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PaperLLM\LLMzCor.github.io\DBs\"/>
    </mc:Choice>
  </mc:AlternateContent>
  <xr:revisionPtr revIDLastSave="0" documentId="13_ncr:1_{FC9A3630-E236-4F45-ADF4-3C071A7C8095}" xr6:coauthVersionLast="47" xr6:coauthVersionMax="47" xr10:uidLastSave="{00000000-0000-0000-0000-000000000000}"/>
  <bookViews>
    <workbookView xWindow="-120" yWindow="-120" windowWidth="19440" windowHeight="10320" activeTab="3" xr2:uid="{00000000-000D-0000-FFFF-FFFF00000000}"/>
  </bookViews>
  <sheets>
    <sheet name="DashBoard" sheetId="1" r:id="rId1"/>
    <sheet name="categorias" sheetId="2" r:id="rId2"/>
    <sheet name="2012-2022" sheetId="3" r:id="rId3"/>
    <sheet name="Test" sheetId="9" r:id="rId4"/>
    <sheet name="TablasDinamicas" sheetId="4" r:id="rId5"/>
    <sheet name="2012-2017" sheetId="5" r:id="rId6"/>
    <sheet name="2017-2022" sheetId="6" r:id="rId7"/>
    <sheet name="Palabras claves" sheetId="7" r:id="rId8"/>
    <sheet name="Excluidas" sheetId="8" r:id="rId9"/>
  </sheets>
  <definedNames>
    <definedName name="_xlnm._FilterDatabase" localSheetId="2" hidden="1">'2012-2022'!$A$1:$X$4811</definedName>
    <definedName name="_xlnm._FilterDatabase" localSheetId="7" hidden="1">'Palabras claves'!$K$1:$L$1</definedName>
    <definedName name="categoria">categorias!$A:$A</definedName>
    <definedName name="Estado">categorias!$C$2:$C$65536</definedName>
    <definedName name="EXCL">Excluidas!$A:$K</definedName>
    <definedName name="EXCLUIDAS">Excluidas!$A$1:$K$463</definedName>
    <definedName name="KEYWORDS">'Palabras claves'!$A:$K</definedName>
    <definedName name="NgonorreaePre">'2012-2017'!$A$1:$K$1</definedName>
    <definedName name="PalabrasClave">'Palabras claves'!$K$1:$K$1371</definedName>
    <definedName name="POST">'2017-2022'!$A:$K</definedName>
    <definedName name="POSTALERTA">'2017-2022'!$A$1:$B$1</definedName>
    <definedName name="PRE">'2012-2017'!$A:$K</definedName>
    <definedName name="PREALERTA">'2012-2017'!$A$1:$O$1</definedName>
    <definedName name="SegmentaciónDeDatos_Alerta1">#REF!</definedName>
    <definedName name="SegmentaciónDeDatos_KeyWords">#REF!</definedName>
    <definedName name="SegmentaciónDeDatos_PubYear">#REF!</definedName>
    <definedName name="subcategoria">categorias!$B:$B</definedName>
    <definedName name="TablaNgonorea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q9ATuhiKgkbNI7dOhh0pbESBkL1b+en2vOjS7hny+ks="/>
    </ext>
  </extLst>
</workbook>
</file>

<file path=xl/calcChain.xml><?xml version="1.0" encoding="utf-8"?>
<calcChain xmlns="http://schemas.openxmlformats.org/spreadsheetml/2006/main">
  <c r="M4811" i="3" l="1"/>
  <c r="L4811" i="3"/>
  <c r="M4810" i="3"/>
  <c r="L4810" i="3"/>
  <c r="M4809" i="3"/>
  <c r="L4809" i="3"/>
  <c r="M4808" i="3"/>
  <c r="L4808" i="3"/>
  <c r="M4807" i="3"/>
  <c r="L4807" i="3"/>
  <c r="M4806" i="3"/>
  <c r="L4806" i="3"/>
  <c r="M4805" i="3"/>
  <c r="L4805" i="3"/>
  <c r="M4804" i="3"/>
  <c r="L4804" i="3"/>
  <c r="M4803" i="3"/>
  <c r="L4803" i="3"/>
  <c r="M4802" i="3"/>
  <c r="L4802" i="3"/>
  <c r="M4801" i="3"/>
  <c r="L4801" i="3"/>
  <c r="M4800" i="3"/>
  <c r="L4800" i="3"/>
  <c r="M4799" i="3"/>
  <c r="L4799" i="3"/>
  <c r="M4798" i="3"/>
  <c r="L4798" i="3"/>
  <c r="M4797" i="3"/>
  <c r="L4797" i="3"/>
  <c r="M4796" i="3"/>
  <c r="L4796" i="3"/>
  <c r="M4795" i="3"/>
  <c r="L4795" i="3"/>
  <c r="M4794" i="3"/>
  <c r="L4794" i="3"/>
  <c r="M4793" i="3"/>
  <c r="L4793" i="3"/>
  <c r="M4792" i="3"/>
  <c r="L4792" i="3"/>
  <c r="M4791" i="3"/>
  <c r="L4791" i="3"/>
  <c r="M4790" i="3"/>
  <c r="L4790" i="3"/>
  <c r="M4789" i="3"/>
  <c r="L4789" i="3"/>
  <c r="M4788" i="3"/>
  <c r="L4788" i="3"/>
  <c r="M4787" i="3"/>
  <c r="L4787" i="3"/>
  <c r="M4786" i="3"/>
  <c r="L4786" i="3"/>
  <c r="M4785" i="3"/>
  <c r="L4785" i="3"/>
  <c r="M4784" i="3"/>
  <c r="L4784" i="3"/>
  <c r="M4783" i="3"/>
  <c r="L4783" i="3"/>
  <c r="M4782" i="3"/>
  <c r="L4782" i="3"/>
  <c r="M4781" i="3"/>
  <c r="L4781" i="3"/>
  <c r="M4780" i="3"/>
  <c r="L4780" i="3"/>
  <c r="M4779" i="3"/>
  <c r="L4779" i="3"/>
  <c r="M4778" i="3"/>
  <c r="L4778" i="3"/>
  <c r="M4777" i="3"/>
  <c r="L4777" i="3"/>
  <c r="M4776" i="3"/>
  <c r="L4776" i="3"/>
  <c r="M4775" i="3"/>
  <c r="L4775" i="3"/>
  <c r="M4774" i="3"/>
  <c r="L4774" i="3"/>
  <c r="M4773" i="3"/>
  <c r="L4773" i="3"/>
  <c r="M4772" i="3"/>
  <c r="L4772" i="3"/>
  <c r="M4771" i="3"/>
  <c r="L4771" i="3"/>
  <c r="M4770" i="3"/>
  <c r="L4770" i="3"/>
  <c r="M4769" i="3"/>
  <c r="L4769" i="3"/>
  <c r="M4768" i="3"/>
  <c r="L4768" i="3"/>
  <c r="M4767" i="3"/>
  <c r="L4767" i="3"/>
  <c r="M4766" i="3"/>
  <c r="L4766" i="3"/>
  <c r="M4765" i="3"/>
  <c r="L4765" i="3"/>
  <c r="M4764" i="3"/>
  <c r="L4764" i="3"/>
  <c r="M4763" i="3"/>
  <c r="L4763" i="3"/>
  <c r="M4762" i="3"/>
  <c r="L4762" i="3"/>
  <c r="M4761" i="3"/>
  <c r="L4761" i="3"/>
  <c r="M4760" i="3"/>
  <c r="L4760" i="3"/>
  <c r="M4759" i="3"/>
  <c r="L4759" i="3"/>
  <c r="M4758" i="3"/>
  <c r="L4758" i="3"/>
  <c r="M4757" i="3"/>
  <c r="L4757" i="3"/>
  <c r="M4756" i="3"/>
  <c r="L4756" i="3"/>
  <c r="M4755" i="3"/>
  <c r="L4755" i="3"/>
  <c r="M4754" i="3"/>
  <c r="L4754" i="3"/>
  <c r="M4753" i="3"/>
  <c r="L4753" i="3"/>
  <c r="M4752" i="3"/>
  <c r="L4752" i="3"/>
  <c r="M4751" i="3"/>
  <c r="L4751" i="3"/>
  <c r="M4750" i="3"/>
  <c r="L4750" i="3"/>
  <c r="M4749" i="3"/>
  <c r="L4749" i="3"/>
  <c r="M4748" i="3"/>
  <c r="L4748" i="3"/>
  <c r="M4747" i="3"/>
  <c r="L4747" i="3"/>
  <c r="M4746" i="3"/>
  <c r="L4746" i="3"/>
  <c r="M4745" i="3"/>
  <c r="L4745" i="3"/>
  <c r="M4744" i="3"/>
  <c r="L4744" i="3"/>
  <c r="M4743" i="3"/>
  <c r="L4743" i="3"/>
  <c r="M4742" i="3"/>
  <c r="L4742" i="3"/>
  <c r="M4741" i="3"/>
  <c r="L4741" i="3"/>
  <c r="M4740" i="3"/>
  <c r="L4740" i="3"/>
  <c r="M4739" i="3"/>
  <c r="L4739" i="3"/>
  <c r="M4738" i="3"/>
  <c r="L4738" i="3"/>
  <c r="M4737" i="3"/>
  <c r="L4737" i="3"/>
  <c r="M4736" i="3"/>
  <c r="L4736" i="3"/>
  <c r="M4735" i="3"/>
  <c r="L4735" i="3"/>
  <c r="M4734" i="3"/>
  <c r="L4734" i="3"/>
  <c r="M4733" i="3"/>
  <c r="L4733" i="3"/>
  <c r="M4732" i="3"/>
  <c r="L4732" i="3"/>
  <c r="M4731" i="3"/>
  <c r="L4731" i="3"/>
  <c r="M4730" i="3"/>
  <c r="L4730" i="3"/>
  <c r="M4729" i="3"/>
  <c r="L4729" i="3"/>
  <c r="M4728" i="3"/>
  <c r="L4728" i="3"/>
  <c r="M4727" i="3"/>
  <c r="L4727" i="3"/>
  <c r="M4726" i="3"/>
  <c r="L4726" i="3"/>
  <c r="M4725" i="3"/>
  <c r="L4725" i="3"/>
  <c r="M4724" i="3"/>
  <c r="L4724" i="3"/>
  <c r="M4723" i="3"/>
  <c r="L4723" i="3"/>
  <c r="M4722" i="3"/>
  <c r="L4722" i="3"/>
  <c r="M4721" i="3"/>
  <c r="L4721" i="3"/>
  <c r="M4720" i="3"/>
  <c r="L4720" i="3"/>
  <c r="M4719" i="3"/>
  <c r="L4719" i="3"/>
  <c r="M4718" i="3"/>
  <c r="L4718" i="3"/>
  <c r="M4717" i="3"/>
  <c r="L4717" i="3"/>
  <c r="M4716" i="3"/>
  <c r="L4716" i="3"/>
  <c r="M4715" i="3"/>
  <c r="L4715" i="3"/>
  <c r="M4714" i="3"/>
  <c r="L4714" i="3"/>
  <c r="M4713" i="3"/>
  <c r="L4713" i="3"/>
  <c r="M4712" i="3"/>
  <c r="L4712" i="3"/>
  <c r="M4711" i="3"/>
  <c r="L4711" i="3"/>
  <c r="M4710" i="3"/>
  <c r="L4710" i="3"/>
  <c r="M4709" i="3"/>
  <c r="L4709" i="3"/>
  <c r="M4708" i="3"/>
  <c r="L4708" i="3"/>
  <c r="M4707" i="3"/>
  <c r="L4707" i="3"/>
  <c r="M4706" i="3"/>
  <c r="L4706" i="3"/>
  <c r="M4705" i="3"/>
  <c r="L4705" i="3"/>
  <c r="M4704" i="3"/>
  <c r="L4704" i="3"/>
  <c r="M4703" i="3"/>
  <c r="L4703" i="3"/>
  <c r="M4702" i="3"/>
  <c r="L4702" i="3"/>
  <c r="M4701" i="3"/>
  <c r="L4701" i="3"/>
  <c r="M4700" i="3"/>
  <c r="L4700" i="3"/>
  <c r="M4699" i="3"/>
  <c r="L4699" i="3"/>
  <c r="M4698" i="3"/>
  <c r="L4698" i="3"/>
  <c r="M4697" i="3"/>
  <c r="L4697" i="3"/>
  <c r="M4696" i="3"/>
  <c r="L4696" i="3"/>
  <c r="M4695" i="3"/>
  <c r="L4695" i="3"/>
  <c r="M4694" i="3"/>
  <c r="L4694" i="3"/>
  <c r="M4693" i="3"/>
  <c r="L4693" i="3"/>
  <c r="M4692" i="3"/>
  <c r="L4692" i="3"/>
  <c r="M4691" i="3"/>
  <c r="L4691" i="3"/>
  <c r="M4690" i="3"/>
  <c r="L4690" i="3"/>
  <c r="M4689" i="3"/>
  <c r="L4689" i="3"/>
  <c r="M4688" i="3"/>
  <c r="L4688" i="3"/>
  <c r="M4687" i="3"/>
  <c r="L4687" i="3"/>
  <c r="M4686" i="3"/>
  <c r="L4686" i="3"/>
  <c r="M4685" i="3"/>
  <c r="L4685" i="3"/>
  <c r="M4684" i="3"/>
  <c r="L4684" i="3"/>
  <c r="M4683" i="3"/>
  <c r="L4683" i="3"/>
  <c r="M4682" i="3"/>
  <c r="L4682" i="3"/>
  <c r="M4681" i="3"/>
  <c r="L4681" i="3"/>
  <c r="M4680" i="3"/>
  <c r="L4680" i="3"/>
  <c r="M4679" i="3"/>
  <c r="L4679" i="3"/>
  <c r="M4678" i="3"/>
  <c r="L4678" i="3"/>
  <c r="M4677" i="3"/>
  <c r="L4677" i="3"/>
  <c r="M4676" i="3"/>
  <c r="L4676" i="3"/>
  <c r="M4675" i="3"/>
  <c r="L4675" i="3"/>
  <c r="M4674" i="3"/>
  <c r="L4674" i="3"/>
  <c r="M4673" i="3"/>
  <c r="L4673" i="3"/>
  <c r="M4672" i="3"/>
  <c r="L4672" i="3"/>
  <c r="M4671" i="3"/>
  <c r="L4671" i="3"/>
  <c r="M4670" i="3"/>
  <c r="L4670" i="3"/>
  <c r="M4669" i="3"/>
  <c r="L4669" i="3"/>
  <c r="M4668" i="3"/>
  <c r="L4668" i="3"/>
  <c r="M4667" i="3"/>
  <c r="L4667" i="3"/>
  <c r="M4666" i="3"/>
  <c r="L4666" i="3"/>
  <c r="M4665" i="3"/>
  <c r="L4665" i="3"/>
  <c r="M4664" i="3"/>
  <c r="L4664" i="3"/>
  <c r="M4663" i="3"/>
  <c r="L4663" i="3"/>
  <c r="M4662" i="3"/>
  <c r="L4662" i="3"/>
  <c r="M4661" i="3"/>
  <c r="L4661" i="3"/>
  <c r="M4660" i="3"/>
  <c r="L4660" i="3"/>
  <c r="M4659" i="3"/>
  <c r="L4659" i="3"/>
  <c r="M4658" i="3"/>
  <c r="L4658" i="3"/>
  <c r="M4657" i="3"/>
  <c r="L4657" i="3"/>
  <c r="M4656" i="3"/>
  <c r="L4656" i="3"/>
  <c r="M4655" i="3"/>
  <c r="L4655" i="3"/>
  <c r="M4654" i="3"/>
  <c r="L4654" i="3"/>
  <c r="M4653" i="3"/>
  <c r="L4653" i="3"/>
  <c r="M4652" i="3"/>
  <c r="L4652" i="3"/>
  <c r="M4651" i="3"/>
  <c r="L4651" i="3"/>
  <c r="M4650" i="3"/>
  <c r="L4650" i="3"/>
  <c r="M4649" i="3"/>
  <c r="L4649" i="3"/>
  <c r="M4648" i="3"/>
  <c r="L4648" i="3"/>
  <c r="M4647" i="3"/>
  <c r="L4647" i="3"/>
  <c r="M4646" i="3"/>
  <c r="L4646" i="3"/>
  <c r="M4645" i="3"/>
  <c r="L4645" i="3"/>
  <c r="M4644" i="3"/>
  <c r="L4644" i="3"/>
  <c r="M4643" i="3"/>
  <c r="L4643" i="3"/>
  <c r="M4642" i="3"/>
  <c r="L4642" i="3"/>
  <c r="M4641" i="3"/>
  <c r="L4641" i="3"/>
  <c r="M4640" i="3"/>
  <c r="L4640" i="3"/>
  <c r="M4639" i="3"/>
  <c r="L4639" i="3"/>
  <c r="M4638" i="3"/>
  <c r="L4638" i="3"/>
  <c r="M4637" i="3"/>
  <c r="L4637" i="3"/>
  <c r="M4636" i="3"/>
  <c r="L4636" i="3"/>
  <c r="M4635" i="3"/>
  <c r="L4635" i="3"/>
  <c r="M4634" i="3"/>
  <c r="L4634" i="3"/>
  <c r="M4633" i="3"/>
  <c r="L4633" i="3"/>
  <c r="M4632" i="3"/>
  <c r="L4632" i="3"/>
  <c r="M4631" i="3"/>
  <c r="L4631" i="3"/>
  <c r="M4630" i="3"/>
  <c r="L4630" i="3"/>
  <c r="M4629" i="3"/>
  <c r="L4629" i="3"/>
  <c r="M4628" i="3"/>
  <c r="L4628" i="3"/>
  <c r="M4627" i="3"/>
  <c r="L4627" i="3"/>
  <c r="M4626" i="3"/>
  <c r="L4626" i="3"/>
  <c r="M4625" i="3"/>
  <c r="L4625" i="3"/>
  <c r="M4624" i="3"/>
  <c r="L4624" i="3"/>
  <c r="M4623" i="3"/>
  <c r="L4623" i="3"/>
  <c r="M4622" i="3"/>
  <c r="L4622" i="3"/>
  <c r="M4621" i="3"/>
  <c r="L4621" i="3"/>
  <c r="M4620" i="3"/>
  <c r="L4620" i="3"/>
  <c r="M4619" i="3"/>
  <c r="L4619" i="3"/>
  <c r="M4618" i="3"/>
  <c r="L4618" i="3"/>
  <c r="M4617" i="3"/>
  <c r="L4617" i="3"/>
  <c r="M4616" i="3"/>
  <c r="L4616" i="3"/>
  <c r="M4615" i="3"/>
  <c r="L4615" i="3"/>
  <c r="M4614" i="3"/>
  <c r="L4614" i="3"/>
  <c r="M4613" i="3"/>
  <c r="L4613" i="3"/>
  <c r="M4612" i="3"/>
  <c r="L4612" i="3"/>
  <c r="M4611" i="3"/>
  <c r="L4611" i="3"/>
  <c r="M4610" i="3"/>
  <c r="L4610" i="3"/>
  <c r="M4609" i="3"/>
  <c r="L4609" i="3"/>
  <c r="M4608" i="3"/>
  <c r="L4608" i="3"/>
  <c r="M4607" i="3"/>
  <c r="L4607" i="3"/>
  <c r="M4606" i="3"/>
  <c r="L4606" i="3"/>
  <c r="M4605" i="3"/>
  <c r="L4605" i="3"/>
  <c r="M4604" i="3"/>
  <c r="L4604" i="3"/>
  <c r="M4603" i="3"/>
  <c r="L4603" i="3"/>
  <c r="M4602" i="3"/>
  <c r="L4602" i="3"/>
  <c r="M4601" i="3"/>
  <c r="L4601" i="3"/>
  <c r="M4600" i="3"/>
  <c r="L4600" i="3"/>
  <c r="M4599" i="3"/>
  <c r="L4599" i="3"/>
  <c r="M4598" i="3"/>
  <c r="L4598" i="3"/>
  <c r="M4597" i="3"/>
  <c r="L4597" i="3"/>
  <c r="M4596" i="3"/>
  <c r="L4596" i="3"/>
  <c r="M4595" i="3"/>
  <c r="L4595" i="3"/>
  <c r="M4594" i="3"/>
  <c r="L4594" i="3"/>
  <c r="M4593" i="3"/>
  <c r="L4593" i="3"/>
  <c r="M4592" i="3"/>
  <c r="L4592" i="3"/>
  <c r="M4591" i="3"/>
  <c r="L4591" i="3"/>
  <c r="M4590" i="3"/>
  <c r="L4590" i="3"/>
  <c r="M4589" i="3"/>
  <c r="L4589" i="3"/>
  <c r="M4588" i="3"/>
  <c r="L4588" i="3"/>
  <c r="M4587" i="3"/>
  <c r="L4587" i="3"/>
  <c r="M4586" i="3"/>
  <c r="L4586" i="3"/>
  <c r="M4585" i="3"/>
  <c r="L4585" i="3"/>
  <c r="M4584" i="3"/>
  <c r="L4584" i="3"/>
  <c r="M4583" i="3"/>
  <c r="L4583" i="3"/>
  <c r="M4582" i="3"/>
  <c r="L4582" i="3"/>
  <c r="M4581" i="3"/>
  <c r="L4581" i="3"/>
  <c r="M4580" i="3"/>
  <c r="L4580" i="3"/>
  <c r="M4579" i="3"/>
  <c r="L4579" i="3"/>
  <c r="M4578" i="3"/>
  <c r="L4578" i="3"/>
  <c r="M4577" i="3"/>
  <c r="L4577" i="3"/>
  <c r="M4576" i="3"/>
  <c r="L4576" i="3"/>
  <c r="M4575" i="3"/>
  <c r="L4575" i="3"/>
  <c r="M4574" i="3"/>
  <c r="L4574" i="3"/>
  <c r="M4573" i="3"/>
  <c r="L4573" i="3"/>
  <c r="M4572" i="3"/>
  <c r="L4572" i="3"/>
  <c r="M4571" i="3"/>
  <c r="L4571" i="3"/>
  <c r="M4570" i="3"/>
  <c r="L4570" i="3"/>
  <c r="M4569" i="3"/>
  <c r="L4569" i="3"/>
  <c r="M4568" i="3"/>
  <c r="L4568" i="3"/>
  <c r="M4567" i="3"/>
  <c r="L4567" i="3"/>
  <c r="M4566" i="3"/>
  <c r="L4566" i="3"/>
  <c r="M4565" i="3"/>
  <c r="L4565" i="3"/>
  <c r="M4564" i="3"/>
  <c r="L4564" i="3"/>
  <c r="M4563" i="3"/>
  <c r="L4563" i="3"/>
  <c r="M4562" i="3"/>
  <c r="L4562" i="3"/>
  <c r="M4561" i="3"/>
  <c r="L4561" i="3"/>
  <c r="M4560" i="3"/>
  <c r="L4560" i="3"/>
  <c r="M4559" i="3"/>
  <c r="L4559" i="3"/>
  <c r="M4558" i="3"/>
  <c r="L4558" i="3"/>
  <c r="M4557" i="3"/>
  <c r="L4557" i="3"/>
  <c r="M4556" i="3"/>
  <c r="L4556" i="3"/>
  <c r="M4555" i="3"/>
  <c r="L4555" i="3"/>
  <c r="M4554" i="3"/>
  <c r="L4554" i="3"/>
  <c r="M4553" i="3"/>
  <c r="L4553" i="3"/>
  <c r="M4552" i="3"/>
  <c r="L4552" i="3"/>
  <c r="M4551" i="3"/>
  <c r="L4551" i="3"/>
  <c r="M4550" i="3"/>
  <c r="L4550" i="3"/>
  <c r="M4549" i="3"/>
  <c r="L4549" i="3"/>
  <c r="M4548" i="3"/>
  <c r="L4548" i="3"/>
  <c r="M4547" i="3"/>
  <c r="L4547" i="3"/>
  <c r="M4546" i="3"/>
  <c r="L4546" i="3"/>
  <c r="M4545" i="3"/>
  <c r="L4545" i="3"/>
  <c r="M4544" i="3"/>
  <c r="L4544" i="3"/>
  <c r="M4543" i="3"/>
  <c r="L4543" i="3"/>
  <c r="M4542" i="3"/>
  <c r="L4542" i="3"/>
  <c r="M4541" i="3"/>
  <c r="L4541" i="3"/>
  <c r="M4540" i="3"/>
  <c r="L4540" i="3"/>
  <c r="M4539" i="3"/>
  <c r="L4539" i="3"/>
  <c r="M4538" i="3"/>
  <c r="L4538" i="3"/>
  <c r="M4537" i="3"/>
  <c r="L4537" i="3"/>
  <c r="M4536" i="3"/>
  <c r="L4536" i="3"/>
  <c r="M4535" i="3"/>
  <c r="L4535" i="3"/>
  <c r="M4534" i="3"/>
  <c r="L4534" i="3"/>
  <c r="M4533" i="3"/>
  <c r="L4533" i="3"/>
  <c r="M4532" i="3"/>
  <c r="L4532" i="3"/>
  <c r="M4531" i="3"/>
  <c r="L4531" i="3"/>
  <c r="M4530" i="3"/>
  <c r="L4530" i="3"/>
  <c r="M4529" i="3"/>
  <c r="L4529" i="3"/>
  <c r="M4528" i="3"/>
  <c r="L4528" i="3"/>
  <c r="M4527" i="3"/>
  <c r="L4527" i="3"/>
  <c r="M4526" i="3"/>
  <c r="L4526" i="3"/>
  <c r="M4525" i="3"/>
  <c r="L4525" i="3"/>
  <c r="M4524" i="3"/>
  <c r="L4524" i="3"/>
  <c r="M4523" i="3"/>
  <c r="L4523" i="3"/>
  <c r="M4522" i="3"/>
  <c r="L4522" i="3"/>
  <c r="M4521" i="3"/>
  <c r="L4521" i="3"/>
  <c r="M4520" i="3"/>
  <c r="L4520" i="3"/>
  <c r="M4519" i="3"/>
  <c r="L4519" i="3"/>
  <c r="M4518" i="3"/>
  <c r="L4518" i="3"/>
  <c r="M4517" i="3"/>
  <c r="L4517" i="3"/>
  <c r="M4516" i="3"/>
  <c r="L4516" i="3"/>
  <c r="M4515" i="3"/>
  <c r="L4515" i="3"/>
  <c r="M4514" i="3"/>
  <c r="L4514" i="3"/>
  <c r="M4513" i="3"/>
  <c r="L4513" i="3"/>
  <c r="M4512" i="3"/>
  <c r="L4512" i="3"/>
  <c r="M4511" i="3"/>
  <c r="L4511" i="3"/>
  <c r="M4510" i="3"/>
  <c r="L4510" i="3"/>
  <c r="M4509" i="3"/>
  <c r="L4509" i="3"/>
  <c r="M4508" i="3"/>
  <c r="L4508" i="3"/>
  <c r="M4507" i="3"/>
  <c r="L4507" i="3"/>
  <c r="M4506" i="3"/>
  <c r="L4506" i="3"/>
  <c r="M4505" i="3"/>
  <c r="L4505" i="3"/>
  <c r="M4504" i="3"/>
  <c r="L4504" i="3"/>
  <c r="M4503" i="3"/>
  <c r="L4503" i="3"/>
  <c r="M4502" i="3"/>
  <c r="L4502" i="3"/>
  <c r="M4501" i="3"/>
  <c r="L4501" i="3"/>
  <c r="M4500" i="3"/>
  <c r="L4500" i="3"/>
  <c r="M4499" i="3"/>
  <c r="L4499" i="3"/>
  <c r="M4498" i="3"/>
  <c r="L4498" i="3"/>
  <c r="M4497" i="3"/>
  <c r="L4497" i="3"/>
  <c r="M4496" i="3"/>
  <c r="L4496" i="3"/>
  <c r="M4495" i="3"/>
  <c r="L4495" i="3"/>
  <c r="M4494" i="3"/>
  <c r="L4494" i="3"/>
  <c r="M4493" i="3"/>
  <c r="L4493" i="3"/>
  <c r="M4492" i="3"/>
  <c r="L4492" i="3"/>
  <c r="M4491" i="3"/>
  <c r="L4491" i="3"/>
  <c r="M4490" i="3"/>
  <c r="L4490" i="3"/>
  <c r="M4489" i="3"/>
  <c r="L4489" i="3"/>
  <c r="M4488" i="3"/>
  <c r="L4488" i="3"/>
  <c r="M4487" i="3"/>
  <c r="L4487" i="3"/>
  <c r="M4486" i="3"/>
  <c r="L4486" i="3"/>
  <c r="M4485" i="3"/>
  <c r="L4485" i="3"/>
  <c r="M4484" i="3"/>
  <c r="L4484" i="3"/>
  <c r="M4483" i="3"/>
  <c r="L4483" i="3"/>
  <c r="M4482" i="3"/>
  <c r="L4482" i="3"/>
  <c r="M4481" i="3"/>
  <c r="L4481" i="3"/>
  <c r="M4480" i="3"/>
  <c r="L4480" i="3"/>
  <c r="M4479" i="3"/>
  <c r="L4479" i="3"/>
  <c r="M4478" i="3"/>
  <c r="L4478" i="3"/>
  <c r="M4477" i="3"/>
  <c r="L4477" i="3"/>
  <c r="M4476" i="3"/>
  <c r="L4476" i="3"/>
  <c r="M4475" i="3"/>
  <c r="L4475" i="3"/>
  <c r="M4474" i="3"/>
  <c r="L4474" i="3"/>
  <c r="M4473" i="3"/>
  <c r="L4473" i="3"/>
  <c r="M4472" i="3"/>
  <c r="L4472" i="3"/>
  <c r="M4471" i="3"/>
  <c r="L4471" i="3"/>
  <c r="M4470" i="3"/>
  <c r="L4470" i="3"/>
  <c r="M4469" i="3"/>
  <c r="L4469" i="3"/>
  <c r="M4468" i="3"/>
  <c r="L4468" i="3"/>
  <c r="M4467" i="3"/>
  <c r="L4467" i="3"/>
  <c r="M4466" i="3"/>
  <c r="L4466" i="3"/>
  <c r="M4465" i="3"/>
  <c r="L4465" i="3"/>
  <c r="M4464" i="3"/>
  <c r="L4464" i="3"/>
  <c r="M4463" i="3"/>
  <c r="L4463" i="3"/>
  <c r="M4462" i="3"/>
  <c r="L4462" i="3"/>
  <c r="M4461" i="3"/>
  <c r="L4461" i="3"/>
  <c r="M4460" i="3"/>
  <c r="L4460" i="3"/>
  <c r="M4459" i="3"/>
  <c r="L4459" i="3"/>
  <c r="M4458" i="3"/>
  <c r="L4458" i="3"/>
  <c r="M4457" i="3"/>
  <c r="L4457" i="3"/>
  <c r="M4456" i="3"/>
  <c r="L4456" i="3"/>
  <c r="M4455" i="3"/>
  <c r="L4455" i="3"/>
  <c r="M4454" i="3"/>
  <c r="L4454" i="3"/>
  <c r="M4453" i="3"/>
  <c r="L4453" i="3"/>
  <c r="M4452" i="3"/>
  <c r="L4452" i="3"/>
  <c r="M4451" i="3"/>
  <c r="L4451" i="3"/>
  <c r="M4450" i="3"/>
  <c r="L4450" i="3"/>
  <c r="M4449" i="3"/>
  <c r="L4449" i="3"/>
  <c r="M4448" i="3"/>
  <c r="L4448" i="3"/>
  <c r="M4447" i="3"/>
  <c r="L4447" i="3"/>
  <c r="M4446" i="3"/>
  <c r="L4446" i="3"/>
  <c r="M4445" i="3"/>
  <c r="L4445" i="3"/>
  <c r="M4444" i="3"/>
  <c r="L4444" i="3"/>
  <c r="M4443" i="3"/>
  <c r="L4443" i="3"/>
  <c r="M4442" i="3"/>
  <c r="L4442" i="3"/>
  <c r="M4441" i="3"/>
  <c r="L4441" i="3"/>
  <c r="M4440" i="3"/>
  <c r="L4440" i="3"/>
  <c r="M4439" i="3"/>
  <c r="L4439" i="3"/>
  <c r="M4438" i="3"/>
  <c r="L4438" i="3"/>
  <c r="M4437" i="3"/>
  <c r="L4437" i="3"/>
  <c r="M4436" i="3"/>
  <c r="L4436" i="3"/>
  <c r="M4435" i="3"/>
  <c r="L4435" i="3"/>
  <c r="M4434" i="3"/>
  <c r="L4434" i="3"/>
  <c r="M4433" i="3"/>
  <c r="L4433" i="3"/>
  <c r="M4432" i="3"/>
  <c r="L4432" i="3"/>
  <c r="M4431" i="3"/>
  <c r="L4431" i="3"/>
  <c r="M4430" i="3"/>
  <c r="L4430" i="3"/>
  <c r="M4429" i="3"/>
  <c r="L4429" i="3"/>
  <c r="M4428" i="3"/>
  <c r="L4428" i="3"/>
  <c r="M4427" i="3"/>
  <c r="L4427" i="3"/>
  <c r="M4426" i="3"/>
  <c r="L4426" i="3"/>
  <c r="M4425" i="3"/>
  <c r="L4425" i="3"/>
  <c r="M4424" i="3"/>
  <c r="L4424" i="3"/>
  <c r="M4423" i="3"/>
  <c r="L4423" i="3"/>
  <c r="M4422" i="3"/>
  <c r="L4422" i="3"/>
  <c r="M4421" i="3"/>
  <c r="L4421" i="3"/>
  <c r="M4420" i="3"/>
  <c r="L4420" i="3"/>
  <c r="M4419" i="3"/>
  <c r="L4419" i="3"/>
  <c r="M4418" i="3"/>
  <c r="L4418" i="3"/>
  <c r="M4417" i="3"/>
  <c r="L4417" i="3"/>
  <c r="M4416" i="3"/>
  <c r="L4416" i="3"/>
  <c r="M4415" i="3"/>
  <c r="L4415" i="3"/>
  <c r="M4414" i="3"/>
  <c r="L4414" i="3"/>
  <c r="M4413" i="3"/>
  <c r="L4413" i="3"/>
  <c r="M4412" i="3"/>
  <c r="L4412" i="3"/>
  <c r="M4411" i="3"/>
  <c r="L4411" i="3"/>
  <c r="M4410" i="3"/>
  <c r="L4410" i="3"/>
  <c r="M4409" i="3"/>
  <c r="L4409" i="3"/>
  <c r="M4408" i="3"/>
  <c r="L4408" i="3"/>
  <c r="M4407" i="3"/>
  <c r="L4407" i="3"/>
  <c r="M4406" i="3"/>
  <c r="L4406" i="3"/>
  <c r="M4405" i="3"/>
  <c r="L4405" i="3"/>
  <c r="M4404" i="3"/>
  <c r="L4404" i="3"/>
  <c r="M4403" i="3"/>
  <c r="L4403" i="3"/>
  <c r="M4402" i="3"/>
  <c r="L4402" i="3"/>
  <c r="M4401" i="3"/>
  <c r="L4401" i="3"/>
  <c r="M4400" i="3"/>
  <c r="L4400" i="3"/>
  <c r="M4399" i="3"/>
  <c r="L4399" i="3"/>
  <c r="M4398" i="3"/>
  <c r="L4398" i="3"/>
  <c r="M4397" i="3"/>
  <c r="L4397" i="3"/>
  <c r="M4396" i="3"/>
  <c r="L4396" i="3"/>
  <c r="M4395" i="3"/>
  <c r="L4395" i="3"/>
  <c r="M4394" i="3"/>
  <c r="L4394" i="3"/>
  <c r="M4393" i="3"/>
  <c r="L4393" i="3"/>
  <c r="M4392" i="3"/>
  <c r="L4392" i="3"/>
  <c r="M4391" i="3"/>
  <c r="L4391" i="3"/>
  <c r="M4390" i="3"/>
  <c r="L4390" i="3"/>
  <c r="M4389" i="3"/>
  <c r="L4389" i="3"/>
  <c r="M4388" i="3"/>
  <c r="L4388" i="3"/>
  <c r="M4387" i="3"/>
  <c r="L4387" i="3"/>
  <c r="M4386" i="3"/>
  <c r="L4386" i="3"/>
  <c r="M4385" i="3"/>
  <c r="L4385" i="3"/>
  <c r="M4384" i="3"/>
  <c r="L4384" i="3"/>
  <c r="M4383" i="3"/>
  <c r="L4383" i="3"/>
  <c r="M4382" i="3"/>
  <c r="L4382" i="3"/>
  <c r="M4381" i="3"/>
  <c r="L4381" i="3"/>
  <c r="M4380" i="3"/>
  <c r="L4380" i="3"/>
  <c r="M4379" i="3"/>
  <c r="L4379" i="3"/>
  <c r="M4378" i="3"/>
  <c r="L4378" i="3"/>
  <c r="M4377" i="3"/>
  <c r="L4377" i="3"/>
  <c r="M4376" i="3"/>
  <c r="L4376" i="3"/>
  <c r="M4375" i="3"/>
  <c r="L4375" i="3"/>
  <c r="M4374" i="3"/>
  <c r="L4374" i="3"/>
  <c r="M4373" i="3"/>
  <c r="L4373" i="3"/>
  <c r="M4372" i="3"/>
  <c r="L4372" i="3"/>
  <c r="M4371" i="3"/>
  <c r="L4371" i="3"/>
  <c r="M4370" i="3"/>
  <c r="L4370" i="3"/>
  <c r="M4369" i="3"/>
  <c r="L4369" i="3"/>
  <c r="M4368" i="3"/>
  <c r="L4368" i="3"/>
  <c r="M4367" i="3"/>
  <c r="L4367" i="3"/>
  <c r="M4366" i="3"/>
  <c r="L4366" i="3"/>
  <c r="M4365" i="3"/>
  <c r="L4365" i="3"/>
  <c r="M4364" i="3"/>
  <c r="L4364" i="3"/>
  <c r="M4363" i="3"/>
  <c r="L4363" i="3"/>
  <c r="M4362" i="3"/>
  <c r="L4362" i="3"/>
  <c r="M4361" i="3"/>
  <c r="L4361" i="3"/>
  <c r="M4360" i="3"/>
  <c r="L4360" i="3"/>
  <c r="M4359" i="3"/>
  <c r="L4359" i="3"/>
  <c r="M4358" i="3"/>
  <c r="L4358" i="3"/>
  <c r="M4357" i="3"/>
  <c r="L4357" i="3"/>
  <c r="M4356" i="3"/>
  <c r="L4356" i="3"/>
  <c r="M4355" i="3"/>
  <c r="L4355" i="3"/>
  <c r="M4354" i="3"/>
  <c r="L4354" i="3"/>
  <c r="M4353" i="3"/>
  <c r="L4353" i="3"/>
  <c r="M4352" i="3"/>
  <c r="L4352" i="3"/>
  <c r="M4351" i="3"/>
  <c r="L4351" i="3"/>
  <c r="M4350" i="3"/>
  <c r="L4350" i="3"/>
  <c r="M4349" i="3"/>
  <c r="L4349" i="3"/>
  <c r="M4348" i="3"/>
  <c r="L4348" i="3"/>
  <c r="M4347" i="3"/>
  <c r="L4347" i="3"/>
  <c r="M4346" i="3"/>
  <c r="L4346" i="3"/>
  <c r="M4345" i="3"/>
  <c r="L4345" i="3"/>
  <c r="M4344" i="3"/>
  <c r="L4344" i="3"/>
  <c r="M4343" i="3"/>
  <c r="L4343" i="3"/>
  <c r="M4342" i="3"/>
  <c r="L4342" i="3"/>
  <c r="M4341" i="3"/>
  <c r="L4341" i="3"/>
  <c r="M4340" i="3"/>
  <c r="L4340" i="3"/>
  <c r="M4339" i="3"/>
  <c r="L4339" i="3"/>
  <c r="M4338" i="3"/>
  <c r="L4338" i="3"/>
  <c r="M4337" i="3"/>
  <c r="L4337" i="3"/>
  <c r="M4336" i="3"/>
  <c r="L4336" i="3"/>
  <c r="M4335" i="3"/>
  <c r="L4335" i="3"/>
  <c r="M4334" i="3"/>
  <c r="L4334" i="3"/>
  <c r="M4333" i="3"/>
  <c r="L4333" i="3"/>
  <c r="M4332" i="3"/>
  <c r="L4332" i="3"/>
  <c r="M4331" i="3"/>
  <c r="L4331" i="3"/>
  <c r="M4330" i="3"/>
  <c r="L4330" i="3"/>
  <c r="M4329" i="3"/>
  <c r="L4329" i="3"/>
  <c r="M4328" i="3"/>
  <c r="L4328" i="3"/>
  <c r="M4327" i="3"/>
  <c r="L4327" i="3"/>
  <c r="M4326" i="3"/>
  <c r="L4326" i="3"/>
  <c r="M4325" i="3"/>
  <c r="L4325" i="3"/>
  <c r="M4324" i="3"/>
  <c r="L4324" i="3"/>
  <c r="M4323" i="3"/>
  <c r="L4323" i="3"/>
  <c r="M4322" i="3"/>
  <c r="L4322" i="3"/>
  <c r="M4321" i="3"/>
  <c r="L4321" i="3"/>
  <c r="M4320" i="3"/>
  <c r="L4320" i="3"/>
  <c r="M4319" i="3"/>
  <c r="L4319" i="3"/>
  <c r="M4318" i="3"/>
  <c r="L4318" i="3"/>
  <c r="M4317" i="3"/>
  <c r="L4317" i="3"/>
  <c r="M4316" i="3"/>
  <c r="L4316" i="3"/>
  <c r="M4315" i="3"/>
  <c r="L4315" i="3"/>
  <c r="M4314" i="3"/>
  <c r="L4314" i="3"/>
  <c r="M4313" i="3"/>
  <c r="L4313" i="3"/>
  <c r="M4312" i="3"/>
  <c r="L4312" i="3"/>
  <c r="M4311" i="3"/>
  <c r="L4311" i="3"/>
  <c r="M4310" i="3"/>
  <c r="L4310" i="3"/>
  <c r="M4309" i="3"/>
  <c r="L4309" i="3"/>
  <c r="M4308" i="3"/>
  <c r="L4308" i="3"/>
  <c r="M4307" i="3"/>
  <c r="L4307" i="3"/>
  <c r="M4306" i="3"/>
  <c r="L4306" i="3"/>
  <c r="M4305" i="3"/>
  <c r="L4305" i="3"/>
  <c r="M4304" i="3"/>
  <c r="L4304" i="3"/>
  <c r="M4303" i="3"/>
  <c r="L4303" i="3"/>
  <c r="M4302" i="3"/>
  <c r="L4302" i="3"/>
  <c r="M4301" i="3"/>
  <c r="L4301" i="3"/>
  <c r="M4300" i="3"/>
  <c r="L4300" i="3"/>
  <c r="M4299" i="3"/>
  <c r="L4299" i="3"/>
  <c r="M4298" i="3"/>
  <c r="L4298" i="3"/>
  <c r="M4297" i="3"/>
  <c r="L4297" i="3"/>
  <c r="M4296" i="3"/>
  <c r="L4296" i="3"/>
  <c r="M4295" i="3"/>
  <c r="L4295" i="3"/>
  <c r="M4294" i="3"/>
  <c r="L4294" i="3"/>
  <c r="M4293" i="3"/>
  <c r="L4293" i="3"/>
  <c r="M4292" i="3"/>
  <c r="L4292" i="3"/>
  <c r="M4291" i="3"/>
  <c r="L4291" i="3"/>
  <c r="M4290" i="3"/>
  <c r="L4290" i="3"/>
  <c r="M4289" i="3"/>
  <c r="L4289" i="3"/>
  <c r="M4288" i="3"/>
  <c r="L4288" i="3"/>
  <c r="M4287" i="3"/>
  <c r="L4287" i="3"/>
  <c r="M4286" i="3"/>
  <c r="L4286" i="3"/>
  <c r="M4285" i="3"/>
  <c r="L4285" i="3"/>
  <c r="M4284" i="3"/>
  <c r="L4284" i="3"/>
  <c r="M4283" i="3"/>
  <c r="L4283" i="3"/>
  <c r="M4282" i="3"/>
  <c r="L4282" i="3"/>
  <c r="M4281" i="3"/>
  <c r="L4281" i="3"/>
  <c r="M4280" i="3"/>
  <c r="L4280" i="3"/>
  <c r="M4279" i="3"/>
  <c r="L4279" i="3"/>
  <c r="M4278" i="3"/>
  <c r="L4278" i="3"/>
  <c r="M4277" i="3"/>
  <c r="L4277" i="3"/>
  <c r="M4276" i="3"/>
  <c r="L4276" i="3"/>
  <c r="M4275" i="3"/>
  <c r="L4275" i="3"/>
  <c r="M4274" i="3"/>
  <c r="L4274" i="3"/>
  <c r="M4273" i="3"/>
  <c r="L4273" i="3"/>
  <c r="M4272" i="3"/>
  <c r="L4272" i="3"/>
  <c r="M4271" i="3"/>
  <c r="L4271" i="3"/>
  <c r="M4270" i="3"/>
  <c r="L4270" i="3"/>
  <c r="M4269" i="3"/>
  <c r="L4269" i="3"/>
  <c r="M4268" i="3"/>
  <c r="L4268" i="3"/>
  <c r="M4267" i="3"/>
  <c r="L4267" i="3"/>
  <c r="M4266" i="3"/>
  <c r="L4266" i="3"/>
  <c r="M4265" i="3"/>
  <c r="L4265" i="3"/>
  <c r="M4264" i="3"/>
  <c r="L4264" i="3"/>
  <c r="M4263" i="3"/>
  <c r="L4263" i="3"/>
  <c r="M4262" i="3"/>
  <c r="L4262" i="3"/>
  <c r="M4261" i="3"/>
  <c r="L4261" i="3"/>
  <c r="M4260" i="3"/>
  <c r="L4260" i="3"/>
  <c r="M4259" i="3"/>
  <c r="L4259" i="3"/>
  <c r="M4258" i="3"/>
  <c r="L4258" i="3"/>
  <c r="M4257" i="3"/>
  <c r="L4257" i="3"/>
  <c r="M4256" i="3"/>
  <c r="L4256" i="3"/>
  <c r="M4255" i="3"/>
  <c r="L4255" i="3"/>
  <c r="M4254" i="3"/>
  <c r="L4254" i="3"/>
  <c r="M4253" i="3"/>
  <c r="L4253" i="3"/>
  <c r="M4252" i="3"/>
  <c r="L4252" i="3"/>
  <c r="M4251" i="3"/>
  <c r="L4251" i="3"/>
  <c r="M4250" i="3"/>
  <c r="L4250" i="3"/>
  <c r="M4249" i="3"/>
  <c r="L4249" i="3"/>
  <c r="M4248" i="3"/>
  <c r="L4248" i="3"/>
  <c r="M4247" i="3"/>
  <c r="L4247" i="3"/>
  <c r="M4246" i="3"/>
  <c r="L4246" i="3"/>
  <c r="M4245" i="3"/>
  <c r="L4245" i="3"/>
  <c r="M4244" i="3"/>
  <c r="L4244" i="3"/>
  <c r="M4243" i="3"/>
  <c r="L4243" i="3"/>
  <c r="M4242" i="3"/>
  <c r="L4242" i="3"/>
  <c r="M4241" i="3"/>
  <c r="L4241" i="3"/>
  <c r="M4240" i="3"/>
  <c r="L4240" i="3"/>
  <c r="M4239" i="3"/>
  <c r="L4239" i="3"/>
  <c r="M4238" i="3"/>
  <c r="L4238" i="3"/>
  <c r="M4237" i="3"/>
  <c r="L4237" i="3"/>
  <c r="M4236" i="3"/>
  <c r="L4236" i="3"/>
  <c r="M4235" i="3"/>
  <c r="L4235" i="3"/>
  <c r="M4234" i="3"/>
  <c r="L4234" i="3"/>
  <c r="M4233" i="3"/>
  <c r="L4233" i="3"/>
  <c r="M4232" i="3"/>
  <c r="L4232" i="3"/>
  <c r="M4231" i="3"/>
  <c r="L4231" i="3"/>
  <c r="M4230" i="3"/>
  <c r="L4230" i="3"/>
  <c r="M4229" i="3"/>
  <c r="L4229" i="3"/>
  <c r="M4228" i="3"/>
  <c r="L4228" i="3"/>
  <c r="M4227" i="3"/>
  <c r="L4227" i="3"/>
  <c r="M4226" i="3"/>
  <c r="L4226" i="3"/>
  <c r="M4225" i="3"/>
  <c r="L4225" i="3"/>
  <c r="M4224" i="3"/>
  <c r="L4224" i="3"/>
  <c r="M4223" i="3"/>
  <c r="L4223" i="3"/>
  <c r="M4222" i="3"/>
  <c r="L4222" i="3"/>
  <c r="M4221" i="3"/>
  <c r="L4221" i="3"/>
  <c r="M4220" i="3"/>
  <c r="L4220" i="3"/>
  <c r="M4219" i="3"/>
  <c r="L4219" i="3"/>
  <c r="M4218" i="3"/>
  <c r="L4218" i="3"/>
  <c r="M4217" i="3"/>
  <c r="L4217" i="3"/>
  <c r="M4216" i="3"/>
  <c r="L4216" i="3"/>
  <c r="M4215" i="3"/>
  <c r="L4215" i="3"/>
  <c r="M4214" i="3"/>
  <c r="L4214" i="3"/>
  <c r="M4213" i="3"/>
  <c r="L4213" i="3"/>
  <c r="M4212" i="3"/>
  <c r="L4212" i="3"/>
  <c r="M4211" i="3"/>
  <c r="L4211" i="3"/>
  <c r="M4210" i="3"/>
  <c r="L4210" i="3"/>
  <c r="M4209" i="3"/>
  <c r="L4209" i="3"/>
  <c r="M4208" i="3"/>
  <c r="L4208" i="3"/>
  <c r="M4207" i="3"/>
  <c r="L4207" i="3"/>
  <c r="M4206" i="3"/>
  <c r="L4206" i="3"/>
  <c r="M4205" i="3"/>
  <c r="L4205" i="3"/>
  <c r="M4204" i="3"/>
  <c r="L4204" i="3"/>
  <c r="M4203" i="3"/>
  <c r="L4203" i="3"/>
  <c r="M4202" i="3"/>
  <c r="L4202" i="3"/>
  <c r="M4201" i="3"/>
  <c r="L4201" i="3"/>
  <c r="M4200" i="3"/>
  <c r="L4200" i="3"/>
  <c r="M4199" i="3"/>
  <c r="L4199" i="3"/>
  <c r="M4198" i="3"/>
  <c r="L4198" i="3"/>
  <c r="M4197" i="3"/>
  <c r="L4197" i="3"/>
  <c r="M4196" i="3"/>
  <c r="L4196" i="3"/>
  <c r="M4195" i="3"/>
  <c r="L4195" i="3"/>
  <c r="M4194" i="3"/>
  <c r="L4194" i="3"/>
  <c r="M4193" i="3"/>
  <c r="L4193" i="3"/>
  <c r="M4192" i="3"/>
  <c r="L4192" i="3"/>
  <c r="M4191" i="3"/>
  <c r="L4191" i="3"/>
  <c r="M4190" i="3"/>
  <c r="L4190" i="3"/>
  <c r="M4189" i="3"/>
  <c r="L4189" i="3"/>
  <c r="M4188" i="3"/>
  <c r="L4188" i="3"/>
  <c r="M4187" i="3"/>
  <c r="L4187" i="3"/>
  <c r="M4186" i="3"/>
  <c r="L4186" i="3"/>
  <c r="M4185" i="3"/>
  <c r="L4185" i="3"/>
  <c r="M4184" i="3"/>
  <c r="L4184" i="3"/>
  <c r="M4183" i="3"/>
  <c r="L4183" i="3"/>
  <c r="M4182" i="3"/>
  <c r="L4182" i="3"/>
  <c r="M4181" i="3"/>
  <c r="L4181" i="3"/>
  <c r="M4180" i="3"/>
  <c r="L4180" i="3"/>
  <c r="M4179" i="3"/>
  <c r="L4179" i="3"/>
  <c r="M4178" i="3"/>
  <c r="L4178" i="3"/>
  <c r="M4177" i="3"/>
  <c r="L4177" i="3"/>
  <c r="M4176" i="3"/>
  <c r="L4176" i="3"/>
  <c r="M4175" i="3"/>
  <c r="L4175" i="3"/>
  <c r="M4174" i="3"/>
  <c r="L4174" i="3"/>
  <c r="M4173" i="3"/>
  <c r="L4173" i="3"/>
  <c r="M4172" i="3"/>
  <c r="L4172" i="3"/>
  <c r="M4171" i="3"/>
  <c r="L4171" i="3"/>
  <c r="M4170" i="3"/>
  <c r="L4170" i="3"/>
  <c r="M4169" i="3"/>
  <c r="L4169" i="3"/>
  <c r="M4168" i="3"/>
  <c r="L4168" i="3"/>
  <c r="M4167" i="3"/>
  <c r="L4167" i="3"/>
  <c r="M4166" i="3"/>
  <c r="L4166" i="3"/>
  <c r="M4165" i="3"/>
  <c r="L4165" i="3"/>
  <c r="M4164" i="3"/>
  <c r="L4164" i="3"/>
  <c r="M4163" i="3"/>
  <c r="L4163" i="3"/>
  <c r="M4162" i="3"/>
  <c r="L4162" i="3"/>
  <c r="M4161" i="3"/>
  <c r="L4161" i="3"/>
  <c r="M4160" i="3"/>
  <c r="L4160" i="3"/>
  <c r="M4159" i="3"/>
  <c r="L4159" i="3"/>
  <c r="M4158" i="3"/>
  <c r="L4158" i="3"/>
  <c r="M4157" i="3"/>
  <c r="L4157" i="3"/>
  <c r="M4156" i="3"/>
  <c r="L4156" i="3"/>
  <c r="M4155" i="3"/>
  <c r="L4155" i="3"/>
  <c r="M4154" i="3"/>
  <c r="L4154" i="3"/>
  <c r="M4153" i="3"/>
  <c r="L4153" i="3"/>
  <c r="M4152" i="3"/>
  <c r="L4152" i="3"/>
  <c r="M4151" i="3"/>
  <c r="L4151" i="3"/>
  <c r="M4150" i="3"/>
  <c r="L4150" i="3"/>
  <c r="M4149" i="3"/>
  <c r="L4149" i="3"/>
  <c r="M4148" i="3"/>
  <c r="L4148" i="3"/>
  <c r="M4147" i="3"/>
  <c r="L4147" i="3"/>
  <c r="M4146" i="3"/>
  <c r="L4146" i="3"/>
  <c r="M4145" i="3"/>
  <c r="L4145" i="3"/>
  <c r="M4144" i="3"/>
  <c r="L4144" i="3"/>
  <c r="M4143" i="3"/>
  <c r="L4143" i="3"/>
  <c r="M4142" i="3"/>
  <c r="L4142" i="3"/>
  <c r="M4141" i="3"/>
  <c r="L4141" i="3"/>
  <c r="M4140" i="3"/>
  <c r="L4140" i="3"/>
  <c r="M4139" i="3"/>
  <c r="L4139" i="3"/>
  <c r="M4138" i="3"/>
  <c r="L4138" i="3"/>
  <c r="M4137" i="3"/>
  <c r="L4137" i="3"/>
  <c r="M4136" i="3"/>
  <c r="L4136" i="3"/>
  <c r="M4135" i="3"/>
  <c r="L4135" i="3"/>
  <c r="M4134" i="3"/>
  <c r="L4134" i="3"/>
  <c r="M4133" i="3"/>
  <c r="L4133" i="3"/>
  <c r="M4132" i="3"/>
  <c r="L4132" i="3"/>
  <c r="M4131" i="3"/>
  <c r="L4131" i="3"/>
  <c r="M4130" i="3"/>
  <c r="L4130" i="3"/>
  <c r="M4129" i="3"/>
  <c r="L4129" i="3"/>
  <c r="M4128" i="3"/>
  <c r="L4128" i="3"/>
  <c r="M4127" i="3"/>
  <c r="L4127" i="3"/>
  <c r="M4126" i="3"/>
  <c r="L4126" i="3"/>
  <c r="M4125" i="3"/>
  <c r="L4125" i="3"/>
  <c r="M4124" i="3"/>
  <c r="L4124" i="3"/>
  <c r="M4123" i="3"/>
  <c r="L4123" i="3"/>
  <c r="M4122" i="3"/>
  <c r="L4122" i="3"/>
  <c r="M4121" i="3"/>
  <c r="L4121" i="3"/>
  <c r="M4120" i="3"/>
  <c r="L4120" i="3"/>
  <c r="M4119" i="3"/>
  <c r="L4119" i="3"/>
  <c r="M4118" i="3"/>
  <c r="L4118" i="3"/>
  <c r="M4117" i="3"/>
  <c r="L4117" i="3"/>
  <c r="M4116" i="3"/>
  <c r="L4116" i="3"/>
  <c r="M4115" i="3"/>
  <c r="L4115" i="3"/>
  <c r="M4114" i="3"/>
  <c r="L4114" i="3"/>
  <c r="M4113" i="3"/>
  <c r="L4113" i="3"/>
  <c r="M4112" i="3"/>
  <c r="L4112" i="3"/>
  <c r="M4111" i="3"/>
  <c r="L4111" i="3"/>
  <c r="M4110" i="3"/>
  <c r="L4110" i="3"/>
  <c r="M4109" i="3"/>
  <c r="L4109" i="3"/>
  <c r="M4108" i="3"/>
  <c r="L4108" i="3"/>
  <c r="M4107" i="3"/>
  <c r="L4107" i="3"/>
  <c r="M4106" i="3"/>
  <c r="L4106" i="3"/>
  <c r="M4105" i="3"/>
  <c r="L4105" i="3"/>
  <c r="M4104" i="3"/>
  <c r="L4104" i="3"/>
  <c r="M4103" i="3"/>
  <c r="L4103" i="3"/>
  <c r="M4102" i="3"/>
  <c r="L4102" i="3"/>
  <c r="M4101" i="3"/>
  <c r="L4101" i="3"/>
  <c r="M4100" i="3"/>
  <c r="L4100" i="3"/>
  <c r="M4099" i="3"/>
  <c r="L4099" i="3"/>
  <c r="M4098" i="3"/>
  <c r="L4098" i="3"/>
  <c r="M4097" i="3"/>
  <c r="L4097" i="3"/>
  <c r="M4096" i="3"/>
  <c r="L4096" i="3"/>
  <c r="M4095" i="3"/>
  <c r="L4095" i="3"/>
  <c r="M4094" i="3"/>
  <c r="L4094" i="3"/>
  <c r="M4093" i="3"/>
  <c r="L4093" i="3"/>
  <c r="M4092" i="3"/>
  <c r="L4092" i="3"/>
  <c r="M4091" i="3"/>
  <c r="L4091" i="3"/>
  <c r="M4090" i="3"/>
  <c r="L4090" i="3"/>
  <c r="M4089" i="3"/>
  <c r="L4089" i="3"/>
  <c r="M4088" i="3"/>
  <c r="L4088" i="3"/>
  <c r="M4087" i="3"/>
  <c r="L4087" i="3"/>
  <c r="M4086" i="3"/>
  <c r="L4086" i="3"/>
  <c r="M4085" i="3"/>
  <c r="L4085" i="3"/>
  <c r="M4084" i="3"/>
  <c r="L4084" i="3"/>
  <c r="M4083" i="3"/>
  <c r="L4083" i="3"/>
  <c r="M4082" i="3"/>
  <c r="L4082" i="3"/>
  <c r="M4081" i="3"/>
  <c r="L4081" i="3"/>
  <c r="M4080" i="3"/>
  <c r="L4080" i="3"/>
  <c r="M4079" i="3"/>
  <c r="L4079" i="3"/>
  <c r="M4078" i="3"/>
  <c r="L4078" i="3"/>
  <c r="M4077" i="3"/>
  <c r="L4077" i="3"/>
  <c r="M4076" i="3"/>
  <c r="L4076" i="3"/>
  <c r="M4075" i="3"/>
  <c r="L4075" i="3"/>
  <c r="M4074" i="3"/>
  <c r="L4074" i="3"/>
  <c r="M4073" i="3"/>
  <c r="L4073" i="3"/>
  <c r="M4072" i="3"/>
  <c r="L4072" i="3"/>
  <c r="M4071" i="3"/>
  <c r="L4071" i="3"/>
  <c r="M4070" i="3"/>
  <c r="L4070" i="3"/>
  <c r="M4069" i="3"/>
  <c r="L4069" i="3"/>
  <c r="M4068" i="3"/>
  <c r="L4068" i="3"/>
  <c r="M4067" i="3"/>
  <c r="L4067" i="3"/>
  <c r="M4066" i="3"/>
  <c r="L4066" i="3"/>
  <c r="M4065" i="3"/>
  <c r="L4065" i="3"/>
  <c r="M4064" i="3"/>
  <c r="L4064" i="3"/>
  <c r="M4063" i="3"/>
  <c r="L4063" i="3"/>
  <c r="M4062" i="3"/>
  <c r="L4062" i="3"/>
  <c r="M4061" i="3"/>
  <c r="L4061" i="3"/>
  <c r="M4060" i="3"/>
  <c r="L4060" i="3"/>
  <c r="M4059" i="3"/>
  <c r="L4059" i="3"/>
  <c r="M4058" i="3"/>
  <c r="L4058" i="3"/>
  <c r="M4057" i="3"/>
  <c r="L4057" i="3"/>
  <c r="M4056" i="3"/>
  <c r="L4056" i="3"/>
  <c r="M4055" i="3"/>
  <c r="L4055" i="3"/>
  <c r="M4054" i="3"/>
  <c r="L4054" i="3"/>
  <c r="M4053" i="3"/>
  <c r="L4053" i="3"/>
  <c r="M4052" i="3"/>
  <c r="L4052" i="3"/>
  <c r="M4051" i="3"/>
  <c r="L4051" i="3"/>
  <c r="M4050" i="3"/>
  <c r="L4050" i="3"/>
  <c r="M4049" i="3"/>
  <c r="L4049" i="3"/>
  <c r="M4048" i="3"/>
  <c r="L4048" i="3"/>
  <c r="M4047" i="3"/>
  <c r="L4047" i="3"/>
  <c r="M4046" i="3"/>
  <c r="L4046" i="3"/>
  <c r="M4045" i="3"/>
  <c r="L4045" i="3"/>
  <c r="M4044" i="3"/>
  <c r="L4044" i="3"/>
  <c r="M4043" i="3"/>
  <c r="L4043" i="3"/>
  <c r="M4042" i="3"/>
  <c r="L4042" i="3"/>
  <c r="M4041" i="3"/>
  <c r="L4041" i="3"/>
  <c r="M4040" i="3"/>
  <c r="L4040" i="3"/>
  <c r="M4039" i="3"/>
  <c r="L4039" i="3"/>
  <c r="M4038" i="3"/>
  <c r="L4038" i="3"/>
  <c r="M4037" i="3"/>
  <c r="L4037" i="3"/>
  <c r="M4036" i="3"/>
  <c r="L4036" i="3"/>
  <c r="M4035" i="3"/>
  <c r="L4035" i="3"/>
  <c r="M4034" i="3"/>
  <c r="L4034" i="3"/>
  <c r="M4033" i="3"/>
  <c r="L4033" i="3"/>
  <c r="M4032" i="3"/>
  <c r="L4032" i="3"/>
  <c r="M4031" i="3"/>
  <c r="L4031" i="3"/>
  <c r="M4030" i="3"/>
  <c r="L4030" i="3"/>
  <c r="M4029" i="3"/>
  <c r="L4029" i="3"/>
  <c r="M4028" i="3"/>
  <c r="L4028" i="3"/>
  <c r="M4027" i="3"/>
  <c r="L4027" i="3"/>
  <c r="M4026" i="3"/>
  <c r="L4026" i="3"/>
  <c r="M4025" i="3"/>
  <c r="L4025" i="3"/>
  <c r="M4024" i="3"/>
  <c r="L4024" i="3"/>
  <c r="M4023" i="3"/>
  <c r="L4023" i="3"/>
  <c r="M4022" i="3"/>
  <c r="L4022" i="3"/>
  <c r="M4021" i="3"/>
  <c r="L4021" i="3"/>
  <c r="M4020" i="3"/>
  <c r="L4020" i="3"/>
  <c r="M4019" i="3"/>
  <c r="L4019" i="3"/>
  <c r="M4018" i="3"/>
  <c r="L4018" i="3"/>
  <c r="M4017" i="3"/>
  <c r="L4017" i="3"/>
  <c r="M4016" i="3"/>
  <c r="L4016" i="3"/>
  <c r="M4015" i="3"/>
  <c r="L4015" i="3"/>
  <c r="M4014" i="3"/>
  <c r="L4014" i="3"/>
  <c r="M4013" i="3"/>
  <c r="L4013" i="3"/>
  <c r="M4012" i="3"/>
  <c r="L4012" i="3"/>
  <c r="M4011" i="3"/>
  <c r="L4011" i="3"/>
  <c r="M4010" i="3"/>
  <c r="L4010" i="3"/>
  <c r="M4009" i="3"/>
  <c r="L4009" i="3"/>
  <c r="M4008" i="3"/>
  <c r="L4008" i="3"/>
  <c r="M4007" i="3"/>
  <c r="L4007" i="3"/>
  <c r="M4006" i="3"/>
  <c r="L4006" i="3"/>
  <c r="M4005" i="3"/>
  <c r="L4005" i="3"/>
  <c r="M4004" i="3"/>
  <c r="L4004" i="3"/>
  <c r="M4003" i="3"/>
  <c r="L4003" i="3"/>
  <c r="M4002" i="3"/>
  <c r="L4002" i="3"/>
  <c r="M4001" i="3"/>
  <c r="L4001" i="3"/>
  <c r="M4000" i="3"/>
  <c r="L4000" i="3"/>
  <c r="M3999" i="3"/>
  <c r="L3999" i="3"/>
  <c r="M3998" i="3"/>
  <c r="L3998" i="3"/>
  <c r="M3997" i="3"/>
  <c r="L3997" i="3"/>
  <c r="M3996" i="3"/>
  <c r="L3996" i="3"/>
  <c r="M3995" i="3"/>
  <c r="L3995" i="3"/>
  <c r="M3994" i="3"/>
  <c r="L3994" i="3"/>
  <c r="M3993" i="3"/>
  <c r="L3993" i="3"/>
  <c r="M3992" i="3"/>
  <c r="L3992" i="3"/>
  <c r="M3991" i="3"/>
  <c r="L3991" i="3"/>
  <c r="M3990" i="3"/>
  <c r="L3990" i="3"/>
  <c r="M3989" i="3"/>
  <c r="L3989" i="3"/>
  <c r="M3988" i="3"/>
  <c r="L3988" i="3"/>
  <c r="M3987" i="3"/>
  <c r="L3987" i="3"/>
  <c r="M3986" i="3"/>
  <c r="L3986" i="3"/>
  <c r="M3985" i="3"/>
  <c r="L3985" i="3"/>
  <c r="M3984" i="3"/>
  <c r="L3984" i="3"/>
  <c r="M3983" i="3"/>
  <c r="L3983" i="3"/>
  <c r="M3982" i="3"/>
  <c r="L3982" i="3"/>
  <c r="M3981" i="3"/>
  <c r="L3981" i="3"/>
  <c r="M3980" i="3"/>
  <c r="L3980" i="3"/>
  <c r="M3979" i="3"/>
  <c r="L3979" i="3"/>
  <c r="M3978" i="3"/>
  <c r="L3978" i="3"/>
  <c r="M3977" i="3"/>
  <c r="L3977" i="3"/>
  <c r="M3976" i="3"/>
  <c r="L3976" i="3"/>
  <c r="M3975" i="3"/>
  <c r="L3975" i="3"/>
  <c r="M3974" i="3"/>
  <c r="L3974" i="3"/>
  <c r="M3973" i="3"/>
  <c r="L3973" i="3"/>
  <c r="M3972" i="3"/>
  <c r="L3972" i="3"/>
  <c r="M3971" i="3"/>
  <c r="L3971" i="3"/>
  <c r="M3970" i="3"/>
  <c r="L3970" i="3"/>
  <c r="M3969" i="3"/>
  <c r="L3969" i="3"/>
  <c r="M3968" i="3"/>
  <c r="L3968" i="3"/>
  <c r="M3967" i="3"/>
  <c r="L3967" i="3"/>
  <c r="M3966" i="3"/>
  <c r="L3966" i="3"/>
  <c r="M3965" i="3"/>
  <c r="L3965" i="3"/>
  <c r="M3964" i="3"/>
  <c r="L3964" i="3"/>
  <c r="M3963" i="3"/>
  <c r="L3963" i="3"/>
  <c r="M3962" i="3"/>
  <c r="L3962" i="3"/>
  <c r="M3961" i="3"/>
  <c r="L3961" i="3"/>
  <c r="M3960" i="3"/>
  <c r="L3960" i="3"/>
  <c r="M3959" i="3"/>
  <c r="L3959" i="3"/>
  <c r="M3958" i="3"/>
  <c r="L3958" i="3"/>
  <c r="M3957" i="3"/>
  <c r="L3957" i="3"/>
  <c r="M3956" i="3"/>
  <c r="L3956" i="3"/>
  <c r="M3955" i="3"/>
  <c r="L3955" i="3"/>
  <c r="M3954" i="3"/>
  <c r="L3954" i="3"/>
  <c r="M3953" i="3"/>
  <c r="L3953" i="3"/>
  <c r="M3952" i="3"/>
  <c r="L3952" i="3"/>
  <c r="M3951" i="3"/>
  <c r="L3951" i="3"/>
  <c r="M3950" i="3"/>
  <c r="L3950" i="3"/>
  <c r="M3949" i="3"/>
  <c r="L3949" i="3"/>
  <c r="M3948" i="3"/>
  <c r="L3948" i="3"/>
  <c r="M3947" i="3"/>
  <c r="L3947" i="3"/>
  <c r="M3946" i="3"/>
  <c r="L3946" i="3"/>
  <c r="M3945" i="3"/>
  <c r="L3945" i="3"/>
  <c r="M3944" i="3"/>
  <c r="L3944" i="3"/>
  <c r="M3943" i="3"/>
  <c r="L3943" i="3"/>
  <c r="M3942" i="3"/>
  <c r="L3942" i="3"/>
  <c r="M3941" i="3"/>
  <c r="L3941" i="3"/>
  <c r="M3940" i="3"/>
  <c r="L3940" i="3"/>
  <c r="M3939" i="3"/>
  <c r="L3939" i="3"/>
  <c r="M3938" i="3"/>
  <c r="L3938" i="3"/>
  <c r="M3937" i="3"/>
  <c r="L3937" i="3"/>
  <c r="M3936" i="3"/>
  <c r="L3936" i="3"/>
  <c r="M3935" i="3"/>
  <c r="L3935" i="3"/>
  <c r="M3934" i="3"/>
  <c r="L3934" i="3"/>
  <c r="M3933" i="3"/>
  <c r="L3933" i="3"/>
  <c r="M3932" i="3"/>
  <c r="L3932" i="3"/>
  <c r="M3931" i="3"/>
  <c r="L3931" i="3"/>
  <c r="M3930" i="3"/>
  <c r="L3930" i="3"/>
  <c r="M3929" i="3"/>
  <c r="L3929" i="3"/>
  <c r="M3928" i="3"/>
  <c r="L3928" i="3"/>
  <c r="M3927" i="3"/>
  <c r="L3927" i="3"/>
  <c r="M3926" i="3"/>
  <c r="L3926" i="3"/>
  <c r="M3925" i="3"/>
  <c r="L3925" i="3"/>
  <c r="M3924" i="3"/>
  <c r="L3924" i="3"/>
  <c r="M3923" i="3"/>
  <c r="L3923" i="3"/>
  <c r="M3922" i="3"/>
  <c r="L3922" i="3"/>
  <c r="M3921" i="3"/>
  <c r="L3921" i="3"/>
  <c r="M3920" i="3"/>
  <c r="L3920" i="3"/>
  <c r="M3919" i="3"/>
  <c r="L3919" i="3"/>
  <c r="M3918" i="3"/>
  <c r="L3918" i="3"/>
  <c r="M3917" i="3"/>
  <c r="L3917" i="3"/>
  <c r="M3916" i="3"/>
  <c r="L3916" i="3"/>
  <c r="M3915" i="3"/>
  <c r="L3915" i="3"/>
  <c r="M3914" i="3"/>
  <c r="L3914" i="3"/>
  <c r="M3913" i="3"/>
  <c r="L3913" i="3"/>
  <c r="M3912" i="3"/>
  <c r="L3912" i="3"/>
  <c r="M3911" i="3"/>
  <c r="L3911" i="3"/>
  <c r="M3910" i="3"/>
  <c r="L3910" i="3"/>
  <c r="M3909" i="3"/>
  <c r="L3909" i="3"/>
  <c r="M3908" i="3"/>
  <c r="L3908" i="3"/>
  <c r="M3907" i="3"/>
  <c r="L3907" i="3"/>
  <c r="M3906" i="3"/>
  <c r="L3906" i="3"/>
  <c r="M3905" i="3"/>
  <c r="L3905" i="3"/>
  <c r="M3904" i="3"/>
  <c r="L3904" i="3"/>
  <c r="M3903" i="3"/>
  <c r="L3903" i="3"/>
  <c r="M3902" i="3"/>
  <c r="L3902" i="3"/>
  <c r="M3901" i="3"/>
  <c r="L3901" i="3"/>
  <c r="M3900" i="3"/>
  <c r="L3900" i="3"/>
  <c r="M3899" i="3"/>
  <c r="L3899" i="3"/>
  <c r="M3898" i="3"/>
  <c r="L3898" i="3"/>
  <c r="M3897" i="3"/>
  <c r="L3897" i="3"/>
  <c r="M3896" i="3"/>
  <c r="L3896" i="3"/>
  <c r="M3895" i="3"/>
  <c r="L3895" i="3"/>
  <c r="M3894" i="3"/>
  <c r="L3894" i="3"/>
  <c r="M3893" i="3"/>
  <c r="L3893" i="3"/>
  <c r="M3892" i="3"/>
  <c r="L3892" i="3"/>
  <c r="M3891" i="3"/>
  <c r="L3891" i="3"/>
  <c r="M3890" i="3"/>
  <c r="L3890" i="3"/>
  <c r="M3889" i="3"/>
  <c r="L3889" i="3"/>
  <c r="M3888" i="3"/>
  <c r="L3888" i="3"/>
  <c r="M3887" i="3"/>
  <c r="L3887" i="3"/>
  <c r="M3886" i="3"/>
  <c r="L3886" i="3"/>
  <c r="M3885" i="3"/>
  <c r="L3885" i="3"/>
  <c r="M3884" i="3"/>
  <c r="L3884" i="3"/>
  <c r="M3883" i="3"/>
  <c r="L3883" i="3"/>
  <c r="M3882" i="3"/>
  <c r="L3882" i="3"/>
  <c r="M3881" i="3"/>
  <c r="L3881" i="3"/>
  <c r="M3880" i="3"/>
  <c r="L3880" i="3"/>
  <c r="M3879" i="3"/>
  <c r="L3879" i="3"/>
  <c r="M3878" i="3"/>
  <c r="L3878" i="3"/>
  <c r="M3877" i="3"/>
  <c r="L3877" i="3"/>
  <c r="M3876" i="3"/>
  <c r="L3876" i="3"/>
  <c r="M3875" i="3"/>
  <c r="L3875" i="3"/>
  <c r="M3874" i="3"/>
  <c r="L3874" i="3"/>
  <c r="M3873" i="3"/>
  <c r="L3873" i="3"/>
  <c r="M3872" i="3"/>
  <c r="L3872" i="3"/>
  <c r="M3871" i="3"/>
  <c r="L3871" i="3"/>
  <c r="M3870" i="3"/>
  <c r="L3870" i="3"/>
  <c r="M3869" i="3"/>
  <c r="L3869" i="3"/>
  <c r="M3868" i="3"/>
  <c r="L3868" i="3"/>
  <c r="M3867" i="3"/>
  <c r="L3867" i="3"/>
  <c r="M3866" i="3"/>
  <c r="L3866" i="3"/>
  <c r="M3865" i="3"/>
  <c r="L3865" i="3"/>
  <c r="M3864" i="3"/>
  <c r="L3864" i="3"/>
  <c r="M3863" i="3"/>
  <c r="L3863" i="3"/>
  <c r="M3862" i="3"/>
  <c r="L3862" i="3"/>
  <c r="M3861" i="3"/>
  <c r="L3861" i="3"/>
  <c r="M3860" i="3"/>
  <c r="L3860" i="3"/>
  <c r="M3859" i="3"/>
  <c r="L3859" i="3"/>
  <c r="M3858" i="3"/>
  <c r="L3858" i="3"/>
  <c r="M3857" i="3"/>
  <c r="L3857" i="3"/>
  <c r="M3856" i="3"/>
  <c r="L3856" i="3"/>
  <c r="M3855" i="3"/>
  <c r="L3855" i="3"/>
  <c r="M3854" i="3"/>
  <c r="L3854" i="3"/>
  <c r="M3853" i="3"/>
  <c r="L3853" i="3"/>
  <c r="M3852" i="3"/>
  <c r="L3852" i="3"/>
  <c r="M3851" i="3"/>
  <c r="L3851" i="3"/>
  <c r="M3850" i="3"/>
  <c r="L3850" i="3"/>
  <c r="M3849" i="3"/>
  <c r="L3849" i="3"/>
  <c r="M3848" i="3"/>
  <c r="L3848" i="3"/>
  <c r="M3847" i="3"/>
  <c r="L3847" i="3"/>
  <c r="M3846" i="3"/>
  <c r="L3846" i="3"/>
  <c r="M3845" i="3"/>
  <c r="L3845" i="3"/>
  <c r="M3844" i="3"/>
  <c r="L3844" i="3"/>
  <c r="M3843" i="3"/>
  <c r="L3843" i="3"/>
  <c r="M3842" i="3"/>
  <c r="L3842" i="3"/>
  <c r="M3841" i="3"/>
  <c r="L3841" i="3"/>
  <c r="M3840" i="3"/>
  <c r="L3840" i="3"/>
  <c r="M3839" i="3"/>
  <c r="L3839" i="3"/>
  <c r="M3838" i="3"/>
  <c r="L3838" i="3"/>
  <c r="M3837" i="3"/>
  <c r="L3837" i="3"/>
  <c r="M3836" i="3"/>
  <c r="L3836" i="3"/>
  <c r="M3835" i="3"/>
  <c r="L3835" i="3"/>
  <c r="M3834" i="3"/>
  <c r="L3834" i="3"/>
  <c r="M3833" i="3"/>
  <c r="L3833" i="3"/>
  <c r="M3832" i="3"/>
  <c r="L3832" i="3"/>
  <c r="M3831" i="3"/>
  <c r="L3831" i="3"/>
  <c r="M3830" i="3"/>
  <c r="L3830" i="3"/>
  <c r="M3829" i="3"/>
  <c r="L3829" i="3"/>
  <c r="M3828" i="3"/>
  <c r="L3828" i="3"/>
  <c r="M3827" i="3"/>
  <c r="L3827" i="3"/>
  <c r="M3826" i="3"/>
  <c r="L3826" i="3"/>
  <c r="M3825" i="3"/>
  <c r="L3825" i="3"/>
  <c r="M3824" i="3"/>
  <c r="L3824" i="3"/>
  <c r="M3823" i="3"/>
  <c r="L3823" i="3"/>
  <c r="M3822" i="3"/>
  <c r="L3822" i="3"/>
  <c r="M3821" i="3"/>
  <c r="L3821" i="3"/>
  <c r="M3820" i="3"/>
  <c r="L3820" i="3"/>
  <c r="M3819" i="3"/>
  <c r="L3819" i="3"/>
  <c r="M3818" i="3"/>
  <c r="L3818" i="3"/>
  <c r="M3817" i="3"/>
  <c r="L3817" i="3"/>
  <c r="M3816" i="3"/>
  <c r="L3816" i="3"/>
  <c r="M3815" i="3"/>
  <c r="L3815" i="3"/>
  <c r="M3814" i="3"/>
  <c r="L3814" i="3"/>
  <c r="M3813" i="3"/>
  <c r="L3813" i="3"/>
  <c r="M3812" i="3"/>
  <c r="L3812" i="3"/>
  <c r="M3811" i="3"/>
  <c r="L3811" i="3"/>
  <c r="M3810" i="3"/>
  <c r="L3810" i="3"/>
  <c r="M3809" i="3"/>
  <c r="L3809" i="3"/>
  <c r="M3808" i="3"/>
  <c r="L3808" i="3"/>
  <c r="M3807" i="3"/>
  <c r="L3807" i="3"/>
  <c r="M3806" i="3"/>
  <c r="L3806" i="3"/>
  <c r="M3805" i="3"/>
  <c r="L3805" i="3"/>
  <c r="M3804" i="3"/>
  <c r="L3804" i="3"/>
  <c r="M3803" i="3"/>
  <c r="L3803" i="3"/>
  <c r="M3802" i="3"/>
  <c r="L3802" i="3"/>
  <c r="M3801" i="3"/>
  <c r="L3801" i="3"/>
  <c r="M3800" i="3"/>
  <c r="L3800" i="3"/>
  <c r="M3799" i="3"/>
  <c r="L3799" i="3"/>
  <c r="M3798" i="3"/>
  <c r="L3798" i="3"/>
  <c r="M3797" i="3"/>
  <c r="L3797" i="3"/>
  <c r="M3796" i="3"/>
  <c r="L3796" i="3"/>
  <c r="M3795" i="3"/>
  <c r="L3795" i="3"/>
  <c r="M3794" i="3"/>
  <c r="L3794" i="3"/>
  <c r="M3793" i="3"/>
  <c r="L3793" i="3"/>
  <c r="M3792" i="3"/>
  <c r="L3792" i="3"/>
  <c r="M3791" i="3"/>
  <c r="L3791" i="3"/>
  <c r="M3790" i="3"/>
  <c r="L3790" i="3"/>
  <c r="M3789" i="3"/>
  <c r="L3789" i="3"/>
  <c r="M3788" i="3"/>
  <c r="L3788" i="3"/>
  <c r="M3787" i="3"/>
  <c r="L3787" i="3"/>
  <c r="M3786" i="3"/>
  <c r="L3786" i="3"/>
  <c r="M3785" i="3"/>
  <c r="L3785" i="3"/>
  <c r="M3784" i="3"/>
  <c r="L3784" i="3"/>
  <c r="M3783" i="3"/>
  <c r="L3783" i="3"/>
  <c r="M3782" i="3"/>
  <c r="L3782" i="3"/>
  <c r="M3781" i="3"/>
  <c r="L3781" i="3"/>
  <c r="M3780" i="3"/>
  <c r="L3780" i="3"/>
  <c r="M3779" i="3"/>
  <c r="L3779" i="3"/>
  <c r="M3778" i="3"/>
  <c r="L3778" i="3"/>
  <c r="M3777" i="3"/>
  <c r="L3777" i="3"/>
  <c r="M3776" i="3"/>
  <c r="L3776" i="3"/>
  <c r="M3775" i="3"/>
  <c r="L3775" i="3"/>
  <c r="M3774" i="3"/>
  <c r="L3774" i="3"/>
  <c r="M3773" i="3"/>
  <c r="L3773" i="3"/>
  <c r="M3772" i="3"/>
  <c r="L3772" i="3"/>
  <c r="M3771" i="3"/>
  <c r="L3771" i="3"/>
  <c r="M3770" i="3"/>
  <c r="L3770" i="3"/>
  <c r="M3769" i="3"/>
  <c r="L3769" i="3"/>
  <c r="M3768" i="3"/>
  <c r="L3768" i="3"/>
  <c r="M3767" i="3"/>
  <c r="L3767" i="3"/>
  <c r="M3766" i="3"/>
  <c r="L3766" i="3"/>
  <c r="M3765" i="3"/>
  <c r="L3765" i="3"/>
  <c r="M3764" i="3"/>
  <c r="L3764" i="3"/>
  <c r="M3763" i="3"/>
  <c r="L3763" i="3"/>
  <c r="M3762" i="3"/>
  <c r="L3762" i="3"/>
  <c r="M3761" i="3"/>
  <c r="L3761" i="3"/>
  <c r="M3760" i="3"/>
  <c r="L3760" i="3"/>
  <c r="M3759" i="3"/>
  <c r="L3759" i="3"/>
  <c r="M3758" i="3"/>
  <c r="L3758" i="3"/>
  <c r="M3757" i="3"/>
  <c r="L3757" i="3"/>
  <c r="M3756" i="3"/>
  <c r="L3756" i="3"/>
  <c r="M3755" i="3"/>
  <c r="L3755" i="3"/>
  <c r="M3754" i="3"/>
  <c r="L3754" i="3"/>
  <c r="M3753" i="3"/>
  <c r="L3753" i="3"/>
  <c r="M3752" i="3"/>
  <c r="L3752" i="3"/>
  <c r="M3751" i="3"/>
  <c r="L3751" i="3"/>
  <c r="M3750" i="3"/>
  <c r="L3750" i="3"/>
  <c r="M3749" i="3"/>
  <c r="L3749" i="3"/>
  <c r="M3748" i="3"/>
  <c r="L3748" i="3"/>
  <c r="M3747" i="3"/>
  <c r="L3747" i="3"/>
  <c r="M3746" i="3"/>
  <c r="L3746" i="3"/>
  <c r="M3745" i="3"/>
  <c r="L3745" i="3"/>
  <c r="M3744" i="3"/>
  <c r="L3744" i="3"/>
  <c r="M3743" i="3"/>
  <c r="L3743" i="3"/>
  <c r="M3742" i="3"/>
  <c r="L3742" i="3"/>
  <c r="M3741" i="3"/>
  <c r="L3741" i="3"/>
  <c r="M3740" i="3"/>
  <c r="L3740" i="3"/>
  <c r="M3739" i="3"/>
  <c r="L3739" i="3"/>
  <c r="M3738" i="3"/>
  <c r="L3738" i="3"/>
  <c r="M3737" i="3"/>
  <c r="L3737" i="3"/>
  <c r="M3736" i="3"/>
  <c r="L3736" i="3"/>
  <c r="M3735" i="3"/>
  <c r="L3735" i="3"/>
  <c r="M3734" i="3"/>
  <c r="L3734" i="3"/>
  <c r="M3733" i="3"/>
  <c r="L3733" i="3"/>
  <c r="M3732" i="3"/>
  <c r="L3732" i="3"/>
  <c r="M3731" i="3"/>
  <c r="L3731" i="3"/>
  <c r="M3730" i="3"/>
  <c r="L3730" i="3"/>
  <c r="M3729" i="3"/>
  <c r="L3729" i="3"/>
  <c r="M3728" i="3"/>
  <c r="L3728" i="3"/>
  <c r="M3727" i="3"/>
  <c r="L3727" i="3"/>
  <c r="M3726" i="3"/>
  <c r="L3726" i="3"/>
  <c r="M3725" i="3"/>
  <c r="L3725" i="3"/>
  <c r="M3724" i="3"/>
  <c r="L3724" i="3"/>
  <c r="M3723" i="3"/>
  <c r="L3723" i="3"/>
  <c r="M3722" i="3"/>
  <c r="L3722" i="3"/>
  <c r="M3721" i="3"/>
  <c r="L3721" i="3"/>
  <c r="M3720" i="3"/>
  <c r="L3720" i="3"/>
  <c r="M3719" i="3"/>
  <c r="L3719" i="3"/>
  <c r="M3718" i="3"/>
  <c r="L3718" i="3"/>
  <c r="M3717" i="3"/>
  <c r="L3717" i="3"/>
  <c r="M3716" i="3"/>
  <c r="L3716" i="3"/>
  <c r="M3715" i="3"/>
  <c r="L3715" i="3"/>
  <c r="M3714" i="3"/>
  <c r="L3714" i="3"/>
  <c r="M3713" i="3"/>
  <c r="L3713" i="3"/>
  <c r="M3712" i="3"/>
  <c r="L3712" i="3"/>
  <c r="M3711" i="3"/>
  <c r="L3711" i="3"/>
  <c r="M3710" i="3"/>
  <c r="L3710" i="3"/>
  <c r="M3709" i="3"/>
  <c r="L3709" i="3"/>
  <c r="M3708" i="3"/>
  <c r="L3708" i="3"/>
  <c r="M3707" i="3"/>
  <c r="L3707" i="3"/>
  <c r="M3706" i="3"/>
  <c r="L3706" i="3"/>
  <c r="M3705" i="3"/>
  <c r="L3705" i="3"/>
  <c r="M3704" i="3"/>
  <c r="L3704" i="3"/>
  <c r="M3703" i="3"/>
  <c r="L3703" i="3"/>
  <c r="M3702" i="3"/>
  <c r="L3702" i="3"/>
  <c r="M3701" i="3"/>
  <c r="L3701" i="3"/>
  <c r="M3700" i="3"/>
  <c r="L3700" i="3"/>
  <c r="M3699" i="3"/>
  <c r="L3699" i="3"/>
  <c r="M3698" i="3"/>
  <c r="L3698" i="3"/>
  <c r="M3697" i="3"/>
  <c r="L3697" i="3"/>
  <c r="M3696" i="3"/>
  <c r="L3696" i="3"/>
  <c r="M3695" i="3"/>
  <c r="L3695" i="3"/>
  <c r="M3694" i="3"/>
  <c r="L3694" i="3"/>
  <c r="M3693" i="3"/>
  <c r="L3693" i="3"/>
  <c r="M3692" i="3"/>
  <c r="L3692" i="3"/>
  <c r="M3691" i="3"/>
  <c r="L3691" i="3"/>
  <c r="M3690" i="3"/>
  <c r="L3690" i="3"/>
  <c r="M3689" i="3"/>
  <c r="L3689" i="3"/>
  <c r="M3688" i="3"/>
  <c r="L3688" i="3"/>
  <c r="M3687" i="3"/>
  <c r="L3687" i="3"/>
  <c r="M3686" i="3"/>
  <c r="L3686" i="3"/>
  <c r="M3685" i="3"/>
  <c r="L3685" i="3"/>
  <c r="M3684" i="3"/>
  <c r="L3684" i="3"/>
  <c r="M3683" i="3"/>
  <c r="L3683" i="3"/>
  <c r="M3682" i="3"/>
  <c r="L3682" i="3"/>
  <c r="M3681" i="3"/>
  <c r="L3681" i="3"/>
  <c r="M3680" i="3"/>
  <c r="L3680" i="3"/>
  <c r="M3679" i="3"/>
  <c r="L3679" i="3"/>
  <c r="M3678" i="3"/>
  <c r="L3678" i="3"/>
  <c r="M3677" i="3"/>
  <c r="L3677" i="3"/>
  <c r="M3676" i="3"/>
  <c r="L3676" i="3"/>
  <c r="M3675" i="3"/>
  <c r="L3675" i="3"/>
  <c r="M3674" i="3"/>
  <c r="L3674" i="3"/>
  <c r="M3673" i="3"/>
  <c r="L3673" i="3"/>
  <c r="M3672" i="3"/>
  <c r="L3672" i="3"/>
  <c r="M3671" i="3"/>
  <c r="L3671" i="3"/>
  <c r="M3670" i="3"/>
  <c r="L3670" i="3"/>
  <c r="M3669" i="3"/>
  <c r="L3669" i="3"/>
  <c r="M3668" i="3"/>
  <c r="L3668" i="3"/>
  <c r="M3667" i="3"/>
  <c r="L3667" i="3"/>
  <c r="M3666" i="3"/>
  <c r="L3666" i="3"/>
  <c r="M3665" i="3"/>
  <c r="L3665" i="3"/>
  <c r="M3664" i="3"/>
  <c r="L3664" i="3"/>
  <c r="M3663" i="3"/>
  <c r="L3663" i="3"/>
  <c r="M3662" i="3"/>
  <c r="L3662" i="3"/>
  <c r="M3661" i="3"/>
  <c r="L3661" i="3"/>
  <c r="M3660" i="3"/>
  <c r="L3660" i="3"/>
  <c r="M3659" i="3"/>
  <c r="L3659" i="3"/>
  <c r="M3658" i="3"/>
  <c r="L3658" i="3"/>
  <c r="M3657" i="3"/>
  <c r="L3657" i="3"/>
  <c r="M3656" i="3"/>
  <c r="L3656" i="3"/>
  <c r="M3655" i="3"/>
  <c r="L3655" i="3"/>
  <c r="M3654" i="3"/>
  <c r="L3654" i="3"/>
  <c r="M3653" i="3"/>
  <c r="L3653" i="3"/>
  <c r="M3652" i="3"/>
  <c r="L3652" i="3"/>
  <c r="M3651" i="3"/>
  <c r="L3651" i="3"/>
  <c r="M3650" i="3"/>
  <c r="L3650" i="3"/>
  <c r="M3649" i="3"/>
  <c r="L3649" i="3"/>
  <c r="M3648" i="3"/>
  <c r="L3648" i="3"/>
  <c r="M3647" i="3"/>
  <c r="L3647" i="3"/>
  <c r="M3646" i="3"/>
  <c r="L3646" i="3"/>
  <c r="M3645" i="3"/>
  <c r="L3645" i="3"/>
  <c r="M3644" i="3"/>
  <c r="L3644" i="3"/>
  <c r="M3643" i="3"/>
  <c r="L3643" i="3"/>
  <c r="M3642" i="3"/>
  <c r="L3642" i="3"/>
  <c r="M3641" i="3"/>
  <c r="L3641" i="3"/>
  <c r="M3640" i="3"/>
  <c r="L3640" i="3"/>
  <c r="M3639" i="3"/>
  <c r="L3639" i="3"/>
  <c r="M3638" i="3"/>
  <c r="L3638" i="3"/>
  <c r="M3637" i="3"/>
  <c r="L3637" i="3"/>
  <c r="M3636" i="3"/>
  <c r="L3636" i="3"/>
  <c r="M3635" i="3"/>
  <c r="L3635" i="3"/>
  <c r="M3634" i="3"/>
  <c r="L3634" i="3"/>
  <c r="M3633" i="3"/>
  <c r="L3633" i="3"/>
  <c r="M3632" i="3"/>
  <c r="L3632" i="3"/>
  <c r="M3631" i="3"/>
  <c r="L3631" i="3"/>
  <c r="M3630" i="3"/>
  <c r="L3630" i="3"/>
  <c r="M3629" i="3"/>
  <c r="L3629" i="3"/>
  <c r="M3628" i="3"/>
  <c r="L3628" i="3"/>
  <c r="M3627" i="3"/>
  <c r="L3627" i="3"/>
  <c r="M3626" i="3"/>
  <c r="L3626" i="3"/>
  <c r="M3625" i="3"/>
  <c r="L3625" i="3"/>
  <c r="M3624" i="3"/>
  <c r="L3624" i="3"/>
  <c r="M3623" i="3"/>
  <c r="L3623" i="3"/>
  <c r="M3622" i="3"/>
  <c r="L3622" i="3"/>
  <c r="M3621" i="3"/>
  <c r="L3621" i="3"/>
  <c r="M3620" i="3"/>
  <c r="L3620" i="3"/>
  <c r="M3619" i="3"/>
  <c r="L3619" i="3"/>
  <c r="M3618" i="3"/>
  <c r="L3618" i="3"/>
  <c r="M3617" i="3"/>
  <c r="L3617" i="3"/>
  <c r="M3616" i="3"/>
  <c r="L3616" i="3"/>
  <c r="M3615" i="3"/>
  <c r="L3615" i="3"/>
  <c r="M3614" i="3"/>
  <c r="L3614" i="3"/>
  <c r="M3613" i="3"/>
  <c r="L3613" i="3"/>
  <c r="M3612" i="3"/>
  <c r="L3612" i="3"/>
  <c r="M3611" i="3"/>
  <c r="L3611" i="3"/>
  <c r="M3610" i="3"/>
  <c r="L3610" i="3"/>
  <c r="M3609" i="3"/>
  <c r="L3609" i="3"/>
  <c r="M3608" i="3"/>
  <c r="L3608" i="3"/>
  <c r="M3607" i="3"/>
  <c r="L3607" i="3"/>
  <c r="M3606" i="3"/>
  <c r="L3606" i="3"/>
  <c r="M3605" i="3"/>
  <c r="L3605" i="3"/>
  <c r="M3604" i="3"/>
  <c r="L3604" i="3"/>
  <c r="M3603" i="3"/>
  <c r="L3603" i="3"/>
  <c r="M3602" i="3"/>
  <c r="L3602" i="3"/>
  <c r="M3601" i="3"/>
  <c r="L3601" i="3"/>
  <c r="M3600" i="3"/>
  <c r="L3600" i="3"/>
  <c r="M3599" i="3"/>
  <c r="L3599" i="3"/>
  <c r="M3598" i="3"/>
  <c r="L3598" i="3"/>
  <c r="M3597" i="3"/>
  <c r="L3597" i="3"/>
  <c r="M3596" i="3"/>
  <c r="L3596" i="3"/>
  <c r="M3595" i="3"/>
  <c r="L3595" i="3"/>
  <c r="M3594" i="3"/>
  <c r="L3594" i="3"/>
  <c r="M3593" i="3"/>
  <c r="L3593" i="3"/>
  <c r="M3592" i="3"/>
  <c r="L3592" i="3"/>
  <c r="M3591" i="3"/>
  <c r="L3591" i="3"/>
  <c r="M3590" i="3"/>
  <c r="L3590" i="3"/>
  <c r="M3589" i="3"/>
  <c r="L3589" i="3"/>
  <c r="M3588" i="3"/>
  <c r="L3588" i="3"/>
  <c r="M3587" i="3"/>
  <c r="L3587" i="3"/>
  <c r="M3586" i="3"/>
  <c r="L3586" i="3"/>
  <c r="M3585" i="3"/>
  <c r="L3585" i="3"/>
  <c r="M3584" i="3"/>
  <c r="L3584" i="3"/>
  <c r="M3583" i="3"/>
  <c r="L3583" i="3"/>
  <c r="M3582" i="3"/>
  <c r="L3582" i="3"/>
  <c r="M3581" i="3"/>
  <c r="L3581" i="3"/>
  <c r="M3580" i="3"/>
  <c r="L3580" i="3"/>
  <c r="M3579" i="3"/>
  <c r="L3579" i="3"/>
  <c r="M3578" i="3"/>
  <c r="L3578" i="3"/>
  <c r="M3577" i="3"/>
  <c r="L3577" i="3"/>
  <c r="M3576" i="3"/>
  <c r="L3576" i="3"/>
  <c r="M3575" i="3"/>
  <c r="L3575" i="3"/>
  <c r="M3574" i="3"/>
  <c r="L3574" i="3"/>
  <c r="M3573" i="3"/>
  <c r="L3573" i="3"/>
  <c r="M3572" i="3"/>
  <c r="L3572" i="3"/>
  <c r="M3571" i="3"/>
  <c r="L3571" i="3"/>
  <c r="M3570" i="3"/>
  <c r="L3570" i="3"/>
  <c r="M3569" i="3"/>
  <c r="L3569" i="3"/>
  <c r="M3568" i="3"/>
  <c r="L3568" i="3"/>
  <c r="M3567" i="3"/>
  <c r="L3567" i="3"/>
  <c r="M3566" i="3"/>
  <c r="L3566" i="3"/>
  <c r="M3565" i="3"/>
  <c r="L3565" i="3"/>
  <c r="M3564" i="3"/>
  <c r="L3564" i="3"/>
  <c r="M3563" i="3"/>
  <c r="L3563" i="3"/>
  <c r="M3562" i="3"/>
  <c r="L3562" i="3"/>
  <c r="M3561" i="3"/>
  <c r="L3561" i="3"/>
  <c r="M3560" i="3"/>
  <c r="L3560" i="3"/>
  <c r="M3559" i="3"/>
  <c r="L3559" i="3"/>
  <c r="M3558" i="3"/>
  <c r="L3558" i="3"/>
  <c r="M3557" i="3"/>
  <c r="L3557" i="3"/>
  <c r="M3556" i="3"/>
  <c r="L3556" i="3"/>
  <c r="M3555" i="3"/>
  <c r="L3555" i="3"/>
  <c r="M3554" i="3"/>
  <c r="L3554" i="3"/>
  <c r="M3553" i="3"/>
  <c r="L3553" i="3"/>
  <c r="M3552" i="3"/>
  <c r="L3552" i="3"/>
  <c r="M3551" i="3"/>
  <c r="L3551" i="3"/>
  <c r="M3550" i="3"/>
  <c r="L3550" i="3"/>
  <c r="M3549" i="3"/>
  <c r="L3549" i="3"/>
  <c r="M3548" i="3"/>
  <c r="L3548" i="3"/>
  <c r="M3547" i="3"/>
  <c r="L3547" i="3"/>
  <c r="M3546" i="3"/>
  <c r="L3546" i="3"/>
  <c r="M3545" i="3"/>
  <c r="L3545" i="3"/>
  <c r="M3544" i="3"/>
  <c r="L3544" i="3"/>
  <c r="M3543" i="3"/>
  <c r="L3543" i="3"/>
  <c r="M3542" i="3"/>
  <c r="L3542" i="3"/>
  <c r="M3541" i="3"/>
  <c r="L3541" i="3"/>
  <c r="M3540" i="3"/>
  <c r="L3540" i="3"/>
  <c r="M3539" i="3"/>
  <c r="L3539" i="3"/>
  <c r="M3538" i="3"/>
  <c r="L3538" i="3"/>
  <c r="M3537" i="3"/>
  <c r="L3537" i="3"/>
  <c r="M3536" i="3"/>
  <c r="L3536" i="3"/>
  <c r="M3535" i="3"/>
  <c r="L3535" i="3"/>
  <c r="M3534" i="3"/>
  <c r="L3534" i="3"/>
  <c r="M3533" i="3"/>
  <c r="L3533" i="3"/>
  <c r="M3532" i="3"/>
  <c r="L3532" i="3"/>
  <c r="M3531" i="3"/>
  <c r="L3531" i="3"/>
  <c r="M3530" i="3"/>
  <c r="L3530" i="3"/>
  <c r="M3529" i="3"/>
  <c r="L3529" i="3"/>
  <c r="M3528" i="3"/>
  <c r="L3528" i="3"/>
  <c r="M3527" i="3"/>
  <c r="L3527" i="3"/>
  <c r="M3526" i="3"/>
  <c r="L3526" i="3"/>
  <c r="M3525" i="3"/>
  <c r="L3525" i="3"/>
  <c r="M3524" i="3"/>
  <c r="L3524" i="3"/>
  <c r="M3523" i="3"/>
  <c r="L3523" i="3"/>
  <c r="M3522" i="3"/>
  <c r="L3522" i="3"/>
  <c r="M3521" i="3"/>
  <c r="L3521" i="3"/>
  <c r="M3520" i="3"/>
  <c r="L3520" i="3"/>
  <c r="M3519" i="3"/>
  <c r="L3519" i="3"/>
  <c r="M3518" i="3"/>
  <c r="L3518" i="3"/>
  <c r="M3517" i="3"/>
  <c r="L3517" i="3"/>
  <c r="M3516" i="3"/>
  <c r="L3516" i="3"/>
  <c r="M3515" i="3"/>
  <c r="L3515" i="3"/>
  <c r="M3514" i="3"/>
  <c r="L3514" i="3"/>
  <c r="M3513" i="3"/>
  <c r="L3513" i="3"/>
  <c r="M3512" i="3"/>
  <c r="L3512" i="3"/>
  <c r="M3511" i="3"/>
  <c r="L3511" i="3"/>
  <c r="M3510" i="3"/>
  <c r="L3510" i="3"/>
  <c r="M3509" i="3"/>
  <c r="L3509" i="3"/>
  <c r="M3508" i="3"/>
  <c r="L3508" i="3"/>
  <c r="M3507" i="3"/>
  <c r="L3507" i="3"/>
  <c r="M3506" i="3"/>
  <c r="L3506" i="3"/>
  <c r="M3505" i="3"/>
  <c r="L3505" i="3"/>
  <c r="M3504" i="3"/>
  <c r="L3504" i="3"/>
  <c r="M3503" i="3"/>
  <c r="L3503" i="3"/>
  <c r="M3502" i="3"/>
  <c r="L3502" i="3"/>
  <c r="M3501" i="3"/>
  <c r="L3501" i="3"/>
  <c r="M3500" i="3"/>
  <c r="L3500" i="3"/>
  <c r="M3499" i="3"/>
  <c r="L3499" i="3"/>
  <c r="M3498" i="3"/>
  <c r="L3498" i="3"/>
  <c r="M3497" i="3"/>
  <c r="L3497" i="3"/>
  <c r="M3496" i="3"/>
  <c r="L3496" i="3"/>
  <c r="M3495" i="3"/>
  <c r="L3495" i="3"/>
  <c r="M3494" i="3"/>
  <c r="L3494" i="3"/>
  <c r="M3493" i="3"/>
  <c r="L3493" i="3"/>
  <c r="M3492" i="3"/>
  <c r="L3492" i="3"/>
  <c r="M3491" i="3"/>
  <c r="L3491" i="3"/>
  <c r="M3490" i="3"/>
  <c r="L3490" i="3"/>
  <c r="M3489" i="3"/>
  <c r="L3489" i="3"/>
  <c r="M3488" i="3"/>
  <c r="L3488" i="3"/>
  <c r="M3487" i="3"/>
  <c r="L3487" i="3"/>
  <c r="M3486" i="3"/>
  <c r="L3486" i="3"/>
  <c r="M3485" i="3"/>
  <c r="L3485" i="3"/>
  <c r="M3484" i="3"/>
  <c r="L3484" i="3"/>
  <c r="M3483" i="3"/>
  <c r="L3483" i="3"/>
  <c r="M3482" i="3"/>
  <c r="L3482" i="3"/>
  <c r="M3481" i="3"/>
  <c r="L3481" i="3"/>
  <c r="M3480" i="3"/>
  <c r="L3480" i="3"/>
  <c r="M3479" i="3"/>
  <c r="L3479" i="3"/>
  <c r="M3478" i="3"/>
  <c r="L3478" i="3"/>
  <c r="M3477" i="3"/>
  <c r="L3477" i="3"/>
  <c r="M3476" i="3"/>
  <c r="L3476" i="3"/>
  <c r="M3475" i="3"/>
  <c r="L3475" i="3"/>
  <c r="M3474" i="3"/>
  <c r="L3474" i="3"/>
  <c r="M3473" i="3"/>
  <c r="L3473" i="3"/>
  <c r="M3472" i="3"/>
  <c r="L3472" i="3"/>
  <c r="M3471" i="3"/>
  <c r="L3471" i="3"/>
  <c r="M3470" i="3"/>
  <c r="L3470" i="3"/>
  <c r="M3469" i="3"/>
  <c r="L3469" i="3"/>
  <c r="M3468" i="3"/>
  <c r="L3468" i="3"/>
  <c r="M3467" i="3"/>
  <c r="L3467" i="3"/>
  <c r="M3466" i="3"/>
  <c r="L3466" i="3"/>
  <c r="M3465" i="3"/>
  <c r="L3465" i="3"/>
  <c r="M3464" i="3"/>
  <c r="L3464" i="3"/>
  <c r="M3463" i="3"/>
  <c r="L3463" i="3"/>
  <c r="M3462" i="3"/>
  <c r="L3462" i="3"/>
  <c r="M3461" i="3"/>
  <c r="L3461" i="3"/>
  <c r="M3460" i="3"/>
  <c r="L3460" i="3"/>
  <c r="M3459" i="3"/>
  <c r="L3459" i="3"/>
  <c r="M3458" i="3"/>
  <c r="L3458" i="3"/>
  <c r="M3457" i="3"/>
  <c r="L3457" i="3"/>
  <c r="M3456" i="3"/>
  <c r="L3456" i="3"/>
  <c r="M3455" i="3"/>
  <c r="L3455" i="3"/>
  <c r="M3454" i="3"/>
  <c r="L3454" i="3"/>
  <c r="M3453" i="3"/>
  <c r="L3453" i="3"/>
  <c r="M3452" i="3"/>
  <c r="L3452" i="3"/>
  <c r="M3451" i="3"/>
  <c r="L3451" i="3"/>
  <c r="M3450" i="3"/>
  <c r="L3450" i="3"/>
  <c r="M3449" i="3"/>
  <c r="L3449" i="3"/>
  <c r="M3448" i="3"/>
  <c r="L3448" i="3"/>
  <c r="M3447" i="3"/>
  <c r="L3447" i="3"/>
  <c r="M3446" i="3"/>
  <c r="L3446" i="3"/>
  <c r="M3445" i="3"/>
  <c r="L3445" i="3"/>
  <c r="M3444" i="3"/>
  <c r="L3444" i="3"/>
  <c r="M3443" i="3"/>
  <c r="L3443" i="3"/>
  <c r="M3442" i="3"/>
  <c r="L3442" i="3"/>
  <c r="M3441" i="3"/>
  <c r="L3441" i="3"/>
  <c r="M3440" i="3"/>
  <c r="L3440" i="3"/>
  <c r="M3439" i="3"/>
  <c r="L3439" i="3"/>
  <c r="M3438" i="3"/>
  <c r="L3438" i="3"/>
  <c r="M3437" i="3"/>
  <c r="L3437" i="3"/>
  <c r="M3436" i="3"/>
  <c r="L3436" i="3"/>
  <c r="M3435" i="3"/>
  <c r="L3435" i="3"/>
  <c r="M3434" i="3"/>
  <c r="L3434" i="3"/>
  <c r="M3433" i="3"/>
  <c r="L3433" i="3"/>
  <c r="M3432" i="3"/>
  <c r="L3432" i="3"/>
  <c r="M3431" i="3"/>
  <c r="L3431" i="3"/>
  <c r="M3430" i="3"/>
  <c r="L3430" i="3"/>
  <c r="M3429" i="3"/>
  <c r="L3429" i="3"/>
  <c r="M3428" i="3"/>
  <c r="L3428" i="3"/>
  <c r="M3427" i="3"/>
  <c r="L3427" i="3"/>
  <c r="M3426" i="3"/>
  <c r="L3426" i="3"/>
  <c r="M3425" i="3"/>
  <c r="L3425" i="3"/>
  <c r="M3424" i="3"/>
  <c r="L3424" i="3"/>
  <c r="M3423" i="3"/>
  <c r="L3423" i="3"/>
  <c r="M3422" i="3"/>
  <c r="L3422" i="3"/>
  <c r="M3421" i="3"/>
  <c r="L3421" i="3"/>
  <c r="M3420" i="3"/>
  <c r="L3420" i="3"/>
  <c r="M3419" i="3"/>
  <c r="L3419" i="3"/>
  <c r="M3418" i="3"/>
  <c r="L3418" i="3"/>
  <c r="M3417" i="3"/>
  <c r="L3417" i="3"/>
  <c r="M3416" i="3"/>
  <c r="L3416" i="3"/>
  <c r="M3415" i="3"/>
  <c r="L3415" i="3"/>
  <c r="M3414" i="3"/>
  <c r="L3414" i="3"/>
  <c r="M3413" i="3"/>
  <c r="L3413" i="3"/>
  <c r="M3412" i="3"/>
  <c r="L3412" i="3"/>
  <c r="M3411" i="3"/>
  <c r="L3411" i="3"/>
  <c r="M3410" i="3"/>
  <c r="L3410" i="3"/>
  <c r="M3409" i="3"/>
  <c r="L3409" i="3"/>
  <c r="M3408" i="3"/>
  <c r="L3408" i="3"/>
  <c r="M3407" i="3"/>
  <c r="L3407" i="3"/>
  <c r="M3406" i="3"/>
  <c r="L3406" i="3"/>
  <c r="M3405" i="3"/>
  <c r="L3405" i="3"/>
  <c r="M3404" i="3"/>
  <c r="L3404" i="3"/>
  <c r="M3403" i="3"/>
  <c r="L3403" i="3"/>
  <c r="M3402" i="3"/>
  <c r="L3402" i="3"/>
  <c r="M3401" i="3"/>
  <c r="L3401" i="3"/>
  <c r="M3400" i="3"/>
  <c r="L3400" i="3"/>
  <c r="M3399" i="3"/>
  <c r="L3399" i="3"/>
  <c r="M3398" i="3"/>
  <c r="L3398" i="3"/>
  <c r="M3397" i="3"/>
  <c r="L3397" i="3"/>
  <c r="M3396" i="3"/>
  <c r="L3396" i="3"/>
  <c r="M3395" i="3"/>
  <c r="L3395" i="3"/>
  <c r="M3394" i="3"/>
  <c r="L3394" i="3"/>
  <c r="M3393" i="3"/>
  <c r="L3393" i="3"/>
  <c r="M3392" i="3"/>
  <c r="L3392" i="3"/>
  <c r="M3391" i="3"/>
  <c r="L3391" i="3"/>
  <c r="M3390" i="3"/>
  <c r="L3390" i="3"/>
  <c r="M3389" i="3"/>
  <c r="L3389" i="3"/>
  <c r="M3388" i="3"/>
  <c r="L3388" i="3"/>
  <c r="M3387" i="3"/>
  <c r="L3387" i="3"/>
  <c r="M3386" i="3"/>
  <c r="L3386" i="3"/>
  <c r="M3385" i="3"/>
  <c r="L3385" i="3"/>
  <c r="M3384" i="3"/>
  <c r="L3384" i="3"/>
  <c r="M3383" i="3"/>
  <c r="L3383" i="3"/>
  <c r="M3382" i="3"/>
  <c r="L3382" i="3"/>
  <c r="M3381" i="3"/>
  <c r="L3381" i="3"/>
  <c r="M3380" i="3"/>
  <c r="L3380" i="3"/>
  <c r="M3379" i="3"/>
  <c r="L3379" i="3"/>
  <c r="M3378" i="3"/>
  <c r="L3378" i="3"/>
  <c r="M3377" i="3"/>
  <c r="L3377" i="3"/>
  <c r="M3376" i="3"/>
  <c r="L3376" i="3"/>
  <c r="M3375" i="3"/>
  <c r="L3375" i="3"/>
  <c r="M3374" i="3"/>
  <c r="L3374" i="3"/>
  <c r="M3373" i="3"/>
  <c r="L3373" i="3"/>
  <c r="M3372" i="3"/>
  <c r="L3372" i="3"/>
  <c r="M3371" i="3"/>
  <c r="L3371" i="3"/>
  <c r="M3370" i="3"/>
  <c r="L3370" i="3"/>
  <c r="M3369" i="3"/>
  <c r="L3369" i="3"/>
  <c r="M3368" i="3"/>
  <c r="L3368" i="3"/>
  <c r="M3367" i="3"/>
  <c r="L3367" i="3"/>
  <c r="M3366" i="3"/>
  <c r="L3366" i="3"/>
  <c r="M3365" i="3"/>
  <c r="L3365" i="3"/>
  <c r="M3364" i="3"/>
  <c r="L3364" i="3"/>
  <c r="M3363" i="3"/>
  <c r="L3363" i="3"/>
  <c r="M3362" i="3"/>
  <c r="L3362" i="3"/>
  <c r="M3361" i="3"/>
  <c r="L3361" i="3"/>
  <c r="M3360" i="3"/>
  <c r="L3360" i="3"/>
  <c r="M3359" i="3"/>
  <c r="L3359" i="3"/>
  <c r="M3358" i="3"/>
  <c r="L3358" i="3"/>
  <c r="M3357" i="3"/>
  <c r="L3357" i="3"/>
  <c r="M3356" i="3"/>
  <c r="L3356" i="3"/>
  <c r="M3355" i="3"/>
  <c r="L3355" i="3"/>
  <c r="M3354" i="3"/>
  <c r="L3354" i="3"/>
  <c r="M3353" i="3"/>
  <c r="L3353" i="3"/>
  <c r="M3352" i="3"/>
  <c r="L3352" i="3"/>
  <c r="M3351" i="3"/>
  <c r="L3351" i="3"/>
  <c r="M3350" i="3"/>
  <c r="L3350" i="3"/>
  <c r="M3349" i="3"/>
  <c r="L3349" i="3"/>
  <c r="M3348" i="3"/>
  <c r="L3348" i="3"/>
  <c r="M3347" i="3"/>
  <c r="L3347" i="3"/>
  <c r="M3346" i="3"/>
  <c r="L3346" i="3"/>
  <c r="M3345" i="3"/>
  <c r="L3345" i="3"/>
  <c r="M3344" i="3"/>
  <c r="L3344" i="3"/>
  <c r="M3343" i="3"/>
  <c r="L3343" i="3"/>
  <c r="M3342" i="3"/>
  <c r="L3342" i="3"/>
  <c r="M3341" i="3"/>
  <c r="L3341" i="3"/>
  <c r="M3340" i="3"/>
  <c r="L3340" i="3"/>
  <c r="M3339" i="3"/>
  <c r="L3339" i="3"/>
  <c r="M3338" i="3"/>
  <c r="L3338" i="3"/>
  <c r="M3337" i="3"/>
  <c r="L3337" i="3"/>
  <c r="M3336" i="3"/>
  <c r="L3336" i="3"/>
  <c r="M3335" i="3"/>
  <c r="L3335" i="3"/>
  <c r="M3334" i="3"/>
  <c r="L3334" i="3"/>
  <c r="M3333" i="3"/>
  <c r="L3333" i="3"/>
  <c r="M3332" i="3"/>
  <c r="L3332" i="3"/>
  <c r="M3331" i="3"/>
  <c r="L3331" i="3"/>
  <c r="M3330" i="3"/>
  <c r="L3330" i="3"/>
  <c r="M3329" i="3"/>
  <c r="L3329" i="3"/>
  <c r="M3328" i="3"/>
  <c r="L3328" i="3"/>
  <c r="M3327" i="3"/>
  <c r="L3327" i="3"/>
  <c r="M3326" i="3"/>
  <c r="L3326" i="3"/>
  <c r="M3325" i="3"/>
  <c r="L3325" i="3"/>
  <c r="M3324" i="3"/>
  <c r="L3324" i="3"/>
  <c r="M3323" i="3"/>
  <c r="L3323" i="3"/>
  <c r="M3322" i="3"/>
  <c r="L3322" i="3"/>
  <c r="M3321" i="3"/>
  <c r="L3321" i="3"/>
  <c r="M3320" i="3"/>
  <c r="L3320" i="3"/>
  <c r="M3319" i="3"/>
  <c r="L3319" i="3"/>
  <c r="M3318" i="3"/>
  <c r="L3318" i="3"/>
  <c r="M3317" i="3"/>
  <c r="L3317" i="3"/>
  <c r="M3316" i="3"/>
  <c r="L3316" i="3"/>
  <c r="M3315" i="3"/>
  <c r="L3315" i="3"/>
  <c r="M3314" i="3"/>
  <c r="L3314" i="3"/>
  <c r="M3313" i="3"/>
  <c r="L3313" i="3"/>
  <c r="M3312" i="3"/>
  <c r="L3312" i="3"/>
  <c r="M3311" i="3"/>
  <c r="L3311" i="3"/>
  <c r="M3310" i="3"/>
  <c r="L3310" i="3"/>
  <c r="M3309" i="3"/>
  <c r="L3309" i="3"/>
  <c r="M3308" i="3"/>
  <c r="L3308" i="3"/>
  <c r="M3307" i="3"/>
  <c r="L3307" i="3"/>
  <c r="M3306" i="3"/>
  <c r="L3306" i="3"/>
  <c r="M3305" i="3"/>
  <c r="L3305" i="3"/>
  <c r="M3304" i="3"/>
  <c r="L3304" i="3"/>
  <c r="M3303" i="3"/>
  <c r="L3303" i="3"/>
  <c r="M3302" i="3"/>
  <c r="L3302" i="3"/>
  <c r="M3301" i="3"/>
  <c r="L3301" i="3"/>
  <c r="M3300" i="3"/>
  <c r="L3300" i="3"/>
  <c r="M3299" i="3"/>
  <c r="L3299" i="3"/>
  <c r="M3298" i="3"/>
  <c r="L3298" i="3"/>
  <c r="M3297" i="3"/>
  <c r="L3297" i="3"/>
  <c r="M3296" i="3"/>
  <c r="L3296" i="3"/>
  <c r="M3295" i="3"/>
  <c r="L3295" i="3"/>
  <c r="M3294" i="3"/>
  <c r="L3294" i="3"/>
  <c r="M3293" i="3"/>
  <c r="L3293" i="3"/>
  <c r="M3292" i="3"/>
  <c r="L3292" i="3"/>
  <c r="M3291" i="3"/>
  <c r="L3291" i="3"/>
  <c r="M3290" i="3"/>
  <c r="L3290" i="3"/>
  <c r="M3289" i="3"/>
  <c r="L3289" i="3"/>
  <c r="M3288" i="3"/>
  <c r="L3288" i="3"/>
  <c r="M3287" i="3"/>
  <c r="L3287" i="3"/>
  <c r="M3286" i="3"/>
  <c r="L3286" i="3"/>
  <c r="M3285" i="3"/>
  <c r="L3285" i="3"/>
  <c r="M3284" i="3"/>
  <c r="L3284" i="3"/>
  <c r="M3283" i="3"/>
  <c r="L3283" i="3"/>
  <c r="M3282" i="3"/>
  <c r="L3282" i="3"/>
  <c r="M3281" i="3"/>
  <c r="L3281" i="3"/>
  <c r="M3280" i="3"/>
  <c r="L3280" i="3"/>
  <c r="M3279" i="3"/>
  <c r="L3279" i="3"/>
  <c r="M3278" i="3"/>
  <c r="L3278" i="3"/>
  <c r="M3277" i="3"/>
  <c r="L3277" i="3"/>
  <c r="M3276" i="3"/>
  <c r="L3276" i="3"/>
  <c r="M3275" i="3"/>
  <c r="L3275" i="3"/>
  <c r="M3274" i="3"/>
  <c r="L3274" i="3"/>
  <c r="M3273" i="3"/>
  <c r="L3273" i="3"/>
  <c r="M3272" i="3"/>
  <c r="L3272" i="3"/>
  <c r="M3271" i="3"/>
  <c r="L3271" i="3"/>
  <c r="M3270" i="3"/>
  <c r="L3270" i="3"/>
  <c r="M3269" i="3"/>
  <c r="L3269" i="3"/>
  <c r="M3268" i="3"/>
  <c r="L3268" i="3"/>
  <c r="M3267" i="3"/>
  <c r="L3267" i="3"/>
  <c r="M3266" i="3"/>
  <c r="L3266" i="3"/>
  <c r="M3265" i="3"/>
  <c r="L3265" i="3"/>
  <c r="M3264" i="3"/>
  <c r="L3264" i="3"/>
  <c r="M3263" i="3"/>
  <c r="L3263" i="3"/>
  <c r="M3262" i="3"/>
  <c r="L3262" i="3"/>
  <c r="M3261" i="3"/>
  <c r="L3261" i="3"/>
  <c r="M3260" i="3"/>
  <c r="L3260" i="3"/>
  <c r="M3259" i="3"/>
  <c r="L3259" i="3"/>
  <c r="M3258" i="3"/>
  <c r="L3258" i="3"/>
  <c r="M3257" i="3"/>
  <c r="L3257" i="3"/>
  <c r="M3256" i="3"/>
  <c r="L3256" i="3"/>
  <c r="M3255" i="3"/>
  <c r="L3255" i="3"/>
  <c r="M3254" i="3"/>
  <c r="L3254" i="3"/>
  <c r="M3253" i="3"/>
  <c r="L3253" i="3"/>
  <c r="M3252" i="3"/>
  <c r="L3252" i="3"/>
  <c r="M3251" i="3"/>
  <c r="L3251" i="3"/>
  <c r="M3250" i="3"/>
  <c r="L3250" i="3"/>
  <c r="M3249" i="3"/>
  <c r="L3249" i="3"/>
  <c r="M3248" i="3"/>
  <c r="L3248" i="3"/>
  <c r="M3247" i="3"/>
  <c r="L3247" i="3"/>
  <c r="M3246" i="3"/>
  <c r="L3246" i="3"/>
  <c r="M3245" i="3"/>
  <c r="L3245" i="3"/>
  <c r="M3244" i="3"/>
  <c r="L3244" i="3"/>
  <c r="M3243" i="3"/>
  <c r="L3243" i="3"/>
  <c r="M3242" i="3"/>
  <c r="L3242" i="3"/>
  <c r="M3241" i="3"/>
  <c r="L3241" i="3"/>
  <c r="M3240" i="3"/>
  <c r="L3240" i="3"/>
  <c r="M3239" i="3"/>
  <c r="L3239" i="3"/>
  <c r="M3238" i="3"/>
  <c r="L3238" i="3"/>
  <c r="M3237" i="3"/>
  <c r="L3237" i="3"/>
  <c r="M3236" i="3"/>
  <c r="L3236" i="3"/>
  <c r="M3235" i="3"/>
  <c r="L3235" i="3"/>
  <c r="M3234" i="3"/>
  <c r="L3234" i="3"/>
  <c r="M3233" i="3"/>
  <c r="L3233" i="3"/>
  <c r="M3232" i="3"/>
  <c r="L3232" i="3"/>
  <c r="M3231" i="3"/>
  <c r="L3231" i="3"/>
  <c r="M3230" i="3"/>
  <c r="L3230" i="3"/>
  <c r="M3229" i="3"/>
  <c r="L3229" i="3"/>
  <c r="M3228" i="3"/>
  <c r="L3228" i="3"/>
  <c r="M3227" i="3"/>
  <c r="L3227" i="3"/>
  <c r="M3226" i="3"/>
  <c r="L3226" i="3"/>
  <c r="M3225" i="3"/>
  <c r="L3225" i="3"/>
  <c r="M3224" i="3"/>
  <c r="L3224" i="3"/>
  <c r="M3223" i="3"/>
  <c r="L3223" i="3"/>
  <c r="M3222" i="3"/>
  <c r="L3222" i="3"/>
  <c r="M3221" i="3"/>
  <c r="L3221" i="3"/>
  <c r="M3220" i="3"/>
  <c r="L3220" i="3"/>
  <c r="M3219" i="3"/>
  <c r="L3219" i="3"/>
  <c r="M3218" i="3"/>
  <c r="L3218" i="3"/>
  <c r="M3217" i="3"/>
  <c r="L3217" i="3"/>
  <c r="M3216" i="3"/>
  <c r="L3216" i="3"/>
  <c r="M3215" i="3"/>
  <c r="L3215" i="3"/>
  <c r="M3214" i="3"/>
  <c r="L3214" i="3"/>
  <c r="M3213" i="3"/>
  <c r="L3213" i="3"/>
  <c r="M3212" i="3"/>
  <c r="L3212" i="3"/>
  <c r="M3211" i="3"/>
  <c r="L3211" i="3"/>
  <c r="M3210" i="3"/>
  <c r="L3210" i="3"/>
  <c r="M3209" i="3"/>
  <c r="L3209" i="3"/>
  <c r="M3208" i="3"/>
  <c r="L3208" i="3"/>
  <c r="M3207" i="3"/>
  <c r="L3207" i="3"/>
  <c r="M3206" i="3"/>
  <c r="L3206" i="3"/>
  <c r="M3205" i="3"/>
  <c r="L3205" i="3"/>
  <c r="M3204" i="3"/>
  <c r="L3204" i="3"/>
  <c r="M3203" i="3"/>
  <c r="L3203" i="3"/>
  <c r="M3202" i="3"/>
  <c r="L3202" i="3"/>
  <c r="M3201" i="3"/>
  <c r="L3201" i="3"/>
  <c r="M3200" i="3"/>
  <c r="L3200" i="3"/>
  <c r="M3199" i="3"/>
  <c r="L3199" i="3"/>
  <c r="M3198" i="3"/>
  <c r="L3198" i="3"/>
  <c r="M3197" i="3"/>
  <c r="L3197" i="3"/>
  <c r="M3196" i="3"/>
  <c r="L3196" i="3"/>
  <c r="M3195" i="3"/>
  <c r="L3195" i="3"/>
  <c r="M3194" i="3"/>
  <c r="L3194" i="3"/>
  <c r="M3193" i="3"/>
  <c r="L3193" i="3"/>
  <c r="M3192" i="3"/>
  <c r="L3192" i="3"/>
  <c r="M3191" i="3"/>
  <c r="L3191" i="3"/>
  <c r="M3190" i="3"/>
  <c r="L3190" i="3"/>
  <c r="M3189" i="3"/>
  <c r="L3189" i="3"/>
  <c r="M3188" i="3"/>
  <c r="L3188" i="3"/>
  <c r="M3187" i="3"/>
  <c r="L3187" i="3"/>
  <c r="M3186" i="3"/>
  <c r="L3186" i="3"/>
  <c r="M3185" i="3"/>
  <c r="L3185" i="3"/>
  <c r="M3184" i="3"/>
  <c r="L3184" i="3"/>
  <c r="M3183" i="3"/>
  <c r="L3183" i="3"/>
  <c r="M3182" i="3"/>
  <c r="L3182" i="3"/>
  <c r="M3181" i="3"/>
  <c r="L3181" i="3"/>
  <c r="M3180" i="3"/>
  <c r="L3180" i="3"/>
  <c r="M3179" i="3"/>
  <c r="L3179" i="3"/>
  <c r="M3178" i="3"/>
  <c r="L3178" i="3"/>
  <c r="M3177" i="3"/>
  <c r="L3177" i="3"/>
  <c r="M3176" i="3"/>
  <c r="L3176" i="3"/>
  <c r="M3175" i="3"/>
  <c r="L3175" i="3"/>
  <c r="M3174" i="3"/>
  <c r="L3174" i="3"/>
  <c r="M3173" i="3"/>
  <c r="L3173" i="3"/>
  <c r="M3172" i="3"/>
  <c r="L3172" i="3"/>
  <c r="M3171" i="3"/>
  <c r="L3171" i="3"/>
  <c r="M3170" i="3"/>
  <c r="L3170" i="3"/>
  <c r="M3169" i="3"/>
  <c r="L3169" i="3"/>
  <c r="M3168" i="3"/>
  <c r="L3168" i="3"/>
  <c r="M3167" i="3"/>
  <c r="L3167" i="3"/>
  <c r="M3166" i="3"/>
  <c r="L3166" i="3"/>
  <c r="M3165" i="3"/>
  <c r="L3165" i="3"/>
  <c r="M3164" i="3"/>
  <c r="L3164" i="3"/>
  <c r="M3163" i="3"/>
  <c r="L3163" i="3"/>
  <c r="M3162" i="3"/>
  <c r="L3162" i="3"/>
  <c r="M3161" i="3"/>
  <c r="L3161" i="3"/>
  <c r="M3160" i="3"/>
  <c r="L3160" i="3"/>
  <c r="M3159" i="3"/>
  <c r="L3159" i="3"/>
  <c r="M3158" i="3"/>
  <c r="L3158" i="3"/>
  <c r="M3157" i="3"/>
  <c r="L3157" i="3"/>
  <c r="M3156" i="3"/>
  <c r="L3156" i="3"/>
  <c r="M3155" i="3"/>
  <c r="L3155" i="3"/>
  <c r="M3154" i="3"/>
  <c r="L3154" i="3"/>
  <c r="M3153" i="3"/>
  <c r="L3153" i="3"/>
  <c r="M3152" i="3"/>
  <c r="L3152" i="3"/>
  <c r="M3151" i="3"/>
  <c r="L3151" i="3"/>
  <c r="M3150" i="3"/>
  <c r="L3150" i="3"/>
  <c r="M3149" i="3"/>
  <c r="L3149" i="3"/>
  <c r="M3148" i="3"/>
  <c r="L3148" i="3"/>
  <c r="M3147" i="3"/>
  <c r="L3147" i="3"/>
  <c r="M3146" i="3"/>
  <c r="L3146" i="3"/>
  <c r="M3145" i="3"/>
  <c r="L3145" i="3"/>
  <c r="M3144" i="3"/>
  <c r="L3144" i="3"/>
  <c r="M3143" i="3"/>
  <c r="L3143" i="3"/>
  <c r="M3142" i="3"/>
  <c r="L3142" i="3"/>
  <c r="M3141" i="3"/>
  <c r="L3141" i="3"/>
  <c r="M3140" i="3"/>
  <c r="L3140" i="3"/>
  <c r="M3139" i="3"/>
  <c r="L3139" i="3"/>
  <c r="M3138" i="3"/>
  <c r="L3138" i="3"/>
  <c r="M3137" i="3"/>
  <c r="L3137" i="3"/>
  <c r="M3136" i="3"/>
  <c r="L3136" i="3"/>
  <c r="M3135" i="3"/>
  <c r="L3135" i="3"/>
  <c r="M3134" i="3"/>
  <c r="L3134" i="3"/>
  <c r="M3133" i="3"/>
  <c r="L3133" i="3"/>
  <c r="M3132" i="3"/>
  <c r="L3132" i="3"/>
  <c r="M3131" i="3"/>
  <c r="L3131" i="3"/>
  <c r="M3130" i="3"/>
  <c r="L3130" i="3"/>
  <c r="M3129" i="3"/>
  <c r="L3129" i="3"/>
  <c r="M3128" i="3"/>
  <c r="L3128" i="3"/>
  <c r="M3127" i="3"/>
  <c r="L3127" i="3"/>
  <c r="M3126" i="3"/>
  <c r="L3126" i="3"/>
  <c r="M3125" i="3"/>
  <c r="L3125" i="3"/>
  <c r="M3124" i="3"/>
  <c r="L3124" i="3"/>
  <c r="M3123" i="3"/>
  <c r="L3123" i="3"/>
  <c r="M3122" i="3"/>
  <c r="L3122" i="3"/>
  <c r="M3121" i="3"/>
  <c r="L3121" i="3"/>
  <c r="M3120" i="3"/>
  <c r="L3120" i="3"/>
  <c r="M3119" i="3"/>
  <c r="L3119" i="3"/>
  <c r="M3118" i="3"/>
  <c r="L3118" i="3"/>
  <c r="M3117" i="3"/>
  <c r="L3117" i="3"/>
  <c r="M3116" i="3"/>
  <c r="L3116" i="3"/>
  <c r="M3115" i="3"/>
  <c r="L3115" i="3"/>
  <c r="M3114" i="3"/>
  <c r="L3114" i="3"/>
  <c r="M3113" i="3"/>
  <c r="L3113" i="3"/>
  <c r="M3112" i="3"/>
  <c r="L3112" i="3"/>
  <c r="M3111" i="3"/>
  <c r="L3111" i="3"/>
  <c r="M3110" i="3"/>
  <c r="L3110" i="3"/>
  <c r="M3109" i="3"/>
  <c r="L3109" i="3"/>
  <c r="M3108" i="3"/>
  <c r="L3108" i="3"/>
  <c r="M3107" i="3"/>
  <c r="L3107" i="3"/>
  <c r="M3106" i="3"/>
  <c r="L3106" i="3"/>
  <c r="M3105" i="3"/>
  <c r="L3105" i="3"/>
  <c r="M3104" i="3"/>
  <c r="L3104" i="3"/>
  <c r="M3103" i="3"/>
  <c r="L3103" i="3"/>
  <c r="M3102" i="3"/>
  <c r="L3102" i="3"/>
  <c r="M3101" i="3"/>
  <c r="L3101" i="3"/>
  <c r="M3100" i="3"/>
  <c r="L3100" i="3"/>
  <c r="M3099" i="3"/>
  <c r="L3099" i="3"/>
  <c r="M3098" i="3"/>
  <c r="L3098" i="3"/>
  <c r="M3097" i="3"/>
  <c r="L3097" i="3"/>
  <c r="M3096" i="3"/>
  <c r="L3096" i="3"/>
  <c r="M3095" i="3"/>
  <c r="L3095" i="3"/>
  <c r="M3094" i="3"/>
  <c r="L3094" i="3"/>
  <c r="M3093" i="3"/>
  <c r="L3093" i="3"/>
  <c r="M3092" i="3"/>
  <c r="L3092" i="3"/>
  <c r="M3091" i="3"/>
  <c r="L3091" i="3"/>
  <c r="M3090" i="3"/>
  <c r="L3090" i="3"/>
  <c r="M3089" i="3"/>
  <c r="L3089" i="3"/>
  <c r="M3088" i="3"/>
  <c r="L3088" i="3"/>
  <c r="M3087" i="3"/>
  <c r="L3087" i="3"/>
  <c r="M3086" i="3"/>
  <c r="L3086" i="3"/>
  <c r="M3085" i="3"/>
  <c r="L3085" i="3"/>
  <c r="M3084" i="3"/>
  <c r="L3084" i="3"/>
  <c r="M3083" i="3"/>
  <c r="L3083" i="3"/>
  <c r="M3082" i="3"/>
  <c r="L3082" i="3"/>
  <c r="M3081" i="3"/>
  <c r="L3081" i="3"/>
  <c r="M3080" i="3"/>
  <c r="L3080" i="3"/>
  <c r="M3079" i="3"/>
  <c r="L3079" i="3"/>
  <c r="M3078" i="3"/>
  <c r="L3078" i="3"/>
  <c r="M3077" i="3"/>
  <c r="L3077" i="3"/>
  <c r="M3076" i="3"/>
  <c r="L3076" i="3"/>
  <c r="M3075" i="3"/>
  <c r="L3075" i="3"/>
  <c r="M3074" i="3"/>
  <c r="L3074" i="3"/>
  <c r="M3073" i="3"/>
  <c r="L3073" i="3"/>
  <c r="M3072" i="3"/>
  <c r="L3072" i="3"/>
  <c r="M3071" i="3"/>
  <c r="L3071" i="3"/>
  <c r="M3070" i="3"/>
  <c r="L3070" i="3"/>
  <c r="M3069" i="3"/>
  <c r="L3069" i="3"/>
  <c r="M3068" i="3"/>
  <c r="L3068" i="3"/>
  <c r="M3067" i="3"/>
  <c r="L3067" i="3"/>
  <c r="M3066" i="3"/>
  <c r="L3066" i="3"/>
  <c r="M3065" i="3"/>
  <c r="L3065" i="3"/>
  <c r="M3064" i="3"/>
  <c r="L3064" i="3"/>
  <c r="M3063" i="3"/>
  <c r="L3063" i="3"/>
  <c r="M3062" i="3"/>
  <c r="L3062" i="3"/>
  <c r="M3061" i="3"/>
  <c r="L3061" i="3"/>
  <c r="M3060" i="3"/>
  <c r="L3060" i="3"/>
  <c r="M3059" i="3"/>
  <c r="L3059" i="3"/>
  <c r="M3058" i="3"/>
  <c r="L3058" i="3"/>
  <c r="M3057" i="3"/>
  <c r="L3057" i="3"/>
  <c r="M3056" i="3"/>
  <c r="L3056" i="3"/>
  <c r="M3055" i="3"/>
  <c r="L3055" i="3"/>
  <c r="M3054" i="3"/>
  <c r="L3054" i="3"/>
  <c r="M3053" i="3"/>
  <c r="L3053" i="3"/>
  <c r="M3052" i="3"/>
  <c r="L3052" i="3"/>
  <c r="M3051" i="3"/>
  <c r="L3051" i="3"/>
  <c r="M3050" i="3"/>
  <c r="L3050" i="3"/>
  <c r="M3049" i="3"/>
  <c r="L3049" i="3"/>
  <c r="M3048" i="3"/>
  <c r="L3048" i="3"/>
  <c r="M3047" i="3"/>
  <c r="L3047" i="3"/>
  <c r="M3046" i="3"/>
  <c r="L3046" i="3"/>
  <c r="M3045" i="3"/>
  <c r="L3045" i="3"/>
  <c r="M3044" i="3"/>
  <c r="L3044" i="3"/>
  <c r="M3043" i="3"/>
  <c r="L3043" i="3"/>
  <c r="M3042" i="3"/>
  <c r="L3042" i="3"/>
  <c r="M3041" i="3"/>
  <c r="L3041" i="3"/>
  <c r="M3040" i="3"/>
  <c r="L3040" i="3"/>
  <c r="M3039" i="3"/>
  <c r="L3039" i="3"/>
  <c r="M3038" i="3"/>
  <c r="L3038" i="3"/>
  <c r="M3037" i="3"/>
  <c r="L3037" i="3"/>
  <c r="M3036" i="3"/>
  <c r="L3036" i="3"/>
  <c r="M3035" i="3"/>
  <c r="L3035" i="3"/>
  <c r="M3034" i="3"/>
  <c r="L3034" i="3"/>
  <c r="M3033" i="3"/>
  <c r="L3033" i="3"/>
  <c r="M3032" i="3"/>
  <c r="L3032" i="3"/>
  <c r="M3031" i="3"/>
  <c r="L3031" i="3"/>
  <c r="M3030" i="3"/>
  <c r="L3030" i="3"/>
  <c r="M3029" i="3"/>
  <c r="L3029" i="3"/>
  <c r="M3028" i="3"/>
  <c r="L3028" i="3"/>
  <c r="M3027" i="3"/>
  <c r="L3027" i="3"/>
  <c r="M3026" i="3"/>
  <c r="L3026" i="3"/>
  <c r="M3025" i="3"/>
  <c r="L3025" i="3"/>
  <c r="M3024" i="3"/>
  <c r="L3024" i="3"/>
  <c r="M3023" i="3"/>
  <c r="L3023" i="3"/>
  <c r="M3022" i="3"/>
  <c r="L3022" i="3"/>
  <c r="M3021" i="3"/>
  <c r="L3021" i="3"/>
  <c r="M3020" i="3"/>
  <c r="L3020" i="3"/>
  <c r="M3019" i="3"/>
  <c r="L3019" i="3"/>
  <c r="M3018" i="3"/>
  <c r="L3018" i="3"/>
  <c r="M3017" i="3"/>
  <c r="L3017" i="3"/>
  <c r="M3016" i="3"/>
  <c r="L3016" i="3"/>
  <c r="M3015" i="3"/>
  <c r="L3015" i="3"/>
  <c r="M3014" i="3"/>
  <c r="L3014" i="3"/>
  <c r="M3013" i="3"/>
  <c r="L3013" i="3"/>
  <c r="M3012" i="3"/>
  <c r="L3012" i="3"/>
  <c r="M3011" i="3"/>
  <c r="L3011" i="3"/>
  <c r="M3010" i="3"/>
  <c r="L3010" i="3"/>
  <c r="M3009" i="3"/>
  <c r="L3009" i="3"/>
  <c r="M3008" i="3"/>
  <c r="L3008" i="3"/>
  <c r="M3007" i="3"/>
  <c r="L3007" i="3"/>
  <c r="M3006" i="3"/>
  <c r="L3006" i="3"/>
  <c r="M3005" i="3"/>
  <c r="L3005" i="3"/>
  <c r="M3004" i="3"/>
  <c r="L3004" i="3"/>
  <c r="M3003" i="3"/>
  <c r="L3003" i="3"/>
  <c r="M3002" i="3"/>
  <c r="L3002" i="3"/>
  <c r="M3001" i="3"/>
  <c r="L3001" i="3"/>
  <c r="M3000" i="3"/>
  <c r="L3000" i="3"/>
  <c r="M2999" i="3"/>
  <c r="L2999" i="3"/>
  <c r="M2998" i="3"/>
  <c r="L2998" i="3"/>
  <c r="M2997" i="3"/>
  <c r="L2997" i="3"/>
  <c r="M2996" i="3"/>
  <c r="L2996" i="3"/>
  <c r="M2995" i="3"/>
  <c r="L2995" i="3"/>
  <c r="M2994" i="3"/>
  <c r="L2994" i="3"/>
  <c r="M2993" i="3"/>
  <c r="L2993" i="3"/>
  <c r="M2992" i="3"/>
  <c r="L2992" i="3"/>
  <c r="M2991" i="3"/>
  <c r="L2991" i="3"/>
  <c r="M2990" i="3"/>
  <c r="L2990" i="3"/>
  <c r="M2989" i="3"/>
  <c r="L2989" i="3"/>
  <c r="M2988" i="3"/>
  <c r="L2988" i="3"/>
  <c r="M2987" i="3"/>
  <c r="L2987" i="3"/>
  <c r="M2986" i="3"/>
  <c r="L2986" i="3"/>
  <c r="M2985" i="3"/>
  <c r="L2985" i="3"/>
  <c r="M2984" i="3"/>
  <c r="L2984" i="3"/>
  <c r="M2983" i="3"/>
  <c r="L2983" i="3"/>
  <c r="M2982" i="3"/>
  <c r="L2982" i="3"/>
  <c r="M2981" i="3"/>
  <c r="L2981" i="3"/>
  <c r="M2980" i="3"/>
  <c r="L2980" i="3"/>
  <c r="M2979" i="3"/>
  <c r="L2979" i="3"/>
  <c r="M2978" i="3"/>
  <c r="L2978" i="3"/>
  <c r="M2977" i="3"/>
  <c r="L2977" i="3"/>
  <c r="M2976" i="3"/>
  <c r="L2976" i="3"/>
  <c r="M2975" i="3"/>
  <c r="L2975" i="3"/>
  <c r="M2974" i="3"/>
  <c r="L2974" i="3"/>
  <c r="M2973" i="3"/>
  <c r="L2973" i="3"/>
  <c r="M2972" i="3"/>
  <c r="L2972" i="3"/>
  <c r="M2971" i="3"/>
  <c r="L2971" i="3"/>
  <c r="M2970" i="3"/>
  <c r="L2970" i="3"/>
  <c r="M2969" i="3"/>
  <c r="L2969" i="3"/>
  <c r="M2968" i="3"/>
  <c r="L2968" i="3"/>
  <c r="M2967" i="3"/>
  <c r="L2967" i="3"/>
  <c r="M2966" i="3"/>
  <c r="L2966" i="3"/>
  <c r="M2965" i="3"/>
  <c r="L2965" i="3"/>
  <c r="M2964" i="3"/>
  <c r="L2964" i="3"/>
  <c r="M2963" i="3"/>
  <c r="L2963" i="3"/>
  <c r="M2962" i="3"/>
  <c r="L2962" i="3"/>
  <c r="M2961" i="3"/>
  <c r="L2961" i="3"/>
  <c r="M2960" i="3"/>
  <c r="L2960" i="3"/>
  <c r="M2959" i="3"/>
  <c r="L2959" i="3"/>
  <c r="M2958" i="3"/>
  <c r="L2958" i="3"/>
  <c r="M2957" i="3"/>
  <c r="L2957" i="3"/>
  <c r="M2956" i="3"/>
  <c r="L2956" i="3"/>
  <c r="M2955" i="3"/>
  <c r="L2955" i="3"/>
  <c r="M2954" i="3"/>
  <c r="L2954" i="3"/>
  <c r="M2953" i="3"/>
  <c r="L2953" i="3"/>
  <c r="M2952" i="3"/>
  <c r="L2952" i="3"/>
  <c r="M2951" i="3"/>
  <c r="L2951" i="3"/>
  <c r="M2950" i="3"/>
  <c r="L2950" i="3"/>
  <c r="M2949" i="3"/>
  <c r="L2949" i="3"/>
  <c r="M2948" i="3"/>
  <c r="L2948" i="3"/>
  <c r="M2947" i="3"/>
  <c r="L2947" i="3"/>
  <c r="M2946" i="3"/>
  <c r="L2946" i="3"/>
  <c r="M2945" i="3"/>
  <c r="L2945" i="3"/>
  <c r="M2944" i="3"/>
  <c r="L2944" i="3"/>
  <c r="M2943" i="3"/>
  <c r="L2943" i="3"/>
  <c r="M2942" i="3"/>
  <c r="L2942" i="3"/>
  <c r="M2941" i="3"/>
  <c r="L2941" i="3"/>
  <c r="M2940" i="3"/>
  <c r="L2940" i="3"/>
  <c r="M2939" i="3"/>
  <c r="L2939" i="3"/>
  <c r="M2938" i="3"/>
  <c r="L2938" i="3"/>
  <c r="M2937" i="3"/>
  <c r="L2937" i="3"/>
  <c r="M2936" i="3"/>
  <c r="L2936" i="3"/>
  <c r="M2935" i="3"/>
  <c r="L2935" i="3"/>
  <c r="M2934" i="3"/>
  <c r="L2934" i="3"/>
  <c r="M2933" i="3"/>
  <c r="L2933" i="3"/>
  <c r="M2932" i="3"/>
  <c r="L2932" i="3"/>
  <c r="M2931" i="3"/>
  <c r="L2931" i="3"/>
  <c r="M2930" i="3"/>
  <c r="L2930" i="3"/>
  <c r="M2929" i="3"/>
  <c r="L2929" i="3"/>
  <c r="M2928" i="3"/>
  <c r="L2928" i="3"/>
  <c r="M2927" i="3"/>
  <c r="L2927" i="3"/>
  <c r="M2926" i="3"/>
  <c r="L2926" i="3"/>
  <c r="M2925" i="3"/>
  <c r="L2925" i="3"/>
  <c r="M2924" i="3"/>
  <c r="L2924" i="3"/>
  <c r="M2923" i="3"/>
  <c r="L2923" i="3"/>
  <c r="M2922" i="3"/>
  <c r="L2922" i="3"/>
  <c r="M2921" i="3"/>
  <c r="L2921" i="3"/>
  <c r="M2920" i="3"/>
  <c r="L2920" i="3"/>
  <c r="M2919" i="3"/>
  <c r="L2919" i="3"/>
  <c r="M2918" i="3"/>
  <c r="L2918" i="3"/>
  <c r="M2917" i="3"/>
  <c r="L2917" i="3"/>
  <c r="M2916" i="3"/>
  <c r="L2916" i="3"/>
  <c r="M2915" i="3"/>
  <c r="L2915" i="3"/>
  <c r="M2914" i="3"/>
  <c r="L2914" i="3"/>
  <c r="M2913" i="3"/>
  <c r="L2913" i="3"/>
  <c r="M2912" i="3"/>
  <c r="L2912" i="3"/>
  <c r="M2911" i="3"/>
  <c r="L2911" i="3"/>
  <c r="M2910" i="3"/>
  <c r="L2910" i="3"/>
  <c r="M2909" i="3"/>
  <c r="L2909" i="3"/>
  <c r="M2908" i="3"/>
  <c r="L2908" i="3"/>
  <c r="M2907" i="3"/>
  <c r="L2907" i="3"/>
  <c r="M2906" i="3"/>
  <c r="L2906" i="3"/>
  <c r="M2905" i="3"/>
  <c r="L2905" i="3"/>
  <c r="M2904" i="3"/>
  <c r="L2904" i="3"/>
  <c r="M2903" i="3"/>
  <c r="L2903" i="3"/>
  <c r="M2902" i="3"/>
  <c r="L2902" i="3"/>
  <c r="M2901" i="3"/>
  <c r="L2901" i="3"/>
  <c r="M2900" i="3"/>
  <c r="L2900" i="3"/>
  <c r="M2899" i="3"/>
  <c r="L2899" i="3"/>
  <c r="M2898" i="3"/>
  <c r="L2898" i="3"/>
  <c r="M2897" i="3"/>
  <c r="L2897" i="3"/>
  <c r="M2896" i="3"/>
  <c r="L2896" i="3"/>
  <c r="M2895" i="3"/>
  <c r="L2895" i="3"/>
  <c r="M2894" i="3"/>
  <c r="L2894" i="3"/>
  <c r="M2893" i="3"/>
  <c r="L2893" i="3"/>
  <c r="M2892" i="3"/>
  <c r="L2892" i="3"/>
  <c r="M2891" i="3"/>
  <c r="L2891" i="3"/>
  <c r="M2890" i="3"/>
  <c r="L2890" i="3"/>
  <c r="M2889" i="3"/>
  <c r="L2889" i="3"/>
  <c r="M2888" i="3"/>
  <c r="L2888" i="3"/>
  <c r="M2887" i="3"/>
  <c r="L2887" i="3"/>
  <c r="M2886" i="3"/>
  <c r="L2886" i="3"/>
  <c r="M2885" i="3"/>
  <c r="L2885" i="3"/>
  <c r="M2884" i="3"/>
  <c r="L2884" i="3"/>
  <c r="M2883" i="3"/>
  <c r="L2883" i="3"/>
  <c r="M2882" i="3"/>
  <c r="L2882" i="3"/>
  <c r="M2881" i="3"/>
  <c r="L2881" i="3"/>
  <c r="M2880" i="3"/>
  <c r="L2880" i="3"/>
  <c r="M2879" i="3"/>
  <c r="L2879" i="3"/>
  <c r="M2878" i="3"/>
  <c r="L2878" i="3"/>
  <c r="M2877" i="3"/>
  <c r="L2877" i="3"/>
  <c r="M2876" i="3"/>
  <c r="L2876" i="3"/>
  <c r="M2875" i="3"/>
  <c r="L2875" i="3"/>
  <c r="M2874" i="3"/>
  <c r="L2874" i="3"/>
  <c r="M2873" i="3"/>
  <c r="L2873" i="3"/>
  <c r="M2872" i="3"/>
  <c r="L2872" i="3"/>
  <c r="M2871" i="3"/>
  <c r="L2871" i="3"/>
  <c r="M2870" i="3"/>
  <c r="L2870" i="3"/>
  <c r="M2869" i="3"/>
  <c r="L2869" i="3"/>
  <c r="M2868" i="3"/>
  <c r="L2868" i="3"/>
  <c r="M2867" i="3"/>
  <c r="L2867" i="3"/>
  <c r="M2866" i="3"/>
  <c r="L2866" i="3"/>
  <c r="M2865" i="3"/>
  <c r="L2865" i="3"/>
  <c r="M2864" i="3"/>
  <c r="L2864" i="3"/>
  <c r="M2863" i="3"/>
  <c r="L2863" i="3"/>
  <c r="M2862" i="3"/>
  <c r="L2862" i="3"/>
  <c r="M2861" i="3"/>
  <c r="L2861" i="3"/>
  <c r="M2860" i="3"/>
  <c r="L2860" i="3"/>
  <c r="M2859" i="3"/>
  <c r="L2859" i="3"/>
  <c r="M2858" i="3"/>
  <c r="L2858" i="3"/>
  <c r="M2857" i="3"/>
  <c r="L2857" i="3"/>
  <c r="M2856" i="3"/>
  <c r="L2856" i="3"/>
  <c r="M2855" i="3"/>
  <c r="L2855" i="3"/>
  <c r="M2854" i="3"/>
  <c r="L2854" i="3"/>
  <c r="M2853" i="3"/>
  <c r="L2853" i="3"/>
  <c r="M2852" i="3"/>
  <c r="L2852" i="3"/>
  <c r="M2851" i="3"/>
  <c r="L2851" i="3"/>
  <c r="M2850" i="3"/>
  <c r="L2850" i="3"/>
  <c r="M2849" i="3"/>
  <c r="L2849" i="3"/>
  <c r="M2848" i="3"/>
  <c r="L2848" i="3"/>
  <c r="M2847" i="3"/>
  <c r="L2847" i="3"/>
  <c r="M2846" i="3"/>
  <c r="L2846" i="3"/>
  <c r="M2845" i="3"/>
  <c r="L2845" i="3"/>
  <c r="M2844" i="3"/>
  <c r="L2844" i="3"/>
  <c r="M2843" i="3"/>
  <c r="L2843" i="3"/>
  <c r="M2842" i="3"/>
  <c r="L2842" i="3"/>
  <c r="M2841" i="3"/>
  <c r="L2841" i="3"/>
  <c r="M2840" i="3"/>
  <c r="L2840" i="3"/>
  <c r="M2839" i="3"/>
  <c r="L2839" i="3"/>
  <c r="M2838" i="3"/>
  <c r="L2838" i="3"/>
  <c r="M2837" i="3"/>
  <c r="L2837" i="3"/>
  <c r="M2836" i="3"/>
  <c r="L2836" i="3"/>
  <c r="M2835" i="3"/>
  <c r="L2835" i="3"/>
  <c r="M2834" i="3"/>
  <c r="L2834" i="3"/>
  <c r="M2833" i="3"/>
  <c r="L2833" i="3"/>
  <c r="M2832" i="3"/>
  <c r="L2832" i="3"/>
  <c r="M2831" i="3"/>
  <c r="L2831" i="3"/>
  <c r="M2830" i="3"/>
  <c r="L2830" i="3"/>
  <c r="M2829" i="3"/>
  <c r="L2829" i="3"/>
  <c r="M2828" i="3"/>
  <c r="L2828" i="3"/>
  <c r="M2827" i="3"/>
  <c r="L2827" i="3"/>
  <c r="M2826" i="3"/>
  <c r="L2826" i="3"/>
  <c r="M2825" i="3"/>
  <c r="L2825" i="3"/>
  <c r="M2824" i="3"/>
  <c r="L2824" i="3"/>
  <c r="M2823" i="3"/>
  <c r="L2823" i="3"/>
  <c r="M2822" i="3"/>
  <c r="L2822" i="3"/>
  <c r="M2821" i="3"/>
  <c r="L2821" i="3"/>
  <c r="M2820" i="3"/>
  <c r="L2820" i="3"/>
  <c r="M2819" i="3"/>
  <c r="L2819" i="3"/>
  <c r="M2818" i="3"/>
  <c r="L2818" i="3"/>
  <c r="M2817" i="3"/>
  <c r="L2817" i="3"/>
  <c r="M2816" i="3"/>
  <c r="L2816" i="3"/>
  <c r="M2815" i="3"/>
  <c r="L2815" i="3"/>
  <c r="M2814" i="3"/>
  <c r="L2814" i="3"/>
  <c r="M2813" i="3"/>
  <c r="L2813" i="3"/>
  <c r="M2812" i="3"/>
  <c r="L2812" i="3"/>
  <c r="M2811" i="3"/>
  <c r="L2811" i="3"/>
  <c r="M2810" i="3"/>
  <c r="L2810" i="3"/>
  <c r="M2809" i="3"/>
  <c r="L2809" i="3"/>
  <c r="M2808" i="3"/>
  <c r="L2808" i="3"/>
  <c r="M2807" i="3"/>
  <c r="L2807" i="3"/>
  <c r="M2806" i="3"/>
  <c r="L2806" i="3"/>
  <c r="M2805" i="3"/>
  <c r="L2805" i="3"/>
  <c r="M2804" i="3"/>
  <c r="L2804" i="3"/>
  <c r="M2803" i="3"/>
  <c r="L2803" i="3"/>
  <c r="M2802" i="3"/>
  <c r="L2802" i="3"/>
  <c r="M2801" i="3"/>
  <c r="L2801" i="3"/>
  <c r="M2800" i="3"/>
  <c r="L2800" i="3"/>
  <c r="M2799" i="3"/>
  <c r="L2799" i="3"/>
  <c r="M2798" i="3"/>
  <c r="L2798" i="3"/>
  <c r="M2797" i="3"/>
  <c r="L2797" i="3"/>
  <c r="M2796" i="3"/>
  <c r="L2796" i="3"/>
  <c r="M2795" i="3"/>
  <c r="L2795" i="3"/>
  <c r="M2794" i="3"/>
  <c r="L2794" i="3"/>
  <c r="M2793" i="3"/>
  <c r="L2793" i="3"/>
  <c r="M2792" i="3"/>
  <c r="L2792" i="3"/>
  <c r="M2791" i="3"/>
  <c r="L2791" i="3"/>
  <c r="M2790" i="3"/>
  <c r="L2790" i="3"/>
  <c r="M2789" i="3"/>
  <c r="L2789" i="3"/>
  <c r="M2788" i="3"/>
  <c r="L2788" i="3"/>
  <c r="M2787" i="3"/>
  <c r="L2787" i="3"/>
  <c r="M2786" i="3"/>
  <c r="L2786" i="3"/>
  <c r="M2785" i="3"/>
  <c r="L2785" i="3"/>
  <c r="M2784" i="3"/>
  <c r="L2784" i="3"/>
  <c r="M2783" i="3"/>
  <c r="L2783" i="3"/>
  <c r="M2782" i="3"/>
  <c r="L2782" i="3"/>
  <c r="M2781" i="3"/>
  <c r="L2781" i="3"/>
  <c r="M2780" i="3"/>
  <c r="L2780" i="3"/>
  <c r="M2779" i="3"/>
  <c r="L2779" i="3"/>
  <c r="M2778" i="3"/>
  <c r="L2778" i="3"/>
  <c r="M2777" i="3"/>
  <c r="L2777" i="3"/>
  <c r="M2776" i="3"/>
  <c r="L2776" i="3"/>
  <c r="M2775" i="3"/>
  <c r="L2775" i="3"/>
  <c r="M2774" i="3"/>
  <c r="L2774" i="3"/>
  <c r="M2773" i="3"/>
  <c r="L2773" i="3"/>
  <c r="M2772" i="3"/>
  <c r="L2772" i="3"/>
  <c r="M2771" i="3"/>
  <c r="L2771" i="3"/>
  <c r="M2770" i="3"/>
  <c r="L2770" i="3"/>
  <c r="M2769" i="3"/>
  <c r="L2769" i="3"/>
  <c r="M2768" i="3"/>
  <c r="L2768" i="3"/>
  <c r="M2767" i="3"/>
  <c r="L2767" i="3"/>
  <c r="M2766" i="3"/>
  <c r="L2766" i="3"/>
  <c r="M2765" i="3"/>
  <c r="L2765" i="3"/>
  <c r="M2764" i="3"/>
  <c r="L2764" i="3"/>
  <c r="M2763" i="3"/>
  <c r="L2763" i="3"/>
  <c r="M2762" i="3"/>
  <c r="L2762" i="3"/>
  <c r="M2761" i="3"/>
  <c r="L2761" i="3"/>
  <c r="M2760" i="3"/>
  <c r="L2760" i="3"/>
  <c r="M2759" i="3"/>
  <c r="L2759" i="3"/>
  <c r="M2758" i="3"/>
  <c r="L2758" i="3"/>
  <c r="M2757" i="3"/>
  <c r="L2757" i="3"/>
  <c r="M2756" i="3"/>
  <c r="L2756" i="3"/>
  <c r="M2755" i="3"/>
  <c r="L2755" i="3"/>
  <c r="M2754" i="3"/>
  <c r="L2754" i="3"/>
  <c r="M2753" i="3"/>
  <c r="L2753" i="3"/>
  <c r="M2752" i="3"/>
  <c r="L2752" i="3"/>
  <c r="M2751" i="3"/>
  <c r="L2751" i="3"/>
  <c r="M2750" i="3"/>
  <c r="L2750" i="3"/>
  <c r="M2749" i="3"/>
  <c r="L2749" i="3"/>
  <c r="M2748" i="3"/>
  <c r="L2748" i="3"/>
  <c r="M2747" i="3"/>
  <c r="L2747" i="3"/>
  <c r="M2746" i="3"/>
  <c r="L2746" i="3"/>
  <c r="M2745" i="3"/>
  <c r="L2745" i="3"/>
  <c r="M2744" i="3"/>
  <c r="L2744" i="3"/>
  <c r="M2743" i="3"/>
  <c r="L2743" i="3"/>
  <c r="M2742" i="3"/>
  <c r="L2742" i="3"/>
  <c r="M2741" i="3"/>
  <c r="L2741" i="3"/>
  <c r="M2740" i="3"/>
  <c r="L2740" i="3"/>
  <c r="M2739" i="3"/>
  <c r="L2739" i="3"/>
  <c r="M2738" i="3"/>
  <c r="L2738" i="3"/>
  <c r="M2737" i="3"/>
  <c r="L2737" i="3"/>
  <c r="M2736" i="3"/>
  <c r="L2736" i="3"/>
  <c r="M2735" i="3"/>
  <c r="L2735" i="3"/>
  <c r="M2734" i="3"/>
  <c r="L2734" i="3"/>
  <c r="M2733" i="3"/>
  <c r="L2733" i="3"/>
  <c r="M2732" i="3"/>
  <c r="L2732" i="3"/>
  <c r="M2731" i="3"/>
  <c r="L2731" i="3"/>
  <c r="M2730" i="3"/>
  <c r="L2730" i="3"/>
  <c r="M2729" i="3"/>
  <c r="L2729" i="3"/>
  <c r="M2728" i="3"/>
  <c r="L2728" i="3"/>
  <c r="M2727" i="3"/>
  <c r="L2727" i="3"/>
  <c r="M2726" i="3"/>
  <c r="L2726" i="3"/>
  <c r="M2725" i="3"/>
  <c r="L2725" i="3"/>
  <c r="M2724" i="3"/>
  <c r="L2724" i="3"/>
  <c r="M2723" i="3"/>
  <c r="L2723" i="3"/>
  <c r="M2722" i="3"/>
  <c r="L2722" i="3"/>
  <c r="M2721" i="3"/>
  <c r="L2721" i="3"/>
  <c r="M2720" i="3"/>
  <c r="L2720" i="3"/>
  <c r="M2719" i="3"/>
  <c r="L2719" i="3"/>
  <c r="M2718" i="3"/>
  <c r="L2718" i="3"/>
  <c r="M2717" i="3"/>
  <c r="L2717" i="3"/>
  <c r="M2716" i="3"/>
  <c r="L2716" i="3"/>
  <c r="M2715" i="3"/>
  <c r="L2715" i="3"/>
  <c r="M2714" i="3"/>
  <c r="L2714" i="3"/>
  <c r="M2713" i="3"/>
  <c r="L2713" i="3"/>
  <c r="M2712" i="3"/>
  <c r="L2712" i="3"/>
  <c r="M2711" i="3"/>
  <c r="L2711" i="3"/>
  <c r="M2710" i="3"/>
  <c r="L2710" i="3"/>
  <c r="M2709" i="3"/>
  <c r="L2709" i="3"/>
  <c r="M2708" i="3"/>
  <c r="L2708" i="3"/>
  <c r="M2707" i="3"/>
  <c r="L2707" i="3"/>
  <c r="M2706" i="3"/>
  <c r="L2706" i="3"/>
  <c r="M2705" i="3"/>
  <c r="L2705" i="3"/>
  <c r="M2704" i="3"/>
  <c r="L2704" i="3"/>
  <c r="M2703" i="3"/>
  <c r="L2703" i="3"/>
  <c r="M2702" i="3"/>
  <c r="L2702" i="3"/>
  <c r="M2701" i="3"/>
  <c r="L2701" i="3"/>
  <c r="M2700" i="3"/>
  <c r="L2700" i="3"/>
  <c r="M2699" i="3"/>
  <c r="L2699" i="3"/>
  <c r="M2698" i="3"/>
  <c r="L2698" i="3"/>
  <c r="M2697" i="3"/>
  <c r="L2697" i="3"/>
  <c r="M2696" i="3"/>
  <c r="L2696" i="3"/>
  <c r="M2695" i="3"/>
  <c r="L2695" i="3"/>
  <c r="M2694" i="3"/>
  <c r="L2694" i="3"/>
  <c r="M2693" i="3"/>
  <c r="L2693" i="3"/>
  <c r="M2692" i="3"/>
  <c r="L2692" i="3"/>
  <c r="M2691" i="3"/>
  <c r="L2691" i="3"/>
  <c r="M2690" i="3"/>
  <c r="L2690" i="3"/>
  <c r="M2689" i="3"/>
  <c r="L2689" i="3"/>
  <c r="M2688" i="3"/>
  <c r="L2688" i="3"/>
  <c r="M2687" i="3"/>
  <c r="L2687" i="3"/>
  <c r="M2686" i="3"/>
  <c r="L2686" i="3"/>
  <c r="M2685" i="3"/>
  <c r="L2685" i="3"/>
  <c r="M2684" i="3"/>
  <c r="L2684" i="3"/>
  <c r="M2683" i="3"/>
  <c r="L2683" i="3"/>
  <c r="M2682" i="3"/>
  <c r="L2682" i="3"/>
  <c r="M2681" i="3"/>
  <c r="L2681" i="3"/>
  <c r="M2680" i="3"/>
  <c r="L2680" i="3"/>
  <c r="M2679" i="3"/>
  <c r="L2679" i="3"/>
  <c r="M2678" i="3"/>
  <c r="L2678" i="3"/>
  <c r="M2677" i="3"/>
  <c r="L2677" i="3"/>
  <c r="M2676" i="3"/>
  <c r="L2676" i="3"/>
  <c r="M2675" i="3"/>
  <c r="L2675" i="3"/>
  <c r="M2674" i="3"/>
  <c r="L2674" i="3"/>
  <c r="M2673" i="3"/>
  <c r="L2673" i="3"/>
  <c r="M2672" i="3"/>
  <c r="L2672" i="3"/>
  <c r="M2671" i="3"/>
  <c r="L2671" i="3"/>
  <c r="M2670" i="3"/>
  <c r="L2670" i="3"/>
  <c r="M2669" i="3"/>
  <c r="L2669" i="3"/>
  <c r="M2668" i="3"/>
  <c r="L2668" i="3"/>
  <c r="M2667" i="3"/>
  <c r="L2667" i="3"/>
  <c r="M2666" i="3"/>
  <c r="L2666" i="3"/>
  <c r="M2665" i="3"/>
  <c r="L2665" i="3"/>
  <c r="M2664" i="3"/>
  <c r="L2664" i="3"/>
  <c r="M2663" i="3"/>
  <c r="L2663" i="3"/>
  <c r="M2662" i="3"/>
  <c r="L2662" i="3"/>
  <c r="M2661" i="3"/>
  <c r="L2661" i="3"/>
  <c r="M2660" i="3"/>
  <c r="L2660" i="3"/>
  <c r="M2659" i="3"/>
  <c r="L2659" i="3"/>
  <c r="M2658" i="3"/>
  <c r="L2658" i="3"/>
  <c r="M2657" i="3"/>
  <c r="L2657" i="3"/>
  <c r="M2656" i="3"/>
  <c r="L2656" i="3"/>
  <c r="M2655" i="3"/>
  <c r="L2655" i="3"/>
  <c r="M2654" i="3"/>
  <c r="L2654" i="3"/>
  <c r="M2653" i="3"/>
  <c r="L2653" i="3"/>
  <c r="M2652" i="3"/>
  <c r="L2652" i="3"/>
  <c r="M2651" i="3"/>
  <c r="L2651" i="3"/>
  <c r="M2650" i="3"/>
  <c r="L2650" i="3"/>
  <c r="M2649" i="3"/>
  <c r="L2649" i="3"/>
  <c r="M2648" i="3"/>
  <c r="L2648" i="3"/>
  <c r="M2647" i="3"/>
  <c r="L2647" i="3"/>
  <c r="M2646" i="3"/>
  <c r="L2646" i="3"/>
  <c r="M2645" i="3"/>
  <c r="L2645" i="3"/>
  <c r="M2644" i="3"/>
  <c r="L2644" i="3"/>
  <c r="M2643" i="3"/>
  <c r="L2643" i="3"/>
  <c r="M2642" i="3"/>
  <c r="L2642" i="3"/>
  <c r="M2641" i="3"/>
  <c r="L2641" i="3"/>
  <c r="M2640" i="3"/>
  <c r="L2640" i="3"/>
  <c r="M2639" i="3"/>
  <c r="L2639" i="3"/>
  <c r="M2638" i="3"/>
  <c r="L2638" i="3"/>
  <c r="M2637" i="3"/>
  <c r="L2637" i="3"/>
  <c r="M2636" i="3"/>
  <c r="L2636" i="3"/>
  <c r="M2635" i="3"/>
  <c r="L2635" i="3"/>
  <c r="M2634" i="3"/>
  <c r="L2634" i="3"/>
  <c r="M2633" i="3"/>
  <c r="L2633" i="3"/>
  <c r="M2632" i="3"/>
  <c r="L2632" i="3"/>
  <c r="M2631" i="3"/>
  <c r="L2631" i="3"/>
  <c r="M2630" i="3"/>
  <c r="L2630" i="3"/>
  <c r="M2629" i="3"/>
  <c r="L2629" i="3"/>
  <c r="M2628" i="3"/>
  <c r="L2628" i="3"/>
  <c r="M2627" i="3"/>
  <c r="L2627" i="3"/>
  <c r="M2626" i="3"/>
  <c r="L2626" i="3"/>
  <c r="M2625" i="3"/>
  <c r="L2625" i="3"/>
  <c r="M2624" i="3"/>
  <c r="L2624" i="3"/>
  <c r="M2623" i="3"/>
  <c r="L2623" i="3"/>
  <c r="M2622" i="3"/>
  <c r="L2622" i="3"/>
  <c r="M2621" i="3"/>
  <c r="L2621" i="3"/>
  <c r="M2620" i="3"/>
  <c r="L2620" i="3"/>
  <c r="M2619" i="3"/>
  <c r="L2619" i="3"/>
  <c r="M2618" i="3"/>
  <c r="L2618" i="3"/>
  <c r="M2617" i="3"/>
  <c r="L2617" i="3"/>
  <c r="M2616" i="3"/>
  <c r="L2616" i="3"/>
  <c r="M2615" i="3"/>
  <c r="L2615" i="3"/>
  <c r="M2614" i="3"/>
  <c r="L2614" i="3"/>
  <c r="M2613" i="3"/>
  <c r="L2613" i="3"/>
  <c r="M2612" i="3"/>
  <c r="L2612" i="3"/>
  <c r="M2611" i="3"/>
  <c r="L2611" i="3"/>
  <c r="M2610" i="3"/>
  <c r="L2610" i="3"/>
  <c r="M2609" i="3"/>
  <c r="L2609" i="3"/>
  <c r="M2608" i="3"/>
  <c r="L2608" i="3"/>
  <c r="M2607" i="3"/>
  <c r="L2607" i="3"/>
  <c r="M2606" i="3"/>
  <c r="L2606" i="3"/>
  <c r="M2605" i="3"/>
  <c r="L2605" i="3"/>
  <c r="M2604" i="3"/>
  <c r="L2604" i="3"/>
  <c r="M2603" i="3"/>
  <c r="L2603" i="3"/>
  <c r="M2602" i="3"/>
  <c r="L2602" i="3"/>
  <c r="M2601" i="3"/>
  <c r="L2601" i="3"/>
  <c r="M2600" i="3"/>
  <c r="L2600" i="3"/>
  <c r="M2599" i="3"/>
  <c r="L2599" i="3"/>
  <c r="M2598" i="3"/>
  <c r="L2598" i="3"/>
  <c r="M2597" i="3"/>
  <c r="L2597" i="3"/>
  <c r="M2596" i="3"/>
  <c r="L2596" i="3"/>
  <c r="M2595" i="3"/>
  <c r="L2595" i="3"/>
  <c r="M2594" i="3"/>
  <c r="L2594" i="3"/>
  <c r="M2593" i="3"/>
  <c r="L2593" i="3"/>
  <c r="M2592" i="3"/>
  <c r="L2592" i="3"/>
  <c r="M2591" i="3"/>
  <c r="L2591" i="3"/>
  <c r="M2590" i="3"/>
  <c r="L2590" i="3"/>
  <c r="M2589" i="3"/>
  <c r="L2589" i="3"/>
  <c r="M2588" i="3"/>
  <c r="L2588" i="3"/>
  <c r="M2587" i="3"/>
  <c r="L2587" i="3"/>
  <c r="M2586" i="3"/>
  <c r="L2586" i="3"/>
  <c r="M2585" i="3"/>
  <c r="L2585" i="3"/>
  <c r="M2584" i="3"/>
  <c r="L2584" i="3"/>
  <c r="M2583" i="3"/>
  <c r="L2583" i="3"/>
  <c r="M2582" i="3"/>
  <c r="L2582" i="3"/>
  <c r="M2581" i="3"/>
  <c r="L2581" i="3"/>
  <c r="M2580" i="3"/>
  <c r="L2580" i="3"/>
  <c r="M2579" i="3"/>
  <c r="L2579" i="3"/>
  <c r="M2578" i="3"/>
  <c r="L2578" i="3"/>
  <c r="M2577" i="3"/>
  <c r="L2577" i="3"/>
  <c r="M2576" i="3"/>
  <c r="L2576" i="3"/>
  <c r="M2575" i="3"/>
  <c r="L2575" i="3"/>
  <c r="M2574" i="3"/>
  <c r="L2574" i="3"/>
  <c r="M2573" i="3"/>
  <c r="L2573" i="3"/>
  <c r="M2572" i="3"/>
  <c r="L2572" i="3"/>
  <c r="M2571" i="3"/>
  <c r="L2571" i="3"/>
  <c r="M2570" i="3"/>
  <c r="L2570" i="3"/>
  <c r="M2569" i="3"/>
  <c r="L2569" i="3"/>
  <c r="M2568" i="3"/>
  <c r="L2568" i="3"/>
  <c r="M2567" i="3"/>
  <c r="L2567" i="3"/>
  <c r="M2566" i="3"/>
  <c r="L2566" i="3"/>
  <c r="M2565" i="3"/>
  <c r="L2565" i="3"/>
  <c r="M2564" i="3"/>
  <c r="L2564" i="3"/>
  <c r="M2563" i="3"/>
  <c r="L2563" i="3"/>
  <c r="M2562" i="3"/>
  <c r="L2562" i="3"/>
  <c r="M2561" i="3"/>
  <c r="L2561" i="3"/>
  <c r="M2560" i="3"/>
  <c r="L2560" i="3"/>
  <c r="M2559" i="3"/>
  <c r="L2559" i="3"/>
  <c r="M2558" i="3"/>
  <c r="L2558" i="3"/>
  <c r="M2557" i="3"/>
  <c r="L2557" i="3"/>
  <c r="M2556" i="3"/>
  <c r="L2556" i="3"/>
  <c r="M2555" i="3"/>
  <c r="L2555" i="3"/>
  <c r="M2554" i="3"/>
  <c r="L2554" i="3"/>
  <c r="M2553" i="3"/>
  <c r="L2553" i="3"/>
  <c r="M2552" i="3"/>
  <c r="L2552" i="3"/>
  <c r="M2551" i="3"/>
  <c r="L2551" i="3"/>
  <c r="M2550" i="3"/>
  <c r="L2550" i="3"/>
  <c r="M2549" i="3"/>
  <c r="L2549" i="3"/>
  <c r="M2548" i="3"/>
  <c r="L2548" i="3"/>
  <c r="M2547" i="3"/>
  <c r="L2547" i="3"/>
  <c r="M2546" i="3"/>
  <c r="L2546" i="3"/>
  <c r="M2545" i="3"/>
  <c r="L2545" i="3"/>
  <c r="M2544" i="3"/>
  <c r="L2544" i="3"/>
  <c r="M2543" i="3"/>
  <c r="L2543" i="3"/>
  <c r="M2542" i="3"/>
  <c r="L2542" i="3"/>
  <c r="M2541" i="3"/>
  <c r="L2541" i="3"/>
  <c r="M2540" i="3"/>
  <c r="L2540" i="3"/>
  <c r="M2539" i="3"/>
  <c r="L2539" i="3"/>
  <c r="M2538" i="3"/>
  <c r="L2538" i="3"/>
  <c r="M2537" i="3"/>
  <c r="L2537" i="3"/>
  <c r="M2536" i="3"/>
  <c r="L2536" i="3"/>
  <c r="M2535" i="3"/>
  <c r="L2535" i="3"/>
  <c r="M2534" i="3"/>
  <c r="L2534" i="3"/>
  <c r="M2533" i="3"/>
  <c r="L2533" i="3"/>
  <c r="M2532" i="3"/>
  <c r="L2532" i="3"/>
  <c r="M2531" i="3"/>
  <c r="L2531" i="3"/>
  <c r="M2530" i="3"/>
  <c r="L2530" i="3"/>
  <c r="M2529" i="3"/>
  <c r="L2529" i="3"/>
  <c r="M2528" i="3"/>
  <c r="L2528" i="3"/>
  <c r="M2527" i="3"/>
  <c r="L2527" i="3"/>
  <c r="M2526" i="3"/>
  <c r="L2526" i="3"/>
  <c r="M2525" i="3"/>
  <c r="L2525" i="3"/>
  <c r="M2524" i="3"/>
  <c r="L2524" i="3"/>
  <c r="M2523" i="3"/>
  <c r="L2523" i="3"/>
  <c r="M2522" i="3"/>
  <c r="L2522" i="3"/>
  <c r="M2521" i="3"/>
  <c r="L2521" i="3"/>
  <c r="M2520" i="3"/>
  <c r="L2520" i="3"/>
  <c r="M2519" i="3"/>
  <c r="L2519" i="3"/>
  <c r="M2518" i="3"/>
  <c r="L2518" i="3"/>
  <c r="M2517" i="3"/>
  <c r="L2517" i="3"/>
  <c r="M2516" i="3"/>
  <c r="L2516" i="3"/>
  <c r="M2515" i="3"/>
  <c r="L2515" i="3"/>
  <c r="M2514" i="3"/>
  <c r="L2514" i="3"/>
  <c r="M2513" i="3"/>
  <c r="L2513" i="3"/>
  <c r="M2512" i="3"/>
  <c r="L2512" i="3"/>
  <c r="M2511" i="3"/>
  <c r="L2511" i="3"/>
  <c r="M2510" i="3"/>
  <c r="L2510" i="3"/>
  <c r="M2509" i="3"/>
  <c r="L2509" i="3"/>
  <c r="M2508" i="3"/>
  <c r="L2508" i="3"/>
  <c r="M2507" i="3"/>
  <c r="L2507" i="3"/>
  <c r="M2506" i="3"/>
  <c r="L2506" i="3"/>
  <c r="M2505" i="3"/>
  <c r="L2505" i="3"/>
  <c r="M2504" i="3"/>
  <c r="L2504" i="3"/>
  <c r="M2503" i="3"/>
  <c r="L2503" i="3"/>
  <c r="M2502" i="3"/>
  <c r="L2502" i="3"/>
  <c r="M2501" i="3"/>
  <c r="L2501" i="3"/>
  <c r="M2500" i="3"/>
  <c r="L2500" i="3"/>
  <c r="M2499" i="3"/>
  <c r="L2499" i="3"/>
  <c r="M2498" i="3"/>
  <c r="L2498" i="3"/>
  <c r="M2497" i="3"/>
  <c r="L2497" i="3"/>
  <c r="M2496" i="3"/>
  <c r="L2496" i="3"/>
  <c r="M2495" i="3"/>
  <c r="L2495" i="3"/>
  <c r="M2494" i="3"/>
  <c r="L2494" i="3"/>
  <c r="M2493" i="3"/>
  <c r="L2493" i="3"/>
  <c r="M2492" i="3"/>
  <c r="L2492" i="3"/>
  <c r="M2491" i="3"/>
  <c r="L2491" i="3"/>
  <c r="M2490" i="3"/>
  <c r="L2490" i="3"/>
  <c r="M2489" i="3"/>
  <c r="L2489" i="3"/>
  <c r="M2488" i="3"/>
  <c r="L2488" i="3"/>
  <c r="M2487" i="3"/>
  <c r="L2487" i="3"/>
  <c r="M2486" i="3"/>
  <c r="L2486" i="3"/>
  <c r="M2485" i="3"/>
  <c r="L2485" i="3"/>
  <c r="M2484" i="3"/>
  <c r="L2484" i="3"/>
  <c r="M2483" i="3"/>
  <c r="L2483" i="3"/>
  <c r="M2482" i="3"/>
  <c r="L2482" i="3"/>
  <c r="M2481" i="3"/>
  <c r="L2481" i="3"/>
  <c r="M2480" i="3"/>
  <c r="L2480" i="3"/>
  <c r="M2479" i="3"/>
  <c r="L2479" i="3"/>
  <c r="M2478" i="3"/>
  <c r="L2478" i="3"/>
  <c r="M2477" i="3"/>
  <c r="L2477" i="3"/>
  <c r="M2476" i="3"/>
  <c r="L2476" i="3"/>
  <c r="M2475" i="3"/>
  <c r="L2475" i="3"/>
  <c r="M2474" i="3"/>
  <c r="L2474" i="3"/>
  <c r="M2473" i="3"/>
  <c r="L2473" i="3"/>
  <c r="M2472" i="3"/>
  <c r="L2472" i="3"/>
  <c r="M2471" i="3"/>
  <c r="L2471" i="3"/>
  <c r="M2470" i="3"/>
  <c r="L2470" i="3"/>
  <c r="M2469" i="3"/>
  <c r="L2469" i="3"/>
  <c r="M2468" i="3"/>
  <c r="L2468" i="3"/>
  <c r="M2467" i="3"/>
  <c r="L2467" i="3"/>
  <c r="M2466" i="3"/>
  <c r="L2466" i="3"/>
  <c r="M2465" i="3"/>
  <c r="L2465" i="3"/>
  <c r="M2464" i="3"/>
  <c r="L2464" i="3"/>
  <c r="M2463" i="3"/>
  <c r="L2463" i="3"/>
  <c r="M2462" i="3"/>
  <c r="L2462" i="3"/>
  <c r="M2461" i="3"/>
  <c r="L2461" i="3"/>
  <c r="M2460" i="3"/>
  <c r="L2460" i="3"/>
  <c r="M2459" i="3"/>
  <c r="L2459" i="3"/>
  <c r="M2458" i="3"/>
  <c r="L2458" i="3"/>
  <c r="M2457" i="3"/>
  <c r="L2457" i="3"/>
  <c r="M2456" i="3"/>
  <c r="L2456" i="3"/>
  <c r="M2455" i="3"/>
  <c r="L2455" i="3"/>
  <c r="M2454" i="3"/>
  <c r="L2454" i="3"/>
  <c r="M2453" i="3"/>
  <c r="L2453" i="3"/>
  <c r="M2452" i="3"/>
  <c r="L2452" i="3"/>
  <c r="M2451" i="3"/>
  <c r="L2451" i="3"/>
  <c r="M2450" i="3"/>
  <c r="L2450" i="3"/>
  <c r="M2449" i="3"/>
  <c r="L2449" i="3"/>
  <c r="M2448" i="3"/>
  <c r="L2448" i="3"/>
  <c r="M2447" i="3"/>
  <c r="L2447" i="3"/>
  <c r="M2446" i="3"/>
  <c r="L2446" i="3"/>
  <c r="M2445" i="3"/>
  <c r="L2445" i="3"/>
  <c r="M2444" i="3"/>
  <c r="L2444" i="3"/>
  <c r="M2443" i="3"/>
  <c r="L2443" i="3"/>
  <c r="M2442" i="3"/>
  <c r="L2442" i="3"/>
  <c r="M2441" i="3"/>
  <c r="L2441" i="3"/>
  <c r="M2440" i="3"/>
  <c r="L2440" i="3"/>
  <c r="M2439" i="3"/>
  <c r="L2439" i="3"/>
  <c r="M2438" i="3"/>
  <c r="L2438" i="3"/>
  <c r="M2437" i="3"/>
  <c r="L2437" i="3"/>
  <c r="M2436" i="3"/>
  <c r="L2436" i="3"/>
  <c r="M2435" i="3"/>
  <c r="L2435" i="3"/>
  <c r="M2434" i="3"/>
  <c r="L2434" i="3"/>
  <c r="M2433" i="3"/>
  <c r="L2433" i="3"/>
  <c r="M2432" i="3"/>
  <c r="L2432" i="3"/>
  <c r="M2431" i="3"/>
  <c r="L2431" i="3"/>
  <c r="M2430" i="3"/>
  <c r="L2430" i="3"/>
  <c r="M2429" i="3"/>
  <c r="L2429" i="3"/>
  <c r="M2428" i="3"/>
  <c r="L2428" i="3"/>
  <c r="M2427" i="3"/>
  <c r="L2427" i="3"/>
  <c r="M2426" i="3"/>
  <c r="L2426" i="3"/>
  <c r="M2425" i="3"/>
  <c r="L2425" i="3"/>
  <c r="M2424" i="3"/>
  <c r="L2424" i="3"/>
  <c r="M2423" i="3"/>
  <c r="L2423" i="3"/>
  <c r="M2422" i="3"/>
  <c r="L2422" i="3"/>
  <c r="M2421" i="3"/>
  <c r="L2421" i="3"/>
  <c r="M2420" i="3"/>
  <c r="L2420" i="3"/>
  <c r="M2419" i="3"/>
  <c r="L2419" i="3"/>
  <c r="M2418" i="3"/>
  <c r="L2418" i="3"/>
  <c r="M2417" i="3"/>
  <c r="L2417" i="3"/>
  <c r="M2416" i="3"/>
  <c r="L2416" i="3"/>
  <c r="M2415" i="3"/>
  <c r="L2415" i="3"/>
  <c r="M2414" i="3"/>
  <c r="L2414" i="3"/>
  <c r="M2413" i="3"/>
  <c r="L2413" i="3"/>
  <c r="M2412" i="3"/>
  <c r="L2412" i="3"/>
  <c r="M2411" i="3"/>
  <c r="L2411" i="3"/>
  <c r="M2410" i="3"/>
  <c r="L2410" i="3"/>
  <c r="M2409" i="3"/>
  <c r="L2409" i="3"/>
  <c r="M2408" i="3"/>
  <c r="L2408" i="3"/>
  <c r="M2407" i="3"/>
  <c r="L2407" i="3"/>
  <c r="M2406" i="3"/>
  <c r="L2406" i="3"/>
  <c r="M2405" i="3"/>
  <c r="L2405" i="3"/>
  <c r="M2404" i="3"/>
  <c r="L2404" i="3"/>
  <c r="M2403" i="3"/>
  <c r="L2403" i="3"/>
  <c r="M2402" i="3"/>
  <c r="L2402" i="3"/>
  <c r="M2401" i="3"/>
  <c r="L2401" i="3"/>
  <c r="M2400" i="3"/>
  <c r="L2400" i="3"/>
  <c r="M2399" i="3"/>
  <c r="L2399" i="3"/>
  <c r="M2398" i="3"/>
  <c r="L2398" i="3"/>
  <c r="M2397" i="3"/>
  <c r="L2397" i="3"/>
  <c r="M2396" i="3"/>
  <c r="L2396" i="3"/>
  <c r="M2395" i="3"/>
  <c r="L2395" i="3"/>
  <c r="M2394" i="3"/>
  <c r="L2394" i="3"/>
  <c r="M2393" i="3"/>
  <c r="L2393" i="3"/>
  <c r="M2392" i="3"/>
  <c r="L2392" i="3"/>
  <c r="M2391" i="3"/>
  <c r="L2391" i="3"/>
  <c r="M2390" i="3"/>
  <c r="L2390" i="3"/>
  <c r="M2389" i="3"/>
  <c r="L2389" i="3"/>
  <c r="M2388" i="3"/>
  <c r="L2388" i="3"/>
  <c r="M2387" i="3"/>
  <c r="L2387" i="3"/>
  <c r="M2386" i="3"/>
  <c r="L2386" i="3"/>
  <c r="M2385" i="3"/>
  <c r="L2385" i="3"/>
  <c r="M2384" i="3"/>
  <c r="L2384" i="3"/>
  <c r="M2383" i="3"/>
  <c r="L2383" i="3"/>
  <c r="M2382" i="3"/>
  <c r="L2382" i="3"/>
  <c r="M2381" i="3"/>
  <c r="L2381" i="3"/>
  <c r="M2380" i="3"/>
  <c r="L2380" i="3"/>
  <c r="M2379" i="3"/>
  <c r="L2379" i="3"/>
  <c r="M2378" i="3"/>
  <c r="L2378" i="3"/>
  <c r="M2377" i="3"/>
  <c r="L2377" i="3"/>
  <c r="M2376" i="3"/>
  <c r="L2376" i="3"/>
  <c r="M2375" i="3"/>
  <c r="L2375" i="3"/>
  <c r="M2374" i="3"/>
  <c r="L2374" i="3"/>
  <c r="M2373" i="3"/>
  <c r="L2373" i="3"/>
  <c r="M2372" i="3"/>
  <c r="L2372" i="3"/>
  <c r="M2371" i="3"/>
  <c r="L2371" i="3"/>
  <c r="M2370" i="3"/>
  <c r="L2370" i="3"/>
  <c r="M2369" i="3"/>
  <c r="L2369" i="3"/>
  <c r="M2368" i="3"/>
  <c r="L2368" i="3"/>
  <c r="M2367" i="3"/>
  <c r="L2367" i="3"/>
  <c r="M2366" i="3"/>
  <c r="L2366" i="3"/>
  <c r="M2365" i="3"/>
  <c r="L2365" i="3"/>
  <c r="M2364" i="3"/>
  <c r="L2364" i="3"/>
  <c r="M2363" i="3"/>
  <c r="L2363" i="3"/>
  <c r="M2362" i="3"/>
  <c r="L2362" i="3"/>
  <c r="M2361" i="3"/>
  <c r="L2361" i="3"/>
  <c r="M2360" i="3"/>
  <c r="L2360" i="3"/>
  <c r="M2359" i="3"/>
  <c r="L2359" i="3"/>
  <c r="M2358" i="3"/>
  <c r="L2358" i="3"/>
  <c r="M2357" i="3"/>
  <c r="L2357" i="3"/>
  <c r="M2356" i="3"/>
  <c r="L2356" i="3"/>
  <c r="M2355" i="3"/>
  <c r="L2355" i="3"/>
  <c r="M2354" i="3"/>
  <c r="L2354" i="3"/>
  <c r="M2353" i="3"/>
  <c r="L2353" i="3"/>
  <c r="M2352" i="3"/>
  <c r="L2352" i="3"/>
  <c r="M2351" i="3"/>
  <c r="L2351" i="3"/>
  <c r="M2350" i="3"/>
  <c r="L2350" i="3"/>
  <c r="M2349" i="3"/>
  <c r="L2349" i="3"/>
  <c r="M2348" i="3"/>
  <c r="L2348" i="3"/>
  <c r="M2347" i="3"/>
  <c r="L2347" i="3"/>
  <c r="M2346" i="3"/>
  <c r="L2346" i="3"/>
  <c r="M2345" i="3"/>
  <c r="L2345" i="3"/>
  <c r="M2344" i="3"/>
  <c r="L2344" i="3"/>
  <c r="M2343" i="3"/>
  <c r="L2343" i="3"/>
  <c r="M2342" i="3"/>
  <c r="L2342" i="3"/>
  <c r="M2341" i="3"/>
  <c r="L2341" i="3"/>
  <c r="M2340" i="3"/>
  <c r="L2340" i="3"/>
  <c r="M2339" i="3"/>
  <c r="L2339" i="3"/>
  <c r="M2338" i="3"/>
  <c r="L2338" i="3"/>
  <c r="M2337" i="3"/>
  <c r="L2337" i="3"/>
  <c r="M2336" i="3"/>
  <c r="L2336" i="3"/>
  <c r="M2335" i="3"/>
  <c r="L2335" i="3"/>
  <c r="M2334" i="3"/>
  <c r="L2334" i="3"/>
  <c r="M2333" i="3"/>
  <c r="L2333" i="3"/>
  <c r="M2332" i="3"/>
  <c r="L2332" i="3"/>
  <c r="M2331" i="3"/>
  <c r="L2331" i="3"/>
  <c r="M2330" i="3"/>
  <c r="L2330" i="3"/>
  <c r="M2329" i="3"/>
  <c r="L2329" i="3"/>
  <c r="M2328" i="3"/>
  <c r="L2328" i="3"/>
  <c r="M2327" i="3"/>
  <c r="L2327" i="3"/>
  <c r="M2326" i="3"/>
  <c r="L2326" i="3"/>
  <c r="M2325" i="3"/>
  <c r="L2325" i="3"/>
  <c r="M2324" i="3"/>
  <c r="L2324" i="3"/>
  <c r="M2323" i="3"/>
  <c r="L2323" i="3"/>
  <c r="M2322" i="3"/>
  <c r="L2322" i="3"/>
  <c r="M2321" i="3"/>
  <c r="L2321" i="3"/>
  <c r="M2320" i="3"/>
  <c r="L2320" i="3"/>
  <c r="M2319" i="3"/>
  <c r="L2319" i="3"/>
  <c r="M2318" i="3"/>
  <c r="L2318" i="3"/>
  <c r="M2317" i="3"/>
  <c r="L2317" i="3"/>
  <c r="M2316" i="3"/>
  <c r="L2316" i="3"/>
  <c r="M2315" i="3"/>
  <c r="L2315" i="3"/>
  <c r="M2314" i="3"/>
  <c r="L2314" i="3"/>
  <c r="M2313" i="3"/>
  <c r="L2313" i="3"/>
  <c r="M2312" i="3"/>
  <c r="L2312" i="3"/>
  <c r="M2311" i="3"/>
  <c r="L2311" i="3"/>
  <c r="M2310" i="3"/>
  <c r="L2310" i="3"/>
  <c r="M2309" i="3"/>
  <c r="L2309" i="3"/>
  <c r="M2308" i="3"/>
  <c r="L2308" i="3"/>
  <c r="M2307" i="3"/>
  <c r="L2307" i="3"/>
  <c r="M2306" i="3"/>
  <c r="L2306" i="3"/>
  <c r="M2305" i="3"/>
  <c r="L2305" i="3"/>
  <c r="M2304" i="3"/>
  <c r="L2304" i="3"/>
  <c r="M2303" i="3"/>
  <c r="L2303" i="3"/>
  <c r="M2302" i="3"/>
  <c r="L2302" i="3"/>
  <c r="M2301" i="3"/>
  <c r="L2301" i="3"/>
  <c r="M2300" i="3"/>
  <c r="L2300" i="3"/>
  <c r="M2299" i="3"/>
  <c r="L2299" i="3"/>
  <c r="M2298" i="3"/>
  <c r="L2298" i="3"/>
  <c r="M2297" i="3"/>
  <c r="L2297" i="3"/>
  <c r="M2296" i="3"/>
  <c r="L2296" i="3"/>
  <c r="M2295" i="3"/>
  <c r="L2295" i="3"/>
  <c r="M2294" i="3"/>
  <c r="L2294" i="3"/>
  <c r="M2293" i="3"/>
  <c r="L2293" i="3"/>
  <c r="M2292" i="3"/>
  <c r="L2292" i="3"/>
  <c r="M2291" i="3"/>
  <c r="L2291" i="3"/>
  <c r="M2290" i="3"/>
  <c r="L2290" i="3"/>
  <c r="M2289" i="3"/>
  <c r="L2289" i="3"/>
  <c r="M2288" i="3"/>
  <c r="L2288" i="3"/>
  <c r="M2287" i="3"/>
  <c r="L2287" i="3"/>
  <c r="M2286" i="3"/>
  <c r="L2286" i="3"/>
  <c r="M2285" i="3"/>
  <c r="L2285" i="3"/>
  <c r="M2284" i="3"/>
  <c r="L2284" i="3"/>
  <c r="M2283" i="3"/>
  <c r="L2283" i="3"/>
  <c r="M2282" i="3"/>
  <c r="L2282" i="3"/>
  <c r="M2281" i="3"/>
  <c r="L2281" i="3"/>
  <c r="M2280" i="3"/>
  <c r="L2280" i="3"/>
  <c r="M2279" i="3"/>
  <c r="L2279" i="3"/>
  <c r="M2278" i="3"/>
  <c r="L2278" i="3"/>
  <c r="M2277" i="3"/>
  <c r="L2277" i="3"/>
  <c r="M2276" i="3"/>
  <c r="L2276" i="3"/>
  <c r="M2275" i="3"/>
  <c r="L2275" i="3"/>
  <c r="M2274" i="3"/>
  <c r="L2274" i="3"/>
  <c r="M2273" i="3"/>
  <c r="L2273" i="3"/>
  <c r="M2272" i="3"/>
  <c r="L2272" i="3"/>
  <c r="M2271" i="3"/>
  <c r="L2271" i="3"/>
  <c r="M2270" i="3"/>
  <c r="L2270" i="3"/>
  <c r="M2269" i="3"/>
  <c r="L2269" i="3"/>
  <c r="M2268" i="3"/>
  <c r="L2268" i="3"/>
  <c r="M2267" i="3"/>
  <c r="L2267" i="3"/>
  <c r="M2266" i="3"/>
  <c r="L2266" i="3"/>
  <c r="M2265" i="3"/>
  <c r="L2265" i="3"/>
  <c r="M2264" i="3"/>
  <c r="L2264" i="3"/>
  <c r="M2263" i="3"/>
  <c r="L2263" i="3"/>
  <c r="M2262" i="3"/>
  <c r="L2262" i="3"/>
  <c r="M2261" i="3"/>
  <c r="L2261" i="3"/>
  <c r="M2260" i="3"/>
  <c r="L2260" i="3"/>
  <c r="M2259" i="3"/>
  <c r="L2259" i="3"/>
  <c r="M2258" i="3"/>
  <c r="L2258" i="3"/>
  <c r="M2257" i="3"/>
  <c r="L2257" i="3"/>
  <c r="M2256" i="3"/>
  <c r="L2256" i="3"/>
  <c r="M2255" i="3"/>
  <c r="L2255" i="3"/>
  <c r="M2254" i="3"/>
  <c r="L2254" i="3"/>
  <c r="M2253" i="3"/>
  <c r="L2253" i="3"/>
  <c r="M2252" i="3"/>
  <c r="L2252" i="3"/>
  <c r="M2251" i="3"/>
  <c r="L2251" i="3"/>
  <c r="M2250" i="3"/>
  <c r="L2250" i="3"/>
  <c r="M2249" i="3"/>
  <c r="L2249" i="3"/>
  <c r="M2248" i="3"/>
  <c r="L2248" i="3"/>
  <c r="M2247" i="3"/>
  <c r="L2247" i="3"/>
  <c r="M2246" i="3"/>
  <c r="L2246" i="3"/>
  <c r="M2245" i="3"/>
  <c r="L2245" i="3"/>
  <c r="M2244" i="3"/>
  <c r="L2244" i="3"/>
  <c r="M2243" i="3"/>
  <c r="L2243" i="3"/>
  <c r="M2242" i="3"/>
  <c r="L2242" i="3"/>
  <c r="M2241" i="3"/>
  <c r="L2241" i="3"/>
  <c r="M2240" i="3"/>
  <c r="L2240" i="3"/>
  <c r="M2239" i="3"/>
  <c r="L2239" i="3"/>
  <c r="M2238" i="3"/>
  <c r="L2238" i="3"/>
  <c r="M2237" i="3"/>
  <c r="L2237" i="3"/>
  <c r="M2236" i="3"/>
  <c r="L2236" i="3"/>
  <c r="M2235" i="3"/>
  <c r="L2235" i="3"/>
  <c r="M2234" i="3"/>
  <c r="L2234" i="3"/>
  <c r="M2233" i="3"/>
  <c r="L2233" i="3"/>
  <c r="M2232" i="3"/>
  <c r="L2232" i="3"/>
  <c r="M2231" i="3"/>
  <c r="L2231" i="3"/>
  <c r="M2230" i="3"/>
  <c r="L2230" i="3"/>
  <c r="M2229" i="3"/>
  <c r="L2229" i="3"/>
  <c r="M2228" i="3"/>
  <c r="L2228" i="3"/>
  <c r="M2227" i="3"/>
  <c r="L2227" i="3"/>
  <c r="M2226" i="3"/>
  <c r="L2226" i="3"/>
  <c r="M2225" i="3"/>
  <c r="L2225" i="3"/>
  <c r="M2224" i="3"/>
  <c r="L2224" i="3"/>
  <c r="M2223" i="3"/>
  <c r="L2223" i="3"/>
  <c r="M2222" i="3"/>
  <c r="L2222" i="3"/>
  <c r="M2221" i="3"/>
  <c r="L2221" i="3"/>
  <c r="M2220" i="3"/>
  <c r="L2220" i="3"/>
  <c r="M2219" i="3"/>
  <c r="L2219" i="3"/>
  <c r="M2218" i="3"/>
  <c r="L2218" i="3"/>
  <c r="M2217" i="3"/>
  <c r="L2217" i="3"/>
  <c r="M2216" i="3"/>
  <c r="L2216" i="3"/>
  <c r="M2215" i="3"/>
  <c r="L2215" i="3"/>
  <c r="M2214" i="3"/>
  <c r="L2214" i="3"/>
  <c r="M2213" i="3"/>
  <c r="L2213" i="3"/>
  <c r="M2212" i="3"/>
  <c r="L2212" i="3"/>
  <c r="M2211" i="3"/>
  <c r="L2211" i="3"/>
  <c r="M2210" i="3"/>
  <c r="L2210" i="3"/>
  <c r="M2209" i="3"/>
  <c r="L2209" i="3"/>
  <c r="M2208" i="3"/>
  <c r="L2208" i="3"/>
  <c r="M2207" i="3"/>
  <c r="L2207" i="3"/>
  <c r="M2206" i="3"/>
  <c r="L2206" i="3"/>
  <c r="M2205" i="3"/>
  <c r="L2205" i="3"/>
  <c r="M2204" i="3"/>
  <c r="L2204" i="3"/>
  <c r="M2203" i="3"/>
  <c r="L2203" i="3"/>
  <c r="M2202" i="3"/>
  <c r="L2202" i="3"/>
  <c r="M2201" i="3"/>
  <c r="L2201" i="3"/>
  <c r="M2200" i="3"/>
  <c r="L2200" i="3"/>
  <c r="M2199" i="3"/>
  <c r="L2199" i="3"/>
  <c r="M2198" i="3"/>
  <c r="L2198" i="3"/>
  <c r="M2197" i="3"/>
  <c r="L2197" i="3"/>
  <c r="M2196" i="3"/>
  <c r="L2196" i="3"/>
  <c r="M2195" i="3"/>
  <c r="L2195" i="3"/>
  <c r="M2194" i="3"/>
  <c r="L2194" i="3"/>
  <c r="M2193" i="3"/>
  <c r="L2193" i="3"/>
  <c r="M2192" i="3"/>
  <c r="L2192" i="3"/>
  <c r="M2191" i="3"/>
  <c r="L2191" i="3"/>
  <c r="M2190" i="3"/>
  <c r="L2190" i="3"/>
  <c r="M2189" i="3"/>
  <c r="L2189" i="3"/>
  <c r="M2188" i="3"/>
  <c r="L2188" i="3"/>
  <c r="M2187" i="3"/>
  <c r="L2187" i="3"/>
  <c r="M2186" i="3"/>
  <c r="L2186" i="3"/>
  <c r="M2185" i="3"/>
  <c r="L2185" i="3"/>
  <c r="M2184" i="3"/>
  <c r="L2184" i="3"/>
  <c r="M2183" i="3"/>
  <c r="L2183" i="3"/>
  <c r="M2182" i="3"/>
  <c r="L2182" i="3"/>
  <c r="M2181" i="3"/>
  <c r="L2181" i="3"/>
  <c r="M2180" i="3"/>
  <c r="L2180" i="3"/>
  <c r="M2179" i="3"/>
  <c r="L2179" i="3"/>
  <c r="M2178" i="3"/>
  <c r="L2178" i="3"/>
  <c r="M2177" i="3"/>
  <c r="L2177" i="3"/>
  <c r="M2176" i="3"/>
  <c r="L2176" i="3"/>
  <c r="M2175" i="3"/>
  <c r="L2175" i="3"/>
  <c r="M2174" i="3"/>
  <c r="L2174" i="3"/>
  <c r="M2173" i="3"/>
  <c r="L2173" i="3"/>
  <c r="M2172" i="3"/>
  <c r="L2172" i="3"/>
  <c r="M2171" i="3"/>
  <c r="L2171" i="3"/>
  <c r="M2170" i="3"/>
  <c r="L2170" i="3"/>
  <c r="M2169" i="3"/>
  <c r="L2169" i="3"/>
  <c r="M2168" i="3"/>
  <c r="L2168" i="3"/>
  <c r="M2167" i="3"/>
  <c r="L2167" i="3"/>
  <c r="M2166" i="3"/>
  <c r="L2166" i="3"/>
  <c r="M2165" i="3"/>
  <c r="L2165" i="3"/>
  <c r="M2164" i="3"/>
  <c r="L2164" i="3"/>
  <c r="M2163" i="3"/>
  <c r="L2163" i="3"/>
  <c r="M2162" i="3"/>
  <c r="L2162" i="3"/>
  <c r="M2161" i="3"/>
  <c r="L2161" i="3"/>
  <c r="M2160" i="3"/>
  <c r="L2160" i="3"/>
  <c r="M2159" i="3"/>
  <c r="L2159" i="3"/>
  <c r="M2158" i="3"/>
  <c r="L2158" i="3"/>
  <c r="M2157" i="3"/>
  <c r="L2157" i="3"/>
  <c r="M2156" i="3"/>
  <c r="L2156" i="3"/>
  <c r="M2155" i="3"/>
  <c r="L2155" i="3"/>
  <c r="M2154" i="3"/>
  <c r="L2154" i="3"/>
  <c r="M2153" i="3"/>
  <c r="L2153" i="3"/>
  <c r="M2152" i="3"/>
  <c r="L2152" i="3"/>
  <c r="M2151" i="3"/>
  <c r="L2151" i="3"/>
  <c r="M2150" i="3"/>
  <c r="L2150" i="3"/>
  <c r="M2149" i="3"/>
  <c r="L2149" i="3"/>
  <c r="M2148" i="3"/>
  <c r="L2148" i="3"/>
  <c r="M2147" i="3"/>
  <c r="L2147" i="3"/>
  <c r="M2146" i="3"/>
  <c r="L2146" i="3"/>
  <c r="M2145" i="3"/>
  <c r="L2145" i="3"/>
  <c r="M2144" i="3"/>
  <c r="L2144" i="3"/>
  <c r="M2143" i="3"/>
  <c r="L2143" i="3"/>
  <c r="M2142" i="3"/>
  <c r="L2142" i="3"/>
  <c r="M2141" i="3"/>
  <c r="L2141" i="3"/>
  <c r="M2140" i="3"/>
  <c r="L2140" i="3"/>
  <c r="M2139" i="3"/>
  <c r="L2139" i="3"/>
  <c r="M2138" i="3"/>
  <c r="L2138" i="3"/>
  <c r="M2137" i="3"/>
  <c r="L2137" i="3"/>
  <c r="M2136" i="3"/>
  <c r="L2136" i="3"/>
  <c r="M2135" i="3"/>
  <c r="L2135" i="3"/>
  <c r="M2134" i="3"/>
  <c r="L2134" i="3"/>
  <c r="M2133" i="3"/>
  <c r="L2133" i="3"/>
  <c r="M2132" i="3"/>
  <c r="L2132" i="3"/>
  <c r="M2131" i="3"/>
  <c r="L2131" i="3"/>
  <c r="M2130" i="3"/>
  <c r="L2130" i="3"/>
  <c r="M2129" i="3"/>
  <c r="L2129" i="3"/>
  <c r="M2128" i="3"/>
  <c r="L2128" i="3"/>
  <c r="M2127" i="3"/>
  <c r="L2127" i="3"/>
  <c r="M2126" i="3"/>
  <c r="L2126" i="3"/>
  <c r="M2125" i="3"/>
  <c r="L2125" i="3"/>
  <c r="M2124" i="3"/>
  <c r="L2124" i="3"/>
  <c r="M2123" i="3"/>
  <c r="L2123" i="3"/>
  <c r="M2122" i="3"/>
  <c r="L2122" i="3"/>
  <c r="M2121" i="3"/>
  <c r="L2121" i="3"/>
  <c r="M2120" i="3"/>
  <c r="L2120" i="3"/>
  <c r="M2119" i="3"/>
  <c r="L2119" i="3"/>
  <c r="M2118" i="3"/>
  <c r="L2118" i="3"/>
  <c r="M2117" i="3"/>
  <c r="L2117" i="3"/>
  <c r="M2116" i="3"/>
  <c r="L2116" i="3"/>
  <c r="M2115" i="3"/>
  <c r="L2115" i="3"/>
  <c r="M2114" i="3"/>
  <c r="L2114" i="3"/>
  <c r="M2113" i="3"/>
  <c r="L2113" i="3"/>
  <c r="M2112" i="3"/>
  <c r="L2112" i="3"/>
  <c r="M2111" i="3"/>
  <c r="L2111" i="3"/>
  <c r="M2110" i="3"/>
  <c r="L2110" i="3"/>
  <c r="M2109" i="3"/>
  <c r="L2109" i="3"/>
  <c r="M2108" i="3"/>
  <c r="L2108" i="3"/>
  <c r="M2107" i="3"/>
  <c r="L2107" i="3"/>
  <c r="M2106" i="3"/>
  <c r="L2106" i="3"/>
  <c r="M2105" i="3"/>
  <c r="L2105" i="3"/>
  <c r="M2104" i="3"/>
  <c r="L2104" i="3"/>
  <c r="M2103" i="3"/>
  <c r="L2103" i="3"/>
  <c r="M2102" i="3"/>
  <c r="L2102" i="3"/>
  <c r="M2101" i="3"/>
  <c r="L2101" i="3"/>
  <c r="M2100" i="3"/>
  <c r="L2100" i="3"/>
  <c r="M2099" i="3"/>
  <c r="L2099" i="3"/>
  <c r="M2098" i="3"/>
  <c r="L2098" i="3"/>
  <c r="M2097" i="3"/>
  <c r="L2097" i="3"/>
  <c r="M2096" i="3"/>
  <c r="L2096" i="3"/>
  <c r="M2095" i="3"/>
  <c r="L2095" i="3"/>
  <c r="M2094" i="3"/>
  <c r="L2094" i="3"/>
  <c r="M2093" i="3"/>
  <c r="L2093" i="3"/>
  <c r="M2092" i="3"/>
  <c r="L2092" i="3"/>
  <c r="M2091" i="3"/>
  <c r="L2091" i="3"/>
  <c r="M2090" i="3"/>
  <c r="L2090" i="3"/>
  <c r="M2089" i="3"/>
  <c r="L2089" i="3"/>
  <c r="M2088" i="3"/>
  <c r="L2088" i="3"/>
  <c r="M2087" i="3"/>
  <c r="L2087" i="3"/>
  <c r="M2086" i="3"/>
  <c r="L2086" i="3"/>
  <c r="M2085" i="3"/>
  <c r="L2085" i="3"/>
  <c r="M2084" i="3"/>
  <c r="L2084" i="3"/>
  <c r="M2083" i="3"/>
  <c r="L2083" i="3"/>
  <c r="M2082" i="3"/>
  <c r="L2082" i="3"/>
  <c r="M2081" i="3"/>
  <c r="L2081" i="3"/>
  <c r="M2080" i="3"/>
  <c r="L2080" i="3"/>
  <c r="M2079" i="3"/>
  <c r="L2079" i="3"/>
  <c r="M2078" i="3"/>
  <c r="L2078" i="3"/>
  <c r="M2077" i="3"/>
  <c r="L2077" i="3"/>
  <c r="M2076" i="3"/>
  <c r="L2076" i="3"/>
  <c r="M2075" i="3"/>
  <c r="L2075" i="3"/>
  <c r="M2074" i="3"/>
  <c r="L2074" i="3"/>
  <c r="M2073" i="3"/>
  <c r="L2073" i="3"/>
  <c r="M2072" i="3"/>
  <c r="L2072" i="3"/>
  <c r="M2071" i="3"/>
  <c r="L2071" i="3"/>
  <c r="M2070" i="3"/>
  <c r="L2070" i="3"/>
  <c r="M2069" i="3"/>
  <c r="L2069" i="3"/>
  <c r="M2068" i="3"/>
  <c r="L2068" i="3"/>
  <c r="M2067" i="3"/>
  <c r="L2067" i="3"/>
  <c r="M2066" i="3"/>
  <c r="L2066" i="3"/>
  <c r="M2065" i="3"/>
  <c r="L2065" i="3"/>
  <c r="M2064" i="3"/>
  <c r="L2064" i="3"/>
  <c r="M2063" i="3"/>
  <c r="L2063" i="3"/>
  <c r="M2062" i="3"/>
  <c r="L2062" i="3"/>
  <c r="M2061" i="3"/>
  <c r="L2061" i="3"/>
  <c r="M2060" i="3"/>
  <c r="L2060" i="3"/>
  <c r="M2059" i="3"/>
  <c r="L2059" i="3"/>
  <c r="M2058" i="3"/>
  <c r="L2058" i="3"/>
  <c r="M2057" i="3"/>
  <c r="L2057" i="3"/>
  <c r="M2056" i="3"/>
  <c r="L2056" i="3"/>
  <c r="M2055" i="3"/>
  <c r="L2055" i="3"/>
  <c r="M2054" i="3"/>
  <c r="L2054" i="3"/>
  <c r="M2053" i="3"/>
  <c r="L2053" i="3"/>
  <c r="M2052" i="3"/>
  <c r="L2052" i="3"/>
  <c r="M2051" i="3"/>
  <c r="L2051" i="3"/>
  <c r="M2050" i="3"/>
  <c r="L2050" i="3"/>
  <c r="M2049" i="3"/>
  <c r="L2049" i="3"/>
  <c r="M2048" i="3"/>
  <c r="L2048" i="3"/>
  <c r="M2047" i="3"/>
  <c r="L2047" i="3"/>
  <c r="M2046" i="3"/>
  <c r="L2046" i="3"/>
  <c r="M2045" i="3"/>
  <c r="L2045" i="3"/>
  <c r="M2044" i="3"/>
  <c r="L2044" i="3"/>
  <c r="M2043" i="3"/>
  <c r="L2043" i="3"/>
  <c r="M2042" i="3"/>
  <c r="L2042" i="3"/>
  <c r="M2041" i="3"/>
  <c r="L2041" i="3"/>
  <c r="M2040" i="3"/>
  <c r="L2040" i="3"/>
  <c r="M2039" i="3"/>
  <c r="L2039" i="3"/>
  <c r="M2038" i="3"/>
  <c r="L2038" i="3"/>
  <c r="M2037" i="3"/>
  <c r="L2037" i="3"/>
  <c r="M2036" i="3"/>
  <c r="L2036" i="3"/>
  <c r="M2035" i="3"/>
  <c r="L2035" i="3"/>
  <c r="M2034" i="3"/>
  <c r="L2034" i="3"/>
  <c r="M2033" i="3"/>
  <c r="L2033" i="3"/>
  <c r="M2032" i="3"/>
  <c r="L2032" i="3"/>
  <c r="M2031" i="3"/>
  <c r="L2031" i="3"/>
  <c r="M2030" i="3"/>
  <c r="L2030" i="3"/>
  <c r="M2029" i="3"/>
  <c r="L2029" i="3"/>
  <c r="M2028" i="3"/>
  <c r="L2028" i="3"/>
  <c r="M2027" i="3"/>
  <c r="L2027" i="3"/>
  <c r="M2026" i="3"/>
  <c r="L2026" i="3"/>
  <c r="M2025" i="3"/>
  <c r="L2025" i="3"/>
  <c r="M2024" i="3"/>
  <c r="L2024" i="3"/>
  <c r="M2023" i="3"/>
  <c r="L2023" i="3"/>
  <c r="M2022" i="3"/>
  <c r="L2022" i="3"/>
  <c r="M2021" i="3"/>
  <c r="L2021" i="3"/>
  <c r="M2020" i="3"/>
  <c r="L2020" i="3"/>
  <c r="M2019" i="3"/>
  <c r="L2019" i="3"/>
  <c r="M2018" i="3"/>
  <c r="L2018" i="3"/>
  <c r="M2017" i="3"/>
  <c r="L2017" i="3"/>
  <c r="M2016" i="3"/>
  <c r="L2016" i="3"/>
  <c r="M2015" i="3"/>
  <c r="L2015" i="3"/>
  <c r="M2014" i="3"/>
  <c r="L2014" i="3"/>
  <c r="M2013" i="3"/>
  <c r="L2013" i="3"/>
  <c r="M2012" i="3"/>
  <c r="L2012" i="3"/>
  <c r="M2011" i="3"/>
  <c r="L2011" i="3"/>
  <c r="M2010" i="3"/>
  <c r="L2010" i="3"/>
  <c r="M2009" i="3"/>
  <c r="L2009" i="3"/>
  <c r="M2008" i="3"/>
  <c r="L2008" i="3"/>
  <c r="M2007" i="3"/>
  <c r="L2007" i="3"/>
  <c r="M2006" i="3"/>
  <c r="L2006" i="3"/>
  <c r="M2005" i="3"/>
  <c r="L2005" i="3"/>
  <c r="M2004" i="3"/>
  <c r="L2004" i="3"/>
  <c r="M2003" i="3"/>
  <c r="L2003" i="3"/>
  <c r="M2002" i="3"/>
  <c r="L2002" i="3"/>
  <c r="M2001" i="3"/>
  <c r="L2001" i="3"/>
  <c r="M2000" i="3"/>
  <c r="L2000" i="3"/>
  <c r="M1999" i="3"/>
  <c r="L1999" i="3"/>
  <c r="M1998" i="3"/>
  <c r="L1998" i="3"/>
  <c r="M1997" i="3"/>
  <c r="L1997" i="3"/>
  <c r="M1996" i="3"/>
  <c r="L1996" i="3"/>
  <c r="M1995" i="3"/>
  <c r="L1995" i="3"/>
  <c r="M1994" i="3"/>
  <c r="L1994" i="3"/>
  <c r="M1993" i="3"/>
  <c r="L1993" i="3"/>
  <c r="M1992" i="3"/>
  <c r="L1992" i="3"/>
  <c r="M1991" i="3"/>
  <c r="L1991" i="3"/>
  <c r="M1990" i="3"/>
  <c r="L1990" i="3"/>
  <c r="M1989" i="3"/>
  <c r="L1989" i="3"/>
  <c r="M1988" i="3"/>
  <c r="L1988" i="3"/>
  <c r="M1987" i="3"/>
  <c r="L1987" i="3"/>
  <c r="M1986" i="3"/>
  <c r="L1986" i="3"/>
  <c r="M1985" i="3"/>
  <c r="L1985" i="3"/>
  <c r="M1984" i="3"/>
  <c r="L1984" i="3"/>
  <c r="M1983" i="3"/>
  <c r="L1983" i="3"/>
  <c r="M1982" i="3"/>
  <c r="L1982" i="3"/>
  <c r="M1981" i="3"/>
  <c r="L1981" i="3"/>
  <c r="M1980" i="3"/>
  <c r="L1980" i="3"/>
  <c r="M1979" i="3"/>
  <c r="L1979" i="3"/>
  <c r="M1978" i="3"/>
  <c r="L1978" i="3"/>
  <c r="M1977" i="3"/>
  <c r="L1977" i="3"/>
  <c r="M1976" i="3"/>
  <c r="L1976" i="3"/>
  <c r="M1975" i="3"/>
  <c r="L1975" i="3"/>
  <c r="M1974" i="3"/>
  <c r="L1974" i="3"/>
  <c r="M1973" i="3"/>
  <c r="L1973" i="3"/>
  <c r="M1972" i="3"/>
  <c r="L1972" i="3"/>
  <c r="M1971" i="3"/>
  <c r="L1971" i="3"/>
  <c r="M1970" i="3"/>
  <c r="L1970" i="3"/>
  <c r="M1969" i="3"/>
  <c r="L1969" i="3"/>
  <c r="M1968" i="3"/>
  <c r="L1968" i="3"/>
  <c r="M1967" i="3"/>
  <c r="L1967" i="3"/>
  <c r="M1966" i="3"/>
  <c r="L1966" i="3"/>
  <c r="M1965" i="3"/>
  <c r="L1965" i="3"/>
  <c r="M1964" i="3"/>
  <c r="L1964" i="3"/>
  <c r="M1963" i="3"/>
  <c r="L1963" i="3"/>
  <c r="M1962" i="3"/>
  <c r="L1962" i="3"/>
  <c r="M1961" i="3"/>
  <c r="L1961" i="3"/>
  <c r="M1960" i="3"/>
  <c r="L1960" i="3"/>
  <c r="M1959" i="3"/>
  <c r="L1959" i="3"/>
  <c r="M1958" i="3"/>
  <c r="L1958" i="3"/>
  <c r="M1957" i="3"/>
  <c r="L1957" i="3"/>
  <c r="M1956" i="3"/>
  <c r="L1956" i="3"/>
  <c r="M1955" i="3"/>
  <c r="L1955" i="3"/>
  <c r="M1954" i="3"/>
  <c r="L1954" i="3"/>
  <c r="M1953" i="3"/>
  <c r="L1953" i="3"/>
  <c r="M1952" i="3"/>
  <c r="L1952" i="3"/>
  <c r="M1951" i="3"/>
  <c r="L1951" i="3"/>
  <c r="M1950" i="3"/>
  <c r="L1950" i="3"/>
  <c r="M1949" i="3"/>
  <c r="L1949" i="3"/>
  <c r="M1948" i="3"/>
  <c r="L1948" i="3"/>
  <c r="M1947" i="3"/>
  <c r="L1947" i="3"/>
  <c r="M1946" i="3"/>
  <c r="L1946" i="3"/>
  <c r="M1945" i="3"/>
  <c r="L1945" i="3"/>
  <c r="M1944" i="3"/>
  <c r="L1944" i="3"/>
  <c r="M1943" i="3"/>
  <c r="L1943" i="3"/>
  <c r="M1942" i="3"/>
  <c r="L1942" i="3"/>
  <c r="M1941" i="3"/>
  <c r="L1941" i="3"/>
  <c r="M1940" i="3"/>
  <c r="L1940" i="3"/>
  <c r="M1939" i="3"/>
  <c r="L1939" i="3"/>
  <c r="M1938" i="3"/>
  <c r="L1938" i="3"/>
  <c r="M1937" i="3"/>
  <c r="L1937" i="3"/>
  <c r="M1936" i="3"/>
  <c r="L1936" i="3"/>
  <c r="M1935" i="3"/>
  <c r="L1935" i="3"/>
  <c r="M1934" i="3"/>
  <c r="L1934" i="3"/>
  <c r="M1933" i="3"/>
  <c r="L1933" i="3"/>
  <c r="M1932" i="3"/>
  <c r="L1932" i="3"/>
  <c r="M1931" i="3"/>
  <c r="L1931" i="3"/>
  <c r="M1930" i="3"/>
  <c r="L1930" i="3"/>
  <c r="M1929" i="3"/>
  <c r="L1929" i="3"/>
  <c r="M1928" i="3"/>
  <c r="L1928" i="3"/>
  <c r="M1927" i="3"/>
  <c r="L1927" i="3"/>
  <c r="M1926" i="3"/>
  <c r="L1926" i="3"/>
  <c r="M1925" i="3"/>
  <c r="L1925" i="3"/>
  <c r="M1924" i="3"/>
  <c r="L1924" i="3"/>
  <c r="M1923" i="3"/>
  <c r="L1923" i="3"/>
  <c r="M1922" i="3"/>
  <c r="L1922" i="3"/>
  <c r="M1921" i="3"/>
  <c r="L1921" i="3"/>
  <c r="M1920" i="3"/>
  <c r="L1920" i="3"/>
  <c r="M1919" i="3"/>
  <c r="L1919" i="3"/>
  <c r="M1918" i="3"/>
  <c r="L1918" i="3"/>
  <c r="M1917" i="3"/>
  <c r="L1917" i="3"/>
  <c r="M1916" i="3"/>
  <c r="L1916" i="3"/>
  <c r="M1915" i="3"/>
  <c r="L1915" i="3"/>
  <c r="M1914" i="3"/>
  <c r="L1914" i="3"/>
  <c r="M1913" i="3"/>
  <c r="L1913" i="3"/>
  <c r="M1912" i="3"/>
  <c r="L1912" i="3"/>
  <c r="M1911" i="3"/>
  <c r="L1911" i="3"/>
  <c r="M1910" i="3"/>
  <c r="L1910" i="3"/>
  <c r="M1909" i="3"/>
  <c r="L1909" i="3"/>
  <c r="M1908" i="3"/>
  <c r="L1908" i="3"/>
  <c r="M1907" i="3"/>
  <c r="L1907" i="3"/>
  <c r="M1906" i="3"/>
  <c r="L1906" i="3"/>
  <c r="M1905" i="3"/>
  <c r="L1905" i="3"/>
  <c r="M1904" i="3"/>
  <c r="L1904" i="3"/>
  <c r="M1903" i="3"/>
  <c r="L1903" i="3"/>
  <c r="M1902" i="3"/>
  <c r="L1902" i="3"/>
  <c r="M1901" i="3"/>
  <c r="L1901" i="3"/>
  <c r="M1900" i="3"/>
  <c r="L1900" i="3"/>
  <c r="M1899" i="3"/>
  <c r="L1899" i="3"/>
  <c r="M1898" i="3"/>
  <c r="L1898" i="3"/>
  <c r="M1897" i="3"/>
  <c r="L1897" i="3"/>
  <c r="M1896" i="3"/>
  <c r="L1896" i="3"/>
  <c r="M1895" i="3"/>
  <c r="L1895" i="3"/>
  <c r="M1894" i="3"/>
  <c r="L1894" i="3"/>
  <c r="M1893" i="3"/>
  <c r="L1893" i="3"/>
  <c r="M1892" i="3"/>
  <c r="L1892" i="3"/>
  <c r="M1891" i="3"/>
  <c r="L1891" i="3"/>
  <c r="M1890" i="3"/>
  <c r="L1890" i="3"/>
  <c r="M1889" i="3"/>
  <c r="L1889" i="3"/>
  <c r="M1888" i="3"/>
  <c r="L1888" i="3"/>
  <c r="M1887" i="3"/>
  <c r="L1887" i="3"/>
  <c r="M1886" i="3"/>
  <c r="L1886" i="3"/>
  <c r="M1885" i="3"/>
  <c r="L1885" i="3"/>
  <c r="M1884" i="3"/>
  <c r="L1884" i="3"/>
  <c r="M1883" i="3"/>
  <c r="L1883" i="3"/>
  <c r="M1882" i="3"/>
  <c r="L1882" i="3"/>
  <c r="M1881" i="3"/>
  <c r="L1881" i="3"/>
  <c r="M1880" i="3"/>
  <c r="L1880" i="3"/>
  <c r="M1879" i="3"/>
  <c r="L1879" i="3"/>
  <c r="M1878" i="3"/>
  <c r="L1878" i="3"/>
  <c r="M1877" i="3"/>
  <c r="L1877" i="3"/>
  <c r="M1876" i="3"/>
  <c r="L1876" i="3"/>
  <c r="M1875" i="3"/>
  <c r="L1875" i="3"/>
  <c r="M1874" i="3"/>
  <c r="L1874" i="3"/>
  <c r="M1873" i="3"/>
  <c r="L1873" i="3"/>
  <c r="M1872" i="3"/>
  <c r="L1872" i="3"/>
  <c r="M1871" i="3"/>
  <c r="L1871" i="3"/>
  <c r="M1870" i="3"/>
  <c r="L1870" i="3"/>
  <c r="M1869" i="3"/>
  <c r="L1869" i="3"/>
  <c r="M1868" i="3"/>
  <c r="L1868" i="3"/>
  <c r="M1867" i="3"/>
  <c r="L1867" i="3"/>
  <c r="M1866" i="3"/>
  <c r="L1866" i="3"/>
  <c r="M1865" i="3"/>
  <c r="L1865" i="3"/>
  <c r="M1864" i="3"/>
  <c r="L1864" i="3"/>
  <c r="M1863" i="3"/>
  <c r="L1863" i="3"/>
  <c r="M1862" i="3"/>
  <c r="L1862" i="3"/>
  <c r="M1861" i="3"/>
  <c r="L1861" i="3"/>
  <c r="M1860" i="3"/>
  <c r="L1860" i="3"/>
  <c r="M1859" i="3"/>
  <c r="L1859" i="3"/>
  <c r="M1858" i="3"/>
  <c r="L1858" i="3"/>
  <c r="M1857" i="3"/>
  <c r="L1857" i="3"/>
  <c r="M1856" i="3"/>
  <c r="L1856" i="3"/>
  <c r="M1855" i="3"/>
  <c r="L1855" i="3"/>
  <c r="M1854" i="3"/>
  <c r="L1854" i="3"/>
  <c r="M1853" i="3"/>
  <c r="L1853" i="3"/>
  <c r="M1852" i="3"/>
  <c r="L1852" i="3"/>
  <c r="M1851" i="3"/>
  <c r="L1851" i="3"/>
  <c r="M1850" i="3"/>
  <c r="L1850" i="3"/>
  <c r="M1849" i="3"/>
  <c r="L1849" i="3"/>
  <c r="M1848" i="3"/>
  <c r="L1848" i="3"/>
  <c r="M1847" i="3"/>
  <c r="L1847" i="3"/>
  <c r="M1846" i="3"/>
  <c r="L1846" i="3"/>
  <c r="M1845" i="3"/>
  <c r="L1845" i="3"/>
  <c r="M1844" i="3"/>
  <c r="L1844" i="3"/>
  <c r="M1843" i="3"/>
  <c r="L1843" i="3"/>
  <c r="M1842" i="3"/>
  <c r="L1842" i="3"/>
  <c r="M1841" i="3"/>
  <c r="L1841" i="3"/>
  <c r="M1840" i="3"/>
  <c r="L1840" i="3"/>
  <c r="M1839" i="3"/>
  <c r="L1839" i="3"/>
  <c r="M1838" i="3"/>
  <c r="L1838" i="3"/>
  <c r="M1837" i="3"/>
  <c r="L1837" i="3"/>
  <c r="M1836" i="3"/>
  <c r="L1836" i="3"/>
  <c r="M1835" i="3"/>
  <c r="L1835" i="3"/>
  <c r="M1834" i="3"/>
  <c r="L1834" i="3"/>
  <c r="M1833" i="3"/>
  <c r="L1833" i="3"/>
  <c r="M1832" i="3"/>
  <c r="L1832" i="3"/>
  <c r="M1831" i="3"/>
  <c r="L1831" i="3"/>
  <c r="M1830" i="3"/>
  <c r="L1830" i="3"/>
  <c r="M1829" i="3"/>
  <c r="L1829" i="3"/>
  <c r="M1828" i="3"/>
  <c r="L1828" i="3"/>
  <c r="M1827" i="3"/>
  <c r="L1827" i="3"/>
  <c r="M1826" i="3"/>
  <c r="L1826" i="3"/>
  <c r="M1825" i="3"/>
  <c r="L1825" i="3"/>
  <c r="M1824" i="3"/>
  <c r="L1824" i="3"/>
  <c r="M1823" i="3"/>
  <c r="L1823" i="3"/>
  <c r="M1822" i="3"/>
  <c r="L1822" i="3"/>
  <c r="M1821" i="3"/>
  <c r="L1821" i="3"/>
  <c r="M1820" i="3"/>
  <c r="L1820" i="3"/>
  <c r="M1819" i="3"/>
  <c r="L1819" i="3"/>
  <c r="M1818" i="3"/>
  <c r="L1818" i="3"/>
  <c r="M1817" i="3"/>
  <c r="L1817" i="3"/>
  <c r="M1816" i="3"/>
  <c r="L1816" i="3"/>
  <c r="M1815" i="3"/>
  <c r="L1815" i="3"/>
  <c r="M1814" i="3"/>
  <c r="L1814" i="3"/>
  <c r="M1813" i="3"/>
  <c r="L1813" i="3"/>
  <c r="M1812" i="3"/>
  <c r="L1812" i="3"/>
  <c r="M1811" i="3"/>
  <c r="L1811" i="3"/>
  <c r="M1810" i="3"/>
  <c r="L1810" i="3"/>
  <c r="M1809" i="3"/>
  <c r="L1809" i="3"/>
  <c r="M1808" i="3"/>
  <c r="L1808" i="3"/>
  <c r="M1807" i="3"/>
  <c r="L1807" i="3"/>
  <c r="M1806" i="3"/>
  <c r="L1806" i="3"/>
  <c r="M1805" i="3"/>
  <c r="L1805" i="3"/>
  <c r="M1804" i="3"/>
  <c r="L1804" i="3"/>
  <c r="M1803" i="3"/>
  <c r="L1803" i="3"/>
  <c r="M1802" i="3"/>
  <c r="L1802" i="3"/>
  <c r="M1801" i="3"/>
  <c r="L1801" i="3"/>
  <c r="M1800" i="3"/>
  <c r="L1800" i="3"/>
  <c r="M1799" i="3"/>
  <c r="L1799" i="3"/>
  <c r="M1798" i="3"/>
  <c r="L1798" i="3"/>
  <c r="M1797" i="3"/>
  <c r="L1797" i="3"/>
  <c r="M1796" i="3"/>
  <c r="L1796" i="3"/>
  <c r="M1795" i="3"/>
  <c r="L1795" i="3"/>
  <c r="M1794" i="3"/>
  <c r="L1794" i="3"/>
  <c r="M1793" i="3"/>
  <c r="L1793" i="3"/>
  <c r="M1792" i="3"/>
  <c r="L1792" i="3"/>
  <c r="M1791" i="3"/>
  <c r="L1791" i="3"/>
  <c r="M1790" i="3"/>
  <c r="L1790" i="3"/>
  <c r="M1789" i="3"/>
  <c r="L1789" i="3"/>
  <c r="M1788" i="3"/>
  <c r="L1788" i="3"/>
  <c r="M1787" i="3"/>
  <c r="L1787" i="3"/>
  <c r="M1786" i="3"/>
  <c r="L1786" i="3"/>
  <c r="M1785" i="3"/>
  <c r="L1785" i="3"/>
  <c r="M1784" i="3"/>
  <c r="L1784" i="3"/>
  <c r="M1783" i="3"/>
  <c r="L1783" i="3"/>
  <c r="M1782" i="3"/>
  <c r="L1782" i="3"/>
  <c r="M1781" i="3"/>
  <c r="L1781" i="3"/>
  <c r="M1780" i="3"/>
  <c r="L1780" i="3"/>
  <c r="M1779" i="3"/>
  <c r="L1779" i="3"/>
  <c r="M1778" i="3"/>
  <c r="L1778" i="3"/>
  <c r="M1777" i="3"/>
  <c r="L1777" i="3"/>
  <c r="M1776" i="3"/>
  <c r="L1776" i="3"/>
  <c r="M1775" i="3"/>
  <c r="L1775" i="3"/>
  <c r="M1774" i="3"/>
  <c r="L1774" i="3"/>
  <c r="M1773" i="3"/>
  <c r="L1773" i="3"/>
  <c r="M1772" i="3"/>
  <c r="L1772" i="3"/>
  <c r="M1771" i="3"/>
  <c r="L1771" i="3"/>
  <c r="M1770" i="3"/>
  <c r="L1770" i="3"/>
  <c r="M1769" i="3"/>
  <c r="L1769" i="3"/>
  <c r="M1768" i="3"/>
  <c r="L1768" i="3"/>
  <c r="M1767" i="3"/>
  <c r="L1767" i="3"/>
  <c r="M1766" i="3"/>
  <c r="L1766" i="3"/>
  <c r="M1765" i="3"/>
  <c r="L1765" i="3"/>
  <c r="M1764" i="3"/>
  <c r="L1764" i="3"/>
  <c r="M1763" i="3"/>
  <c r="L1763" i="3"/>
  <c r="M1762" i="3"/>
  <c r="L1762" i="3"/>
  <c r="M1761" i="3"/>
  <c r="L1761" i="3"/>
  <c r="M1760" i="3"/>
  <c r="L1760" i="3"/>
  <c r="M1759" i="3"/>
  <c r="L1759" i="3"/>
  <c r="M1758" i="3"/>
  <c r="L1758" i="3"/>
  <c r="M1757" i="3"/>
  <c r="L1757" i="3"/>
  <c r="M1756" i="3"/>
  <c r="L1756" i="3"/>
  <c r="M1755" i="3"/>
  <c r="L1755" i="3"/>
  <c r="M1754" i="3"/>
  <c r="L1754" i="3"/>
  <c r="M1753" i="3"/>
  <c r="L1753" i="3"/>
  <c r="M1752" i="3"/>
  <c r="L1752" i="3"/>
  <c r="M1751" i="3"/>
  <c r="L1751" i="3"/>
  <c r="M1750" i="3"/>
  <c r="L1750" i="3"/>
  <c r="M1749" i="3"/>
  <c r="L1749" i="3"/>
  <c r="M1748" i="3"/>
  <c r="L1748" i="3"/>
  <c r="M1747" i="3"/>
  <c r="L1747" i="3"/>
  <c r="M1746" i="3"/>
  <c r="L1746" i="3"/>
  <c r="M1745" i="3"/>
  <c r="L1745" i="3"/>
  <c r="M1744" i="3"/>
  <c r="L1744" i="3"/>
  <c r="M1743" i="3"/>
  <c r="L1743" i="3"/>
  <c r="M1742" i="3"/>
  <c r="L1742" i="3"/>
  <c r="M1741" i="3"/>
  <c r="L1741" i="3"/>
  <c r="M1740" i="3"/>
  <c r="L1740" i="3"/>
  <c r="M1739" i="3"/>
  <c r="L1739" i="3"/>
  <c r="M1738" i="3"/>
  <c r="L1738" i="3"/>
  <c r="M1737" i="3"/>
  <c r="L1737" i="3"/>
  <c r="M1736" i="3"/>
  <c r="L1736" i="3"/>
  <c r="M1735" i="3"/>
  <c r="L1735" i="3"/>
  <c r="M1734" i="3"/>
  <c r="L1734" i="3"/>
  <c r="M1733" i="3"/>
  <c r="L1733" i="3"/>
  <c r="M1732" i="3"/>
  <c r="L1732" i="3"/>
  <c r="M1731" i="3"/>
  <c r="L1731" i="3"/>
  <c r="M1730" i="3"/>
  <c r="L1730" i="3"/>
  <c r="M1729" i="3"/>
  <c r="L1729" i="3"/>
  <c r="M1728" i="3"/>
  <c r="L1728" i="3"/>
  <c r="M1727" i="3"/>
  <c r="L1727" i="3"/>
  <c r="M1726" i="3"/>
  <c r="L1726" i="3"/>
  <c r="M1725" i="3"/>
  <c r="L1725" i="3"/>
  <c r="M1724" i="3"/>
  <c r="L1724" i="3"/>
  <c r="M1723" i="3"/>
  <c r="L1723" i="3"/>
  <c r="M1722" i="3"/>
  <c r="L1722" i="3"/>
  <c r="M1721" i="3"/>
  <c r="L1721" i="3"/>
  <c r="M1720" i="3"/>
  <c r="L1720" i="3"/>
  <c r="M1719" i="3"/>
  <c r="L1719" i="3"/>
  <c r="M1718" i="3"/>
  <c r="L1718" i="3"/>
  <c r="M1717" i="3"/>
  <c r="L1717" i="3"/>
  <c r="M1716" i="3"/>
  <c r="L1716" i="3"/>
  <c r="M1715" i="3"/>
  <c r="L1715" i="3"/>
  <c r="M1714" i="3"/>
  <c r="L1714" i="3"/>
  <c r="M1713" i="3"/>
  <c r="L1713" i="3"/>
  <c r="M1712" i="3"/>
  <c r="L1712" i="3"/>
  <c r="M1711" i="3"/>
  <c r="L1711" i="3"/>
  <c r="M1710" i="3"/>
  <c r="L1710" i="3"/>
  <c r="M1709" i="3"/>
  <c r="L1709" i="3"/>
  <c r="M1708" i="3"/>
  <c r="L1708" i="3"/>
  <c r="M1707" i="3"/>
  <c r="L1707" i="3"/>
  <c r="M1706" i="3"/>
  <c r="L1706" i="3"/>
  <c r="M1705" i="3"/>
  <c r="L1705" i="3"/>
  <c r="M1704" i="3"/>
  <c r="L1704" i="3"/>
  <c r="M1703" i="3"/>
  <c r="L1703" i="3"/>
  <c r="M1702" i="3"/>
  <c r="L1702" i="3"/>
  <c r="M1701" i="3"/>
  <c r="L1701" i="3"/>
  <c r="M1700" i="3"/>
  <c r="L1700" i="3"/>
  <c r="M1699" i="3"/>
  <c r="L1699" i="3"/>
  <c r="M1698" i="3"/>
  <c r="L1698" i="3"/>
  <c r="M1697" i="3"/>
  <c r="L1697" i="3"/>
  <c r="M1696" i="3"/>
  <c r="L1696" i="3"/>
  <c r="M1695" i="3"/>
  <c r="L1695" i="3"/>
  <c r="M1694" i="3"/>
  <c r="L1694" i="3"/>
  <c r="M1693" i="3"/>
  <c r="L1693" i="3"/>
  <c r="M1692" i="3"/>
  <c r="L1692" i="3"/>
  <c r="M1691" i="3"/>
  <c r="L1691" i="3"/>
  <c r="M1690" i="3"/>
  <c r="L1690" i="3"/>
  <c r="M1689" i="3"/>
  <c r="L1689" i="3"/>
  <c r="M1688" i="3"/>
  <c r="L1688" i="3"/>
  <c r="M1687" i="3"/>
  <c r="L1687" i="3"/>
  <c r="M1686" i="3"/>
  <c r="L1686" i="3"/>
  <c r="M1685" i="3"/>
  <c r="L1685" i="3"/>
  <c r="M1684" i="3"/>
  <c r="L1684" i="3"/>
  <c r="M1683" i="3"/>
  <c r="L1683" i="3"/>
  <c r="M1682" i="3"/>
  <c r="L1682" i="3"/>
  <c r="M1681" i="3"/>
  <c r="L1681" i="3"/>
  <c r="M1680" i="3"/>
  <c r="L1680" i="3"/>
  <c r="M1679" i="3"/>
  <c r="L1679" i="3"/>
  <c r="M1678" i="3"/>
  <c r="L1678" i="3"/>
  <c r="M1677" i="3"/>
  <c r="L1677" i="3"/>
  <c r="M1676" i="3"/>
  <c r="L1676" i="3"/>
  <c r="M1675" i="3"/>
  <c r="L1675" i="3"/>
  <c r="M1674" i="3"/>
  <c r="L1674" i="3"/>
  <c r="M1673" i="3"/>
  <c r="L1673" i="3"/>
  <c r="M1672" i="3"/>
  <c r="L1672" i="3"/>
  <c r="M1671" i="3"/>
  <c r="L1671" i="3"/>
  <c r="M1670" i="3"/>
  <c r="L1670" i="3"/>
  <c r="M1669" i="3"/>
  <c r="L1669" i="3"/>
  <c r="M1668" i="3"/>
  <c r="L1668" i="3"/>
  <c r="M1667" i="3"/>
  <c r="L1667" i="3"/>
  <c r="M1666" i="3"/>
  <c r="L1666" i="3"/>
  <c r="M1665" i="3"/>
  <c r="L1665" i="3"/>
  <c r="M1664" i="3"/>
  <c r="L1664" i="3"/>
  <c r="M1663" i="3"/>
  <c r="L1663" i="3"/>
  <c r="M1662" i="3"/>
  <c r="L1662" i="3"/>
  <c r="M1661" i="3"/>
  <c r="L1661" i="3"/>
  <c r="M1660" i="3"/>
  <c r="L1660" i="3"/>
  <c r="M1659" i="3"/>
  <c r="L1659" i="3"/>
  <c r="M1658" i="3"/>
  <c r="L1658" i="3"/>
  <c r="M1657" i="3"/>
  <c r="L1657" i="3"/>
  <c r="M1656" i="3"/>
  <c r="L1656" i="3"/>
  <c r="M1655" i="3"/>
  <c r="L1655" i="3"/>
  <c r="M1654" i="3"/>
  <c r="L1654" i="3"/>
  <c r="M1653" i="3"/>
  <c r="L1653" i="3"/>
  <c r="M1652" i="3"/>
  <c r="L1652" i="3"/>
  <c r="M1651" i="3"/>
  <c r="L1651" i="3"/>
  <c r="M1650" i="3"/>
  <c r="L1650" i="3"/>
  <c r="M1649" i="3"/>
  <c r="L1649" i="3"/>
  <c r="M1648" i="3"/>
  <c r="L1648" i="3"/>
  <c r="M1647" i="3"/>
  <c r="L1647" i="3"/>
  <c r="M1646" i="3"/>
  <c r="L1646" i="3"/>
  <c r="M1645" i="3"/>
  <c r="L1645" i="3"/>
  <c r="M1644" i="3"/>
  <c r="L1644" i="3"/>
  <c r="M1643" i="3"/>
  <c r="L1643" i="3"/>
  <c r="M1642" i="3"/>
  <c r="L1642" i="3"/>
  <c r="M1641" i="3"/>
  <c r="L1641" i="3"/>
  <c r="M1640" i="3"/>
  <c r="L1640" i="3"/>
  <c r="M1639" i="3"/>
  <c r="L1639" i="3"/>
  <c r="M1638" i="3"/>
  <c r="L1638" i="3"/>
  <c r="M1637" i="3"/>
  <c r="L1637" i="3"/>
  <c r="M1636" i="3"/>
  <c r="L1636" i="3"/>
  <c r="M1635" i="3"/>
  <c r="L1635" i="3"/>
  <c r="M1634" i="3"/>
  <c r="L1634" i="3"/>
  <c r="M1633" i="3"/>
  <c r="L1633" i="3"/>
  <c r="M1632" i="3"/>
  <c r="L1632" i="3"/>
  <c r="M1631" i="3"/>
  <c r="L1631" i="3"/>
  <c r="M1630" i="3"/>
  <c r="L1630" i="3"/>
  <c r="M1629" i="3"/>
  <c r="L1629" i="3"/>
  <c r="M1628" i="3"/>
  <c r="L1628" i="3"/>
  <c r="M1627" i="3"/>
  <c r="L1627" i="3"/>
  <c r="M1626" i="3"/>
  <c r="L1626" i="3"/>
  <c r="M1625" i="3"/>
  <c r="L1625" i="3"/>
  <c r="M1624" i="3"/>
  <c r="L1624" i="3"/>
  <c r="M1623" i="3"/>
  <c r="L1623" i="3"/>
  <c r="M1622" i="3"/>
  <c r="L1622" i="3"/>
  <c r="M1621" i="3"/>
  <c r="L1621" i="3"/>
  <c r="M1620" i="3"/>
  <c r="L1620" i="3"/>
  <c r="M1619" i="3"/>
  <c r="L1619" i="3"/>
  <c r="M1618" i="3"/>
  <c r="L1618" i="3"/>
  <c r="M1617" i="3"/>
  <c r="L1617" i="3"/>
  <c r="M1616" i="3"/>
  <c r="L1616" i="3"/>
  <c r="M1615" i="3"/>
  <c r="L1615" i="3"/>
  <c r="M1614" i="3"/>
  <c r="L1614" i="3"/>
  <c r="M1613" i="3"/>
  <c r="L1613" i="3"/>
  <c r="M1612" i="3"/>
  <c r="L1612" i="3"/>
  <c r="M1611" i="3"/>
  <c r="L1611" i="3"/>
  <c r="M1610" i="3"/>
  <c r="L1610" i="3"/>
  <c r="M1609" i="3"/>
  <c r="L1609" i="3"/>
  <c r="M1608" i="3"/>
  <c r="L1608" i="3"/>
  <c r="M1607" i="3"/>
  <c r="L1607" i="3"/>
  <c r="M1606" i="3"/>
  <c r="L1606" i="3"/>
  <c r="M1605" i="3"/>
  <c r="L1605" i="3"/>
  <c r="M1604" i="3"/>
  <c r="L1604" i="3"/>
  <c r="M1603" i="3"/>
  <c r="L1603" i="3"/>
  <c r="M1602" i="3"/>
  <c r="L1602" i="3"/>
  <c r="M1601" i="3"/>
  <c r="L1601" i="3"/>
  <c r="M1600" i="3"/>
  <c r="L1600" i="3"/>
  <c r="M1599" i="3"/>
  <c r="L1599" i="3"/>
  <c r="M1598" i="3"/>
  <c r="L1598" i="3"/>
  <c r="M1597" i="3"/>
  <c r="L1597" i="3"/>
  <c r="M1596" i="3"/>
  <c r="L1596" i="3"/>
  <c r="M1595" i="3"/>
  <c r="L1595" i="3"/>
  <c r="M1594" i="3"/>
  <c r="L1594" i="3"/>
  <c r="M1593" i="3"/>
  <c r="L1593" i="3"/>
  <c r="M1592" i="3"/>
  <c r="L1592" i="3"/>
  <c r="M1591" i="3"/>
  <c r="L1591" i="3"/>
  <c r="M1590" i="3"/>
  <c r="L1590" i="3"/>
  <c r="M1589" i="3"/>
  <c r="L1589" i="3"/>
  <c r="M1588" i="3"/>
  <c r="L1588" i="3"/>
  <c r="M1587" i="3"/>
  <c r="L1587" i="3"/>
  <c r="M1586" i="3"/>
  <c r="L1586" i="3"/>
  <c r="M1585" i="3"/>
  <c r="L1585" i="3"/>
  <c r="M1584" i="3"/>
  <c r="L1584" i="3"/>
  <c r="M1583" i="3"/>
  <c r="L1583" i="3"/>
  <c r="M1582" i="3"/>
  <c r="L1582" i="3"/>
  <c r="M1581" i="3"/>
  <c r="L1581" i="3"/>
  <c r="M1580" i="3"/>
  <c r="L1580" i="3"/>
  <c r="M1579" i="3"/>
  <c r="L1579" i="3"/>
  <c r="M1578" i="3"/>
  <c r="L1578" i="3"/>
  <c r="M1577" i="3"/>
  <c r="L1577" i="3"/>
  <c r="M1576" i="3"/>
  <c r="L1576" i="3"/>
  <c r="M1575" i="3"/>
  <c r="L1575" i="3"/>
  <c r="M1574" i="3"/>
  <c r="L1574" i="3"/>
  <c r="M1573" i="3"/>
  <c r="L1573" i="3"/>
  <c r="M1572" i="3"/>
  <c r="L1572" i="3"/>
  <c r="M1571" i="3"/>
  <c r="L1571" i="3"/>
  <c r="M1570" i="3"/>
  <c r="L1570" i="3"/>
  <c r="M1569" i="3"/>
  <c r="L1569" i="3"/>
  <c r="M1568" i="3"/>
  <c r="L1568" i="3"/>
  <c r="M1567" i="3"/>
  <c r="L1567" i="3"/>
  <c r="M1566" i="3"/>
  <c r="L1566" i="3"/>
  <c r="M1565" i="3"/>
  <c r="L1565" i="3"/>
  <c r="M1564" i="3"/>
  <c r="L1564" i="3"/>
  <c r="M1563" i="3"/>
  <c r="L1563" i="3"/>
  <c r="M1562" i="3"/>
  <c r="L1562" i="3"/>
  <c r="M1561" i="3"/>
  <c r="L1561" i="3"/>
  <c r="M1560" i="3"/>
  <c r="L1560" i="3"/>
  <c r="M1559" i="3"/>
  <c r="L1559" i="3"/>
  <c r="M1558" i="3"/>
  <c r="L1558" i="3"/>
  <c r="M1557" i="3"/>
  <c r="L1557" i="3"/>
  <c r="M1556" i="3"/>
  <c r="L1556" i="3"/>
  <c r="M1555" i="3"/>
  <c r="L1555" i="3"/>
  <c r="M1554" i="3"/>
  <c r="L1554" i="3"/>
  <c r="M1553" i="3"/>
  <c r="L1553" i="3"/>
  <c r="M1552" i="3"/>
  <c r="L1552" i="3"/>
  <c r="M1551" i="3"/>
  <c r="L1551" i="3"/>
  <c r="M1550" i="3"/>
  <c r="L1550" i="3"/>
  <c r="M1549" i="3"/>
  <c r="L1549" i="3"/>
  <c r="M1548" i="3"/>
  <c r="L1548" i="3"/>
  <c r="M1547" i="3"/>
  <c r="L1547" i="3"/>
  <c r="M1546" i="3"/>
  <c r="L1546" i="3"/>
  <c r="M1545" i="3"/>
  <c r="L1545" i="3"/>
  <c r="M1544" i="3"/>
  <c r="L1544" i="3"/>
  <c r="M1543" i="3"/>
  <c r="L1543" i="3"/>
  <c r="M1542" i="3"/>
  <c r="L1542" i="3"/>
  <c r="M1541" i="3"/>
  <c r="L1541" i="3"/>
  <c r="M1540" i="3"/>
  <c r="L1540" i="3"/>
  <c r="M1539" i="3"/>
  <c r="L1539" i="3"/>
  <c r="M1538" i="3"/>
  <c r="L1538" i="3"/>
  <c r="M1537" i="3"/>
  <c r="L1537" i="3"/>
  <c r="M1536" i="3"/>
  <c r="L1536" i="3"/>
  <c r="M1535" i="3"/>
  <c r="L1535" i="3"/>
  <c r="M1534" i="3"/>
  <c r="L1534" i="3"/>
  <c r="M1533" i="3"/>
  <c r="L1533" i="3"/>
  <c r="M1532" i="3"/>
  <c r="L1532" i="3"/>
  <c r="M1531" i="3"/>
  <c r="L1531" i="3"/>
  <c r="M1530" i="3"/>
  <c r="L1530" i="3"/>
  <c r="M1529" i="3"/>
  <c r="L1529" i="3"/>
  <c r="M1528" i="3"/>
  <c r="L1528" i="3"/>
  <c r="M1527" i="3"/>
  <c r="L1527" i="3"/>
  <c r="M1526" i="3"/>
  <c r="L1526" i="3"/>
  <c r="M1525" i="3"/>
  <c r="L1525" i="3"/>
  <c r="M1524" i="3"/>
  <c r="L1524" i="3"/>
  <c r="M1523" i="3"/>
  <c r="L1523" i="3"/>
  <c r="M1522" i="3"/>
  <c r="L1522" i="3"/>
  <c r="M1521" i="3"/>
  <c r="L1521" i="3"/>
  <c r="M1520" i="3"/>
  <c r="L1520" i="3"/>
  <c r="M1519" i="3"/>
  <c r="L1519" i="3"/>
  <c r="M1518" i="3"/>
  <c r="L1518" i="3"/>
  <c r="M1517" i="3"/>
  <c r="L1517" i="3"/>
  <c r="M1516" i="3"/>
  <c r="L1516" i="3"/>
  <c r="M1515" i="3"/>
  <c r="L1515" i="3"/>
  <c r="M1514" i="3"/>
  <c r="L1514" i="3"/>
  <c r="M1513" i="3"/>
  <c r="L1513" i="3"/>
  <c r="M1512" i="3"/>
  <c r="L1512" i="3"/>
  <c r="M1511" i="3"/>
  <c r="L1511" i="3"/>
  <c r="M1510" i="3"/>
  <c r="L1510" i="3"/>
  <c r="M1509" i="3"/>
  <c r="L1509" i="3"/>
  <c r="M1508" i="3"/>
  <c r="L1508" i="3"/>
  <c r="M1507" i="3"/>
  <c r="L1507" i="3"/>
  <c r="M1506" i="3"/>
  <c r="L1506" i="3"/>
  <c r="M1505" i="3"/>
  <c r="L1505" i="3"/>
  <c r="M1504" i="3"/>
  <c r="L1504" i="3"/>
  <c r="M1503" i="3"/>
  <c r="L1503" i="3"/>
  <c r="M1502" i="3"/>
  <c r="L1502" i="3"/>
  <c r="M1501" i="3"/>
  <c r="L1501" i="3"/>
  <c r="M1500" i="3"/>
  <c r="L1500" i="3"/>
  <c r="M1499" i="3"/>
  <c r="L1499" i="3"/>
  <c r="M1498" i="3"/>
  <c r="L1498" i="3"/>
  <c r="M1497" i="3"/>
  <c r="L1497" i="3"/>
  <c r="M1496" i="3"/>
  <c r="L1496" i="3"/>
  <c r="M1495" i="3"/>
  <c r="L1495" i="3"/>
  <c r="M1494" i="3"/>
  <c r="L1494" i="3"/>
  <c r="M1493" i="3"/>
  <c r="L1493" i="3"/>
  <c r="M1492" i="3"/>
  <c r="L1492" i="3"/>
  <c r="M1491" i="3"/>
  <c r="L1491" i="3"/>
  <c r="M1490" i="3"/>
  <c r="L1490" i="3"/>
  <c r="M1489" i="3"/>
  <c r="L1489" i="3"/>
  <c r="M1488" i="3"/>
  <c r="L1488" i="3"/>
  <c r="M1487" i="3"/>
  <c r="L1487" i="3"/>
  <c r="M1486" i="3"/>
  <c r="L1486" i="3"/>
  <c r="M1485" i="3"/>
  <c r="L1485" i="3"/>
  <c r="M1484" i="3"/>
  <c r="L1484" i="3"/>
  <c r="M1483" i="3"/>
  <c r="L1483" i="3"/>
  <c r="M1482" i="3"/>
  <c r="L1482" i="3"/>
  <c r="M1481" i="3"/>
  <c r="L1481" i="3"/>
  <c r="M1480" i="3"/>
  <c r="L1480" i="3"/>
  <c r="M1479" i="3"/>
  <c r="L1479" i="3"/>
  <c r="M1478" i="3"/>
  <c r="L1478" i="3"/>
  <c r="M1477" i="3"/>
  <c r="L1477" i="3"/>
  <c r="M1476" i="3"/>
  <c r="L1476" i="3"/>
  <c r="M1475" i="3"/>
  <c r="L1475" i="3"/>
  <c r="M1474" i="3"/>
  <c r="L1474" i="3"/>
  <c r="M1473" i="3"/>
  <c r="L1473" i="3"/>
  <c r="M1472" i="3"/>
  <c r="L1472" i="3"/>
  <c r="M1471" i="3"/>
  <c r="L1471" i="3"/>
  <c r="M1470" i="3"/>
  <c r="L1470" i="3"/>
  <c r="M1469" i="3"/>
  <c r="L1469" i="3"/>
  <c r="M1468" i="3"/>
  <c r="L1468" i="3"/>
  <c r="M1467" i="3"/>
  <c r="L1467" i="3"/>
  <c r="M1466" i="3"/>
  <c r="L1466" i="3"/>
  <c r="M1465" i="3"/>
  <c r="L1465" i="3"/>
  <c r="M1464" i="3"/>
  <c r="L1464" i="3"/>
  <c r="M1463" i="3"/>
  <c r="L1463" i="3"/>
  <c r="M1462" i="3"/>
  <c r="L1462" i="3"/>
  <c r="M1461" i="3"/>
  <c r="L1461" i="3"/>
  <c r="M1460" i="3"/>
  <c r="L1460" i="3"/>
  <c r="M1459" i="3"/>
  <c r="L1459" i="3"/>
  <c r="M1458" i="3"/>
  <c r="L1458" i="3"/>
  <c r="M1457" i="3"/>
  <c r="L1457" i="3"/>
  <c r="M1456" i="3"/>
  <c r="L1456" i="3"/>
  <c r="M1455" i="3"/>
  <c r="L1455" i="3"/>
  <c r="M1454" i="3"/>
  <c r="L1454" i="3"/>
  <c r="M1453" i="3"/>
  <c r="L1453" i="3"/>
  <c r="M1452" i="3"/>
  <c r="L1452" i="3"/>
  <c r="M1451" i="3"/>
  <c r="L1451" i="3"/>
  <c r="M1450" i="3"/>
  <c r="L1450" i="3"/>
  <c r="M1449" i="3"/>
  <c r="L1449" i="3"/>
  <c r="M1448" i="3"/>
  <c r="L1448" i="3"/>
  <c r="M1447" i="3"/>
  <c r="L1447" i="3"/>
  <c r="M1446" i="3"/>
  <c r="L1446" i="3"/>
  <c r="M1445" i="3"/>
  <c r="L1445" i="3"/>
  <c r="M1444" i="3"/>
  <c r="L1444" i="3"/>
  <c r="M1443" i="3"/>
  <c r="L1443" i="3"/>
  <c r="M1442" i="3"/>
  <c r="L1442" i="3"/>
  <c r="M1441" i="3"/>
  <c r="L1441" i="3"/>
  <c r="M1440" i="3"/>
  <c r="L1440" i="3"/>
  <c r="M1439" i="3"/>
  <c r="L1439" i="3"/>
  <c r="M1438" i="3"/>
  <c r="L1438" i="3"/>
  <c r="M1437" i="3"/>
  <c r="L1437" i="3"/>
  <c r="M1436" i="3"/>
  <c r="L1436" i="3"/>
  <c r="M1435" i="3"/>
  <c r="L1435" i="3"/>
  <c r="M1434" i="3"/>
  <c r="L1434" i="3"/>
  <c r="M1433" i="3"/>
  <c r="L1433" i="3"/>
  <c r="M1432" i="3"/>
  <c r="L1432" i="3"/>
  <c r="M1431" i="3"/>
  <c r="L1431" i="3"/>
  <c r="M1430" i="3"/>
  <c r="L1430" i="3"/>
  <c r="M1429" i="3"/>
  <c r="L1429" i="3"/>
  <c r="M1428" i="3"/>
  <c r="L1428" i="3"/>
  <c r="M1427" i="3"/>
  <c r="L1427" i="3"/>
  <c r="M1426" i="3"/>
  <c r="L1426" i="3"/>
  <c r="M1425" i="3"/>
  <c r="L1425" i="3"/>
  <c r="M1424" i="3"/>
  <c r="L1424" i="3"/>
  <c r="M1423" i="3"/>
  <c r="L1423" i="3"/>
  <c r="M1422" i="3"/>
  <c r="L1422" i="3"/>
  <c r="M1421" i="3"/>
  <c r="L1421" i="3"/>
  <c r="M1420" i="3"/>
  <c r="L1420" i="3"/>
  <c r="M1419" i="3"/>
  <c r="L1419" i="3"/>
  <c r="M1418" i="3"/>
  <c r="L1418" i="3"/>
  <c r="M1417" i="3"/>
  <c r="L1417" i="3"/>
  <c r="M1416" i="3"/>
  <c r="L1416" i="3"/>
  <c r="M1415" i="3"/>
  <c r="L1415" i="3"/>
  <c r="M1414" i="3"/>
  <c r="L1414" i="3"/>
  <c r="M1413" i="3"/>
  <c r="L1413" i="3"/>
  <c r="M1412" i="3"/>
  <c r="L1412" i="3"/>
  <c r="M1411" i="3"/>
  <c r="L1411" i="3"/>
  <c r="M1410" i="3"/>
  <c r="L1410" i="3"/>
  <c r="M1409" i="3"/>
  <c r="L1409" i="3"/>
  <c r="M1408" i="3"/>
  <c r="L1408" i="3"/>
  <c r="M1407" i="3"/>
  <c r="L1407" i="3"/>
  <c r="M1406" i="3"/>
  <c r="L1406" i="3"/>
  <c r="M1405" i="3"/>
  <c r="L1405" i="3"/>
  <c r="M1404" i="3"/>
  <c r="L1404" i="3"/>
  <c r="M1403" i="3"/>
  <c r="L1403" i="3"/>
  <c r="M1402" i="3"/>
  <c r="L1402" i="3"/>
  <c r="M1401" i="3"/>
  <c r="L1401" i="3"/>
  <c r="M1400" i="3"/>
  <c r="L1400" i="3"/>
  <c r="M1399" i="3"/>
  <c r="L1399" i="3"/>
  <c r="M1398" i="3"/>
  <c r="L1398" i="3"/>
  <c r="M1397" i="3"/>
  <c r="L1397" i="3"/>
  <c r="M1396" i="3"/>
  <c r="L1396" i="3"/>
  <c r="M1395" i="3"/>
  <c r="L1395" i="3"/>
  <c r="M1394" i="3"/>
  <c r="L1394" i="3"/>
  <c r="M1393" i="3"/>
  <c r="L1393" i="3"/>
  <c r="M1392" i="3"/>
  <c r="L1392" i="3"/>
  <c r="M1391" i="3"/>
  <c r="L1391" i="3"/>
  <c r="M1390" i="3"/>
  <c r="L1390" i="3"/>
  <c r="M1389" i="3"/>
  <c r="L1389" i="3"/>
  <c r="M1388" i="3"/>
  <c r="L1388" i="3"/>
  <c r="M1387" i="3"/>
  <c r="L1387" i="3"/>
  <c r="M1386" i="3"/>
  <c r="L1386" i="3"/>
  <c r="M1385" i="3"/>
  <c r="L1385" i="3"/>
  <c r="M1384" i="3"/>
  <c r="L1384" i="3"/>
  <c r="M1383" i="3"/>
  <c r="L1383" i="3"/>
  <c r="M1382" i="3"/>
  <c r="L1382" i="3"/>
  <c r="M1381" i="3"/>
  <c r="L1381" i="3"/>
  <c r="M1380" i="3"/>
  <c r="L1380" i="3"/>
  <c r="M1379" i="3"/>
  <c r="L1379" i="3"/>
  <c r="M1378" i="3"/>
  <c r="L1378" i="3"/>
  <c r="M1377" i="3"/>
  <c r="L1377" i="3"/>
  <c r="M1376" i="3"/>
  <c r="L1376" i="3"/>
  <c r="M1375" i="3"/>
  <c r="L1375" i="3"/>
  <c r="M1374" i="3"/>
  <c r="L1374" i="3"/>
  <c r="M1373" i="3"/>
  <c r="L1373" i="3"/>
  <c r="M1372" i="3"/>
  <c r="L1372" i="3"/>
  <c r="M1371" i="3"/>
  <c r="L1371" i="3"/>
  <c r="M1370" i="3"/>
  <c r="L1370" i="3"/>
  <c r="M1369" i="3"/>
  <c r="L1369" i="3"/>
  <c r="M1368" i="3"/>
  <c r="L1368" i="3"/>
  <c r="M1367" i="3"/>
  <c r="L1367" i="3"/>
  <c r="M1366" i="3"/>
  <c r="L1366" i="3"/>
  <c r="M1365" i="3"/>
  <c r="L1365" i="3"/>
  <c r="M1364" i="3"/>
  <c r="L1364" i="3"/>
  <c r="M1363" i="3"/>
  <c r="L1363" i="3"/>
  <c r="M1362" i="3"/>
  <c r="L1362" i="3"/>
  <c r="M1361" i="3"/>
  <c r="L1361" i="3"/>
  <c r="M1360" i="3"/>
  <c r="L1360" i="3"/>
  <c r="M1359" i="3"/>
  <c r="L1359" i="3"/>
  <c r="M1358" i="3"/>
  <c r="L1358" i="3"/>
  <c r="M1357" i="3"/>
  <c r="L1357" i="3"/>
  <c r="M1356" i="3"/>
  <c r="L1356" i="3"/>
  <c r="M1355" i="3"/>
  <c r="L1355" i="3"/>
  <c r="M1354" i="3"/>
  <c r="L1354" i="3"/>
  <c r="M1353" i="3"/>
  <c r="L1353" i="3"/>
  <c r="M1352" i="3"/>
  <c r="L1352" i="3"/>
  <c r="M1351" i="3"/>
  <c r="L1351" i="3"/>
  <c r="M1350" i="3"/>
  <c r="L1350" i="3"/>
  <c r="M1349" i="3"/>
  <c r="L1349" i="3"/>
  <c r="M1348" i="3"/>
  <c r="L1348" i="3"/>
  <c r="M1347" i="3"/>
  <c r="L1347" i="3"/>
  <c r="M1346" i="3"/>
  <c r="L1346" i="3"/>
  <c r="M1345" i="3"/>
  <c r="L1345" i="3"/>
  <c r="M1344" i="3"/>
  <c r="L1344" i="3"/>
  <c r="M1343" i="3"/>
  <c r="L1343" i="3"/>
  <c r="M1342" i="3"/>
  <c r="L1342" i="3"/>
  <c r="M1341" i="3"/>
  <c r="L1341" i="3"/>
  <c r="M1340" i="3"/>
  <c r="L1340" i="3"/>
  <c r="M1339" i="3"/>
  <c r="L1339" i="3"/>
  <c r="M1338" i="3"/>
  <c r="L1338" i="3"/>
  <c r="M1337" i="3"/>
  <c r="L1337" i="3"/>
  <c r="M1336" i="3"/>
  <c r="L1336" i="3"/>
  <c r="M1335" i="3"/>
  <c r="L1335" i="3"/>
  <c r="M1334" i="3"/>
  <c r="L1334" i="3"/>
  <c r="M1333" i="3"/>
  <c r="L1333" i="3"/>
  <c r="M1332" i="3"/>
  <c r="L1332" i="3"/>
  <c r="M1331" i="3"/>
  <c r="L1331" i="3"/>
  <c r="M1330" i="3"/>
  <c r="L1330" i="3"/>
  <c r="M1329" i="3"/>
  <c r="L1329" i="3"/>
  <c r="M1328" i="3"/>
  <c r="L1328" i="3"/>
  <c r="M1327" i="3"/>
  <c r="L1327" i="3"/>
  <c r="M1326" i="3"/>
  <c r="L1326" i="3"/>
  <c r="M1325" i="3"/>
  <c r="L1325" i="3"/>
  <c r="M1324" i="3"/>
  <c r="L1324" i="3"/>
  <c r="M1323" i="3"/>
  <c r="L1323" i="3"/>
  <c r="M1322" i="3"/>
  <c r="L1322" i="3"/>
  <c r="M1321" i="3"/>
  <c r="L1321" i="3"/>
  <c r="M1320" i="3"/>
  <c r="L1320" i="3"/>
  <c r="M1319" i="3"/>
  <c r="L1319" i="3"/>
  <c r="M1318" i="3"/>
  <c r="L1318" i="3"/>
  <c r="M1317" i="3"/>
  <c r="L1317" i="3"/>
  <c r="M1316" i="3"/>
  <c r="L1316" i="3"/>
  <c r="M1315" i="3"/>
  <c r="L1315" i="3"/>
  <c r="M1314" i="3"/>
  <c r="L1314" i="3"/>
  <c r="M1313" i="3"/>
  <c r="L1313" i="3"/>
  <c r="M1312" i="3"/>
  <c r="L1312" i="3"/>
  <c r="M1311" i="3"/>
  <c r="L1311" i="3"/>
  <c r="M1310" i="3"/>
  <c r="L1310" i="3"/>
  <c r="M1309" i="3"/>
  <c r="L1309" i="3"/>
  <c r="M1308" i="3"/>
  <c r="L1308" i="3"/>
  <c r="M1307" i="3"/>
  <c r="L1307" i="3"/>
  <c r="M1306" i="3"/>
  <c r="L1306" i="3"/>
  <c r="M1305" i="3"/>
  <c r="L1305" i="3"/>
  <c r="M1304" i="3"/>
  <c r="L1304" i="3"/>
  <c r="M1303" i="3"/>
  <c r="L1303" i="3"/>
  <c r="M1302" i="3"/>
  <c r="L1302" i="3"/>
  <c r="M1301" i="3"/>
  <c r="L1301" i="3"/>
  <c r="M1300" i="3"/>
  <c r="L1300" i="3"/>
  <c r="M1299" i="3"/>
  <c r="L1299" i="3"/>
  <c r="M1298" i="3"/>
  <c r="L1298" i="3"/>
  <c r="M1297" i="3"/>
  <c r="L1297" i="3"/>
  <c r="M1296" i="3"/>
  <c r="L1296" i="3"/>
  <c r="M1295" i="3"/>
  <c r="L1295" i="3"/>
  <c r="M1294" i="3"/>
  <c r="L1294" i="3"/>
  <c r="M1293" i="3"/>
  <c r="L1293" i="3"/>
  <c r="M1292" i="3"/>
  <c r="L1292" i="3"/>
  <c r="M1291" i="3"/>
  <c r="L1291" i="3"/>
  <c r="M1290" i="3"/>
  <c r="L1290" i="3"/>
  <c r="M1289" i="3"/>
  <c r="L1289" i="3"/>
  <c r="M1288" i="3"/>
  <c r="L1288" i="3"/>
  <c r="M1287" i="3"/>
  <c r="L1287" i="3"/>
  <c r="M1286" i="3"/>
  <c r="L1286" i="3"/>
  <c r="M1285" i="3"/>
  <c r="L1285" i="3"/>
  <c r="M1284" i="3"/>
  <c r="L1284" i="3"/>
  <c r="M1283" i="3"/>
  <c r="L1283" i="3"/>
  <c r="M1282" i="3"/>
  <c r="L1282" i="3"/>
  <c r="M1281" i="3"/>
  <c r="L1281" i="3"/>
  <c r="M1280" i="3"/>
  <c r="L1280" i="3"/>
  <c r="M1279" i="3"/>
  <c r="L1279" i="3"/>
  <c r="M1278" i="3"/>
  <c r="L1278" i="3"/>
  <c r="M1277" i="3"/>
  <c r="L1277" i="3"/>
  <c r="M1276" i="3"/>
  <c r="L1276" i="3"/>
  <c r="M1275" i="3"/>
  <c r="L1275" i="3"/>
  <c r="M1274" i="3"/>
  <c r="L1274" i="3"/>
  <c r="M1273" i="3"/>
  <c r="L1273" i="3"/>
  <c r="M1272" i="3"/>
  <c r="L1272" i="3"/>
  <c r="M1271" i="3"/>
  <c r="L1271" i="3"/>
  <c r="M1270" i="3"/>
  <c r="L1270" i="3"/>
  <c r="M1269" i="3"/>
  <c r="L1269" i="3"/>
  <c r="M1268" i="3"/>
  <c r="L1268" i="3"/>
  <c r="M1267" i="3"/>
  <c r="L1267" i="3"/>
  <c r="M1266" i="3"/>
  <c r="L1266" i="3"/>
  <c r="M1265" i="3"/>
  <c r="L1265" i="3"/>
  <c r="M1264" i="3"/>
  <c r="L1264" i="3"/>
  <c r="M1263" i="3"/>
  <c r="L1263" i="3"/>
  <c r="M1262" i="3"/>
  <c r="L1262" i="3"/>
  <c r="M1261" i="3"/>
  <c r="L1261" i="3"/>
  <c r="M1260" i="3"/>
  <c r="L1260" i="3"/>
  <c r="M1259" i="3"/>
  <c r="L1259" i="3"/>
  <c r="M1258" i="3"/>
  <c r="L1258" i="3"/>
  <c r="M1257" i="3"/>
  <c r="L1257" i="3"/>
  <c r="M1256" i="3"/>
  <c r="L1256" i="3"/>
  <c r="M1255" i="3"/>
  <c r="L1255" i="3"/>
  <c r="M1254" i="3"/>
  <c r="L1254" i="3"/>
  <c r="M1253" i="3"/>
  <c r="L1253" i="3"/>
  <c r="M1252" i="3"/>
  <c r="L1252" i="3"/>
  <c r="M1251" i="3"/>
  <c r="L1251" i="3"/>
  <c r="M1250" i="3"/>
  <c r="L1250" i="3"/>
  <c r="M1249" i="3"/>
  <c r="L1249" i="3"/>
  <c r="M1248" i="3"/>
  <c r="L1248" i="3"/>
  <c r="M1247" i="3"/>
  <c r="L1247" i="3"/>
  <c r="M1246" i="3"/>
  <c r="L1246" i="3"/>
  <c r="M1245" i="3"/>
  <c r="L1245" i="3"/>
  <c r="M1244" i="3"/>
  <c r="L1244" i="3"/>
  <c r="M1243" i="3"/>
  <c r="L1243" i="3"/>
  <c r="M1242" i="3"/>
  <c r="L1242" i="3"/>
  <c r="M1241" i="3"/>
  <c r="L1241" i="3"/>
  <c r="M1240" i="3"/>
  <c r="L1240" i="3"/>
  <c r="M1239" i="3"/>
  <c r="L1239" i="3"/>
  <c r="M1238" i="3"/>
  <c r="L1238" i="3"/>
  <c r="M1237" i="3"/>
  <c r="L1237" i="3"/>
  <c r="M1236" i="3"/>
  <c r="L1236" i="3"/>
  <c r="M1235" i="3"/>
  <c r="L1235" i="3"/>
  <c r="M1234" i="3"/>
  <c r="L1234" i="3"/>
  <c r="M1233" i="3"/>
  <c r="L1233" i="3"/>
  <c r="M1232" i="3"/>
  <c r="L1232" i="3"/>
  <c r="M1231" i="3"/>
  <c r="L1231" i="3"/>
  <c r="M1230" i="3"/>
  <c r="L1230" i="3"/>
  <c r="M1229" i="3"/>
  <c r="L1229" i="3"/>
  <c r="M1228" i="3"/>
  <c r="L1228" i="3"/>
  <c r="M1227" i="3"/>
  <c r="L1227" i="3"/>
  <c r="M1226" i="3"/>
  <c r="L1226" i="3"/>
  <c r="M1225" i="3"/>
  <c r="L1225" i="3"/>
  <c r="M1224" i="3"/>
  <c r="L1224" i="3"/>
  <c r="M1223" i="3"/>
  <c r="L1223" i="3"/>
  <c r="M1222" i="3"/>
  <c r="L1222" i="3"/>
  <c r="M1221" i="3"/>
  <c r="L1221" i="3"/>
  <c r="M1220" i="3"/>
  <c r="L1220" i="3"/>
  <c r="M1219" i="3"/>
  <c r="L1219" i="3"/>
  <c r="M1218" i="3"/>
  <c r="L1218" i="3"/>
  <c r="M1217" i="3"/>
  <c r="L1217" i="3"/>
  <c r="M1216" i="3"/>
  <c r="L1216" i="3"/>
  <c r="M1215" i="3"/>
  <c r="L1215" i="3"/>
  <c r="M1214" i="3"/>
  <c r="L1214" i="3"/>
  <c r="M1213" i="3"/>
  <c r="L1213" i="3"/>
  <c r="M1212" i="3"/>
  <c r="L1212" i="3"/>
  <c r="M1211" i="3"/>
  <c r="L1211" i="3"/>
  <c r="M1210" i="3"/>
  <c r="L1210" i="3"/>
  <c r="M1209" i="3"/>
  <c r="L1209" i="3"/>
  <c r="M1208" i="3"/>
  <c r="L1208" i="3"/>
  <c r="M1207" i="3"/>
  <c r="L1207" i="3"/>
  <c r="M1206" i="3"/>
  <c r="L1206" i="3"/>
  <c r="M1205" i="3"/>
  <c r="L1205" i="3"/>
  <c r="M1204" i="3"/>
  <c r="L1204" i="3"/>
  <c r="M1203" i="3"/>
  <c r="L1203" i="3"/>
  <c r="M1202" i="3"/>
  <c r="L1202" i="3"/>
  <c r="M1201" i="3"/>
  <c r="L1201" i="3"/>
  <c r="M1200" i="3"/>
  <c r="L1200" i="3"/>
  <c r="M1199" i="3"/>
  <c r="L1199" i="3"/>
  <c r="M1198" i="3"/>
  <c r="L1198" i="3"/>
  <c r="M1197" i="3"/>
  <c r="L1197" i="3"/>
  <c r="M1196" i="3"/>
  <c r="L1196" i="3"/>
  <c r="M1195" i="3"/>
  <c r="L1195" i="3"/>
  <c r="M1194" i="3"/>
  <c r="L1194" i="3"/>
  <c r="M1193" i="3"/>
  <c r="L1193" i="3"/>
  <c r="M1192" i="3"/>
  <c r="L1192" i="3"/>
  <c r="M1191" i="3"/>
  <c r="L1191" i="3"/>
  <c r="M1190" i="3"/>
  <c r="L1190" i="3"/>
  <c r="M1189" i="3"/>
  <c r="L1189" i="3"/>
  <c r="M1188" i="3"/>
  <c r="L1188" i="3"/>
  <c r="M1187" i="3"/>
  <c r="L1187" i="3"/>
  <c r="M1186" i="3"/>
  <c r="L1186" i="3"/>
  <c r="M1185" i="3"/>
  <c r="L1185" i="3"/>
  <c r="M1184" i="3"/>
  <c r="L1184" i="3"/>
  <c r="M1183" i="3"/>
  <c r="L1183" i="3"/>
  <c r="M1182" i="3"/>
  <c r="L1182" i="3"/>
  <c r="M1181" i="3"/>
  <c r="L1181" i="3"/>
  <c r="M1180" i="3"/>
  <c r="L1180" i="3"/>
  <c r="M1179" i="3"/>
  <c r="L1179" i="3"/>
  <c r="M1178" i="3"/>
  <c r="L1178" i="3"/>
  <c r="M1177" i="3"/>
  <c r="L1177" i="3"/>
  <c r="M1176" i="3"/>
  <c r="L1176" i="3"/>
  <c r="M1175" i="3"/>
  <c r="L1175" i="3"/>
  <c r="M1174" i="3"/>
  <c r="L1174" i="3"/>
  <c r="M1173" i="3"/>
  <c r="L1173" i="3"/>
  <c r="M1172" i="3"/>
  <c r="L1172" i="3"/>
  <c r="M1171" i="3"/>
  <c r="L1171" i="3"/>
  <c r="M1170" i="3"/>
  <c r="L1170" i="3"/>
  <c r="M1169" i="3"/>
  <c r="L1169" i="3"/>
  <c r="M1168" i="3"/>
  <c r="L1168" i="3"/>
  <c r="M1167" i="3"/>
  <c r="L1167" i="3"/>
  <c r="M1166" i="3"/>
  <c r="L1166" i="3"/>
  <c r="M1165" i="3"/>
  <c r="L1165" i="3"/>
  <c r="M1164" i="3"/>
  <c r="L1164" i="3"/>
  <c r="M1163" i="3"/>
  <c r="L1163" i="3"/>
  <c r="M1162" i="3"/>
  <c r="L1162" i="3"/>
  <c r="M1161" i="3"/>
  <c r="L1161" i="3"/>
  <c r="M1160" i="3"/>
  <c r="L1160" i="3"/>
  <c r="M1159" i="3"/>
  <c r="L1159" i="3"/>
  <c r="M1158" i="3"/>
  <c r="L1158" i="3"/>
  <c r="M1157" i="3"/>
  <c r="L1157" i="3"/>
  <c r="M1156" i="3"/>
  <c r="L1156" i="3"/>
  <c r="M1155" i="3"/>
  <c r="L1155" i="3"/>
  <c r="M1154" i="3"/>
  <c r="L1154" i="3"/>
  <c r="M1153" i="3"/>
  <c r="L1153" i="3"/>
  <c r="M1152" i="3"/>
  <c r="L1152" i="3"/>
  <c r="M1151" i="3"/>
  <c r="L1151" i="3"/>
  <c r="M1150" i="3"/>
  <c r="L1150" i="3"/>
  <c r="M1149" i="3"/>
  <c r="L1149" i="3"/>
  <c r="M1148" i="3"/>
  <c r="L1148" i="3"/>
  <c r="M1147" i="3"/>
  <c r="L1147" i="3"/>
  <c r="M1146" i="3"/>
  <c r="L1146" i="3"/>
  <c r="M1145" i="3"/>
  <c r="L1145" i="3"/>
  <c r="M1144" i="3"/>
  <c r="L1144" i="3"/>
  <c r="M1143" i="3"/>
  <c r="L1143" i="3"/>
  <c r="M1142" i="3"/>
  <c r="L1142" i="3"/>
  <c r="M1141" i="3"/>
  <c r="L1141" i="3"/>
  <c r="M1140" i="3"/>
  <c r="L1140" i="3"/>
  <c r="M1139" i="3"/>
  <c r="L1139" i="3"/>
  <c r="M1138" i="3"/>
  <c r="L1138" i="3"/>
  <c r="M1137" i="3"/>
  <c r="L1137" i="3"/>
  <c r="M1136" i="3"/>
  <c r="L1136" i="3"/>
  <c r="M1135" i="3"/>
  <c r="L1135" i="3"/>
  <c r="M1134" i="3"/>
  <c r="L1134" i="3"/>
  <c r="M1133" i="3"/>
  <c r="L1133" i="3"/>
  <c r="M1132" i="3"/>
  <c r="L1132" i="3"/>
  <c r="M1131" i="3"/>
  <c r="L1131" i="3"/>
  <c r="M1130" i="3"/>
  <c r="L1130" i="3"/>
  <c r="M1129" i="3"/>
  <c r="L1129" i="3"/>
  <c r="M1128" i="3"/>
  <c r="L1128" i="3"/>
  <c r="M1127" i="3"/>
  <c r="L1127" i="3"/>
  <c r="M1126" i="3"/>
  <c r="L1126" i="3"/>
  <c r="M1125" i="3"/>
  <c r="L1125" i="3"/>
  <c r="M1124" i="3"/>
  <c r="L1124" i="3"/>
  <c r="M1123" i="3"/>
  <c r="L1123" i="3"/>
  <c r="M1122" i="3"/>
  <c r="L1122" i="3"/>
  <c r="M1121" i="3"/>
  <c r="L1121" i="3"/>
  <c r="M1120" i="3"/>
  <c r="L1120" i="3"/>
  <c r="M1119" i="3"/>
  <c r="L1119" i="3"/>
  <c r="M1118" i="3"/>
  <c r="L1118" i="3"/>
  <c r="M1117" i="3"/>
  <c r="L1117" i="3"/>
  <c r="M1116" i="3"/>
  <c r="L1116" i="3"/>
  <c r="M1115" i="3"/>
  <c r="L1115" i="3"/>
  <c r="M1114" i="3"/>
  <c r="L1114" i="3"/>
  <c r="M1113" i="3"/>
  <c r="L1113" i="3"/>
  <c r="M1112" i="3"/>
  <c r="L1112" i="3"/>
  <c r="M1111" i="3"/>
  <c r="L1111" i="3"/>
  <c r="M1110" i="3"/>
  <c r="L1110" i="3"/>
  <c r="M1109" i="3"/>
  <c r="L1109" i="3"/>
  <c r="M1108" i="3"/>
  <c r="L1108" i="3"/>
  <c r="M1107" i="3"/>
  <c r="L1107" i="3"/>
  <c r="M1106" i="3"/>
  <c r="L1106" i="3"/>
  <c r="M1105" i="3"/>
  <c r="L1105" i="3"/>
  <c r="M1104" i="3"/>
  <c r="L1104" i="3"/>
  <c r="M1103" i="3"/>
  <c r="L1103" i="3"/>
  <c r="M1102" i="3"/>
  <c r="L1102" i="3"/>
  <c r="M1101" i="3"/>
  <c r="L1101" i="3"/>
  <c r="M1100" i="3"/>
  <c r="L1100" i="3"/>
  <c r="M1099" i="3"/>
  <c r="L1099" i="3"/>
  <c r="M1098" i="3"/>
  <c r="L1098" i="3"/>
  <c r="M1097" i="3"/>
  <c r="L1097" i="3"/>
  <c r="M1096" i="3"/>
  <c r="L1096" i="3"/>
  <c r="M1095" i="3"/>
  <c r="L1095" i="3"/>
  <c r="M1094" i="3"/>
  <c r="L1094" i="3"/>
  <c r="M1093" i="3"/>
  <c r="L1093" i="3"/>
  <c r="M1092" i="3"/>
  <c r="L1092" i="3"/>
  <c r="M1091" i="3"/>
  <c r="L1091" i="3"/>
  <c r="M1090" i="3"/>
  <c r="L1090" i="3"/>
  <c r="M1089" i="3"/>
  <c r="L1089" i="3"/>
  <c r="M1088" i="3"/>
  <c r="L1088" i="3"/>
  <c r="M1087" i="3"/>
  <c r="L1087" i="3"/>
  <c r="M1086" i="3"/>
  <c r="L1086" i="3"/>
  <c r="M1085" i="3"/>
  <c r="L1085" i="3"/>
  <c r="M1084" i="3"/>
  <c r="L1084" i="3"/>
  <c r="M1083" i="3"/>
  <c r="L1083" i="3"/>
  <c r="M1082" i="3"/>
  <c r="L1082" i="3"/>
  <c r="M1081" i="3"/>
  <c r="L1081" i="3"/>
  <c r="M1080" i="3"/>
  <c r="L1080" i="3"/>
  <c r="M1079" i="3"/>
  <c r="L1079" i="3"/>
  <c r="M1078" i="3"/>
  <c r="L1078" i="3"/>
  <c r="M1077" i="3"/>
  <c r="L1077" i="3"/>
  <c r="M1076" i="3"/>
  <c r="L1076" i="3"/>
  <c r="M1075" i="3"/>
  <c r="L1075" i="3"/>
  <c r="M1074" i="3"/>
  <c r="L1074" i="3"/>
  <c r="M1073" i="3"/>
  <c r="L1073" i="3"/>
  <c r="M1072" i="3"/>
  <c r="L1072" i="3"/>
  <c r="M1071" i="3"/>
  <c r="L1071" i="3"/>
  <c r="M1070" i="3"/>
  <c r="L1070" i="3"/>
  <c r="M1069" i="3"/>
  <c r="L1069" i="3"/>
  <c r="M1068" i="3"/>
  <c r="L1068" i="3"/>
  <c r="M1067" i="3"/>
  <c r="L1067" i="3"/>
  <c r="M1066" i="3"/>
  <c r="L1066" i="3"/>
  <c r="M1065" i="3"/>
  <c r="L1065" i="3"/>
  <c r="M1064" i="3"/>
  <c r="L1064" i="3"/>
  <c r="M1063" i="3"/>
  <c r="L1063" i="3"/>
  <c r="M1062" i="3"/>
  <c r="L1062" i="3"/>
  <c r="M1061" i="3"/>
  <c r="L1061" i="3"/>
  <c r="M1060" i="3"/>
  <c r="L1060" i="3"/>
  <c r="M1059" i="3"/>
  <c r="L1059" i="3"/>
  <c r="M1058" i="3"/>
  <c r="L1058" i="3"/>
  <c r="M1057" i="3"/>
  <c r="L1057" i="3"/>
  <c r="M1056" i="3"/>
  <c r="L1056" i="3"/>
  <c r="M1055" i="3"/>
  <c r="L1055" i="3"/>
  <c r="M1054" i="3"/>
  <c r="L1054" i="3"/>
  <c r="M1053" i="3"/>
  <c r="L1053" i="3"/>
  <c r="M1052" i="3"/>
  <c r="L1052" i="3"/>
  <c r="M1051" i="3"/>
  <c r="L1051" i="3"/>
  <c r="M1050" i="3"/>
  <c r="L1050" i="3"/>
  <c r="M1049" i="3"/>
  <c r="L1049" i="3"/>
  <c r="M1048" i="3"/>
  <c r="L1048" i="3"/>
  <c r="M1047" i="3"/>
  <c r="L1047" i="3"/>
  <c r="M1046" i="3"/>
  <c r="L1046" i="3"/>
  <c r="M1045" i="3"/>
  <c r="L1045" i="3"/>
  <c r="M1044" i="3"/>
  <c r="L1044" i="3"/>
  <c r="M1043" i="3"/>
  <c r="L1043" i="3"/>
  <c r="M1042" i="3"/>
  <c r="L1042" i="3"/>
  <c r="M1041" i="3"/>
  <c r="L1041" i="3"/>
  <c r="M1040" i="3"/>
  <c r="L1040" i="3"/>
  <c r="M1039" i="3"/>
  <c r="L1039" i="3"/>
  <c r="M1038" i="3"/>
  <c r="L1038" i="3"/>
  <c r="M1037" i="3"/>
  <c r="L1037" i="3"/>
  <c r="M1036" i="3"/>
  <c r="L1036" i="3"/>
  <c r="M1035" i="3"/>
  <c r="L1035" i="3"/>
  <c r="M1034" i="3"/>
  <c r="L1034" i="3"/>
  <c r="M1033" i="3"/>
  <c r="L1033" i="3"/>
  <c r="M1032" i="3"/>
  <c r="L1032" i="3"/>
  <c r="M1031" i="3"/>
  <c r="L1031" i="3"/>
  <c r="M1030" i="3"/>
  <c r="L1030" i="3"/>
  <c r="M1029" i="3"/>
  <c r="L1029" i="3"/>
  <c r="M1028" i="3"/>
  <c r="L1028" i="3"/>
  <c r="M1027" i="3"/>
  <c r="L1027" i="3"/>
  <c r="M1026" i="3"/>
  <c r="L1026" i="3"/>
  <c r="M1025" i="3"/>
  <c r="L1025" i="3"/>
  <c r="M1024" i="3"/>
  <c r="L1024" i="3"/>
  <c r="M1023" i="3"/>
  <c r="L1023" i="3"/>
  <c r="M1022" i="3"/>
  <c r="L1022" i="3"/>
  <c r="M1021" i="3"/>
  <c r="L1021" i="3"/>
  <c r="M1020" i="3"/>
  <c r="L1020" i="3"/>
  <c r="M1019" i="3"/>
  <c r="L1019" i="3"/>
  <c r="M1018" i="3"/>
  <c r="L1018" i="3"/>
  <c r="M1017" i="3"/>
  <c r="L1017" i="3"/>
  <c r="M1016" i="3"/>
  <c r="L1016" i="3"/>
  <c r="M1015" i="3"/>
  <c r="L1015" i="3"/>
  <c r="M1014" i="3"/>
  <c r="L1014" i="3"/>
  <c r="M1013" i="3"/>
  <c r="L1013" i="3"/>
  <c r="M1012" i="3"/>
  <c r="L1012" i="3"/>
  <c r="M1011" i="3"/>
  <c r="L1011" i="3"/>
  <c r="M1010" i="3"/>
  <c r="L1010" i="3"/>
  <c r="M1009" i="3"/>
  <c r="L1009" i="3"/>
  <c r="M1008" i="3"/>
  <c r="L1008" i="3"/>
  <c r="M1007" i="3"/>
  <c r="L1007" i="3"/>
  <c r="M1006" i="3"/>
  <c r="L1006" i="3"/>
  <c r="M1005" i="3"/>
  <c r="L1005" i="3"/>
  <c r="M1004" i="3"/>
  <c r="L1004" i="3"/>
  <c r="M1003" i="3"/>
  <c r="L1003" i="3"/>
  <c r="M1002" i="3"/>
  <c r="L1002" i="3"/>
  <c r="M1001" i="3"/>
  <c r="L1001" i="3"/>
  <c r="M1000" i="3"/>
  <c r="L1000" i="3"/>
  <c r="M999" i="3"/>
  <c r="L999" i="3"/>
  <c r="M998" i="3"/>
  <c r="L998" i="3"/>
  <c r="M997" i="3"/>
  <c r="L997" i="3"/>
  <c r="M996" i="3"/>
  <c r="L996" i="3"/>
  <c r="M995" i="3"/>
  <c r="L995" i="3"/>
  <c r="M994" i="3"/>
  <c r="L994" i="3"/>
  <c r="M993" i="3"/>
  <c r="L993" i="3"/>
  <c r="M992" i="3"/>
  <c r="L992" i="3"/>
  <c r="M991" i="3"/>
  <c r="L991" i="3"/>
  <c r="M990" i="3"/>
  <c r="L990" i="3"/>
  <c r="M989" i="3"/>
  <c r="L989" i="3"/>
  <c r="M988" i="3"/>
  <c r="L988" i="3"/>
  <c r="M987" i="3"/>
  <c r="L987" i="3"/>
  <c r="M986" i="3"/>
  <c r="L986" i="3"/>
  <c r="M985" i="3"/>
  <c r="L985" i="3"/>
  <c r="M984" i="3"/>
  <c r="L984" i="3"/>
  <c r="M983" i="3"/>
  <c r="L983" i="3"/>
  <c r="M982" i="3"/>
  <c r="L982" i="3"/>
  <c r="M981" i="3"/>
  <c r="L981" i="3"/>
  <c r="M980" i="3"/>
  <c r="L980" i="3"/>
  <c r="M979" i="3"/>
  <c r="L979" i="3"/>
  <c r="M978" i="3"/>
  <c r="L978" i="3"/>
  <c r="M977" i="3"/>
  <c r="L977" i="3"/>
  <c r="M976" i="3"/>
  <c r="L976" i="3"/>
  <c r="M975" i="3"/>
  <c r="L975" i="3"/>
  <c r="M974" i="3"/>
  <c r="L974" i="3"/>
  <c r="M973" i="3"/>
  <c r="L973" i="3"/>
  <c r="M972" i="3"/>
  <c r="L972" i="3"/>
  <c r="M971" i="3"/>
  <c r="L971" i="3"/>
  <c r="M970" i="3"/>
  <c r="L970" i="3"/>
  <c r="M969" i="3"/>
  <c r="L969" i="3"/>
  <c r="M968" i="3"/>
  <c r="L968" i="3"/>
  <c r="M967" i="3"/>
  <c r="L967" i="3"/>
  <c r="M966" i="3"/>
  <c r="L966" i="3"/>
  <c r="M965" i="3"/>
  <c r="L965" i="3"/>
  <c r="M964" i="3"/>
  <c r="L964" i="3"/>
  <c r="M963" i="3"/>
  <c r="L963" i="3"/>
  <c r="M962" i="3"/>
  <c r="L962" i="3"/>
  <c r="M961" i="3"/>
  <c r="L961" i="3"/>
  <c r="M960" i="3"/>
  <c r="L960" i="3"/>
  <c r="M959" i="3"/>
  <c r="L959" i="3"/>
  <c r="M958" i="3"/>
  <c r="L958" i="3"/>
  <c r="M957" i="3"/>
  <c r="L957" i="3"/>
  <c r="M956" i="3"/>
  <c r="L956" i="3"/>
  <c r="M955" i="3"/>
  <c r="L955" i="3"/>
  <c r="M954" i="3"/>
  <c r="L954" i="3"/>
  <c r="M953" i="3"/>
  <c r="L953" i="3"/>
  <c r="M952" i="3"/>
  <c r="L952" i="3"/>
  <c r="M951" i="3"/>
  <c r="L951" i="3"/>
  <c r="M950" i="3"/>
  <c r="L950" i="3"/>
  <c r="M949" i="3"/>
  <c r="L949" i="3"/>
  <c r="M948" i="3"/>
  <c r="L948" i="3"/>
  <c r="M947" i="3"/>
  <c r="L947" i="3"/>
  <c r="M946" i="3"/>
  <c r="L946" i="3"/>
  <c r="M945" i="3"/>
  <c r="L945" i="3"/>
  <c r="M944" i="3"/>
  <c r="L944" i="3"/>
  <c r="M943" i="3"/>
  <c r="L943" i="3"/>
  <c r="M942" i="3"/>
  <c r="L942" i="3"/>
  <c r="M941" i="3"/>
  <c r="L941" i="3"/>
  <c r="M940" i="3"/>
  <c r="L940" i="3"/>
  <c r="M939" i="3"/>
  <c r="L939" i="3"/>
  <c r="M938" i="3"/>
  <c r="L938" i="3"/>
  <c r="M937" i="3"/>
  <c r="L937" i="3"/>
  <c r="M936" i="3"/>
  <c r="L936" i="3"/>
  <c r="M935" i="3"/>
  <c r="L935" i="3"/>
  <c r="M934" i="3"/>
  <c r="L934" i="3"/>
  <c r="M933" i="3"/>
  <c r="L933" i="3"/>
  <c r="M932" i="3"/>
  <c r="L932" i="3"/>
  <c r="M931" i="3"/>
  <c r="L931" i="3"/>
  <c r="M930" i="3"/>
  <c r="L930" i="3"/>
  <c r="M929" i="3"/>
  <c r="L929" i="3"/>
  <c r="M928" i="3"/>
  <c r="L928" i="3"/>
  <c r="M927" i="3"/>
  <c r="L927" i="3"/>
  <c r="M926" i="3"/>
  <c r="L926" i="3"/>
  <c r="M925" i="3"/>
  <c r="L925" i="3"/>
  <c r="M924" i="3"/>
  <c r="L924" i="3"/>
  <c r="M923" i="3"/>
  <c r="L923" i="3"/>
  <c r="M922" i="3"/>
  <c r="L922" i="3"/>
  <c r="M921" i="3"/>
  <c r="L921" i="3"/>
  <c r="M920" i="3"/>
  <c r="L920" i="3"/>
  <c r="M919" i="3"/>
  <c r="L919" i="3"/>
  <c r="M918" i="3"/>
  <c r="L918" i="3"/>
  <c r="M917" i="3"/>
  <c r="L917" i="3"/>
  <c r="M916" i="3"/>
  <c r="L916" i="3"/>
  <c r="M915" i="3"/>
  <c r="L915" i="3"/>
  <c r="M914" i="3"/>
  <c r="L914" i="3"/>
  <c r="M913" i="3"/>
  <c r="L913" i="3"/>
  <c r="M912" i="3"/>
  <c r="L912" i="3"/>
  <c r="M911" i="3"/>
  <c r="L911" i="3"/>
  <c r="M910" i="3"/>
  <c r="L910" i="3"/>
  <c r="M909" i="3"/>
  <c r="L909" i="3"/>
  <c r="M908" i="3"/>
  <c r="L908" i="3"/>
  <c r="M907" i="3"/>
  <c r="L907" i="3"/>
  <c r="M906" i="3"/>
  <c r="L906" i="3"/>
  <c r="M905" i="3"/>
  <c r="L905" i="3"/>
  <c r="M904" i="3"/>
  <c r="L904" i="3"/>
  <c r="M903" i="3"/>
  <c r="L903" i="3"/>
  <c r="M902" i="3"/>
  <c r="L902" i="3"/>
  <c r="M901" i="3"/>
  <c r="L901" i="3"/>
  <c r="M900" i="3"/>
  <c r="L900" i="3"/>
  <c r="M899" i="3"/>
  <c r="L899" i="3"/>
  <c r="M898" i="3"/>
  <c r="L898" i="3"/>
  <c r="M897" i="3"/>
  <c r="L897" i="3"/>
  <c r="M896" i="3"/>
  <c r="L896" i="3"/>
  <c r="M895" i="3"/>
  <c r="L895" i="3"/>
  <c r="M894" i="3"/>
  <c r="L894" i="3"/>
  <c r="M893" i="3"/>
  <c r="L893" i="3"/>
  <c r="M892" i="3"/>
  <c r="L892" i="3"/>
  <c r="M891" i="3"/>
  <c r="L891" i="3"/>
  <c r="M890" i="3"/>
  <c r="L890" i="3"/>
  <c r="M889" i="3"/>
  <c r="L889" i="3"/>
  <c r="M888" i="3"/>
  <c r="L888" i="3"/>
  <c r="M887" i="3"/>
  <c r="L887" i="3"/>
  <c r="M886" i="3"/>
  <c r="L886" i="3"/>
  <c r="M885" i="3"/>
  <c r="L885" i="3"/>
  <c r="M884" i="3"/>
  <c r="L884" i="3"/>
  <c r="M883" i="3"/>
  <c r="L883" i="3"/>
  <c r="M882" i="3"/>
  <c r="L882" i="3"/>
  <c r="M881" i="3"/>
  <c r="L881" i="3"/>
  <c r="M880" i="3"/>
  <c r="L880" i="3"/>
  <c r="M879" i="3"/>
  <c r="L879" i="3"/>
  <c r="M878" i="3"/>
  <c r="L878" i="3"/>
  <c r="M877" i="3"/>
  <c r="L877" i="3"/>
  <c r="M876" i="3"/>
  <c r="L876" i="3"/>
  <c r="M875" i="3"/>
  <c r="L875" i="3"/>
  <c r="M874" i="3"/>
  <c r="L874" i="3"/>
  <c r="M873" i="3"/>
  <c r="L873" i="3"/>
  <c r="M872" i="3"/>
  <c r="L872" i="3"/>
  <c r="M871" i="3"/>
  <c r="L871" i="3"/>
  <c r="M870" i="3"/>
  <c r="L870" i="3"/>
  <c r="M869" i="3"/>
  <c r="L869" i="3"/>
  <c r="M868" i="3"/>
  <c r="L868" i="3"/>
  <c r="M867" i="3"/>
  <c r="L867" i="3"/>
  <c r="M866" i="3"/>
  <c r="L866" i="3"/>
  <c r="M865" i="3"/>
  <c r="L865" i="3"/>
  <c r="M864" i="3"/>
  <c r="L864" i="3"/>
  <c r="M863" i="3"/>
  <c r="L863" i="3"/>
  <c r="M862" i="3"/>
  <c r="L862" i="3"/>
  <c r="M861" i="3"/>
  <c r="L861" i="3"/>
  <c r="M860" i="3"/>
  <c r="L860" i="3"/>
  <c r="M859" i="3"/>
  <c r="L859" i="3"/>
  <c r="M858" i="3"/>
  <c r="L858" i="3"/>
  <c r="M857" i="3"/>
  <c r="L857" i="3"/>
  <c r="M856" i="3"/>
  <c r="L856" i="3"/>
  <c r="M855" i="3"/>
  <c r="L855" i="3"/>
  <c r="M854" i="3"/>
  <c r="L854" i="3"/>
  <c r="M853" i="3"/>
  <c r="L853" i="3"/>
  <c r="M852" i="3"/>
  <c r="L852" i="3"/>
  <c r="M851" i="3"/>
  <c r="L851" i="3"/>
  <c r="M850" i="3"/>
  <c r="L850" i="3"/>
  <c r="M849" i="3"/>
  <c r="L849" i="3"/>
  <c r="M848" i="3"/>
  <c r="L848" i="3"/>
  <c r="M847" i="3"/>
  <c r="L847" i="3"/>
  <c r="M846" i="3"/>
  <c r="L846" i="3"/>
  <c r="M845" i="3"/>
  <c r="L845" i="3"/>
  <c r="M844" i="3"/>
  <c r="L844" i="3"/>
  <c r="M843" i="3"/>
  <c r="L843" i="3"/>
  <c r="M842" i="3"/>
  <c r="L842" i="3"/>
  <c r="M841" i="3"/>
  <c r="L841" i="3"/>
  <c r="M840" i="3"/>
  <c r="L840" i="3"/>
  <c r="M839" i="3"/>
  <c r="L839" i="3"/>
  <c r="M838" i="3"/>
  <c r="L838" i="3"/>
  <c r="M837" i="3"/>
  <c r="L837" i="3"/>
  <c r="M836" i="3"/>
  <c r="L836" i="3"/>
  <c r="M835" i="3"/>
  <c r="L835" i="3"/>
  <c r="M834" i="3"/>
  <c r="L834" i="3"/>
  <c r="M833" i="3"/>
  <c r="L833" i="3"/>
  <c r="M832" i="3"/>
  <c r="L832" i="3"/>
  <c r="M831" i="3"/>
  <c r="L831" i="3"/>
  <c r="M830" i="3"/>
  <c r="L830" i="3"/>
  <c r="M829" i="3"/>
  <c r="L829" i="3"/>
  <c r="M828" i="3"/>
  <c r="L828" i="3"/>
  <c r="M827" i="3"/>
  <c r="L827" i="3"/>
  <c r="M826" i="3"/>
  <c r="L826" i="3"/>
  <c r="M825" i="3"/>
  <c r="L825" i="3"/>
  <c r="M824" i="3"/>
  <c r="L824" i="3"/>
  <c r="M823" i="3"/>
  <c r="L823" i="3"/>
  <c r="M822" i="3"/>
  <c r="L822" i="3"/>
  <c r="M821" i="3"/>
  <c r="L821" i="3"/>
  <c r="M820" i="3"/>
  <c r="L820" i="3"/>
  <c r="M819" i="3"/>
  <c r="L819" i="3"/>
  <c r="M818" i="3"/>
  <c r="L818" i="3"/>
  <c r="M817" i="3"/>
  <c r="L817" i="3"/>
  <c r="M816" i="3"/>
  <c r="L816" i="3"/>
  <c r="M815" i="3"/>
  <c r="L815" i="3"/>
  <c r="M814" i="3"/>
  <c r="L814" i="3"/>
  <c r="M813" i="3"/>
  <c r="L813" i="3"/>
  <c r="M812" i="3"/>
  <c r="L812" i="3"/>
  <c r="M811" i="3"/>
  <c r="L811" i="3"/>
  <c r="M810" i="3"/>
  <c r="L810" i="3"/>
  <c r="M809" i="3"/>
  <c r="L809" i="3"/>
  <c r="M808" i="3"/>
  <c r="L808" i="3"/>
  <c r="M807" i="3"/>
  <c r="L807" i="3"/>
  <c r="M806" i="3"/>
  <c r="L806" i="3"/>
  <c r="M805" i="3"/>
  <c r="L805" i="3"/>
  <c r="M804" i="3"/>
  <c r="L804" i="3"/>
  <c r="M803" i="3"/>
  <c r="L803" i="3"/>
  <c r="M802" i="3"/>
  <c r="L802" i="3"/>
  <c r="M801" i="3"/>
  <c r="L801" i="3"/>
  <c r="M800" i="3"/>
  <c r="L800" i="3"/>
  <c r="M799" i="3"/>
  <c r="L799" i="3"/>
  <c r="M798" i="3"/>
  <c r="L798" i="3"/>
  <c r="M797" i="3"/>
  <c r="L797" i="3"/>
  <c r="M796" i="3"/>
  <c r="L796" i="3"/>
  <c r="M795" i="3"/>
  <c r="L795" i="3"/>
  <c r="M794" i="3"/>
  <c r="L794" i="3"/>
  <c r="M793" i="3"/>
  <c r="L793" i="3"/>
  <c r="M792" i="3"/>
  <c r="L792" i="3"/>
  <c r="M791" i="3"/>
  <c r="L791" i="3"/>
  <c r="M790" i="3"/>
  <c r="L790" i="3"/>
  <c r="M789" i="3"/>
  <c r="L789" i="3"/>
  <c r="M788" i="3"/>
  <c r="L788" i="3"/>
  <c r="M787" i="3"/>
  <c r="L787" i="3"/>
  <c r="M786" i="3"/>
  <c r="L786" i="3"/>
  <c r="M785" i="3"/>
  <c r="L785" i="3"/>
  <c r="M784" i="3"/>
  <c r="L784" i="3"/>
  <c r="M783" i="3"/>
  <c r="L783" i="3"/>
  <c r="M782" i="3"/>
  <c r="L782" i="3"/>
  <c r="M781" i="3"/>
  <c r="L781" i="3"/>
  <c r="M780" i="3"/>
  <c r="L780" i="3"/>
  <c r="M779" i="3"/>
  <c r="L779" i="3"/>
  <c r="M778" i="3"/>
  <c r="L778" i="3"/>
  <c r="M777" i="3"/>
  <c r="L777" i="3"/>
  <c r="M776" i="3"/>
  <c r="L776" i="3"/>
  <c r="M775" i="3"/>
  <c r="L775" i="3"/>
  <c r="M774" i="3"/>
  <c r="L774" i="3"/>
  <c r="M773" i="3"/>
  <c r="L773" i="3"/>
  <c r="M772" i="3"/>
  <c r="L772" i="3"/>
  <c r="M771" i="3"/>
  <c r="L771" i="3"/>
  <c r="M770" i="3"/>
  <c r="L770" i="3"/>
  <c r="M769" i="3"/>
  <c r="L769" i="3"/>
  <c r="M768" i="3"/>
  <c r="L768" i="3"/>
  <c r="M767" i="3"/>
  <c r="L767" i="3"/>
  <c r="M766" i="3"/>
  <c r="L766" i="3"/>
  <c r="M765" i="3"/>
  <c r="L765" i="3"/>
  <c r="M764" i="3"/>
  <c r="L764" i="3"/>
  <c r="M763" i="3"/>
  <c r="L763" i="3"/>
  <c r="M762" i="3"/>
  <c r="L762" i="3"/>
  <c r="M761" i="3"/>
  <c r="L761" i="3"/>
  <c r="M760" i="3"/>
  <c r="L760" i="3"/>
  <c r="M759" i="3"/>
  <c r="L759" i="3"/>
  <c r="M758" i="3"/>
  <c r="L758" i="3"/>
  <c r="M757" i="3"/>
  <c r="L757" i="3"/>
  <c r="M756" i="3"/>
  <c r="L756" i="3"/>
  <c r="L755" i="3"/>
  <c r="M754" i="3"/>
  <c r="L754" i="3"/>
  <c r="M753" i="3"/>
  <c r="L753" i="3"/>
  <c r="M752" i="3"/>
  <c r="L752" i="3"/>
  <c r="M751" i="3"/>
  <c r="L751" i="3"/>
  <c r="M750" i="3"/>
  <c r="L750" i="3"/>
  <c r="M749" i="3"/>
  <c r="L749"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2" i="3"/>
  <c r="L732" i="3"/>
  <c r="M731" i="3"/>
  <c r="L731" i="3"/>
  <c r="M730" i="3"/>
  <c r="L730" i="3"/>
  <c r="M729" i="3"/>
  <c r="L729" i="3"/>
  <c r="M728" i="3"/>
  <c r="L728" i="3"/>
  <c r="M727" i="3"/>
  <c r="L727" i="3"/>
  <c r="M726" i="3"/>
  <c r="L726" i="3"/>
  <c r="M725" i="3"/>
  <c r="L725" i="3"/>
  <c r="M724" i="3"/>
  <c r="L724" i="3"/>
  <c r="M723" i="3"/>
  <c r="L723" i="3"/>
  <c r="M722" i="3"/>
  <c r="L722" i="3"/>
  <c r="M721" i="3"/>
  <c r="L721" i="3"/>
  <c r="M720" i="3"/>
  <c r="L720" i="3"/>
  <c r="M719" i="3"/>
  <c r="L719" i="3"/>
  <c r="M718" i="3"/>
  <c r="L718" i="3"/>
  <c r="M717" i="3"/>
  <c r="L717" i="3"/>
  <c r="M716" i="3"/>
  <c r="L716" i="3"/>
  <c r="M715" i="3"/>
  <c r="L715" i="3"/>
  <c r="M714" i="3"/>
  <c r="L714" i="3"/>
  <c r="M713" i="3"/>
  <c r="L713" i="3"/>
  <c r="M712" i="3"/>
  <c r="L712" i="3"/>
  <c r="M711" i="3"/>
  <c r="L711" i="3"/>
  <c r="M710" i="3"/>
  <c r="L710" i="3"/>
  <c r="M709" i="3"/>
  <c r="L709" i="3"/>
  <c r="M708" i="3"/>
  <c r="L708" i="3"/>
  <c r="M707" i="3"/>
  <c r="L707" i="3"/>
  <c r="M706" i="3"/>
  <c r="L706" i="3"/>
  <c r="M705" i="3"/>
  <c r="L705" i="3"/>
  <c r="M704" i="3"/>
  <c r="L704" i="3"/>
  <c r="M703" i="3"/>
  <c r="L703" i="3"/>
  <c r="M702" i="3"/>
  <c r="L702" i="3"/>
  <c r="M701" i="3"/>
  <c r="L701" i="3"/>
  <c r="M700" i="3"/>
  <c r="L700" i="3"/>
  <c r="M699" i="3"/>
  <c r="L699" i="3"/>
  <c r="M698" i="3"/>
  <c r="L698" i="3"/>
  <c r="M697" i="3"/>
  <c r="L697" i="3"/>
  <c r="M696" i="3"/>
  <c r="L696" i="3"/>
  <c r="M695" i="3"/>
  <c r="L695" i="3"/>
  <c r="M694" i="3"/>
  <c r="L694" i="3"/>
  <c r="M693" i="3"/>
  <c r="L693" i="3"/>
  <c r="M692" i="3"/>
  <c r="L692" i="3"/>
  <c r="M691" i="3"/>
  <c r="L691" i="3"/>
  <c r="M690" i="3"/>
  <c r="L690" i="3"/>
  <c r="M689" i="3"/>
  <c r="L689" i="3"/>
  <c r="M688" i="3"/>
  <c r="L688" i="3"/>
  <c r="M687" i="3"/>
  <c r="L687" i="3"/>
  <c r="M686" i="3"/>
  <c r="L686" i="3"/>
  <c r="M685" i="3"/>
  <c r="L685" i="3"/>
  <c r="M684" i="3"/>
  <c r="L684" i="3"/>
  <c r="M683" i="3"/>
  <c r="L683" i="3"/>
  <c r="M682" i="3"/>
  <c r="L682" i="3"/>
  <c r="M681" i="3"/>
  <c r="L681" i="3"/>
  <c r="M680" i="3"/>
  <c r="L680" i="3"/>
  <c r="M679" i="3"/>
  <c r="L679" i="3"/>
  <c r="M678" i="3"/>
  <c r="L678" i="3"/>
  <c r="M677" i="3"/>
  <c r="L677" i="3"/>
  <c r="M676" i="3"/>
  <c r="L676" i="3"/>
  <c r="M675" i="3"/>
  <c r="L675" i="3"/>
  <c r="M674" i="3"/>
  <c r="L674" i="3"/>
  <c r="M673" i="3"/>
  <c r="L673" i="3"/>
  <c r="M672" i="3"/>
  <c r="L672" i="3"/>
  <c r="M671" i="3"/>
  <c r="L671" i="3"/>
  <c r="M670" i="3"/>
  <c r="L670" i="3"/>
  <c r="M669" i="3"/>
  <c r="L669" i="3"/>
  <c r="M668" i="3"/>
  <c r="L668" i="3"/>
  <c r="M667" i="3"/>
  <c r="L667" i="3"/>
  <c r="M666" i="3"/>
  <c r="L666" i="3"/>
  <c r="M665" i="3"/>
  <c r="L665" i="3"/>
  <c r="M664" i="3"/>
  <c r="L664" i="3"/>
  <c r="M663" i="3"/>
  <c r="L663" i="3"/>
  <c r="M662" i="3"/>
  <c r="L662" i="3"/>
  <c r="M661" i="3"/>
  <c r="L661" i="3"/>
  <c r="M660" i="3"/>
  <c r="L660" i="3"/>
  <c r="M659" i="3"/>
  <c r="L659" i="3"/>
  <c r="M658" i="3"/>
  <c r="L658" i="3"/>
  <c r="M657" i="3"/>
  <c r="L657" i="3"/>
  <c r="M656" i="3"/>
  <c r="L656" i="3"/>
  <c r="M655" i="3"/>
  <c r="L655" i="3"/>
  <c r="M654" i="3"/>
  <c r="L654" i="3"/>
  <c r="M653" i="3"/>
  <c r="L653" i="3"/>
  <c r="M652" i="3"/>
  <c r="L652" i="3"/>
  <c r="M651" i="3"/>
  <c r="L651" i="3"/>
  <c r="M650" i="3"/>
  <c r="L650" i="3"/>
  <c r="M649" i="3"/>
  <c r="L649" i="3"/>
  <c r="M648" i="3"/>
  <c r="L648" i="3"/>
  <c r="M647" i="3"/>
  <c r="L647" i="3"/>
  <c r="M646" i="3"/>
  <c r="L646" i="3"/>
  <c r="M645" i="3"/>
  <c r="L645" i="3"/>
  <c r="M644" i="3"/>
  <c r="L644" i="3"/>
  <c r="M643" i="3"/>
  <c r="L643" i="3"/>
  <c r="M642" i="3"/>
  <c r="L642" i="3"/>
  <c r="M641" i="3"/>
  <c r="L641" i="3"/>
  <c r="M640" i="3"/>
  <c r="L640" i="3"/>
  <c r="M639" i="3"/>
  <c r="L639" i="3"/>
  <c r="M638" i="3"/>
  <c r="L638" i="3"/>
  <c r="M637" i="3"/>
  <c r="L637" i="3"/>
  <c r="M636" i="3"/>
  <c r="L636" i="3"/>
  <c r="M635" i="3"/>
  <c r="L635" i="3"/>
  <c r="M634" i="3"/>
  <c r="L634" i="3"/>
  <c r="M633" i="3"/>
  <c r="L633" i="3"/>
  <c r="M632" i="3"/>
  <c r="L632" i="3"/>
  <c r="M631" i="3"/>
  <c r="L631" i="3"/>
  <c r="M630" i="3"/>
  <c r="L630" i="3"/>
  <c r="M629" i="3"/>
  <c r="L629" i="3"/>
  <c r="M628" i="3"/>
  <c r="L628" i="3"/>
  <c r="M627" i="3"/>
  <c r="L627" i="3"/>
  <c r="M626" i="3"/>
  <c r="L626" i="3"/>
  <c r="M625" i="3"/>
  <c r="L625" i="3"/>
  <c r="M624" i="3"/>
  <c r="L624" i="3"/>
  <c r="M623" i="3"/>
  <c r="L623" i="3"/>
  <c r="M622" i="3"/>
  <c r="L622" i="3"/>
  <c r="M621" i="3"/>
  <c r="L621" i="3"/>
  <c r="M620" i="3"/>
  <c r="L620"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6" i="3"/>
  <c r="L606" i="3"/>
  <c r="M605" i="3"/>
  <c r="L605" i="3"/>
  <c r="M604" i="3"/>
  <c r="L604" i="3"/>
  <c r="M603" i="3"/>
  <c r="L603" i="3"/>
  <c r="M602" i="3"/>
  <c r="L602" i="3"/>
  <c r="M601" i="3"/>
  <c r="L601" i="3"/>
  <c r="M600" i="3"/>
  <c r="L600" i="3"/>
  <c r="M599" i="3"/>
  <c r="L599" i="3"/>
  <c r="M598" i="3"/>
  <c r="L598" i="3"/>
  <c r="M597" i="3"/>
  <c r="L597"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7" i="3"/>
  <c r="L567" i="3"/>
  <c r="M566" i="3"/>
  <c r="L566" i="3"/>
  <c r="M565" i="3"/>
  <c r="L565" i="3"/>
  <c r="M564" i="3"/>
  <c r="L564" i="3"/>
  <c r="M563" i="3"/>
  <c r="L563" i="3"/>
  <c r="M562" i="3"/>
  <c r="L562" i="3"/>
  <c r="M561" i="3"/>
  <c r="L561" i="3"/>
  <c r="M560" i="3"/>
  <c r="L560" i="3"/>
  <c r="M559" i="3"/>
  <c r="L559" i="3"/>
  <c r="M558" i="3"/>
  <c r="L558" i="3"/>
  <c r="M557" i="3"/>
  <c r="L557" i="3"/>
  <c r="M556" i="3"/>
  <c r="L556" i="3"/>
  <c r="M555" i="3"/>
  <c r="L555" i="3"/>
  <c r="M554" i="3"/>
  <c r="L554" i="3"/>
  <c r="M553" i="3"/>
  <c r="L553" i="3"/>
  <c r="M552" i="3"/>
  <c r="L552" i="3"/>
  <c r="M551" i="3"/>
  <c r="L551" i="3"/>
  <c r="M550" i="3"/>
  <c r="L550" i="3"/>
  <c r="M549" i="3"/>
  <c r="L549" i="3"/>
  <c r="M548" i="3"/>
  <c r="L548" i="3"/>
  <c r="M547" i="3"/>
  <c r="L547" i="3"/>
  <c r="M546" i="3"/>
  <c r="L546" i="3"/>
  <c r="M545" i="3"/>
  <c r="L545" i="3"/>
  <c r="M544" i="3"/>
  <c r="L544" i="3"/>
  <c r="M543" i="3"/>
  <c r="L543" i="3"/>
  <c r="M542" i="3"/>
  <c r="L542" i="3"/>
  <c r="M541" i="3"/>
  <c r="L541" i="3"/>
  <c r="M540" i="3"/>
  <c r="L540" i="3"/>
  <c r="M539" i="3"/>
  <c r="L539" i="3"/>
  <c r="M538" i="3"/>
  <c r="L538" i="3"/>
  <c r="M537" i="3"/>
  <c r="L537" i="3"/>
  <c r="M536" i="3"/>
  <c r="L536" i="3"/>
  <c r="M535" i="3"/>
  <c r="L535" i="3"/>
  <c r="M534" i="3"/>
  <c r="L534" i="3"/>
  <c r="M533" i="3"/>
  <c r="L533" i="3"/>
  <c r="M532" i="3"/>
  <c r="L532" i="3"/>
  <c r="M531" i="3"/>
  <c r="L531" i="3"/>
  <c r="M530" i="3"/>
  <c r="L530" i="3"/>
  <c r="M529" i="3"/>
  <c r="L529" i="3"/>
  <c r="M528" i="3"/>
  <c r="L528" i="3"/>
  <c r="M527" i="3"/>
  <c r="L527" i="3"/>
  <c r="M526" i="3"/>
  <c r="L526" i="3"/>
  <c r="M525" i="3"/>
  <c r="L525" i="3"/>
  <c r="M524" i="3"/>
  <c r="L524" i="3"/>
  <c r="M523" i="3"/>
  <c r="L523" i="3"/>
  <c r="M522" i="3"/>
  <c r="L522" i="3"/>
  <c r="M521" i="3"/>
  <c r="L521" i="3"/>
  <c r="M520" i="3"/>
  <c r="L520"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9" i="3"/>
  <c r="L499" i="3"/>
  <c r="M498" i="3"/>
  <c r="L498" i="3"/>
  <c r="M497" i="3"/>
  <c r="L497" i="3"/>
  <c r="M496" i="3"/>
  <c r="L496" i="3"/>
  <c r="M495" i="3"/>
  <c r="L495" i="3"/>
  <c r="M494" i="3"/>
  <c r="L494" i="3"/>
  <c r="M493" i="3"/>
  <c r="L493" i="3"/>
  <c r="M492" i="3"/>
  <c r="L492" i="3"/>
  <c r="M491" i="3"/>
  <c r="L491" i="3"/>
  <c r="M490" i="3"/>
  <c r="L490" i="3"/>
  <c r="M489" i="3"/>
  <c r="L489" i="3"/>
  <c r="M488" i="3"/>
  <c r="L488" i="3"/>
  <c r="M487" i="3"/>
  <c r="L487" i="3"/>
  <c r="M486" i="3"/>
  <c r="L486" i="3"/>
  <c r="M485" i="3"/>
  <c r="L485" i="3"/>
  <c r="M484" i="3"/>
  <c r="L484" i="3"/>
  <c r="M483" i="3"/>
  <c r="L483" i="3"/>
  <c r="M482" i="3"/>
  <c r="L482" i="3"/>
  <c r="M481" i="3"/>
  <c r="L481" i="3"/>
  <c r="M480" i="3"/>
  <c r="L480" i="3"/>
  <c r="M479" i="3"/>
  <c r="L479" i="3"/>
  <c r="M478" i="3"/>
  <c r="L478" i="3"/>
  <c r="M477" i="3"/>
  <c r="L477" i="3"/>
  <c r="M476" i="3"/>
  <c r="L476" i="3"/>
  <c r="M475" i="3"/>
  <c r="L475" i="3"/>
  <c r="M474" i="3"/>
  <c r="L474"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51" i="3"/>
  <c r="L451" i="3"/>
  <c r="M450" i="3"/>
  <c r="L450" i="3"/>
  <c r="M449" i="3"/>
  <c r="L449" i="3"/>
  <c r="M448" i="3"/>
  <c r="L448" i="3"/>
  <c r="M447" i="3"/>
  <c r="L447" i="3"/>
  <c r="M446" i="3"/>
  <c r="L446" i="3"/>
  <c r="M445" i="3"/>
  <c r="L445" i="3"/>
  <c r="M444" i="3"/>
  <c r="L444" i="3"/>
  <c r="M443" i="3"/>
  <c r="L443" i="3"/>
  <c r="M442" i="3"/>
  <c r="L442" i="3"/>
  <c r="M441" i="3"/>
  <c r="L441" i="3"/>
  <c r="M440" i="3"/>
  <c r="L440" i="3"/>
  <c r="M439" i="3"/>
  <c r="L439" i="3"/>
  <c r="M438" i="3"/>
  <c r="L438"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6" i="3"/>
  <c r="L406" i="3"/>
  <c r="M405" i="3"/>
  <c r="L405" i="3"/>
  <c r="M404" i="3"/>
  <c r="L404" i="3"/>
  <c r="M403" i="3"/>
  <c r="L403" i="3"/>
  <c r="M402" i="3"/>
  <c r="L402" i="3"/>
  <c r="M401" i="3"/>
  <c r="L401" i="3"/>
  <c r="M400" i="3"/>
  <c r="L400" i="3"/>
  <c r="M399" i="3"/>
  <c r="L399" i="3"/>
  <c r="M398" i="3"/>
  <c r="L398" i="3"/>
  <c r="M397" i="3"/>
  <c r="L397" i="3"/>
  <c r="M396" i="3"/>
  <c r="L396" i="3"/>
  <c r="M395" i="3"/>
  <c r="L395" i="3"/>
  <c r="M394" i="3"/>
  <c r="L394" i="3"/>
  <c r="M393" i="3"/>
  <c r="L393" i="3"/>
  <c r="M392" i="3"/>
  <c r="L392" i="3"/>
  <c r="M391" i="3"/>
  <c r="L391" i="3"/>
  <c r="M390" i="3"/>
  <c r="L390" i="3"/>
  <c r="M389" i="3"/>
  <c r="L389" i="3"/>
  <c r="M388" i="3"/>
  <c r="L388" i="3"/>
  <c r="M387" i="3"/>
  <c r="L387" i="3"/>
  <c r="M386" i="3"/>
  <c r="L386" i="3"/>
  <c r="M385" i="3"/>
  <c r="L385" i="3"/>
  <c r="M384" i="3"/>
  <c r="L384" i="3"/>
  <c r="M383" i="3"/>
  <c r="L383" i="3"/>
  <c r="M382" i="3"/>
  <c r="L382" i="3"/>
  <c r="M381" i="3"/>
  <c r="L381" i="3"/>
  <c r="M380" i="3"/>
  <c r="L380" i="3"/>
  <c r="M379" i="3"/>
  <c r="L379" i="3"/>
  <c r="M378" i="3"/>
  <c r="L378" i="3"/>
  <c r="M377" i="3"/>
  <c r="L377" i="3"/>
  <c r="M376" i="3"/>
  <c r="L376" i="3"/>
  <c r="M375" i="3"/>
  <c r="L375" i="3"/>
  <c r="M374" i="3"/>
  <c r="L374" i="3"/>
  <c r="M373" i="3"/>
  <c r="L373" i="3"/>
  <c r="M372" i="3"/>
  <c r="L372" i="3"/>
  <c r="M371" i="3"/>
  <c r="L371" i="3"/>
  <c r="M370" i="3"/>
  <c r="L370" i="3"/>
  <c r="M369" i="3"/>
  <c r="L369" i="3"/>
  <c r="M368" i="3"/>
  <c r="L368" i="3"/>
  <c r="M367" i="3"/>
  <c r="L367" i="3"/>
  <c r="M366" i="3"/>
  <c r="L366" i="3"/>
  <c r="M365" i="3"/>
  <c r="L365" i="3"/>
  <c r="M364" i="3"/>
  <c r="L364" i="3"/>
  <c r="M363" i="3"/>
  <c r="L363" i="3"/>
  <c r="M362" i="3"/>
  <c r="L362" i="3"/>
  <c r="M361" i="3"/>
  <c r="L361" i="3"/>
  <c r="M360" i="3"/>
  <c r="L360" i="3"/>
  <c r="M359" i="3"/>
  <c r="L359" i="3"/>
  <c r="M358" i="3"/>
  <c r="L358" i="3"/>
  <c r="M357" i="3"/>
  <c r="L357" i="3"/>
  <c r="M356" i="3"/>
  <c r="L356" i="3"/>
  <c r="M355" i="3"/>
  <c r="L355" i="3"/>
  <c r="M354" i="3"/>
  <c r="L354" i="3"/>
  <c r="M353" i="3"/>
  <c r="L353" i="3"/>
  <c r="M352" i="3"/>
  <c r="L352" i="3"/>
  <c r="M351" i="3"/>
  <c r="L351" i="3"/>
  <c r="M350" i="3"/>
  <c r="L350" i="3"/>
  <c r="M349" i="3"/>
  <c r="L349" i="3"/>
  <c r="M348" i="3"/>
  <c r="L348" i="3"/>
  <c r="M347" i="3"/>
  <c r="L347" i="3"/>
  <c r="M346" i="3"/>
  <c r="L346" i="3"/>
  <c r="M345" i="3"/>
  <c r="L345" i="3"/>
  <c r="M344" i="3"/>
  <c r="L344" i="3"/>
  <c r="M343" i="3"/>
  <c r="L343" i="3"/>
  <c r="M342" i="3"/>
  <c r="L342" i="3"/>
  <c r="M341" i="3"/>
  <c r="L341" i="3"/>
  <c r="M340" i="3"/>
  <c r="L340" i="3"/>
  <c r="M339" i="3"/>
  <c r="L339" i="3"/>
  <c r="M338" i="3"/>
  <c r="L338" i="3"/>
  <c r="M337" i="3"/>
  <c r="L337" i="3"/>
  <c r="M336" i="3"/>
  <c r="L336" i="3"/>
  <c r="M335" i="3"/>
  <c r="L335" i="3"/>
  <c r="M334" i="3"/>
  <c r="L334" i="3"/>
  <c r="M333" i="3"/>
  <c r="L333" i="3"/>
  <c r="M332" i="3"/>
  <c r="L332" i="3"/>
  <c r="M331" i="3"/>
  <c r="L331"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4" i="3"/>
  <c r="L314" i="3"/>
  <c r="M313" i="3"/>
  <c r="L313" i="3"/>
  <c r="M312" i="3"/>
  <c r="L312" i="3"/>
  <c r="M311" i="3"/>
  <c r="L311"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1" i="3"/>
  <c r="L281" i="3"/>
  <c r="M280" i="3"/>
  <c r="L280" i="3"/>
  <c r="M279" i="3"/>
  <c r="L279" i="3"/>
  <c r="M278" i="3"/>
  <c r="L278" i="3"/>
  <c r="M277" i="3"/>
  <c r="L277" i="3"/>
  <c r="M276" i="3"/>
  <c r="L276" i="3"/>
  <c r="M275" i="3"/>
  <c r="L275" i="3"/>
  <c r="M274" i="3"/>
  <c r="L274" i="3"/>
  <c r="M273" i="3"/>
  <c r="L273" i="3"/>
  <c r="M272" i="3"/>
  <c r="L272" i="3"/>
  <c r="M271" i="3"/>
  <c r="L271" i="3"/>
  <c r="M270" i="3"/>
  <c r="L270" i="3"/>
  <c r="M269" i="3"/>
  <c r="L269" i="3"/>
  <c r="M268" i="3"/>
  <c r="L268" i="3"/>
  <c r="M267" i="3"/>
  <c r="L267" i="3"/>
  <c r="M266" i="3"/>
  <c r="L266" i="3"/>
  <c r="M265" i="3"/>
  <c r="L265" i="3"/>
  <c r="M264" i="3"/>
  <c r="L264" i="3"/>
  <c r="M263" i="3"/>
  <c r="L263" i="3"/>
  <c r="M262" i="3"/>
  <c r="L262" i="3"/>
  <c r="M261" i="3"/>
  <c r="L261" i="3"/>
  <c r="M260" i="3"/>
  <c r="L260" i="3"/>
  <c r="M259" i="3"/>
  <c r="L259" i="3"/>
  <c r="M258" i="3"/>
  <c r="L258" i="3"/>
  <c r="M257" i="3"/>
  <c r="L257" i="3"/>
  <c r="M256" i="3"/>
  <c r="L256" i="3"/>
  <c r="M255" i="3"/>
  <c r="L255" i="3"/>
  <c r="M254" i="3"/>
  <c r="L254" i="3"/>
  <c r="M253" i="3"/>
  <c r="L253" i="3"/>
  <c r="M252" i="3"/>
  <c r="L252" i="3"/>
  <c r="M251" i="3"/>
  <c r="L251" i="3"/>
  <c r="M250" i="3"/>
  <c r="L250" i="3"/>
  <c r="M249" i="3"/>
  <c r="L249" i="3"/>
  <c r="M248" i="3"/>
  <c r="L248" i="3"/>
  <c r="M247" i="3"/>
  <c r="L247"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8" i="3"/>
  <c r="L228" i="3"/>
  <c r="M227" i="3"/>
  <c r="L227" i="3"/>
  <c r="M226" i="3"/>
  <c r="L226"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9" i="3"/>
  <c r="L209" i="3"/>
  <c r="M208" i="3"/>
  <c r="L208" i="3"/>
  <c r="M207" i="3"/>
  <c r="L207" i="3"/>
  <c r="M206" i="3"/>
  <c r="L206" i="3"/>
  <c r="M205" i="3"/>
  <c r="L205" i="3"/>
  <c r="M204" i="3"/>
  <c r="L204" i="3"/>
  <c r="M203" i="3"/>
  <c r="L203" i="3"/>
  <c r="M202" i="3"/>
  <c r="L202" i="3"/>
  <c r="M201" i="3"/>
  <c r="L201" i="3"/>
  <c r="M200" i="3"/>
  <c r="L200"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8" i="3"/>
  <c r="L148" i="3"/>
  <c r="M147" i="3"/>
  <c r="L147" i="3"/>
  <c r="M146" i="3"/>
  <c r="L146" i="3"/>
  <c r="M145" i="3"/>
  <c r="L145" i="3"/>
  <c r="M144" i="3"/>
  <c r="L144" i="3"/>
  <c r="M143" i="3"/>
  <c r="L143"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M121" i="3"/>
  <c r="L121" i="3"/>
  <c r="M120" i="3"/>
  <c r="L120" i="3"/>
  <c r="M119" i="3"/>
  <c r="L119" i="3"/>
  <c r="M118" i="3"/>
  <c r="L118" i="3"/>
  <c r="M117" i="3"/>
  <c r="L117" i="3"/>
  <c r="M116" i="3"/>
  <c r="L116"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7" i="3"/>
  <c r="L87" i="3"/>
  <c r="M86" i="3"/>
  <c r="L86" i="3"/>
  <c r="M85" i="3"/>
  <c r="L85"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F43" i="1"/>
  <c r="F42" i="1"/>
  <c r="C41" i="1"/>
  <c r="F41" i="1" s="1"/>
  <c r="C40" i="1"/>
  <c r="F40" i="1" s="1"/>
  <c r="C39" i="1"/>
  <c r="F39" i="1" s="1"/>
  <c r="C38" i="1"/>
  <c r="F38" i="1" s="1"/>
  <c r="C37" i="1"/>
  <c r="F37" i="1" s="1"/>
  <c r="C36" i="1"/>
  <c r="C34" i="1"/>
  <c r="H3" i="1"/>
  <c r="F3" i="1"/>
  <c r="N10" i="4"/>
  <c r="N9" i="4"/>
  <c r="N8" i="4"/>
  <c r="N7" i="4"/>
  <c r="N6" i="4"/>
  <c r="N5" i="4"/>
  <c r="N4" i="4"/>
  <c r="N3" i="4"/>
  <c r="N2" i="4"/>
</calcChain>
</file>

<file path=xl/sharedStrings.xml><?xml version="1.0" encoding="utf-8"?>
<sst xmlns="http://schemas.openxmlformats.org/spreadsheetml/2006/main" count="75699" uniqueCount="26834">
  <si>
    <t>C. trachomatis 2012-2022</t>
  </si>
  <si>
    <t>Total de publicaciones de</t>
  </si>
  <si>
    <t>:</t>
  </si>
  <si>
    <t>Publicaciones por Año</t>
  </si>
  <si>
    <t>Categorías y Subcategorías</t>
  </si>
  <si>
    <t>Publicaciones por mes</t>
  </si>
  <si>
    <t>Categorias</t>
  </si>
  <si>
    <t>Subcategorias</t>
  </si>
  <si>
    <t>Estados</t>
  </si>
  <si>
    <t>1) Reporte de cepas resistentes</t>
  </si>
  <si>
    <t>2a) Productos naturales</t>
  </si>
  <si>
    <t>Revisar</t>
  </si>
  <si>
    <t xml:space="preserve">2) Nuevos tratamientos </t>
  </si>
  <si>
    <t>2b) Péptidos</t>
  </si>
  <si>
    <t>Listo</t>
  </si>
  <si>
    <t>3) Inmunizacióm</t>
  </si>
  <si>
    <t>2c) Droga de diseño</t>
  </si>
  <si>
    <t>Excluir</t>
  </si>
  <si>
    <t>4) otros</t>
  </si>
  <si>
    <t>2d) Anticuerpos</t>
  </si>
  <si>
    <t>Otros-A</t>
  </si>
  <si>
    <t>2e) Bacteriófagos</t>
  </si>
  <si>
    <t>Otros-B</t>
  </si>
  <si>
    <t>2f) Estrategias antivirulencia</t>
  </si>
  <si>
    <t>Otros-C</t>
  </si>
  <si>
    <t>2g) nueva combinación de ATB</t>
  </si>
  <si>
    <t>Otros-D</t>
  </si>
  <si>
    <t>PMID</t>
  </si>
  <si>
    <t>Title</t>
  </si>
  <si>
    <t>Authors</t>
  </si>
  <si>
    <t>Citation</t>
  </si>
  <si>
    <t>First Author</t>
  </si>
  <si>
    <t>Journal/Book</t>
  </si>
  <si>
    <t>Publication Year</t>
  </si>
  <si>
    <t>Create Date</t>
  </si>
  <si>
    <t>PMCID</t>
  </si>
  <si>
    <t>NIHMS ID</t>
  </si>
  <si>
    <t>DOI</t>
  </si>
  <si>
    <t>Alerta</t>
  </si>
  <si>
    <t>KeyWords</t>
  </si>
  <si>
    <t>Categoria</t>
  </si>
  <si>
    <t>subcategoria</t>
  </si>
  <si>
    <t>fecha de publicación</t>
  </si>
  <si>
    <t>Estado</t>
  </si>
  <si>
    <t>PubYear</t>
  </si>
  <si>
    <t>PubMonth</t>
  </si>
  <si>
    <t>Abstract</t>
  </si>
  <si>
    <t>1) Antimicrobial Resistance stain</t>
  </si>
  <si>
    <t>2) New treatment</t>
  </si>
  <si>
    <t>3) Immunization</t>
  </si>
  <si>
    <t>Human_summary</t>
  </si>
  <si>
    <t>O(2)-evolving chlorite dismutase as a tool for studying O(2)-utilizing enzymes</t>
  </si>
  <si>
    <t>Dassama LM, Yosca TH, Conner DA, Lee MH, Blanc B, Streit BR, Green MT, DuBois JL, Krebs C, Bollinger JM Jr.</t>
  </si>
  <si>
    <t>Biochemistry. 2012 Feb 28;51(8):1607-16. doi: 10.1021/bi201906x. Epub 2012 Feb 13.</t>
  </si>
  <si>
    <t>Dassama LM</t>
  </si>
  <si>
    <t>Biochemistry</t>
  </si>
  <si>
    <t>PMC3297476</t>
  </si>
  <si>
    <t>NIHMS354219</t>
  </si>
  <si>
    <t>10.1021/bi201906x</t>
  </si>
  <si>
    <t>Differing effects of azithromycin and doxycycline on cytokines in cells from Chlamydia trachomatis-infected women</t>
  </si>
  <si>
    <t>Srivastava P, Bhengraj AR, Jha HC, Vardhan H, Jha R, Singh LC, Salhan S, Mittal A.</t>
  </si>
  <si>
    <t>DNA Cell Biol. 2012 Mar;31(3):392-401. doi: 10.1089/dna.2011.1333. Epub 2011 Aug 17.</t>
  </si>
  <si>
    <t>Srivastava P</t>
  </si>
  <si>
    <t>DNA Cell Biol</t>
  </si>
  <si>
    <t>10.1089/dna.2011.1333</t>
  </si>
  <si>
    <t>Absence of Swedish new variant Chlamydia trachomatis (nvCT) and C. trachomatis genotype distribution in Gipuzkoa, Spain, 2009-2010</t>
  </si>
  <si>
    <t>Piñeiro L, Unemo M, Cilla G.</t>
  </si>
  <si>
    <t>Acta Derm Venereol. 2012 Mar;92(2):185-6. doi: 10.2340/00015555-1234.</t>
  </si>
  <si>
    <t>Piñeiro L</t>
  </si>
  <si>
    <t>Acta Derm Venereol</t>
  </si>
  <si>
    <t>10.2340/00015555-1234</t>
  </si>
  <si>
    <t>Chlamydial infection during trachoma monitoring: are the most difficult-to-reach children more likely to be infected?</t>
  </si>
  <si>
    <t>Keenan JD, Moncada J, Gebre T, Ayele B, Chen MC, Yu SN, Emerson PM, Stoller NE, McCulloch CE, Gaynor BD, Schachter J.</t>
  </si>
  <si>
    <t>Trop Med Int Health. 2012 Mar;17(3):392-6. doi: 10.1111/j.1365-3156.2011.02919.x. Epub 2011 Nov 28.</t>
  </si>
  <si>
    <t>Keenan JD</t>
  </si>
  <si>
    <t>Trop Med Int Health</t>
  </si>
  <si>
    <t>PMC3292692</t>
  </si>
  <si>
    <t>NIHMS334303</t>
  </si>
  <si>
    <t>10.1111/j.1365-3156.2011.02919.x</t>
  </si>
  <si>
    <t xml:space="preserve"> 1) Reporte de cepas resistentes</t>
  </si>
  <si>
    <t>Prevalence of genital mycoplasmas and ureaplasmas in men younger than 40 years-of-age with acute epididymitis</t>
  </si>
  <si>
    <t>Ito S, Tsuchiya T, Yasuda M, Yokoi S, Nakano M, Deguchi T.</t>
  </si>
  <si>
    <t>Int J Urol. 2012 Mar;19(3):234-8. doi: 10.1111/j.1442-2042.2011.02917.x. Epub 2011 Dec 5.</t>
  </si>
  <si>
    <t>Ito S</t>
  </si>
  <si>
    <t>Int J Urol</t>
  </si>
  <si>
    <t>10.1111/j.1442-2042.2011.02917.x</t>
  </si>
  <si>
    <t>Identification of antigen-specific antibody responses associated with upper genital tract pathology in mice infected with Chlamydia muridarum</t>
  </si>
  <si>
    <t>Zeng H, Gong S, Hou S, Zou Q, Zhong G.</t>
  </si>
  <si>
    <t>Infect Immun. 2012 Mar;80(3):1098-106. doi: 10.1128/IAI.05894-11. Epub 2011 Dec 12.</t>
  </si>
  <si>
    <t>Zeng H</t>
  </si>
  <si>
    <t>Infect Immun</t>
  </si>
  <si>
    <t>PMC3294672</t>
  </si>
  <si>
    <t>10.1128/IAI.05894-11</t>
  </si>
  <si>
    <t>Chlamydia pneumoniae entry into epithelial cells by clathrin-independent endocytosis</t>
  </si>
  <si>
    <t>Korhonen JT, Puolakkainen M, Haveri A, Tammiruusu A, Sarvas M, Lahesmaa R.</t>
  </si>
  <si>
    <t>Microb Pathog. 2012 Mar;52(3):157-64. doi: 10.1016/j.micpath.2011.12.002. Epub 2011 Dec 21.</t>
  </si>
  <si>
    <t>Korhonen JT</t>
  </si>
  <si>
    <t>Microb Pathog</t>
  </si>
  <si>
    <t>10.1016/j.micpath.2011.12.002</t>
  </si>
  <si>
    <t>High-valent [MnFe] and [FeFe] cofactors in ribonucleotide reductases</t>
  </si>
  <si>
    <t>Leidel N, Popović-Bijelić A, Havelius KG, Chernev P, Voevodskaya N, Gräslund A, Haumann M.</t>
  </si>
  <si>
    <t>Biochim Biophys Acta. 2012 Mar;1817(3):430-44. doi: 10.1016/j.bbabio.2011.12.008. Epub 2011 Dec 23.</t>
  </si>
  <si>
    <t>Leidel N</t>
  </si>
  <si>
    <t>Biochim Biophys Acta</t>
  </si>
  <si>
    <t>10.1016/j.bbabio.2011.12.008</t>
  </si>
  <si>
    <t>Trachomatous trichiasis and its management in endemic countries</t>
  </si>
  <si>
    <t>Rajak SN, Collin JR, Burton MJ.</t>
  </si>
  <si>
    <t>Surv Ophthalmol. 2012 Mar-Apr;57(2):105-35. doi: 10.1016/j.survophthal.2011.08.002. Epub 2012 Jan 27.</t>
  </si>
  <si>
    <t>Rajak SN</t>
  </si>
  <si>
    <t>Surv Ophthalmol</t>
  </si>
  <si>
    <t>PMC3316859</t>
  </si>
  <si>
    <t>10.1016/j.survophthal.2011.08.002</t>
  </si>
  <si>
    <t>Treatment of chlamydial infections</t>
  </si>
  <si>
    <t>Hammerschlag MR, Kohlhoff SA.</t>
  </si>
  <si>
    <t>Expert Opin Pharmacother. 2012 Mar;13(4):545-52. doi: 10.1517/14656566.2012.658776. Epub 2012 Feb 9.</t>
  </si>
  <si>
    <t>Hammerschlag MR</t>
  </si>
  <si>
    <t>Expert Opin Pharmacother</t>
  </si>
  <si>
    <t>10.1517/14656566.2012.658776</t>
  </si>
  <si>
    <t>Review: Targeting trachoma: Strategies to reduce the leading infectious cause of blindness</t>
  </si>
  <si>
    <t>Baneke A.</t>
  </si>
  <si>
    <t>Travel Med Infect Dis. 2012 Mar;10(2):92-6. doi: 10.1016/j.tmaid.2012.01.005. Epub 2012 Feb 9.</t>
  </si>
  <si>
    <t>Baneke A</t>
  </si>
  <si>
    <t>Travel Med Infect Dis</t>
  </si>
  <si>
    <t>10.1016/j.tmaid.2012.01.005</t>
  </si>
  <si>
    <t>Stable Chlamydia prevalence does not exclude increasing burden of disease</t>
  </si>
  <si>
    <t>Rekart ML, Brunham RC.</t>
  </si>
  <si>
    <t>Sex Transm Dis. 2012 Mar;39(3):239; author reply 239-40. doi: 10.1097/OLQ.0b013e318244b79c.</t>
  </si>
  <si>
    <t>Rekart ML</t>
  </si>
  <si>
    <t>Sex Transm Dis</t>
  </si>
  <si>
    <t>10.1097/OLQ.0b013e318244b79c</t>
  </si>
  <si>
    <t>The use of polymerase chain reaction assay versus cell culture in detecting neonatal chlamydial conjunctivitis</t>
  </si>
  <si>
    <t>Rafiei Tabatabaei S, Afjeiee SA, Fallah F, Tahami Zanjani N, Shiva F, Tavakkoly Fard A, Shamshiri AR, Karimi A.</t>
  </si>
  <si>
    <t>Arch Iran Med. 2012 Mar;15(3):171-5.</t>
  </si>
  <si>
    <t>Rafiei Tabatabaei S</t>
  </si>
  <si>
    <t>Arch Iran Med</t>
  </si>
  <si>
    <t>Frequency of Chlamydia trachomatis among male patients with urethritis in northeast of Iran detected by polymerase chain reaction</t>
  </si>
  <si>
    <t>Ghazvini K, Ahmadnia H, Ghanaat J.</t>
  </si>
  <si>
    <t>Saudi J Kidney Dis Transpl. 2012 Mar;23(2):316-20.</t>
  </si>
  <si>
    <t>Ghazvini K</t>
  </si>
  <si>
    <t>Saudi J Kidney Dis Transpl</t>
  </si>
  <si>
    <t>Serum interleukin-1β, interleukin-8 and anti-heat shock 60 Chlamydia trachomatis antibodies as markers of ectopic pregnancy</t>
  </si>
  <si>
    <t>Daponte A, Pournaras S, Deligeoroglou E, Skentou H, Messinis IE.</t>
  </si>
  <si>
    <t>J Reprod Immunol. 2012 Mar;93(2):102-8. doi: 10.1016/j.jri.2012.01.003. Epub 2012 Mar 2.</t>
  </si>
  <si>
    <t>Daponte A</t>
  </si>
  <si>
    <t>J Reprod Immunol</t>
  </si>
  <si>
    <t>10.1016/j.jri.2012.01.003</t>
  </si>
  <si>
    <t>[Diagnosis and treatment of Chlamydia-induced reactive arthritis]</t>
  </si>
  <si>
    <t>Zarco Montejo P.</t>
  </si>
  <si>
    <t>Reumatol Clin. 2012 Mar;8 Suppl 1:S20-5. doi: 10.1016/j.reuma.2011.11.003. Epub 2012 Mar 14.</t>
  </si>
  <si>
    <t>Zarco Montejo P</t>
  </si>
  <si>
    <t>Reumatol Clin</t>
  </si>
  <si>
    <t>10.1016/j.reuma.2011.11.003</t>
  </si>
  <si>
    <t>Hemostatic properties of the lymph: relationships with occlusion and thrombosis</t>
  </si>
  <si>
    <t>Lippi G, Favaloro EJ, Cervellin G.</t>
  </si>
  <si>
    <t>Semin Thromb Hemost. 2012 Mar;38(2):213-21. doi: 10.1055/s-0032-1301418. Epub 2012 Feb 9.</t>
  </si>
  <si>
    <t>Lippi G</t>
  </si>
  <si>
    <t>Semin Thromb Hemost</t>
  </si>
  <si>
    <t>10.1055/s-0032-1301418</t>
  </si>
  <si>
    <t>Prevalence of cervical Chlamydia trachomatis infection in sexually active adolescents from Salvador, Brazil</t>
  </si>
  <si>
    <t>Machado MS, Costa e Silva BF, Gomes IL, Santana IU, Grassi MF.</t>
  </si>
  <si>
    <t>Braz J Infect Dis. 2012 Mar-Apr;16(2):188-91. doi: 10.1590/s1413-86702012000200015.</t>
  </si>
  <si>
    <t>Machado MS</t>
  </si>
  <si>
    <t>Braz J Infect Dis</t>
  </si>
  <si>
    <t>10.1590/s1413-86702012000200015</t>
  </si>
  <si>
    <t>[Prevalence of Chlamydia trachomatis in adults with chronic conjunctivitis in Nisava district]</t>
  </si>
  <si>
    <t>Indjić N, Igić L, Veselinović D.</t>
  </si>
  <si>
    <t>Srp Arh Celok Lek. 2012 Mar-Apr;140(3-4):148-52. doi: 10.2298/sarh1204148i.</t>
  </si>
  <si>
    <t>Indjić N</t>
  </si>
  <si>
    <t>Srp Arh Celok Lek</t>
  </si>
  <si>
    <t>10.2298/sarh1204148i</t>
  </si>
  <si>
    <t>Risk behaviors and sexually transmitted diseases in gay and heterosexual men attending an STD clinic in Tel Aviv, Israel: a cross-sectional study</t>
  </si>
  <si>
    <t>Mor Z, Shohat T, Goor Y, Dan M.</t>
  </si>
  <si>
    <t>Isr Med Assoc J. 2012 Mar;14(3):147-51.</t>
  </si>
  <si>
    <t>Mor Z</t>
  </si>
  <si>
    <t>Isr Med Assoc J</t>
  </si>
  <si>
    <t>[New genovariantes of Chlamydia trachomatis serovar L2 proctitis causing]</t>
  </si>
  <si>
    <t>Guerra-Infante FM, López-Hurtado M, Villagrana-Zesati R.</t>
  </si>
  <si>
    <t>Ginecol Obstet Mex. 2012 Mar;80(3):208-17.</t>
  </si>
  <si>
    <t>Guerra-Infante FM</t>
  </si>
  <si>
    <t>Ginecol Obstet Mex</t>
  </si>
  <si>
    <t>Dendrimer-enabled modulation of gene expression in Chlamydia trachomatis</t>
  </si>
  <si>
    <t>Mishra MK, Gérard HC, Whittum-Hudson JA, Hudson AP, Kannan RM.</t>
  </si>
  <si>
    <t>Mol Pharm. 2012 Mar 5;9(3):413-21. doi: 10.1021/mp200512f. Epub 2012 Jan 30.</t>
  </si>
  <si>
    <t>Mishra MK</t>
  </si>
  <si>
    <t>Mol Pharm</t>
  </si>
  <si>
    <t>10.1021/mp200512f</t>
  </si>
  <si>
    <t>Whole-genome analysis of diverse Chlamydia trachomatis strains identifies phylogenetic relationships masked by current clinical typing</t>
  </si>
  <si>
    <t>Harris SR, Clarke IN, Seth-Smith HM, Solomon AW, Cutcliffe LT, Marsh P, Skilton RJ, Holland MJ, Mabey D, Peeling RW, Lewis DA, Spratt BG, Unemo M, Persson K, Bjartling C, Brunham R, de Vries HJ, Morré SA, Speksnijder A, Bébéar CM, Clerc M, de Barbeyrac B, Parkhill J, Thomson NR.</t>
  </si>
  <si>
    <t>Nat Genet. 2012 Mar 11;44(4):413-9, S1. doi: 10.1038/ng.2214.</t>
  </si>
  <si>
    <t>Harris SR</t>
  </si>
  <si>
    <t>Nat Genet</t>
  </si>
  <si>
    <t>PMC3378690</t>
  </si>
  <si>
    <t>UKMS41052</t>
  </si>
  <si>
    <t>10.1038/ng.2214</t>
  </si>
  <si>
    <t>Low prevalence of asymptomatic sexually transmitted infections in HIV-infected heterosexuals visiting an HIV clinic in the Netherlands</t>
  </si>
  <si>
    <t>Heiligenberg M, van der Loeff MF, de Vries HJ, Speksnijder AG, Geerlings SE, Coutinho R, Prins M, Prins JM.</t>
  </si>
  <si>
    <t>AIDS. 2012 Mar 13;26(5):646-9. doi: 10.1097/QAD.0b013e3283504bbf.</t>
  </si>
  <si>
    <t>Heiligenberg M</t>
  </si>
  <si>
    <t>AIDS</t>
  </si>
  <si>
    <t>10.1097/QAD.0b013e3283504bbf</t>
  </si>
  <si>
    <t>Phenotypic and genetic characterisation of bacterial sexually transmitted infections in Bissau, Guinea-Bissau, West Africa: a prospective cohort study</t>
  </si>
  <si>
    <t>Olsen B, Månsson F, Camara C, Monteiro M, Biai A, Alves A, Andersson S, Norrgren H, Unemo M.</t>
  </si>
  <si>
    <t>BMJ Open. 2012 Mar 20;2(2):e000636. doi: 10.1136/bmjopen-2011-000636. Print 2012.</t>
  </si>
  <si>
    <t>Olsen B</t>
  </si>
  <si>
    <t>BMJ Open</t>
  </si>
  <si>
    <t>PMC3329603</t>
  </si>
  <si>
    <t>10.1136/bmjopen-2011-000636</t>
  </si>
  <si>
    <t xml:space="preserve"> The direct interrogation of fleeting intermediates by rapid-mixing kinetic 
methods has significantly advanced our understanding of enzymes that 
utilize dioxygen. The gas's modest aqueous solubility (&lt;2 mM at 1 atm) 
presents a technical challenge to this approach, because it limits the rate 
of formation and extent of accumulation of intermediates. This challenge 
can be overcome by use of the heme enzyme chlorite dismutase (Cld) for the 
rapid, in situ generation of O(2) at concentrations far exceeding 2 mM. 
This method was used to define the O(2) concentration dependence of the 
reaction of the class Ic ribonucleotide reductase (RNR) from Chlamydia 
trachomatis, in which the enzyme's Mn(IV)/Fe(III) cofactor forms from a 
Mn(II)/Fe(II) complex and O(2) via a Mn(IV)/Fe(IV) intermediate, at 
effective O(2) concentrations as high as ~10 mM. With a more soluble 
receptor, myoglobin, an O(2) adduct accumulated to a concentration of &gt;6 mM 
in &lt;15 ms. Finally, the C-H-bond-cleaving Fe(IV)-oxo complex, J, in 
taurine:α-ketoglutarate dioxygenase and superoxo-Fe(2)(III/III) complex, G, 
in myo-inositol oxygenase, and the tyrosyl-radical-generating Fe(2)(III/IV) 
intermediate, X, in Escherichia coli RNR, were all accumulated to yields 
more than twice those previously attained. This means of in situ O(2) 
evolution permits a &gt;5 mM "pulse" of O(2) to be generated in &lt;1 ms at the 
easily accessible Cld concentration of 50 μM. It should therefore 
significantly extend the range of kinetic and spectroscopic experiments 
that can routinely be undertaken in the study of these enzymes and could 
also facilitate resolution of mechanistic pathways in cases of either 
sluggish or thermodynamically unfavorable O(2) addition steps. </t>
  </si>
  <si>
    <t>Yes</t>
  </si>
  <si>
    <t>No</t>
  </si>
  <si>
    <t>They conducted a study of 3 types of bacteria, among which they found and characterized C. trachomatis</t>
  </si>
  <si>
    <t>[WITHDRAWN: Prevalence and associated factors of Chlamydia trachomatis infection in young prisoners of Catalonia, Spain.]</t>
  </si>
  <si>
    <t>López Corbeto E, Carnicer-Pont D, Lugo R, Gonzalez V, Bascuñana E, Lleopart N, Barbero L, Humet V, Casabona J; Grupo de Estudio CT Prisiones.</t>
  </si>
  <si>
    <t>Med Clin (Barc). 2012 Mar 21:S0025-7753(12)00137-6. doi: 10.1016/j.medcli.2012.01.024. Online ahead of print.</t>
  </si>
  <si>
    <t>López Corbeto E</t>
  </si>
  <si>
    <t>Med Clin (Barc)</t>
  </si>
  <si>
    <t>10.1016/j.medcli.2012.01.024</t>
  </si>
  <si>
    <t>Inflammatory pathways in cervical cancer - the UCT contribution</t>
  </si>
  <si>
    <t>Sales KJ, Katz AA.</t>
  </si>
  <si>
    <t>S Afr Med J. 2012 Mar 23;102(6):493-6. doi: 10.7196/samj.5532.</t>
  </si>
  <si>
    <t>Sales KJ</t>
  </si>
  <si>
    <t>S Afr Med J</t>
  </si>
  <si>
    <t>10.7196/samj.5532</t>
  </si>
  <si>
    <t>Prevention of sexually transmitted infections in urban communities (Peru PREVEN): a multicomponent community-randomised controlled trial</t>
  </si>
  <si>
    <t>García PJ, Holmes KK, Cárcamo CP, Garnett GP, Hughes JP, Campos PE, Whittington WL; Peru PREVEN Study Team.</t>
  </si>
  <si>
    <t>Lancet. 2012 Mar 24;379(9821):1120-8. doi: 10.1016/S0140-6736(11)61846-1. Epub 2012 Feb 15.</t>
  </si>
  <si>
    <t>García PJ</t>
  </si>
  <si>
    <t>Lancet</t>
  </si>
  <si>
    <t>PMC3315635</t>
  </si>
  <si>
    <t>10.1016/S0140-6736(11)61846-1</t>
  </si>
  <si>
    <t>Genome-wide recombination in Chlamydia trachomatis</t>
  </si>
  <si>
    <t>Joseph SJ, Read TD.</t>
  </si>
  <si>
    <t>Nat Genet. 2012 Mar 28;44(4):364-6. doi: 10.1038/ng.2225.</t>
  </si>
  <si>
    <t>Joseph SJ</t>
  </si>
  <si>
    <t>10.1038/ng.2225</t>
  </si>
  <si>
    <t>Chlamydial infection in a high risk population: association with vaginal flora patterns</t>
  </si>
  <si>
    <t>Marconi C, Donders GG, Martin LF, Ramos BR, Duarte MT, Parada CM, Tristão AR, Silva MG.</t>
  </si>
  <si>
    <t>Arch Gynecol Obstet. 2012 Apr;285(4):1013-8. doi: 10.1007/s00404-011-2085-5. Epub 2011 Sep 22.</t>
  </si>
  <si>
    <t>Marconi C</t>
  </si>
  <si>
    <t>Arch Gynecol Obstet</t>
  </si>
  <si>
    <t>10.1007/s00404-011-2085-5</t>
  </si>
  <si>
    <t>Amoebal host range, host-free survival and disinfection susceptibility of environmental Chlamydiae as compared to Chlamydia trachomatis</t>
  </si>
  <si>
    <t>Coulon C, Eterpi M, Greub G, Collignon A, McDonnell G, Thomas V.</t>
  </si>
  <si>
    <t>FEMS Immunol Med Microbiol. 2012 Apr;64(3):364-73. doi: 10.1111/j.1574-695X.2011.00919.x. Epub 2012 Jan 3.</t>
  </si>
  <si>
    <t>Coulon C</t>
  </si>
  <si>
    <t>FEMS Immunol Med Microbiol</t>
  </si>
  <si>
    <t>10.1111/j.1574-695X.2011.00919.x</t>
  </si>
  <si>
    <t>Testing the fathers: carrying out HIV and STI tests on partners of pregnant women</t>
  </si>
  <si>
    <t>Dhairyawan R, Creighton S, Sivyour L, Anderson J.</t>
  </si>
  <si>
    <t>Sex Transm Infect. 2012 Apr;88(3):184-6. doi: 10.1136/sextrans-2011-050232. Epub 2011 Dec 23.</t>
  </si>
  <si>
    <t>Dhairyawan R</t>
  </si>
  <si>
    <t>Sex Transm Infect</t>
  </si>
  <si>
    <t>10.1136/sextrans-2011-050232</t>
  </si>
  <si>
    <t>The cost and cost-effectiveness of opportunistic screening for Chlamydia trachomatis in Ireland</t>
  </si>
  <si>
    <t>Gillespie P, O'Neill C, Adams E, Turner K, O'Donovan D, Brugha R, Vaughan D, O'Connell E, Cormican M, Balfe M, Coleman C, Fitzgerald M, Fleming C.</t>
  </si>
  <si>
    <t>Sex Transm Infect. 2012 Apr;88(3):222-8. doi: 10.1136/sextrans-2011-050067. Epub 2012 Jan 2.</t>
  </si>
  <si>
    <t>Gillespie P</t>
  </si>
  <si>
    <t>10.1136/sextrans-2011-050067</t>
  </si>
  <si>
    <t>Systematic selection of screening participants by risk score in a Chlamydia screening programme is feasible and effective</t>
  </si>
  <si>
    <t>van den Broek IV, Brouwers EE, Götz HM, van Bergen JE, Op de Coul EL, Fennema JS, Koekenbier RH, Pars LL, van Ravesteijn SM, Hoebe CJ.</t>
  </si>
  <si>
    <t>Sex Transm Infect. 2012 Apr;88(3):205-11. doi: 10.1136/sextrans-2011-050219. Epub 2012 Jan 3.</t>
  </si>
  <si>
    <t>van den Broek IV</t>
  </si>
  <si>
    <t>10.1136/sextrans-2011-050219</t>
  </si>
  <si>
    <t>Comparison of three assays for detection of Chlamydia trachomatis and Neisseria gonorrhoeae in SurePath Pap samples and the role of pre- and postcytology testing</t>
  </si>
  <si>
    <t>Chernesky M, Jang D, Portillo E, Smieja M, Kapala J, Doucette C, Sumner J, Ewert R, MacRitchie C, Gilchrist J.</t>
  </si>
  <si>
    <t>J Clin Microbiol. 2012 Apr;50(4):1281-4. doi: 10.1128/JCM.06595-11. Epub 2012 Jan 18.</t>
  </si>
  <si>
    <t>Chernesky M</t>
  </si>
  <si>
    <t>J Clin Microbiol</t>
  </si>
  <si>
    <t>PMC3318522</t>
  </si>
  <si>
    <t>10.1128/JCM.06595-11</t>
  </si>
  <si>
    <t>Chlamydia muridarum T cell antigens and adjuvants that induce protective immunity in mice</t>
  </si>
  <si>
    <t>Yu H, Karunakaran KP, Jiang X, Shen C, Andersen P, Brunham RC.</t>
  </si>
  <si>
    <t>Infect Immun. 2012 Apr;80(4):1510-8. doi: 10.1128/IAI.06338-11. Epub 2012 Jan 30.</t>
  </si>
  <si>
    <t>Yu H</t>
  </si>
  <si>
    <t>PMC3318408</t>
  </si>
  <si>
    <t>10.1128/IAI.06338-11</t>
  </si>
  <si>
    <t>3) immunization</t>
  </si>
  <si>
    <t>Major impediments to a Chlamydia vaccine lie in discovering T cell antigens and polarizing adjuvants that stimulate protective immunity. We previously reported the discovery of three T cell antigens (PmpG, PmpF, and RplF) via immunoproteomics that elicited protective immunity in the murine genital tract infection model against Chlamydia infection after adoptive transfer of antigen-pulsed dendritic cells. To expand the T cell antigen repertoire necessary for a Chlamydia vaccine, we evaluated 10 new Chlamydia T cell antigens discovered via immunoproteomics in addition to the 3 antigens reported earlier as a molecular subunit vaccine. We first tested five adjuvants, including three cationic liposome formulations (dimethyldioctadecylammonium bromide-monophosphoryl lipid A [DDA-MPL], DDA-trehalose 6,6'-dibehenate [DDA-TDB {CAF01}], and DDA-monomycolyl glycerol [DDA-MMG {CAF04}]), Montanide ISA720-CpG-ODN1826, and alum using the PmpG protein as a model T cell antigen in the mouse genital tract infection model. The results showed that the cationic liposomal adjuvants DDA-MPL and DDA-TDB elicited the best protective immune responses, characterized by multifunctional CD4(+) T cells coexpressing gamma interferon (IFN-γ) and tumor necrosis factor alpha (TNF-α), and reduced infection by more than 3 logs. Using DDA-MPL as an adjuvant, we found that 7 of 13 Chlamydia T cell antigens (PmpG, PmpE, PmpF, Aasf, RplF, TC0420, and TC0825) conferred protection better than or equal to that of the reference vaccine antigen, major outer membrane protein (MOMP). Pools of membrane/secreted proteins, cytoplasmic proteins, and hypothetical proteins were tested individually or in combination. Immunization with combinations protected as well as the best individual protein in that combination. The T cell antigens and adjuvants discovered in this study are of further interest in the development of a molecularly defined Chlamydia vaccine.</t>
  </si>
  <si>
    <t>They evaluated 10 novel chlamydia T-cell antigens discovered by immunoproteomics, in addition to the 3 antigens previously reported as a molecular subunit vaccine.</t>
  </si>
  <si>
    <t>Correlation of Atopobium vaginae Amount With Bacterial Vaginosis Markers</t>
  </si>
  <si>
    <t>Marconi C, Cruciani F, Vitali B, Donders GG.</t>
  </si>
  <si>
    <t>J Low Genit Tract Dis. 2012 Apr;16(2):127-32. doi: 10.1097/LGT.0b013e31823c79c4.</t>
  </si>
  <si>
    <t>J Low Genit Tract Dis</t>
  </si>
  <si>
    <t>10.1097/LGT.0b013e31823c79c4</t>
  </si>
  <si>
    <t>Potential mechanisms for increased HIV-1 transmission across the endocervical epithelium during C. trachomatis infection</t>
  </si>
  <si>
    <t>Schust DJ, Ibana JA, Buckner LR, Ficarra M, Sugimoto J, Amedee AM, Quayle AJ.</t>
  </si>
  <si>
    <t>Curr HIV Res. 2012 Apr;10(3):218-27. doi: 10.2174/157016212800618093.</t>
  </si>
  <si>
    <t>Schust DJ</t>
  </si>
  <si>
    <t>Curr HIV Res</t>
  </si>
  <si>
    <t>PMC3870887</t>
  </si>
  <si>
    <t>NIHMS534767</t>
  </si>
  <si>
    <t>10.2174/157016212800618093</t>
  </si>
  <si>
    <t>Azithromycin antimicrobial resistance and genital Chlamydia trachomatis infection: duration of therapy may be the key to improving efficacy</t>
  </si>
  <si>
    <t>Horner PJ.</t>
  </si>
  <si>
    <t>Sex Transm Infect. 2012 Apr;88(3):154-6. doi: 10.1136/sextrans-2011-050385.</t>
  </si>
  <si>
    <t>Horner PJ</t>
  </si>
  <si>
    <t>10.1136/sextrans-2011-050385</t>
  </si>
  <si>
    <t>It is a publishing house</t>
  </si>
  <si>
    <t>Chlamydia and gonorrhea screening using urine-based nucleic acid amplification testing among males entering New York City jails: a pilot study</t>
  </si>
  <si>
    <t>Franklin WB, Katyal M, Mahajan R, Parvez FM.</t>
  </si>
  <si>
    <t>J Correct Health Care. 2012 Apr;18(2):120-30. doi: 10.1177/1078345811435767. Epub 2012 Mar 14.</t>
  </si>
  <si>
    <t>Franklin WB</t>
  </si>
  <si>
    <t>J Correct Health Care</t>
  </si>
  <si>
    <t>10.1177/1078345811435767</t>
  </si>
  <si>
    <t>Periodical antibiotic treatment for the control of gonococcal and chlamydial infections among sex workers in Benin and Ghana: a cluster-randomized placebo-controlled trial</t>
  </si>
  <si>
    <t>Labbé AC, Pépin J, Khonde N, Dzokoto A, Méda H, Asamoah-Adu C, Mayaud P, Mabey D, Demers E, Alary M.</t>
  </si>
  <si>
    <t>Sex Transm Dis. 2012 Apr;39(4):253-9. doi: 10.1097/OLQ.0b013e318244aaa0.</t>
  </si>
  <si>
    <t>Labbé AC</t>
  </si>
  <si>
    <t>10.1097/OLQ.0b013e318244aaa0</t>
  </si>
  <si>
    <t>Estimation of the burden of disease and costs of genital Chlamydia trachomatis infection in Canada</t>
  </si>
  <si>
    <t>Tuite AR, Jayaraman GC, Allen VG, Fisman DN.</t>
  </si>
  <si>
    <t>Sex Transm Dis. 2012 Apr;39(4):260-7. doi: 10.1097/OLQ.0b013e31824717ae.</t>
  </si>
  <si>
    <t>Tuite AR</t>
  </si>
  <si>
    <t>10.1097/OLQ.0b013e31824717ae</t>
  </si>
  <si>
    <t>The effect of medical male circumcision on urogenital Mycoplasma genitalium among men in Kisumu, Kenya</t>
  </si>
  <si>
    <t>Mehta SD, Gaydos C, Maclean I, Odoyo-June E, Moses S, Agunda L, Quinn N, Bailey RC.</t>
  </si>
  <si>
    <t>Sex Transm Dis. 2012 Apr;39(4):276-80. doi: 10.1097/OLQ.0b013e318240189c.</t>
  </si>
  <si>
    <t>Mehta SD</t>
  </si>
  <si>
    <t>PMC3306596</t>
  </si>
  <si>
    <t>NIHMS342151</t>
  </si>
  <si>
    <t>10.1097/OLQ.0b013e318240189c</t>
  </si>
  <si>
    <t>Chlamydia testing patterns for commercially insured women, 2008</t>
  </si>
  <si>
    <t>Tao G, Hoover KW, Kent CK.</t>
  </si>
  <si>
    <t>Am J Prev Med. 2012 Apr;42(4):337-41. doi: 10.1016/j.amepre.2011.11.013.</t>
  </si>
  <si>
    <t>Tao G</t>
  </si>
  <si>
    <t>Am J Prev Med</t>
  </si>
  <si>
    <t>10.1016/j.amepre.2011.11.013</t>
  </si>
  <si>
    <t>Comparison between ICT and PCR for diagnosis of Chlamydia trachomatis</t>
  </si>
  <si>
    <t>Khan ER, Hossain MA, Paul SK, Mahmud C, Hasan MM, Rahman MM, Nahar K, Kubayashi N.</t>
  </si>
  <si>
    <t>Mymensingh Med J. 2012 Apr;21(2):190-4.</t>
  </si>
  <si>
    <t>Khan ER</t>
  </si>
  <si>
    <t>Mymensingh Med J</t>
  </si>
  <si>
    <t>Chlamydia trachomatis serovar distribution and other sexually transmitted coinfections in subjects attending an STD outpatients clinic in Italy</t>
  </si>
  <si>
    <t>Marangoni A, Foschi C, Nardini P, D'Antuono A, Banzola N, Di Francesco A, Ostanello F, Russo I, Donati M, Cevenini R.</t>
  </si>
  <si>
    <t>New Microbiol. 2012 Apr;35(2):215-9. Epub 2012 Mar 31.</t>
  </si>
  <si>
    <t>Marangoni A</t>
  </si>
  <si>
    <t>New Microbiol</t>
  </si>
  <si>
    <t>Frequency of Chlamydia trachomatis in Ureaplasma-positive healthy women attending their first prenatal visit in a community hospital in Sapporo, Japan</t>
  </si>
  <si>
    <t>Yamazaki T, Matsumoto M, Matsuo J, Abe K, Minami K, Yamaguchi H.</t>
  </si>
  <si>
    <t>BMC Infect Dis. 2012 Apr 2;12:82. doi: 10.1186/1471-2334-12-82.</t>
  </si>
  <si>
    <t>Yamazaki T</t>
  </si>
  <si>
    <t>BMC Infect Dis</t>
  </si>
  <si>
    <t>PMC3342208</t>
  </si>
  <si>
    <t>10.1186/1471-2334-12-82</t>
  </si>
  <si>
    <t>Pelvic inflammatory disease</t>
  </si>
  <si>
    <t>Gradison M.</t>
  </si>
  <si>
    <t>Am Fam Physician. 2012 Apr 15;85(8):791-6.</t>
  </si>
  <si>
    <t>Gradison M</t>
  </si>
  <si>
    <t>Am Fam Physician</t>
  </si>
  <si>
    <t>Protection of pigs against genital Chlamydia trachomatis challenge by parenteral or mucosal DNA immunization</t>
  </si>
  <si>
    <t>Schautteet K, De Clercq E, Jönsson Y, Lagae S, Chiers K, Cox E, Vanrompay D.</t>
  </si>
  <si>
    <t>Vaccine. 2012 Apr 16;30(18):2869-81. doi: 10.1016/j.vaccine.2012.02.044. Epub 2012 Mar 3.</t>
  </si>
  <si>
    <t>Schautteet K</t>
  </si>
  <si>
    <t>Vaccine</t>
  </si>
  <si>
    <t>10.1016/j.vaccine.2012.02.044</t>
  </si>
  <si>
    <t>The current study evaluates combined aerosol-vaginal delivery of a MOMP-based Chlamydia trachomatis (serovar E) DNA vaccine in a pig genital challenge model. Most non-replicating antigens are rather poor mucosal immunogens in comparison to replicating antigens. Therefore, a mucosal administered DNA vaccine, which actually mimics a live vaccine, could be promising. Protection was promoted by plasmids encoding the porcine granulocyte macrophage-colony stimulating factor (pcDNA3.1zeo::GM-CSF), the Escherichia coli thermo-labile enterotoxin (LT) subunit A (plasmid PJV2004::LTa) and subunit B (plasmid PJV2005::LTb). Mucosal C. trachomatis DNA vaccination induced significant protection against genital C. trachomatis challenge although the infection could not be eradicated. Intradermal immunization was significantly less efficient in protecting experimentally infected pigs. Protection was correlated with efficient T cell priming and significantly higher serum IgA titers following primo vaccination.</t>
  </si>
  <si>
    <t>They use different methods (spray, intradermal) to administer a vaccine.</t>
  </si>
  <si>
    <t>Mycoplasma genitalium presence, resistance and epidemiology in Greenland</t>
  </si>
  <si>
    <t>Gesink DC, Mulvad G, Montgomery-Andersen R, Poppel U, Montgomery-Andersen S, Binzer A, Vernich L, Frosst G, Stenz F, Rink E, Olsen OR, Koch A, Jensen JS.</t>
  </si>
  <si>
    <t>Int J Circumpolar Health. 2012 Apr 16;71:1-8. doi: 10.3402/ijch.v71i0.18203.</t>
  </si>
  <si>
    <t>Gesink DC</t>
  </si>
  <si>
    <t>Int J Circumpolar Health</t>
  </si>
  <si>
    <t>PMC3417636</t>
  </si>
  <si>
    <t>10.3402/ijch.v71i0.18203</t>
  </si>
  <si>
    <t>Objectives: Greenland reports the highest rates of chlamydial infection and gonorrhea in the Arctic. Our objective was to determine the presence, and describe the basic epidemiology, of Mycoplasma genitalium for Greenland. Study design: Cross-sectional study. Methods: 314 residents from Nuuk and Sisimiut, between the ages of 15 and 65 years, participated in "Inuulluataarneq" (the Greenland Sexual Health Project) between July 2008 and November 2009. Participants provided self-collected samples for sexually transmitted infection (STI) testing and completed a sexual health survey. Descriptive statistics and logistic regression were used to summarize the basic characteristics of STI cases overall and M. genitalium and Chlamydia trachomatis specifically. Clinically relevant characteristics in each full model were gender (male or female), age (in years), age at sexual debut (in years), number of sexual partners in the past 3 months (continuous) and history of forced sex and community. Results: The overall prevalence of STIs was 19.0%, specifically: 9.8% for M. genitalium and 9.4% for C. trachomatis; 100% of M. genitalium-positive cases carried macrolide resistance determinants. Being female [OR = 3.2; 95% confidence interval (CI): 1.1-9.8] and younger age (OR = 0.9; 95% CI: 0.9-1.0) were associated with M. genitalium positivity. Age was also associated with C. trachomatis (OR = 0.9; 95% CI: 0.8-0.9) and STI positivity overall (OR = 0.9; 95% CI: 0.9-0.9). Conclusions: We observed a high prevalence of M. genitalium and macrolide resistance in this study. A better understanding of M. genitalium sequelae is needed to inform policy around testing, treatment, control and antibiotic use.</t>
  </si>
  <si>
    <t>The resistant strain is Mycoplasma</t>
  </si>
  <si>
    <t>[Klamydia or chlamydia, uretritt or urethritt?]</t>
  </si>
  <si>
    <t>Moi H.</t>
  </si>
  <si>
    <t>Tidsskr Nor Laegeforen. 2012 Apr 17;132(7):864. doi: 10.4045/tidsskr.12.0025.</t>
  </si>
  <si>
    <t>Moi H</t>
  </si>
  <si>
    <t>Tidsskr Nor Laegeforen</t>
  </si>
  <si>
    <t>10.4045/tidsskr.12.0025</t>
  </si>
  <si>
    <t>Face washing promotion for preventing active trachoma</t>
  </si>
  <si>
    <t>Ejere HO, Alhassan MB, Rabiu M.</t>
  </si>
  <si>
    <t>Cochrane Database Syst Rev. 2012 Apr 18;4(4):CD003659. doi: 10.1002/14651858.CD003659.pub3.</t>
  </si>
  <si>
    <t>Ejere HO</t>
  </si>
  <si>
    <t>Cochrane Database Syst Rev</t>
  </si>
  <si>
    <t>PMC4422487</t>
  </si>
  <si>
    <t>NIHMS644957</t>
  </si>
  <si>
    <t>10.1002/14651858.CD003659.pub3</t>
  </si>
  <si>
    <t>Chlamydia trachomatis Tarp cooperates with the Arp2/3 complex to increase the rate of actin polymerization</t>
  </si>
  <si>
    <t>Jiwani S, Ohr RJ, Fischer ER, Hackstadt T, Alvarado S, Romero A, Jewett TJ.</t>
  </si>
  <si>
    <t>Biochem Biophys Res Commun. 2012 Apr 20;420(4):816-21. doi: 10.1016/j.bbrc.2012.03.080. Epub 2012 Mar 23.</t>
  </si>
  <si>
    <t>Jiwani S</t>
  </si>
  <si>
    <t>Biochem Biophys Res Commun</t>
  </si>
  <si>
    <t>PMC3334425</t>
  </si>
  <si>
    <t>NIHMS366987</t>
  </si>
  <si>
    <t>10.1016/j.bbrc.2012.03.080</t>
  </si>
  <si>
    <t>Chlamydia screening in England: a qualitative study of the narrative behind the policy</t>
  </si>
  <si>
    <t>Sheringham J, Baraitser P, Simms I, Hart G, Raine R.</t>
  </si>
  <si>
    <t>BMC Public Health. 2012 Apr 30;12:317. doi: 10.1186/1471-2458-12-317.</t>
  </si>
  <si>
    <t>Sheringham J</t>
  </si>
  <si>
    <t>BMC Public Health</t>
  </si>
  <si>
    <t>PMC3458993</t>
  </si>
  <si>
    <t>10.1186/1471-2458-12-317</t>
  </si>
  <si>
    <t>The effect of bacterial contamination of semen on sperm chromatin integrity and standard semen parameters in men from infertile couples</t>
  </si>
  <si>
    <t>Rybar R, Prinosilova P, Kopecka V, Hlavicova J, Veznik Z, Zajicova A, Rubes J.</t>
  </si>
  <si>
    <t>Andrologia. 2012 May;44 Suppl 1:410-8. doi: 10.1111/j.1439-0272.2011.01198.x. Epub 2011 Jul 18.</t>
  </si>
  <si>
    <t>Rybar R</t>
  </si>
  <si>
    <t>Andrologia</t>
  </si>
  <si>
    <t>10.1111/j.1439-0272.2011.01198.x</t>
  </si>
  <si>
    <t>Chlamydia trachomatis hijacks intra-Golgi COG complex-dependent vesicle trafficking pathway</t>
  </si>
  <si>
    <t>Pokrovskaya ID, Szwedo JW, Goodwin A, Lupashina TV, Nagarajan UM, Lupashin VV.</t>
  </si>
  <si>
    <t>Cell Microbiol. 2012 May;14(5):656-68. doi: 10.1111/j.1462-5822.2012.01747.x. Epub 2012 Feb 15.</t>
  </si>
  <si>
    <t>Pokrovskaya ID</t>
  </si>
  <si>
    <t>Cell Microbiol</t>
  </si>
  <si>
    <t>PMC3330190</t>
  </si>
  <si>
    <t>NIHMS348388</t>
  </si>
  <si>
    <t>10.1111/j.1462-5822.2012.01747.x</t>
  </si>
  <si>
    <t>Transactional sexual relationships, sexually transmitted infection risk, and condom use among young Black Women in peri-urban areas of the Western Cape Province of South Africa</t>
  </si>
  <si>
    <t>Onoya D, Reddy P, Sifunda S, Lang D, Wingood GM, van den Borne B, Ruiter RA.</t>
  </si>
  <si>
    <t>Womens Health Issues. 2012 May-Jun;22(3):e277-82. doi: 10.1016/j.whi.2011.11.006. Epub 2012 Jan 21.</t>
  </si>
  <si>
    <t>Onoya D</t>
  </si>
  <si>
    <t>Womens Health Issues</t>
  </si>
  <si>
    <t>10.1016/j.whi.2011.11.006</t>
  </si>
  <si>
    <t>First reported case of the Swedish new variant of Chlamydia trachomatis (nvCT) in Eastern Europe (Russia), and evaluation of Russian nucleic acid amplification tests regarding their ability to detect nvCT</t>
  </si>
  <si>
    <t>Shipitsyna E, Hadad R, Ryzhkova O, Savicheva A, Domeika M, Unemo M.</t>
  </si>
  <si>
    <t>Acta Derm Venereol. 2012 May;92(3):330-1. doi: 10.2340/00015555-1269.</t>
  </si>
  <si>
    <t>Shipitsyna E</t>
  </si>
  <si>
    <t>10.2340/00015555-1269</t>
  </si>
  <si>
    <t>Chlamydia trachomatis infections are the most prevalent bacterial sexually transmitted infections (STIs) worldwide, and are associated with considerable morbidity and socio-economic consequences. The Swedish new variant of C. trachomatis (nvCT), first reported in Sweden in late 2006, contains a 377-bp deletion in the cryptic plasmid that covers the single tar-gets originally utilized in the nucleic acid amplification tests (NAATs) manufactured by Roche Diagnostics (Amplicor, Cobas Amplicor, Cobas TaqMan48) and Abbott Laboratories (Abbott m2000), which at the time were used worldwide (1, 2). In Sweden, the proportion of nvCT, compared with wild type CT (wtCT), was high (7–64% in the different counties) (3, 4), and nvCT accordingly caused thousands of falsely negative diag-noses. The nvCT prevalence in Sweden is still relatively high, and nvCT has been frequently detected in Norway, Finland and Denmark (5, 6). Although genome sequen-cing and phenotypic characterization have shown that nvCT, compared with wtCT, has an unaltered biological fitness in vitro (7), nvCT is rarely reported outside the Nordic countries (5, 7–9). However, knowledge of the nvCT presence beyond the Nordic countries is limited because few recent studies have been performed, many laboratories still cannot detect nvCT, and the ones that can detect nvCT mainly do not distinguish it from wtCT (5, 10, 11). The aims of this study were: (i) to investigate the pre-sence of nvCT in St Petersburg, the largest city in the northwest of Russia and in close geographical proximity to Sweden; and (ii) to assess NAATs used in Russia to diagnose C. trachomatisinfections for their ability to detect nvCT</t>
  </si>
  <si>
    <t>New strain found in Russia</t>
  </si>
  <si>
    <t>Female genital Chlamydia trachomatis infection: where are we heading?</t>
  </si>
  <si>
    <t>Mylonas I.</t>
  </si>
  <si>
    <t>Arch Gynecol Obstet. 2012 May;285(5):1271-85. doi: 10.1007/s00404-012-2240-7. Epub 2012 Feb 19.</t>
  </si>
  <si>
    <t>Mylonas I</t>
  </si>
  <si>
    <t>10.1007/s00404-012-2240-7</t>
  </si>
  <si>
    <t>Male rat genital tract infection with Chlamydia muridarum has no significant consequence on male fertility</t>
  </si>
  <si>
    <t>Motrich RD, Sanchez L, Maccioni M, Mackern-Oberti JP, Rivero VE.</t>
  </si>
  <si>
    <t>J Urol. 2012 May;187(5):1911-7. doi: 10.1016/j.juro.2011.12.055. Epub 2012 Mar 16.</t>
  </si>
  <si>
    <t>Motrich RD</t>
  </si>
  <si>
    <t>J Urol</t>
  </si>
  <si>
    <t>10.1016/j.juro.2011.12.055</t>
  </si>
  <si>
    <t>One in 16 quadrillion: importance of blinding in research reproducibility</t>
  </si>
  <si>
    <t>Hadgu A, Nordbø SA, Skjeldestad FE.</t>
  </si>
  <si>
    <t>Epidemiology. 2012 May;23(3):503-4. doi: 10.1097/EDE.0b013e31824da327.</t>
  </si>
  <si>
    <t>Hadgu A</t>
  </si>
  <si>
    <t>Epidemiology</t>
  </si>
  <si>
    <t>10.1097/EDE.0b013e31824da327</t>
  </si>
  <si>
    <t>Men's attitudes towards chlamydia screening: a narrative review</t>
  </si>
  <si>
    <t>Balfe M, Brugha R, O'Connell E, Vaughan D, O'Donovan D.</t>
  </si>
  <si>
    <t>Sex Health. 2012 May;9(2):120-30. doi: 10.1071/SH10094.</t>
  </si>
  <si>
    <t>Balfe M</t>
  </si>
  <si>
    <t>Sex Health</t>
  </si>
  <si>
    <t>10.1071/SH10094</t>
  </si>
  <si>
    <t>Sexual behaviour of inmates with Chlamydia trachomatis infection in the prisons of Catalonia, Spain</t>
  </si>
  <si>
    <t>Corbeto EL, Carnicer-Pont D, Lugo R, Gonzalez V, Bascuñana E, Lleopart N, Barbero L, Humet V, Casabona J; Chlamydia Study Group In Catalonia Prisons.</t>
  </si>
  <si>
    <t>Sex Health. 2012 May;9(2):187-9. doi: 10.1071/SH11038.</t>
  </si>
  <si>
    <t>Corbeto EL</t>
  </si>
  <si>
    <t>10.1071/SH11038</t>
  </si>
  <si>
    <t>Rectal self-sampling in non-clinical venues for detection of sexually transmissible infections among behaviourally bisexual men</t>
  </si>
  <si>
    <t>Dodge B, Van Der Pol B, Reece M, Malebranche D, Martinez O, Goncalves G, Schnarrs P, Nix R, Fortenberry JD.</t>
  </si>
  <si>
    <t>Sex Health. 2012 May;9(2):190-1. doi: 10.1071/SH11068.</t>
  </si>
  <si>
    <t>Dodge B</t>
  </si>
  <si>
    <t>PMC3334864</t>
  </si>
  <si>
    <t>NIHMS352832</t>
  </si>
  <si>
    <t>10.1071/SH11068</t>
  </si>
  <si>
    <t>'Yes wee can' - a nurse-driven asymptomatic screening program for chlamydia and gonorrhoea in a remote emergency department</t>
  </si>
  <si>
    <t>Mossenson A, Algie K, Olding M, Garton L, Reeve C.</t>
  </si>
  <si>
    <t>Sex Health. 2012 May;9(2):194-5. doi: 10.1071/SH11064.</t>
  </si>
  <si>
    <t>Mossenson A</t>
  </si>
  <si>
    <t>10.1071/SH11064</t>
  </si>
  <si>
    <t>Effects of screening and partner notification on Chlamydia positivity in the United States: a modeling study</t>
  </si>
  <si>
    <t>Kretzschmar M, Satterwhite C, Leichliter J, Berman S.</t>
  </si>
  <si>
    <t>Sex Transm Dis. 2012 May;39(5):325-31. doi: 10.1097/OLQ.0b013e31824e52c2.</t>
  </si>
  <si>
    <t>Kretzschmar M</t>
  </si>
  <si>
    <t>10.1097/OLQ.0b013e31824e52c2</t>
  </si>
  <si>
    <t>Towards more robust estimates of the transmissibility of Chlamydia trachomatis</t>
  </si>
  <si>
    <t>Althaus CL, Heijne JC, Low N.</t>
  </si>
  <si>
    <t>Sex Transm Dis. 2012 May;39(5):402-4. doi: 10.1097/OLQ.0b013e318248a550.</t>
  </si>
  <si>
    <t>Althaus CL</t>
  </si>
  <si>
    <t>10.1097/OLQ.0b013e318248a550</t>
  </si>
  <si>
    <t>Sensitivity of 20-minute voiding intervals in men testing for Chlamydia trachomatis</t>
  </si>
  <si>
    <t>Kwan B, Ryder N, Knight V, Kenigsberg A, McNulty A, Read P, Bourne C.</t>
  </si>
  <si>
    <t>Sex Transm Dis. 2012 May;39(5):405-6. doi: 10.1097/OLQ.0b013e318248a563.</t>
  </si>
  <si>
    <t>Kwan B</t>
  </si>
  <si>
    <t>10.1097/OLQ.0b013e318248a563</t>
  </si>
  <si>
    <t>Chlamydia trachomatis antigens recognized in women with tubal factor infertility, normal fertility, and acute infection</t>
  </si>
  <si>
    <t>Budrys NM, Gong S, Rodgers AK, Wang J, Louden C, Shain R, Schenken RS, Zhong G.</t>
  </si>
  <si>
    <t>Obstet Gynecol. 2012 May;119(5):1009-16. doi: 10.1097/AOG.0b013e3182519326.</t>
  </si>
  <si>
    <t>Budrys NM</t>
  </si>
  <si>
    <t>Obstet Gynecol</t>
  </si>
  <si>
    <t>PMC4608258</t>
  </si>
  <si>
    <t>NIHMS366193</t>
  </si>
  <si>
    <t>10.1097/AOG.0b013e3182519326</t>
  </si>
  <si>
    <t>The prevalence of vaginal microorganisms in pregnant women with preterm labor and preterm birth</t>
  </si>
  <si>
    <t>Choi SJ, Park SD, Jang IH, Uh Y, Lee A.</t>
  </si>
  <si>
    <t>Ann Lab Med. 2012 May;32(3):194-200. doi: 10.3343/alm.2012.32.3.194. Epub 2012 Apr 18.</t>
  </si>
  <si>
    <t>Choi SJ</t>
  </si>
  <si>
    <t>Ann Lab Med</t>
  </si>
  <si>
    <t>PMC3339299</t>
  </si>
  <si>
    <t>10.3343/alm.2012.32.3.194</t>
  </si>
  <si>
    <t>Can mailed swab samples be dry-shipped for the detection of Chlamydia trachomatis, Neisseria gonorrhoeae, and Trichomonas vaginalis by nucleic acid amplification tests?</t>
  </si>
  <si>
    <t>Gaydos CA, Farshy C, Barnes M, Quinn N, Agreda P, Rivers CA, Schwebke J, Papp J.</t>
  </si>
  <si>
    <t>Diagn Microbiol Infect Dis. 2012 May;73(1):16-20. doi: 10.1016/j.diagmicrobio.2012.02.008.</t>
  </si>
  <si>
    <t>Gaydos CA</t>
  </si>
  <si>
    <t>Diagn Microbiol Infect Dis</t>
  </si>
  <si>
    <t>PMC3425852</t>
  </si>
  <si>
    <t>NIHMS360474</t>
  </si>
  <si>
    <t>10.1016/j.diagmicrobio.2012.02.008</t>
  </si>
  <si>
    <t>Mycoplasmateceae species are not found in Fallopian tubes of women with tubo-peritoneal infertility</t>
  </si>
  <si>
    <t>Costoya A, Morales F, Borda P, Vargas R, Fuhrer J, Salgado N, Cárdenas H, Velasquez L.</t>
  </si>
  <si>
    <t>Braz J Infect Dis. 2012 May-Jun;16(3):273-8.</t>
  </si>
  <si>
    <t>Costoya A</t>
  </si>
  <si>
    <t>Comparative screening of Chlamydia trachomatis infection in women population in tehran, iran</t>
  </si>
  <si>
    <t>Fatholahzadeh B, Bahador A, Haghighi Hasanabad M, Bazarjani F, Haghighi F.</t>
  </si>
  <si>
    <t>Iran Red Crescent Med J. 2012 May;14(5):289-93. Epub 2012 May 30.</t>
  </si>
  <si>
    <t>Fatholahzadeh B</t>
  </si>
  <si>
    <t>Iran Red Crescent Med J</t>
  </si>
  <si>
    <t>PMC3398636</t>
  </si>
  <si>
    <t>[Role of Chlamydia trachomatis and Chlamydophila pneumoniae in damage of eye posterior segment structures]</t>
  </si>
  <si>
    <t>Chepur SV, Boĭko ÉV, Pozniak AL, Nuralova IV, Mal'tsev DS, Suetov AA.</t>
  </si>
  <si>
    <t>Zh Mikrobiol Epidemiol Immunobiol. 2012 May-Jun;(3):79-82.</t>
  </si>
  <si>
    <t>Chepur SV</t>
  </si>
  <si>
    <t>Zh Mikrobiol Epidemiol Immunobiol</t>
  </si>
  <si>
    <t>Blindness-causing trachomatous trichiasis biomarkers sighted</t>
  </si>
  <si>
    <t>Fan H.</t>
  </si>
  <si>
    <t>Invest Ophthalmol Vis Sci. 2012 May 1;53(6):2560. doi: 10.1167/iovs.12-9835.</t>
  </si>
  <si>
    <t>Fan H</t>
  </si>
  <si>
    <t>Invest Ophthalmol Vis Sci</t>
  </si>
  <si>
    <t>10.1167/iovs.12-9835</t>
  </si>
  <si>
    <t>Genome-wide identification of Chlamydia trachomatis antigens associated with trachomatous trichiasis</t>
  </si>
  <si>
    <t>Lu C, Holland MJ, Gong S, Peng B, Bailey RL, Mabey DW, Wu Y, Zhong G.</t>
  </si>
  <si>
    <t>Invest Ophthalmol Vis Sci. 2012 May 14;53(6):2551-9. doi: 10.1167/iovs.11-9212. Print 2012 May.</t>
  </si>
  <si>
    <t>Lu C</t>
  </si>
  <si>
    <t>PMC3366722</t>
  </si>
  <si>
    <t>10.1167/iovs.11-9212</t>
  </si>
  <si>
    <t>Purpose: Chlamydia trachomatis is the leading infectious cause of blindness. The goal of the current study was to search for biomarkers associated with C. trachomatis-induced ocular pathologies. Methods: We used a whole genome scale proteome array to systematically profile antigen specificities of antibody responses to C. trachomatis infection in individuals from trachoma-endemic communities with or without end-stage trachoma (trichiasis) in The Gambia. Results: When 61 trichiasis patients were compared with their control counterparts for overall antibody reactivity with organisms of different chlamydial species, no statistically significant difference was found. Both groups developed significantly higher titers of antibodies against C. trachomatis ocular serovars A and B than ocular serovar C, genital serovar D, or Chlamydia psittaci, whereas the titers of anti-Chlamydia pneumoniae antibodies were the highest. When antisera from 33 trichiasis and 26 control patients (with relatively high titers of antibodies to C. trachomatis ocular serovars) were reacted with 908 C. trachomatis proteins, 447 antigens were recognized by at least 1 of the 59 antisera, and 10 antigens by 50% or more antisera, the latter being designated as immunodominant antigens. More importantly, four antigens were preferentially recognized by the trichiasis group, with antigens CT414, CT667, and CT706 collectively reacting with 30% of trichiasis antisera but none from the normal group, and antigen CT695 reacting with 61% of trichiasis but only 31% of normal antisera. On the other hand, eight antigens were preferentially recognized by the control group, with antigens CT019, CT117, CT301, CT553, CT556, CT571, and CT709 together reacting with 46% of normal antisera and none from the trichiasis group, whereas antigen CT442 reacted with 35% of normal and 19% of trichiasis antisera respectively. Conclusions: The current study, by mapping immunodominant C. trachomatis antigens and identifying antigens associated with both ocular pathology and protection, has provided important information for further understanding chlamydial pathogenesis and the development of subunit vaccines.</t>
  </si>
  <si>
    <t>The current study, by mapping immunodominant C. trachomatis antigens and identifying antigens associated with both ocular pathology and protection, has provided important information for a better understanding of the pathogenesis of chlamydia and the development of subunit vaccines.</t>
  </si>
  <si>
    <t>The prevalence of Chlamydia trachomatis infection in Australia: a systematic review and meta-analysis</t>
  </si>
  <si>
    <t>Lewis D, Newton DC, Guy RJ, Ali H, Chen MY, Fairley CK, Hocking JS.</t>
  </si>
  <si>
    <t>BMC Infect Dis. 2012 May 14;12:113. doi: 10.1186/1471-2334-12-113.</t>
  </si>
  <si>
    <t>Lewis D</t>
  </si>
  <si>
    <t>PMC3462140</t>
  </si>
  <si>
    <t>10.1186/1471-2334-12-113</t>
  </si>
  <si>
    <t>Invest Ophthalmol Vis Sci. 2012 May 14;53(6):2560. doi: 10.1167/iovs.12-9835.</t>
  </si>
  <si>
    <t>Comparison of four serological assays for the diagnosis of Chlamydia trachomatis in subfertile women</t>
  </si>
  <si>
    <t>Muvunyi CM, Claeys L, De Sutter T, De Sutter P, Temmerman M, Van Renterghem L, Claeys G, Padalko E.</t>
  </si>
  <si>
    <t>J Infect Dev Ctries. 2012 May 14;6(5):396-402. doi: 10.3855/jidc.1740.</t>
  </si>
  <si>
    <t>Muvunyi CM</t>
  </si>
  <si>
    <t>J Infect Dev Ctries</t>
  </si>
  <si>
    <t>10.3855/jidc.1740</t>
  </si>
  <si>
    <t>Derivatives of 8-hydroxyquinoline--antibacterial agents that target intra- and extracellular Gram-negative pathogens</t>
  </si>
  <si>
    <t>Enquist PA, Gylfe A, Hägglund U, Lindström P, Norberg-Scherman H, Sundin C, Elofsson M.</t>
  </si>
  <si>
    <t>Bioorg Med Chem Lett. 2012 May 15;22(10):3550-3. doi: 10.1016/j.bmcl.2012.03.096. Epub 2012 Apr 6.</t>
  </si>
  <si>
    <t>Enquist PA</t>
  </si>
  <si>
    <t>Bioorg Med Chem Lett</t>
  </si>
  <si>
    <t>10.1016/j.bmcl.2012.03.096</t>
  </si>
  <si>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</si>
  <si>
    <t>Prevalence of malaria and sexually transmitted and reproductive tract infections in pregnancy in sub-Saharan Africa: a systematic review</t>
  </si>
  <si>
    <t>Chico RM, Mayaud P, Ariti C, Mabey D, Ronsmans C, Chandramohan D.</t>
  </si>
  <si>
    <t>JAMA. 2012 May 16;307(19):2079-86. doi: 10.1001/jama.2012.3428.</t>
  </si>
  <si>
    <t>Chico RM</t>
  </si>
  <si>
    <t>JAMA</t>
  </si>
  <si>
    <t>10.1001/jama.2012.3428</t>
  </si>
  <si>
    <t>Genotyping markers used for multi locus VNTR analysis with ompA (MLVA-ompA) and multi sequence typing (MST) retain stability in Chlamydia trachomatis</t>
  </si>
  <si>
    <t>Labiran C, Clarke IN, Cutcliffe LT, Wang Y, Skilton RJ, Persson K, Bjartling C, Herrmann B, Christerson L, Marsh P.</t>
  </si>
  <si>
    <t>Front Cell Infect Microbiol. 2012 May 17;2:68. doi: 10.3389/fcimb.2012.00068. eCollection 2012.</t>
  </si>
  <si>
    <t>Labiran C</t>
  </si>
  <si>
    <t>Front Cell Infect Microbiol</t>
  </si>
  <si>
    <t>PMC3417530</t>
  </si>
  <si>
    <t>10.3389/fcimb.2012.00068</t>
  </si>
  <si>
    <t>Genomic and Biochemical Analysis of the Diaminopimelate and Lysine Biosynthesis Pathway in Verrucomicrobium spinosum: Identification and Partial Characterization of L,L-Diaminopimelate Aminotransferase and UDP-N-Acetylmuramoylalanyl-D-glutamyl-2,6-meso-Diaminopimelate Ligase</t>
  </si>
  <si>
    <t>Nachar VR, Savka FC, McGroty SE, Donovan KA, North RA, Dobson RC, Buckley LJ, Hudson AO.</t>
  </si>
  <si>
    <t>Front Microbiol. 2012 May 25;3:183. doi: 10.3389/fmicb.2012.00183. eCollection 2012.</t>
  </si>
  <si>
    <t>Nachar VR</t>
  </si>
  <si>
    <t>Front Microbiol</t>
  </si>
  <si>
    <t>PMC3390587</t>
  </si>
  <si>
    <t>10.3389/fmicb.2012.00183</t>
  </si>
  <si>
    <t>Designer drug used to treat Yersinia and intracellular chlamydia</t>
  </si>
  <si>
    <t>Biochemical characterisation of the chlamydial MurF ligase, and possible sequence of the chlamydial peptidoglycan pentapeptide stem</t>
  </si>
  <si>
    <t>Patin D, Bostock J, Chopra I, Mengin-Lecreulx D, Blanot D.</t>
  </si>
  <si>
    <t>Arch Microbiol. 2012 Jun;194(6):505-12. doi: 10.1007/s00203-011-0784-8. Epub 2012 Jan 10.</t>
  </si>
  <si>
    <t>Patin D</t>
  </si>
  <si>
    <t>Arch Microbiol</t>
  </si>
  <si>
    <t>10.1007/s00203-011-0784-8</t>
  </si>
  <si>
    <t>Modulation of MICA on the surface of Chlamydia trachomatis-infected endocervical epithelial cells promotes NK cell-mediated killing</t>
  </si>
  <si>
    <t>Ibana JA, Aiyar A, Quayle AJ, Schust DJ.</t>
  </si>
  <si>
    <t>FEMS Immunol Med Microbiol. 2012 Jun;65(1):32-42. doi: 10.1111/j.1574-695X.2012.00930.x. Epub 2012 Feb 16.</t>
  </si>
  <si>
    <t>Ibana JA</t>
  </si>
  <si>
    <t>PMC5029121</t>
  </si>
  <si>
    <t>NIHMS370203</t>
  </si>
  <si>
    <t>10.1111/j.1574-695X.2012.00930.x</t>
  </si>
  <si>
    <t>Testing for sexually transmitted infections in a population-based sexual health survey: development of an acceptable ethical approach</t>
  </si>
  <si>
    <t>Field N, Tanton C, Mercer CH, Nicholson S, Soldan K, Beddows S, Ison C, Johnson AM, Sonnenberg P.</t>
  </si>
  <si>
    <t>J Med Ethics. 2012 Jun;38(6):380-2. doi: 10.1136/medethics-2011-100068. Epub 2012 Jan 17.</t>
  </si>
  <si>
    <t>Field N</t>
  </si>
  <si>
    <t>J Med Ethics</t>
  </si>
  <si>
    <t>PMC3359520</t>
  </si>
  <si>
    <t>10.1136/medethics-2011-100068</t>
  </si>
  <si>
    <t>Molecular epidemiology of genital Chlamydia trachomatis infection in Shenzhen, China</t>
  </si>
  <si>
    <t>Zhang JJ, Zhao GL, Wang F, Hong FC, Luo ZZ, Lan LN, Zhang CL, Peng Y, Liu XL, Feng TJ, Chen XS.</t>
  </si>
  <si>
    <t>Sex Transm Infect. 2012 Jun;88(4):272-7. doi: 10.1136/sextrans-2011-050163. Epub 2012 Jan 20.</t>
  </si>
  <si>
    <t>Zhang JJ</t>
  </si>
  <si>
    <t>10.1136/sextrans-2011-050163</t>
  </si>
  <si>
    <t>Behavioral and sociodemographic risk factors for serological and DNA evidence of HPV6, 11, 16, 18 infections</t>
  </si>
  <si>
    <t>Wiley DJ, Masongsong EV, Lu S, Heather L S, Salem B, Giuliano AR, Ault KA, Haupt RM, Brown DR.</t>
  </si>
  <si>
    <t>Cancer Epidemiol. 2012 Jun;36(3):e183-9. doi: 10.1016/j.canep.2011.12.007. Epub 2012 Jan 25.</t>
  </si>
  <si>
    <t>Wiley DJ</t>
  </si>
  <si>
    <t>Cancer Epidemiol</t>
  </si>
  <si>
    <t>10.1016/j.canep.2011.12.007</t>
  </si>
  <si>
    <t>Should urologists care for the pharyngeal infection of Neisseria gonorrhoeae or Chlamydia trachomatis when we treat male urethritis?</t>
  </si>
  <si>
    <t>Hamasuna R, Takahashi S, Uehara S, Matsumoto T.</t>
  </si>
  <si>
    <t>J Infect Chemother. 2012 Jun;18(3):410-3. doi: 10.1007/s10156-011-0355-6.</t>
  </si>
  <si>
    <t>Hamasuna R</t>
  </si>
  <si>
    <t>J Infect Chemother</t>
  </si>
  <si>
    <t>10.1007/s10156-011-0355-6</t>
  </si>
  <si>
    <t>Sensitivity of Gram stain in the diagnosis of urethritis in men</t>
  </si>
  <si>
    <t>Orellana MA, Gómez-Lus ML, Lora D.</t>
  </si>
  <si>
    <t>Sex Transm Infect. 2012 Jun;88(4):284-7. doi: 10.1136/sextrans-2011-050150. Epub 2012 Feb 2.</t>
  </si>
  <si>
    <t>Orellana MA</t>
  </si>
  <si>
    <t>10.1136/sextrans-2011-050150</t>
  </si>
  <si>
    <t>HIV and sexually transmitted infections at the borderlands: situational analysis of sexual health in the Brazilian Amazon</t>
  </si>
  <si>
    <t>Benzaken A, Sabidó M, Galban E, Rodrigues Dutra DL, Leturiondo AL, Mayaud P.</t>
  </si>
  <si>
    <t>Sex Transm Infect. 2012 Jun;88(4):294-300. doi: 10.1136/sextrans-2011-050309. Epub 2012 Feb 7.</t>
  </si>
  <si>
    <t>Benzaken A</t>
  </si>
  <si>
    <t>10.1136/sextrans-2011-050309</t>
  </si>
  <si>
    <t>High prevalence of HIV and sexually transmitted infections among male sex workers in Abidjan, Cote d'Ivoire: need for services tailored to their needs</t>
  </si>
  <si>
    <t>Vuylsteke B, Semde G, Sika L, Crucitti T, Ettiegne Traore V, Buve A, Laga M.</t>
  </si>
  <si>
    <t>Sex Transm Infect. 2012 Jun;88(4):288-93. doi: 10.1136/sextrans-2011-050276. Epub 2012 Feb 11.</t>
  </si>
  <si>
    <t>Vuylsteke B</t>
  </si>
  <si>
    <t>PMC3351855</t>
  </si>
  <si>
    <t>10.1136/sextrans-2011-050276</t>
  </si>
  <si>
    <t>Non-thermal argon plasma is bactericidal for the intracellular bacterial pathogen Chlamydia trachomatis</t>
  </si>
  <si>
    <t>Ermolaeva SA, Sysolyatina EV, Kolkova NI, Bortsov P, Tuhvatulin AI, Vasiliev MM, Mukhachev AY, Petrov OF, Tetsuji S, Naroditsky BS, Morfill GE, Fortov VE, Grigoriev AI, Zigangirova NA, Gintsburg AL.</t>
  </si>
  <si>
    <t>J Med Microbiol. 2012 Jun;61(Pt 6):793-799. doi: 10.1099/jmm.0.038117-0. Epub 2012 Feb 23.</t>
  </si>
  <si>
    <t>Ermolaeva SA</t>
  </si>
  <si>
    <t>J Med Microbiol</t>
  </si>
  <si>
    <t>10.1099/jmm.0.038117-0</t>
  </si>
  <si>
    <t>Non-thermal plasma (NTP) is a flow of partially ionized argon gas at an ambient macroscopic temperature and is microbicidal for bacteria, viruses and fungi. Viability of the Gram-negative obligate intracellular bacterial parasite Chlamydia trachomatis and its host cells was investigated after NTP treatment. NTP treatment of C. trachomatis extracellular elementary bodies (EBs) diminished the concentration of infectious bacteria by a factor of 9×10(4), as established by the parallel infection of murine fibroblast McCoy cells with treated and control EBs. NTP treatment of infected McCoy cells caused disruption of membrane-restricted vacuoles (inclusions), where C. trachomatis intracellular reticulate bodies (RBs) multiply, and a 2×10(6)-fold reduction in the concentration of infectious bacteria. When the samples were covered with magnesium fluoride glass to obstruct plasma particles and UV rays alone were applied, the bactericidal effect was reduced 1.4×10(1)-fold and 5×10(4)-fold for EBs and RBs, respectively. NTP treatment caused the viability of host McCoy cells to diminish by 19%. Therefore, the results obtained demonstrated that (i) both extracellular and intracellular forms of C. trachomatis are sensitive to NTP treatment; (ii) the reduction in concentration of infectious bacteria after NTP treatment of infected cells is superior to the reduction in viability of host cells; and (iii) the effect of NTP on intracellular bacteria does not depend on UV rays.</t>
  </si>
  <si>
    <t>Use of physical agents (Non-thermal plasma) for the treatment of intracellular C. trachomatis</t>
  </si>
  <si>
    <t>Clinical and microbiological outcomes in treatment of men with non-gonococcal urethritis with a 100-mg twice-daily dose regimen of sitafloxacin</t>
  </si>
  <si>
    <t>Ito S, Yasuda M, Seike K, Sugawara T, Tsuchiya T, Yokoi S, Nakano M, Deguchi T.</t>
  </si>
  <si>
    <t>J Infect Chemother. 2012 Jun;18(3):414-8. doi: 10.1007/s10156-012-0392-9. Epub 2012 Feb 28.</t>
  </si>
  <si>
    <t>10.1007/s10156-012-0392-9</t>
  </si>
  <si>
    <t>Distribution of Chlamydia trachomatis serotypes in clinical urogenital samples from north-eastern Croatia</t>
  </si>
  <si>
    <t>Bošnjak Z, Džijan S, Pavlinić D, Perić M, Ružman N, Križan IR, Lauc G, Antolović-Požgain A, Burazin J, Vuković D.</t>
  </si>
  <si>
    <t>Curr Microbiol. 2012 Jun;64(6):552-60. doi: 10.1007/s00284-012-0106-7. Epub 2012 Mar 11.</t>
  </si>
  <si>
    <t>Bošnjak Z</t>
  </si>
  <si>
    <t>Curr Microbiol</t>
  </si>
  <si>
    <t>10.1007/s00284-012-0106-7</t>
  </si>
  <si>
    <t>The recall response induced by genital challenge with Chlamydia muridarum protects the oviduct from pathology but not from reinfection</t>
  </si>
  <si>
    <t>Riley MM, Zurenski MA, Frazer LC, O'Connell CM, Andrews CW Jr, Mintus M, Darville T.</t>
  </si>
  <si>
    <t>Infect Immun. 2012 Jun;80(6):2194-203. doi: 10.1128/IAI.00169-12. Epub 2012 Mar 19.</t>
  </si>
  <si>
    <t>Riley MM</t>
  </si>
  <si>
    <t>PMC3370586</t>
  </si>
  <si>
    <t>10.1128/IAI.00169-12</t>
  </si>
  <si>
    <t>The significant morbidities of ectopic pregnancy and infertility observed in women after Chlamydia trachomatis genital infection result from ascension of the bacteria from the endocervix to the oviduct, where an overly aggressive inflammatory response leads to chronic scarring and Fallopian tube obstruction. A vaccine to prevent chlamydia-induced disease is urgently needed. An important question for vaccine development is whether sterilizing immunity at the level of the oviduct is essential for protection because of the possibility that a chlamydial component drives a deleterious anamnestic T cell response upon oviduct reinfection. We show that mice inoculated with attenuated plasmid-cured strains of Chlamydia muridarum are protected from oviduct pathology upon challenge with wild-type C. muridarum Nigg despite induction of a response that did not prevent reinfection of the oviduct. Interestingly, repeated abbreviated infections with Nigg also elicited recall responses that protected the oviduct from pathology despite low-level reinfection of this vulnerable tissue site. Challenged mice displayed significant decreases in tissue infiltration of inflammatory leukocytes with marked reductions in frequencies of neutrophils but significant increases in frequencies of CD4 Th1 and CD8 T cells. An anamnestic antibody response was also detected. These data indicate that exposure to a live attenuated chlamydial vaccine or repeated abbreviated genital infection with virulent chlamydiae promotes anamnestic antibody and T cell responses that protect the oviduct from pathology despite a lack of sterilizing immunity at the site.</t>
  </si>
  <si>
    <t>They demonstrated that mice inoculated with attenuated plasmid-cured strains of Chlamydia muridarum are protected from oviduct pathology following challenge with wild-type C. muridarum Nigg despite the induction of a response that did not prevent oviduct reinfection.</t>
  </si>
  <si>
    <t>PmpG303-311, a protective vaccine epitope that elicits persistent cellular immune responses in Chlamydia muridarum-immune mice</t>
  </si>
  <si>
    <t>Johnson RM, Yu H, Kerr MS, Slaven JE, Karunakaran KP, Brunham RC.</t>
  </si>
  <si>
    <t>Infect Immun. 2012 Jun;80(6):2204-11. doi: 10.1128/IAI.06339-11. Epub 2012 Mar 19.</t>
  </si>
  <si>
    <t>Johnson RM</t>
  </si>
  <si>
    <t>PMC3370596</t>
  </si>
  <si>
    <t>10.1128/IAI.06339-11</t>
  </si>
  <si>
    <t>Urogenital Chlamydia serovars replicating in reproductive epithelium pose a unique challenge to host immunity and vaccine development. Previous studies have shown that CD4 T cells are necessary and sufficient to clear primary Chlamydia muridarum genital tract infections in the mouse model, making a protective CD4 T cell response a logical endpoint for vaccine development. Our previous proteomics studies identified 13 candidate Chlamydia proteins for subunit vaccines. Of those, PmpG-1 is the most promising vaccine candidate. To further that work, we derived a PmpG(303-311)-specific multifunctional Th1 T cell clone, designated PmpG1.1, from an immune C57BL/6 mouse and used it to investigate the presentation of the PmpG(303-311) epitope by infected epithelial cells. Epithelial presentation of the PmpG(303-311) epitope required bacterial replication, occurred 15 to 18 h postinfection, and was unaffected by gamma interferon (IFN-γ) pretreatment. Unlike epitopes recognized by other Chlamydia-specific CD4 T cell clones, the PmpG(303-311) epitope persisted on splenic antigen-presenting cells (APC) of mice that cleared primary genital tract infections. PmpG1.1 was activated by unmanipulated irradiated splenocytes from immune mice without addition of exogenous Chlamydia antigen, and remarkably, activation of PmpG1.1 by unmanipulated immune splenocytes was stronger 6 months postinfection than it was 3 weeks postinfection. Enhanced presentation of PmpG(303-311) epitope on splenic APC 6 months postinfection reflects some type of "consolidation" of a protective immune response. Understanding the antigen-presenting cell populations responsible for presenting PmpG(303-311) early (3 weeks) and late (6 months) postinfection will likely provide important insights into stable protective immunity against Chlamydia infections of the genital tract.</t>
  </si>
  <si>
    <t>They use a C. protein to trigger immune response</t>
  </si>
  <si>
    <t>The first performance report for the Bio-Rad Dx CT/NG/MG assay for simultaneous detection of Chlamydia trachomatis, Neisseria gonorrhoeae and Mycoplasma genitalium in urogenital samples</t>
  </si>
  <si>
    <t>Le Roy C, Le Hen I, Clerc M, Arfel V, Normandin F, Bébéar C, de Barbeyrac B.</t>
  </si>
  <si>
    <t>J Microbiol Methods. 2012 Jun;89(3):193-7. doi: 10.1016/j.mimet.2012.03.009. Epub 2012 Mar 15.</t>
  </si>
  <si>
    <t>Le Roy C</t>
  </si>
  <si>
    <t>J Microbiol Methods</t>
  </si>
  <si>
    <t>10.1016/j.mimet.2012.03.009</t>
  </si>
  <si>
    <t>Development of multiplex real-time quantitative PCR for simultaneous detection of Chlamydia trachomatis and Ureaplasma parvum</t>
  </si>
  <si>
    <t>Wei HB, Zou SX, Yang XL, Yang DQ, Chen XD.</t>
  </si>
  <si>
    <t>Clin Biochem. 2012 Jun;45(9):663-7. doi: 10.1016/j.clinbiochem.2012.03.010. Epub 2012 Mar 17.</t>
  </si>
  <si>
    <t>Wei HB</t>
  </si>
  <si>
    <t>Clin Biochem</t>
  </si>
  <si>
    <t>10.1016/j.clinbiochem.2012.03.010</t>
  </si>
  <si>
    <t>Lymphogranuloma venereum proctitis</t>
  </si>
  <si>
    <t>Cunningham SE, Johnson MD, Laczek JT.</t>
  </si>
  <si>
    <t>Gastrointest Endosc. 2012 Jun;75(6):1269-70. doi: 10.1016/j.gie.2012.01.041. Epub 2012 Mar 28.</t>
  </si>
  <si>
    <t>Cunningham SE</t>
  </si>
  <si>
    <t>Gastrointest Endosc</t>
  </si>
  <si>
    <t>10.1016/j.gie.2012.01.041</t>
  </si>
  <si>
    <t>Mycoplasma genitalium in cervicitis and pelvic inflammatory disease among women at a gynecologic outpatient service</t>
  </si>
  <si>
    <t>Bjartling C, Osser S, Persson K.</t>
  </si>
  <si>
    <t>Am J Obstet Gynecol. 2012 Jun;206(6):476.e1-8. doi: 10.1016/j.ajog.2012.02.036. Epub 2012 Mar 7.</t>
  </si>
  <si>
    <t>Bjartling C</t>
  </si>
  <si>
    <t>Am J Obstet Gynecol</t>
  </si>
  <si>
    <t>10.1016/j.ajog.2012.02.036</t>
  </si>
  <si>
    <t>Use of nucleic acid amplification testing for diagnosis of anorectal sexually transmitted infections</t>
  </si>
  <si>
    <t>Cosentino LA, Campbell T, Jett A, Macio I, Zamborsky T, Cranston RD, Hillier SL.</t>
  </si>
  <si>
    <t>J Clin Microbiol. 2012 Jun;50(6):2005-8. doi: 10.1128/JCM.00185-12. Epub 2012 Apr 4.</t>
  </si>
  <si>
    <t>Cosentino LA</t>
  </si>
  <si>
    <t>PMC3372150</t>
  </si>
  <si>
    <t>10.1128/JCM.00185-12</t>
  </si>
  <si>
    <t>Differential effects of DNA supercoiling on Chlamydia early promoters correlate with expression patterns in midcycle</t>
  </si>
  <si>
    <t>Cheng E, Tan M.</t>
  </si>
  <si>
    <t>J Bacteriol. 2012 Jun;194(12):3109-15. doi: 10.1128/JB.00242-12. Epub 2012 Apr 13.</t>
  </si>
  <si>
    <t>Cheng E</t>
  </si>
  <si>
    <t>J Bacteriol</t>
  </si>
  <si>
    <t>PMC3370871</t>
  </si>
  <si>
    <t>10.1128/JB.00242-12</t>
  </si>
  <si>
    <t>Chlamydia trachomatis infections among women attending prenatal clinics: United States, 2004-2009</t>
  </si>
  <si>
    <t>Satterwhite CL, Gray AM, Berman S, Weinstock H, Kleinbaum D, Howards PP.</t>
  </si>
  <si>
    <t>Sex Transm Dis. 2012 Jun;39(6):416-20. doi: 10.1097/OLQ.0b013e318249cbaa.</t>
  </si>
  <si>
    <t>Satterwhite CL</t>
  </si>
  <si>
    <t>10.1097/OLQ.0b013e318249cbaa</t>
  </si>
  <si>
    <t>The early gene product EUO is a transcriptional repressor that selectively regulates promoters of Chlamydia late genes</t>
  </si>
  <si>
    <t>Rosario CJ, Tan M.</t>
  </si>
  <si>
    <t>Mol Microbiol. 2012 Jun;84(6):1097-107. doi: 10.1111/j.1365-2958.2012.08077.x. Epub 2012 May 25.</t>
  </si>
  <si>
    <t>Rosario CJ</t>
  </si>
  <si>
    <t>Mol Microbiol</t>
  </si>
  <si>
    <t>PMC3544401</t>
  </si>
  <si>
    <t>NIHMS393201</t>
  </si>
  <si>
    <t>10.1111/j.1365-2958.2012.08077.x</t>
  </si>
  <si>
    <t>The alternative translational profile that underlies the immune-evasive state of persistence in Chlamydiaceae exploits differential tryptophan contents of the protein repertoire</t>
  </si>
  <si>
    <t>Lo CC, Xie G, Bonner CA, Jensen RA.</t>
  </si>
  <si>
    <t>Microbiol Mol Biol Rev. 2012 Jun;76(2):405-43. doi: 10.1128/MMBR.05013-11.</t>
  </si>
  <si>
    <t>Lo CC</t>
  </si>
  <si>
    <t>Microbiol Mol Biol Rev</t>
  </si>
  <si>
    <t>PMC3372251</t>
  </si>
  <si>
    <t>10.1128/MMBR.05013-11</t>
  </si>
  <si>
    <t>Patterns of empiric treatment of Chlamydia trachomatis infections in an underserved population</t>
  </si>
  <si>
    <t>Faricy L, Page T, Ronick M, Rdesinski R, DeVoe J.</t>
  </si>
  <si>
    <t>Fam Med. 2012 Jun;44(6):408-15.</t>
  </si>
  <si>
    <t>Faricy L</t>
  </si>
  <si>
    <t>Fam Med</t>
  </si>
  <si>
    <t>PMC4926762</t>
  </si>
  <si>
    <t>NIHMS795259</t>
  </si>
  <si>
    <t>Risk factors for male patients with gonorrhoea complicated by inflammation of the paraurethral glands around the external urethral orifice</t>
  </si>
  <si>
    <t>Fan W, Zhang Q.</t>
  </si>
  <si>
    <t>Int J STD AIDS. 2012 Jun;23(6):400-2. doi: 10.1258/ijsa.2011.011319.</t>
  </si>
  <si>
    <t>Fan W</t>
  </si>
  <si>
    <t>Int J STD AIDS</t>
  </si>
  <si>
    <t>10.1258/ijsa.2011.011319</t>
  </si>
  <si>
    <t>[Infections with Chlamydia trachomatis]</t>
  </si>
  <si>
    <t>Stock I, Henrichfreise B.</t>
  </si>
  <si>
    <t>Med Monatsschr Pharm. 2012 Jun;35(6):209-22; quiz 223-4.</t>
  </si>
  <si>
    <t>Stock I</t>
  </si>
  <si>
    <t>Med Monatsschr Pharm</t>
  </si>
  <si>
    <t>Role of sexually-transmitted infections in the structural and functional reorganization of the prostate</t>
  </si>
  <si>
    <t>Lushnikova EL, Nepomnyashchikh LM, Abdullaev NA, Klepikova II, Molodykh OP, Neimark AI.</t>
  </si>
  <si>
    <t>Bull Exp Biol Med. 2012 Jun;153(2):283-8. doi: 10.1007/s10517-012-1696-6.</t>
  </si>
  <si>
    <t>Lushnikova EL</t>
  </si>
  <si>
    <t>Bull Exp Biol Med</t>
  </si>
  <si>
    <t>10.1007/s10517-012-1696-6</t>
  </si>
  <si>
    <t>Minding the Gap: An approach to determine critical drivers in the development of Point of Care diagnostics</t>
  </si>
  <si>
    <t>Jackman J, Uy M, Hsieh YH, Rompalo A, Hogan T, Huppert J, Jett-Goheen M, Gaydos C.</t>
  </si>
  <si>
    <t>Point Care. 2012 Jun;11(2):130-139. doi: 10.1097/POC.0b013e31825a25fc.</t>
  </si>
  <si>
    <t>Jackman J</t>
  </si>
  <si>
    <t>Point Care</t>
  </si>
  <si>
    <t>PMC3423323</t>
  </si>
  <si>
    <t>NIHMS385974</t>
  </si>
  <si>
    <t>10.1097/POC.0b013e31825a25fc</t>
  </si>
  <si>
    <t>[The proteins of fast phase of inflammation in prognosis of condition of newborn in case of pregnancy complicated by hydramnion and under the risk of intrauterine infection]</t>
  </si>
  <si>
    <t>Botvin'eva IA, Renge LV, Zorina RM, Bazhenova LG, zorina VN.</t>
  </si>
  <si>
    <t>Klin Lab Diagn. 2012 Jun;(6):22-5.</t>
  </si>
  <si>
    <t>Botvin'eva IA</t>
  </si>
  <si>
    <t>Klin Lab Diagn</t>
  </si>
  <si>
    <t>[Mycoplasmas and antibodies anti-Chlamydia in semen of infertile men and their relationship with seminal quality and markers of male accessory sex glands]</t>
  </si>
  <si>
    <t>Lozano-Hernández R, Vivas-Acevedo G, Muñoz de Vera MG.</t>
  </si>
  <si>
    <t>Invest Clin. 2012 Jun;53(2):138-47.</t>
  </si>
  <si>
    <t>Lozano-Hernández R</t>
  </si>
  <si>
    <t>Invest Clin</t>
  </si>
  <si>
    <t>Detection of Chlamydia trachomatis and Neisseria gonorrhoeae in urogenital and oral specimens using the cobas® 4800, APTIMA Combo 2® TMA, and ProbeTec™ ET SDA assays</t>
  </si>
  <si>
    <t>Kumamoto Y, Matsumoto T, Fujisawa M, Arakawa S.</t>
  </si>
  <si>
    <t>Eur J Microbiol Immunol (Bp). 2012 Jun;2(2):121-7. doi: 10.1556/EuJMI.2.2012.0001. Epub 2012 Apr 11.</t>
  </si>
  <si>
    <t>Kumamoto Y</t>
  </si>
  <si>
    <t>Eur J Microbiol Immunol (Bp)</t>
  </si>
  <si>
    <t>PMC3956960</t>
  </si>
  <si>
    <t>10.1556/EuJMI.2.2012.0001</t>
  </si>
  <si>
    <t>Genomic stability of genotyping markers in Chlamydia trachomatis</t>
  </si>
  <si>
    <t>Gomes JP.</t>
  </si>
  <si>
    <t>Front Cell Infect Microbiol. 2012 Jun 6;2:77. doi: 10.3389/fcimb.2012.00077. eCollection 2012.</t>
  </si>
  <si>
    <t>Gomes JP</t>
  </si>
  <si>
    <t>PMC3417540</t>
  </si>
  <si>
    <t>10.3389/fcimb.2012.00077</t>
  </si>
  <si>
    <t>More than classical Chlamydia psittaci in urban pigeons</t>
  </si>
  <si>
    <t>Sachse K, Kuehlewind S, Ruettger A, Schubert E, Rohde G.</t>
  </si>
  <si>
    <t>Vet Microbiol. 2012 Jun 15;157(3-4):476-80. doi: 10.1016/j.vetmic.2012.01.002. Epub 2012 Jan 8.</t>
  </si>
  <si>
    <t>Sachse K</t>
  </si>
  <si>
    <t>Vet Microbiol</t>
  </si>
  <si>
    <t>10.1016/j.vetmic.2012.01.002</t>
  </si>
  <si>
    <t>In the literature, studies of Chlamydia infection in birds have usually been confined to the search for Chlamydia (C., formerly Chlamydophila) psittaci, so that little is known about the presence of other chlamydial agents. In the present study, cloacal swabs and faeces samples of urban pigeons have been examined by real-time PCR, DNA microarray assays and partial ompA sequencing. Whilst C. psittaci was the predominant chlamydial agent in this pigeon population (75.8% of all Chlamydiaceae positives), the combined use of highly specific and sensitive molecular assays facilitated the detection of atypical serovars of C. psittaci, as well as other species of Chlamydia, such as C. abortus. Detection of C. pecorum and C. trachomatis from an avian host is reported here for the first time. Rather unexpectedly, 19.5% of all Chlamydiaceae-positive cases turned out to be infected with non-classified organisms. The considerable prevalence of these novel agents raises the question of their epidemiological importance and possible role as pathogens. Future surveys in domestic and wild birds will have to take the extended variety of chlamydial organisms into account.</t>
  </si>
  <si>
    <t>They find a new strain in birds, but it does not talk about resistance</t>
  </si>
  <si>
    <t>Attachment of Chlamydia trachomatis L2 to host cells requires sulfation</t>
  </si>
  <si>
    <t>Rosmarin DM, Carette JE, Olive AJ, Starnbach MN, Brummelkamp TR, Ploegh HL.</t>
  </si>
  <si>
    <t>Proc Natl Acad Sci U S A. 2012 Jun 19;109(25):10059-64. doi: 10.1073/pnas.1120244109. Epub 2012 Jun 6.</t>
  </si>
  <si>
    <t>Rosmarin DM</t>
  </si>
  <si>
    <t>Proc Natl Acad Sci U S A</t>
  </si>
  <si>
    <t>PMC3382535</t>
  </si>
  <si>
    <t>10.1073/pnas.1120244109</t>
  </si>
  <si>
    <t>High-throughput proteomic screening identifies Chlamydia trachomatis antigens that are capable of eliciting T cell and antibody responses that provide protection against vaginal challenge</t>
  </si>
  <si>
    <t>Picard MD, Cohane KP, Gierahn TM, Higgins DE, Flechtner JB.</t>
  </si>
  <si>
    <t>Vaccine. 2012 Jun 19;30(29):4387-93. doi: 10.1016/j.vaccine.2012.01.017.</t>
  </si>
  <si>
    <t>Picard MD</t>
  </si>
  <si>
    <t>10.1016/j.vaccine.2012.01.017</t>
  </si>
  <si>
    <t>A comprehensive proteomic screening technology was previously used to characterize T cell responses to Chlamydia trachomatis infection. In this study, we demonstrated that T cells specific for protein antigens identified through this comprehensive technology home to the site of infection after mucosal challenge with C. trachomatis. In addition, T cell responses to these proteins were elicited in multiple genetic backgrounds. Two protein antigens, CT823 and CT144, were evaluated as vaccine candidates. When administered with AbISCO-100 adjuvant, these antigens stimulated potent CD8(+) T cell responses, polyfunctional T(H)1-polarized CD4(+) T cell responses, and high titer protein-specific T(H)1-skewed antibody responses. Vaccination with either antigen with AbISCO-100 provided long-lived protection against intravaginal challenge with C. trachomatis. Adoptive transfer of immune T cells also conferred protection in the challenge model whereas passive transfer of immune serum did not, indicating the critical role for T cell responses in control of this infection. The ability of these antigens to induce potent immune responses and provide long-lived protection in response to challenge provides a basis for the rational design of a C. trachomatis subunit vaccine.</t>
  </si>
  <si>
    <t>Using two proteins of C. trachomatis they induce an immune response. They find one with greater effectiveness</t>
  </si>
  <si>
    <t>Nafamostat mesylate, a serine protease inhibitor, demonstrates novel antimicrobial properties and effectiveness in Chlamydia-induced arthritis</t>
  </si>
  <si>
    <t>Inman RD, Chiu B.</t>
  </si>
  <si>
    <t>Arthritis Res Ther. 2012 Jun 20;14(3):R150. doi: 10.1186/ar3886.</t>
  </si>
  <si>
    <t>Inman RD</t>
  </si>
  <si>
    <t>Arthritis Res Ther</t>
  </si>
  <si>
    <t>PMC3446536</t>
  </si>
  <si>
    <t>10.1186/ar3886</t>
  </si>
  <si>
    <t>Introduction: Effective treatment of reactive arthritis would ideally achieve both control of inflammation and eradication of persisting arthritogenic pathogens. We use a model of experimental Chlamydia trachomatis-induced arthritis (CtIA) to evaluate the effectiveness of nafamostat mesilate (NM), a serine protease inhibitor with complement-modifying effects and anticoagulant properties. To date clinical use of NM has largely been in Asia and has been primarily confined to inflammatory states such as pancreatitis. Methods: In vitro studies examined inhibition of Chlamydia proliferation using fibroblast cell lines as targets and phase contrast microscopy. In vivo studies used an established protocol, experimental CtIA, induced in Lewis rats by injection of synoviocyte-packaged C. trachomatis. NM was dissolved in water and administered by daily intraperitoneal injection at a dose of 10 mg/kg beginning the day prior to the administration of Chlamydia. Readouts in vivo included (i) joint swelling, (ii) histopathology scoring of severity of arthritis, (iii) host clearance of the pathogen (by ELISA, the IDEIA PCE Chlamydia). Results: NM exerted a dose-dependent inhibition of chlamydial proliferation in vitro. Without NM, the mean number of inclusion bodies (IB) per well was 17,886 (± 1415). At 5 μg/mL NM, there were 8,490 (± 756) IB, at 25 μg/mL NM there were 35 IB and at 50 μg/mL NM no IB was observed. Chlamydial antigens in each well along the concentration gradient were assayed by ELISA, demonstrating that at 25 μg/mL NM inhibition of Chlamydia was almost complete. In the experimental arthritis model, joint swelling was significantly reduced with NM treatment: average joint width for the NM-treated animals was 8.55 mm (s.d. ± 0.6578, n = 10) versus 11.18 mm (s.d. ± 0.5672, n = 10) in controls (P &lt; 0.001). Histopathology scoring indicated that NM resulted in a marked attenuation of the inflammatory infiltration and joint damage: mean pathology score in NM-treated animals was 10.9 (± 2.45, n = 11) versus 15.9 (± 1.45, n = 10) in controls (P &lt; 0.0001). With respect to persistence of Chlamydia within the synovial tissues, NM treatment was accompanied by a reduction in the microbial load in the joint: mean optical density (O.D.) for ELISA with NM treatment was 0.05 (± 0.02, n = 4) versus 0.18 (± 0.05, n = 4) in controls (P &lt; 0.001). Conclusions: NM is a protease inhibitor not previously recognized to possess antimicrobial properties. The present study demonstrates for the first time that NM exerts significant impact on C. trachomatis-induced arthritis and suggests that such approaches may prove clinically useful in chronic reactive arthritis.</t>
  </si>
  <si>
    <t>With a drug previously used as a blood thinner, they show that it exerts a significant impact on C. trachomatis-induced arthritis and suggests that such approaches may prove clinically useful in chronic reactive arthritis.</t>
  </si>
  <si>
    <t>Epidemiology of Chlamydia trachomatis endocervical infection in a previously unscreened population in Rome, Italy, 2000 to 2009</t>
  </si>
  <si>
    <t>Marcone V, Recine N, Gallinelli C, Nicosia R, Lichtner M, Degener AM, Chiarini F, Calzolari E, Vullo V.</t>
  </si>
  <si>
    <t>Euro Surveill. 2012 Jun 21;17(25):20203.</t>
  </si>
  <si>
    <t>Marcone V</t>
  </si>
  <si>
    <t>Euro Surveill</t>
  </si>
  <si>
    <t>Frequency and risk factors for prevalent, incident, and persistent genital carcinogenic human papillomavirus infection in sexually active women: community based cohort study</t>
  </si>
  <si>
    <t>Oakeshott P, Aghaizu A, Reid F, Howell-Jones R, Hay PE, Sadiq ST, Lacey CJ, Beddows S, Soldan K.</t>
  </si>
  <si>
    <t>BMJ. 2012 Jun 22;344:e4168. doi: 10.1136/bmj.e4168.</t>
  </si>
  <si>
    <t>Oakeshott P</t>
  </si>
  <si>
    <t>BMJ</t>
  </si>
  <si>
    <t>PMC3382227</t>
  </si>
  <si>
    <t>10.1136/bmj.e4168</t>
  </si>
  <si>
    <t>Cleavage of a putative metal permease in Chlamydia trachomatis yields an iron-dependent transcriptional repressor</t>
  </si>
  <si>
    <t>Thompson CC, Nicod SS, Malcolm DS, Grieshaber SS, Carabeo RA.</t>
  </si>
  <si>
    <t>Proc Natl Acad Sci U S A. 2012 Jun 26;109(26):10546-51. doi: 10.1073/pnas.1201398109. Epub 2012 Jun 11.</t>
  </si>
  <si>
    <t>Thompson CC</t>
  </si>
  <si>
    <t>PMC3387080</t>
  </si>
  <si>
    <t>10.1073/pnas.1201398109</t>
  </si>
  <si>
    <t>Afebrile pneumonia (whooping cough) syndrome in infants at Hospital Universitario del Valle, Cali, 2001-2007</t>
  </si>
  <si>
    <t>Villegas D, Echandía-Villegas CA, Echandía CA.</t>
  </si>
  <si>
    <t>Colomb Med (Cali). 2012 Jun 30;43(2):114-8. eCollection 2012 Apr.</t>
  </si>
  <si>
    <t>Villegas D</t>
  </si>
  <si>
    <t>Colomb Med (Cali)</t>
  </si>
  <si>
    <t>PMC4001936</t>
  </si>
  <si>
    <t>Semen quality in patients with Chlamydia trachomatis genital infection treated concurrently with prulifloxacin and a phytotherapeutic agent</t>
  </si>
  <si>
    <t>Cai T, Wagenlehner FM, Mazzoli S, Meacci F, Mondaini N, Nesi G, Tiscione D, Malossini G, Bartoletti R.</t>
  </si>
  <si>
    <t>J Androl. 2012 Jul-Aug;33(4):615-23. doi: 10.2164/jandrol.111.013961. Epub 2011 Oct 6.</t>
  </si>
  <si>
    <t>Cai T</t>
  </si>
  <si>
    <t>J Androl</t>
  </si>
  <si>
    <t>10.2164/jandrol.111.013961</t>
  </si>
  <si>
    <t>Retention of clinical trial participants in a study of nongonococcal urethritis (NGU), a sexually transmitted infection in men</t>
  </si>
  <si>
    <t>Lee JY, Lensing SY, Schwebke JR.</t>
  </si>
  <si>
    <t>Contemp Clin Trials. 2012 Jul;33(4):606-10. doi: 10.1016/j.cct.2011.12.004. Epub 2012 Jan 12.</t>
  </si>
  <si>
    <t>Lee JY</t>
  </si>
  <si>
    <t>Contemp Clin Trials</t>
  </si>
  <si>
    <t>PMC3346855</t>
  </si>
  <si>
    <t>NIHMS349996</t>
  </si>
  <si>
    <t>10.1016/j.cct.2011.12.004</t>
  </si>
  <si>
    <t>Mapping immunodominant antigens and H-2-linked antibody responses in mice urogenitally infected with Chlamydia muridarum</t>
  </si>
  <si>
    <t>Zeng H, Hou S, Gong S, Dong X, Zou Q, Zhong G.</t>
  </si>
  <si>
    <t>Microbes Infect. 2012 Jul;14(7-8):659-65. doi: 10.1016/j.micinf.2012.02.005. Epub 2012 Mar 3.</t>
  </si>
  <si>
    <t>Microbes Infect</t>
  </si>
  <si>
    <t>PMC3377844</t>
  </si>
  <si>
    <t>NIHMS360800</t>
  </si>
  <si>
    <t>10.1016/j.micinf.2012.02.005</t>
  </si>
  <si>
    <t>To identify immunodominant antigens and MHC-restricted antibody responses, seven different strains of mice were intravaginally infected with Chlamydia muridarum and compared for antibody responses to 257 C. muridarum proteins. The 7 strains of mice recognized a total of 109 proteins as antigens, of which, 5 antigens (TC0660, TC0727, TC0828, TC0726 &amp; TC0268) were each recognized by 60% or more mice from each mouse strain and thus designated as immunodominant antigens. Furthermore, antibody responses to 19 other antigens displayed strong associations with mouse H-2 haplotypes, including 6 antigens (TC0480, TC0912, TC0229, TCA04, TC0289 &amp; TC0892) whose antibody responses were linked to H-2(b), 8 (TC0035, TC0387, TC0052, TC0781, TC0373, TC0117, TC0066 &amp; TC0396) to H-2(d) and 5 (TC0512, TC0177, TC0589, TC0794 &amp; TC0596) to H-2(k) haplotypes respectively. Interestingly, H-2(b) was negatively associated with antibody responses to most of the antigens that were positively linked to H-2(d) or H-2(k) haplotypes. These results by mapping Chlamydia trachomatis antigens commonly recognized by mice with different strain background and H-2 genes and revealing antigen association with H-2 haplotypes have provided important information for developing chlamydial subunit vaccines and understanding chlamydial pathogenesis.</t>
  </si>
  <si>
    <t>To identify immunodominant antigens and MHC-restricted antibody responses, seven different strains of mice were intravaginally infected with Chlamydia muridarum and antibody responses to 257 C. muridarum proteins were compared.</t>
  </si>
  <si>
    <t>Safety and efficacy of WC2031 versus vibramycin for the treatment of uncomplicated urogenital Chlamydia trachomatis infection: a randomized, double-blind, double-dummy, active-controlled, multicenter trial</t>
  </si>
  <si>
    <t>Geisler WM, Koltun WD, Abdelsayed N, Burigo J, Mena L, Taylor SN, Batteiger BE, Thurman AR, Hook EW 3rd, Vaughn TA, Annett MP, Muenzen RA, Caminis J.</t>
  </si>
  <si>
    <t>Clin Infect Dis. 2012 Jul;55(1):82-8. doi: 10.1093/cid/cis291. Epub 2012 Mar 19.</t>
  </si>
  <si>
    <t>Geisler WM</t>
  </si>
  <si>
    <t>Clin Infect Dis</t>
  </si>
  <si>
    <t>10.1093/cid/cis291</t>
  </si>
  <si>
    <t>Engineered phage-based therapeutic materials inhibit Chlamydia trachomatis intracellular infection</t>
  </si>
  <si>
    <t>Bhattarai SR, Yoo SY, Lee SW, Dean D.</t>
  </si>
  <si>
    <t>Biomaterials. 2012 Jul;33(20):5166-74. doi: 10.1016/j.biomaterials.2012.03.054. Epub 2012 Apr 9.</t>
  </si>
  <si>
    <t>Bhattarai SR</t>
  </si>
  <si>
    <t>Biomaterials</t>
  </si>
  <si>
    <t>PMC3341514</t>
  </si>
  <si>
    <t>NIHMS369826</t>
  </si>
  <si>
    <t>10.1016/j.biomaterials.2012.03.054</t>
  </si>
  <si>
    <t>Developing materials that are effective against sexually transmitted pathogens such as Chlamydia trachomatis (Ct) and HIV-1 is challenging both in terms of material selection and improving bio-membrane and cellular permeability at desired mucosal sites. Here, we engineered the prokaryotic bacterial virus (M13 phage) carrying two functional peptides, integrin binding peptide (RGD) and a segment of the polymorphic membrane protein D (PmpD) from Ct, as a phage-based material that can ameliorate Ct infection. Ct is a globally prevalent human pathogen for which there are no effective vaccines or microbicides. We show that engineered phage stably express both RGD motifs and Ct peptides and traffic intracellularly and into the lumen of the inclusion in which the organism resides within the host cell. Engineered phage were able to significantly reduce Ct infection in both HeLa and primary endocervical cells compared with Ct infection alone. Polyclonal antibodies raised against PmpD and co-incubated with constructs prior to infection did not alter the course of infection, indicating that PmpD is responsible for the observed decrease in Ct infection. Our results suggest that phage-based design approaches to vector delivery that overcome mucosal cellular barriers may be effective in preventing Ct and other sexually transmitted pathogens.</t>
  </si>
  <si>
    <t>Treatment with two peptides transported by prokaryotic phages genetically modified to express them</t>
  </si>
  <si>
    <t>Chlamydia trachomatis serovar L2 infection model using human lymphoid Jurkat cells</t>
  </si>
  <si>
    <t>Kubo T, Ishida K, Matsuo J, Nakamura S, Hayashi Y, Sakai H, Yoshida M, Takahashi K, Hirai I, Yamamoto Y, Yamaguchi H.</t>
  </si>
  <si>
    <t>Microb Pathog. 2012 Jul;53(1):1-11. doi: 10.1016/j.micpath.2012.02.005. Epub 2012 Apr 10.</t>
  </si>
  <si>
    <t>Kubo T</t>
  </si>
  <si>
    <t>10.1016/j.micpath.2012.02.005</t>
  </si>
  <si>
    <t>Performance of the cobas CT/NG test compared to the Aptima AC2 and Viper CTQ/GCQ assays for detection of Chlamydia trachomatis and Neisseria gonorrhoeae</t>
  </si>
  <si>
    <t>Van Der Pol B, Liesenfeld O, Williams JA, Taylor SN, Lillis RA, Body BA, Nye M, Eisenhut C, Hook EW 3rd.</t>
  </si>
  <si>
    <t>J Clin Microbiol. 2012 Jul;50(7):2244-9. doi: 10.1128/JCM.06481-11. Epub 2012 Apr 18.</t>
  </si>
  <si>
    <t>Van Der Pol B</t>
  </si>
  <si>
    <t>PMC3405604</t>
  </si>
  <si>
    <t>10.1128/JCM.06481-11</t>
  </si>
  <si>
    <t>Trachoma: an update on prevention, diagnosis, and treatment</t>
  </si>
  <si>
    <t>Bhosai SJ, Bailey RL, Gaynor BD, Lietman TM.</t>
  </si>
  <si>
    <t>Curr Opin Ophthalmol. 2012 Jul;23(4):288-95. doi: 10.1097/ICU.0b013e32835438fc.</t>
  </si>
  <si>
    <t>Bhosai SJ</t>
  </si>
  <si>
    <t>Curr Opin Ophthalmol</t>
  </si>
  <si>
    <t>PMC4791051</t>
  </si>
  <si>
    <t>NIHMS741253</t>
  </si>
  <si>
    <t>10.1097/ICU.0b013e32835438fc</t>
  </si>
  <si>
    <t>Effect of IL12A and IL12B polymorphisms on the risk of Chlamydia trachomatis-induced tubal factor infertility and disease severity</t>
  </si>
  <si>
    <t>Ohman H, Bailey R, Natividad A, Ragoussis J, Johnson LL, Tiitinen A, Halttunen M, Paavonen J, Surcel HM.</t>
  </si>
  <si>
    <t>Hum Reprod. 2012 Jul;27(7):2217-23. doi: 10.1093/humrep/des136. Epub 2012 May 11.</t>
  </si>
  <si>
    <t>Ohman H</t>
  </si>
  <si>
    <t>Hum Reprod</t>
  </si>
  <si>
    <t>PMC3376158</t>
  </si>
  <si>
    <t>10.1093/humrep/des136</t>
  </si>
  <si>
    <t>Association of HPV infection and Chlamydia trachomatis seropositivity in cases of cervical neoplasia in Midwest Brazil</t>
  </si>
  <si>
    <t>da Silva Barros NK, Costa MC, Alves RR, Villa LL, Derchain SF, Zeferino LC, Dos Santos Carneiro MA, Rabelo-Santos SH.</t>
  </si>
  <si>
    <t>J Med Virol. 2012 Jul;84(7):1143-50. doi: 10.1002/jmv.23312.</t>
  </si>
  <si>
    <t>da Silva Barros NK</t>
  </si>
  <si>
    <t>J Med Virol</t>
  </si>
  <si>
    <t>10.1002/jmv.23312</t>
  </si>
  <si>
    <t>Chlamydial and gonococcal testing during pregnancy in the United States</t>
  </si>
  <si>
    <t>Blatt AJ, Lieberman JM, Hoover DR, Kaufman HW.</t>
  </si>
  <si>
    <t>Am J Obstet Gynecol. 2012 Jul;207(1):55.e1-8. doi: 10.1016/j.ajog.2012.04.027. Epub 2012 Apr 30.</t>
  </si>
  <si>
    <t>Blatt AJ</t>
  </si>
  <si>
    <t>10.1016/j.ajog.2012.04.027</t>
  </si>
  <si>
    <t>Chlamydia co-opts the rod shape-determining proteins MreB and Pbp2 for cell division</t>
  </si>
  <si>
    <t>Ouellette SP, Karimova G, Subtil A, Ladant D.</t>
  </si>
  <si>
    <t>Mol Microbiol. 2012 Jul;85(1):164-78. doi: 10.1111/j.1365-2958.2012.08100.x. Epub 2012 Jun 7.</t>
  </si>
  <si>
    <t>Ouellette SP</t>
  </si>
  <si>
    <t>10.1111/j.1365-2958.2012.08100.x</t>
  </si>
  <si>
    <t>Clinical features of Fitz-Hugh-Curtis Syndrome in the emergency department</t>
  </si>
  <si>
    <t>You JS, Kim MJ, Chung HS, Chung YE, Park I, Chung SP, Kim S, Lee HS.</t>
  </si>
  <si>
    <t>Yonsei Med J. 2012 Jul 1;53(4):753-8. doi: 10.3349/ymj.2012.53.4.753.</t>
  </si>
  <si>
    <t>You JS</t>
  </si>
  <si>
    <t>Yonsei Med J</t>
  </si>
  <si>
    <t>PMC3381477</t>
  </si>
  <si>
    <t>10.3349/ymj.2012.53.4.753</t>
  </si>
  <si>
    <t>Increase in lymphogranuloma venereum cases in South Florida</t>
  </si>
  <si>
    <t>Castro JG, Ponomareva O, Alcaide M, Rosa-Cunha I, Dilanchian P, Willis D.</t>
  </si>
  <si>
    <t>J Int Assoc Physicians AIDS Care (Chic). 2012 Jul-Aug;11(4):220-2. doi: 10.1177/1545109712447198. Epub 2012 Jun 4.</t>
  </si>
  <si>
    <t>Castro JG</t>
  </si>
  <si>
    <t>J Int Assoc Physicians AIDS Care (Chic)</t>
  </si>
  <si>
    <t>10.1177/1545109712447198</t>
  </si>
  <si>
    <t>Subclinical pelvic inflammatory disease and infertility</t>
  </si>
  <si>
    <t>Wiesenfeld HC, Hillier SL, Meyn LA, Amortegui AJ, Sweet RL.</t>
  </si>
  <si>
    <t>Obstet Gynecol. 2012 Jul;120(1):37-43. doi: 10.1097/AOG.0b013e31825a6bc9.</t>
  </si>
  <si>
    <t>Wiesenfeld HC</t>
  </si>
  <si>
    <t>10.1097/AOG.0b013e31825a6bc9</t>
  </si>
  <si>
    <t>Correlates of Chlamydia trachomatis infection in a primary care sentinel surveillance network</t>
  </si>
  <si>
    <t>Lim MS, Goller JL, Guy R, Gold J, Stoove M, Hocking JS, Fairley CK, Henning D, McNamee K, Owen L, Sheehan P, Hellard ME.</t>
  </si>
  <si>
    <t>Sex Health. 2012 Jul;9(3):247-53. doi: 10.1071/SH11019.</t>
  </si>
  <si>
    <t>Lim MS</t>
  </si>
  <si>
    <t>10.1071/SH11019</t>
  </si>
  <si>
    <t>Comparison of the BD Viper System with XTR Technology to the Gen-Probe APTIMA COMBO 2 Assay using the TIGRIS DTS system for the detection of Chlamydia trachomatis and Neisseria gonorrhoeae in urine specimens</t>
  </si>
  <si>
    <t>Mushanski LM, Brandt K, Coffin N, Levett PN, Horsman GB, Rank EL.</t>
  </si>
  <si>
    <t>Sex Transm Dis. 2012 Jul;39(7):514-7. doi: 10.1097/OLQ.0b013e31824f2f5b.</t>
  </si>
  <si>
    <t>Mushanski LM</t>
  </si>
  <si>
    <t>10.1097/OLQ.0b013e31824f2f5b</t>
  </si>
  <si>
    <t>Urethritis/cervicitis pathogen prevalence and associated risk factors among asymptomatic HIV-infected patients in South Africa</t>
  </si>
  <si>
    <t>Lewis DA, Chirwa TF, Msimang VM, Radebe FM, Kamb ML, Firnhaber CS.</t>
  </si>
  <si>
    <t>Sex Transm Dis. 2012 Jul;39(7):531-6. doi: 10.1097/OLQ.0b013e31824cbecc.</t>
  </si>
  <si>
    <t>Lewis DA</t>
  </si>
  <si>
    <t>10.1097/OLQ.0b013e31824cbecc</t>
  </si>
  <si>
    <t>Evaluation of the Roche cobas® CT/NG test for detection of Chlamydia trachomatis and Neisseria gonorrhoeae in male urine</t>
  </si>
  <si>
    <t>Taylor SN, Liesenfeld O, Lillis RA, Body BA, Nye M, Williams J, Eisenhut C, Hook EW 3rd, Van Der Pol B.</t>
  </si>
  <si>
    <t>Sex Transm Dis. 2012 Jul;39(7):543-9. doi: 10.1097/OLQ.0b013e31824e26ff.</t>
  </si>
  <si>
    <t>Taylor SN</t>
  </si>
  <si>
    <t>10.1097/OLQ.0b013e31824e26ff</t>
  </si>
  <si>
    <t>Association between enhanced screening for Chlamydia trachomatis and Neisseria gonorrhoeae and reductions in sequelae among women</t>
  </si>
  <si>
    <t>Anschuetz GL, Asbel L, Spain CV, Salmon M, Lewis F, Newbern EC, Goldberg M, Johnson CC.</t>
  </si>
  <si>
    <t>J Adolesc Health. 2012 Jul;51(1):80-5. doi: 10.1016/j.jadohealth.2011.11.002. Epub 2012 Feb 22.</t>
  </si>
  <si>
    <t>Anschuetz GL</t>
  </si>
  <si>
    <t>J Adolesc Health</t>
  </si>
  <si>
    <t>10.1016/j.jadohealth.2011.11.002</t>
  </si>
  <si>
    <t>Metronidazole prophylaxis before surgical abortion: retrospective review of 51 330 cases</t>
  </si>
  <si>
    <t>Norman WV.</t>
  </si>
  <si>
    <t>J Obstet Gynaecol Can. 2012 Jul;34(7):648-52. doi: 10.1016/s1701-2163(16)35317-8.</t>
  </si>
  <si>
    <t>Norman WV</t>
  </si>
  <si>
    <t>J Obstet Gynaecol Can</t>
  </si>
  <si>
    <t>10.1016/s1701-2163(16)35317-8</t>
  </si>
  <si>
    <t>Genital Chlamydia trachomatis infection - a study of general practice management in northern Queensland</t>
  </si>
  <si>
    <t>Heal C, Cheffins T, Larkins S, Buhrer-Skinner M, Spillman M.</t>
  </si>
  <si>
    <t>Aust Fam Physician. 2012 Jul;41(7):519-21.</t>
  </si>
  <si>
    <t>Heal C</t>
  </si>
  <si>
    <t>Aust Fam Physician</t>
  </si>
  <si>
    <t>A pilot study for diagnosis of genital Chlamydia trachomatis infections by polymerase chain reaction among symptomatic Indian women</t>
  </si>
  <si>
    <t>Sood S, Mukherjee A, Bala M, Satpathy G, Mahajan N, Sharma A, Kapil A, Sharma VK, Pandey RM, Samantaray JC.</t>
  </si>
  <si>
    <t>Indian J Dermatol Venereol Leprol. 2012 Jul-Aug;78(4):443-7. doi: 10.4103/0378-6323.98074.</t>
  </si>
  <si>
    <t>Sood S</t>
  </si>
  <si>
    <t>Indian J Dermatol Venereol Leprol</t>
  </si>
  <si>
    <t>10.4103/0378-6323.98074</t>
  </si>
  <si>
    <t>Chlamydia trachomatis infection among HIV-infected women attending an AIDS clinic in the city of Manaus, Brazil</t>
  </si>
  <si>
    <t>Silva LC, Miranda AE, Batalha RS, Sabino CC, Dib E, Costa CM, Ramasawmy R, Talhari S.</t>
  </si>
  <si>
    <t>Braz J Infect Dis. 2012 Jul-Aug;16(4):335-8. doi: 10.1016/j.bjid.2012.06.023.</t>
  </si>
  <si>
    <t>Silva LC</t>
  </si>
  <si>
    <t>10.1016/j.bjid.2012.06.023</t>
  </si>
  <si>
    <t>Impact of loci nature on estimating recombination and mutation rates in Chlamydia trachomatis</t>
  </si>
  <si>
    <t>Ferreira R, Borges V, Nunes A, Nogueira PJ, Borrego MJ, Gomes JP.</t>
  </si>
  <si>
    <t>G3 (Bethesda). 2012 Jul;2(7):761-8. doi: 10.1534/g3.112.002923. Epub 2012 Jul 1.</t>
  </si>
  <si>
    <t>Ferreira R</t>
  </si>
  <si>
    <t>G3 (Bethesda)</t>
  </si>
  <si>
    <t>PMC3385982</t>
  </si>
  <si>
    <t>10.1534/g3.112.002923</t>
  </si>
  <si>
    <t>Acute pelvic inflammatory disease, active component, U.S. Armed Forces, 2002-2011</t>
  </si>
  <si>
    <t>Armed Forces Health Surveillance Center (AFHSC).</t>
  </si>
  <si>
    <t>MSMR. 2012 Jul;19(7):11-3.</t>
  </si>
  <si>
    <t>Armed Forces Health Surveillance Center (AFHSC)</t>
  </si>
  <si>
    <t>MSMR</t>
  </si>
  <si>
    <t>Chlamydia: a much underestimated STI</t>
  </si>
  <si>
    <t>Senior K.</t>
  </si>
  <si>
    <t>Lancet Infect Dis. 2012 Jul;12(7):517-8. doi: 10.1016/s1473-3099(12)70161-5.</t>
  </si>
  <si>
    <t>Senior K</t>
  </si>
  <si>
    <t>Lancet Infect Dis</t>
  </si>
  <si>
    <t>10.1016/s1473-3099(12)70161-5</t>
  </si>
  <si>
    <t>[Influence of Chlamydia trachomatis type III secretion system on regulation of cytokine response]</t>
  </si>
  <si>
    <t>Fedina ED, Kolkova NI, Koroleva EA, Shabalina LA, Grabko VI, Zigangirova NA.</t>
  </si>
  <si>
    <t>Zh Mikrobiol Epidemiol Immunobiol. 2012 Jul-Aug;(4):26-32.</t>
  </si>
  <si>
    <t>Fedina ED</t>
  </si>
  <si>
    <t>[New approaches to therapy of persistent infections: elimination of intracellular Chlamydai trachomatis by exposure to low temperature argon plasma]</t>
  </si>
  <si>
    <t>Ermolaeva SA, Sysoliatina EV, Kolkova NI, Drobiashchenko MA, Vasil'ev MM, Tukhvatulin AI, Petrov OF, Naroditskiĭ BS, Morfill GE, Fortov VF, Grigor'ev AI, Zigangirova NA, Gintsburg AL.</t>
  </si>
  <si>
    <t>Zh Mikrobiol Epidemiol Immunobiol. 2012 Jul-Aug;(4):33-7.</t>
  </si>
  <si>
    <t>Aim: Study microbicidal activity of low temperature argon plasma (LTP) that is a stream of partially ionized argon having macroscopic temperature of the environment against Chlamydia trachomatis obligate intracellular parasites. Study viability of host cells in parallel. Materials and methods: McCoy line cells infected with C. trachomatis (Bu-434/L2 strain) were exposed to LTP obtained by using atmospheric pressure plasma SHF generator. Intracellular localization of chlamydiae was visualized by luminescent microscopy. Results: Exposure of infected McCoy line cells resulted in the destruction of chlamydia inclusions and practically complete elimination of intracellular bacteria. At the same time LTP exposure did not result in immediate death of host cells, an insignificant reduction of the number of cells was observed 24 hours after the exposure to LTP. Conclusion: The effect of LTP for elimination of intracellular chlamydia without significant changes in viability of eukaryotic host cells was demonstrated.</t>
  </si>
  <si>
    <t>Physical treatment with low-temperature argon plasma to treat intracellular bacteria, in vitro</t>
  </si>
  <si>
    <t>Universal vs. targeted screening for Chlamydia trachomatis and Neisseria gonorrhoeae among HIV-infected older adults</t>
  </si>
  <si>
    <t>Clark RA, Shambharker S, Haman T, Frontini M.</t>
  </si>
  <si>
    <t>HIV Clin. 2012 Summer;24(3):13-4.</t>
  </si>
  <si>
    <t>Clark RA</t>
  </si>
  <si>
    <t>HIV Clin</t>
  </si>
  <si>
    <t>Genotyping of Endocervical Chlamydia trachomatis Strains and Detection of Serological Markers of Acute and Chronic Inflammation in Their Host</t>
  </si>
  <si>
    <t>Taheri Beni B, Jenab A, Roghanian R, Motamedi H, Golbang N, Golbang P, Yazdi JZ.</t>
  </si>
  <si>
    <t>Int J Fertil Steril. 2012 Jul;6(2):101-6. Epub 2012 Jun 19.</t>
  </si>
  <si>
    <t>Taheri Beni B</t>
  </si>
  <si>
    <t>Int J Fertil Steril</t>
  </si>
  <si>
    <t>PMC4258237</t>
  </si>
  <si>
    <t>Population based study of genital Chlamydia trachomatis prevalence and associated factors in Norway: a cross sectional study</t>
  </si>
  <si>
    <t>Kløvstad H, Grjibovski A, Aavitsland P.</t>
  </si>
  <si>
    <t>BMC Infect Dis. 2012 Jul 2;12:150. doi: 10.1186/1471-2334-12-150.</t>
  </si>
  <si>
    <t>Kløvstad H</t>
  </si>
  <si>
    <t>PMC3409045</t>
  </si>
  <si>
    <t>10.1186/1471-2334-12-150</t>
  </si>
  <si>
    <t>Evaluating the chlamydia and gonorrhoea screening program in the Humanitarian Entrant Health Service, Western Australia</t>
  </si>
  <si>
    <t>Hoad VC, Thambiran A.</t>
  </si>
  <si>
    <t>Med J Aust. 2012 Jul 2;197(1):47-9. doi: 10.5694/mja11.10745.</t>
  </si>
  <si>
    <t>Hoad VC</t>
  </si>
  <si>
    <t>Med J Aust</t>
  </si>
  <si>
    <t>10.5694/mja11.10745</t>
  </si>
  <si>
    <t>Screening for Chlamydia trachomatis</t>
  </si>
  <si>
    <t>Andersen B, Olesen F.</t>
  </si>
  <si>
    <t>BMJ. 2012 Jul 5;345:e4231. doi: 10.1136/bmj.e4231.</t>
  </si>
  <si>
    <t>Andersen B</t>
  </si>
  <si>
    <t>10.1136/bmj.e4231</t>
  </si>
  <si>
    <t>Effectiveness of yearly, register based screening for chlamydia in the Netherlands: controlled trial with randomised stepped wedge implementation</t>
  </si>
  <si>
    <t>van den Broek IV, van Bergen JE, Brouwers EE, Fennema JS, Götz HM, Hoebe CJ, Koekenbier RH, Kretzschmar M, Over EA, Schmid BV, Pars LL, van Ravesteijn SM, van der Sande MA, de Wit GA, Low N, Op de Coul EL.</t>
  </si>
  <si>
    <t>BMJ. 2012 Jul 5;345:e4316. doi: 10.1136/bmj.e4316.</t>
  </si>
  <si>
    <t>PMC3390168</t>
  </si>
  <si>
    <t>10.1136/bmj.e4316</t>
  </si>
  <si>
    <t>Lymphogranuloma venereum proctosigmoiditis is a mimicker of inflammatory bowel disease</t>
  </si>
  <si>
    <t>Gallegos M, Bradly D, Jakate S, Keshavarzian A.</t>
  </si>
  <si>
    <t>World J Gastroenterol. 2012 Jul 7;18(25):3317-21. doi: 10.3748/wjg.v18.i25.3317.</t>
  </si>
  <si>
    <t>Gallegos M</t>
  </si>
  <si>
    <t>World J Gastroenterol</t>
  </si>
  <si>
    <t>PMC3391771</t>
  </si>
  <si>
    <t>10.3748/wjg.v18.i25.3317</t>
  </si>
  <si>
    <t>The paracrinology of tubal ectopic pregnancy</t>
  </si>
  <si>
    <t>Shaw JL, Horne AW.</t>
  </si>
  <si>
    <t>Mol Cell Endocrinol. 2012 Jul 25;358(2):216-22. doi: 10.1016/j.mce.2011.07.037. Epub 2011 Jul 30.</t>
  </si>
  <si>
    <t>Shaw JL</t>
  </si>
  <si>
    <t>Mol Cell Endocrinol</t>
  </si>
  <si>
    <t>PMC3276879</t>
  </si>
  <si>
    <t>UKMS37126</t>
  </si>
  <si>
    <t>10.1016/j.mce.2011.07.037</t>
  </si>
  <si>
    <t>Infectious Agents are Associated with Psychiatric Diseases</t>
  </si>
  <si>
    <t>Krause DL, Weidinger E, Matz J, Wildenauer A, Wagner JK, Obermeier M, Riedel M, Möller HJ, Müller N.</t>
  </si>
  <si>
    <t>Ment Illn. 2012 Jul 11;4(1):e10. doi: 10.4081/mi.2012.e10. eCollection 2012 Jul 26.</t>
  </si>
  <si>
    <t>Krause DL</t>
  </si>
  <si>
    <t>Ment Illn</t>
  </si>
  <si>
    <t>PMC4253361</t>
  </si>
  <si>
    <t>10.4081/mi.2012.e10</t>
  </si>
  <si>
    <t>Sexually transmitted infections in pregnant adolescents: prevalence and association with maternal and foetal morbidity</t>
  </si>
  <si>
    <t>Borges-Costa J, Matos C, Pereira F.</t>
  </si>
  <si>
    <t>J Eur Acad Dermatol Venereol. 2012 Aug;26(8):972-5. doi: 10.1111/j.1468-3083.2011.04194.x. Epub 2011 Jul 29.</t>
  </si>
  <si>
    <t>Borges-Costa J</t>
  </si>
  <si>
    <t>J Eur Acad Dermatol Venereol</t>
  </si>
  <si>
    <t>10.1111/j.1468-3083.2011.04194.x</t>
  </si>
  <si>
    <t>In vitro antichlamydial activity of garenoxacin against Chlamydia trachomatis</t>
  </si>
  <si>
    <t>Futakuchi N, Nakatani M, Takahata M, Mitsuyama J.</t>
  </si>
  <si>
    <t>J Infect Chemother. 2012 Aug;18(4):428-35. doi: 10.1007/s10156-011-0345-8. Epub 2011 Nov 25.</t>
  </si>
  <si>
    <t>Futakuchi N</t>
  </si>
  <si>
    <t>10.1007/s10156-011-0345-8</t>
  </si>
  <si>
    <t>Garenoxacin showed the most potent chlamydial activity against Chlamydia trachomatis D/UW-3/Cx among three tested quinolones and azithromycin. The DNA gyrase genes, gyrA and gyrB, of C. trachomatis D/UW-3/Cx were cloned and the GyrA and GyrB subunits of DNA gyrase protein were separately expressed as histidine-tagged proteins in Escherichia coli. The mean 50% inhibitory concentration (IC(50)) of garenoxacin against the supercoiling activity of C. trachomatis D/UW-3/Cx gyrase was 2.9 ± 0.4 μg/ml, which was the most potent inhibitory activity against DNA gyrase among the quinolones tested in this study. At an extracellular concentration of 0.5 μg/ml, the cellular-to-extracellular concentration ratio of garenoxacin was 15.3 ± 1.3, equivalent to that of moxifloxacin and greater than that of levofloxacin. In a time-kill experiment, after exposure to garenoxacin at a concentration of 0.5 μg/ml at 0-6, 5-11, and 24-30 h after infection, the percentages of recoverable chlamydial inclusion-forming units were 11.1 ± 3.3, 0.6 ± 0.1, and 2.6 ± 0.5%, respectively. On transmission electron microscopy observation, after exposure to garenoxacin at 24-30 h after infection, some C. trachomatis elementary bodies remained in the inclusion body; however, the reticulate bodies were completely disrupted. In conclusion, garenoxacin is expected to be a useful quinolone in the treatment of infectious diseases caused by C. trachomatis.</t>
  </si>
  <si>
    <t>In vitro use of a fluoroquinolone that had not been previously used with C. trachomatis</t>
  </si>
  <si>
    <t>Evaluation of Seeplex® STD6 ACE Detection kit for the diagnosis of six bacterial sexually transmitted infections</t>
  </si>
  <si>
    <t>Lee SJ, Park DC, Lee DS, Choe HS, Cho YH.</t>
  </si>
  <si>
    <t>J Infect Chemother. 2012 Aug;18(4):494-500. doi: 10.1007/s10156-011-0362-7. Epub 2012 Jan 18.</t>
  </si>
  <si>
    <t>Lee SJ</t>
  </si>
  <si>
    <t>10.1007/s10156-011-0362-7</t>
  </si>
  <si>
    <t>The molecular anatomy of human Hsp60 and its similarity with that of bacterial orthologs and acetylcholine receptor reveal a potential pathogenetic role of anti-chaperonin immunity in myasthenia gravis</t>
  </si>
  <si>
    <t>Gammazza AM, Bucchieri F, Grimaldi LM, Benigno A, de Macario EC, Macario AJ, Zummo G, Cappello F.</t>
  </si>
  <si>
    <t>Cell Mol Neurobiol. 2012 Aug;32(6):943-7. doi: 10.1007/s10571-011-9789-8. Epub 2012 Jan 19.</t>
  </si>
  <si>
    <t>Gammazza AM</t>
  </si>
  <si>
    <t>Cell Mol Neurobiol</t>
  </si>
  <si>
    <t>10.1007/s10571-011-9789-8</t>
  </si>
  <si>
    <t>The first case record of a female patient with bubonic lymphogranuloma venereum (LGV), serovariant L2b</t>
  </si>
  <si>
    <t>Verweij SP, Ouburg S, de Vries H, Morré SA, van Ginkel CJ, Bos H, Sebens FW.</t>
  </si>
  <si>
    <t>Sex Transm Infect. 2012 Aug;88(5):346-7. doi: 10.1136/sextrans-2011-050298. Epub 2012 Feb 22.</t>
  </si>
  <si>
    <t>Verweij SP</t>
  </si>
  <si>
    <t>10.1136/sextrans-2011-050298</t>
  </si>
  <si>
    <t>Since 2003, a lymphogranuloma venereum epidemic has been reported in The Netherlands and other European countries. This epidemic is caused by Chlamydia trachomatis serovariant L2b and has only been seen in men having sex with men. The authors investigated a woman presenting with a bubo in her right groin. The authors showed by real-time PCR that the woman was infected with C trachomatis, serovariant L2b. This is the first reported case study of a female patient with bubonic lymphogranuloma venereum caused by serovariant L2b, which was probably contracted via her bisexual male partner.</t>
  </si>
  <si>
    <t>It is a new strain in the region, but sensitive to tanninbiotics</t>
  </si>
  <si>
    <t>Evaluation of a systematic postal screening and treatment service for genital Chlamydia trachomatis, with remote clinic access via the internet: a cross-sectional study, East of England</t>
  </si>
  <si>
    <t>Bracebridge S, Bachmann MO, Ramkhelawon K, Woolnough A.</t>
  </si>
  <si>
    <t>Sex Transm Infect. 2012 Aug;88(5):375-81. doi: 10.1136/sextrans-2011-050267. Epub 2012 Feb 28.</t>
  </si>
  <si>
    <t>Bracebridge S</t>
  </si>
  <si>
    <t>10.1136/sextrans-2011-050267</t>
  </si>
  <si>
    <t>Comparative effectiveness of two self-collected sample kit distribution systems for chlamydia screening on a university campus</t>
  </si>
  <si>
    <t>Jenkins WD, Weis R, Campbell P, Barnes M, Barnes P, Gaydos C.</t>
  </si>
  <si>
    <t>Sex Transm Infect. 2012 Aug;88(5):363-7. doi: 10.1136/sextrans-2011-050379. Epub 2012 Mar 7.</t>
  </si>
  <si>
    <t>Jenkins WD</t>
  </si>
  <si>
    <t>PMC3689207</t>
  </si>
  <si>
    <t>NIHMS473243</t>
  </si>
  <si>
    <t>10.1136/sextrans-2011-050379</t>
  </si>
  <si>
    <t>Antimicrobial susceptibility and molecular typing of multiple Chlamydiaceae species isolated from genital infection of women in Egypt</t>
  </si>
  <si>
    <t>Osman KM, Ali HA, Eljakee JA, Gaafar MM, Galal HM.</t>
  </si>
  <si>
    <t>Microb Drug Resist. 2012 Aug;18(4):440-5. doi: 10.1089/mdr.2011.0235. Epub 2012 Mar 28.</t>
  </si>
  <si>
    <t>Osman KM</t>
  </si>
  <si>
    <t>Microb Drug Resist</t>
  </si>
  <si>
    <t>10.1089/mdr.2011.0235</t>
  </si>
  <si>
    <t>This study investigated the existence of vaginal Chlamydia infection and the prevalence of the disease in symptomatic gynecologically diseased women in Egypt. In addition, the antibiotics penicillin, tetracycline, and erythromycin were evaluated for their in vitro antichlamydial activity of the isolated strains. Vaginal swabs (n=160) were collected from females gynecologically diseased using cotton swabs. Samples were tested for Chlamydia by Vero cells tissue culture, chicken embryo, Gimenez staining, direct fluorescein-conjugated monoclonal antibody staining, and immunoperoxidase. Polymerase chain reaction (PCR) analyses conducted for the presence of chlamydial DNA was used to detect its specific DNA by the omp2 gene. PCR analyses conducted for the presence of chlamydial DNA revealed that 112/160 (70%) were positive for Chlamydiaceae. The specific DNA defined by the omp2 gene identified them as Chlamydia trachomatis (17/112, 15.2%), Chlamydophila psittaci (56/112, 50.0%), and Chlamydophila abortus (40/112, 35.7%). The antibiotics penicillin, tetracycline, and erythromycin at different concentrations were effective in inactivating the viability of Chlamydiaceae isolates.</t>
  </si>
  <si>
    <t>Routine antibiotic testing is performed, and the strains are sensitive to all</t>
  </si>
  <si>
    <t>What is the appropriate treatment for the management of rectal Chlamydia trachomatis in men and women?</t>
  </si>
  <si>
    <t>Hathorn E, Opie C, Goold P.</t>
  </si>
  <si>
    <t>Sex Transm Infect. 2012 Aug;88(5):352-4. doi: 10.1136/sextrans-2011-050466. Epub 2012 Apr 19.</t>
  </si>
  <si>
    <t>Hathorn E</t>
  </si>
  <si>
    <t>10.1136/sextrans-2011-050466</t>
  </si>
  <si>
    <t>Background: There is no UK guidance specifically for the management of rectal Chlamydia trachomatis yet there is documented treatment failure with single-dose azithromycin suggesting that test of cure (TOC) and alternative treatment may be needed. Objectives: To evaluate the efficacy of single-dose azithromycin compared with 1 week of doxycycline in the treatment of rectal C trachomatis. Methods: Data were collected prospectively on all patients diagnosed with rectal C trachomatis who received azithromycin 1 g stat between 1 January and 30 June 2010 and between 1 October 2010 and 31 March 2011 following a local change in treatment protocol to 1 week of doxycycline 100 mg twice a day. Information was collected on gender, concurrent sexually transmitted infections, treatment received, re-infection risk, re-treatment and TOC at 6 weeks. Results: 11 patients (26.2%) had a positive TOC following treatment with stat azithromycin. The risk of re-infection was excluded in two, identifying nine of the 11 (81.8%) as treatment failures. Two patients had a positive TOC following treatment with 1 week of doxycycline, both were found to have a risk of re-infection. There was a significantly higher treatment failure rate in patients receiving azithromycin (p=0.0025). Conclusions: A higher treatment failure rate was found following azithromycin for rectal C trachomatis than previously published. If azithromycin is used for treatment of rectal C trachomatis, TOC may be required or alternative treatment with doxycycline may be preferable, but further data are required.</t>
  </si>
  <si>
    <t>A comparison of doses of antibiotics used (doxycycline vs azothromycin) is made</t>
  </si>
  <si>
    <t>Chlamydia trachomatis, Mycoplasma genitalium, and Trichomonas vaginalis infections in men with nongonococcal urethritis: predictors and persistence after therapy</t>
  </si>
  <si>
    <t>Seña AC, Lensing S, Rompalo A, Taylor SN, Martin DH, Lopez LM, Lee JY, Schwebke JR.</t>
  </si>
  <si>
    <t>J Infect Dis. 2012 Aug 1;206(3):357-65. doi: 10.1093/infdis/jis356. Epub 2012 May 21.</t>
  </si>
  <si>
    <t>Seña AC</t>
  </si>
  <si>
    <t>J Infect Dis</t>
  </si>
  <si>
    <t>PMC3490700</t>
  </si>
  <si>
    <t>10.1093/infdis/jis356</t>
  </si>
  <si>
    <t>Prevalence of Trichomonas vaginalis and coinfection with Chlamydia trachomatis and Neisseria gonorrhoeae in the United States as determined by the Aptima Trichomonas vaginalis nucleic acid amplification assay</t>
  </si>
  <si>
    <t>Ginocchio CC, Chapin K, Smith JS, Aslanzadeh J, Snook J, Hill CS, Gaydos CA.</t>
  </si>
  <si>
    <t>J Clin Microbiol. 2012 Aug;50(8):2601-8. doi: 10.1128/JCM.00748-12. Epub 2012 May 23.</t>
  </si>
  <si>
    <t>Ginocchio CC</t>
  </si>
  <si>
    <t>PMC3421522</t>
  </si>
  <si>
    <t>10.1128/JCM.00748-12</t>
  </si>
  <si>
    <t>Resistance to a novel antichlamydial compound is mediated through mutations in Chlamydia trachomatis secY</t>
  </si>
  <si>
    <t>Sandoz KM, Eriksen SG, Jeffrey BM, Suchland RJ, Putman TE, Hruby DE, Jordan R, Rockey DD.</t>
  </si>
  <si>
    <t>Antimicrob Agents Chemother. 2012 Aug;56(8):4296-302. doi: 10.1128/AAC.00356-12. Epub 2012 May 29.</t>
  </si>
  <si>
    <t>Sandoz KM</t>
  </si>
  <si>
    <t>Antimicrob Agents Chemother</t>
  </si>
  <si>
    <t>PMC3421553</t>
  </si>
  <si>
    <t>10.1128/AAC.00356-12</t>
  </si>
  <si>
    <t>A novel and quantitative high-throughput screening approach was explored as a tool for the identification of novel compounds that inhibit chlamydial growth in mammalian cells. The assay is based on accumulation of a fluorescent marker by intracellular chlamydiae. Its utility was demonstrated by screening 42,000 chemically defined compounds against Chlamydia caviae GPIC. This analysis led to the identification of 40 primary-hit compounds. Five of these compounds were nontoxic to host cells and had similar activities against both C. caviae GPIC and Chlamydia trachomatis. The inhibitory activity of one of the compounds, (3-methoxyphenyl)-(4,4,7-trimethyl-4,5-dihydro-1H-[1,2]dithiolo[3,4-C]quinolin-1-ylidene)amine (MDQA), was chlamydia specific and was selected for further study. Selection for resistance to MDQA led to the generation of three independent resistant clones of C. trachomatis. Amino acid changes in SecY, a protein involved in Sec-dependent secretion in Gram-negative bacteria, were associated with the resistance phenotype. The amino acids changed in each of the resistant mutants are located in the predicted central channel of a SecY crystal structure, based on the known structure of Thermus thermophilus SecY. These experiments model a process that can be used for the discovery of antichlamydial, anti-intracellular, or antibacterial compounds and has led to the identification of compounds that may have utility in both antibiotic discovery and furthering our understanding of chlamydial biology.</t>
  </si>
  <si>
    <t>In the work they find a new treatment based on a drug screening, and they also find 3 strains resistant to this antibiotic</t>
  </si>
  <si>
    <t>Pre-clinical pharmacokinetics and anti-chlamydial activity of salicylidene acylhydrazide inhibitors of bacterial type III secretion</t>
  </si>
  <si>
    <t>Ur-Rehman T, Slepenkin A, Chu H, Blomgren A, Dahlgren MK, Zetterström CE, Peterson EM, Elofsson M, Gylfe A.</t>
  </si>
  <si>
    <t>J Antibiot (Tokyo). 2012 Aug;65(8):397-404. doi: 10.1038/ja.2012.43. Epub 2012 Jun 6.</t>
  </si>
  <si>
    <t>Ur-Rehman T</t>
  </si>
  <si>
    <t>J Antibiot (Tokyo)</t>
  </si>
  <si>
    <t>PMC3428607</t>
  </si>
  <si>
    <t>10.1038/ja.2012.43</t>
  </si>
  <si>
    <t>Salicylidene acylhydrazides belong to a class of compounds shown to inhibit bacterial type III secretion (T3S) in pathogenic Gram-negative bacteria. This class of compounds also inhibits growth and replication of Chlamydiae, strict intracellular bacteria that possess a T3S system. In this study a library of 58 salicylidene acylhydrazides was screened to identify inhibitors of Chlamydia growth. Compounds inhibiting growth of both Chlamydia trachomatis and Chlamydophila pneumoniae were tested for cell toxicity and seven compounds were selected for preliminary pharmacokinetic analysis in mice using cassette dosing. Two compounds, ME0177 and ME0192, were further investigated by individual pharmacokinetic analysis. Compound ME0177 had a relatively high peak plasma concentration (C(max)) and area under curve and therefore may be considered for systemic treatment of Chlamydia infections. The other compound, ME0192, had poor pharmacokinetic properties but the highest anti-chlamydial activity in vitro and therefore was tested for topical treatment in a mouse vaginal infection model. ME0192 administered vaginally significantly reduced the infectious burden of C. trachomatis and the number of infected mice.</t>
  </si>
  <si>
    <t>Variants of salicylidene acylhydrazides evaluated for the treatment of bacteria in vitro and in vivo</t>
  </si>
  <si>
    <t>Higher yet suboptimal chlamydia testing rates at community health centers and outpatient clinics compared with physician offices</t>
  </si>
  <si>
    <t>Eugene JM, Hoover KW, Tao G, Kent CK.</t>
  </si>
  <si>
    <t>Am J Public Health. 2012 Aug;102(8):e26-9. doi: 10.2105/AJPH.2012.300744. Epub 2012 Jun 14.</t>
  </si>
  <si>
    <t>Eugene JM</t>
  </si>
  <si>
    <t>Am J Public Health</t>
  </si>
  <si>
    <t>PMC3464848</t>
  </si>
  <si>
    <t>10.2105/AJPH.2012.300744</t>
  </si>
  <si>
    <t>Prevalence trends of the new variant of Chlamydia trachomatis in four counties of Sweden in 2007-2011</t>
  </si>
  <si>
    <t>Herrmann B, Eden D, Hadad R, Christerson L, Loré B, Osterlund A, Larsson I, Sylvan S, Fredlund H, Unemo M.</t>
  </si>
  <si>
    <t>Sex Transm Dis. 2012 Aug;39(8):648-50. doi: 10.1097/OLQ.0b013e3182593be7.</t>
  </si>
  <si>
    <t>Herrmann B</t>
  </si>
  <si>
    <t>10.1097/OLQ.0b013e3182593be7</t>
  </si>
  <si>
    <t>A new variant of Chlamydia trachomatis (nvCT) was discovered in Sweden in 2006, and it could not be detected by diagnostic systems from Abbott and Roche, whereas the third system used, from Becton Dickinson (BD), detects nvCT. We analyzed 3648 samples from 2 counties that used Roche and 2 counties that used BD methods from 2007 to 2011. After implementation of a Roche method that detects nvCT, its proportion has decreased and converged in the 4 counties but are still at different levels in Roche and BD counties. Future studies are needed to see if nvCT will decline further.</t>
  </si>
  <si>
    <t>They report a new variant but do not mention resistance</t>
  </si>
  <si>
    <t>Self-reported Chlamydia testing rates of sexually active women aged 15-25 years in the United States, 2006-2008</t>
  </si>
  <si>
    <t>Tao G, Hoover KW, Leichliter JS, Peterman TA, Kent CK.</t>
  </si>
  <si>
    <t>Sex Transm Dis. 2012 Aug;39(8):605-7. doi: 10.1097/OLQ.0b013e318254c837.</t>
  </si>
  <si>
    <t>10.1097/OLQ.0b013e318254c837</t>
  </si>
  <si>
    <t>How much tubal factor infertility is caused by Chlamydia? Estimates based on serological evidence corrected for sensitivity and specificity</t>
  </si>
  <si>
    <t>Price MJ, Ades AE, Welton NJ, Macleod J, Turner K, Simms I, Horner PJ.</t>
  </si>
  <si>
    <t>Sex Transm Dis. 2012 Aug;39(8):608-13. doi: 10.1097/OLQ.0b013e3182572475.</t>
  </si>
  <si>
    <t>Price MJ</t>
  </si>
  <si>
    <t>10.1097/OLQ.0b013e3182572475</t>
  </si>
  <si>
    <t>Screening for Chlamydia trachomatis using self-collected vaginal swabs at a public pregnancy termination clinic in France: results of a screen-and-treat policy</t>
  </si>
  <si>
    <t>Lavoué V, Vandenbroucke L, Lorand S, Pincemin P, Bauville E, Boyer L, Martin-Meriadec D, Minet J, Poulain P, Morcel K.</t>
  </si>
  <si>
    <t>Sex Transm Dis. 2012 Aug;39(8):622-7. doi: 10.1097/OLQ.0b013e318254ca6f.</t>
  </si>
  <si>
    <t>Lavoué V</t>
  </si>
  <si>
    <t>10.1097/OLQ.0b013e318254ca6f</t>
  </si>
  <si>
    <t>Describing the progression from Chlamydia trachomatis and Neisseria gonorrhoeae to pelvic inflammatory disease: systematic review of mathematical modeling studies</t>
  </si>
  <si>
    <t>Herzog SA, Heijne JC, Althaus CL, Low N.</t>
  </si>
  <si>
    <t>Sex Transm Dis. 2012 Aug;39(8):628-37. doi: 10.1097/OLQ.0b013e31825159ff.</t>
  </si>
  <si>
    <t>Herzog SA</t>
  </si>
  <si>
    <t>10.1097/OLQ.0b013e31825159ff</t>
  </si>
  <si>
    <t>Chlamydia trachomatis, Ureaplasma urealyticum, and Mycoplasma hominis in sexually intact girls with arthritides</t>
  </si>
  <si>
    <t>Astrauskiene D, Griskevicius A, Luksiene R, Panaviene V, Venaliene J.</t>
  </si>
  <si>
    <t>Scand J Rheumatol. 2012 Aug;41(4):275-9. doi: 10.3109/03009742.2012.664650.</t>
  </si>
  <si>
    <t>Astrauskiene D</t>
  </si>
  <si>
    <t>Scand J Rheumatol</t>
  </si>
  <si>
    <t>10.3109/03009742.2012.664650</t>
  </si>
  <si>
    <t>Chlamydia trachomatis in fallopian tubes of women undergoing laparoscopy for ectopic pregnancy</t>
  </si>
  <si>
    <t>Stamatopoulos N, Casikar I, Reid S, Roy B, Branley J, Mongelli M, Condous G.</t>
  </si>
  <si>
    <t>Aust N Z J Obstet Gynaecol. 2012 Aug;52(4):377-9. doi: 10.1111/j.1479-828X.2012.01456.x.</t>
  </si>
  <si>
    <t>Stamatopoulos N</t>
  </si>
  <si>
    <t>Aust N Z J Obstet Gynaecol</t>
  </si>
  <si>
    <t>10.1111/j.1479-828X.2012.01456.x</t>
  </si>
  <si>
    <t>Comparing two methods of detection for Chlamydia trachomatis in liquid-based Papanicolaou tests</t>
  </si>
  <si>
    <t>Levi AW, Beckman D, Hui P, Schofield K, Harigopal M, Chhieng DC.</t>
  </si>
  <si>
    <t>Am J Clin Pathol. 2012 Aug;138(2):236-40. doi: 10.1309/AJCP2B7XQTCNAMJP.</t>
  </si>
  <si>
    <t>Levi AW</t>
  </si>
  <si>
    <t>Am J Clin Pathol</t>
  </si>
  <si>
    <t>10.1309/AJCP2B7XQTCNAMJP</t>
  </si>
  <si>
    <t>Does lubricant adversely affect the results of conventional cervical cytology?</t>
  </si>
  <si>
    <t>Eskes C.</t>
  </si>
  <si>
    <t>JAAPA. 2012 Aug;25(8):58, 60. doi: 10.1097/01720610-201208000-00013.</t>
  </si>
  <si>
    <t>Eskes C</t>
  </si>
  <si>
    <t>JAAPA</t>
  </si>
  <si>
    <t>10.1097/01720610-201208000-00013</t>
  </si>
  <si>
    <t>Sexually transmitted infections and sexual behaviour among youth clients of hotel-based female sex workers in Dhaka, Bangladesh</t>
  </si>
  <si>
    <t>Haseen F, Chawdhury FA, Hossain ME, Huq M, Bhuiyan MU, Imam H, Rahman DM, Gazi R, Khan SI, Kelly R, Ahmed J, Rahman M.</t>
  </si>
  <si>
    <t>Int J STD AIDS. 2012 Aug;23(8):553-9. doi: 10.1258/ijsa.2012.011373.</t>
  </si>
  <si>
    <t>Haseen F</t>
  </si>
  <si>
    <t>10.1258/ijsa.2012.011373</t>
  </si>
  <si>
    <t>Recommendations for the diagnosis of Neisseria gonorrhoeae and Chlamydia trachomatis, including extra-genital sites</t>
  </si>
  <si>
    <t>Chan PA, Janvier M, Alexander NE, Kojic EM, Chapin K.</t>
  </si>
  <si>
    <t>Med Health R I. 2012 Aug;95(8):252-4.</t>
  </si>
  <si>
    <t>Chan PA</t>
  </si>
  <si>
    <t>Med Health R I</t>
  </si>
  <si>
    <t>PMC3763711</t>
  </si>
  <si>
    <t>NIHMS507170</t>
  </si>
  <si>
    <t>Oral manifestations of sexually transmitted infections</t>
  </si>
  <si>
    <t>Mastrolorenzo A, Giomi B, Tiradritti L, Zuccati G.</t>
  </si>
  <si>
    <t>G Ital Dermatol Venereol. 2012 Aug;147(4):373-88.</t>
  </si>
  <si>
    <t>Mastrolorenzo A</t>
  </si>
  <si>
    <t>G Ital Dermatol Venereol</t>
  </si>
  <si>
    <t>Sexually transmitted diseases syndromic approach: proctitis</t>
  </si>
  <si>
    <t>Zuccati G, Tiradritti L, Lorenzoni E, Giomi B, Mastrolorenzo A.</t>
  </si>
  <si>
    <t>G Ital Dermatol Venereol. 2012 Aug;147(4):395-406.</t>
  </si>
  <si>
    <t>Zuccati G</t>
  </si>
  <si>
    <t>[Epidemiology and risk factors of the cervical squamous cell carcinoma]</t>
  </si>
  <si>
    <t>Mocarska A, Starosławska E, Zelazowska-Cieślińska I, Łosicki M, Stasiewicz D, Kieszko D, Burdan F.</t>
  </si>
  <si>
    <t>Pol Merkur Lekarski. 2012 Aug;33(194):101-6.</t>
  </si>
  <si>
    <t>Mocarska A</t>
  </si>
  <si>
    <t>Pol Merkur Lekarski</t>
  </si>
  <si>
    <t>Association between Intracellular Infectious Agents and Schizophrenia</t>
  </si>
  <si>
    <t>Park MH, Kwon YJ, Jeong HY, Lee HY, Hwangbo Y, Yoon HJ, Shim SH.</t>
  </si>
  <si>
    <t>Clin Psychopharmacol Neurosci. 2012 Aug;10(2):117-23. doi: 10.9758/cpn.2012.10.2.117. Epub 2012 Aug 31.</t>
  </si>
  <si>
    <t>Park MH</t>
  </si>
  <si>
    <t>Clin Psychopharmacol Neurosci</t>
  </si>
  <si>
    <t>PMC3569146</t>
  </si>
  <si>
    <t>10.9758/cpn.2012.10.2.117</t>
  </si>
  <si>
    <t>Domain analyses reveal that Chlamydia trachomatis CT694 protein belongs to the membrane-localized family of type III effector proteins</t>
  </si>
  <si>
    <t>Bullock HD, Hower S, Fields KA.</t>
  </si>
  <si>
    <t>J Biol Chem. 2012 Aug 10;287(33):28078-86. doi: 10.1074/jbc.M112.386904. Epub 2012 Jun 18.</t>
  </si>
  <si>
    <t>Bullock HD</t>
  </si>
  <si>
    <t>J Biol Chem</t>
  </si>
  <si>
    <t>PMC3431695</t>
  </si>
  <si>
    <t>10.1074/jbc.M112.386904</t>
  </si>
  <si>
    <t>Timing of progression from Chlamydia trachomatis infection to pelvic inflammatory disease: a mathematical modelling study</t>
  </si>
  <si>
    <t>Herzog SA, Althaus CL, Heijne JC, Oakeshott P, Kerry S, Hay P, Low N.</t>
  </si>
  <si>
    <t>BMC Infect Dis. 2012 Aug 11;12:187. doi: 10.1186/1471-2334-12-187.</t>
  </si>
  <si>
    <t>PMC3505463</t>
  </si>
  <si>
    <t>10.1186/1471-2334-12-187</t>
  </si>
  <si>
    <t>A human fallopian tube model for investigation of C. trachomatis infections</t>
  </si>
  <si>
    <t>Jerchel S, Knebel G, König P, Bohlmann MK, Rupp J.</t>
  </si>
  <si>
    <t>J Vis Exp. 2012 Aug 11;(66):4036. doi: 10.3791/4036.</t>
  </si>
  <si>
    <t>Jerchel S</t>
  </si>
  <si>
    <t>J Vis Exp</t>
  </si>
  <si>
    <t>PMC3486760</t>
  </si>
  <si>
    <t>10.3791/4036</t>
  </si>
  <si>
    <t>Inhibitory effects of 405 nm irradiation on Chlamydia trachomatis growth and characterization of the ensuing inflammatory response in HeLa cells</t>
  </si>
  <si>
    <t>Wasson CJ, Zourelias JL, Aardsma NA, Eells JT, Ganger MT, Schober JM, Skwor TA.</t>
  </si>
  <si>
    <t>BMC Microbiol. 2012 Aug 15;12:176. doi: 10.1186/1471-2180-12-176.</t>
  </si>
  <si>
    <t>Wasson CJ</t>
  </si>
  <si>
    <t>BMC Microbiol</t>
  </si>
  <si>
    <t>PMC3438111</t>
  </si>
  <si>
    <t>10.1186/1471-2180-12-176</t>
  </si>
  <si>
    <t>Eukaryotic initiation factor 2 (eIF2) signaling regulates proinflammatory cytokine expression and bacterial invasion</t>
  </si>
  <si>
    <t>Shrestha N, Bahnan W, Wiley DJ, Barber G, Fields KA, Schesser K.</t>
  </si>
  <si>
    <t>J Biol Chem. 2012 Aug 17;287(34):28738-44. doi: 10.1074/jbc.M112.375915. Epub 2012 Jul 2.</t>
  </si>
  <si>
    <t>Shrestha N</t>
  </si>
  <si>
    <t>PMC3436510</t>
  </si>
  <si>
    <t>10.1074/jbc.M112.375915</t>
  </si>
  <si>
    <t>Biodegradable PLGA85/15 nanoparticles as a delivery vehicle for Chlamydia trachomatis recombinant MOMP-187 peptide</t>
  </si>
  <si>
    <t>Taha MA, Singh SR, Dennis VA.</t>
  </si>
  <si>
    <t>Nanotechnology. 2012 Aug 17;23(32):325101. doi: 10.1088/0957-4484/23/32/325101. Epub 2012 Jul 23.</t>
  </si>
  <si>
    <t>Taha MA</t>
  </si>
  <si>
    <t>Nanotechnology</t>
  </si>
  <si>
    <t>10.1088/0957-4484/23/32/325101</t>
  </si>
  <si>
    <t>Development of a Chlamydia trachomatis vaccine has been a formidable task partly because of an ineffective delivery system. Our laboratory has generated a recombinant peptide of C. trachomatis major outer membrane protein (MOMP) (rMOMP-187) and demonstrated that it induced at 20 μg ml(-1) maximal interleukin (IL)-6 and IL-12p40 Th1 cytokines in mouse J774 macrophages. In a continuous pursuit of a C. trachomatis effective vaccine-delivery system, we encapsulated rMOMP-187 in poly(d,l-lactic-co-glycolic acid) (PLGA, 85:15 PLA/PGA ratio) to serve as a nanovaccine candidate. Physiochemical characterizations were assessed by Fourier transform-infrared spectroscopy, atomic force microscopy, Zetasizer, Zeta potential, transmission electron microcopy and differential scanning calorimetry. The encapsulated rMOMP-187 was small (∼200 nm) with an apparently smooth uniform oval structure, thermally stable (54 °C), negatively charged ( - 27.00 mV) and exhibited minimal toxicity at concentrations &lt;250 μg ml (-1) to eukaryotic cells (&gt;95% viable cells) over a 24-72 h period. We achieved a high encapsulation efficiency of rMOMP-187 (∼98%) in PLGA, a loading peptide capacity of 2.7% and a slow release of the encapsulated peptide. Stimulation of J774 macrophages with a concentration as low as 1 μg ml (-1) of encapsulated rMOMP-187 evoked high production levels of the Th1 cytokines IL-6 (874 pg ml(-1)) and IL-12p40 (674 pg ml(-1)) as well as nitric oxide (8 μM) at 24 h post-stimulation, and in a dose-response and time-kinetics manner. Our data indicate the successful encapsulation and characterization of rMOMP-187 in PLGA and, more importantly, that PLGA enhanced the capacity of the peptide to induce Th1 cytokines and NO in vitro. These findings make this nanovaccine an attractive candidate in pursuit of an efficacious vaccine against C. trachomatis.</t>
  </si>
  <si>
    <t>Nanoparticles used to convey a peptide that awakens an immune response</t>
  </si>
  <si>
    <t>Viral and bacterial aetiologies of epithelial ovarian cancer</t>
  </si>
  <si>
    <t>Shanmughapriya S, Senthilkumar G, Vinodhini K, Das BC, Vasanthi N, Natarajaseenivasan K.</t>
  </si>
  <si>
    <t>Eur J Clin Microbiol Infect Dis. 2012 Sep;31(9):2311-7. doi: 10.1007/s10096-012-1570-5. Epub 2012 Mar 9.</t>
  </si>
  <si>
    <t>Shanmughapriya S</t>
  </si>
  <si>
    <t>Eur J Clin Microbiol Infect Dis</t>
  </si>
  <si>
    <t>10.1007/s10096-012-1570-5</t>
  </si>
  <si>
    <t>The correlation of the lifestyle and medical conditions with the vaginal infections and production of 2-phenylethanol</t>
  </si>
  <si>
    <t>Findri-Guštek S, Petek MJ, Sarajlija H, Mršić G, Džepina AM, Oreščanin V.</t>
  </si>
  <si>
    <t>Arch Gynecol Obstet. 2012 Sep;286(3):671-82. doi: 10.1007/s00404-012-2346-y. Epub 2012 May 9.</t>
  </si>
  <si>
    <t>Findri-Guštek S</t>
  </si>
  <si>
    <t>10.1007/s00404-012-2346-y</t>
  </si>
  <si>
    <t>Sperm-mediated host-derived DNA transfer as a new mechanism for immune system evasion of sexually transmitted genital tract pathogens</t>
  </si>
  <si>
    <t>Landau EY, Wainrach B.</t>
  </si>
  <si>
    <t>Med Hypotheses. 2012 Sep;79(3):408-12. doi: 10.1016/j.mehy.2012.06.008. Epub 2012 Jul 12.</t>
  </si>
  <si>
    <t>Landau EY</t>
  </si>
  <si>
    <t>Med Hypotheses</t>
  </si>
  <si>
    <t>10.1016/j.mehy.2012.06.008</t>
  </si>
  <si>
    <t>Over one century of extensive efforts directed towards investigating the immune response and the immuno-protection associated with sexually transmitted infections have failed to produce any effective vaccines against most of the major pathogens, among them Neisseria gonorrhea, herpes simplex virus type 2, and Chlamydia trachomatis. Attempts to design and develop protective vaccines against them have also yielded disappointing results. It has long been felt that there might be another yet undiscovered complicating factor, in addition to the recognized difficulties, which might be impeding the development of successful vaccines. Unlike the other body organs and systems, the genital tract and the elements found within it (e.g., spermatozoa) are endowed with unique features, some of which are associated with inherent DNA transferability skills as physiologically required from such an environment. We hypothesize that there is a novel evasion mechanism that involves an unusual sperm-mediated host-derived DNA transfer by which sexually transmitted genital tract microorganisms can express brand new chimeric antigens and epitopes and, by doing so, thus evade the surveillance of the immune system. This hypothesis may describe what would be the long-awaited breakthrough in the search for a vaccine against sexually transmitted infections. It may also assist in developing better-designed vaccines in general, and may have implications on other microorganism-related challenges (e.g., antibiotic resistance).</t>
  </si>
  <si>
    <t>A potential escape mechanism of the immune response is described</t>
  </si>
  <si>
    <t>CD4+ T cells are necessary and sufficient to confer protection against Chlamydia trachomatis infection in the murine upper genital tract</t>
  </si>
  <si>
    <t>Gondek DC, Olive AJ, Stary G, Starnbach MN.</t>
  </si>
  <si>
    <t>J Immunol. 2012 Sep 1;189(5):2441-9. doi: 10.4049/jimmunol.1103032. Epub 2012 Aug 1.</t>
  </si>
  <si>
    <t>Gondek DC</t>
  </si>
  <si>
    <t>J Immunol</t>
  </si>
  <si>
    <t>PMC3690950</t>
  </si>
  <si>
    <t>NIHMS390057</t>
  </si>
  <si>
    <t>10.4049/jimmunol.1103032</t>
  </si>
  <si>
    <t>Chlamydia trachomatis infection is the most common bacterial sexually transmitted disease in the United States. Chlamydia infections that ascend to the upper genital tract can persist, trigger inflammation, and result in serious sequelae such as infertility. However, mouse models in which the vaginal vault is inoculated with C. trachomatis do not recapitulate the course of human disease. These intravaginal infections of the mouse do not ascend efficiently to the upper genital tract, do not cause persistent infection, do not induce significant inflammation, and do not induce significant CD4⁺ T cell infiltration. In this article, we describe a noninvasive transcervical infection model in which we bypass the cervix and directly inoculate C. trachomatis into the uterus. We show that direct C. trachomatis infection of the murine upper genital tract stimulates a robust Chlamydia-specific CD4⁺ T cell response that is both necessary and sufficient to clear infection and provide protection against reinfection.</t>
  </si>
  <si>
    <t>They show how CD4+ T cells are necessary and sufficient to confer protection against C. trachomatis</t>
  </si>
  <si>
    <t>Assessing spatial gaps in sexually transmissible infection services and morbidity: an illustration with Texas county-level data from 2007</t>
  </si>
  <si>
    <t>Owusu-Edusei K Jr, Doshi SR.</t>
  </si>
  <si>
    <t>Sex Health. 2012 Sep;9(4):334-40. doi: 10.1071/SH11117.</t>
  </si>
  <si>
    <t>Owusu-Edusei K Jr</t>
  </si>
  <si>
    <t>10.1071/SH11117</t>
  </si>
  <si>
    <t>Increasing chlamydia diagnoses but little change in hospitalisations for ectopic pregnancy and infertility among women in New South Wales from 2001 to 2008</t>
  </si>
  <si>
    <t>Liu B, Donovan B, Parker J, Guy R, Hocking J, Kaldor JM, Wand H, Jorm L.</t>
  </si>
  <si>
    <t>Sex Health. 2012 Sep;9(4):355-9. doi: 10.1071/SH11143.</t>
  </si>
  <si>
    <t>Liu B</t>
  </si>
  <si>
    <t>10.1071/SH11143</t>
  </si>
  <si>
    <t>Prevalence and predictors of chlamydia co-infection among patients infected with gonorrhoea at a sexual health clinic in Sydney</t>
  </si>
  <si>
    <t>Templeton DJ, Manokaran N, O'Connor CC.</t>
  </si>
  <si>
    <t>Sex Health. 2012 Sep;9(4):392-4. doi: 10.1071/SH11146.</t>
  </si>
  <si>
    <t>Templeton DJ</t>
  </si>
  <si>
    <t>10.1071/SH11146</t>
  </si>
  <si>
    <t>[Sexually transmitted infections of the oral cavity]</t>
  </si>
  <si>
    <t>Schöfer H.</t>
  </si>
  <si>
    <t>Hautarzt. 2012 Sep;63(9):710-5. doi: 10.1007/s00105-012-2352-9.</t>
  </si>
  <si>
    <t>Schöfer H</t>
  </si>
  <si>
    <t>Hautarzt</t>
  </si>
  <si>
    <t>10.1007/s00105-012-2352-9</t>
  </si>
  <si>
    <t>Concurrent patient-partner treatment in pregnancy: an alternative to expedited partner therapy?</t>
  </si>
  <si>
    <t>Mmeje O, Coleman JS.</t>
  </si>
  <si>
    <t>Sex Transm Dis. 2012 Sep;39(9):665-70. doi: 10.1097/OLQ.0b013e318259f5a4.</t>
  </si>
  <si>
    <t>Mmeje O</t>
  </si>
  <si>
    <t>10.1097/OLQ.0b013e318259f5a4</t>
  </si>
  <si>
    <t>Mycoplasma genitalium infection in women attending a sexually transmitted infection clinic: diagnostic specimen type, coinfections, and predictors</t>
  </si>
  <si>
    <t>Mobley VL, Hobbs MM, Lau K, Weinbaum BS, Getman DK, Seña AC.</t>
  </si>
  <si>
    <t>Sex Transm Dis. 2012 Sep;39(9):706-9. doi: 10.1097/OLQ.0b013e318255de03.</t>
  </si>
  <si>
    <t>Mobley VL</t>
  </si>
  <si>
    <t>PMC3428747</t>
  </si>
  <si>
    <t>NIHMS370976</t>
  </si>
  <si>
    <t>10.1097/OLQ.0b013e318255de03</t>
  </si>
  <si>
    <t>Mucus digestion improves the detection of Chlamydia trachomatis and Neisseria gonorrhoeae on the cobas 4800</t>
  </si>
  <si>
    <t>Miller A, Bromhead C, Jones M, Tustin P.</t>
  </si>
  <si>
    <t>Sex Transm Dis. 2012 Sep;39(9):733-4. doi: 10.1097/OLQ.0b013e318259efe2.</t>
  </si>
  <si>
    <t>Miller A</t>
  </si>
  <si>
    <t>10.1097/OLQ.0b013e318259efe2</t>
  </si>
  <si>
    <t>Pediatric sexual assault nurse examiner care: trace forensic evidence, ano-genital injury, and judicial outcomes</t>
  </si>
  <si>
    <t>Hornor G, Thackeray J, Scribano P, Curran S, Benzinger E.</t>
  </si>
  <si>
    <t>J Forensic Nurs. 2012 Sep;8(3):105-11. doi: 10.1111/j.1939-3938.2011.01131.x. Epub 2012 Feb 21.</t>
  </si>
  <si>
    <t>Hornor G</t>
  </si>
  <si>
    <t>J Forensic Nurs</t>
  </si>
  <si>
    <t>10.1111/j.1939-3938.2011.01131.x</t>
  </si>
  <si>
    <t>Olympic outreach: testing for sexually transmitted infections in construction workers</t>
  </si>
  <si>
    <t>Shanmugaratnam S, Horne P, Coyne KM.</t>
  </si>
  <si>
    <t>Int J STD AIDS. 2012 Sep;23(9):659-60. doi: 10.1258/ijsa.2012.012033.</t>
  </si>
  <si>
    <t>Shanmugaratnam S</t>
  </si>
  <si>
    <t>10.1258/ijsa.2012.012033</t>
  </si>
  <si>
    <t>Dynamics of the HIV epidemic in southern China: sexual and drug-using behaviours among female sex workers and male clients in Yunnan</t>
  </si>
  <si>
    <t>Xu JJ, Smith MK, Chu J, Ding GW, Chang DF, Sharp GB, Qian HZ, Lu L, Bi AM, Wang N.</t>
  </si>
  <si>
    <t>Int J STD AIDS. 2012 Sep;23(9):670-5. doi: 10.1258/ijsa.2009.009128.</t>
  </si>
  <si>
    <t>Xu JJ</t>
  </si>
  <si>
    <t>PMC4390176</t>
  </si>
  <si>
    <t>NIHMS677111</t>
  </si>
  <si>
    <t>10.1258/ijsa.2009.009128</t>
  </si>
  <si>
    <t>What do we need to learn for policy decision-making on sexually transmitted infections prevention and treatment in Israel?</t>
  </si>
  <si>
    <t>Chemtob D, Zenilman JM, Gandacu D.</t>
  </si>
  <si>
    <t>Int J STD AIDS. 2012 Sep;23(9):e11-5. doi: 10.1258/ijsa.2009.009338.</t>
  </si>
  <si>
    <t>Chemtob D</t>
  </si>
  <si>
    <t>10.1258/ijsa.2009.009338</t>
  </si>
  <si>
    <t>Chlamydia trachomatis: a major agent of respiratory infections in infants from low-income families</t>
  </si>
  <si>
    <t>Souza EL, Girão RS, Simões JM, Reis CF, Galvão NA, Andrade SC, Werneck DM, Araújo-Neto CA, Souza LS.</t>
  </si>
  <si>
    <t>J Pediatr (Rio J). 2012 Sep-Oct;88(5):423-9. doi: 10.2223/JPED.2224.</t>
  </si>
  <si>
    <t>Souza EL</t>
  </si>
  <si>
    <t>J Pediatr (Rio J)</t>
  </si>
  <si>
    <t>10.2223/JPED.2224</t>
  </si>
  <si>
    <t>[Epidemiology and risk factors of the prostate cancer]</t>
  </si>
  <si>
    <t>Stasiewicz D, Starosławska E, Brzozowska A, Mocarska A, Losicki M, Szumiło J, Burdan F.</t>
  </si>
  <si>
    <t>Pol Merkur Lekarski. 2012 Sep;33(195):163-7.</t>
  </si>
  <si>
    <t>Stasiewicz D</t>
  </si>
  <si>
    <t>[Role of infectious agents in the emergence of malignant tumors]</t>
  </si>
  <si>
    <t>Kutikhin AG, Yuzhalin AE, Brusina EB, Briko NI.</t>
  </si>
  <si>
    <t>Zh Mikrobiol Epidemiol Immunobiol. 2012 Sep-Oct;(5):104-14.</t>
  </si>
  <si>
    <t>Kutikhin AG</t>
  </si>
  <si>
    <t>[Prevalence of Chlamydia trachomatis infection among women candidates for in vitro fertilization at a public institution of the State of São Paulo, Brazil]</t>
  </si>
  <si>
    <t>Pantoja M, Campos EA, Pitta Dda R, Gabiatti JE, Bahamondes MV, Fernandes AM.</t>
  </si>
  <si>
    <t>Rev Bras Ginecol Obstet. 2012 Sep;34(9):425-31. doi: 10.1590/s0100-72032012000900007.</t>
  </si>
  <si>
    <t>Pantoja M</t>
  </si>
  <si>
    <t>Rev Bras Ginecol Obstet</t>
  </si>
  <si>
    <t>10.1590/s0100-72032012000900007</t>
  </si>
  <si>
    <t>Cyto-Insectotoxin 1a from Lachesana tarabaevi Spider Venom Inhibits Chlamydia trachomatis Infection</t>
  </si>
  <si>
    <t>Polina NF, Shkarupeta MM, Popenko AS, Vassilevski AA, Kozlov SA, Grishin EV, Lazarev VN, Govorun VM.</t>
  </si>
  <si>
    <t>Probiotics Antimicrob Proteins. 2012 Sep;4(3):208-16. doi: 10.1007/s12602-012-9108-9.</t>
  </si>
  <si>
    <t>Polina NF</t>
  </si>
  <si>
    <t>Probiotics Antimicrob Proteins</t>
  </si>
  <si>
    <t>10.1007/s12602-012-9108-9</t>
  </si>
  <si>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</si>
  <si>
    <t>They use the venom of a spider as a treatment for intracellular bacteria, in vitro</t>
  </si>
  <si>
    <t>In vitro assessment of halobacterial gas vesicles as a Chlamydia vaccine display and delivery system</t>
  </si>
  <si>
    <t>Childs TS, Webley WC.</t>
  </si>
  <si>
    <t>Vaccine. 2012 Sep 7;30(41):5942-8. doi: 10.1016/j.vaccine.2012.07.038. Epub 2012 Jul 28.</t>
  </si>
  <si>
    <t>Childs TS</t>
  </si>
  <si>
    <t>10.1016/j.vaccine.2012.07.038</t>
  </si>
  <si>
    <t>Chlamydia trachomatis is the leading cause of bacterial sexually transmitted disease worldwide and while antibiotic treatment is effective in eliminating the pathogen, up to 70% of all infections are asymptomatic. Despite sustained efforts over the past 2 decades, an effective chlamydial vaccine remains elusive, due in large part to the lack of an effective delivery system. We explored the use of gas vesicles derived from Halobacterium salinarium as a potential display and delivery vehicle for chlamydial antigens of vaccine interest. Various size gene fragments coding for the major outer membrane protein (MOMP), outer membrane complex B (OmcB) and polymorphic outer membrane protein D (PompD) were integrated into and expressed as part of the gas vesicle protein C (gvpC) on the surface of these stable structures. The presence of the recombinant proteins was confirmed by Western blots probed using anti-gvpC and anti-Chlamydia antibodies as well as sera from Chlamydia-positive patients. Tissue culture evaluation revealed stability and a time-dependent degradation of recombinant gas vesicles (r-Gv) in human and animal cell lines. In vitro assessment using human foreskin fibroblasts (HFF) confirmed Toll-like receptor (TLR) 4 and 5 engagement by wild type and r-Gv, leading to MyD88 activation, TNF-α, IL-6 and IL-12 production. The data suggest that r-GV could be an effective, naturally adjuvanting, time-release antigen delivery system for immunologically relevant Chlamydia vaccine antigens which are readily recognized by human immune sera.</t>
  </si>
  <si>
    <t>Their innovation is to use of gas vesicles derived from Halobacterium salinarium as a potential display and delivery vehicle for chlamydial antigens of vaccine interest</t>
  </si>
  <si>
    <t>Reproductive tract infections (RTIs) among married non-pregnant women living in a low-income suburb of Beirut, Lebanon</t>
  </si>
  <si>
    <t>Ramia S, Kobeissi L, El Kak F, Shamra S, Kreidieh K, Zurayk H.</t>
  </si>
  <si>
    <t>J Infect Dev Ctries. 2012 Sep 17;6(9):680-3. doi: 10.3855/jidc.1903.</t>
  </si>
  <si>
    <t>Ramia S</t>
  </si>
  <si>
    <t>10.3855/jidc.1903</t>
  </si>
  <si>
    <t>Using educational outreach and a financial incentive to increase general practices' contribution to chlamydia screening in South-East London 2003-2011</t>
  </si>
  <si>
    <t>Kalwij S, French S, Mugezi R, Baraitser P.</t>
  </si>
  <si>
    <t>BMC Public Health. 2012 Sep 18;12:802. doi: 10.1186/1471-2458-12-802.</t>
  </si>
  <si>
    <t>Kalwij S</t>
  </si>
  <si>
    <t>PMC3524034</t>
  </si>
  <si>
    <t>10.1186/1471-2458-12-802</t>
  </si>
  <si>
    <t>Empiric treatment of sexually transmitted infections in a pediatric Emergency Department: are we making the right decisions?</t>
  </si>
  <si>
    <t>Pattishall AE, Rahman SY, Jain S, Simon HK.</t>
  </si>
  <si>
    <t>Am J Emerg Med. 2012 Oct;30(8):1588-90. doi: 10.1016/j.ajem.2011.09.028. Epub 2011 Dec 12.</t>
  </si>
  <si>
    <t>Pattishall AE</t>
  </si>
  <si>
    <t>Am J Emerg Med</t>
  </si>
  <si>
    <t>10.1016/j.ajem.2011.09.028</t>
  </si>
  <si>
    <t>Prevalence of pharyngeal Chlamydia trachomatis and Neisseria gonorrhoeae among heterosexual men in Japan</t>
  </si>
  <si>
    <t>Wada K, Uehara S, Mitsuhata R, Kariyama R, Nose H, Sako S, Ishii A, Watanabe T, Matsumoto A, Monden K, Uno S, Araki T, Kumon H.</t>
  </si>
  <si>
    <t>J Infect Chemother. 2012 Oct;18(5):729-33. doi: 10.1007/s10156-012-0410-y. Epub 2012 Apr 11.</t>
  </si>
  <si>
    <t>Wada K</t>
  </si>
  <si>
    <t>10.1007/s10156-012-0410-y</t>
  </si>
  <si>
    <t>Genotyping of Chlamydia trachomatis in rectal and pharyngeal specimens: identification of LGV genotypes in Finland</t>
  </si>
  <si>
    <t>Korhonen S, Hiltunen-Back E, Puolakkainen M.</t>
  </si>
  <si>
    <t>Sex Transm Infect. 2012 Oct;88(6):465-9. doi: 10.1136/sextrans-2011-050458. Epub 2012 Apr 19.</t>
  </si>
  <si>
    <t>Korhonen S</t>
  </si>
  <si>
    <t>10.1136/sextrans-2011-050458</t>
  </si>
  <si>
    <t>Chlamydia and gonorrhoea contamination of clinic surfaces</t>
  </si>
  <si>
    <t>Lewis N, Dube G, Carter C, Pitt R, Alexander S, Ison CA, Harding J, Brown L, Fryer J, Hodson J, Ross J.</t>
  </si>
  <si>
    <t>Sex Transm Infect. 2012 Oct;88(6):418-21. doi: 10.1136/sextrans-2012-050543. Epub 2012 Apr 25.</t>
  </si>
  <si>
    <t>Lewis N</t>
  </si>
  <si>
    <t>10.1136/sextrans-2012-050543</t>
  </si>
  <si>
    <t>Decline of the new Swedish variant of Chlamydia trachomatis after introduction of appropriate testing</t>
  </si>
  <si>
    <t>Persson K, Hammas B, Janson H, Bjartling C, Dillner J, Dillner L.</t>
  </si>
  <si>
    <t>Sex Transm Infect. 2012 Oct;88(6):451-5. doi: 10.1136/sextrans-2011-050409. Epub 2012 Apr 27.</t>
  </si>
  <si>
    <t>Persson K</t>
  </si>
  <si>
    <t>10.1136/sextrans-2011-050409</t>
  </si>
  <si>
    <t>Objective: The longitudinal epidemiological development of the new variant of Chlamydia trachomatis was studied after appropriate testing procedures had been introduced when the strain was detected in 2006. Methods: The number of cases of the new variant of C trachomatis was followed from 2007 through 2011 from the laboratory records. Testing for C trachomatis is centralised to one laboratory with around 80-85 000 persons being tested annually in a population of 1.1 million. Results: During the 5-year period, 410 973 patients were tested of which 25 723 cases were positive. The proportion of the new variant of all positive cases declined from 30% in 2007 to 6% in 2011. While the number of the new variant of C trachomatis declined, the ordinary wild-type strains remained largely unchanged. Conclusions: A selective decline of the new variant of C trachomatis has occurred after appropriate laboratory testing was introduced. A new balance point between 5% and 10% for the new variant seems to be gradually approached.</t>
  </si>
  <si>
    <t>They improved the testing method, and they found a variant of C. trachomatis, but sensistive to treatments</t>
  </si>
  <si>
    <t>Detection of DNA of Chlamydophila psittaci in subjects with psoriasis: a casual or a causal link?</t>
  </si>
  <si>
    <t>Stinco G, Fabris M, Pasini E, Pontarini E, Patriarca MM, Piccirillo F, De Vita S, Dolcetti R.</t>
  </si>
  <si>
    <t>Br J Dermatol. 2012 Oct;167(4):926-8. doi: 10.1111/j.1365-2133.2012.11043.x.</t>
  </si>
  <si>
    <t>Stinco G</t>
  </si>
  <si>
    <t>Br J Dermatol</t>
  </si>
  <si>
    <t>10.1111/j.1365-2133.2012.11043.x</t>
  </si>
  <si>
    <t>Chlamydial infection induces host cytokinesis failure at abscission</t>
  </si>
  <si>
    <t>Brown HM, Knowlton AE, Grieshaber SS.</t>
  </si>
  <si>
    <t>Cell Microbiol. 2012 Oct;14(10):1554-67. doi: 10.1111/j.1462-5822.2012.01820.x. Epub 2012 Jun 19.</t>
  </si>
  <si>
    <t>Brown HM</t>
  </si>
  <si>
    <t>PMC3443326</t>
  </si>
  <si>
    <t>NIHMS381711</t>
  </si>
  <si>
    <t>10.1111/j.1462-5822.2012.01820.x</t>
  </si>
  <si>
    <t>Detection rates of Mycoplasma genitalium and Chlamydia trachomatis infections in Novosibirsk, Siberia, in 2010-2011</t>
  </si>
  <si>
    <t>Khryanin A, Reshetnikov O.</t>
  </si>
  <si>
    <t>Sex Transm Infect. 2012 Oct;88(6):469. doi: 10.1136/sextrans-2012-050596. Epub 2012 Jun 1.</t>
  </si>
  <si>
    <t>Khryanin A</t>
  </si>
  <si>
    <t>10.1136/sextrans-2012-050596</t>
  </si>
  <si>
    <t>Host HDL biogenesis machinery is recruited to the inclusion of Chlamydia trachomatis-infected cells and regulates chlamydial growth</t>
  </si>
  <si>
    <t>Cox JV, Naher N, Abdelrahman YM, Belland RJ.</t>
  </si>
  <si>
    <t>Cell Microbiol. 2012 Oct;14(10):1497-512. doi: 10.1111/j.1462-5822.2012.01823.x. Epub 2012 Jun 26.</t>
  </si>
  <si>
    <t>Cox JV</t>
  </si>
  <si>
    <t>PMC3443303</t>
  </si>
  <si>
    <t>NIHMS381731</t>
  </si>
  <si>
    <t>10.1111/j.1462-5822.2012.01823.x</t>
  </si>
  <si>
    <t>Development and application of an in-house reverse hybridization method for Chlamydia trachomatis genotyping</t>
  </si>
  <si>
    <t>Gharsallah H, Frikha-Gargouri O, Besbes F, Sellami H, Znazen A, Hammami A.</t>
  </si>
  <si>
    <t>J Appl Microbiol. 2012 Oct;113(4):846-55. doi: 10.1111/j.1365-2672.2012.05375.x. Epub 2012 Aug 8.</t>
  </si>
  <si>
    <t>Gharsallah H</t>
  </si>
  <si>
    <t>J Appl Microbiol</t>
  </si>
  <si>
    <t>10.1111/j.1365-2672.2012.05375.x</t>
  </si>
  <si>
    <t>Chlamydia trachomatis vacuole maturation in infected macrophages</t>
  </si>
  <si>
    <t>Sun HS, Eng EW, Jeganathan S, Sin AT, Patel PC, Gracey E, Inman RD, Terebiznik MR, Harrison RE.</t>
  </si>
  <si>
    <t>J Leukoc Biol. 2012 Oct;92(4):815-27. doi: 10.1189/jlb.0711336. Epub 2012 Jul 17.</t>
  </si>
  <si>
    <t>Sun HS</t>
  </si>
  <si>
    <t>J Leukoc Biol</t>
  </si>
  <si>
    <t>PMC4050525</t>
  </si>
  <si>
    <t>10.1189/jlb.0711336</t>
  </si>
  <si>
    <t>Reactive arthritis: developments and challenges in diagnosis and treatment</t>
  </si>
  <si>
    <t>Morris D, Inman RD.</t>
  </si>
  <si>
    <t>Curr Rheumatol Rep. 2012 Oct;14(5):390-4. doi: 10.1007/s11926-012-0280-4.</t>
  </si>
  <si>
    <t>Morris D</t>
  </si>
  <si>
    <t>Curr Rheumatol Rep</t>
  </si>
  <si>
    <t>10.1007/s11926-012-0280-4</t>
  </si>
  <si>
    <t>Prevalences of sexually transmitted infections in young adults and female sex workers in Peru: a national population-based survey</t>
  </si>
  <si>
    <t>Cárcamo CP, Campos PE, García PJ, Hughes JP, Garnett GP, Holmes KK; Peru PREVEN study team.</t>
  </si>
  <si>
    <t>Lancet Infect Dis. 2012 Oct;12(10):765-73. doi: 10.1016/S1473-3099(12)70144-5. Epub 2012 Aug 8.</t>
  </si>
  <si>
    <t>Cárcamo CP</t>
  </si>
  <si>
    <t>PMC3459082</t>
  </si>
  <si>
    <t>10.1016/S1473-3099(12)70144-5</t>
  </si>
  <si>
    <t>Detection rates of trichomonas vaginalis, in different age groups, using real-time polymerase chain reaction</t>
  </si>
  <si>
    <t>Stemmer SM, Adelson ME, Trama JP, Dorak MT, Mordechai E.</t>
  </si>
  <si>
    <t>J Low Genit Tract Dis. 2012 Oct;16(4):352-7. doi: 10.1097/LGT.0b013e31824b9be2.</t>
  </si>
  <si>
    <t>Stemmer SM</t>
  </si>
  <si>
    <t>10.1097/LGT.0b013e31824b9be2</t>
  </si>
  <si>
    <t>Etiologic pattern of genital ulcers in Lusaka, Zambia: has chancroid been eliminated?</t>
  </si>
  <si>
    <t>Makasa M, Buve A, Sandøy IF.</t>
  </si>
  <si>
    <t>Sex Transm Dis. 2012 Oct;39(10):787-91. doi: 10.1097/OLQ.0b013e31826ae97d.</t>
  </si>
  <si>
    <t>Makasa M</t>
  </si>
  <si>
    <t>10.1097/OLQ.0b013e31826ae97d</t>
  </si>
  <si>
    <t>Pelvic inflammatory disease (PID) from Chlamydia trachomatis versus PID from Neisseria gonorrhea: from clinical suspicion to therapy</t>
  </si>
  <si>
    <t>De Seta F, Banco R, Turrisi A, Airoud M, De Leo R, Stabile G, Ceccarello M, Restaino S, De Santo D.</t>
  </si>
  <si>
    <t>G Ital Dermatol Venereol. 2012 Oct;147(5):423-30.</t>
  </si>
  <si>
    <t>De Seta F</t>
  </si>
  <si>
    <t>Looking for an asymptomatic infection: usefulness of screening for Chlamydia trachomatis and genital herpes</t>
  </si>
  <si>
    <t>Delmonte S, Latino MA.</t>
  </si>
  <si>
    <t>G Ital Dermatol Venereol. 2012 Oct;147(5):431-45.</t>
  </si>
  <si>
    <t>Delmonte S</t>
  </si>
  <si>
    <t>Lessons from Anaplasma phagocytophilum: chromatin remodeling by bacterial effectors</t>
  </si>
  <si>
    <t>Rennoll-Bankert KE, Dumler JS.</t>
  </si>
  <si>
    <t>Infect Disord Drug Targets. 2012 Oct;12(5):380-7. doi: 10.2174/187152612804142242.</t>
  </si>
  <si>
    <t>Rennoll-Bankert KE</t>
  </si>
  <si>
    <t>Infect Disord Drug Targets</t>
  </si>
  <si>
    <t>PMC3664514</t>
  </si>
  <si>
    <t>10.2174/187152612804142242</t>
  </si>
  <si>
    <t>Acute exacerbation of ankylosing spondylitis after chlamydial infection in a patient well-controlled with etanercept</t>
  </si>
  <si>
    <t>Kim GT.</t>
  </si>
  <si>
    <t>Int J Rheum Dis. 2012 Oct;15(5):e113-5. doi: 10.1111/j.1756-185X.2012.01748.x. Epub 2012 Apr 29.</t>
  </si>
  <si>
    <t>Kim GT</t>
  </si>
  <si>
    <t>Int J Rheum Dis</t>
  </si>
  <si>
    <t>10.1111/j.1756-185X.2012.01748.x</t>
  </si>
  <si>
    <t>[Prevalence of Chlamydia trachomatis infection in patients treated for infertility]</t>
  </si>
  <si>
    <t>Sobek A Jr, Hladíková B, Koutná O, Kučerová L, Dostálová Z, Sobek A.</t>
  </si>
  <si>
    <t>Ceska Gynekol. 2012 Oct;77(5):476-9.</t>
  </si>
  <si>
    <t>Sobek A Jr</t>
  </si>
  <si>
    <t>Ceska Gynekol</t>
  </si>
  <si>
    <t>Mechanistic and structural basis for inhibition of thymidylate synthase ThyX</t>
  </si>
  <si>
    <t>Basta T, Boum Y, Briffotaux J, Becker HF, Lamarre-Jouenne I, Lambry JC, Skouloubris S, Liebl U, Graille M, van Tilbeurgh H, Myllykallio H.</t>
  </si>
  <si>
    <t>Open Biol. 2012 Oct;2(10):120120. doi: 10.1098/rsob.120120.</t>
  </si>
  <si>
    <t>Basta T</t>
  </si>
  <si>
    <t>Open Biol</t>
  </si>
  <si>
    <t>PMC3498832</t>
  </si>
  <si>
    <t>10.1098/rsob.120120</t>
  </si>
  <si>
    <t>Nature has established two mechanistically and structurally unrelated families of thymidylate synthases that produce de novo thymidylate or dTMP, an essential DNA precursor. Representatives of the alternative flavin-dependent thymidylate synthase family, ThyX, are found in a large number of microbial genomes, but are absent in humans. We have exploited the nucleotide binding pocket of ThyX proteins to identify non-substrate-based tight-binding ThyX inhibitors that inhibited growth of genetically modified Escherichia coli cells dependent on thyX in a manner mimicking a genetic knockout of thymidylate synthase. We also solved the crystal structure of a viral ThyX bound to 2-hydroxy-3-(4-methoxybenzyl)-1,4-naphthoquinone at a resolution of 2.6 Å. This inhibitor was found to bind within the conserved active site of the tetrameric ThyX enzyme, at the interface of two monomers, partially overlapping with the dUMP binding pocket. Our studies provide new chemical tools for investigating the ThyX reaction mechanism and establish a novel mechanistic and structural basis for inhibition of thymidylate synthesis. As essential ThyX proteins are found e.g. in Mycobacterium tuberculosis and Helicobacter pylori, our studies have also potential to pave the way towards the development of new anti-microbial compounds.</t>
  </si>
  <si>
    <t>They are not exploring C.trachomatis</t>
  </si>
  <si>
    <t>[Item 95--Sexually transmitted diseases: urogenital gonococcal infections and Chlamydia trachomatis (other than Nicolas-Favre disease)]</t>
  </si>
  <si>
    <t>Cedef.</t>
  </si>
  <si>
    <t>Ann Dermatol Venereol. 2012 Oct;139(11 Suppl):A57-61. doi: 10.1016/j.annder.2012.01.007. Epub 2012 Feb 23.</t>
  </si>
  <si>
    <t>Cedef</t>
  </si>
  <si>
    <t>Ann Dermatol Venereol</t>
  </si>
  <si>
    <t>10.1016/j.annder.2012.01.007</t>
  </si>
  <si>
    <t>Assessment of screening practices in a subacute clinical setting following introduction of Trichomonas vaginalis nucleic acid amplification testing</t>
  </si>
  <si>
    <t>Munson E, Miller C, Napierala M, Kramme T, Olson R, Munson KL, Olson S, Hryciuk JE, Schell RF.</t>
  </si>
  <si>
    <t>WMJ. 2012 Oct;111(5):233-6.</t>
  </si>
  <si>
    <t>Munson E</t>
  </si>
  <si>
    <t>WMJ</t>
  </si>
  <si>
    <t>Genital Chlamydia trachomatis infection - a study on testing in general practice</t>
  </si>
  <si>
    <t>Spillman M, Cheffins T, Buhrer-Skinner M, Heal C, Larkins S.</t>
  </si>
  <si>
    <t>Aust Fam Physician. 2012 Oct;41(10):811-3.</t>
  </si>
  <si>
    <t>Spillman M</t>
  </si>
  <si>
    <t>Chlamydia and gonorrhea in South Carolina: an ecologic perspective</t>
  </si>
  <si>
    <t>Demonbreun K.</t>
  </si>
  <si>
    <t>S C Nurse (1994). 2012 Oct-Dec;19(4):7-8.</t>
  </si>
  <si>
    <t>Demonbreun K</t>
  </si>
  <si>
    <t>S C Nurse (1994)</t>
  </si>
  <si>
    <t>Can latent synergism of intestinal pathogens be responsible for inflammaging process causing Reiter's syndrome in a young patient HLA-B27 infected by atypical pathogens? A holistic view and clinical biochemical reinterpretation</t>
  </si>
  <si>
    <t>Del Boccio M, Lobefalo L, Pennelli A, Toniato E, Martinotti S, Tenaglia R, Neri G, Del Boccio G, Gallenga PE.</t>
  </si>
  <si>
    <t>J Biol Regul Homeost Agents. 2012 Oct-Dec;26(4):741-55.</t>
  </si>
  <si>
    <t>Del Boccio M</t>
  </si>
  <si>
    <t>J Biol Regul Homeost Agents</t>
  </si>
  <si>
    <t>[Prevalence of sexually transmitted infections in pregnant women attending a public hospital in Chile]</t>
  </si>
  <si>
    <t>Ovalle A, Martínez MA, de la Fuente F, Falcon N, Feliú F, Fuentealba F, Gianini R.</t>
  </si>
  <si>
    <t>Rev Chilena Infectol. 2012 Oct;29(5):517-20. doi: 10.4067/S0716-10182012000600006.</t>
  </si>
  <si>
    <t>Ovalle A</t>
  </si>
  <si>
    <t>Rev Chilena Infectol</t>
  </si>
  <si>
    <t>10.4067/S0716-10182012000600006</t>
  </si>
  <si>
    <t>Ocular clinical pictures disclosed by PCR molecular diagnosis of Chlamydia trachomatis infection performed following the appropriate sampling modality in ocular ecosystem</t>
  </si>
  <si>
    <t>Gallenga PE, Del Boccio M, Lobefalo L, Rapinese M, Pennelli A, Martinotti S.</t>
  </si>
  <si>
    <t>Int J Immunopathol Pharmacol. 2012 Oct-Dec;25(4):1099-105. doi: 10.1177/039463201202500427.</t>
  </si>
  <si>
    <t>Gallenga PE</t>
  </si>
  <si>
    <t>Int J Immunopathol Pharmacol</t>
  </si>
  <si>
    <t>10.1177/039463201202500427</t>
  </si>
  <si>
    <t>Current Chlamydia trachomatis Infection, A Major Cause of Infertility</t>
  </si>
  <si>
    <t>Mania-Pramanik J, Kerkar S, Sonawane S, Mehta P, Salvi V.</t>
  </si>
  <si>
    <t>J Reprod Infertil. 2012 Oct;13(4):204-10.</t>
  </si>
  <si>
    <t>Mania-Pramanik J</t>
  </si>
  <si>
    <t>J Reprod Infertil</t>
  </si>
  <si>
    <t>PMC3719340</t>
  </si>
  <si>
    <t>Prevalence of cases of Mycoplasma hominis, Mycoplasma genitalium, Ureaplasma urealyticum and Chlamydia trachomatis in women with no gynecologic complaints</t>
  </si>
  <si>
    <t>Christofolini DM, Leuzzi L, Mafra FA, Rodart I, Kayaki EA, Bianco B, Barbosa CP.</t>
  </si>
  <si>
    <t>Reprod Med Biol. 2012 Jul 11;11(4):201-205. doi: 10.1007/s12522-012-0132-y. eCollection 2012 Oct.</t>
  </si>
  <si>
    <t>Christofolini DM</t>
  </si>
  <si>
    <t>Reprod Med Biol</t>
  </si>
  <si>
    <t>PMC5892972</t>
  </si>
  <si>
    <t>10.1007/s12522-012-0132-y</t>
  </si>
  <si>
    <t>[Chlamydia and infertility]</t>
  </si>
  <si>
    <t>Andersen B, Ostergaard L.</t>
  </si>
  <si>
    <t>Ugeskr Laeger. 2012 Oct 8;174(41):2452-5.</t>
  </si>
  <si>
    <t>Ugeskr Laeger</t>
  </si>
  <si>
    <t>Chlamydia trachomatis protein GrgA activates transcription by contacting the nonconserved region of σ66</t>
  </si>
  <si>
    <t>Bao X, Nickels BE, Fan H.</t>
  </si>
  <si>
    <t>Proc Natl Acad Sci U S A. 2012 Oct 16;109(42):16870-5. doi: 10.1073/pnas.1207300109. Epub 2012 Oct 1.</t>
  </si>
  <si>
    <t>Bao X</t>
  </si>
  <si>
    <t>PMC3479454</t>
  </si>
  <si>
    <t>10.1073/pnas.1207300109</t>
  </si>
  <si>
    <t>Avatars using computer/smartphone mediated communication and social networking in prevention of sexually transmitted diseases among North-Norwegian youngsters</t>
  </si>
  <si>
    <t>Gabarron E, Serrano JA, Wynn R, Armayones M.</t>
  </si>
  <si>
    <t>BMC Med Inform Decis Mak. 2012 Oct 30;12:120. doi: 10.1186/1472-6947-12-120.</t>
  </si>
  <si>
    <t>Gabarron E</t>
  </si>
  <si>
    <t>BMC Med Inform Decis Mak</t>
  </si>
  <si>
    <t>PMC3536646</t>
  </si>
  <si>
    <t>10.1186/1472-6947-12-120</t>
  </si>
  <si>
    <t>Brefeldin A, but not monensin, enables flow cytometric detection of interleukin-4 within peripheral T cells responding to ex vivo stimulation with Chlamydia trachomatis</t>
  </si>
  <si>
    <t>Vicetti Miguel RD, Maryak SA, Cherpes TL.</t>
  </si>
  <si>
    <t>J Immunol Methods. 2012 Oct 31;384(1-2):191-5. doi: 10.1016/j.jim.2012.07.018. Epub 2012 Jul 29.</t>
  </si>
  <si>
    <t>Vicetti Miguel RD</t>
  </si>
  <si>
    <t>J Immunol Methods</t>
  </si>
  <si>
    <t>PMC3444442</t>
  </si>
  <si>
    <t>NIHMS397487</t>
  </si>
  <si>
    <t>10.1016/j.jim.2012.07.018</t>
  </si>
  <si>
    <t>Prevalence of Chlamydia trachomatis, Mycoplasma hominis, Mycoplasma genitalium, and Ureaplasma urealyticum infections and seminal quality in infertile and fertile men in Kuwait</t>
  </si>
  <si>
    <t>Al-Sweih NA, Al-Fadli AH, Omu AE, Rotimi VO.</t>
  </si>
  <si>
    <t>J Androl. 2012 Nov-Dec;33(6):1323-9. doi: 10.2164/jandrol.111.013821. Epub 2011 Nov 3.</t>
  </si>
  <si>
    <t>Al-Sweih NA</t>
  </si>
  <si>
    <t>10.2164/jandrol.111.013821</t>
  </si>
  <si>
    <t>Prevalence of HIV and sexually transmitted infections and patterns of recent HIV testing among men who have sex with men in Zagreb, Croatia</t>
  </si>
  <si>
    <t>Bozicevic I, Lepej SZ, Rode OD, Grgic I, Jankovic P, Dominkovic Z, Lukas D, Johnston LG, Begovac J.</t>
  </si>
  <si>
    <t>Sex Transm Infect. 2012 Nov;88(7):539-44. doi: 10.1136/sextrans-2011-050374. Epub 2012 May 24.</t>
  </si>
  <si>
    <t>Bozicevic I</t>
  </si>
  <si>
    <t>10.1136/sextrans-2011-050374</t>
  </si>
  <si>
    <t>Interest of simultaneous Chlamydia trachomatis and Neisseria gonorrhoeae screening at the time of preabortion consultation</t>
  </si>
  <si>
    <t>Toyer AL, Trignol-Viguier N, Mereghetti L, Joly B, Blin E, Body G, Goudeau A, Lanotte P.</t>
  </si>
  <si>
    <t>Contraception. 2012 Nov;86(5):572-6. doi: 10.1016/j.contraception.2012.04.012. Epub 2012 May 26.</t>
  </si>
  <si>
    <t>Toyer AL</t>
  </si>
  <si>
    <t>Contraception</t>
  </si>
  <si>
    <t>10.1016/j.contraception.2012.04.012</t>
  </si>
  <si>
    <t>Understanding trends in genital Chlamydia trachomatis can benefit from enhanced surveillance: findings from Australia</t>
  </si>
  <si>
    <t>Ali H, Guy RJ, Fairley CK, Wand H, Chen MY, Dickson B, O'Connor CC, Marshall L, Grulich AE, Kaldor JM, Hellard ME, Donovan B; ACCESS Collaboration.</t>
  </si>
  <si>
    <t>Sex Transm Infect. 2012 Nov;88(7):552-7. doi: 10.1136/sextrans-2011-050423. Epub 2012 May 29.</t>
  </si>
  <si>
    <t>Ali H</t>
  </si>
  <si>
    <t>10.1136/sextrans-2011-050423</t>
  </si>
  <si>
    <t>Screening tests for Chlamydia trachomatis or Neisseria gonorrhoeae using the cobas 4800 PCR system do not require a second test to confirm: an audit of patients issued with equivocal results at a sexual health clinic in the Northwest of England, U.K</t>
  </si>
  <si>
    <t>Hopkins MJ, Smith G, Hart IJ, Alloba F.</t>
  </si>
  <si>
    <t>Sex Transm Infect. 2012 Nov;88(7):495-7. doi: 10.1136/sextrans-2012-050535. Epub 2012 Jun 1.</t>
  </si>
  <si>
    <t>Hopkins MJ</t>
  </si>
  <si>
    <t>10.1136/sextrans-2012-050535</t>
  </si>
  <si>
    <t>From mice to women and back again: causalities and clues for Chlamydia-induced tubal ectopic pregnancy</t>
  </si>
  <si>
    <t>Shao R, Wang X, Wang W, Stener-Victorin E, Mallard C, Brännström M, Billig H.</t>
  </si>
  <si>
    <t>Fertil Steril. 2012 Nov;98(5):1175-85. doi: 10.1016/j.fertnstert.2012.07.1113. Epub 2012 Aug 9.</t>
  </si>
  <si>
    <t>Shao R</t>
  </si>
  <si>
    <t>Fertil Steril</t>
  </si>
  <si>
    <t>10.1016/j.fertnstert.2012.07.1113</t>
  </si>
  <si>
    <t>Chlamydia trachomatis strains show specific clustering for men who have sex with men compared to heterosexual populations in Sweden, the Netherlands, and the United States</t>
  </si>
  <si>
    <t>Christerson L, Bom RJ, Bruisten SM, Yass R, Hardick J, Bratt G, Gaydos CA, Morré SA, Herrmann B.</t>
  </si>
  <si>
    <t>J Clin Microbiol. 2012 Nov;50(11):3548-55. doi: 10.1128/JCM.01713-12. Epub 2012 Aug 22.</t>
  </si>
  <si>
    <t>Christerson L</t>
  </si>
  <si>
    <t>PMC3486246</t>
  </si>
  <si>
    <t>10.1128/JCM.01713-12</t>
  </si>
  <si>
    <t>Rapid determination of lymphogranuloma venereum serovars of Chlamydia trachomatis by quantitative high-resolution melt analysis (HRMA)</t>
  </si>
  <si>
    <t>Twin J, Stevens MP, Garland SM, Zaia AM, Tabrizi SN.</t>
  </si>
  <si>
    <t>J Clin Microbiol. 2012 Nov;50(11):3751-3. doi: 10.1128/JCM.01670-12. Epub 2012 Aug 29.</t>
  </si>
  <si>
    <t>Twin J</t>
  </si>
  <si>
    <t>PMC3486269</t>
  </si>
  <si>
    <t>10.1128/JCM.01670-12</t>
  </si>
  <si>
    <t>The Chlamydia trachomatis CT149 protein exhibits esterase activity in vitro and catalyzes cholesteryl ester hydrolysis when expressed in HeLa cells</t>
  </si>
  <si>
    <t>Peters J, Onguri V, Nishimoto SK, Marion TN, Byrne GI.</t>
  </si>
  <si>
    <t>Microbes Infect. 2012 Nov;14(13):1196-204. doi: 10.1016/j.micinf.2012.07.020. Epub 2012 Aug 23.</t>
  </si>
  <si>
    <t>Peters J</t>
  </si>
  <si>
    <t>PMC3483433</t>
  </si>
  <si>
    <t>NIHMS402819</t>
  </si>
  <si>
    <t>10.1016/j.micinf.2012.07.020</t>
  </si>
  <si>
    <t>Chlamydia prevention indicators for Australia: review of the evidence from New South Wales</t>
  </si>
  <si>
    <t>Ali H, Donovan B, Liu B, Hocking JS, Agius P, Ward J, Bourne C, Kaldor JM, Guy RJ.</t>
  </si>
  <si>
    <t>Sex Health. 2012 Nov;9(5):399-406. doi: 10.1071/SH11183.</t>
  </si>
  <si>
    <t>10.1071/SH11183</t>
  </si>
  <si>
    <t>Isolation of Chlamydia trachomatis and membrane vesicles derived from host and bacteria</t>
  </si>
  <si>
    <t>Frohlich K, Hua Z, Wang J, Shen L.</t>
  </si>
  <si>
    <t>J Microbiol Methods. 2012 Nov;91(2):222-30. doi: 10.1016/j.mimet.2012.08.012. Epub 2012 Aug 30.</t>
  </si>
  <si>
    <t>Frohlich K</t>
  </si>
  <si>
    <t>PMC3492957</t>
  </si>
  <si>
    <t>NIHMS411511</t>
  </si>
  <si>
    <t>10.1016/j.mimet.2012.08.012</t>
  </si>
  <si>
    <t>Directional evolution of Chlamydia trachomatis towards niche-specific adaptation</t>
  </si>
  <si>
    <t>Borges V, Nunes A, Ferreira R, Borrego MJ, Gomes JP.</t>
  </si>
  <si>
    <t>J Bacteriol. 2012 Nov;194(22):6143-53. doi: 10.1128/JB.01291-12. Epub 2012 Sep 7.</t>
  </si>
  <si>
    <t>Borges V</t>
  </si>
  <si>
    <t>PMC3486361</t>
  </si>
  <si>
    <t>10.1128/JB.01291-12</t>
  </si>
  <si>
    <t>Second tests for Chlamydia trachomatis and Neisseria gonorrhoeae</t>
  </si>
  <si>
    <t>Skidmore S, Corden S.</t>
  </si>
  <si>
    <t>Sex Transm Infect. 2012 Nov;88(7):497. doi: 10.1136/sextrans-2012-050781. Epub 2012 Sep 14.</t>
  </si>
  <si>
    <t>Skidmore S</t>
  </si>
  <si>
    <t>10.1136/sextrans-2012-050781</t>
  </si>
  <si>
    <t>Condom effectiveness against non-viral sexually transmitted infections: a prospective study using electronic daily diaries</t>
  </si>
  <si>
    <t>Crosby RA, Charnigo RA, Weathers C, Caliendo AM, Shrier LA.</t>
  </si>
  <si>
    <t>Sex Transm Infect. 2012 Nov;88(7):484-9. doi: 10.1136/sextrans-2012-050618. Epub 2012 Sep 21.</t>
  </si>
  <si>
    <t>Crosby RA</t>
  </si>
  <si>
    <t>PMC3502658</t>
  </si>
  <si>
    <t>NIHMS414108</t>
  </si>
  <si>
    <t>10.1136/sextrans-2012-050618</t>
  </si>
  <si>
    <t>Fluorometric high-throughput assay for measuring chlamydial neutralizing antibody</t>
  </si>
  <si>
    <t>Southern T, Bess L, Harmon J, Taylor L, Caldwell H.</t>
  </si>
  <si>
    <t>Clin Vaccine Immunol. 2012 Nov;19(11):1864-9. doi: 10.1128/CVI.00460-12. Epub 2012 Sep 26.</t>
  </si>
  <si>
    <t>Southern T</t>
  </si>
  <si>
    <t>Clin Vaccine Immunol</t>
  </si>
  <si>
    <t>PMC3491536</t>
  </si>
  <si>
    <t>10.1128/CVI.00460-12</t>
  </si>
  <si>
    <t>This report describes an objective, high-throughput in vitro assay that measures C. trachomatis-neutralizing antibodies.</t>
  </si>
  <si>
    <t>This report describes an objective, high-throughput in vitro assay that measures C. trachomatis-neutralizing antibodies. Even when is not a vaccine itself, is a method to measure antibodies related to the potential vaccines</t>
  </si>
  <si>
    <t>Criterion-based screening for sexually transmitted infection: sensitivity, specificity, and predictive values of commonly used questions</t>
  </si>
  <si>
    <t>Murphy PA, Jacobson J, Turok DK.</t>
  </si>
  <si>
    <t>J Midwifery Womens Health. 2012 Nov-Dec;57(6):622-628. doi: 10.1111/j.1542-2011.2012.00228.x. Epub 2012 Oct 10.</t>
  </si>
  <si>
    <t>Murphy PA</t>
  </si>
  <si>
    <t>J Midwifery Womens Health</t>
  </si>
  <si>
    <t>PMC4076667</t>
  </si>
  <si>
    <t>NIHMS591426</t>
  </si>
  <si>
    <t>10.1111/j.1542-2011.2012.00228.x</t>
  </si>
  <si>
    <t>A randomized trial of home versus clinic-based sexually transmitted disease screening among men</t>
  </si>
  <si>
    <t>Reagan MM, Xu H, Shih SL, Secura GM, Peipert JF.</t>
  </si>
  <si>
    <t>Sex Transm Dis. 2012 Nov;39(11):842-7. doi: 10.1097/OLQ.0b013e3182649165.</t>
  </si>
  <si>
    <t>Reagan MM</t>
  </si>
  <si>
    <t>PMC3476063</t>
  </si>
  <si>
    <t>NIHMS394043</t>
  </si>
  <si>
    <t>10.1097/OLQ.0b013e3182649165</t>
  </si>
  <si>
    <t>Prevalence and associations of genital ulcer and urethral pathogens in men presenting with genital ulcer syndrome to primary health care clinics in South Africa</t>
  </si>
  <si>
    <t>Lewis DA, Müller E, Steele L, Sternberg M, Radebe F, Lyall M, Ballard RC, Paz-Bailey G.</t>
  </si>
  <si>
    <t>Sex Transm Dis. 2012 Nov;39(11):880-5. doi: 10.1097/OLQ.0b013e318269cf90.</t>
  </si>
  <si>
    <t>10.1097/OLQ.0b013e318269cf90</t>
  </si>
  <si>
    <t>Education and Imaging: gastrointestinal: outbreak; proctocolitis mimicking inflammatory bowel disease</t>
  </si>
  <si>
    <t>Nguyen V, Lee EY, Couldwell D, Packham D.</t>
  </si>
  <si>
    <t>J Gastroenterol Hepatol. 2012 Nov;27(11):1760. doi: 10.1111/j.1440-1746.2012.07253.x.</t>
  </si>
  <si>
    <t>Nguyen V</t>
  </si>
  <si>
    <t>J Gastroenterol Hepatol</t>
  </si>
  <si>
    <t>10.1111/j.1440-1746.2012.07253.x</t>
  </si>
  <si>
    <t>Chlamydia trachomatis, Mycoplasma genitalium and Ureaplasma urealyticum in clinical and non-clinical settings, Arkhangelsk Oblast, Russia</t>
  </si>
  <si>
    <t>Berle LM, Firsova N, Kalashnik A, Protasova VM, Ponomareva ZV, Gubernickaya SV, Kudrina TI, Haaheim H, Hjelmevoll SO, Skogen V.</t>
  </si>
  <si>
    <t>Int J STD AIDS. 2012 Nov;23(11):781-4. doi: 10.1258/ijsa.2012.011410.</t>
  </si>
  <si>
    <t>Berle LM</t>
  </si>
  <si>
    <t>10.1258/ijsa.2012.011410</t>
  </si>
  <si>
    <t>Prevalence of sexually transmitted infections among HIV-infected women in Brazil</t>
  </si>
  <si>
    <t>Travassos AG, Brites C, Netto EM, Fernandes Sde A, Rutherford GW, Queiroz CM.</t>
  </si>
  <si>
    <t>Braz J Infect Dis. 2012 Nov-Dec;16(6):581-5. doi: 10.1016/j.bjid.2012.08.016. Epub 2012 Nov 16.</t>
  </si>
  <si>
    <t>Travassos AG</t>
  </si>
  <si>
    <t>10.1016/j.bjid.2012.08.016</t>
  </si>
  <si>
    <t>Sphingolipid trafficking and purification in Chlamydia trachomatis-infected cells</t>
  </si>
  <si>
    <t>Moore ER.</t>
  </si>
  <si>
    <t>Curr Protoc Microbiol. 2012 Nov;Chapter 11:Unit 11A.2.. doi: 10.1002/9780471729259.mc11a02s27.</t>
  </si>
  <si>
    <t>Moore ER</t>
  </si>
  <si>
    <t>Curr Protoc Microbiol</t>
  </si>
  <si>
    <t>PMC3536446</t>
  </si>
  <si>
    <t>NIHMS425069</t>
  </si>
  <si>
    <t>10.1002/9780471729259.mc11a02s27</t>
  </si>
  <si>
    <t>The prevalence and the characterization of the enterococcus species from various clinical samples in a tertiary care hospital</t>
  </si>
  <si>
    <t>Sreeja S, Babu P R S, Prathab AG.</t>
  </si>
  <si>
    <t>J Clin Diagn Res. 2012 Nov;6(9):1486-8. doi: 10.7860/JCDR/2012/4560.2539.</t>
  </si>
  <si>
    <t>Sreeja S</t>
  </si>
  <si>
    <t>J Clin Diagn Res</t>
  </si>
  <si>
    <t>PMC3527776</t>
  </si>
  <si>
    <t>10.7860/JCDR/2012/4560.2539</t>
  </si>
  <si>
    <t>[Dystrophic changes of vitreous in ocular chlamydia infection]</t>
  </si>
  <si>
    <t>Boĭko EV, Pozniak AL, Suetov AA, Mal'tsev DS.</t>
  </si>
  <si>
    <t>Vestn Oftalmol. 2012 Nov-Dec;128(6):45-9.</t>
  </si>
  <si>
    <t>Boĭko EV</t>
  </si>
  <si>
    <t>Vestn Oftalmol</t>
  </si>
  <si>
    <t>Comparison of chlamydia infection prevalence between patients with and without ectopic pregnancy using the PCR method</t>
  </si>
  <si>
    <t>Naderi T, Kazerani F, Bahraminpoor A.</t>
  </si>
  <si>
    <t>Ginekol Pol. 2012 Nov;83(11):819-21.</t>
  </si>
  <si>
    <t>Naderi T</t>
  </si>
  <si>
    <t>Ginekol Pol</t>
  </si>
  <si>
    <t>Sexual health and the Rugby World Cup 2011: a cross-sectional study of sexual health clinics in New Zealand</t>
  </si>
  <si>
    <t>Psutka R, Priest P, Dickson N, Connor J, Azariah S, Kennedy J, Morgan J, McIlraith J.</t>
  </si>
  <si>
    <t>Sex Health. 2012 Nov;9(5):466-71. doi: 10.1071/SH12076.</t>
  </si>
  <si>
    <t>Psutka R</t>
  </si>
  <si>
    <t>10.1071/SH12076</t>
  </si>
  <si>
    <t>Characteristics of the Chlamydia trachomatis species - immunopathology and infections</t>
  </si>
  <si>
    <t>Choroszy-Król IC, Frej-Mądrzak M, Jama-Kmiecik A, Bober T, Jolanta Sarowska J.</t>
  </si>
  <si>
    <t>Adv Clin Exp Med. 2012 Nov-Dec;21(6):799-808.</t>
  </si>
  <si>
    <t>Choroszy-Król IC</t>
  </si>
  <si>
    <t>Adv Clin Exp Med</t>
  </si>
  <si>
    <t>Diagnosis and management of gonococcal infections</t>
  </si>
  <si>
    <t>Mayor MT, Roett MA, Uduhiri KA.</t>
  </si>
  <si>
    <t>Am Fam Physician. 2012 Nov 15;86(10):931-8.</t>
  </si>
  <si>
    <t>Mayor MT</t>
  </si>
  <si>
    <t>Early sexual behaviour and Chlamydia trachomatis infection - a population based cross-sectional study on gender differences among adolescents in Norway</t>
  </si>
  <si>
    <t>Gravningen K, Furberg AS, Simonsen GS, Wilsgaard T.</t>
  </si>
  <si>
    <t>BMC Infect Dis. 2012 Nov 22;12:319. doi: 10.1186/1471-2334-12-319.</t>
  </si>
  <si>
    <t>Gravningen K</t>
  </si>
  <si>
    <t>PMC3538636</t>
  </si>
  <si>
    <t>10.1186/1471-2334-12-319</t>
  </si>
  <si>
    <t>Developmental stage-specific metabolic and transcriptional activity of Chlamydia trachomatis in an axenic medium</t>
  </si>
  <si>
    <t>Omsland A, Sager J, Nair V, Sturdevant DE, Hackstadt T.</t>
  </si>
  <si>
    <t>Proc Natl Acad Sci U S A. 2012 Nov 27;109(48):19781-5. doi: 10.1073/pnas.1212831109. Epub 2012 Nov 5.</t>
  </si>
  <si>
    <t>Omsland A</t>
  </si>
  <si>
    <t>PMC3511728</t>
  </si>
  <si>
    <t>10.1073/pnas.1212831109</t>
  </si>
  <si>
    <t>Chlamydia trachomatis genovar distribution in clinical urogenital specimens from Tunisian patients: high prevalence of C. trachomatis genovar E and mixed infections</t>
  </si>
  <si>
    <t>Gharsallah H, Frikha-Gargouri O, Sellami H, Besbes F, Znazen A, Hammami A.</t>
  </si>
  <si>
    <t>BMC Infect Dis. 2012 Nov 30;12:333. doi: 10.1186/1471-2334-12-333.</t>
  </si>
  <si>
    <t>PMC3573954</t>
  </si>
  <si>
    <t>10.1186/1471-2334-12-333</t>
  </si>
  <si>
    <t>Background: This epidemiological study was carried out in Sfax (south of Tunisia) and focused on genital Chlamydia trachomatis (C. trachomatis) genovar distribution. Methods: One hundred and thirty seven genital samples from 4067 patients (4.2%) attending the Habib Bourguiba University hospital of Sfax over 12 years (from 2000 to 2011) were found to be C. trachomatis PCR positive by the Cobas Amplicor system. These samples were genotyped by an in house reverse hybridization method. Results: One hundred and eight (78.8%) samples contained only one genovar and 29 (21.2%) samples contained two or three genovars. Genovar E was the most prevalent (70.8%) single genovar and it was detected in 90.6% of all the cases. Genovars J, C and L1-L3 were not detected in our samples whereas ocular genovars A and B were in 5 cases. All the five cases were mixed infections. Men had more mixed infections than women (p=0.02) and were more frequently infected by genovars F and K (p&lt;0.05). No associations between current infection, infertility and the genovar distribution were observed. Patients coinfected with Neisseria gonorrhoeae were also significantly more frequently infected with mixed genovars (p=0.04). Conclusions: In conclusion, we have reported a high prevalence of genovar E and of mixed infections in our study population. Such data could have implications for the control and vaccine development of C. trachomatis in Tunisia.</t>
  </si>
  <si>
    <t>This report found different genovar distribution, but not related to antibiotic resistance</t>
  </si>
  <si>
    <t>Chlamydia and chronic arthritis</t>
  </si>
  <si>
    <t>Carter JD, Inman RD, Whittum-Hudson J, Hudson AP.</t>
  </si>
  <si>
    <t>Ann Med. 2012 Dec;44(8):784-92. doi: 10.3109/07853890.2011.606830. Epub 2011 Aug 24.</t>
  </si>
  <si>
    <t>Carter JD</t>
  </si>
  <si>
    <t>Ann Med</t>
  </si>
  <si>
    <t>10.3109/07853890.2011.606830</t>
  </si>
  <si>
    <t>Lymphocyte CFTR promotes epithelial bicarbonate secretion for bacterial killing</t>
  </si>
  <si>
    <t>Tang XX, Fok KL, Chen H, Chan KS, Tsang LL, Rowlands DK, Zhang XH, Dong JD, Ruan YC, Jiang X, Yu SS, Chung YW, Chan HC.</t>
  </si>
  <si>
    <t>J Cell Physiol. 2012 Dec;227(12):3887-94. doi: 10.1002/jcp.24101.</t>
  </si>
  <si>
    <t>Tang XX</t>
  </si>
  <si>
    <t>J Cell Physiol</t>
  </si>
  <si>
    <t>10.1002/jcp.24101</t>
  </si>
  <si>
    <t>The utility of wet prep in predicting Neisseria gonorrhoeae and Chlamydia trachomatis</t>
  </si>
  <si>
    <t>Lo BM, Schott CK, Visintainer CM, Best HA.</t>
  </si>
  <si>
    <t>J Emerg Med. 2012 Dec;43(6):964-9. doi: 10.1016/j.jemermed.2012.02.043. Epub 2012 May 16.</t>
  </si>
  <si>
    <t>Lo BM</t>
  </si>
  <si>
    <t>J Emerg Med</t>
  </si>
  <si>
    <t>10.1016/j.jemermed.2012.02.043</t>
  </si>
  <si>
    <t>Maximising the potential of voluntary counselling and testing for HIV: sexually transmitted infections and HIV epidemiology in a population testing for HIV and its implications for practice</t>
  </si>
  <si>
    <t>Wu H, Wu PY, Li SY, Chang SY, Liu WC, Wu CH, Lo YC, Hsieh CY, Sun HY, Hung CC.</t>
  </si>
  <si>
    <t>Sex Transm Infect. 2012 Dec;88(8):612-6. doi: 10.1136/sextrans-2011-050354. Epub 2012 Jun 20.</t>
  </si>
  <si>
    <t>Wu H</t>
  </si>
  <si>
    <t>10.1136/sextrans-2011-050354</t>
  </si>
  <si>
    <t>Population genomics of Chlamydia trachomatis: insights on drift, selection, recombination, and population structure</t>
  </si>
  <si>
    <t>Joseph SJ, Didelot X, Rothschild J, de Vries HJ, Morré SA, Read TD, Dean D.</t>
  </si>
  <si>
    <t>Mol Biol Evol. 2012 Dec;29(12):3933-46. doi: 10.1093/molbev/mss198. Epub 2012 Aug 13.</t>
  </si>
  <si>
    <t>Mol Biol Evol</t>
  </si>
  <si>
    <t>PMC3494276</t>
  </si>
  <si>
    <t>10.1093/molbev/mss198</t>
  </si>
  <si>
    <t>Chlamydiae assemble a pathogen synapse to hijack the host endoplasmic reticulum</t>
  </si>
  <si>
    <t>Dumoux M, Clare DK, Saibil HR, Hayward RD.</t>
  </si>
  <si>
    <t>Traffic. 2012 Dec;13(12):1612-27. doi: 10.1111/tra.12002. Epub 2012 Sep 11.</t>
  </si>
  <si>
    <t>Dumoux M</t>
  </si>
  <si>
    <t>Traffic</t>
  </si>
  <si>
    <t>PMC3533787</t>
  </si>
  <si>
    <t>10.1111/tra.12002</t>
  </si>
  <si>
    <t>HIV and STI control in El Salvador: results from an integrated behavioural survey among men who have sex with men</t>
  </si>
  <si>
    <t>Creswell J, Guardado ME, Lee J, Nieto AI, Kim AA, Monterroso E, Paz-Bailey G.</t>
  </si>
  <si>
    <t>Sex Transm Infect. 2012 Dec;88(8):633-8. doi: 10.1136/sextrans-2012-050521. Epub 2012 Aug 23.</t>
  </si>
  <si>
    <t>Creswell J</t>
  </si>
  <si>
    <t>10.1136/sextrans-2012-050521</t>
  </si>
  <si>
    <t>Transient detection of Chlamydial-specific Th1 memory cells in the peripheral circulation of women with history of Chlamydia trachomatis genital tract infection</t>
  </si>
  <si>
    <t>Vicetti Miguel RD, Reighard SD, Chavez JM, Rabe LK, Maryak SA, Wiesenfeld HC, Cherpes TL.</t>
  </si>
  <si>
    <t>Am J Reprod Immunol. 2012 Dec;68(6):499-506. doi: 10.1111/aji.12008. Epub 2012 Aug 31.</t>
  </si>
  <si>
    <t>Am J Reprod Immunol</t>
  </si>
  <si>
    <t>PMC3493686</t>
  </si>
  <si>
    <t>NIHMS397097</t>
  </si>
  <si>
    <t>10.1111/aji.12008</t>
  </si>
  <si>
    <t>Problem: Development of safe and effective Chlamydia trachomatis vaccines requires better understanding of the host immune responses elicited by natural infection. Method of study: Peripheral blood mononuclear cells isolated from women with or without history of genital tract chlamydial infection were stimulated with inactivated C. trachomatis elementary bodies (EB) in ELISPOT assays that enumerated frequencies of cells producing interferon (IFN)-γ or interleukin (IL)-17. Results: IFN-γ-positive cells were highest among women sampled 30-60 days after diagnosis of C. trachomatis infection and treatment initiation, while the numbers of IFN-γ-positive cells were equally low among uninfected women and women sampled &lt;30 or &gt;60 days after diagnosis of infection. Conversely, IL-17-positive cell numbers were uniformly low among all participants. Conclusion: Dramatically reduced numbers of Chlamydia-specific Th1 memory cells in the peripheral circulation of study participants sampled more than 2 months after diagnosis, and initiation of treatment provides new insight into the results from C. trachomatis vaccine trials, in which immunization with EB provided only short-lived protection. Our results also suggest that an effective vaccine against this weakly antigenic intracellular pathogen will need to generate immunological memory more durable than that elicited by natural infection.</t>
  </si>
  <si>
    <t>In order to develop a vaccine, they tested the host immune responses elicited by natural infection. They found immunological memory is too short.</t>
  </si>
  <si>
    <t>Prevalence and risk factors for cervical HPV infection and abnormalities in young adult women at enrolment in the multinational PATRICIA trial</t>
  </si>
  <si>
    <t>Roset Bahmanyar E, Paavonen J, Naud P, Salmerón J, Chow SN, Apter D, Kitchener H, Castellsagué X, Teixeira JC, Skinner SR, Jaisamrarn U, Limson GA, Garland SM, Szarewski A, Romanowski B, Aoki F, Schwarz TF, Poppe WA, De Carvalho NS, Harper DM, Bosch FX, Raillard A, Descamps D, Struyf F, Lehtinen M, Dubin G; HPV PATRICIA Study Group.</t>
  </si>
  <si>
    <t>Gynecol Oncol. 2012 Dec;127(3):440-50. doi: 10.1016/j.ygyno.2012.08.033. Epub 2012 Aug 30.</t>
  </si>
  <si>
    <t>Roset Bahmanyar E</t>
  </si>
  <si>
    <t>Gynecol Oncol</t>
  </si>
  <si>
    <t>10.1016/j.ygyno.2012.08.033</t>
  </si>
  <si>
    <t>[Lymphogranuloma venereum: diagnostic utility of the polymerase chain reaction for Chlamydia trachomatis]</t>
  </si>
  <si>
    <t>Hernández Pacheco JG, Cervero Jiménez M, Ballesteros Martín J, Galán Montemayor JC.</t>
  </si>
  <si>
    <t>Rev Clin Esp. 2012 Dec;212(11):555-6. doi: 10.1016/j.rce.2012.07.017. Epub 2012 Sep 12.</t>
  </si>
  <si>
    <t>Hernández Pacheco JG</t>
  </si>
  <si>
    <t>Rev Clin Esp</t>
  </si>
  <si>
    <t>10.1016/j.rce.2012.07.017</t>
  </si>
  <si>
    <t>Hypothesis: Chlamydia trachomatis infection of the female genital tract is controlled by Type 2 immunity</t>
  </si>
  <si>
    <t>Vicetti Miguel RD, Cherpes TL.</t>
  </si>
  <si>
    <t>Med Hypotheses. 2012 Dec;79(6):713-6. doi: 10.1016/j.mehy.2012.07.032. Epub 2012 Sep 15.</t>
  </si>
  <si>
    <t>PMC3496836</t>
  </si>
  <si>
    <t>NIHMS408158</t>
  </si>
  <si>
    <t>10.1016/j.mehy.2012.07.032</t>
  </si>
  <si>
    <t>Reversible inhibition of Chlamydia trachomatis infection in epithelial cells due to stimulation of P2X(4) receptors</t>
  </si>
  <si>
    <t>Pettengill MA, Marques-da-Silva C, Avila ML, d'Arc dos Santos Oliveira S, Lam VW, Ollawa I, Abdul Sater AA, Coutinho-Silva R, Häcker G, Ojcius DM.</t>
  </si>
  <si>
    <t>Infect Immun. 2012 Dec;80(12):4232-8. doi: 10.1128/IAI.00441-12. Epub 2012 Sep 17.</t>
  </si>
  <si>
    <t>Pettengill MA</t>
  </si>
  <si>
    <t>PMC3497399</t>
  </si>
  <si>
    <t>10.1128/IAI.00441-12</t>
  </si>
  <si>
    <t>Bacterial infections of the mucosal epithelium are a major cause of human disease. The prolonged presence of microbial pathogens stimulates inflammation of the local tissues, which leads to changes in the molecular composition of the extracellular milieu. A well-characterized molecule that is released to the extracellular milieu by stressed or infected cells is extracellular ATP and its ecto-enzymatic degradation products, which function as signaling molecules through ligation of purinergic receptors. There has been little information, however, on the effects of the extracellular metabolites on bacterial growth in inflamed tissues. Millimolar concentrations of ATP have been previously shown to inhibit irreversibly bacterial infection through ligation of P2X(7) receptors. We show here that the proinflammatory mediator, ATP, is released from Chlamydia trachomatis-infected epithelial cells. Moreover, further stimulation of the infected cells with micromolar extracellular ADP or ATP significantly impairs the growth of the bacteria, with a profile characteristic of the involvement of P2X(4) receptors. A specific role for P2X(4) was confirmed using cells overexpressing P2X(4). The chlamydiae remain viable and return to normal growth kinetics after removal of the extracellular stimulus, similar to responses previously described for persistence of chlamydial infection.</t>
  </si>
  <si>
    <t>stimulation of the infected cells with micromolar extracellular ADP or ATP significantly impairs the growth of the bacteria, with a profile characteristic of the involvement of P2X(4) receptors. They found a reversible inhibithion of C. trachomatis</t>
  </si>
  <si>
    <t>Immunogenicity of Cpn0425 and its localization in cells infected with Chlamydophila pneumoniae</t>
  </si>
  <si>
    <t>Liu L, You X, Chen L, Zeng Y, Tang S, Yu M, Wu Y, Xhen X.</t>
  </si>
  <si>
    <t>Mol Med Rep. 2012 Dec;6(6):1239-42. doi: 10.3892/mmr.2012.1083. Epub 2012 Sep 13.</t>
  </si>
  <si>
    <t>Liu L</t>
  </si>
  <si>
    <t>Mol Med Rep</t>
  </si>
  <si>
    <t>10.3892/mmr.2012.1083</t>
  </si>
  <si>
    <t>The present study aimed to determine the intracellular localization of Cpn0425 in Chlamydophila pneumoniae-infected cells. The recombinant plasmid pGEX-6p/Cpn0425 was transformed into E.coli Bl21 cells to express the fusion protein. Following purification with glutathione S-transferase (GST) resin chromatography, the Cpn0425 fusion protein was used to induce immunity in mice to develop monoclonal and polyclonal antibodies, which were subsequently used to localize the endogenous Cpn0425 protein by indirect immunofluorescence assay (IFA). ELISA was used to determine the immunogenicity of the Cpn0425 plasmid protein by recognizing the pool sera of patients infected with Chlamydia trachomatis and the pool sera of mice immunized with the Cpn0425 fusion protein. The Cpn0425 gene was expressed as the GST-Cpn0425 fusion protein in E. coli and its antibody was prepared by immunizing mice with the fusion protein. An anti-GST-Cpn0425 antibody was used to localize the protein in cells infected with Chlamydophila pneumoniae AR-39 using an IFA. The anti-GST-CT058 antibody detected an inclusion signal in the IFA. Cpn0425 protein strongly reacted with antiserum. Although Cpn0425 protein is not a secreted protein, it has good immunogenicity. Therefore, this protein may be useful for developing vaccines against Chlamydophila pneumoniae infection.</t>
  </si>
  <si>
    <t>They study Chlamydophila pneumoniae</t>
  </si>
  <si>
    <t>Performance of the GeneXpert CT/NG assay compared to that of the Aptima AC2 assay for detection of rectal Chlamydia trachomatis and Neisseria gonorrhoeae by use of residual Aptima Samples</t>
  </si>
  <si>
    <t>Goldenberg SD, Finn J, Sedudzi E, White JA, Tong CY.</t>
  </si>
  <si>
    <t>J Clin Microbiol. 2012 Dec;50(12):3867-9. doi: 10.1128/JCM.01930-12. Epub 2012 Sep 19.</t>
  </si>
  <si>
    <t>Goldenberg SD</t>
  </si>
  <si>
    <t>PMC3502981</t>
  </si>
  <si>
    <t>10.1128/JCM.01930-12</t>
  </si>
  <si>
    <t>Evaluation of the cobas 4800 CT/NG Test for detecting Chlamydia trachomatis and Neisseria gonorrhoeae DNA in urogenital swabs and urine specimens</t>
  </si>
  <si>
    <t>Parra-Sánchez M, Palomares JC, Bernal S, González MT, Sivianes N, Pérez L, Pueyo I, Martín-Mazuelos E.</t>
  </si>
  <si>
    <t>Diagn Microbiol Infect Dis. 2012 Dec;74(4):338-42. doi: 10.1016/j.diagmicrobio.2012.08.004. Epub 2012 Sep 17.</t>
  </si>
  <si>
    <t>Parra-Sánchez M</t>
  </si>
  <si>
    <t>10.1016/j.diagmicrobio.2012.08.004</t>
  </si>
  <si>
    <t>Female epidemiology of transcription-mediated amplification-based Trichomonas vaginalis detection in a metropolitan setting with a high prevalence of sexually transmitted infection</t>
  </si>
  <si>
    <t>Munson E, Kramme T, Napierala M, Munson KL, Miller C, Hryciuk JE.</t>
  </si>
  <si>
    <t>J Clin Microbiol. 2012 Dec;50(12):3927-31. doi: 10.1128/JCM.02078-12. Epub 2012 Sep 26.</t>
  </si>
  <si>
    <t>PMC3503002</t>
  </si>
  <si>
    <t>10.1128/JCM.02078-12</t>
  </si>
  <si>
    <t>Polymorphisms in inc proteins and differential expression of inc genes among Chlamydia trachomatis strains correlate with invasiveness and tropism of lymphogranuloma venereum isolates</t>
  </si>
  <si>
    <t>Almeida F, Borges V, Ferreira R, Borrego MJ, Gomes JP, Mota LJ.</t>
  </si>
  <si>
    <t>J Bacteriol. 2012 Dec;194(23):6574-85. doi: 10.1128/JB.01428-12. Epub 2012 Oct 5.</t>
  </si>
  <si>
    <t>Almeida F</t>
  </si>
  <si>
    <t>PMC3497493</t>
  </si>
  <si>
    <t>10.1128/JB.01428-12</t>
  </si>
  <si>
    <t>Characterization of the activity and expression of arginine decarboxylase in human and animal Chlamydia pathogens</t>
  </si>
  <si>
    <t>Bliven KA, Fisher DJ, Maurelli AT.</t>
  </si>
  <si>
    <t>FEMS Microbiol Lett. 2012 Dec;337(2):140-6. doi: 10.1111/1574-6968.12021. Epub 2012 Oct 29.</t>
  </si>
  <si>
    <t>Bliven KA</t>
  </si>
  <si>
    <t>FEMS Microbiol Lett</t>
  </si>
  <si>
    <t>PMC3510315</t>
  </si>
  <si>
    <t>NIHMS413559</t>
  </si>
  <si>
    <t>10.1111/1574-6968.12021</t>
  </si>
  <si>
    <t>Risk of self-reported Chlamydia trachomatis infection by social and lifestyle factors: a study based on survey data from young adults in Stockholm, Sweden</t>
  </si>
  <si>
    <t>Deogan C, Cnattingius S, Månsdotter A.</t>
  </si>
  <si>
    <t>Eur J Contracept Reprod Health Care. 2012 Dec;17(6):458-67. doi: 10.3109/13625187.2012.729624. Epub 2012 Oct 31.</t>
  </si>
  <si>
    <t>Deogan C</t>
  </si>
  <si>
    <t>Eur J Contracept Reprod Health Care</t>
  </si>
  <si>
    <t>10.3109/13625187.2012.729624</t>
  </si>
  <si>
    <t>Molecular detection of HPV and Chlamydia trachomatis infections in Brazilian women with abnormal cervical cytology</t>
  </si>
  <si>
    <t>de Abreu AL, Nogara PR, Souza RP, da Silva MC, Uchimura NS, Zanko RL, Ferreira EC, Tognim MC, Teixeira JJ, Gimenes F, Consolaro ME.</t>
  </si>
  <si>
    <t>Am J Trop Med Hyg. 2012 Dec;87(6):1149-51. doi: 10.4269/ajtmh.2012.12-0287. Epub 2012 Nov 5.</t>
  </si>
  <si>
    <t>de Abreu AL</t>
  </si>
  <si>
    <t>Am J Trop Med Hyg</t>
  </si>
  <si>
    <t>PMC3516091</t>
  </si>
  <si>
    <t>10.4269/ajtmh.2012.12-0287</t>
  </si>
  <si>
    <t>[Diagnosis of pelvic inflammatory disease. Which clinical and paraclinical criteria? Role of imaging and laparoscopy?]</t>
  </si>
  <si>
    <t>Bouquier J, Fauconnier A, Fraser W, Dumont A, Huchon C.</t>
  </si>
  <si>
    <t>J Gynecol Obstet Biol Reprod (Paris). 2012 Dec;41(8):835-49. doi: 10.1016/j.jgyn.2012.09.016. Epub 2012 Nov 8.</t>
  </si>
  <si>
    <t>Bouquier J</t>
  </si>
  <si>
    <t>J Gynecol Obstet Biol Reprod (Paris)</t>
  </si>
  <si>
    <t>10.1016/j.jgyn.2012.09.016</t>
  </si>
  <si>
    <t>[Microbiologic basis of diagnosis and treatment of pelvic inflammatory disease]</t>
  </si>
  <si>
    <t>Quentin R, Verdon R.</t>
  </si>
  <si>
    <t>J Gynecol Obstet Biol Reprod (Paris). 2012 Dec;41(8):850-63. doi: 10.1016/j.jgyn.2012.09.015. Epub 2012 Nov 8.</t>
  </si>
  <si>
    <t>Quentin R</t>
  </si>
  <si>
    <t>10.1016/j.jgyn.2012.09.015</t>
  </si>
  <si>
    <t>[Management of uncomplicated pelvic inflammatory disease]</t>
  </si>
  <si>
    <t>Bourret A, Fauconnier A, Brun JL.</t>
  </si>
  <si>
    <t>J Gynecol Obstet Biol Reprod (Paris). 2012 Dec;41(8):864-74. doi: 10.1016/j.jgyn.2012.09.011. Epub 2012 Nov 9.</t>
  </si>
  <si>
    <t>Bourret A</t>
  </si>
  <si>
    <t>10.1016/j.jgyn.2012.09.011</t>
  </si>
  <si>
    <t>Neisseria gonorrhea and Chlamydia trachomatis screening at intrauterine device insertion and pelvic inflammatory disease</t>
  </si>
  <si>
    <t>Sufrin CB, Postlethwaite D, Armstrong MA, Merchant M, Wendt JM, Steinauer JE.</t>
  </si>
  <si>
    <t>Obstet Gynecol. 2012 Dec;120(6):1314-21. doi: 10.1097/aog.0b013e318273364c.</t>
  </si>
  <si>
    <t>Sufrin CB</t>
  </si>
  <si>
    <t>10.1097/aog.0b013e318273364c</t>
  </si>
  <si>
    <t>The US Chlamydia trachomatis control program: successes, shortcomings and ideas for the future</t>
  </si>
  <si>
    <t>Martin DH.</t>
  </si>
  <si>
    <t>Sex Transm Dis. 2012 Dec;39(12):913-6. doi: 10.1097/OLQ.0b013e3182787e5e.</t>
  </si>
  <si>
    <t>Martin DH</t>
  </si>
  <si>
    <t>10.1097/OLQ.0b013e3182787e5e</t>
  </si>
  <si>
    <t>Sexually transmitted infection prevalence in symptomatic adolescent emergency department patients</t>
  </si>
  <si>
    <t>Goyal M, Hayes K, Mollen C.</t>
  </si>
  <si>
    <t>Pediatr Emerg Care. 2012 Dec;28(12):1277-80. doi: 10.1097/PEC.0b013e3182767d7c.</t>
  </si>
  <si>
    <t>Goyal M</t>
  </si>
  <si>
    <t>Pediatr Emerg Care</t>
  </si>
  <si>
    <t>10.1097/PEC.0b013e3182767d7c</t>
  </si>
  <si>
    <t>An increasing proportion of reported Chlamydia trachomatis infections are repeated diagnoses</t>
  </si>
  <si>
    <t>Wikström E, Bloigu A, Ohman H, Hiltunen-Back E, Virtanen MJ, Tasanen K, Paavonen J, Lehtinen M, Surcel HM.</t>
  </si>
  <si>
    <t>Sex Transm Dis. 2012 Dec;39(12):968-72. doi: 10.1097/OLQ.0b013e31826e8720.</t>
  </si>
  <si>
    <t>Wikström E</t>
  </si>
  <si>
    <t>10.1097/OLQ.0b013e31826e8720</t>
  </si>
  <si>
    <t>Herpes simplex virus type 2 risks in female sex workers in the China-Vietnam border county of Hekou</t>
  </si>
  <si>
    <t>Wang JJ, Zhu ZB, Yang X, Wu J, Wang HB, Feng L, Ding GW, Norris JL, Wang N.</t>
  </si>
  <si>
    <t>Biomed Environ Sci. 2012 Dec;25(6):706-10. doi: 10.3967/0895-3988.2012.06.013.</t>
  </si>
  <si>
    <t>Wang JJ</t>
  </si>
  <si>
    <t>Biomed Environ Sci</t>
  </si>
  <si>
    <t>PMC5463540</t>
  </si>
  <si>
    <t>NIHMS862297</t>
  </si>
  <si>
    <t>10.3967/0895-3988.2012.06.013</t>
  </si>
  <si>
    <t>Sexually transmitted infections among HIV-infected heavy drinkers in St Petersburg, Russia</t>
  </si>
  <si>
    <t>Pace CA, Lioznov D, Cheng DM, Wakeman SE, Raj A, Walley AY, Coleman SM, Bridden C, Krupitsky E, Samet JH.</t>
  </si>
  <si>
    <t>Int J STD AIDS. 2012 Dec;23(12):853-8. doi: 10.1258/ijsa.2012.012004.</t>
  </si>
  <si>
    <t>Pace CA</t>
  </si>
  <si>
    <t>PMC3641790</t>
  </si>
  <si>
    <t>NIHMS461030</t>
  </si>
  <si>
    <t>10.1258/ijsa.2012.012004</t>
  </si>
  <si>
    <t>Association of the Serum Anti-chlamydial Antibodies with Tubal Infertility</t>
  </si>
  <si>
    <t>Surana A, Rastogi V, Nirwan PS.</t>
  </si>
  <si>
    <t>J Clin Diagn Res. 2012 Dec;6(10):1692-4. doi: 10.7860/JCDR/2012/3771.2632. Epub 2012 Sep 12.</t>
  </si>
  <si>
    <t>Surana A</t>
  </si>
  <si>
    <t>PMC3552206</t>
  </si>
  <si>
    <t>10.7860/JCDR/2012/3771.2632</t>
  </si>
  <si>
    <t>Mycoplasma genitalium: an emerging sexually transmitted pathogen</t>
  </si>
  <si>
    <t>Sethi S, Singh G, Samanta P, Sharma M.</t>
  </si>
  <si>
    <t>Indian J Med Res. 2012 Dec;136(6):942-55.</t>
  </si>
  <si>
    <t>Sethi S</t>
  </si>
  <si>
    <t>Indian J Med Res</t>
  </si>
  <si>
    <t>PMC3612323</t>
  </si>
  <si>
    <t>Ocular Chlamydia trachomatis infections in patients attending a tertiary eye care hospital in north India: a twelve year study</t>
  </si>
  <si>
    <t>Sharma A, Satpathy G, Nayak N, Tandon R, Sharma N, Titiyal JS, Panda A, Vajpayee RB, Pandey RM.</t>
  </si>
  <si>
    <t>Indian J Med Res. 2012 Dec;136(6):1004-10.</t>
  </si>
  <si>
    <t>Sharma A</t>
  </si>
  <si>
    <t>PMC3612304</t>
  </si>
  <si>
    <t>The molecular basis for disease phenotype in chronic Chlamydia-induced arthritis</t>
  </si>
  <si>
    <t>Carter JD, Gerard HC, Whittum-Hudson JA, Hudson AP.</t>
  </si>
  <si>
    <t>Int J Clin Rheumtol. 2012 Dec 1;7(6):627-640. doi: 10.2217/ijr.12.65.</t>
  </si>
  <si>
    <t>Int J Clin Rheumtol</t>
  </si>
  <si>
    <t>PMC3579635</t>
  </si>
  <si>
    <t>NIHMS436034</t>
  </si>
  <si>
    <t>10.2217/ijr.12.65</t>
  </si>
  <si>
    <t>[Statement of the Polish Gynecological Society Expert Group on the use of Macmiror Complex 500]</t>
  </si>
  <si>
    <t>Polish Gynecological Society Expert Group.</t>
  </si>
  <si>
    <t>Ginekol Pol. 2012 Dec;83(12):956-9.</t>
  </si>
  <si>
    <t>Polish Gynecological Society Expert Group</t>
  </si>
  <si>
    <t>The group of experts representing the Polish Gynecologic Society has issued this statement based on the review of available literature on the potential benefits of the use of Macmiror Complex 500 in obstetrical and gynecologic practice. Mixed Vaginitis (MV) eg. the vaginal infection caused by at least two out of the triad of pathogens (fungi, bacteria and Trichomonas Vaginalis [TV]), constitutes the type of vaginitis which is underestimated as for its prevalence. Mixed pathogens are responsible for as much as one third of all vaginal infections. Macmiror Complex 500 contains two active ingredients: nifuratel and nystatin. Macmiror Complex 500 affects all common causes of vulvovaginitis, i.e. bacteria, yeasts and TV. At the same time, it is not effective against Lactobacillus spp., which is a clear advantage in the treatment of vaginal infections. The antibacterial spectrum of nifuratel includes aerobic and anaerobic bacteria. Moreover nifuratel is effective against Chlamydia trachomatis and Mycoplasma spp., it has an anti-trichomonal effect comparable to metranidazole and shows certain activity against Candida spp. Nystatin is effective against Candida albicans and is even very effective against Candida glabrata which is usually more resistant to imidazole antifungal agents. Nystatin's importance is rising due to the current increase of candidoses caused by non-albicans types. This increase is especially perceptible in recurring candidoses. The review of the available literature on the effectiveness of Macmiror Complex 500 in the OB/GYN practice leads to the following conclusions: the exeptionally broad antibacterial and antifungal and trichomonicidal activity of this formulation makes it a drug of choice in cases where MV is suspected. The possibility to treat both partners, favorable safety profile in pregnant patients and the availability of both vaginal ovules and the cream with applicator makes this drug an effective and suitable treatment option in obstetrical and gynecologic practice.</t>
  </si>
  <si>
    <t>They used Macmiror Complex 500, that contains two active ingredients: nifuratel and nystatin, as a broad spectrum treatment for Mixed Vaginitis (MV). Nifuratel is effective against C. trachomatis</t>
  </si>
  <si>
    <t>[Efficacy and safety of sitafloxacin in patients with urinary tract infections]</t>
  </si>
  <si>
    <t>Matsumoto T, Yamaguchi H, Uchino K, Takahashi M, Kodama H, Hamajima S, Yonemochi R, Fujita S, Takita A, Yamanouchi N, Shiozawa T, Okutani Y.</t>
  </si>
  <si>
    <t>Jpn J Antibiot. 2012 Dec;65(6):365-80.</t>
  </si>
  <si>
    <t>Matsumoto T</t>
  </si>
  <si>
    <t>Jpn J Antibiot</t>
  </si>
  <si>
    <t>Sitafloxacin (STFX, Gracevit 50mg, fine granules 10%), a new quinolone antibacterial agent, was approved in January 2008, and the use-results survey was carried out over the 2 years between December 2008 and November 2010. We studied the efficacy and safety of STFX in 1,452 patients with urinary tract infections (cystitis, pyelonephritis, urethritis). The total efficacy rate for urinary tract infections was 91.4% (1,235/1,351 patients). Efficacy rates, classified by the type of infection, were: uncomplicated cystitis 95.9% (466/486 patients), complicated cystitis 87.2% (511/586 patients), uncomplicated pyelonephritis 96.1% (49/51 patients), complicated pyelonephritis 93.5% (145/155 patients), and urethritis 87.7% (64/73 patients). Efficacy rates were 86.0% (49/57 patients) for non-responders to cephems and 77.4% (48/62 patients) for non-responders to quinolones. The eradication rate of indicated strains was 90.5% (545/602 strains). The eradication rates of major causative bacteria were; Escherichia coli 92.7% (294/317 isolates), Enterococcus faecalis 86.0% (43/50 isolates), Pseudomonas aeruginosa 66.7% (16/24 isolates), Klebsiella pneumoniae 95.2% (20/21 isolates), and Chlamydia trachomatis 88.9% (8/9 isolates). The incidence of adverse drug reactions (ADRs) was 2.71% (37/1,365 cases). Major ADRs were diarrhoea (0.88%, 12 cases) and hepatic function disorders (0.51%, 7 cases). A serious ADR (hepatic function abnormality) was observed in 1 case, and the hepatic function in this patient returned to normal after treatment with STFX was discontinued. In conclusion, these results suggest that STFX is a useful antibacterial agent with an efficacy rate of 91.4% against urinary tract infections, with a minimum efficacy rate of 87.2% (against complicated cystitis), and has no serious problems in its safety profile.</t>
  </si>
  <si>
    <t>Use of a new quinolone of broad spectrum, effective against C. trachomatis</t>
  </si>
  <si>
    <t>[Efficacy and safety of levofloxacin to non-gonorrheal urethritis]</t>
  </si>
  <si>
    <t>Onodera S, Onoe Y, Hosobe T, Kato T, Yoshida M.</t>
  </si>
  <si>
    <t>Jpn J Antibiot. 2012 Dec;65(6):399-409.</t>
  </si>
  <si>
    <t>Onodera S</t>
  </si>
  <si>
    <t>We investigated the efficacy and safety of levofloxacin (LVFX) 500mg once a day in patients with non-gonorrheal urethritis. Men, aged 20 years or older, with urethritis symptoms, and detection of Chlamydia trachomatis (C. trachomatis) or Mycoplasma genitalium (M. genitalium) by a microbiological examination were eligible for this study. Patients were administered LVFX 500mg, orally, once a day and the dosage period was seven days. We assumed 22 patients for a safety and efficacy analysis. In 22 patients, 17 patients had urethritis with C. trachomatis, 4 patients urethritis with M. genitalium, and one patient mixed infection of C. trachomatis and M. genitalium. In the clinial study, the primary endpoint was set as the bacteriological eradication rate at two to four weeks after completion of treatment. The bacterial eradication rate in the urethritis was 86.4% (19/22). The bacterial eradication rate in the urethritis with C. trachomatis, M. genitalium, and mixed infection of C. trachomatis and M. genitalium were 94.1% (16/17), 50.0% (2/4), 100% (1/1), respectively. A significant difference was not recognized among the three groups. The clinical efficacy at two to four weeks after completion of treatment was 90.9% (20/22). The clinical efficacy rates in the urethritis with C. trachomatis, M. genitalium, and mixed infection of C. trachomatis and M. genitalium were 100% (17/17), 50.0% (2/4), 100% (1/1), respectively. The efficacy rate of urethritis with M. genitalium was significantly low. No adverse drug reactions were observed. These results suggest that once-a-day levofloxacin (500mg) is effective and safe treatment for non-gonorrheal urethritis.</t>
  </si>
  <si>
    <t xml:space="preserve">They found levofloxacin (a fluoroquinolone) efective to treat he urethritis with C. trachomatis, M. genitalium, and mixed infection of C. trachomatis and M. genitalium </t>
  </si>
  <si>
    <t>The role of infectious agents in urogenital cancers</t>
  </si>
  <si>
    <t>Alibek K, Karatayeva N, Bekniyazov I.</t>
  </si>
  <si>
    <t>Infect Agent Cancer. 2012 Dec 3;7(1):35. doi: 10.1186/1750-9378-7-35.</t>
  </si>
  <si>
    <t>Alibek K</t>
  </si>
  <si>
    <t>Infect Agent Cancer</t>
  </si>
  <si>
    <t>PMC3626724</t>
  </si>
  <si>
    <t>10.1186/1750-9378-7-35</t>
  </si>
  <si>
    <t>Microbial products alter the expression of membrane-associated mucin and antimicrobial peptides in a three-dimensional human endocervical epithelial cell model</t>
  </si>
  <si>
    <t>Radtke AL, Quayle AJ, Herbst-Kralovetz MM.</t>
  </si>
  <si>
    <t>Biol Reprod. 2012 Dec 6;87(6):132. doi: 10.1095/biolreprod.112.103366. Print 2012 Jun.</t>
  </si>
  <si>
    <t>Radtke AL</t>
  </si>
  <si>
    <t>Biol Reprod</t>
  </si>
  <si>
    <t>PMC4435425</t>
  </si>
  <si>
    <t>10.1095/biolreprod.112.103366</t>
  </si>
  <si>
    <t>The major CD8 T cell effector memory subset in the normal and Chlamydia trachomatis-infected human endocervix is low in perforin</t>
  </si>
  <si>
    <t>Ibana JA, Myers L, Porretta C, Lewis M, Taylor SN, Martin DH, Quayle AJ.</t>
  </si>
  <si>
    <t>BMC Immunol. 2012 Dec 7;13:66. doi: 10.1186/1471-2172-13-66.</t>
  </si>
  <si>
    <t>BMC Immunol</t>
  </si>
  <si>
    <t>PMC3538661</t>
  </si>
  <si>
    <t>10.1186/1471-2172-13-66</t>
  </si>
  <si>
    <t>Assessment of best single sample for finding chlamydia in women with and without symptoms: a diagnostic test study</t>
  </si>
  <si>
    <t>Schoeman SA, Stewart CM, Booth RA, Smith SD, Wilcox MH, Wilson JD.</t>
  </si>
  <si>
    <t>BMJ. 2012 Dec 12;345:e8013. doi: 10.1136/bmj.e8013.</t>
  </si>
  <si>
    <t>Schoeman SA</t>
  </si>
  <si>
    <t>PMC3520545</t>
  </si>
  <si>
    <t>10.1136/bmj.e8013</t>
  </si>
  <si>
    <t>Immunoglobulin-specific responses to Chlamydia elementary bodies in individuals with and at risk for genital chlamydial infection</t>
  </si>
  <si>
    <t>Geisler WM, Morrison SG, Doemland ML, Iqbal SM, Su J, Mancevski A, Hook EW 3rd, Morrison RP.</t>
  </si>
  <si>
    <t>J Infect Dis. 2012 Dec 15;206(12):1836-43. doi: 10.1093/infdis/jis621. Epub 2012 Oct 8.</t>
  </si>
  <si>
    <t>PMC3502381</t>
  </si>
  <si>
    <t>10.1093/infdis/jis621</t>
  </si>
  <si>
    <t>Renewed interest in chlamydia vaccination has revealed the need for a greater understanding of the seroprevalence of chlamydial infection in US populations. We used a Chlamydia trachomatis elementary body (EB)-based enzyme-linked immunosorbent assay to define the characteristics of the humoral immune response and to determine seroprevalence. Two groups were analyzed: one consisting of patients with current, laboratory confirmed, genital chlamydial infection (n = 98) and one group of individuals whose chlamydia infection history was unknown (n = 367). C. trachomatis seropositivity was detected in 90% of the infected group and in 31% of the chlamydia-unknown group. IgG1 and IgG3 comprised the predominant anti-Chlamydia serum antibody responses. Serum IgA1 responses were variably positive, and individuals were rarely positive for anti-chlamydia IgG2, IgG4 or IgA2. The magnitude of the IgG1 and IgG3 responses was greatest in female and African American individuals and was sustained for at least 6 months. Antibody responses were not serovar restricted or confounded by Chlamydia pneumoniae cross-reactivity.</t>
  </si>
  <si>
    <t>Measurement of the magnitude of the IgG1 and IgG3 responses in patients infected with C. trachomatis</t>
  </si>
  <si>
    <t>Chlamydia trachomatis infections: screening, diagnosis, and management</t>
  </si>
  <si>
    <t>Mishori R, McClaskey EL, WinklerPrins VJ.</t>
  </si>
  <si>
    <t>Am Fam Physician. 2012 Dec 15;86(12):1127-32.</t>
  </si>
  <si>
    <t>Mishori R</t>
  </si>
  <si>
    <t>Radical-translocation intermediates and hurdling of pathway defects in "super-oxidized" (Mn(IV)/Fe(IV)) Chlamydia trachomatis ribonucleotide reductase</t>
  </si>
  <si>
    <t>Dassama LM, Jiang W, Varano PT, Pandelia ME, Conner DA, Xie J, Bollinger JM Jr, Krebs C.</t>
  </si>
  <si>
    <t>J Am Chem Soc. 2012 Dec 19;134(50):20498-506. doi: 10.1021/ja309468s. Epub 2012 Dec 4.</t>
  </si>
  <si>
    <t>J Am Chem Soc</t>
  </si>
  <si>
    <t>PMC3931446</t>
  </si>
  <si>
    <t>NIHMS426726</t>
  </si>
  <si>
    <t>10.1021/ja309468s</t>
  </si>
  <si>
    <t>Internet testing for Chlamydia trachomatis in England, 2006 to 2010</t>
  </si>
  <si>
    <t>Woodhall SC, Sile B, Talebi A, Nardone A, Baraitser P.</t>
  </si>
  <si>
    <t>BMC Public Health. 2012 Dec 19;12:1095. doi: 10.1186/1471-2458-12-1095.</t>
  </si>
  <si>
    <t>Woodhall SC</t>
  </si>
  <si>
    <t>PMC3554557</t>
  </si>
  <si>
    <t>10.1186/1471-2458-12-1095</t>
  </si>
  <si>
    <t>Proteomic identification of immunodominant chlamydial antigens in a mouse model</t>
  </si>
  <si>
    <t>Teng A, Cruz-Fisher MI, Cheng C, Pal S, Sun G, Ralli-Jain P, Molina DM, Felgner PL, Liang X, de la Maza LM.</t>
  </si>
  <si>
    <t>J Proteomics. 2012 Dec 21;77:176-86. doi: 10.1016/j.jprot.2012.08.017. Epub 2012 Aug 31.</t>
  </si>
  <si>
    <t>Teng A</t>
  </si>
  <si>
    <t>J Proteomics</t>
  </si>
  <si>
    <t>PMC3575745</t>
  </si>
  <si>
    <t>NIHMS404519</t>
  </si>
  <si>
    <t>10.1016/j.jprot.2012.08.017</t>
  </si>
  <si>
    <t>Chlamydia trachomatis is the most common bacterial sexually transmitted pathogen in the world. To identify new vaccine candidates a protein microarray was constructed by expressing the open reading frames (ORFs) from Chlamydia mouse pneumonitis (MoPn). C57BL/6, C3H/HeN and BALB/c mice were immunized either intranasally or intravaginally with live MoPn elementary bodies (EB). Two additional groups were immunized by the intramuscular plus subcutaneous routes with UV-treated EB, using CpG and Montanide as adjuvants to favor a Th1 response, or Alum, to elicit a Th2 response. Serum samples collected from the three strains of mice were tested in the microarray. The array included the expression of 909 proteins from the 921 ORFs of the MoPn genome and plasmid. A total of 530 ORFs were recognized by at least one serum sample. Of these, 36 reacted with sera from the three strains of mice immunized with live EB. These antigens included proteins that were previously described as immunogenic such as MOMP and HSP60. In addition, we uncovered new immunogens, including 11 hypothetical proteins. In summary, we have identified new immunodominant chlamydial proteins that can be tested for their ability to induce protection in animal models and subsequently in humans.</t>
  </si>
  <si>
    <t>Immunization with several ORF.  Identification of antigens included proteins that were previously described as immunogenic such as MOMP and HSP60. Also, they found new immunogens, including 11 hypothetical proteins</t>
  </si>
  <si>
    <t>Epidemiology of cervical cancer in Colombia</t>
  </si>
  <si>
    <t>Muñoz N, Bravo LE.</t>
  </si>
  <si>
    <t>Colomb Med (Cali). 2012 Dec 30;43(4):298-304. eCollection 2012 Oct.</t>
  </si>
  <si>
    <t>Muñoz N</t>
  </si>
  <si>
    <t>PMC4001966</t>
  </si>
  <si>
    <t>Sexual behaviours, knowledge and attitudes regarding safe sex, and prevalence of non-viral sexually transmitted infections among attendees of youth clinics in St. Petersburg, Russia</t>
  </si>
  <si>
    <t>Shipitsyna E, Krasnoselskikh T, Zolotoverkhaya E, Savicheva A, Krotin P, Domeika M, Unemo M.</t>
  </si>
  <si>
    <t>J Eur Acad Dermatol Venereol. 2013 Jan;27(1):e75-84. doi: 10.1111/j.1468-3083.2012.04512.x. Epub 2012 Mar 16.</t>
  </si>
  <si>
    <t>10.1111/j.1468-3083.2012.04512.x</t>
  </si>
  <si>
    <t>Chlamydia trachomatis, Mycoplasma genitalium and Ureaplasma urealyticum among students in northern Norway</t>
  </si>
  <si>
    <t>Jensen AJ, Kleveland CR, Moghaddam A, Haaheim H, Hjelmevoll SO, Skogen V.</t>
  </si>
  <si>
    <t>J Eur Acad Dermatol Venereol. 2013 Jan;27(1):e91-6. doi: 10.1111/j.1468-3083.2012.04528.x. Epub 2012 Mar 26.</t>
  </si>
  <si>
    <t>Jensen AJ</t>
  </si>
  <si>
    <t>10.1111/j.1468-3083.2012.04528.x</t>
  </si>
  <si>
    <t>The evaluation of the infection with Chlamydia trachomatis of the female population in the Suceava area, Romania</t>
  </si>
  <si>
    <t>Coca L, Petrescu Z, Solovăstru L, Oprea D.</t>
  </si>
  <si>
    <t>J Eur Acad Dermatol Venereol. 2013 Jan;27(1):e145-7. doi: 10.1111/j.1468-3083.2012.04554.x. Epub 2012 Apr 28.</t>
  </si>
  <si>
    <t>Coca L</t>
  </si>
  <si>
    <t>10.1111/j.1468-3083.2012.04554.x</t>
  </si>
  <si>
    <t>Rab11-family of interacting protein 2 associates with chlamydial inclusions through its Rab-binding domain and promotes bacterial multiplication</t>
  </si>
  <si>
    <t>Leiva N, Capmany A, Damiani MT.</t>
  </si>
  <si>
    <t>Cell Microbiol. 2013 Jan;15(1):114-29. doi: 10.1111/cmi.12035. Epub 2012 Nov 1.</t>
  </si>
  <si>
    <t>Leiva N</t>
  </si>
  <si>
    <t>10.1111/cmi.12035</t>
  </si>
  <si>
    <t>Autophagy restricts Chlamydia trachomatis growth in human macrophages via IFNG-inducible guanylate binding proteins</t>
  </si>
  <si>
    <t>Al-Zeer MA, Al-Younes HM, Lauster D, Abu Lubad M, Meyer TF.</t>
  </si>
  <si>
    <t>Autophagy. 2013 Jan;9(1):50-62. doi: 10.4161/auto.22482. Epub 2012 Oct 19.</t>
  </si>
  <si>
    <t>Al-Zeer MA</t>
  </si>
  <si>
    <t>Autophagy</t>
  </si>
  <si>
    <t>PMC3542218</t>
  </si>
  <si>
    <t>10.4161/auto.22482</t>
  </si>
  <si>
    <t>Screening of male patients for Trichomonas vaginalis with transcription-mediated amplification in a community with a high prevalence of sexually transmitted infection</t>
  </si>
  <si>
    <t>Munson KL, Napierala M, Munson E, Schell RF, Kramme T, Miller C, Hryciuk JE.</t>
  </si>
  <si>
    <t>J Clin Microbiol. 2013 Jan;51(1):101-4. doi: 10.1128/JCM.02526-12. Epub 2012 Oct 24.</t>
  </si>
  <si>
    <t>Munson KL</t>
  </si>
  <si>
    <t>PMC3536231</t>
  </si>
  <si>
    <t>10.1128/JCM.02526-12</t>
  </si>
  <si>
    <t>Chlamydia public health programs and the epidemiology of pelvic inflammatory disease and ectopic pregnancy</t>
  </si>
  <si>
    <t>Rekart ML, Gilbert M, Meza R, Kim PH, Chang M, Money DM, Brunham RC.</t>
  </si>
  <si>
    <t>J Infect Dis. 2013 Jan 1;207(1):30-8. doi: 10.1093/infdis/jis644. Epub 2012 Oct 24.</t>
  </si>
  <si>
    <t>10.1093/infdis/jis644</t>
  </si>
  <si>
    <t>Simultaneous direct identification of genital microorganisms in voided urine using multiplex PCR-based reverse line blot assays</t>
  </si>
  <si>
    <t>McKechnie ML, Kong F, Gilbert GL.</t>
  </si>
  <si>
    <t>Methods Mol Biol. 2013;943:229-45. doi: 10.1007/978-1-60327-353-4_15.</t>
  </si>
  <si>
    <t>McKechnie ML</t>
  </si>
  <si>
    <t>Methods Mol Biol</t>
  </si>
  <si>
    <t>10.1007/978-1-60327-353-4_15</t>
  </si>
  <si>
    <t>Toll-like receptor 2-dependent activity of native major outer membrane protein proteosomes of Chlamydia trachomatis</t>
  </si>
  <si>
    <t>Massari P, Toussi DN, Tifrea DF, de la Maza LM.</t>
  </si>
  <si>
    <t>Infect Immun. 2013 Jan;81(1):303-10. doi: 10.1128/IAI.01062-12. Epub 2012 Nov 6.</t>
  </si>
  <si>
    <t>Massari P</t>
  </si>
  <si>
    <t>PMC3536141</t>
  </si>
  <si>
    <t>10.1128/IAI.01062-12</t>
  </si>
  <si>
    <t>Increasing the dynamic control space of mammalian transcription devices by combinatorial assembly of homologous regulatory elements from different bacterial species</t>
  </si>
  <si>
    <t>Bacchus W, Weber W, Fussenegger M.</t>
  </si>
  <si>
    <t>Metab Eng. 2013 Jan;15:144-50. doi: 10.1016/j.ymben.2012.11.003. Epub 2012 Nov 23.</t>
  </si>
  <si>
    <t>Bacchus W</t>
  </si>
  <si>
    <t>Metab Eng</t>
  </si>
  <si>
    <t>10.1016/j.ymben.2012.11.003</t>
  </si>
  <si>
    <t>A practice improvement intervention increases chlamydia screening among young women at a women's health practice</t>
  </si>
  <si>
    <t>Kettinger LD.</t>
  </si>
  <si>
    <t>J Obstet Gynecol Neonatal Nurs. 2013 Jan-Feb;42(1):81-90. doi: 10.1111/j.1552-6909.2012.01427.x. Epub 2012 Nov 26.</t>
  </si>
  <si>
    <t>Kettinger LD</t>
  </si>
  <si>
    <t>J Obstet Gynecol Neonatal Nurs</t>
  </si>
  <si>
    <t>10.1111/j.1552-6909.2012.01427.x</t>
  </si>
  <si>
    <t>The role of monocytes and SLC11A1 polymorphisms in the pathogenesis of Chlamydia-induced reactive arthritis</t>
  </si>
  <si>
    <t>Chen YJ, Li RN, Lin CH, Yen JH.</t>
  </si>
  <si>
    <t>Scand J Rheumatol. 2013;42(2):146-9. doi: 10.3109/03009742.2012.729608. Epub 2012 Dec 18.</t>
  </si>
  <si>
    <t>Chen YJ</t>
  </si>
  <si>
    <t>10.3109/03009742.2012.729608</t>
  </si>
  <si>
    <t>Efforts by commercial health plans to increase Chlamydia trachomatis screening among their members</t>
  </si>
  <si>
    <t>Atherly A, Blake SC.</t>
  </si>
  <si>
    <t>Sex Transm Dis. 2013 Jan;40(1):55-60. doi: 10.1097/OLQ.0b013e31827657db.</t>
  </si>
  <si>
    <t>Atherly A</t>
  </si>
  <si>
    <t>10.1097/OLQ.0b013e31827657db</t>
  </si>
  <si>
    <t>Chronic scrotal pain syndrome (CSPS): the widespread use of antibiotics is not justified</t>
  </si>
  <si>
    <t>Strebel RT, Schmidt C, Beatrice J, Sulser T.</t>
  </si>
  <si>
    <t>Andrology. 2013 Jan;1(1):155-9. doi: 10.1111/j.2047-2927.2012.00017.x. Epub 2012 Oct 29.</t>
  </si>
  <si>
    <t>Strebel RT</t>
  </si>
  <si>
    <t>Andrology</t>
  </si>
  <si>
    <t>10.1111/j.2047-2927.2012.00017.x</t>
  </si>
  <si>
    <t>Depot medroxyprogesterone acetate use is not associated with risk of incident sexually transmitted infections among adolescent women</t>
  </si>
  <si>
    <t>Romer A, Shew ML, Ofner S, Gilliam ML, Martins SL, Fortenberry JD.</t>
  </si>
  <si>
    <t>J Adolesc Health. 2013 Jan;52(1):83-8. doi: 10.1016/j.jadohealth.2012.04.007. Epub 2012 Jun 5.</t>
  </si>
  <si>
    <t>Romer A</t>
  </si>
  <si>
    <t>PMC3530080</t>
  </si>
  <si>
    <t>NIHMS374205</t>
  </si>
  <si>
    <t>10.1016/j.jadohealth.2012.04.007</t>
  </si>
  <si>
    <t>A prevalence study of Chlamydia infections in Turkish population</t>
  </si>
  <si>
    <t>Köse Ş, Ersan G, Serin Sender S, Devrim İ, İnal MM.</t>
  </si>
  <si>
    <t>Braz J Infect Dis. 2013 Jan-Feb;17(1):114-5. doi: 10.1016/j.bjid.2012.07.020. Epub 2013 Jan 5.</t>
  </si>
  <si>
    <t>Köse Ş</t>
  </si>
  <si>
    <t>PMC9427365</t>
  </si>
  <si>
    <t>10.1016/j.bjid.2012.07.020</t>
  </si>
  <si>
    <t>Chlamydia induces anchorage independence in 3T3 cells and detrimental cytological defects in an infection model</t>
  </si>
  <si>
    <t>Knowlton AE, Fowler LJ, Patel RK, Wallet SM, Grieshaber SS.</t>
  </si>
  <si>
    <t>PLoS One. 2013;8(1):e54022. doi: 10.1371/journal.pone.0054022. Epub 2013 Jan 7.</t>
  </si>
  <si>
    <t>Knowlton AE</t>
  </si>
  <si>
    <t>PLoS One</t>
  </si>
  <si>
    <t>PMC3538680</t>
  </si>
  <si>
    <t>10.1371/journal.pone.0054022</t>
  </si>
  <si>
    <t>The easiest children to reach are most likely to be infected with ocular Chlamydia trachomatis in trachoma endemic areas of Niger</t>
  </si>
  <si>
    <t>Amza A, Kadri B, Nassirou B, Yu SN, Stoller NE, Bhosai SJ, Zhou Z, McCulloch CE, West SK, Bailey RL, Keenan JD, Lietman TM, Gaynor BD.</t>
  </si>
  <si>
    <t>PLoS Negl Trop Dis. 2013;7(1):e1983. doi: 10.1371/journal.pntd.0001983. Epub 2013 Jan 10.</t>
  </si>
  <si>
    <t>Amza A</t>
  </si>
  <si>
    <t>PLoS Negl Trop Dis</t>
  </si>
  <si>
    <t>PMC3542188</t>
  </si>
  <si>
    <t>10.1371/journal.pntd.0001983</t>
  </si>
  <si>
    <t>Distinct transmission networks of Chlamydia trachomatis in men who have sex with men and heterosexual adults in Amsterdam, The Netherlands</t>
  </si>
  <si>
    <t>Bom RJ, van der Helm JJ, Schim van der Loeff MF, van Rooijen MS, Heijman T, Matser A, de Vries HJ, Bruisten SM.</t>
  </si>
  <si>
    <t>PLoS One. 2013;8(1):e53869. doi: 10.1371/journal.pone.0053869. Epub 2013 Jan 16.</t>
  </si>
  <si>
    <t>Bom RJ</t>
  </si>
  <si>
    <t>PMC3547048</t>
  </si>
  <si>
    <t>10.1371/journal.pone.0053869</t>
  </si>
  <si>
    <t>Bacterial colonization of host cells in the absence of cholesterol</t>
  </si>
  <si>
    <t>Gilk SD, Cockrell DC, Luterbach C, Hansen B, Knodler LA, Ibarra JA, Steele-Mortimer O, Heinzen RA.</t>
  </si>
  <si>
    <t>PLoS Pathog. 2013 Jan;9(1):e1003107. doi: 10.1371/journal.ppat.1003107. Epub 2013 Jan 24.</t>
  </si>
  <si>
    <t>Gilk SD</t>
  </si>
  <si>
    <t>PLoS Pathog</t>
  </si>
  <si>
    <t>PMC3554619</t>
  </si>
  <si>
    <t>10.1371/journal.ppat.1003107</t>
  </si>
  <si>
    <t>Prevalence and associated factors for four sexually transmissible microorganisms in middle-aged men receiving general prostate health checkups: a polymerase chain reaction-based study in Korea</t>
  </si>
  <si>
    <t>Choi JY, Cho IC, Lee GI, Min SK.</t>
  </si>
  <si>
    <t>Korean J Urol. 2013 Jan;54(1):53-8. doi: 10.4111/kju.2013.54.1.53. Epub 2013 Jan 18.</t>
  </si>
  <si>
    <t>Choi JY</t>
  </si>
  <si>
    <t>Korean J Urol</t>
  </si>
  <si>
    <t>PMC3556555</t>
  </si>
  <si>
    <t>10.4111/kju.2013.54.1.53</t>
  </si>
  <si>
    <t>[Investigation of Chlamydia trachomatis with Cell Culture, DFA and PCR Methods in the Genital Swab Samples of Symptomatic Patients]</t>
  </si>
  <si>
    <t>Ozüberk OÖ, Gökahmetoğlu S, Ozçelik B, Ekmekçioğlu O.</t>
  </si>
  <si>
    <t>Mikrobiyol Bul. 2013 Jan;47(1):79-86. doi: 10.5578/mb.4208.</t>
  </si>
  <si>
    <t>Ozüberk OÖ</t>
  </si>
  <si>
    <t>Mikrobiyol Bul</t>
  </si>
  <si>
    <t>10.5578/mb.4208</t>
  </si>
  <si>
    <t>Protochlamydia induces apoptosis of human HEp-2 cells through mitochondrial dysfunction mediated by chlamydial protease-like activity factor</t>
  </si>
  <si>
    <t>Matsuo J, Nakamura S, Ito A, Yamazaki T, Ishida K, Hayashi Y, Yoshida M, Takahashi K, Sekizuka T, Takeuchi F, Kuroda M, Nagai H, Hayashida K, Sugimoto C, Yamaguchi H.</t>
  </si>
  <si>
    <t>PLoS One. 2013;8(2):e56005. doi: 10.1371/journal.pone.0056005. Epub 2013 Feb 11.</t>
  </si>
  <si>
    <t>Matsuo J</t>
  </si>
  <si>
    <t>PMC3569409</t>
  </si>
  <si>
    <t>10.1371/journal.pone.0056005</t>
  </si>
  <si>
    <t>Increased levels of IgG antibodies against human HSP60 in patients with spondyloarthritis</t>
  </si>
  <si>
    <t>Hjelholt A, Carlsen T, Deleuran B, Jurik AG, Schiøttz-Christensen B, Christiansen G, Birkelund S.</t>
  </si>
  <si>
    <t>PLoS One. 2013;8(2):e56210. doi: 10.1371/journal.pone.0056210. Epub 2013 Feb 12.</t>
  </si>
  <si>
    <t>Hjelholt A</t>
  </si>
  <si>
    <t>PMC3570413</t>
  </si>
  <si>
    <t>10.1371/journal.pone.0056210</t>
  </si>
  <si>
    <t>Difference in distribution of Chlamydia trachomatis genotypes among different provinces: a pilot study from four provinces in China</t>
  </si>
  <si>
    <t>Han Y, Yin YP, Shi MQ, Zhong MY, Chen SC, Xang Z, Jiang N, Chen XS.</t>
  </si>
  <si>
    <t>Jpn J Infect Dis. 2013;66(1):69-71. doi: 10.7883/yoken.66.69.</t>
  </si>
  <si>
    <t>Han Y</t>
  </si>
  <si>
    <t>Jpn J Infect Dis</t>
  </si>
  <si>
    <t>10.7883/yoken.66.69</t>
  </si>
  <si>
    <t>The objective of this study was to assess the distribution of Chlamydia trachomatis genovars in male sexually transmitted disease (STD) clinic patients from 1 province in eastern China (Jiangsu) and 3 provinces in southern China (Guangdong, Guangxi, and Hainan). Urine specimens (n = 140) were collected from 46 public STD clinics in the 4 provinces. Specimens that tested positive for C. trachomatis by polymerase chain reaction were genotyped for the infecting C. trachomatis strain by amplifying and sequencing the genovar-specific ompA gene, which encodes the chlamydial major outer-membrane protein. Nine C. trachomatis genovars were identified from 129 specimens; they consisted of the F (25.6%), E (17.1%), J (16.3%), D (15.5%), G (11.6%), K (5.4%), H (3.9%), I (1.6%), and B (0.8%) genovars. Nine genovars were found in specimens from Guangxi province, 6 were found in specimens from each of Guangdong and Hainan provinces, but only 5 were found in specimens from Jiangsu province. Genovar G/Ga was shown to be endemic among male patients in southern China.</t>
  </si>
  <si>
    <t>Identification of genovar in a population, without report of antibiotic resistance</t>
  </si>
  <si>
    <t>Identification of novel type III secretion chaperone-substrate complexes of Chlamydia trachomatis</t>
  </si>
  <si>
    <t>Pais SV, Milho C, Almeida F, Mota LJ.</t>
  </si>
  <si>
    <t>PLoS One. 2013;8(2):e56292. doi: 10.1371/journal.pone.0056292. Epub 2013 Feb 19.</t>
  </si>
  <si>
    <t>Pais SV</t>
  </si>
  <si>
    <t>PMC3576375</t>
  </si>
  <si>
    <t>10.1371/journal.pone.0056292</t>
  </si>
  <si>
    <t>Detection of Simkania negevensis in cell culture by using a monoclonal antibody</t>
  </si>
  <si>
    <t>Donati M, Di Paolo M, Avanzi S, Di Francesco A, Fiani N, Favaroni A, Caracciolo M, Cevenini R.</t>
  </si>
  <si>
    <t>New Microbiol. 2013 Jan;36(1):85-8. Epub 2013 Jan 1.</t>
  </si>
  <si>
    <t>Donati M</t>
  </si>
  <si>
    <t>A C. trachomatis cloning vector and the generation of C. trachomatis strains expressing fluorescent proteins under the control of a C. trachomatis promoter</t>
  </si>
  <si>
    <t>Agaisse H, Derré I.</t>
  </si>
  <si>
    <t>PLoS One. 2013;8(2):e57090. doi: 10.1371/journal.pone.0057090. Epub 2013 Feb 18.</t>
  </si>
  <si>
    <t>Agaisse H</t>
  </si>
  <si>
    <t>PMC3575495</t>
  </si>
  <si>
    <t>10.1371/journal.pone.0057090</t>
  </si>
  <si>
    <t>Trachoma: protective and pathogenic ocular immune responses to Chlamydia trachomatis</t>
  </si>
  <si>
    <t>Hu VH, Holland MJ, Burton MJ.</t>
  </si>
  <si>
    <t>PLoS Negl Trop Dis. 2013;7(2):e2020. doi: 10.1371/journal.pntd.0002020. Epub 2013 Feb 14.</t>
  </si>
  <si>
    <t>Hu VH</t>
  </si>
  <si>
    <t>PMC3573101</t>
  </si>
  <si>
    <t>10.1371/journal.pntd.0002020</t>
  </si>
  <si>
    <t>Detection of N. gonorrhoeae and C. trachomatis infection using urine sample from symptomatic high-risk women by APTIMA Combo2 assay</t>
  </si>
  <si>
    <t>Risbud AR, Rao G, Das A, Narayanan P, Prabhakar P.</t>
  </si>
  <si>
    <t>Indian J Med Microbiol. 2013 Jan-Mar;31(1):96-7. doi: 10.4103/0255-0857.108756.</t>
  </si>
  <si>
    <t>Risbud AR</t>
  </si>
  <si>
    <t>Indian J Med Microbiol</t>
  </si>
  <si>
    <t>10.4103/0255-0857.108756</t>
  </si>
  <si>
    <t>Detection of C. trachomatis in the serum of the patients with urogenital chlamydiosis</t>
  </si>
  <si>
    <t>Zigangirova NA, Rumyantseva YP, Morgunova EY, Kapotina LN, Didenko LV, Kost EA, Koroleva EA, Bashmakov YK, Petyaev IM.</t>
  </si>
  <si>
    <t>Biomed Res Int. 2013;2013:489489. doi: 10.1155/2013/489489. Epub 2013 Feb 13.</t>
  </si>
  <si>
    <t>Zigangirova NA</t>
  </si>
  <si>
    <t>Biomed Res Int</t>
  </si>
  <si>
    <t>PMC3586465</t>
  </si>
  <si>
    <t>10.1155/2013/489489</t>
  </si>
  <si>
    <t>Unexpectedly high HIV prevalence among female sex workers in Bangkok, Thailand in a respondent-driven sampling survey</t>
  </si>
  <si>
    <t>Manopaiboon C, Prybylski D, Subhachaturas W, Tanpradech S, Suksripanich O, Siangphoe U, Johnston LG, Akarasewi P, Anand A, Fox KK, Whitehead SJ.</t>
  </si>
  <si>
    <t>Int J STD AIDS. 2013 Jan;24(1):34-8. doi: 10.1177/0956462412472300. Epub 2013 May 6.</t>
  </si>
  <si>
    <t>Manopaiboon C</t>
  </si>
  <si>
    <t>PMC4935540</t>
  </si>
  <si>
    <t>NIHMS798225</t>
  </si>
  <si>
    <t>10.1177/0956462412472300</t>
  </si>
  <si>
    <t>[Persistence of Chlamydia trachomatis in endometrium and peritoneal fluid of infertile patients with negative cervical culture]</t>
  </si>
  <si>
    <t>Villagrana Zesati JR, López Hurtado M, Flores Salazar VR, de Haro Cruz MJ, Escobedo Guerra MR, Guerra Infante FM.</t>
  </si>
  <si>
    <t>Ginecol Obstet Mex. 2013 Jan;81(1):23-8.</t>
  </si>
  <si>
    <t>Villagrana Zesati JR</t>
  </si>
  <si>
    <t>Conjunctival MicroRNA expression in inflammatory trachomatous scarring</t>
  </si>
  <si>
    <t>Derrick T, Roberts Ch, Rajasekhar M, Burr SE, Joof H, Makalo P, Bailey RL, Mabey DC, Burton MJ, Holland MJ.</t>
  </si>
  <si>
    <t>PLoS Negl Trop Dis. 2013;7(3):e2117. doi: 10.1371/journal.pntd.0002117. Epub 2013 Mar 14.</t>
  </si>
  <si>
    <t>Derrick T</t>
  </si>
  <si>
    <t>PMC3597489</t>
  </si>
  <si>
    <t>10.1371/journal.pntd.0002117</t>
  </si>
  <si>
    <t>Genetic transformation of a clinical (genital tract), plasmid-free isolate of Chlamydia trachomatis: engineering the plasmid as a cloning vector</t>
  </si>
  <si>
    <t>Wang Y, Kahane S, Cutcliffe LT, Skilton RJ, Lambden PR, Persson K, Bjartling C, Clarke IN.</t>
  </si>
  <si>
    <t>PLoS One. 2013;8(3):e59195. doi: 10.1371/journal.pone.0059195. Epub 2013 Mar 18.</t>
  </si>
  <si>
    <t>Wang Y</t>
  </si>
  <si>
    <t>PMC3601068</t>
  </si>
  <si>
    <t>10.1371/journal.pone.0059195</t>
  </si>
  <si>
    <t>Chlamydia trachomatis infections and subfertility: opportunities to translate host pathogen genomic data into public health</t>
  </si>
  <si>
    <t>Lal JA, Malogajski J, Verweij SP, de Boer P, Ambrosino E, Brand A, Ouburg S, Morré SA.</t>
  </si>
  <si>
    <t>Public Health Genomics. 2013;16(1-2):50-61. doi: 10.1159/000346207. Epub 2013 Mar 18.</t>
  </si>
  <si>
    <t>Lal JA</t>
  </si>
  <si>
    <t>Public Health Genomics</t>
  </si>
  <si>
    <t>10.1159/000346207</t>
  </si>
  <si>
    <t>Human female genital tract infection by the obligate intracellular bacterium Chlamydia trachomatis elicits robust Type 2 immunity</t>
  </si>
  <si>
    <t>Vicetti Miguel RD, Harvey SA, LaFramboise WA, Reighard SD, Matthews DB, Cherpes TL.</t>
  </si>
  <si>
    <t>PLoS One. 2013;8(3):e58565. doi: 10.1371/journal.pone.0058565. Epub 2013 Mar 13.</t>
  </si>
  <si>
    <t>PMC3603585</t>
  </si>
  <si>
    <t>10.1371/journal.pone.0058565</t>
  </si>
  <si>
    <t>Drug use and sex work: competing risk factors for newly acquired HIV in Yunnan, China</t>
  </si>
  <si>
    <t>Xu J, Smith MK, Ding G, Chu J, Wang H, Li Q, Chang D, Wang G, Shang H, Jiang Y, Wang N.</t>
  </si>
  <si>
    <t>PLoS One. 2013;8(3):e59050. doi: 10.1371/journal.pone.0059050. Epub 2013 Mar 28.</t>
  </si>
  <si>
    <t>Xu J</t>
  </si>
  <si>
    <t>PMC3610908</t>
  </si>
  <si>
    <t>10.1371/journal.pone.0059050</t>
  </si>
  <si>
    <t>Use of APTIMA Combo 2: the experience of a child advocacy center</t>
  </si>
  <si>
    <t>Leder MR, Leber AL, Marcon MJ, Scribano PV.</t>
  </si>
  <si>
    <t>J Child Sex Abus. 2013;22(3):297-311. doi: 10.1080/10538712.2013.743954.</t>
  </si>
  <si>
    <t>Leder MR</t>
  </si>
  <si>
    <t>J Child Sex Abus</t>
  </si>
  <si>
    <t>10.1080/10538712.2013.743954</t>
  </si>
  <si>
    <t>[Comparative analysis on both high risk behaviours, infection of HIV and syphilis between married and unmarried men who have sex with men]</t>
  </si>
  <si>
    <t>Guo YL, Zhou JB, Hao C, Huan XP, Shi TP, Wang JT, Zhen S, Yin YP.</t>
  </si>
  <si>
    <t>Zhonghua Liu Xing Bing Xue Za Zhi. 2013 Jan;34(1):19-23.</t>
  </si>
  <si>
    <t>Guo YL</t>
  </si>
  <si>
    <t>Zhonghua Liu Xing Bing Xue Za Zhi</t>
  </si>
  <si>
    <t>Recognition and treatment of chlamydial infections from birth to adolescence</t>
  </si>
  <si>
    <t>Darville T.</t>
  </si>
  <si>
    <t>Adv Exp Med Biol. 2013;764:109-22. doi: 10.1007/978-1-4614-4726-9_8.</t>
  </si>
  <si>
    <t>Darville T</t>
  </si>
  <si>
    <t>Adv Exp Med Biol</t>
  </si>
  <si>
    <t>10.1007/978-1-4614-4726-9_8</t>
  </si>
  <si>
    <t>Formulation, characterization, and expression of a recombinant MOMP Chlamydia trachomatis DNA vaccine encapsulated in chitosan nanoparticles</t>
  </si>
  <si>
    <t>Cambridge CD, Singh SR, Waffo AB, Fairley SJ, Dennis VA.</t>
  </si>
  <si>
    <t>Int J Nanomedicine. 2013;8:1759-71. doi: 10.2147/IJN.S42723. Epub 2013 May 10.</t>
  </si>
  <si>
    <t>Cambridge CD</t>
  </si>
  <si>
    <t>Int J Nanomedicine</t>
  </si>
  <si>
    <t>PMC3656902</t>
  </si>
  <si>
    <t>10.2147/IJN.S42723</t>
  </si>
  <si>
    <t>Chlamydia trachomatis is a bacterial sexually transmitted infection affecting millions of people worldwide. Previous vaccination attempts have employed the recombinant major outer membrane protein (MOMP) of C. trachomatis nonetheless, with limited success, perhaps, due to stability, degradation, and delivery issues. In this study we cloned C. trachomatis recombinant MOMP DNA (DMOMP) and encapsulated it in chitosan nanoparticles (DMCNP) using the complex coacervation technique. Physiochemical characterizations of DMCNP included transmission and scanning electron microcopy, Fourier transform infrared and ultraviolet-visible spectroscopy, and zeta potential. Encapsulated DMOMP was 167-250 nm, with a uniform spherical shape and homogenous morphology, and an encapsulation efficiency &gt; 90%. A slow release pattern of encapsulated DMOMP, especially in acidic solution, was observed over 7 days. The zeta potential of DMCNP was ~8.80 mV, which indicated that it was highly stable. Toxicity studies of DMCNP (25-400 μg/mL) to Cos-7 cells using the MTT assay revealed minimal toxicity over 24-72 hours with &gt;90% viable cells. Ultra-violet visible (UV-vis) spectra indicated encapsulated DMOMP protection by chitosan, whereas agarose gel electrophoresis verified its protection from enzymatic degradation. Expression of MOMP protein in DMCNP-transfected Cos-7 cells was demonstrated via Western blotting and immunofluorescence microscopy. Significantly, intramuscular injection of BALB/c mice with DMCNP confirmed the delivery of encapsulated DMOMP, and expression of the MOMP gene transcript in thigh muscles and spleens. Our data show that encapsulation of DMOMP in biodegradable chitosan nanoparticles imparts stability and protection from enzymatic digestion, and enhances delivery and expression of DMOMP in vitro and in mice. Further investigations of the nanoencapsulated DMCNP vaccine formulation against C. trachomatis in mice are warranted.</t>
  </si>
  <si>
    <t>Assay of a new type of encapsulation oa a know protein. The encapsulation of DMOMP in biodegradable chitosan nanoparticles imparts stability and protection from enzymatic digestion, and enhances delivery and expression of DMOMP in vitro and in mice</t>
  </si>
  <si>
    <t>Detection of Chlamydia trachomatis by immunological and genetic methods in female sex workers and the local female population of reproductive age in Mymensingh, Bangladesh</t>
  </si>
  <si>
    <t>Hoque SM, Hossain MA, Paul SK, Mahmud MC, Ahmed S, Mahmud NU, Khan ER, Sakib MA, Ghosh S, Kobayashi N.</t>
  </si>
  <si>
    <t>Jpn J Infect Dis. 2013;66(3):256-9. doi: 10.7883/yoken.66.256.</t>
  </si>
  <si>
    <t>Hoque SM</t>
  </si>
  <si>
    <t>10.7883/yoken.66.256</t>
  </si>
  <si>
    <t>IgG subclass antibodies to human and bacterial HSP60 are not associated with disease activity and progression over time in axial spondyloarthritis</t>
  </si>
  <si>
    <t>Carlsen TG, Hjelholt A, Jurik AG, Schiøttz-Christensen B, Zejden A, Christiansen G, Deleuran B, Birkelund S.</t>
  </si>
  <si>
    <t>Arthritis Res Ther. 2013;15(3):R61. doi: 10.1186/ar4234.</t>
  </si>
  <si>
    <t>Carlsen TG</t>
  </si>
  <si>
    <t>PMC4060232</t>
  </si>
  <si>
    <t>10.1186/ar4234</t>
  </si>
  <si>
    <t>The value of negative Chlamydia trachomatis antibody in prediction of normal tubes in infertile women</t>
  </si>
  <si>
    <t>Raoofi Z, Barchinegad M, Haghighi L.</t>
  </si>
  <si>
    <t>Clin Exp Obstet Gynecol. 2013;40(1):95-7.</t>
  </si>
  <si>
    <t>Raoofi Z</t>
  </si>
  <si>
    <t>Clin Exp Obstet Gynecol</t>
  </si>
  <si>
    <t>Flavonoid naringenin: a potential immunomodulator for Chlamydia trachomatis inflammation</t>
  </si>
  <si>
    <t>Yilma AN, Singh SR, Morici L, Dennis VA.</t>
  </si>
  <si>
    <t>Mediators Inflamm. 2013;2013:102457. doi: 10.1155/2013/102457. Epub 2013 May 23.</t>
  </si>
  <si>
    <t>Yilma AN</t>
  </si>
  <si>
    <t>Mediators Inflamm</t>
  </si>
  <si>
    <t>PMC3676976</t>
  </si>
  <si>
    <t>10.1155/2013/102457</t>
  </si>
  <si>
    <t>Translational potential into health care of basic genomic and genetic findings for human immunodeficiency virus, Chlamydia trachomatis, and human papilloma virus</t>
  </si>
  <si>
    <t>Malogajski J, Brankovic I, Verweij SP, Ambrosino E, van Agtmael MA, Brand A, Ouburg S, Morré SA.</t>
  </si>
  <si>
    <t>Biomed Res Int. 2013;2013:892106. doi: 10.1155/2013/892106. Epub 2013 May 23.</t>
  </si>
  <si>
    <t>Malogajski J</t>
  </si>
  <si>
    <t>PMC3676999</t>
  </si>
  <si>
    <t>10.1155/2013/892106</t>
  </si>
  <si>
    <t>Chlamydia trachomatis recombinant MOMP encapsulated in PLGA nanoparticles triggers primarily T helper 1 cellular and antibody immune responses in mice: a desirable candidate nanovaccine</t>
  </si>
  <si>
    <t>Fairley SJ, Singh SR, Yilma AN, Waffo AB, Subbarayan P, Dixit S, Taha MA, Cambridge CD, Dennis VA.</t>
  </si>
  <si>
    <t>Int J Nanomedicine. 2013;8:2085-99. doi: 10.2147/IJN.S44155. Epub 2013 May 30.</t>
  </si>
  <si>
    <t>Fairley SJ</t>
  </si>
  <si>
    <t>PMC3682632</t>
  </si>
  <si>
    <t>10.2147/IJN.S44155</t>
  </si>
  <si>
    <t>We recently demonstrated by in vitro experiments that PLGA (poly D, L-lactide-co-glycolide) potentiates T helper 1 (Th1) immune responses induced by a peptide derived from the recombinant major outer membrane protein (rMOMP) of Chlamydia trachomatis, and may be a promising vaccine delivery system. Herein we evaluated the immune-potentiating potential of PLGA by encapsulating the full-length rMOMP (PLGA-rMOMP), characterizing it in vitro, and investigating its immunogenicity in vivo. Our hypothesis was that PLGA-rMOMP triggers Th1 immune responses in mice, which are desirable prerequisites for a C. trachomatis candidate nanovaccine. Physical-structural characterizations of PLGA-rMOMP revealed its size (approximately 272 nm), zeta potential (-14.30 mV), apparent spherical smooth morphology, and continuous slow release pattern. PLGA potentiated the ability of encapsulated rMOMP to trigger production of cytokines and chemokines by mouse J774 macrophages. Flow cytometric analyses revealed that spleen cells from BALB/c mice immunized with PLGA-rMOMP had elevated numbers of CD4+ and CD8+ T cell subsets, and secreted more rMOMP-specific interferon-gamma (Th1) and interleukin (IL)-12p40 (Th1/Th17) than IL-4 and IL-10 (Th2) cytokines. PLGA-rMOMP-immunized mice produced higher serum immunoglobulin (Ig)G and IgG2a (Th1) than IgG1 (Th2) rMOMP-specific antibodies. Notably, sera from PLGA-rMOMP-immunized mice had a 64-fold higher Th1 than Th2 antibody titer, whereas mice immunized with rMOMP in Freund's adjuvant had only a four-fold higher Th1 than Th2 antibody titer, suggesting primarily induction of a Th1 antibody response in PLGA-rMOMP-immunized mice. Our data underscore PLGA as an effective delivery system for a C. trachomatis vaccine. The capacity of PLGA-rMOMP to trigger primarily Th1 immune responses in mice promotes it as a highly desirable candidate nanovaccine against C. trachomatis</t>
  </si>
  <si>
    <t>Assay of a new type of encapsulation for a known protein. PLGA (poly D, L-lactide-co-glycolide)-MOMP trigger primarily Th1 immune responses in mice</t>
  </si>
  <si>
    <t>IRG and GBP host resistance factors target aberrant, "non-self" vacuoles characterized by the missing of "self" IRGM proteins</t>
  </si>
  <si>
    <t>Haldar AK, Saka HA, Piro AS, Dunn JD, Henry SC, Taylor GA, Frickel EM, Valdivia RH, Coers J.</t>
  </si>
  <si>
    <t>PLoS Pathog. 2013;9(6):e1003414. doi: 10.1371/journal.ppat.1003414. Epub 2013 Jun 13.</t>
  </si>
  <si>
    <t>Haldar AK</t>
  </si>
  <si>
    <t>PMC3681737</t>
  </si>
  <si>
    <t>10.1371/journal.ppat.1003414</t>
  </si>
  <si>
    <t>Urogenital chlamydiosis among Slovak women</t>
  </si>
  <si>
    <t>Mikulova J, Halanova M, Cislakova L, Pohorencova A, Szovenyiova Z, Fandakova I, Huljakova M, Klein D, Valko J, Jarcuska P.</t>
  </si>
  <si>
    <t>Bratisl Lek Listy. 2013;114(7):398-401. doi: 10.4149/bll_2013_084.</t>
  </si>
  <si>
    <t>Mikulova J</t>
  </si>
  <si>
    <t>Bratisl Lek Listy</t>
  </si>
  <si>
    <t>10.4149/bll_2013_084</t>
  </si>
  <si>
    <t>Anti-inflammatory effects of silver-polyvinyl pyrrolidone (Ag-PVP) nanoparticles in mouse macrophages infected with live Chlamydia trachomatis</t>
  </si>
  <si>
    <t>Yilma AN, Singh SR, Dixit S, Dennis VA.</t>
  </si>
  <si>
    <t>Int J Nanomedicine. 2013;8:2421-32. doi: 10.2147/IJN.S44090. Epub 2013 Jul 8.</t>
  </si>
  <si>
    <t>PMC3709643</t>
  </si>
  <si>
    <t>10.2147/IJN.S44090</t>
  </si>
  <si>
    <t>Chlamydia trachomatis is a very common sexually transmissible infection in both developing and developed countries. A hallmark of C. trachomatis infection is the induction of severe inflammatory responses which play critical roles in its pathogenesis. Antibiotics are the only treatment option currently available for controlling C. trachomatis infection; however, they are efficacious only when administered early after an infection. The objectives of this study are to explore alternative strategies in the control and regulation of inflammatory responses triggered by a C. trachomatis infection. We employed silver-polyvinyl pyrrolidone (Ag-PVP) nanoparticles, which have been shown to possess anti-inflammatory properties, as our target and the in vitro mouse J774 macrophage model of C. trachomatis infection. Our hypothesis is that small sizes of Ag-PVP nanoparticles will control inflammatory mediators triggered by a C. trachomatis infection. Cytotoxicity studies using Ag-PVP nanoparticles of 10, 20, and 80 nm sizes revealed &gt;80% macrophage viability up to a concentration of 6.25 μg/mL, with the 10 nm size being the least toxic. All sizes of Ag-PVP nanoparticles, especially the 10 nm size, reduced the levels of the prototypic cytokines, tumor necrosis factor (TNF) and interleukin (IL)-6, as elicited from C. trachomatis infected macrophages. Additionally, Ag-PVP nanoparticles (10 nm) selectively inhibited a broad spectrum of other cytokines and chemokines produced by infected macrophages. Of significance, Ag-PVP nanoparticles (10 nm) caused perturbations in a variety of upstream (toll like receptor 2 [TLR2], nucleotide-binding oligomerization-protein 2 [NOD2], cluster of differentiation [CD]40, CD80, and CD86) and downstream (IL-1 receptor-associated kinase 3 [IRAK3] and matrix metallopeptidase 9 [MMP9]) inflammatory signaling pathways by downregulating their messenger ribonucleic acid (mRNA) gene transcript expressions as induced by C. trachomatis in macrophages. Collectively, our data provides further evidence for the anti-inflammatory properties of Ag-PVP nanoparticles, and opens new possibilities for smaller sizes of Ag-PVP nanoparticles to be employed as regulators of inflammatory responses induced by C. trachomatis.</t>
  </si>
  <si>
    <t>Use of silver-polyvinyl pyrrolidone (Ag-PVP) nanoparticles that show anti-inflammatory properties</t>
  </si>
  <si>
    <t>Chlamydia trachomatis: TLR4-mediated recognition by human dendritic cells is impaired following oestradiol treatment</t>
  </si>
  <si>
    <t>Agrawal T, Bhengraj AR, Vats V, Mittal A.</t>
  </si>
  <si>
    <t>Br J Biomed Sci. 2013;70(2):51-7. doi: 10.1080/09674845.2013.11669935.</t>
  </si>
  <si>
    <t>Agrawal T</t>
  </si>
  <si>
    <t>Br J Biomed Sci</t>
  </si>
  <si>
    <t>10.1080/09674845.2013.11669935</t>
  </si>
  <si>
    <t>Genital Chlamydia trachomatis infection creates a substantial reproductive health burden in women. The high incidence of asymptomatic infection often precludes timely antibiotic therapy to control the sequelae of infection, and therefore a vaccine is required. Dendritic cells (DC) are now being used as an adjuvant for vaccine development; however, the fate of C. trachomatis in human DC and differential regulation of cytokine secretion remains unclear. Hence, an in vitro study was performed using C. trachomatis (serovar D) elementary body (EB)-pulsed, monocytederived DCs co-cultured with autologous CD4+ T cells. Secreted cytokines were measured to assess the protective/pathogenic immune response. The effect of (beta-oestradiol in the modulation of DC function and on Toll-like receptor (TLR) gene expression was also studied. Elementary body-pulsed DCs showed induction of protective Th1 immune response with upregulation of TLR4 expression, secretion of interleukin (IL)-6, IL-12 and interferon (IFN)-y, together with upregulation of major histocompatibility complex (MHC) class II, CD83 and CD86. When co-cultured with autologous CD4+T cells, DCs presented chlamydial antigens efficiently, as shown by proliferation of T cells and secretion of IL-2 and IFN gamma, which provide a protective immune response. However; pretreatment of cells with oestradiol significantly reduced TLR4 expression and upregulated IL-10 secretion, modulating the Th1 immune response to a Th2-type response, which may lead to pathogenesis.</t>
  </si>
  <si>
    <t>They used an human female hormone, that shown  proliferation of T cells and secretion of IL-2 and IFN gamma, which provide a protective immune response</t>
  </si>
  <si>
    <t>Sexually transmitted infections manifesting as proctitis</t>
  </si>
  <si>
    <t>Lamb CA, Lamb EI, Mansfield JC, Sankar KN.</t>
  </si>
  <si>
    <t>Frontline Gastroenterol. 2013 Jan;4(1):32-40. doi: 10.1136/flgastro-2012-100274.</t>
  </si>
  <si>
    <t>Lamb CA</t>
  </si>
  <si>
    <t>Frontline Gastroenterol</t>
  </si>
  <si>
    <t>PMC3730937</t>
  </si>
  <si>
    <t>10.1136/flgastro-2012-100274</t>
  </si>
  <si>
    <t>Classical and Molecular Methods for Evaluation of Chlamydia trachomatis Infection in Women with Tubal Factor Infertility</t>
  </si>
  <si>
    <t>Hajikhani B, Motallebi T, Norouzi J, Bahador A, Bagheri R, Asgari S, Chamani-Tabriz L.</t>
  </si>
  <si>
    <t>J Reprod Infertil. 2013 Jan;14(1):29-33.</t>
  </si>
  <si>
    <t>Hajikhani B</t>
  </si>
  <si>
    <t>PMC3719367</t>
  </si>
  <si>
    <t>Metabolic features of Protochlamydia amoebophila elementary bodies--a link between activity and infectivity in Chlamydiae</t>
  </si>
  <si>
    <t>Sixt BS, Siegl A, Müller C, Watzka M, Wultsch A, Tziotis D, Montanaro J, Richter A, Schmitt-Kopplin P, Horn M.</t>
  </si>
  <si>
    <t>PLoS Pathog. 2013;9(8):e1003553. doi: 10.1371/journal.ppat.1003553. Epub 2013 Aug 8.</t>
  </si>
  <si>
    <t>Sixt BS</t>
  </si>
  <si>
    <t>PMC3738481</t>
  </si>
  <si>
    <t>10.1371/journal.ppat.1003553</t>
  </si>
  <si>
    <t>Atypical microorganisms in expressed prostatic secretion from patients with chronic prostatitis/chronic pelvic pain syndrome: microbiological results from a case-control study</t>
  </si>
  <si>
    <t>Xiao J, Ren L, Lv H, Ding Q, Lou S, Zhang W, Dong Z.</t>
  </si>
  <si>
    <t>Urol Int. 2013;91(4):410-6. doi: 10.1159/000350934. Epub 2013 Aug 21.</t>
  </si>
  <si>
    <t>Xiao J</t>
  </si>
  <si>
    <t>Urol Int</t>
  </si>
  <si>
    <t>10.1159/000350934</t>
  </si>
  <si>
    <t>The added value of water, sanitation, and hygiene interventions to mass drug administration for reducing the prevalence of trachoma: a systematic review examining</t>
  </si>
  <si>
    <t>Travers A, Strasser S, Palmer SL, Stauber C.</t>
  </si>
  <si>
    <t>J Environ Public Health. 2013;2013:682093. doi: 10.1155/2013/682093. Epub 2013 Aug 7.</t>
  </si>
  <si>
    <t>Travers A</t>
  </si>
  <si>
    <t>J Environ Public Health</t>
  </si>
  <si>
    <t>PMC3749592</t>
  </si>
  <si>
    <t>10.1155/2013/682093</t>
  </si>
  <si>
    <t>Rectal lymphogranuloma venereum mimicking cancer</t>
  </si>
  <si>
    <t>Hechtman JF, Dimaio CJ, Matloff J, Harpaz N, Zhu H.</t>
  </si>
  <si>
    <t>Endoscopy. 2013;45 Suppl 2 UCTN:E315-6. doi: 10.1055/s-0033-1344407. Epub 2013 Sep 5.</t>
  </si>
  <si>
    <t>Hechtman JF</t>
  </si>
  <si>
    <t>Endoscopy</t>
  </si>
  <si>
    <t>10.1055/s-0033-1344407</t>
  </si>
  <si>
    <t>Microbiological etiology of bacterial prostatitis in general hospital and primary care clinic in Korea</t>
  </si>
  <si>
    <t>Choi YS, Kim KS, Choi SW, Kim S, Bae WJ, Cho HJ, Hong SH, Kim SW, Hwang TK, Lee JY.</t>
  </si>
  <si>
    <t>Prostate Int. 2013;1(3):133-8. doi: 10.12954/PI.13023. Epub 2013 Sep 27.</t>
  </si>
  <si>
    <t>Choi YS</t>
  </si>
  <si>
    <t>Prostate Int</t>
  </si>
  <si>
    <t>PMC3814121</t>
  </si>
  <si>
    <t>10.12954/PI.13023</t>
  </si>
  <si>
    <t>[The frequency of chlamydial infection in the children attending pre-school institutions]</t>
  </si>
  <si>
    <t>Kapustina TA, Belova EV, Markina AN.</t>
  </si>
  <si>
    <t>Vestn Otorinolaringol. 2013;(5):62-5.</t>
  </si>
  <si>
    <t>Kapustina TA</t>
  </si>
  <si>
    <t>Vestn Otorinolaringol</t>
  </si>
  <si>
    <t>[Mycoplasma and Chlamydia as ethiological factors of bronchial asthma in terms of ethnogenesis]</t>
  </si>
  <si>
    <t>Sharavin AO, Smirnova SV.</t>
  </si>
  <si>
    <t>Vestn Ross Akad Med Nauk. 2013;(7):57-60.</t>
  </si>
  <si>
    <t>Sharavin AO</t>
  </si>
  <si>
    <t>Vestn Ross Akad Med Nauk</t>
  </si>
  <si>
    <t>Reactivation of chromosomally integrated human herpesvirus-6 by telomeric circle formation</t>
  </si>
  <si>
    <t>Prusty BK, Krohne G, Rudel T.</t>
  </si>
  <si>
    <t>PLoS Genet. 2013;9(12):e1004033. doi: 10.1371/journal.pgen.1004033. Epub 2013 Dec 19.</t>
  </si>
  <si>
    <t>Prusty BK</t>
  </si>
  <si>
    <t>PLoS Genet</t>
  </si>
  <si>
    <t>PMC3868596</t>
  </si>
  <si>
    <t>10.1371/journal.pgen.1004033</t>
  </si>
  <si>
    <t>Chlamydia trachomatis infection in HIV-infected women: need for screening by a sensitive and specific test</t>
  </si>
  <si>
    <t>Bhattar S, Bhalla P, Chadha S, Tripathi R, Kaur R, Sardana K.</t>
  </si>
  <si>
    <t>Infect Dis Obstet Gynecol. 2013;2013:960769. doi: 10.1155/2013/960769. Epub 2013 Dec 5.</t>
  </si>
  <si>
    <t>Bhattar S</t>
  </si>
  <si>
    <t>Infect Dis Obstet Gynecol</t>
  </si>
  <si>
    <t>PMC3870114</t>
  </si>
  <si>
    <t>10.1155/2013/960769</t>
  </si>
  <si>
    <t>[The importance of using a test to detect Chlamydia trachomatis infection in patients undergoing counseling and testing for sexually transmitted diseases at a public health center]</t>
  </si>
  <si>
    <t>Hatori T, Nakamura T, Tsukui S.</t>
  </si>
  <si>
    <t>Nihon Koshu Eisei Zasshi. 2013;60(11):691-6.</t>
  </si>
  <si>
    <t>Hatori T</t>
  </si>
  <si>
    <t>Nihon Koshu Eisei Zasshi</t>
  </si>
  <si>
    <t>Prevalence of Chlamydia trachomatis among asymptomatic women</t>
  </si>
  <si>
    <t>Qayum M, Khalid-bin-Saleem M.</t>
  </si>
  <si>
    <t>J Ayub Med Coll Abbottabad. 2013 Jan-Jun;25(1-2):28-30.</t>
  </si>
  <si>
    <t>Qayum M</t>
  </si>
  <si>
    <t>J Ayub Med Coll Abbottabad</t>
  </si>
  <si>
    <t>Chlamydia trachomatis infection may increase the risk of preeclampsia</t>
  </si>
  <si>
    <t>Haggerty CL, Panum I, Uldum SA, Bass DC, Olsen J, Darville T, Eastman JM, Simhan HN, Roberts JM, Ness RB.</t>
  </si>
  <si>
    <t>Pregnancy Hypertens. 2013 Jan;3(1):28-33. doi: 10.1016/j.preghy.2012.09.002. Epub 2012 Sep 28.</t>
  </si>
  <si>
    <t>Haggerty CL</t>
  </si>
  <si>
    <t>Pregnancy Hypertens</t>
  </si>
  <si>
    <t>10.1016/j.preghy.2012.09.002</t>
  </si>
  <si>
    <t>Sexually Transmitted Infections in Women Participating in a Biomedical Intervention Trial in Durban: Prevalence, Coinfections, and Risk Factors</t>
  </si>
  <si>
    <t>Abbai NS, Wand H, Ramjee G.</t>
  </si>
  <si>
    <t>J Sex Transm Dis. 2013;2013:358402. doi: 10.1155/2013/358402. Epub 2013 Nov 3.</t>
  </si>
  <si>
    <t>Abbai NS</t>
  </si>
  <si>
    <t>J Sex Transm Dis</t>
  </si>
  <si>
    <t>PMC4436868</t>
  </si>
  <si>
    <t>10.1155/2013/358402</t>
  </si>
  <si>
    <t>A comparison of oligonucleotide-based microarray and real-time PCR for the detection of sexually transmitted infections</t>
  </si>
  <si>
    <t>Lee GI, Yoen JP, Kang JS, Hwang SY, Hong YM, Yang JH, Yoon HK.</t>
  </si>
  <si>
    <t>Biochip J. 2013;7(1):68-74. doi: 10.1007/s13206-013-7111-1. Epub 2013 Mar 20.</t>
  </si>
  <si>
    <t>Lee GI</t>
  </si>
  <si>
    <t>Biochip J</t>
  </si>
  <si>
    <t>PMC7096812</t>
  </si>
  <si>
    <t>10.1007/s13206-013-7111-1</t>
  </si>
  <si>
    <t>Prevalence, incidence and persistence of genital HPV infections in a large cohort of sexually active young women in the Netherlands</t>
  </si>
  <si>
    <t>Mollers M, Boot Hein J, Vriend Henrike J, King Audrey J, van den Broek Ingrid VF, van Bergen Jan EA, Brink Antoinette AT, Wolffs Petra FG, Hoebe Christian JP, Meijer Chris JL, van der Sande Marianne AB, de Melker Hester E.</t>
  </si>
  <si>
    <t>Vaccine. 2013 Jan 2;31(2):394-401. doi: 10.1016/j.vaccine.2012.10.087. Epub 2012 Nov 10.</t>
  </si>
  <si>
    <t>Mollers M</t>
  </si>
  <si>
    <t>10.1016/j.vaccine.2012.10.087</t>
  </si>
  <si>
    <t>Comparison of two molecular methods for diagnosis of Chlamydia trachomatis</t>
  </si>
  <si>
    <t>Molicotti P, Usai D, Cubeddu M, Sechi LA, Zanetti S.</t>
  </si>
  <si>
    <t>J Infect Dev Ctries. 2013 Jan 15;7(1):64-6. doi: 10.3855/jidc.2802.</t>
  </si>
  <si>
    <t>Molicotti P</t>
  </si>
  <si>
    <t>10.3855/jidc.2802</t>
  </si>
  <si>
    <t>Systematic screening with information and home sampling for genital Chlamydia trachomatis infections in young men and women in Norway: a randomized controlled trial</t>
  </si>
  <si>
    <t>Kløvstad H, Natås O, Tverdal A, Aavitsland P.</t>
  </si>
  <si>
    <t>BMC Infect Dis. 2013 Jan 23;13:30. doi: 10.1186/1471-2334-13-30.</t>
  </si>
  <si>
    <t>PMC3558461</t>
  </si>
  <si>
    <t>10.1186/1471-2334-13-30</t>
  </si>
  <si>
    <t>Rapid screening for Chlamydia trachomatis infection by detecting α-mannosidase activity in urogenital tract specimens</t>
  </si>
  <si>
    <t>Wang ZY, Fu GY, Wang SM, Qin DC, Wang ZQ, Cui J.</t>
  </si>
  <si>
    <t>BMC Infect Dis. 2013 Jan 24;13:36. doi: 10.1186/1471-2334-13-36.</t>
  </si>
  <si>
    <t>Wang ZY</t>
  </si>
  <si>
    <t>PMC3568413</t>
  </si>
  <si>
    <t>10.1186/1471-2334-13-36</t>
  </si>
  <si>
    <t>Chlamydia trachomatis re-infections in a population-based cohort of women</t>
  </si>
  <si>
    <t>Liu B, Guy R, Donovan B, Kaldor JM.</t>
  </si>
  <si>
    <t>Sex Transm Infect. 2013 Feb;89(1):45-50. doi: 10.1136/sextrans-2011-050252. Epub 2011 Dec 23.</t>
  </si>
  <si>
    <t>10.1136/sextrans-2011-050252</t>
  </si>
  <si>
    <t>Insights into the timing of repeated testing after treatment for Chlamydia trachomatis: data and modelling study</t>
  </si>
  <si>
    <t>Heijne JC, Herzog SA, Althaus CL, Tao G, Kent CK, Low N.</t>
  </si>
  <si>
    <t>Sex Transm Infect. 2013 Feb;89(1):57-62. doi: 10.1136/sextrans-2011-050468. Epub 2012 Jun 8.</t>
  </si>
  <si>
    <t>Heijne JC</t>
  </si>
  <si>
    <t>10.1136/sextrans-2011-050468</t>
  </si>
  <si>
    <t>Increasing chlamydia test of re-infection rates using SMS reminders and incentives</t>
  </si>
  <si>
    <t>Downing SG, Cashman C, McNamee H, Penney D, Russell DB, Hellard ME.</t>
  </si>
  <si>
    <t>Sex Transm Infect. 2013 Feb;89(1):16-9. doi: 10.1136/sextrans-2011-050454. Epub 2012 Jun 23.</t>
  </si>
  <si>
    <t>Downing SG</t>
  </si>
  <si>
    <t>10.1136/sextrans-2011-050454</t>
  </si>
  <si>
    <t>Chlamydia trachomatis prevalence, genotype distribution and identification of the new Swedish variant in Southern Germany</t>
  </si>
  <si>
    <t>Fieser N, Simnacher U, Tausch Y, Werner-Belak S, Ladenburger-Strauss S, von Baum H, Reischl U, Essig A.</t>
  </si>
  <si>
    <t>Infection. 2013 Feb;41(1):159-66. doi: 10.1007/s15010-012-0301-2. Epub 2012 Aug 2.</t>
  </si>
  <si>
    <t>Fieser N</t>
  </si>
  <si>
    <t>Infection</t>
  </si>
  <si>
    <t>10.1007/s15010-012-0301-2</t>
  </si>
  <si>
    <t>Purpose: In Germany, reliable data about the prevalence of urogenital Chlamydia trachomatis infections, causative genotypes, as well as corresponding clinical, demographic and behavioural information are sparse. We, therefore, performed a prospective prevalence study including 1,003 sexually active volunteers of a Southern German city. Methods: Study participants completed a standardised questionnaire and provided first void urine samples for analysis. Our screening strategy included the performance of two nucleic acid amplification tests with different target genes, enabling the detection of the new Swedish variant of C. trachomatis (nvCT). Direct genotyping of positive specimens was performed by sequence analysis of the ompA gene. Results and conclusion: The overall prevalence of C. trachomatis infection was 4.2 % in women and 4.6 % in men. A relatively high prevalence of 8.3 % was found in men older than 25 years. Never using condoms was an independent risk factor for infection. The most common symptom was discharge; however, 64.5 % of infected females and all of the infected men were asymptomatic, supporting the need for screening programmes. The most frequently encountered genotypes were E (46.5 %), F (20.9 %) and K (14.0 %). Since the nvCT was detected in one female student, this is one of the rare studies that reports on the molecular identification of nvCT apart from Sweden.</t>
  </si>
  <si>
    <t>They studied the prevalence of several strains of C. trachomatis, there is not report of resistance</t>
  </si>
  <si>
    <t>Re-screening Chlamydia trachomatis positive subjects: a comparison of practices between an STI clinic, general practitioners and gynaecologists</t>
  </si>
  <si>
    <t>Dukers-Muijrers NH, van Liere GA, Hoebe CJ.</t>
  </si>
  <si>
    <t>Sex Transm Infect. 2013 Feb;89(1):25-7. doi: 10.1136/sextrans-2011-050467. Epub 2012 Sep 1.</t>
  </si>
  <si>
    <t>Dukers-Muijrers NH</t>
  </si>
  <si>
    <t>10.1136/sextrans-2011-050467</t>
  </si>
  <si>
    <t>Repeat genital Chlamydia trachomatis testing rates in young adults in England, 2010</t>
  </si>
  <si>
    <t>Woodhall SC, Atkins JL, Soldan K, Hughes G, Bone A, Gill ON.</t>
  </si>
  <si>
    <t>Sex Transm Infect. 2013 Feb;89(1):51-6. doi: 10.1136/sextrans-2012-050490. Epub 2012 Sep 1.</t>
  </si>
  <si>
    <t>10.1136/sextrans-2012-050490</t>
  </si>
  <si>
    <t>Epidemiological features of sexually transmitted infections among women in Tunisia: high prevalence of Chlamydia trachomatis among women requesting abortion</t>
  </si>
  <si>
    <t>Znazen A, Zribi N, Maazoun L, Khrouf S, Hammami A.</t>
  </si>
  <si>
    <t>Sex Transm Infect. 2013 Feb;89(1):56. doi: 10.1136/sextrans-2012-050805. Epub 2012 Oct 16.</t>
  </si>
  <si>
    <t>Znazen A</t>
  </si>
  <si>
    <t>10.1136/sextrans-2012-050805</t>
  </si>
  <si>
    <t>Chlamydia and gonorrhea screening in United States emergency departments</t>
  </si>
  <si>
    <t>Jenkins WD, Zahnd W, Kovach R, Kissinger P.</t>
  </si>
  <si>
    <t>J Emerg Med. 2013 Feb;44(2):558-67. doi: 10.1016/j.jemermed.2012.08.022. Epub 2012 Oct 26.</t>
  </si>
  <si>
    <t>10.1016/j.jemermed.2012.08.022</t>
  </si>
  <si>
    <t>Swabs (dry or collected in universal transport medium) and semen can be used for the detection of Chlamydia trachomatis using the cobas 4800 system</t>
  </si>
  <si>
    <t>Le Roy C, Papaxanthos A, Liesenfeld O, Mehats V, Clerc M, Bébéar C, de Barbeyrac B.</t>
  </si>
  <si>
    <t>J Med Microbiol. 2013 Feb;62(Pt 2):217-222. doi: 10.1099/jmm.0.048652-0. Epub 2012 Nov 1.</t>
  </si>
  <si>
    <t>10.1099/jmm.0.048652-0</t>
  </si>
  <si>
    <t>Abnormal vaginal pH and Mycoplasma genitalium infection</t>
  </si>
  <si>
    <t>Huppert JS, Bates JR, Weber AF, Quinn N, Gaydos CA.</t>
  </si>
  <si>
    <t>J Pediatr Adolesc Gynecol. 2013 Feb;26(1):36-9. doi: 10.1016/j.jpag.2012.09.005. Epub 2012 Nov 15.</t>
  </si>
  <si>
    <t>Huppert JS</t>
  </si>
  <si>
    <t>J Pediatr Adolesc Gynecol</t>
  </si>
  <si>
    <t>PMC3552140</t>
  </si>
  <si>
    <t>NIHMS409339</t>
  </si>
  <si>
    <t>10.1016/j.jpag.2012.09.005</t>
  </si>
  <si>
    <t>HIV-1 co-receptor expression and epithelial immune cells of the cervix in asymptomatic women attending a genitourinary medicine clinic</t>
  </si>
  <si>
    <t>McClure CP, Bowman CA, Geary I, Ryan C, Ball JK, Eley A.</t>
  </si>
  <si>
    <t>HIV Med. 2013 Feb;14(2):108-14. doi: 10.1111/hiv.12002. Epub 2012 Nov 22.</t>
  </si>
  <si>
    <t>McClure CP</t>
  </si>
  <si>
    <t>HIV Med</t>
  </si>
  <si>
    <t>10.1111/hiv.12002</t>
  </si>
  <si>
    <t>Chlamydia trachomatis Tarp harbors distinct G and F actin binding domains that bundle actin filaments</t>
  </si>
  <si>
    <t>Jiwani S, Alvarado S, Ohr RJ, Romero A, Nguyen B, Jewett TJ.</t>
  </si>
  <si>
    <t>J Bacteriol. 2013 Feb;195(4):708-16. doi: 10.1128/JB.01768-12. Epub 2012 Nov 30.</t>
  </si>
  <si>
    <t>PMC3562089</t>
  </si>
  <si>
    <t>10.1128/JB.01768-12</t>
  </si>
  <si>
    <t>High-throughput monitoring of human papillomavirus type distribution</t>
  </si>
  <si>
    <t>Söderlund-Strand A, Dillner J.</t>
  </si>
  <si>
    <t>Cancer Epidemiol Biomarkers Prev. 2013 Feb;22(2):242-50. doi: 10.1158/1055-9965.EPI-12-1003. Epub 2012 Dec 5.</t>
  </si>
  <si>
    <t>Söderlund-Strand A</t>
  </si>
  <si>
    <t>Cancer Epidemiol Biomarkers Prev</t>
  </si>
  <si>
    <t>10.1158/1055-9965.EPI-12-1003</t>
  </si>
  <si>
    <t>Whole-genome sequencing of bacterial sexually transmitted infections: implications for clinicians</t>
  </si>
  <si>
    <t>Seth-Smith HM, Thomson NR.</t>
  </si>
  <si>
    <t>Curr Opin Infect Dis. 2013 Feb;26(1):90-8. doi: 10.1097/QCO.0b013e32835c2159.</t>
  </si>
  <si>
    <t>Seth-Smith HM</t>
  </si>
  <si>
    <t>Curr Opin Infect Dis</t>
  </si>
  <si>
    <t>10.1097/QCO.0b013e32835c2159</t>
  </si>
  <si>
    <t>Predictors of repeat Chlamydia trachomatis and/or Neisseria gonorrhoeae infections among African-American adolescent women</t>
  </si>
  <si>
    <t>Swartzendruber A, Sales JM, Brown JL, Davis TL, DiClemente RJ, Rose E.</t>
  </si>
  <si>
    <t>Sex Transm Infect. 2013 Feb;89(1):76-82. doi: 10.1136/sextrans-2012-050530. Epub 2012 Dec 12.</t>
  </si>
  <si>
    <t>Swartzendruber A</t>
  </si>
  <si>
    <t>PMC3810073</t>
  </si>
  <si>
    <t>NIHMS519501</t>
  </si>
  <si>
    <t>10.1136/sextrans-2012-050530</t>
  </si>
  <si>
    <t>Fierce competition between Toxoplasma and Chlamydia for host cell structures in dually infected cells</t>
  </si>
  <si>
    <t>Romano JD, de Beaumont C, Carrasco JA, Ehrenman K, Bavoil PM, Coppens I.</t>
  </si>
  <si>
    <t>Eukaryot Cell. 2013 Feb;12(2):265-77. doi: 10.1128/EC.00313-12. Epub 2012 Dec 14.</t>
  </si>
  <si>
    <t>Romano JD</t>
  </si>
  <si>
    <t>Eukaryot Cell</t>
  </si>
  <si>
    <t>PMC3571308</t>
  </si>
  <si>
    <t>10.1128/EC.00313-12</t>
  </si>
  <si>
    <t>Serological investigation of the role of selected sexually transmitted infections in the aetiology of ectopic pregnancy</t>
  </si>
  <si>
    <t>Karaer A, Mert I, Cavkaytar S, Batioglu S.</t>
  </si>
  <si>
    <t>Eur J Contracept Reprod Health Care. 2013 Feb;18(1):68-74. doi: 10.3109/13625187.2012.744818. Epub 2012 Dec 21.</t>
  </si>
  <si>
    <t>Karaer A</t>
  </si>
  <si>
    <t>10.3109/13625187.2012.744818</t>
  </si>
  <si>
    <t>Equipoise redux: do we need more randomized controlled trials of Chlamydia screening?</t>
  </si>
  <si>
    <t>Chow JM.</t>
  </si>
  <si>
    <t>Sex Transm Dis. 2013 Feb;40(2):103-4. doi: 10.1097/OLQ.0b013e31827cd403.</t>
  </si>
  <si>
    <t>Chow JM</t>
  </si>
  <si>
    <t>10.1097/OLQ.0b013e31827cd403</t>
  </si>
  <si>
    <t>Screening and treating Chlamydia trachomatis genital infection to prevent pelvic inflammatory disease: interpretation of findings from randomized controlled trials</t>
  </si>
  <si>
    <t>Gottlieb SL, Xu F, Brunham RC.</t>
  </si>
  <si>
    <t>Sex Transm Dis. 2013 Feb;40(2):97-102. doi: 10.1097/OLQ.0b013e31827bd637.</t>
  </si>
  <si>
    <t>Gottlieb SL</t>
  </si>
  <si>
    <t>10.1097/OLQ.0b013e31827bd637</t>
  </si>
  <si>
    <t>Acceptability and intention to seek medical care after hypothetical receipt of patient-delivered partner therapy or electronic partner notification postcards among men who have sex with men: the partner's perspective</t>
  </si>
  <si>
    <t>Kerani RP, Fleming M, Golden MR.</t>
  </si>
  <si>
    <t>Sex Transm Dis. 2013 Feb;40(2):179-85. doi: 10.1097/OLQ.0b013e31827adc06.</t>
  </si>
  <si>
    <t>Kerani RP</t>
  </si>
  <si>
    <t>10.1097/OLQ.0b013e31827adc06</t>
  </si>
  <si>
    <t>How reliable is self-testing for gonorrhea and chlamydia among men who have sex with men?</t>
  </si>
  <si>
    <t>Sexton ME, Baker JJ, Nakagawa K, Li Y, Perkins R, Slack RS, Baker DC, Jucha B, Arora S, Plankey MW.</t>
  </si>
  <si>
    <t>J Fam Pract. 2013 Feb;62(2):70-8.</t>
  </si>
  <si>
    <t>Sexton ME</t>
  </si>
  <si>
    <t>J Fam Pract</t>
  </si>
  <si>
    <t>Predictive value of reportable medical events for Neisseria gonorrhoeae and Chlamydia trachomatis</t>
  </si>
  <si>
    <t>Armed Forces Health Surveillance Center.</t>
  </si>
  <si>
    <t>MSMR. 2013 Feb;20(2):11-4.</t>
  </si>
  <si>
    <t>Armed Forces Health Surveillance Center</t>
  </si>
  <si>
    <t>Chlamydia trachomatis screening initiative among U.S. Army soldiers assigned to Korea</t>
  </si>
  <si>
    <t>Jordan NN, Clemmons NS, Gaydos JC, Lee HC, Yi SH, Klein TA.</t>
  </si>
  <si>
    <t>MSMR. 2013 Feb;20(2):15-6.</t>
  </si>
  <si>
    <t>Jordan NN</t>
  </si>
  <si>
    <t>Chlamydia and male lower urinary tract diseases</t>
  </si>
  <si>
    <t>Lee YS, Lee KS.</t>
  </si>
  <si>
    <t>Korean J Urol. 2013 Feb;54(2):73-7. doi: 10.4111/kju.2013.54.2.73. Epub 2013 Feb 18.</t>
  </si>
  <si>
    <t>Lee YS</t>
  </si>
  <si>
    <t>PMC3580308</t>
  </si>
  <si>
    <t>10.4111/kju.2013.54.2.73</t>
  </si>
  <si>
    <t>Fertility: Assessment and Treatment for People with Fertility Problems</t>
  </si>
  <si>
    <t>National Collaborating Centre for Women’s and Children’s Health (UK).</t>
  </si>
  <si>
    <t>London: Royal College of Obstetricians &amp; Gynaecologists; 2013 Feb.</t>
  </si>
  <si>
    <t>National Collaborating Centre for Women’s and Children’s Health (UK)</t>
  </si>
  <si>
    <t>Prevalence of genital Chlamydia infection in urban women of reproductive age, Nairobi, Kenya</t>
  </si>
  <si>
    <t>Kohli R, Konya WP, Obura T, Stones W, Revathi G.</t>
  </si>
  <si>
    <t>BMC Res Notes. 2013 Feb 4;6:44. doi: 10.1186/1756-0500-6-44.</t>
  </si>
  <si>
    <t>Kohli R</t>
  </si>
  <si>
    <t>BMC Res Notes</t>
  </si>
  <si>
    <t>PMC3570388</t>
  </si>
  <si>
    <t>10.1186/1756-0500-6-44</t>
  </si>
  <si>
    <t>[No firm evidence for screening for Chlamydia in connection with spontaneous abortion]</t>
  </si>
  <si>
    <t>Juhl CS, Christensen M, Bor IP.</t>
  </si>
  <si>
    <t>Ugeskr Laeger. 2013 Feb 4;175(6):354-7.</t>
  </si>
  <si>
    <t>Juhl CS</t>
  </si>
  <si>
    <t>The prevalences of Neisseria gonorrhoeae and Chlamydia trachomatis infections among female sex workers in China</t>
  </si>
  <si>
    <t>Chen XS, Yin YP, Liang GJ, Wang QQ, Jiang N, Liu Q, Fu GF, Yang B, Zhou YJ, Shi MQ, Wang B.</t>
  </si>
  <si>
    <t>BMC Public Health. 2013 Feb 8;13:121. doi: 10.1186/1471-2458-13-121.</t>
  </si>
  <si>
    <t>Chen XS</t>
  </si>
  <si>
    <t>PMC3574829</t>
  </si>
  <si>
    <t>10.1186/1471-2458-13-121</t>
  </si>
  <si>
    <t>Catch-and-release probes applied to semi-intact cells reveal ubiquitin-specific protease expression in Chlamydia trachomatis infection</t>
  </si>
  <si>
    <t>Claessen JHL, Witte MD, Yoder NC, Zhu AY, Spooner E, Ploegh HL.</t>
  </si>
  <si>
    <t>Chembiochem. 2013 Feb 11;14(3):343-52. doi: 10.1002/cbic.201200701. Epub 2013 Jan 18.</t>
  </si>
  <si>
    <t>Claessen JHL</t>
  </si>
  <si>
    <t>Chembiochem</t>
  </si>
  <si>
    <t>PMC3841013</t>
  </si>
  <si>
    <t>NIHMS505198</t>
  </si>
  <si>
    <t>10.1002/cbic.201200701</t>
  </si>
  <si>
    <t>[Late debut of neonatal pneumonia caused by Chlamydia trachomatis]</t>
  </si>
  <si>
    <t>Schmidt BJ, Hermansen MN.</t>
  </si>
  <si>
    <t>Ugeskr Laeger. 2013 Feb 18;175(8):510-1.</t>
  </si>
  <si>
    <t>Schmidt BJ</t>
  </si>
  <si>
    <t>Prevalence of Chlamydia trachomatis endocervical infection in systemic lupus erythematosus patients and evaluation of the risk for HPV-induced lesions</t>
  </si>
  <si>
    <t>CostaPinto L, Olavarria VG, Grassi MF, Lyrio LD, Oliveira RP, Santana IU, Cruz CB, Santiago MB.</t>
  </si>
  <si>
    <t>Rheumatol Int. 2013 Mar;33(3):631-6. doi: 10.1007/s00296-012-2419-z. Epub 2012 Apr 7.</t>
  </si>
  <si>
    <t>CostaPinto L</t>
  </si>
  <si>
    <t>Rheumatol Int</t>
  </si>
  <si>
    <t>10.1007/s00296-012-2419-z</t>
  </si>
  <si>
    <t>Nod1, but not the ASC inflammasome, contributes to induction of IL-1β secretion in human trophoblasts after sensing of Chlamydia trachomatis</t>
  </si>
  <si>
    <t>Kavathas PB, Boeras CM, Mulla MJ, Abrahams VM.</t>
  </si>
  <si>
    <t>Mucosal Immunol. 2013 Mar;6(2):235-43. doi: 10.1038/mi.2012.63. Epub 2012 Jul 4.</t>
  </si>
  <si>
    <t>Kavathas PB</t>
  </si>
  <si>
    <t>Mucosal Immunol</t>
  </si>
  <si>
    <t>PMC3465624</t>
  </si>
  <si>
    <t>NIHMS383218</t>
  </si>
  <si>
    <t>10.1038/mi.2012.63</t>
  </si>
  <si>
    <t>Comparative effectiveness of a rapid point-of-care test for detection of Chlamydia trachomatis among women in a clinical setting</t>
  </si>
  <si>
    <t>Huang W, Gaydos CA, Barnes MR, Jett-Goheen M, Blake DR.</t>
  </si>
  <si>
    <t>Sex Transm Infect. 2013 Mar;89(2):108-14. doi: 10.1136/sextrans-2011-050355. Epub 2012 Sep 14.</t>
  </si>
  <si>
    <t>Huang W</t>
  </si>
  <si>
    <t>PMC3671871</t>
  </si>
  <si>
    <t>NIHMS473217</t>
  </si>
  <si>
    <t>10.1136/sextrans-2011-050355</t>
  </si>
  <si>
    <t>Self-collected swabs of the urinary meatus diagnose more Chlamydia trachomatis and Neisseria gonorrhoeae infections than first catch urine from men</t>
  </si>
  <si>
    <t>Chernesky MA, Jang D, Portillo E, Smieja M, Gilchrist J, Ewert R, Macritchie C.</t>
  </si>
  <si>
    <t>Sex Transm Infect. 2013 Mar;89(2):102-4. doi: 10.1136/sextrans-2012-050573. Epub 2012 Sep 28.</t>
  </si>
  <si>
    <t>Chernesky MA</t>
  </si>
  <si>
    <t>10.1136/sextrans-2012-050573</t>
  </si>
  <si>
    <t>How likely is environmental or patient cross-contamination of Chlamydia trachomatis DNA to lead to false positive results in patients attending our clinic?</t>
  </si>
  <si>
    <t>Chan SY, Jose S, King R, Pakianathan MR, Sabin C, Sadiq ST, Hay PE, Planche T.</t>
  </si>
  <si>
    <t>Sex Transm Infect. 2013 Mar;89(2):105-7. doi: 10.1136/sextrans-2012-050667. Epub 2012 Oct 4.</t>
  </si>
  <si>
    <t>Chan SY</t>
  </si>
  <si>
    <t>10.1136/sextrans-2012-050667</t>
  </si>
  <si>
    <t>Reducing barriers to testing for Chlamydia trachomatis by mailed self-collected samples</t>
  </si>
  <si>
    <t>Buhrer-Skinner M, Muller R, Buettner PG, Gordon R, Debattista J.</t>
  </si>
  <si>
    <t>Sex Health. 2013 Mar;10(1):32-8. doi: 10.1071/SH11065.</t>
  </si>
  <si>
    <t>Buhrer-Skinner M</t>
  </si>
  <si>
    <t>10.1071/SH11065</t>
  </si>
  <si>
    <t>What do young women think about having a chlamydia test? Views of women who tested positive compared with women who tested negative</t>
  </si>
  <si>
    <t>Walker J, Walker S, Fairley CK, Bilardi J, Chen MY, Bradshaw CS, Urban E, Pirotta M, Birden H, Donovan B, Kaldor JM, Gunn J, Hocking JS.</t>
  </si>
  <si>
    <t>Sex Health. 2013 Mar;10(1):39-42. doi: 10.1071/SH12019.</t>
  </si>
  <si>
    <t>Walker J</t>
  </si>
  <si>
    <t>10.1071/SH12019</t>
  </si>
  <si>
    <t>Psychosocial determinants of the intention to use a chlamydia home self-test: awareness of risk behaviour and test accuracy are important elements of educational interventions</t>
  </si>
  <si>
    <t>Ronda G, van Bokhoven L, van der Weijden T.</t>
  </si>
  <si>
    <t>Sex Health. 2013 Mar;10(1):93-4. doi: 10.1071/SH12061.</t>
  </si>
  <si>
    <t>Ronda G</t>
  </si>
  <si>
    <t>10.1071/SH12061</t>
  </si>
  <si>
    <t>Gonorrhea: Data on antibiotic resistance and accompanying infections at the University Hospital Dresden over a 10-year time period</t>
  </si>
  <si>
    <t>Abraham S, Poehlmann C, Spornraft-Ragaller P.</t>
  </si>
  <si>
    <t>J Dtsch Dermatol Ges. 2013 Mar;11(3):241-9. doi: 10.1111/j.1610-0387.2012.08044.x. Epub 2012 Nov 29.</t>
  </si>
  <si>
    <t>Abraham S</t>
  </si>
  <si>
    <t>J Dtsch Dermatol Ges</t>
  </si>
  <si>
    <t>10.1111/j.1610-0387.2012.08044.x</t>
  </si>
  <si>
    <t>Chlamydia pneumoniae: modern insights into an ancient pathogen</t>
  </si>
  <si>
    <t>Roulis E, Polkinghorne A, Timms P.</t>
  </si>
  <si>
    <t>Trends Microbiol. 2013 Mar;21(3):120-8. doi: 10.1016/j.tim.2012.10.009. Epub 2012 Dec 5.</t>
  </si>
  <si>
    <t>Roulis E</t>
  </si>
  <si>
    <t>Trends Microbiol</t>
  </si>
  <si>
    <t>10.1016/j.tim.2012.10.009</t>
  </si>
  <si>
    <t>Chlamydia trachomatis outer membrane complex protein B (OmcB) is processed by the protease CPAF</t>
  </si>
  <si>
    <t>Hou S, Lei L, Yang Z, Qi M, Liu Q, Zhong G.</t>
  </si>
  <si>
    <t>J Bacteriol. 2013 Mar;195(5):951-7. doi: 10.1128/JB.02087-12. Epub 2012 Dec 7.</t>
  </si>
  <si>
    <t>Hou S</t>
  </si>
  <si>
    <t>PMC3571324</t>
  </si>
  <si>
    <t>10.1128/JB.02087-12</t>
  </si>
  <si>
    <t>Influence of temperature, medium, and storage duration on Chlamydia trachomatis DNA detection by PCR</t>
  </si>
  <si>
    <t>van Dommelen L, Wolffs PF, van Tiel FH, Dukers N, Herngreen SB, Bruggeman CA, Hoebe CJ.</t>
  </si>
  <si>
    <t>J Clin Microbiol. 2013 Mar;51(3):990-2. doi: 10.1128/JCM.02631-12. Epub 2012 Dec 19.</t>
  </si>
  <si>
    <t>van Dommelen L</t>
  </si>
  <si>
    <t>PMC3592091</t>
  </si>
  <si>
    <t>10.1128/JCM.02631-12</t>
  </si>
  <si>
    <t>Chlamydia testing and retesting patterns at family planning clinics in Australia</t>
  </si>
  <si>
    <t>Bowring AL, Goller JL, Gouillou M, Harvey C, Bateson D, McNamee K, Read C, Boyle D, Jordan L, Wardle R, Stephens A, Donovan B, Guy R, Hellard M.</t>
  </si>
  <si>
    <t>Sex Health. 2013 Mar;10(1):74-81. doi: 10.1071/SH11187.</t>
  </si>
  <si>
    <t>Bowring AL</t>
  </si>
  <si>
    <t>10.1071/SH11187</t>
  </si>
  <si>
    <t>Chlamydia screening in community pharmacies: a systematic literature review of the characteristics of service users and a meta-analysis of chlamydia prevalence</t>
  </si>
  <si>
    <t>Kapadia MZ.</t>
  </si>
  <si>
    <t>Sex Health. 2013 Mar;10(1):1-8. doi: 10.1071/SH11191.</t>
  </si>
  <si>
    <t>Kapadia MZ</t>
  </si>
  <si>
    <t>10.1071/SH11191</t>
  </si>
  <si>
    <t>Antimicrobial peptide from spider venom inhibits Chlamydia trachomatis infection at an early stage</t>
  </si>
  <si>
    <t>Lazarev VN, Shkarupeta MM, Polina NF, Kostrjukova ES, Vassilevski AA, Kozlov SA, Grishin EV, Govorun VM.</t>
  </si>
  <si>
    <t>Arch Microbiol. 2013 Mar;195(3):173-9. doi: 10.1007/s00203-012-0863-5. Epub 2013 Jan 1.</t>
  </si>
  <si>
    <t>Lazarev VN</t>
  </si>
  <si>
    <t>10.1007/s00203-012-0863-5</t>
  </si>
  <si>
    <t>Antichlamydial activity of cyto-insectotoxin 1a (CIT 1a), representative of a unique class of antimicrobial peptides from the venom of the Central Asian spider Lachesana tarabaevi, was studied. A plasmid vector expressing the cit 1a gene controlled by a human cytomegalovirus tetracycline-dependent promoter was constructed. Impressive inhibition of Chlamydia trachomatis infection in HEK 293 cells transfected by the cit 1a-harboring vector was achieved. With the use of various schemes of cell infection and gene expression induction, it was shown for the first time that an antimicrobial peptide exerts its potent antichlamydial action at an early stage of the pathogen life cycle.</t>
  </si>
  <si>
    <t xml:space="preserve">A peptide from a spider venom was used to treat C. trachomatis in vitro </t>
  </si>
  <si>
    <t>Differences in infectivity and induction of infertility: a comparative study of Chlamydia trachomatis strains in the murine model</t>
  </si>
  <si>
    <t>Carmichael JR, Tifrea D, Pal S, de la Maza LM.</t>
  </si>
  <si>
    <t>Microbes Infect. 2013 Mar;15(3):219-29. doi: 10.1016/j.micinf.2012.12.001. Epub 2012 Dec 31.</t>
  </si>
  <si>
    <t>Carmichael JR</t>
  </si>
  <si>
    <t>PMC3602122</t>
  </si>
  <si>
    <t>NIHMS432324</t>
  </si>
  <si>
    <t>10.1016/j.micinf.2012.12.001</t>
  </si>
  <si>
    <t>Clinical trial experience with prophylactic human papillomavirus 6/11/16/18 vaccine in young black women</t>
  </si>
  <si>
    <t>Clark LR, Myers ER, Huh W, Joura EA, Paavonen J, Perez G, James MK, Sings HL, Haupt RM, Saah AJ, Garner EI.</t>
  </si>
  <si>
    <t>J Adolesc Health. 2013 Mar;52(3):322-9. doi: 10.1016/j.jadohealth.2012.07.003. Epub 2012 Aug 15.</t>
  </si>
  <si>
    <t>Clark LR</t>
  </si>
  <si>
    <t>10.1016/j.jadohealth.2012.07.003</t>
  </si>
  <si>
    <t>Chlamydia trachomatis plasmid-encoded Pgp4 is a transcriptional regulator of virulence-associated genes</t>
  </si>
  <si>
    <t>Song L, Carlson JH, Whitmire WM, Kari L, Virtaneva K, Sturdevant DE, Watkins H, Zhou B, Sturdevant GL, Porcella SF, McClarty G, Caldwell HD.</t>
  </si>
  <si>
    <t>Infect Immun. 2013 Mar;81(3):636-44. doi: 10.1128/IAI.01305-12. Epub 2013 Jan 14.</t>
  </si>
  <si>
    <t>Song L</t>
  </si>
  <si>
    <t>PMC3584862</t>
  </si>
  <si>
    <t>10.1128/IAI.01305-12</t>
  </si>
  <si>
    <t>A major advance in elucidating the biology/pathobiology of Chlamydia trachomatis</t>
  </si>
  <si>
    <t>Hudson AP.</t>
  </si>
  <si>
    <t>Infect Immun. 2013 Mar;81(3):622-4. doi: 10.1128/IAI.00012-13. Epub 2013 Jan 14.</t>
  </si>
  <si>
    <t>Hudson AP</t>
  </si>
  <si>
    <t>PMC3584881</t>
  </si>
  <si>
    <t>10.1128/IAI.00012-13</t>
  </si>
  <si>
    <t>A retrospective study into the prevalence of herpes simplex virus 1&amp;2 in female patients tested for Chlamydia trachomatis and/or Neisseria gonorrhoeae using vaginal swabs</t>
  </si>
  <si>
    <t>Vahidnia A, Op den Buijs I, Roymans R, Bliekendaal H, van de Bovenkamp J.</t>
  </si>
  <si>
    <t>Clin Microbiol Infect. 2013 Mar;19(3):E166-8. doi: 10.1111/1469-0691.12105. Epub 2013 Jan 15.</t>
  </si>
  <si>
    <t>Vahidnia A</t>
  </si>
  <si>
    <t>Clin Microbiol Infect</t>
  </si>
  <si>
    <t>10.1111/1469-0691.12105</t>
  </si>
  <si>
    <t>[Chlamydia trachomatis Fitz-Hugh-Curtis syndrome in a female adolescent]</t>
  </si>
  <si>
    <t>Antonie F, Billiou C, Vic P.</t>
  </si>
  <si>
    <t>Arch Pediatr. 2013 Mar;20(3):289-91. doi: 10.1016/j.arcped.2012.12.013. Epub 2013 Jan 29.</t>
  </si>
  <si>
    <t>Antonie F</t>
  </si>
  <si>
    <t>Arch Pediatr</t>
  </si>
  <si>
    <t>10.1016/j.arcped.2012.12.013</t>
  </si>
  <si>
    <t>Risk of pelvic inflammatory disease after Chlamydia infection in a prospective cohort of sex workers</t>
  </si>
  <si>
    <t>Davies B, Turner K, Ward H.</t>
  </si>
  <si>
    <t>Sex Transm Dis. 2013 Mar;40(3):230-4. doi: 10.1097/OLQ.0b013e31827b9d75.</t>
  </si>
  <si>
    <t>Davies B</t>
  </si>
  <si>
    <t>10.1097/OLQ.0b013e31827b9d75</t>
  </si>
  <si>
    <t>Incidence and correlates of Chlamydia trachomatis infection in a high-risk cohort of Kenyan women</t>
  </si>
  <si>
    <t>Masese L, Baeten JM, Richardson BA, Deya R, Kabare E, Bukusi E, John-Stewart G, Jaoko W, McClelland RS.</t>
  </si>
  <si>
    <t>Sex Transm Dis. 2013 Mar;40(3):221-5. doi: 10.1097/OLQ.0b013e318272fe45.</t>
  </si>
  <si>
    <t>Masese L</t>
  </si>
  <si>
    <t>PMC3831875</t>
  </si>
  <si>
    <t>NIHMS525842</t>
  </si>
  <si>
    <t>10.1097/OLQ.0b013e318272fe45</t>
  </si>
  <si>
    <t>Prevalence and risk factors for Chlamydia trachomatis infection among young Thai men in 2008-2009</t>
  </si>
  <si>
    <t>Jatapai A, Sirivongrangson P, Lokpichat S, Chuenchitra T, Nelson KE, Rangsin R.</t>
  </si>
  <si>
    <t>Sex Transm Dis. 2013 Mar;40(3):241-6. doi: 10.1097/OLQ.0b013e31827e8de4.</t>
  </si>
  <si>
    <t>Jatapai A</t>
  </si>
  <si>
    <t>10.1097/OLQ.0b013e31827e8de4</t>
  </si>
  <si>
    <t>Vaginal swabs are the optimal specimen for detection of genital Chlamydia trachomatis or Neisseria gonorrhoeae using the Cobas 4800 CT/NG test</t>
  </si>
  <si>
    <t>Van Der Pol B, Taylor SN, Liesenfeld O, Williams JA, Hook EW 3rd.</t>
  </si>
  <si>
    <t>Sex Transm Dis. 2013 Mar;40(3):247-50. doi: 10.1097/OLQ.0b013e3182717833.</t>
  </si>
  <si>
    <t>10.1097/OLQ.0b013e3182717833</t>
  </si>
  <si>
    <t>Asymptomatic urethritis is common and is associated with characteristics that suggest sexually transmitted etiology</t>
  </si>
  <si>
    <t>Gillespie CW, Manhart LE, Lowens MS, Golden MR.</t>
  </si>
  <si>
    <t>Sex Transm Dis. 2013 Mar;40(3):271-4. doi: 10.1097/OLQ.0b013e31827c9e42.</t>
  </si>
  <si>
    <t>Gillespie CW</t>
  </si>
  <si>
    <t>10.1097/OLQ.0b013e31827c9e42</t>
  </si>
  <si>
    <t>Development of ELISAs for the detection of urogenital chlamydia trachomatis infection targeting the pORF5 protein</t>
  </si>
  <si>
    <t>Li ZY, Huang QL, Su SM, Zhong GM, Wu YM.</t>
  </si>
  <si>
    <t>Biomed Environ Sci. 2013 Mar;26(3):169-75. doi: 10.3967/0895-3988.2013.03.003.</t>
  </si>
  <si>
    <t>Li ZY</t>
  </si>
  <si>
    <t>10.3967/0895-3988.2013.03.003</t>
  </si>
  <si>
    <t>Risk factors for Chlamydia trachomatis infection among users of an internet-based testing service in Sweden</t>
  </si>
  <si>
    <t>Novak M, Novak D.</t>
  </si>
  <si>
    <t>Sex Reprod Healthc. 2013 Mar;4(1):23-7. doi: 10.1016/j.srhc.2012.11.004. Epub 2012 Dec 4.</t>
  </si>
  <si>
    <t>Novak M</t>
  </si>
  <si>
    <t>Sex Reprod Healthc</t>
  </si>
  <si>
    <t>10.1016/j.srhc.2012.11.004</t>
  </si>
  <si>
    <t>Cobas® 4800: a fully automated system for the detection of Chlamydia trachomatis and Neisseria gonorrhoeae</t>
  </si>
  <si>
    <t>Van Der Pol B.</t>
  </si>
  <si>
    <t>Expert Rev Mol Diagn. 2013 Mar;13(2):131-40. doi: 10.1586/erm.12.141.</t>
  </si>
  <si>
    <t>Expert Rev Mol Diagn</t>
  </si>
  <si>
    <t>10.1586/erm.12.141</t>
  </si>
  <si>
    <t>Estimating the positive predictive value of opportunistic population testing for gonorrhoea as part of the English Chlamydia Screening Programme</t>
  </si>
  <si>
    <t>Fowler T, Edeghere O, Inglis N, Bradshaw S.</t>
  </si>
  <si>
    <t>Int J STD AIDS. 2013 Mar;24(3):185-91. doi: 10.1177/0956462412472443. Epub 2013 May 6.</t>
  </si>
  <si>
    <t>Fowler T</t>
  </si>
  <si>
    <t>10.1177/0956462412472443</t>
  </si>
  <si>
    <t>Bacteriological agents which play a role in the development of infertility</t>
  </si>
  <si>
    <t>Miron ND, Socolov D, Mareş M, Anton G, Nastasa V, Moraru RF, Virág K, Anghelache-Lupaşcu I, Deák J.</t>
  </si>
  <si>
    <t>Acta Microbiol Immunol Hung. 2013 Mar;60(1):41-53. doi: 10.1556/AMicr.60.2013.1.5.</t>
  </si>
  <si>
    <t>Miron ND</t>
  </si>
  <si>
    <t>Acta Microbiol Immunol Hung</t>
  </si>
  <si>
    <t>10.1556/AMicr.60.2013.1.5</t>
  </si>
  <si>
    <t>Development of a chip-based multiplexed immunoassay using liposomal nanovesicles and its application in the detection of pathogens causing female lower genital tract infections</t>
  </si>
  <si>
    <t>Su WH, Ho TY, Tsou TS, Lee WL, Wang KC, Yu YY, Chen TJ, Tan CH, Kuo CD, Chen CS, Wang PH.</t>
  </si>
  <si>
    <t>Taiwan J Obstet Gynecol. 2013 Mar;52(1):25-32. doi: 10.1016/j.tjog.2013.01.005.</t>
  </si>
  <si>
    <t>Su WH</t>
  </si>
  <si>
    <t>Taiwan J Obstet Gynecol</t>
  </si>
  <si>
    <t>10.1016/j.tjog.2013.01.005</t>
  </si>
  <si>
    <t>[Prostatitis - diagnostics and therapy]</t>
  </si>
  <si>
    <t>Vahlensieck W, Ludwig M, Wagenlehner FM, Naber K, Fabry W.</t>
  </si>
  <si>
    <t>Aktuelle Urol. 2013 Mar;44(2):117-23. doi: 10.1055/s-0033-1337934. Epub 2013 Apr 16.</t>
  </si>
  <si>
    <t>Vahlensieck W</t>
  </si>
  <si>
    <t>Aktuelle Urol</t>
  </si>
  <si>
    <t>10.1055/s-0033-1337934</t>
  </si>
  <si>
    <t>Transformation of a plasmid-free, genital tract isolate of Chlamydia trachomatis with a plasmid vector carrying a deletion in CDS6 revealed that this gene regulates inclusion phenotype</t>
  </si>
  <si>
    <t>Wang Y, Cutcliffe LT, Skilton RJ, Persson K, Bjartling C, Clarke IN.</t>
  </si>
  <si>
    <t>Pathog Dis. 2013 Mar;67(2):100-3. doi: 10.1111/2049-632X.12024. Epub 2013 Feb 13.</t>
  </si>
  <si>
    <t>Pathog Dis</t>
  </si>
  <si>
    <t>PMC3638368</t>
  </si>
  <si>
    <t>10.1111/2049-632X.12024</t>
  </si>
  <si>
    <t>Lymphogranuloma venereum in men screened for pharyngeal and rectal infection, Germany</t>
  </si>
  <si>
    <t>Haar K, Dudareva-Vizule S, Wisplinghoff H, Wisplinghoff F, Sailer A, Jansen K, Henrich B, Marcus U.</t>
  </si>
  <si>
    <t>Emerg Infect Dis. 2013 Mar;19(3):488-92. doi: 10.3201/eid1903.121028.</t>
  </si>
  <si>
    <t>Haar K</t>
  </si>
  <si>
    <t>Emerg Infect Dis</t>
  </si>
  <si>
    <t>PMC3647660</t>
  </si>
  <si>
    <t>10.3201/eid1903.121028</t>
  </si>
  <si>
    <t>Association of Chlamydia trachomatis infection with human papillomavirus (HPV) &amp; cervical intraepithelial neoplasia - a pilot study</t>
  </si>
  <si>
    <t>Bhatla N, Puri K, Joseph E, Kriplani A, Iyer VK, Sreenivas V.</t>
  </si>
  <si>
    <t>Indian J Med Res. 2013 Mar;137(3):533-9.</t>
  </si>
  <si>
    <t>Bhatla N</t>
  </si>
  <si>
    <t>PMC3705662</t>
  </si>
  <si>
    <t>[The diagnosis of Chlamydia trachomatis cervical infection among students by using classical and molecular methods]</t>
  </si>
  <si>
    <t>Tomanović S, Cukić I, Obradović M, Curcić N, Petrović-Milinković A, Djukić S.</t>
  </si>
  <si>
    <t>Srp Arh Celok Lek. 2013 Mar-Apr;141(3-4):187-91. doi: 10.2298/sarh1304187t.</t>
  </si>
  <si>
    <t>Tomanović S</t>
  </si>
  <si>
    <t>10.2298/sarh1304187t</t>
  </si>
  <si>
    <t>Home-based chlamydia and gonorrhoea screening: a systematic review of strategies and outcomes</t>
  </si>
  <si>
    <t>Jamil MS, Hocking JS, Bauer HM, Ali H, Wand H, Smith K, Walker J, Donovan B, Kaldor JM, Guy RJ.</t>
  </si>
  <si>
    <t>BMC Public Health. 2013 Mar 4;13:189. doi: 10.1186/1471-2458-13-189.</t>
  </si>
  <si>
    <t>Jamil MS</t>
  </si>
  <si>
    <t>PMC3599833</t>
  </si>
  <si>
    <t>10.1186/1471-2458-13-189</t>
  </si>
  <si>
    <t>Sexual health of adolescents in Quebec residential Youth Protection Centres</t>
  </si>
  <si>
    <t>Lambert G, Haley N, Jean S, Tremblay C, Frappier JY, Otis J, Roy É.</t>
  </si>
  <si>
    <t>Can J Public Health. 2013 Mar 7;104(3):e216-21. doi: 10.17269/cjph.104.3577.</t>
  </si>
  <si>
    <t>Lambert G</t>
  </si>
  <si>
    <t>Can J Public Health</t>
  </si>
  <si>
    <t>PMC6974192</t>
  </si>
  <si>
    <t>10.17269/cjph.104.3577</t>
  </si>
  <si>
    <t>Racial variation in toll-like receptor variants among women with pelvic inflammatory disease</t>
  </si>
  <si>
    <t>Taylor BD, Darville T, Ferrell RE, Ness RB, Haggerty CL.</t>
  </si>
  <si>
    <t>J Infect Dis. 2013 Mar 15;207(6):940-6. doi: 10.1093/infdis/jis922. Epub 2012 Dec 18.</t>
  </si>
  <si>
    <t>Taylor BD</t>
  </si>
  <si>
    <t>PMC3571443</t>
  </si>
  <si>
    <t>10.1093/infdis/jis922</t>
  </si>
  <si>
    <t>Comparative analysis of Chlamydia psittaci genomes reveals the recent emergence of a pathogenic lineage with a broad host range</t>
  </si>
  <si>
    <t>Read TD, Joseph SJ, Didelot X, Liang B, Patel L, Dean D.</t>
  </si>
  <si>
    <t>mBio. 2013 Mar 26;4(2):e00604-12. doi: 10.1128/mBio.00604-12.</t>
  </si>
  <si>
    <t>Read TD</t>
  </si>
  <si>
    <t>mBio</t>
  </si>
  <si>
    <t>PMC3622922</t>
  </si>
  <si>
    <t>10.1128/mBio.00604-12</t>
  </si>
  <si>
    <t>Chlamydia psittaci is an obligate intracellular bacterium. Interest in Chlamydia stems from its high degree of virulence as an intestinal and pulmonary pathogen across a broad range of animals, including humans. C. psittaci human pulmonary infections, referred to as psittacosis, can be life-threatening, which is why the organism was developed as a bioweapon in the 20th century and is listed as a CDC biothreat agent. One remarkable recent result from comparative genomics is the finding of frequent homologous recombination across the genome of the sexually transmitted and trachoma pathogen Chlamydia trachomatis. We sought to determine if similar evolutionary dynamics occurred in C. psittaci. We analyzed 20 C. psittaci genomes from diverse strains representing the nine known serotypes of the organism as well as infections in a range of birds and mammals, including humans. Genome annotation revealed a core genome in all strains of 911 genes. Our analyses showed that C. psittaci has a history of frequently switching hosts and undergoing recombination more often than C. trachomatis. Evolutionary history reconstructions showed genome-wide homologous recombination and evidence of whole-plasmid exchange. Tracking the origins of recombinant segments revealed that some strains have imported DNA from as-yet-unsampled or -unsequenced C. psittaci lineages or other Chlamydiaceae species. Three ancestral populations of C. psittaci were predicted, explaining the current population structure. Molecular clock analysis found that certain strains are part of a clonal epidemic expansion likely introduced into North America by South American bird traders, suggesting that psittacosis is a recently emerged disease originating in New World parrots.</t>
  </si>
  <si>
    <t>Research of populations of C. pisttaci, no report of resistance</t>
  </si>
  <si>
    <t>Clinical and microscopic signs of cervicitis and urethritis: correlation with Chlamydia trachomatis infection in female STI patients</t>
  </si>
  <si>
    <t>Berntsson M, Tunbäck P.</t>
  </si>
  <si>
    <t>Acta Derm Venereol. 2013 Mar 27;93(2):230-3. doi: 10.2340/00015555-1536.</t>
  </si>
  <si>
    <t>Berntsson M</t>
  </si>
  <si>
    <t>10.2340/00015555-1536</t>
  </si>
  <si>
    <t>'Let men into the pregnancy'--men's perceptions about being tested for chlamydia and HIV during pregnancy</t>
  </si>
  <si>
    <t>Christianson M, Boman J, Essén B.</t>
  </si>
  <si>
    <t>Midwifery. 2013 Apr;29(4):351-8. doi: 10.1016/j.midw.2012.02.001. Epub 2012 Mar 12.</t>
  </si>
  <si>
    <t>Christianson M</t>
  </si>
  <si>
    <t>Midwifery</t>
  </si>
  <si>
    <t>10.1016/j.midw.2012.02.001</t>
  </si>
  <si>
    <t>The development of a multiplex real-time PCR for the detection of herpes simplex virus 1 and 2, varizella zoster virus, adenovirus and Chlamydia trachomatis from eye swabs</t>
  </si>
  <si>
    <t>Bennett S, Carman WF, Gunson RN.</t>
  </si>
  <si>
    <t>J Virol Methods. 2013 Apr;189(1):143-7. doi: 10.1016/j.jviromet.2012.08.020. Epub 2012 Sep 18.</t>
  </si>
  <si>
    <t>Bennett S</t>
  </si>
  <si>
    <t>J Virol Methods</t>
  </si>
  <si>
    <t>PMC7172154</t>
  </si>
  <si>
    <t>10.1016/j.jviromet.2012.08.020</t>
  </si>
  <si>
    <t>A novel co-infection model with Toxoplasma and Chlamydia trachomatis highlights the importance of host cell manipulation for nutrient scavenging</t>
  </si>
  <si>
    <t>Cell Microbiol. 2013 Apr;15(4):619-46. doi: 10.1111/cmi.12060. Epub 2012 Nov 27.</t>
  </si>
  <si>
    <t>PMC3625693</t>
  </si>
  <si>
    <t>NIHMS418270</t>
  </si>
  <si>
    <t>10.1111/cmi.12060</t>
  </si>
  <si>
    <t>Standard treatment regimens for nongonococcal urethritis have similar but declining cure rates: a randomized controlled trial</t>
  </si>
  <si>
    <t>Manhart LE, Gillespie CW, Lowens MS, Khosropour CM, Colombara DV, Golden MR, Hakhu NR, Thomas KK, Hughes JP, Jensen NL, Totten PA.</t>
  </si>
  <si>
    <t>Clin Infect Dis. 2013 Apr;56(7):934-42. doi: 10.1093/cid/cis1022. Epub 2012 Dec 7.</t>
  </si>
  <si>
    <t>Manhart LE</t>
  </si>
  <si>
    <t>PMC3588116</t>
  </si>
  <si>
    <t>10.1093/cid/cis1022</t>
  </si>
  <si>
    <t>Prevention of Chlamydia-induced infertility by inhibition of local caspase activity</t>
  </si>
  <si>
    <t>Igietseme JU, Omosun Y, Partin J, Goldstein J, He Q, Joseph K, Ellerson D, Ansari U, Eko FO, Bandea C, Zhong G, Black CM.</t>
  </si>
  <si>
    <t>J Infect Dis. 2013 Apr;207(7):1095-104. doi: 10.1093/infdis/jit009. Epub 2013 Jan 9.</t>
  </si>
  <si>
    <t>Igietseme JU</t>
  </si>
  <si>
    <t>PMC3583275</t>
  </si>
  <si>
    <t>10.1093/infdis/jit009</t>
  </si>
  <si>
    <t>Tubal factor infertility (TFI) represents 36% of female infertility and genital infection by Chlamydia trachomatis (C. trachomatis) is a major cause. Although TFI is associated with host inflammatory responses to bacterial components, the molecular pathogenesis of Chlamydia-induced infertility remains poorly understood. We investigated the hypothesis that activation of specific cysteine proteases, the caspases, during C. trachomatis genital infection causes the disruption of key fertility-promoting molecules required for embryo development and implantation. We analyzed the effect of caspase inhibition on infertility and the integrity of Dicer, a caspase-sensitive, fertility-promoting ribonuclease III enzyme, and key micro-RNAs in the reproductive system. Genital infection with the inflammation- and caspase-inducing, wild-type C. trachomatis serovar L2 led to infertility, but the noninflammation-inducing, plasmid-free strain did not. We confirmed that caspase-mediated apoptotic tissue destruction may contribute to chlamydial pathogenesis. Caspase-1 or -3 deficiency, or local administration of the pan caspase inhibitor, Z-VAD-FMK into normal mice protected against Chlamydia-induced infertility. Finally, the oviducts of infected infertile mice showed evidence of caspase-mediated cleavage inactivation of Dicer and alteration in critical miRNAs that regulate growth, differentiation, and development, including mir-21. These results provide new insight into the molecular pathogenesis of TFI with significant implications for new strategies for treatment and prevention of chlamydial complications.</t>
  </si>
  <si>
    <t>Study of the mechanism of Tubal factor infertility (TFI) produced by C. trachomatis and the relationship with the activation of specific cysteine proteases,</t>
  </si>
  <si>
    <t>Torsion of a hydrosalpinx in a virgin patient with Mayer-Rokitansky-Küster-Hauser syndrome: report of a rare condition and its possible etiology</t>
  </si>
  <si>
    <t>Kondo E, Tabata T, Shiozaki T, Motohashi T, Tanida K, Okugawa T, Ikeda T.</t>
  </si>
  <si>
    <t>J Pediatr Adolesc Gynecol. 2013 Apr;26(2):e37-8. doi: 10.1016/j.jpag.2012.11.006. Epub 2013 Jan 11.</t>
  </si>
  <si>
    <t>Kondo E</t>
  </si>
  <si>
    <t>10.1016/j.jpag.2012.11.006</t>
  </si>
  <si>
    <t>A partner-related risk behavior index to identify people at elevated risk for sexually transmitted infections</t>
  </si>
  <si>
    <t>Crosby R, Shrier LA.</t>
  </si>
  <si>
    <t>J Prim Prev. 2013 Apr;34(1-2):81-7. doi: 10.1007/s10935-013-0290-7.</t>
  </si>
  <si>
    <t>Crosby R</t>
  </si>
  <si>
    <t>J Prim Prev</t>
  </si>
  <si>
    <t>10.1007/s10935-013-0290-7</t>
  </si>
  <si>
    <t>Chlamydia trachomatis clinical isolates identified as tetracycline resistant do not exhibit resistance in vitro: whole-genome sequencing reveals a mutation in porB but no evidence for tetracycline resistance genes</t>
  </si>
  <si>
    <t>O'Neill CE, Seth-Smith HMB, Van Der Pol B, Harris SR, Thomson NR, Cutcliffe LT, Clarke IN.</t>
  </si>
  <si>
    <t>Microbiology (Reading). 2013 Apr;159(Pt 4):748-756. doi: 10.1099/mic.0.065391-0. Epub 2013 Feb 1.</t>
  </si>
  <si>
    <t>O'Neill CE</t>
  </si>
  <si>
    <t>Microbiology (Reading)</t>
  </si>
  <si>
    <t>10.1099/mic.0.065391-0</t>
  </si>
  <si>
    <t>Chlamydia trachomatis is the most common bacterial sexually transmitted infection worldwide and the leading cause of preventable blindness in developing countries. Tetracycline is commonly the drug of choice for treating C. trachomatis infections, but cases of antibiotic resistance in clinical isolates have previously been reported. Here, we used antibiotic resistance assays and whole-genome sequencing to interrogate the hypothesis that two clinical isolates (IU824 and IU888) have acquired mechanisms of antibiotic resistance. Immunofluorescence staining was used to identify C. trachomatis inclusions in cell cultures grown in the presence of tetracycline; however, only antibiotic-free control cultures yielded the strong fluorescence associated with the presence of chlamydial inclusions. Infectivity was lost upon passage of harvested cultures grown in the presence of tetracycline into antibiotic-free medium, so we conclude that these isolates were phenotypically sensitive to tetracycline. Comparisons of the genome and plasmid sequences for the two isolates with tetracycline-sensitive strains did not identify regions of low sequence identity that could accommodate horizontally acquired resistance genes, and the tetracycline binding region of the 16S rRNA gene was identical to that of the sensitive control strains. The porB gene of strain IU824, however, was found to contain a premature stop codon not previously identified, which is noteworthy but unlikely to be related to tetracycline resistance. In conclusion, we found no evidence of tetracycline resistance in the two strains investigated, and it seems most likely that the small, aberrant inclusions previously identified resulted from the high chlamydial load used in the original antibiotic resistance assays.</t>
  </si>
  <si>
    <t>Two clinical isolate were identified as tetracycline resistant, but they did not found evidence in vitro of this resistance</t>
  </si>
  <si>
    <t>Underrecognition of cervical Neisseria gonorrhoeae and Chlamydia trachomatis infections in pregnant patients in the ED</t>
  </si>
  <si>
    <t>Krivochenitser R, Jones JS, Whalen D, Gardiner C.</t>
  </si>
  <si>
    <t>Am J Emerg Med. 2013 Apr;31(4):661-3. doi: 10.1016/j.ajem.2012.11.017. Epub 2013 Feb 5.</t>
  </si>
  <si>
    <t>Krivochenitser R</t>
  </si>
  <si>
    <t>10.1016/j.ajem.2012.11.017</t>
  </si>
  <si>
    <t>Can we stop mass drug administration prior to 3 annual rounds in communities with low prevalence of trachoma?: PRET Ziada trial results</t>
  </si>
  <si>
    <t>Yohannan J, Munoz B, Mkocha H, Gaydos CA, Bailey R, Lietman TA, Quinn T, West SK.</t>
  </si>
  <si>
    <t>JAMA Ophthalmol. 2013 Apr;131(4):431-6. doi: 10.1001/jamaophthalmol.2013.2356.</t>
  </si>
  <si>
    <t>Yohannan J</t>
  </si>
  <si>
    <t>JAMA Ophthalmol</t>
  </si>
  <si>
    <t>PMC3790327</t>
  </si>
  <si>
    <t>NIHMS513749</t>
  </si>
  <si>
    <t>10.1001/jamaophthalmol.2013.2356</t>
  </si>
  <si>
    <t>Induction of protective immunity against Chlamydia muridarum intravaginal infection with the chlamydial immunodominant antigen macrophage infectivity potentiator</t>
  </si>
  <si>
    <t>Lu C, Peng B, Li Z, Lei L, Li Z, Chen L, He Q, Zhong G, Wu Y.</t>
  </si>
  <si>
    <t>Microbes Infect. 2013 Apr;15(4):329-38. doi: 10.1016/j.micinf.2013.02.001. Epub 2013 Feb 14.</t>
  </si>
  <si>
    <t>PMC4218745</t>
  </si>
  <si>
    <t>NIHMS637016</t>
  </si>
  <si>
    <t>10.1016/j.micinf.2013.02.001</t>
  </si>
  <si>
    <t>We previously reported that 5 Chlamydia muridarum antigens reacted with antisera from &gt;90% mice urogenitally infected with C. muridarum and they are TC0660 (ABC transporter or ArtJ), TC0727 (outer membrane complex protein B or OmcB), TC0828 (macrophage infectivity potentiator or MIP), TC0726 (inclusion membrane protein or Inc) &amp; TC0268 (hypothetical protein or HP). The orthologs of these antigens in Chlamydia trachomatis were also highly reactive with antisera from women urogenitally infected with C. trachomatis. In the current study, we evaluated these C. muridarum antigens for their ability to induce protection against a C. muridarum intravaginal challenge infection in mice. We found that only MIP induced the most pronounced protection against C. muridarum infection. The protection correlated well with robust C. muridarum MIP-specific antibody and Th1-dominant T cell responses. The MIP-immunized mice displayed significantly reduced live organism shedding from the lower genital tract and highly attenuated inflammatory pathologies in the upper genital tissues. These results demonstrate that MIP, an immunodominant antigen identified by both human and mouse antisera, may be considered a component of a multi-subunit chlamydial vaccine for inducing protective immunity.</t>
  </si>
  <si>
    <t>Assay of 5 different antigens in mice to elicit immune reponse. These results demonstrate that MIP, an immunodominant antigen identified by both human and mouse antisera, may be considered a component of a multi-subunit chlamydial vaccine for inducing protective immunity.</t>
  </si>
  <si>
    <t>[Current aspects of Chlamydia trachomatis infection]</t>
  </si>
  <si>
    <t>de Barbeyrac B.</t>
  </si>
  <si>
    <t>Presse Med. 2013 Apr;42(4 Pt 1):440-5. doi: 10.1016/j.lpm.2012.09.025. Epub 2013 Feb 16.</t>
  </si>
  <si>
    <t>de Barbeyrac B</t>
  </si>
  <si>
    <t>Presse Med</t>
  </si>
  <si>
    <t>10.1016/j.lpm.2012.09.025</t>
  </si>
  <si>
    <t>[What's new in the diagnosis and treatment of Neisseria gonorrhoeae]</t>
  </si>
  <si>
    <t>Chanal J, Lassau F, Morand P, Janier M, Dupin N.</t>
  </si>
  <si>
    <t>Presse Med. 2013 Apr;42(4 Pt 1):454-8. doi: 10.1016/j.lpm.2012.09.023. Epub 2013 Feb 21.</t>
  </si>
  <si>
    <t>Chanal J</t>
  </si>
  <si>
    <t>10.1016/j.lpm.2012.09.023</t>
  </si>
  <si>
    <t>Quinacrine-induced occlusive fibrosis in the human fallopian tube is due to a unique inflammatory response and modification of repair mechanisms</t>
  </si>
  <si>
    <t>Growe RG, Luster MI, Fail PA, Lippes J.</t>
  </si>
  <si>
    <t>J Reprod Immunol. 2013 Apr;97(2):159-66. doi: 10.1016/j.jri.2012.12.003. Epub 2013 Feb 28.</t>
  </si>
  <si>
    <t>Growe RG</t>
  </si>
  <si>
    <t>10.1016/j.jri.2012.12.003</t>
  </si>
  <si>
    <t>Standard symptom- and sexual history-based testing misses anorectal Chlamydia trachomatis and neisseria gonorrhoeae infections in swingers and men who have sex with men</t>
  </si>
  <si>
    <t>van Liere GA, Hoebe CJ, Niekamp AM, Koedijk FD, Dukers-Muijrers NH.</t>
  </si>
  <si>
    <t>Sex Transm Dis. 2013 Apr;40(4):285-9. doi: 10.1097/OLQ.0b013e31828098f8.</t>
  </si>
  <si>
    <t>van Liere GA</t>
  </si>
  <si>
    <t>10.1097/OLQ.0b013e31828098f8</t>
  </si>
  <si>
    <t>Chlamydia screening coverage estimates derived using healthcare effectiveness data and information system procedures and indirect estimation vary substantially</t>
  </si>
  <si>
    <t>Broad JM, Manhart LE, Kerani RP, Scholes D, Hughes JP, Golden MR.</t>
  </si>
  <si>
    <t>Sex Transm Dis. 2013 Apr;40(4):292-7. doi: 10.1097/OLQ.0b013e3182809776.</t>
  </si>
  <si>
    <t>Broad JM</t>
  </si>
  <si>
    <t>10.1097/OLQ.0b013e3182809776</t>
  </si>
  <si>
    <t>Chlamydia trachomatis infection among women 26 to 39 years of age in the United States, 1999 to 2010</t>
  </si>
  <si>
    <t>Torrone EA, Geisler WM, Gift TL, Weinstock HS.</t>
  </si>
  <si>
    <t>Sex Transm Dis. 2013 Apr;40(4):335-7. doi: 10.1097/OLQ.0b013e31827cd60d.</t>
  </si>
  <si>
    <t>Torrone EA</t>
  </si>
  <si>
    <t>PMC6891049</t>
  </si>
  <si>
    <t>NIHMS1061061</t>
  </si>
  <si>
    <t>10.1097/OLQ.0b013e31827cd60d</t>
  </si>
  <si>
    <t>Estimation of the risk of tubal factor infertility associated with genital chlamydial infection in women: a statistical modelling study</t>
  </si>
  <si>
    <t>Kavanagh K, Wallace LA, Robertson C, Wilson P, Scoular A.</t>
  </si>
  <si>
    <t>Int J Epidemiol. 2013 Apr;42(2):493-503. doi: 10.1093/ije/dyt011. Epub 2013 Mar 14.</t>
  </si>
  <si>
    <t>Kavanagh K</t>
  </si>
  <si>
    <t>Int J Epidemiol</t>
  </si>
  <si>
    <t>10.1093/ije/dyt011</t>
  </si>
  <si>
    <t>[Chlamydial infection with marked ascites that simulated ovarian cancer]</t>
  </si>
  <si>
    <t>Ugianskiene A.</t>
  </si>
  <si>
    <t>Ugeskr Laeger. 2013 Apr 1;175(14):963-5.</t>
  </si>
  <si>
    <t>Ugianskiene A</t>
  </si>
  <si>
    <t>IgG subclass profiles in normal human sera of antibodies specific to five kinds of microbial antigens</t>
  </si>
  <si>
    <t>Hjelholt A, Christiansen G, Sørensen US, Birkelund S.</t>
  </si>
  <si>
    <t>Pathog Dis. 2013 Apr;67(3):206-13. doi: 10.1111/2049-632X.12034. Epub 2013 Mar 25.</t>
  </si>
  <si>
    <t>10.1111/2049-632X.12034</t>
  </si>
  <si>
    <t>OT-1 mice display minimal upper genital tract pathology following primary intravaginal Chlamydia muridarum infection</t>
  </si>
  <si>
    <t>Manam S, Nicholson BJ, Murthy AK.</t>
  </si>
  <si>
    <t>Pathog Dis. 2013 Apr;67(3):221-4. doi: 10.1111/2049-632X.12032. Epub 2013 Mar 11.</t>
  </si>
  <si>
    <t>Manam S</t>
  </si>
  <si>
    <t>PMC3641702</t>
  </si>
  <si>
    <t>NIHMS446409</t>
  </si>
  <si>
    <t>10.1111/2049-632X.12032</t>
  </si>
  <si>
    <t>[Bacterial infection as a cause of infertility in humans]</t>
  </si>
  <si>
    <t>Sleha R, Boštíková V, Salavec M, Mosio P, Kusáková E, Kukla R, Mazurová J, Spliňo M.</t>
  </si>
  <si>
    <t>Epidemiol Mikrobiol Imunol. 2013 Apr;62(1):26-32.</t>
  </si>
  <si>
    <t>Sleha R</t>
  </si>
  <si>
    <t>Epidemiol Mikrobiol Imunol</t>
  </si>
  <si>
    <t>Co-infections with Ureaplasma parvum, Mycoplasma hominis and Chlamydia trachomatis in a human immunodeficiency virus positive woman with vaginal discharge</t>
  </si>
  <si>
    <t>Ghosh A, Rawre J, Khanna N, Dhawan B.</t>
  </si>
  <si>
    <t>Indian J Med Microbiol. 2013 Apr-Jun;31(2):190-2. doi: 10.4103/0255-0857.115231.</t>
  </si>
  <si>
    <t>Ghosh A</t>
  </si>
  <si>
    <t>10.4103/0255-0857.115231</t>
  </si>
  <si>
    <t>Effects of Chlamydia trachomatis Infection on Fertility; A Case-Control Study</t>
  </si>
  <si>
    <t>Rashidi BH, Chamani-Tabriz L, Haghollahi F, Jeddi-Tehrani M, Naghizadeh MM, Shariat M, Akhondi MM, Bagheri R, Asgari S, Wylie K.</t>
  </si>
  <si>
    <t>J Reprod Infertil. 2013 Apr;14(2):67-72.</t>
  </si>
  <si>
    <t>Rashidi BH</t>
  </si>
  <si>
    <t>PMC3719322</t>
  </si>
  <si>
    <t>Prevalence, clinical features and quantification of genital non-viral infections</t>
  </si>
  <si>
    <t>Carne CA, Gibbs J, Delaney A, Sonnex C, Verlander NQ, Smielewska A, Skeggs E, Bentley N, Jalal H.</t>
  </si>
  <si>
    <t>Int J STD AIDS. 2013 Apr;24(4):273-7. doi: 10.1177/0956462412472306.</t>
  </si>
  <si>
    <t>Carne CA</t>
  </si>
  <si>
    <t>10.1177/0956462412472306</t>
  </si>
  <si>
    <t>Is out-of-pocket cost a barrier to receiving repeat tests for chlamydia and gonorrhoea?</t>
  </si>
  <si>
    <t>Shi L, Xie Y, Liu J, Kissinger P, Khan M.</t>
  </si>
  <si>
    <t>Int J STD AIDS. 2013 Apr;24(4):301-6. doi: 10.1177/0956462412472821. Epub 2013 Jun 14.</t>
  </si>
  <si>
    <t>Shi L</t>
  </si>
  <si>
    <t>10.1177/0956462412472821</t>
  </si>
  <si>
    <t>A survey on the prevalence of Chlamydia trachomatis and Mycoplasma genitalium infections in symptomatic and asymptomatic men referring to urology clinic of labbafinejad hospital, tehran, iran</t>
  </si>
  <si>
    <t>Yeganeh O, Jeddi-Tehrani M, Yaghmaie F, Kamali K, Heidari-Vala H, Zeraati H, Shakhssalim N, Zarei S, Chamani-Tabriz L.</t>
  </si>
  <si>
    <t>Iran Red Crescent Med J. 2013 Apr;15(4):340-4. doi: 10.5812/ircmj.8600. Epub 2013 Apr 5.</t>
  </si>
  <si>
    <t>Yeganeh O</t>
  </si>
  <si>
    <t>PMC3785911</t>
  </si>
  <si>
    <t>10.5812/ircmj.8600</t>
  </si>
  <si>
    <t>Prevalence of Chlamydia trachomatis and herpes simplex virus type 2: Results from the 2009 to 2011 Canadian Health Measures Survey</t>
  </si>
  <si>
    <t>Rotermann M, Langlois KA, Severini A, Totten S.</t>
  </si>
  <si>
    <t>Health Rep. 2013 Apr;24(4):10-5.</t>
  </si>
  <si>
    <t>Rotermann M</t>
  </si>
  <si>
    <t>Health Rep</t>
  </si>
  <si>
    <t>The prevalence of Chlamydia trachomatis in patients who remained symptomatic after completion of sexually transmitted infection treatment</t>
  </si>
  <si>
    <t>Afrakhteh M, Mahdavi A, Beyhaghi H, Moradi A, Gity S, Zafargandi S, Zonoubi Z.</t>
  </si>
  <si>
    <t>Iran J Reprod Med. 2013 Apr;11(4):285-92.</t>
  </si>
  <si>
    <t>Afrakhteh M</t>
  </si>
  <si>
    <t>Iran J Reprod Med</t>
  </si>
  <si>
    <t>PMC3941430</t>
  </si>
  <si>
    <t>The prevalence of Chlamydia trachomatis infection among infertile males and its association with abnormal semen characteristics in Delta State, Nigeria</t>
  </si>
  <si>
    <t>Osazuwa F, Aiguobarueghian OI, Alekwe L, Imade PE, Ibadin KO, Aberare LO.</t>
  </si>
  <si>
    <t>Tanzan J Health Res. 2013 Apr;15(2):88-92. doi: 10.4314/thrb.v15i2.3.</t>
  </si>
  <si>
    <t>Osazuwa F</t>
  </si>
  <si>
    <t>Tanzan J Health Res</t>
  </si>
  <si>
    <t>10.4314/thrb.v15i2.3</t>
  </si>
  <si>
    <t>Rapid X-ray photoreduction of dimetal-oxygen cofactors in ribonucleotide reductase</t>
  </si>
  <si>
    <t>Sigfridsson KGV, Chernev P, Leidel N, Popović-Bijelić A, Gräslund A, Haumann M.</t>
  </si>
  <si>
    <t>J Biol Chem. 2013 Apr 5;288(14):9648-9661. doi: 10.1074/jbc.M112.438796. Epub 2013 Feb 11.</t>
  </si>
  <si>
    <t>Sigfridsson KGV</t>
  </si>
  <si>
    <t>PMC3617268</t>
  </si>
  <si>
    <t>10.1074/jbc.M112.438796</t>
  </si>
  <si>
    <t>Chlamydia trachomatis control requires a vaccine</t>
  </si>
  <si>
    <t>Brunham RC, Rappuoli R.</t>
  </si>
  <si>
    <t>Vaccine. 2013 Apr 8;31(15):1892-7. doi: 10.1016/j.vaccine.2013.01.024. Epub 2013 Jan 29.</t>
  </si>
  <si>
    <t>Brunham RC</t>
  </si>
  <si>
    <t>PMC4148049</t>
  </si>
  <si>
    <t>NIHMS444456</t>
  </si>
  <si>
    <t>10.1016/j.vaccine.2013.01.024</t>
  </si>
  <si>
    <t>A one-step, electrochemical biosensing strategy that is based on transport of signaling CdS nanoparticles controlled by biomolecules</t>
  </si>
  <si>
    <t>Won BY, Shin S, Cho DY, Park HG.</t>
  </si>
  <si>
    <t>Biosens Bioelectron. 2013 Apr 15;42:603-7. doi: 10.1016/j.bios.2012.11.018. Epub 2012 Nov 24.</t>
  </si>
  <si>
    <t>Won BY</t>
  </si>
  <si>
    <t>Biosens Bioelectron</t>
  </si>
  <si>
    <t>10.1016/j.bios.2012.11.018</t>
  </si>
  <si>
    <t>Chlamydia trachomatis infection induces replication of latent HHV-6</t>
  </si>
  <si>
    <t>Prusty BK, Siegl C, Hauck P, Hain J, Korhonen SJ, Hiltunen-Back E, Puolakkainen M, Rudel T.</t>
  </si>
  <si>
    <t>PLoS One. 2013 Apr 19;8(4):e61400. doi: 10.1371/journal.pone.0061400. Print 2013.</t>
  </si>
  <si>
    <t>PMC3631192</t>
  </si>
  <si>
    <t>10.1371/journal.pone.0061400</t>
  </si>
  <si>
    <t>Sexually transmitted infections among HIV-infected women in Thailand</t>
  </si>
  <si>
    <t>Asavapiriyanont S, Lolekha R, Roongpisuthipong A, Wiratchai A, Kaoiean S, Suksripanich O, Chalermchockcharoenkit A, Ausavapipit J, Srifeungfung S, Pattanasin S, Katz KA.</t>
  </si>
  <si>
    <t>BMC Public Health. 2013 Apr 22;13:373. doi: 10.1186/1471-2458-13-373.</t>
  </si>
  <si>
    <t>Asavapiriyanont S</t>
  </si>
  <si>
    <t>PMC3653681</t>
  </si>
  <si>
    <t>10.1186/1471-2458-13-373</t>
  </si>
  <si>
    <t>Mixture-of-exponentials models to explain heterogeneity in studies of the duration of Chlamydia trachomatis infection</t>
  </si>
  <si>
    <t>Price MJ, Ades AE, Angelis DD, Welton NJ, Macleod J, Soldan K, Turner K, Simms I, Horner PJ.</t>
  </si>
  <si>
    <t>Stat Med. 2013 Apr 30;32(9):1547-60. doi: 10.1002/sim.5603. Epub 2012 Sep 5.</t>
  </si>
  <si>
    <t>Stat Med</t>
  </si>
  <si>
    <t>10.1002/sim.5603</t>
  </si>
  <si>
    <t>Prevalence and predictors of cervicitis in female sex workers in Peru: an observational study</t>
  </si>
  <si>
    <t>Pollett S, Calderon M, Heitzinger K, Solari V, Montano SM, Zunt J.</t>
  </si>
  <si>
    <t>BMC Infect Dis. 2013 Apr 30;13:195. doi: 10.1186/1471-2334-13-195.</t>
  </si>
  <si>
    <t>Pollett S</t>
  </si>
  <si>
    <t>PMC3664214</t>
  </si>
  <si>
    <t>10.1186/1471-2334-13-195</t>
  </si>
  <si>
    <t>STING-dependent recognition of cyclic di-AMP mediates type I interferon responses during Chlamydia trachomatis infection</t>
  </si>
  <si>
    <t>Barker JR, Koestler BJ, Carpenter VK, Burdette DL, Waters CM, Vance RE, Valdivia RH.</t>
  </si>
  <si>
    <t>mBio. 2013 Apr 30;4(3):e00018-13. doi: 10.1128/mBio.00018-13.</t>
  </si>
  <si>
    <t>Barker JR</t>
  </si>
  <si>
    <t>PMC3663186</t>
  </si>
  <si>
    <t>10.1128/mBio.00018-13</t>
  </si>
  <si>
    <t>Beyond "safe sex"--can we fight adolescent pelvic inflammatory disease?</t>
  </si>
  <si>
    <t>Abu Raya B, Bamberger E, Kerem NC, Kessel A, Srugo I.</t>
  </si>
  <si>
    <t>Eur J Pediatr. 2013 May;172(5):581-90. doi: 10.1007/s00431-012-1786-5. Epub 2012 Jul 10.</t>
  </si>
  <si>
    <t>Abu Raya B</t>
  </si>
  <si>
    <t>Eur J Pediatr</t>
  </si>
  <si>
    <t>10.1007/s00431-012-1786-5</t>
  </si>
  <si>
    <t>Unsupervised screening for chlamydia and gonorrhoea in backpacker hostels in Manly, Sydney</t>
  </si>
  <si>
    <t>Davies SC, Shepherd B, Wiig R, Kaan I.</t>
  </si>
  <si>
    <t>Sex Health. 2013 May;10(2):185-7. doi: 10.1071/SH12136.</t>
  </si>
  <si>
    <t>Davies SC</t>
  </si>
  <si>
    <t>10.1071/SH12136</t>
  </si>
  <si>
    <t>Chlamydial infection in vitamin D receptor knockout mice is more intense and prolonged than in wild-type mice</t>
  </si>
  <si>
    <t>He Q, Ananaba GA, Patrickson J, Pitts S, Yi Y, Yan F, Eko FO, Lyn D, Black CM, Igietseme JU, Thierry-Palmer M.</t>
  </si>
  <si>
    <t>J Steroid Biochem Mol Biol. 2013 May;135:7-14. doi: 10.1016/j.jsbmb.2012.11.002. Epub 2012 Nov 29.</t>
  </si>
  <si>
    <t>He Q</t>
  </si>
  <si>
    <t>J Steroid Biochem Mol Biol</t>
  </si>
  <si>
    <t>PMC4065015</t>
  </si>
  <si>
    <t>NIHMS458072</t>
  </si>
  <si>
    <t>10.1016/j.jsbmb.2012.11.002</t>
  </si>
  <si>
    <t>The role of Nod1 signaling in corneal neovascularization</t>
  </si>
  <si>
    <t>Kim SJ, Lee JW, Yeo ED, Yu SL, Jean WS, Kim JH, Park CG, Lee HY, Han SY, Park JH, Ko BY, Kang J.</t>
  </si>
  <si>
    <t>Cornea. 2013 May;32(5):674-9. doi: 10.1097/ICO.0b013e3182781ea4.</t>
  </si>
  <si>
    <t>Kim SJ</t>
  </si>
  <si>
    <t>Cornea</t>
  </si>
  <si>
    <t>10.1097/ICO.0b013e3182781ea4</t>
  </si>
  <si>
    <t>Homogeneous duplex polymerase chain reaction assay using switchable lanthanide fluorescence probes</t>
  </si>
  <si>
    <t>Lehmusvuori A, Tapio AH, Mäki-Teeri P, Rantakokko-Jalava K, Wang Q, Takalo H, Soukka T.</t>
  </si>
  <si>
    <t>Anal Biochem. 2013 May 1;436(1):16-21. doi: 10.1016/j.ab.2013.01.007. Epub 2013 Jan 24.</t>
  </si>
  <si>
    <t>Lehmusvuori A</t>
  </si>
  <si>
    <t>Anal Biochem</t>
  </si>
  <si>
    <t>10.1016/j.ab.2013.01.007</t>
  </si>
  <si>
    <t>The prevalence of sexually transmissible infections among female sex workers from countries with low and high prevalences in Melbourne</t>
  </si>
  <si>
    <t>Tang H, Hocking JS, Fehler G, Williams H, Chen MY, Fairley CK.</t>
  </si>
  <si>
    <t>Sex Health. 2013 May;10(2):142-5. doi: 10.1071/SH12114.</t>
  </si>
  <si>
    <t>Tang H</t>
  </si>
  <si>
    <t>10.1071/SH12114</t>
  </si>
  <si>
    <t>Characterization of in vitro Chlamydia muridarum persistence and utilization in an in vivo mouse model of Chlamydia vaccine</t>
  </si>
  <si>
    <t>Carey AJ, Huston WM, Cunningham KA, Hafner LM, Timms P, Beagley KW.</t>
  </si>
  <si>
    <t>Am J Reprod Immunol. 2013 May;69(5):475-85. doi: 10.1111/aji.12093. Epub 2013 Feb 18.</t>
  </si>
  <si>
    <t>Carey AJ</t>
  </si>
  <si>
    <t>10.1111/aji.12093</t>
  </si>
  <si>
    <t>Problem: Chlamydia trachomatis genital tract infections are easily treated with antibiotics; however, the majority of infections are asymptomatic and therefore untreated, highlighting the need for a vaccine. Because most infections are asymptomatic, vaccination could potentially be administered to individuals who may have an acute infection at that time. In such individuals, the effect of vaccination on the existing infection is unknown; however, one potential outcome could be the development of a persistent infection. In vitro chlamydial persistence has been well characterized in various strains; however, there have been no reported studies in C. muridarum. Method of study: We performed ultrastructural characterization and transcriptome analysis of selected genes. We then used the transcriptional profiles of the selected genes to examine whether intranasal immunization of mice during an active genital infection would induce persistence in the upper reproductive tract of female mice. Results and conclusions: We found that persistence developed in the oviducts of mice as a result of immunization. This is a significant finding, not only because it is the first time that C. muridarum persistence has been characterized in vitro, but also due to the fact that there is a minimal characterization of in vivo persistence of any chlamydial species. This highlights the importance of the timing of vaccination in individuals.</t>
  </si>
  <si>
    <t>C. muridarum persistence has been characterized in vitro by using ultrastructural characterization and transcriptome analysis of selected genes</t>
  </si>
  <si>
    <t>Mycoplasma genitalium: prevalence in men presenting with urethritis to a South Australian public sexual health clinic</t>
  </si>
  <si>
    <t>Mezzini TM, Waddell RG, Douglas RJ, Sadlon TA.</t>
  </si>
  <si>
    <t>Intern Med J. 2013 May;43(5):494-500. doi: 10.1111/imj.12103.</t>
  </si>
  <si>
    <t>Mezzini TM</t>
  </si>
  <si>
    <t>Intern Med J</t>
  </si>
  <si>
    <t>10.1111/imj.12103</t>
  </si>
  <si>
    <t>Prevalence and predictors of lymphogranuloma venereum among men who have sex with men at a Sydney metropolitan sexual health clinic</t>
  </si>
  <si>
    <t>Templeton DJ, Sharp N, Gryllis S, O'Connor CC, Dubedat SM.</t>
  </si>
  <si>
    <t>Sex Health. 2013 May;10(2):190-1. doi: 10.1071/SH12143.</t>
  </si>
  <si>
    <t>10.1071/SH12143</t>
  </si>
  <si>
    <t>Comparison of the cobas 4800 CT/NG test with culture for detecting Neisseria gonorrhoeae in genital and nongenital specimens in a low-prevalence population in New Zealand</t>
  </si>
  <si>
    <t>Bromhead C, Miller A, Jones M, Whiley D.</t>
  </si>
  <si>
    <t>J Clin Microbiol. 2013 May;51(5):1505-9. doi: 10.1128/JCM.03223-12. Epub 2013 Mar 6.</t>
  </si>
  <si>
    <t>Bromhead C</t>
  </si>
  <si>
    <t>PMC3647945</t>
  </si>
  <si>
    <t>10.1128/JCM.03223-12</t>
  </si>
  <si>
    <t>Vaccination with the recombinant major outer membrane protein elicits antibodies to the constant domains and induces cross-serovar protection against intranasal challenge with Chlamydia trachomatis</t>
  </si>
  <si>
    <t>Tifrea DF, Ralli-Jain P, Pal S, de la Maza LM.</t>
  </si>
  <si>
    <t>Infect Immun. 2013 May;81(5):1741-50. doi: 10.1128/IAI.00734-12. Epub 2013 Mar 11.</t>
  </si>
  <si>
    <t>Tifrea DF</t>
  </si>
  <si>
    <t>PMC3648024</t>
  </si>
  <si>
    <t>10.1128/IAI.00734-12</t>
  </si>
  <si>
    <t>Neisseria gonorrhoeae false-positive result obtained from a pharyngeal swab by using the Roche cobas 4800 CT/NG assay in New Zealand in 2012</t>
  </si>
  <si>
    <t>Upton A, Bromhead C, Whiley DM.</t>
  </si>
  <si>
    <t>J Clin Microbiol. 2013 May;51(5):1609-10. doi: 10.1128/JCM.00485-13. Epub 2013 Mar 13.</t>
  </si>
  <si>
    <t>Upton A</t>
  </si>
  <si>
    <t>PMC3647902</t>
  </si>
  <si>
    <t>10.1128/JCM.00485-13</t>
  </si>
  <si>
    <t>Comparison of the Abbott m2000 RealTime CT assay and the Cepheid GeneXpert CT/NG assay to the Roche Amplicor CT assay for detection of Chlamydia trachomatis in ocular samples from Tanzania</t>
  </si>
  <si>
    <t>Dize L, West S, Williams JA, Van Der Pol B, Quinn TC, Gaydos CA.</t>
  </si>
  <si>
    <t>J Clin Microbiol. 2013 May;51(5):1611-3. doi: 10.1128/JCM.00519-13. Epub 2013 Mar 13.</t>
  </si>
  <si>
    <t>Dize L</t>
  </si>
  <si>
    <t>PMC3647953</t>
  </si>
  <si>
    <t>10.1128/JCM.00519-13</t>
  </si>
  <si>
    <t>Evaluating the risk factors for developing resistance to parenteral therapy for tubo-ovarian abscess: a case-control study</t>
  </si>
  <si>
    <t>Mizushima T, Yoshida H, Ohi Y, Ishikawa M, Hirahara F.</t>
  </si>
  <si>
    <t>J Obstet Gynaecol Res. 2013 May;39(5):1019-23. doi: 10.1111/jog.12018. Epub 2013 Mar 20.</t>
  </si>
  <si>
    <t>Mizushima T</t>
  </si>
  <si>
    <t>J Obstet Gynaecol Res</t>
  </si>
  <si>
    <t>10.1111/jog.12018</t>
  </si>
  <si>
    <t>Whole-genome sequences of Chlamydia trachomatis directly from clinical samples without culture</t>
  </si>
  <si>
    <t>Seth-Smith HM, Harris SR, Skilton RJ, Radebe FM, Golparian D, Shipitsyna E, Duy PT, Scott P, Cutcliffe LT, O'Neill C, Parmar S, Pitt R, Baker S, Ison CA, Marsh P, Jalal H, Lewis DA, Unemo M, Clarke IN, Parkhill J, Thomson NR.</t>
  </si>
  <si>
    <t>Genome Res. 2013 May;23(5):855-66. doi: 10.1101/gr.150037.112. Epub 2013 Mar 22.</t>
  </si>
  <si>
    <t>Genome Res</t>
  </si>
  <si>
    <t>PMC3638141</t>
  </si>
  <si>
    <t>10.1101/gr.150037.112</t>
  </si>
  <si>
    <t>PORF5 plasmid protein of Chlamydia trachomatis induces MAPK-mediated pro-inflammatory cytokines via TLR2 activation in THP-1 cells</t>
  </si>
  <si>
    <t>Zhou H, Huang Q, Li Z, Wu Y, Xie X, Ma K, Cao W, Zhou Z, Lu C, Zhong G.</t>
  </si>
  <si>
    <t>Sci China Life Sci. 2013 May;56(5):460-6. doi: 10.1007/s11427-013-4470-8. Epub 2013 Apr 2.</t>
  </si>
  <si>
    <t>Zhou H</t>
  </si>
  <si>
    <t>Sci China Life Sci</t>
  </si>
  <si>
    <t>10.1007/s11427-013-4470-8</t>
  </si>
  <si>
    <t>Using a nonparametric multilevel latent Markov model to evaluate diagnostics for trachoma</t>
  </si>
  <si>
    <t>Koukounari A, Moustaki I, Grassly NC, Blake IM, Basáñez MG, Gambhir M, Mabey DC, Bailey RL, Burton MJ, Solomon AW, Donnelly CA.</t>
  </si>
  <si>
    <t>Am J Epidemiol. 2013 May 1;177(9):913-22. doi: 10.1093/aje/kws345. Epub 2013 Apr 1.</t>
  </si>
  <si>
    <t>Koukounari A</t>
  </si>
  <si>
    <t>Am J Epidemiol</t>
  </si>
  <si>
    <t>PMC3639724</t>
  </si>
  <si>
    <t>10.1093/aje/kws345</t>
  </si>
  <si>
    <t>Much is still unknown about cervicitis of unknown etiology</t>
  </si>
  <si>
    <t>Wiesenfeld HC.</t>
  </si>
  <si>
    <t>Sex Transm Dis. 2013 May;40(5):386-7. doi: 10.1097/OLQ.0b013e3182917baa.</t>
  </si>
  <si>
    <t>10.1097/OLQ.0b013e3182917baa</t>
  </si>
  <si>
    <t>Is there evidence of the new variant Chlamydia trachomatis in the United States?</t>
  </si>
  <si>
    <t>Won H, Ramachandran P, Steece R, Van Der Pol B, Moncada J, Schachter J, Gaydos C.</t>
  </si>
  <si>
    <t>Sex Transm Dis. 2013 May;40(5):352-3. doi: 10.1097/OLQ.0b013e3182841786.</t>
  </si>
  <si>
    <t>Won H</t>
  </si>
  <si>
    <t>PMC3744364</t>
  </si>
  <si>
    <t>NIHMS500125</t>
  </si>
  <si>
    <t>10.1097/OLQ.0b013e3182841786</t>
  </si>
  <si>
    <t>The cost-effectiveness of screening men who have sex with men for rectal chlamydial and gonococcal infection to prevent HIV Infection</t>
  </si>
  <si>
    <t>Chesson HW, Bernstein KT, Gift TL, Marcus JL, Pipkin S, Kent CK.</t>
  </si>
  <si>
    <t>Sex Transm Dis. 2013 May;40(5):366-71. doi: 10.1097/OLQ.0b013e318284e544.</t>
  </si>
  <si>
    <t>Chesson HW</t>
  </si>
  <si>
    <t>PMC6745689</t>
  </si>
  <si>
    <t>NIHMS1049071</t>
  </si>
  <si>
    <t>10.1097/OLQ.0b013e318284e544</t>
  </si>
  <si>
    <t>Chlamydial intracellular survival strategies</t>
  </si>
  <si>
    <t>Bastidas RJ, Elwell CA, Engel JN, Valdivia RH.</t>
  </si>
  <si>
    <t>Cold Spring Harb Perspect Med. 2013 May 1;3(5):a010256. doi: 10.1101/cshperspect.a010256.</t>
  </si>
  <si>
    <t>Bastidas RJ</t>
  </si>
  <si>
    <t>Cold Spring Harb Perspect Med</t>
  </si>
  <si>
    <t>PMC3633179</t>
  </si>
  <si>
    <t>10.1101/cshperspect.a010256</t>
  </si>
  <si>
    <t>Multiplex PCR testing requires a robust multi-disciplinary strategy to effectively manage identified cases of chlamydial conjunctivitis</t>
  </si>
  <si>
    <t>Lockington D, MacDonald R, King S, Weir C, Winter A, Aitken C.</t>
  </si>
  <si>
    <t>Scott Med J. 2013 May;58(2):77-82. doi: 10.1177/0036933013482635.</t>
  </si>
  <si>
    <t>Lockington D</t>
  </si>
  <si>
    <t>Scott Med J</t>
  </si>
  <si>
    <t>10.1177/0036933013482635</t>
  </si>
  <si>
    <t>Bacterial infections of the lower genital tract in fertile and infertile women from the southeastern Poland</t>
  </si>
  <si>
    <t>Tomusiak A, Heczko PB, Janeczko J, Adamski P, Pilarczyk-Zurek M, Strus M.</t>
  </si>
  <si>
    <t>Ginekol Pol. 2013 May;84(5):352-8. doi: 10.17772/gp/1588.</t>
  </si>
  <si>
    <t>Tomusiak A</t>
  </si>
  <si>
    <t>10.17772/gp/1588</t>
  </si>
  <si>
    <t>[Clinical efficacy of fluconazole, tinidazole and clindamycin vs fluconazole, tinidazole and azithromycin in the treatment of mixed cervical-vaginal infections, included those caused by Mycoplasma and Chlamydia trachomatis]</t>
  </si>
  <si>
    <t>Villagrana-Zesati JR, Guerra-Infante FM, Sosa-González IE.</t>
  </si>
  <si>
    <t>Ginecol Obstet Mex. 2013 May;81(5):231-8.</t>
  </si>
  <si>
    <t>Villagrana-Zesati JR</t>
  </si>
  <si>
    <t>The OmpA family of proteins: roles in bacterial pathogenesis and immunity</t>
  </si>
  <si>
    <t>Confer AW, Ayalew S.</t>
  </si>
  <si>
    <t>Vet Microbiol. 2013 May 3;163(3-4):207-22. doi: 10.1016/j.vetmic.2012.08.019. Epub 2012 Aug 31.</t>
  </si>
  <si>
    <t>Confer AW</t>
  </si>
  <si>
    <t>10.1016/j.vetmic.2012.08.019</t>
  </si>
  <si>
    <t>Recombinant outer membrane vesicles carrying Chlamydia muridarum HtrA induce antibodies that neutralize chlamydial infection in vitro</t>
  </si>
  <si>
    <t>Bartolini E, Ianni E, Frigimelica E, Petracca R, Galli G, Berlanda Scorza F, Norais N, Laera D, Giusti F, Pierleoni A, Donati M, Cevenini R, Finco O, Grandi G, Grifantini R.</t>
  </si>
  <si>
    <t>J Extracell Vesicles. 2013 May 6;2. doi: 10.3402/jev.v2i0.20181. eCollection 2013.</t>
  </si>
  <si>
    <t>Bartolini E</t>
  </si>
  <si>
    <t>J Extracell Vesicles</t>
  </si>
  <si>
    <t>PMC3760637</t>
  </si>
  <si>
    <t>10.3402/jev.v2i0.20181</t>
  </si>
  <si>
    <t>Background: Outer membrane vesicles (OMVs) are spheroid particles released by all Gram-negative bacteria as a result of the budding out of the outer membrane. Since they carry many of the bacterial surface-associated proteins and feature a potent built-in adjuvanticity, OMVs are being utilized as vaccines, some of which commercially available. Recently, methods for manipulating the protein content of OMVs have been proposed, thus making OMVs a promising platform for recombinant, multivalent vaccines development. Methods: Chlamydia muridarum DO serine protease HtrA, an antigen which stimulates strong humoral and cellular responses in mice and humans, was expressed in Escherichia coli fused to the OmpA leader sequence to deliver it to the OMV compartment. Purified OMVs carrying HtrA (CM rHtrA-OMV) were analyzed for their capacity to induce antibodies capable of neutralizing Chlamydia infection of LLC-MK2 cells in vitro. Results: CM rHtrA-OMV immunization in mice induced antibodies that neutralize Chlamydial invasion as judged by an in vitro infectivity assay. This was remarkably different from what observed with an enzymatically functional recombinant HtrA expressed in, and purified from the E. coli cytoplasm (CM rHtrA). The difference in functionality between anti-CM rHtrA and anti-CM rHtrA-OMV antibodies was associated to a different pattern of protein epitopes recognition. The epitope recognition profile of anti-CM HtrA-OMV antibodies was similar to that induced in mice during Chlamydial infection. Conclusions: When expressed in OMVs HtrA appears to assume a conformation similar to the native one and this results in the elicitation of functional immune responses. These data further support the potentiality of OMVs as vaccine platform.</t>
  </si>
  <si>
    <t>Use of Outer membrane vesicles to prove they induced antibodies that neutralize Chlamydial invasion as judged by an in vitro infectivity assay in mice</t>
  </si>
  <si>
    <t>Adult mortality in a randomized trial of mass azithromycin for trachoma</t>
  </si>
  <si>
    <t>Keenan JD, Emerson PM, Gaynor BD, Porco TC, Lietman TM.</t>
  </si>
  <si>
    <t>JAMA Intern Med. 2013 May 13;173(9):821-3. doi: 10.1001/jamainternmed.2013.3041.</t>
  </si>
  <si>
    <t>JAMA Intern Med</t>
  </si>
  <si>
    <t>PMC3748947</t>
  </si>
  <si>
    <t>NIHMS500133</t>
  </si>
  <si>
    <t>10.1001/jamainternmed.2013.3041</t>
  </si>
  <si>
    <t>Proof of concept: A bioinformatic and serological screening method for identifying new peptide antigens for Chlamydia trachomatis related sequelae in women</t>
  </si>
  <si>
    <t>Stansfield SH, Patel P, Debattista J, Armitage CW, Cunningham K, Timms P, Allan J, Mittal A, Huston WM.</t>
  </si>
  <si>
    <t>Results Immunol. 2013 May 13;3:33-9. doi: 10.1016/j.rinim.2013.05.001. eCollection 2013.</t>
  </si>
  <si>
    <t>Stansfield SH</t>
  </si>
  <si>
    <t>Results Immunol</t>
  </si>
  <si>
    <t>PMC3908335</t>
  </si>
  <si>
    <t>10.1016/j.rinim.2013.05.001</t>
  </si>
  <si>
    <t>Perforin is detrimental to controlling [corrected] C. muridarum replication in vitro, but not in vivo</t>
  </si>
  <si>
    <t>Johnson RM, Kerr MS, Slaven JE.</t>
  </si>
  <si>
    <t>PLoS One. 2013 May 14;8(5):e63340. doi: 10.1371/journal.pone.0063340. Print 2013.</t>
  </si>
  <si>
    <t>PMC3653963</t>
  </si>
  <si>
    <t>10.1371/journal.pone.0063340</t>
  </si>
  <si>
    <t>Role for chlamydial inclusion membrane proteins in inclusion membrane structure and biogenesis</t>
  </si>
  <si>
    <t>Mital J, Miller NJ, Dorward DW, Dooley CA, Hackstadt T.</t>
  </si>
  <si>
    <t>PLoS One. 2013 May 17;8(5):e63426. doi: 10.1371/journal.pone.0063426. Print 2013.</t>
  </si>
  <si>
    <t>Mital J</t>
  </si>
  <si>
    <t>PMC3656976</t>
  </si>
  <si>
    <t>10.1371/journal.pone.0063426</t>
  </si>
  <si>
    <t>Assessing a potential role of host Pannexin 1 during Chlamydia trachomatis infection</t>
  </si>
  <si>
    <t>McKuen MJ, Dahl G, Fields KA.</t>
  </si>
  <si>
    <t>PLoS One. 2013 May 20;8(5):e63732. doi: 10.1371/journal.pone.0063732. Print 2013.</t>
  </si>
  <si>
    <t>McKuen MJ</t>
  </si>
  <si>
    <t>PMC3659042</t>
  </si>
  <si>
    <t>10.1371/journal.pone.0063732</t>
  </si>
  <si>
    <t>Bartlett EC, Levison WB, Munday PE.</t>
  </si>
  <si>
    <t>BMJ. 2013 May 23;346:f3189. doi: 10.1136/bmj.f3189.</t>
  </si>
  <si>
    <t>Bartlett EC</t>
  </si>
  <si>
    <t>10.1136/bmj.f3189</t>
  </si>
  <si>
    <t>Identification of a novel nuclear localization signal sequence in Chlamydia trachomatis-secreted hypothetical protein CT311</t>
  </si>
  <si>
    <t>Lei L, Dong X, Li Z, Zhong G.</t>
  </si>
  <si>
    <t>PLoS One. 2013 May 23;8(5):e64529. doi: 10.1371/journal.pone.0064529. Print 2013.</t>
  </si>
  <si>
    <t>Lei L</t>
  </si>
  <si>
    <t>PMC3662721</t>
  </si>
  <si>
    <t>10.1371/journal.pone.0064529</t>
  </si>
  <si>
    <t>Retesting for genital Chlamydia trachomatis among visitors of a sexually transmitted infections clinic: randomized intervention trial of home- versus clinic-based recall</t>
  </si>
  <si>
    <t>Götz HM, Wolfers ME, Luijendijk A, van den Broek IV.</t>
  </si>
  <si>
    <t>BMC Infect Dis. 2013 May 24;13:239. doi: 10.1186/1471-2334-13-239.</t>
  </si>
  <si>
    <t>Götz HM</t>
  </si>
  <si>
    <t>PMC3666896</t>
  </si>
  <si>
    <t>10.1186/1471-2334-13-239</t>
  </si>
  <si>
    <t>[Purulent keratoconjunctivitis due to Neisseria gonorrhoeae and Chlamydia trachomatis coinfection]</t>
  </si>
  <si>
    <t>Arvai M, Ostorházi E, Mihalik N, Kárpáti S, Marschalkó M.</t>
  </si>
  <si>
    <t>Orv Hetil. 2013 May 26;154(21):834-7. doi: 10.1556/OH.2013.29620.</t>
  </si>
  <si>
    <t>Arvai M</t>
  </si>
  <si>
    <t>Orv Hetil</t>
  </si>
  <si>
    <t>10.1556/OH.2013.29620</t>
  </si>
  <si>
    <t>Prevalence and factors associated with asymptomatic gonococcal and chlamydial infection among US Navy and Marine Corps men infected with the HIV: a cohort study</t>
  </si>
  <si>
    <t>Carpenter RJ, Refugio ON, Adams N, O'Brien KP, Johnson MD, Groff HL, Maves RC, Bavaro MF, Crum-Cianflone NF.</t>
  </si>
  <si>
    <t>BMJ Open. 2013 May 28;3(5):e002775. doi: 10.1136/bmjopen-2013-002775.</t>
  </si>
  <si>
    <t>Carpenter RJ</t>
  </si>
  <si>
    <t>PMC3657657</t>
  </si>
  <si>
    <t>10.1136/bmjopen-2013-002775</t>
  </si>
  <si>
    <t>Antibody signature of spontaneous clearance of Chlamydia trachomatis ocular infection and partial resistance against re-challenge in a nonhuman primate trachoma model</t>
  </si>
  <si>
    <t>Kari L, Bakios LE, Goheen MM, Bess LN, Watkins HS, Southern TR, Song L, Whitmire WM, Olivares-Zavaleta N, Caldwell HD.</t>
  </si>
  <si>
    <t>PLoS Negl Trop Dis. 2013 May 30;7(5):e2248. doi: 10.1371/journal.pntd.0002248. Print 2013.</t>
  </si>
  <si>
    <t>Kari L</t>
  </si>
  <si>
    <t>PMC3667776</t>
  </si>
  <si>
    <t>10.1371/journal.pntd.0002248</t>
  </si>
  <si>
    <t>Background: Chlamydia trachomatis is the etiological agent of trachoma the world's leading cause of infectious blindness. Here, we investigate whether protracted clearance of a primary infection in nonhuman primates is attributable to antigenic variation or related to the maturation of the anti-chlamydial humoral immune response specific to chlamydial antigens. Methodology/principal findings: Genomic sequencing of organisms isolated throughout the protracted primary infection revealed that antigenic variation was not related to the inability of monkeys to efficiently resolve their infection. To explore the maturation of the humoral immune response as a possible reason for delayed clearance, sera were analyzed by radioimmunoprecipitation using intrinsically radio-labeled antigens prepared under non-denaturing conditions. Antibody recognition was restricted to the antigenically variable major outer membrane protein (MOMP) and a few antigenically conserved antigens. Recognition of MOMP occurred early post-infection and correlated with reduction in infectious ocular burdens but not with infection eradication. In contrast, antibody recognition of conserved antigens, identified as PmpD, Hsp60, CPAF and Pgp3, appeared late and correlated with infection eradication. Partial immunity to re-challenge was associated with a discernible antibody recall response against all antigens. Antibody recognition of PmpD and CPAF was destroyed by heat treatment while MOMP and Pgp3 were partially affected, indicating that antibody specific to conformational epitopes on these proteins may be important to protective immunity. Conclusions/significance: Our findings suggest that delayed clearance of chlamydial infection in NHP is not the result of antigenic variation but rather a consequence of the gradual maturation of the C. trachomatis antigen-specific humoral immune response. However, we cannot conclude that antibodies specific for these proteins play the primary role in host protective immunity as they could be surrogate markers of T cell immunity. Collectively, our results argue that an efficacious subunit trachoma vaccine might require a combination of these antigens delivered in their native conformation.</t>
  </si>
  <si>
    <t>Investigation of whether protracted clearance of a primary infection in nonhuman primates is attributable to antigenic variation or related to the maturation of the anti-chlamydial humoral immune response specific to chlamydial antigens. Even when they found antibodies for antigens involved, they cannot conclude that antibodies specific for these proteins play the primary role in host protective immunity. They suggest a combination of antigens for a vaccine</t>
  </si>
  <si>
    <t>Intranasal vaccination with Chlamydia pneumoniae induces cross-species immunity against genital Chlamydia muridarum challenge in mice</t>
  </si>
  <si>
    <t>Manam S, Chaganty BK, Evani SJ, Zafiratos MT, Ramasubramanian AK, Arulanandam BP, Murthy AK.</t>
  </si>
  <si>
    <t>PLoS One. 2013 May 31;8(5):e64917. doi: 10.1371/journal.pone.0064917. Print 2013.</t>
  </si>
  <si>
    <t>PMC3669087</t>
  </si>
  <si>
    <t>10.1371/journal.pone.0064917</t>
  </si>
  <si>
    <t>Chlamydia trachomatis is the most common bacterial sexually transmitted disease in the world and specifically in the United States, with the highest incidence in age-groups 14-19 years. In a subset of females, the C. trachomatis genital infection leads to serious pathological sequelae including pelvic inflammatory disease, ectopic pregnancy, and infertility. Chlamydia pneumoniae, another member of the same genus, is a common cause of community acquired respiratory infection with significant number of children aged 5-14 yr displaying sero-conversion. Since these bacteriae share several antigenic determinants, we evaluated whether intranasal immunization with live C. pneumoniae (1×10(6) inclusion forming units; IFU) in 5 week old female C57BL/6 mice would induce cross-species protection against subsequent intravaginal challenge with Chlamydia muridarum (5×10(4) IFU), which causes a similar genital infection and pathology in mice as C. trachomatis in humans. Mice vaccinated intranasally with live C. pneumoniae, but not mock (PBS) immunized animals, displayed high levels of splenic cellular antigen-specific IFN-γ production and serum antibody response against C. muridarum and C. trachomatis. Mice vaccinated with C. pneumoniae displayed a significant reduction in the vaginal C. muridarum shedding as early as day 12 after secondary i.vag. challenge compared to PBS (mock) immunized mice. At day 19 after C. muridarum challenge, 100% of C. pneumoniae vaccinated mice had cleared the infection compared to none (0%) of the mock immunized mice, which cleared the infection by day 27. At day 80 after C. muridarum challenge, C. pneumoniae vaccinated mice displayed a significant reduction in the incidence (50%) and degree of hydrosalpinx compared to mock immunized animals (100%). These results suggest that respiratory C. pneumoniae infection induces accelerated chlamydial clearance and reduction of oviduct pathology following genital C. muridarum challenge, and may have important implications to the C. trachomatis-induced reproductive disease in humans.</t>
  </si>
  <si>
    <t>Mice vaccinated intranasally with live C. pneumoniae to elicit immune response against Chlamydia muridarum. These results suggest that respiratory C. pneumoniae infection induces accelerated chlamydial clearance and reduction of oviduct pathology following genital C. muridarum challenge, and may have important implications to the C. trachomatis-induced reproductive disease in humans.</t>
  </si>
  <si>
    <t>Comparison of self-obtained penile-meatal swabs to urine for the detection of C. trachomatis, N. gonorrhoeae and T. vaginalis</t>
  </si>
  <si>
    <t>Dize L, Agreda P, Quinn N, Barnes MR, Hsieh YH, Gaydos CA.</t>
  </si>
  <si>
    <t>Sex Transm Infect. 2013 Jun;89(4):305-7. doi: 10.1136/sextrans-2012-050686. Epub 2012 Oct 23.</t>
  </si>
  <si>
    <t>PMC3671873</t>
  </si>
  <si>
    <t>NIHMS473240</t>
  </si>
  <si>
    <t>10.1136/sextrans-2012-050686</t>
  </si>
  <si>
    <t>Female genital mutilation and infections: a systematic review of the clinical evidence</t>
  </si>
  <si>
    <t>Iavazzo C, Sardi TA, Gkegkes ID.</t>
  </si>
  <si>
    <t>Arch Gynecol Obstet. 2013 Jun;287(6):1137-49. doi: 10.1007/s00404-012-2708-5. Epub 2013 Jan 12.</t>
  </si>
  <si>
    <t>Iavazzo C</t>
  </si>
  <si>
    <t>10.1007/s00404-012-2708-5</t>
  </si>
  <si>
    <t>Type-specific persistence and associated risk factors of human papillomavirus infections in women living in central Italy</t>
  </si>
  <si>
    <t>Sammarco ML, Del Riccio I, Tamburro M, Grasso GM, Ripabelli G.</t>
  </si>
  <si>
    <t>Eur J Obstet Gynecol Reprod Biol. 2013 Jun;168(2):222-6. doi: 10.1016/j.ejogrb.2013.01.012. Epub 2013 Feb 8.</t>
  </si>
  <si>
    <t>Sammarco ML</t>
  </si>
  <si>
    <t>Eur J Obstet Gynecol Reprod Biol</t>
  </si>
  <si>
    <t>10.1016/j.ejogrb.2013.01.012</t>
  </si>
  <si>
    <t>Performance of the Cepheid CT/NG Xpert Rapid PCR Test for Detection of Chlamydia trachomatis and Neisseria gonorrhoeae</t>
  </si>
  <si>
    <t>Gaydos CA, Van Der Pol B, Jett-Goheen M, Barnes M, Quinn N, Clark C, Daniel GE, Dixon PB, Hook EW 3rd; CT/NG Study Group.</t>
  </si>
  <si>
    <t>J Clin Microbiol. 2013 Jun;51(6):1666-72. doi: 10.1128/JCM.03461-12. Epub 2013 Mar 6.</t>
  </si>
  <si>
    <t>PMC3716060</t>
  </si>
  <si>
    <t>10.1128/JCM.03461-12</t>
  </si>
  <si>
    <t>Activities of first-choice antimicrobials against gamma interferon-treated Chlamydia trachomatis differ in hypoxia</t>
  </si>
  <si>
    <t>Shima K, Klinger M, Solbach W, Rupp J.</t>
  </si>
  <si>
    <t>Antimicrob Agents Chemother. 2013 Jun;57(6):2828-30. doi: 10.1128/AAC.02211-12. Epub 2013 Mar 11.</t>
  </si>
  <si>
    <t>Shima K</t>
  </si>
  <si>
    <t>PMC3716132</t>
  </si>
  <si>
    <t>10.1128/AAC.02211-12</t>
  </si>
  <si>
    <t>Gamma interferon (IFN-γ)-mediated host responses play a central role in resolving genital Chlamydia trachomatis infections but may also result in persistence of the pathogen, which shows reduced susceptibility to antimicrobials. The antichlamydial function of IFN-γ is oxygen dependent, and the efficacy of antimicrobials against C. trachomatis is reduced in a low-oxygen environment. In this study, we show that the antichlamydial efficacies of azithromycin and doxycycline differ in IFN-γ-treated cells under hypoxia.</t>
  </si>
  <si>
    <t>Comparative study of the mechanism of action of the two used antibiotics</t>
  </si>
  <si>
    <t>Simple resazurin-based microplate assay for measuring Chlamydia infections</t>
  </si>
  <si>
    <t>Osaka I, Hefty PS.</t>
  </si>
  <si>
    <t>Antimicrob Agents Chemother. 2013 Jun;57(6):2838-40. doi: 10.1128/AAC.00056-13. Epub 2013 Mar 18.</t>
  </si>
  <si>
    <t>Osaka I</t>
  </si>
  <si>
    <t>PMC3716173</t>
  </si>
  <si>
    <t>10.1128/AAC.00056-13</t>
  </si>
  <si>
    <t>Abdominal pain, constipation, and tenesmus in an adolescent female: consider Chlamydia proctitis</t>
  </si>
  <si>
    <t>Solomon ML, Middleman AB.</t>
  </si>
  <si>
    <t>J Pediatr Adolesc Gynecol. 2013 Jun;26(3):e77-9. doi: 10.1016/j.jpag.2013.01.003. Epub 2013 Mar 19.</t>
  </si>
  <si>
    <t>Solomon ML</t>
  </si>
  <si>
    <t>10.1016/j.jpag.2013.01.003</t>
  </si>
  <si>
    <t>Genomic features beyond Chlamydia trachomatis phenotypes: what do we think we know?</t>
  </si>
  <si>
    <t>Nunes A, Borrego MJ, Gomes JP.</t>
  </si>
  <si>
    <t>Infect Genet Evol. 2013 Jun;16:392-400. doi: 10.1016/j.meegid.2013.03.018. Epub 2013 Mar 21.</t>
  </si>
  <si>
    <t>Nunes A</t>
  </si>
  <si>
    <t>Infect Genet Evol</t>
  </si>
  <si>
    <t>10.1016/j.meegid.2013.03.018</t>
  </si>
  <si>
    <t>Characterizing the intracellular distribution of metabolites in intact Chlamydia-infected cells by Raman and two-photon microscopy</t>
  </si>
  <si>
    <t>Szaszák M, Chang JC, Leng W, Rupp J, Ojcius DM, Kelley AM.</t>
  </si>
  <si>
    <t>Microbes Infect. 2013 Jun;15(6-7):461-9. doi: 10.1016/j.micinf.2013.03.005. Epub 2013 Mar 27.</t>
  </si>
  <si>
    <t>Szaszák M</t>
  </si>
  <si>
    <t>PMC3686900</t>
  </si>
  <si>
    <t>NIHMS461769</t>
  </si>
  <si>
    <t>10.1016/j.micinf.2013.03.005</t>
  </si>
  <si>
    <t>Analytical evaluation of GeneXpert CT/NG, the first genetic point-of-care assay for simultaneous detection of Neisseria gonorrhoeae and Chlamydia trachomatis</t>
  </si>
  <si>
    <t>Tabrizi SN, Unemo M, Golparian D, Twin J, Limnios AE, Lahra M, Guy R; TTANGO Investigators.</t>
  </si>
  <si>
    <t>J Clin Microbiol. 2013 Jun;51(6):1945-7. doi: 10.1128/JCM.00806-13. Epub 2013 Apr 3.</t>
  </si>
  <si>
    <t>Tabrizi SN</t>
  </si>
  <si>
    <t>PMC3716077</t>
  </si>
  <si>
    <t>10.1128/JCM.00806-13</t>
  </si>
  <si>
    <t>Retrospective assessment of transcription-mediated amplification-based screening for Trichomonas vaginalis in male sexually transmitted infection clinic patients</t>
  </si>
  <si>
    <t>Munson E, Wenten D, Phipps P, Gremminger R, Schuknecht MK, Napierala M, Hamer D, Olson R, Schell RF, Hryciuk JE.</t>
  </si>
  <si>
    <t>J Clin Microbiol. 2013 Jun;51(6):1855-60. doi: 10.1128/JCM.00455-13. Epub 2013 Apr 3.</t>
  </si>
  <si>
    <t>PMC3716066</t>
  </si>
  <si>
    <t>10.1128/JCM.00455-13</t>
  </si>
  <si>
    <t>HIV, rectal chlamydia, and rectal gonorrhea in men who have sex with men attending a sexually transmitted disease clinic in a midwestern US city</t>
  </si>
  <si>
    <t>Turner AN, Reese PC, Ervin M, Davis JA, Fields KS, Bazan JA.</t>
  </si>
  <si>
    <t>Sex Transm Dis. 2013 Jun;40(6):433-8. doi: 10.1097/OLQ.0b013e31828fd163.</t>
  </si>
  <si>
    <t>Turner AN</t>
  </si>
  <si>
    <t>PMC3815564</t>
  </si>
  <si>
    <t>NIHMS516967</t>
  </si>
  <si>
    <t>10.1097/OLQ.0b013e31828fd163</t>
  </si>
  <si>
    <t>Association of sexually transmitted infections with high-risk human papillomavirus types: a survey with 802 female sex workers in china</t>
  </si>
  <si>
    <t>Yin YP, Li HM, Xiang Z, Liang GJ, Shi MQ, Zhou YJ, Han Y, Wang GQ, Wang B, Chen XS.</t>
  </si>
  <si>
    <t>Sex Transm Dis. 2013 Jun;40(6):493-5. doi: 10.1097/OLQ.0b013e31828b32b8.</t>
  </si>
  <si>
    <t>Yin YP</t>
  </si>
  <si>
    <t>10.1097/OLQ.0b013e31828b32b8</t>
  </si>
  <si>
    <t>Association of Chlamydia trachomatis infection and herpes simplex virus type 2 serostatus with genital human papillomavirus infection in men: the HPV in men study</t>
  </si>
  <si>
    <t>Alberts CJ, Schim van der Loeff MF, Papenfuss MR, da Silva RJ, Villa LL, Lazcano-Ponce E, Nyitray AG, Giuliano AR.</t>
  </si>
  <si>
    <t>Sex Transm Dis. 2013 Jun;40(6):508-15. doi: 10.1097/OLQ.0b013e318289c186.</t>
  </si>
  <si>
    <t>Alberts CJ</t>
  </si>
  <si>
    <t>PMC3904659</t>
  </si>
  <si>
    <t>NIHMS540557</t>
  </si>
  <si>
    <t>10.1097/OLQ.0b013e318289c186</t>
  </si>
  <si>
    <t>Presentation of clinically suspected persistent chlamydial infection: a case series</t>
  </si>
  <si>
    <t>Pitt RA, Alexander S, Horner PJ, Ison CA.</t>
  </si>
  <si>
    <t>Int J STD AIDS. 2013 Jun;24(6):469-75. doi: 10.1177/0956462412472815. Epub 2013 Jul 4.</t>
  </si>
  <si>
    <t>Pitt RA</t>
  </si>
  <si>
    <t>10.1177/0956462412472815</t>
  </si>
  <si>
    <t>In vivo antimicrobial resistance has yet to be documented in Chlamydia trachomatis; however, there have been anecdotal reports of persistent infection. The purpose of this case series was to describe a group of patients who have persistent chlamydia infection despite adequate treatment and where re-infection was considered unlikely. Patients were selected using a clinical questionnaire. For inclusion patients had to have tested positive for C. trachomatis, at least twice, using a nucleic acid amplification test despite having been fully compliant with at least two rounds of recommended therapy and be deemed to be at low risk of re-infection. Patients were grouped into categories based on sexual behaviour. Twenty-eight patients are included in this case series; 46% declared no sexual contact since initial diagnosis (category 1), a further 36% declaring contact that was considered low risk of re-infection (categories 2-4); 61% showed signs and symptoms at initial presentation increasing to 75% at re-attendance. Thirty-nine percent of patients received azithromycin only while 48% received doxycycline also. 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</si>
  <si>
    <t>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</si>
  <si>
    <t>Use of the UriSwab collection device for testing of Chlamydia trachomatis and Neisseria gonorrhoeae: implications for a postal testing service</t>
  </si>
  <si>
    <t>McNicol J, Debattista J.</t>
  </si>
  <si>
    <t>Int J STD AIDS. 2013 Jun;24(6):477-80. doi: 10.1177/0956462412472834. Epub 2013 Jul 19.</t>
  </si>
  <si>
    <t>McNicol J</t>
  </si>
  <si>
    <t>10.1177/0956462412472834</t>
  </si>
  <si>
    <t>Lymphogranuloma venereum detected from the pharynx in four London men who have sex with men</t>
  </si>
  <si>
    <t>Dosekun O, Edmonds S, Stockwell S, French P, White JA.</t>
  </si>
  <si>
    <t>Int J STD AIDS. 2013 Jun;24(6):495-6. doi: 10.1177/0956462412472830. Epub 2013 Jun 24.</t>
  </si>
  <si>
    <t>Dosekun O</t>
  </si>
  <si>
    <t>10.1177/0956462412472830</t>
  </si>
  <si>
    <t>False-positive prostate cancer markers in a man with symptomatic urethral Chlamydia trachomatis infection</t>
  </si>
  <si>
    <t>Smelov V, Novikov A, Brown LJ, Eklund C, Strokova L, Ouburg S, Morre SA, Dillner J.</t>
  </si>
  <si>
    <t>Int J STD AIDS. 2013 Jun;24(6):501-2. doi: 10.1177/0956462412472805. Epub 2013 Jul 9.</t>
  </si>
  <si>
    <t>Smelov V</t>
  </si>
  <si>
    <t>10.1177/0956462412472805</t>
  </si>
  <si>
    <t>Association of anti-Chlamydia antibodies with ectopic pregnancy in Benin city, Nigeria: a case-control study</t>
  </si>
  <si>
    <t>Agholor K, Omo-Aghoja L, Okonofua F.</t>
  </si>
  <si>
    <t>Afr Health Sci. 2013 Jun;13(2):430-40. doi: 10.4314/ahs.v13i2.33.</t>
  </si>
  <si>
    <t>Agholor K</t>
  </si>
  <si>
    <t>Afr Health Sci</t>
  </si>
  <si>
    <t>PMC3824483</t>
  </si>
  <si>
    <t>10.4314/ahs.v13i2.33</t>
  </si>
  <si>
    <t>[Complex personalized therapy of patients with chlamydiosis taking into consideration abnormalities of pro-oxidant-antioxidant and immune systems]</t>
  </si>
  <si>
    <t>Dasiuk TIe.</t>
  </si>
  <si>
    <t>Lik Sprava. 2013 Jun;(4):109-18.</t>
  </si>
  <si>
    <t>Dasiuk TIe</t>
  </si>
  <si>
    <t>Lik Sprava</t>
  </si>
  <si>
    <t>Intestinal parasite prevalence in an area of ethiopia after implementing the SAFE strategy, enhanced outreach services, and health extension program</t>
  </si>
  <si>
    <t>King JD, Endeshaw T, Escher E, Alemtaye G, Melaku S, Gelaye W, Worku A, Adugna M, Melak B, Teferi T, Zerihun M, Gesese D, Tadesse Z, Mosher AW, Odermatt P, Utzinger J, Marti H, Ngondi J, Hopkins DR, Emerson PM.</t>
  </si>
  <si>
    <t>PLoS Negl Trop Dis. 2013 Jun 6;7(6):e2223. doi: 10.1371/journal.pntd.0002223. Print 2013.</t>
  </si>
  <si>
    <t>King JD</t>
  </si>
  <si>
    <t>PMC3675016</t>
  </si>
  <si>
    <t>10.1371/journal.pntd.0002223</t>
  </si>
  <si>
    <t>Screening for Chlamydia trachomatis infection among infertile women in Saudi Arabia</t>
  </si>
  <si>
    <t>Kamel RM.</t>
  </si>
  <si>
    <t>Int J Womens Health. 2013 Jun 6;5:277-84. doi: 10.2147/IJWH.S46678. Print 2013.</t>
  </si>
  <si>
    <t>Kamel RM</t>
  </si>
  <si>
    <t>Int J Womens Health</t>
  </si>
  <si>
    <t>PMC3682642</t>
  </si>
  <si>
    <t>10.2147/IJWH.S46678</t>
  </si>
  <si>
    <t>Chlamydia infection promotes host DNA damage and proliferation but impairs the DNA damage response</t>
  </si>
  <si>
    <t>Chumduri C, Gurumurthy RK, Zadora PK, Mi Y, Meyer TF.</t>
  </si>
  <si>
    <t>Cell Host Microbe. 2013 Jun 12;13(6):746-58. doi: 10.1016/j.chom.2013.05.010.</t>
  </si>
  <si>
    <t>Chumduri C</t>
  </si>
  <si>
    <t>Cell Host Microbe</t>
  </si>
  <si>
    <t>10.1016/j.chom.2013.05.010</t>
  </si>
  <si>
    <t>Mass treatment with azithromycin for trachoma: when is one round enough? Results from the PRET Trial in the Gambia</t>
  </si>
  <si>
    <t>Harding-Esch EM, Sillah A, Edwards T, Burr SE, Hart JD, Joof H, Laye M, Makalo P, Manjang A, Molina S, Sarr-Sissoho I, Quinn TC, Lietman T, Holland MJ, Mabey D, West SK, Bailey R; Partnership for Rapid Elimination of Trachoma (PRET) study group.</t>
  </si>
  <si>
    <t>PLoS Negl Trop Dis. 2013 Jun 13;7(6):e2115. doi: 10.1371/journal.pntd.0002115. Print 2013.</t>
  </si>
  <si>
    <t>Harding-Esch EM</t>
  </si>
  <si>
    <t>PMC3681669</t>
  </si>
  <si>
    <t>10.1371/journal.pntd.0002115</t>
  </si>
  <si>
    <t>Higher Chlamydia trachomatis prevalence in ethnic minorities does not always reflect higher sexual risk behaviour</t>
  </si>
  <si>
    <t>Matser A, Luu N, Geskus R, Heijman T, Heiligenberg M, van Veen M, Schim van der Loeff M.</t>
  </si>
  <si>
    <t>PLoS One. 2013 Jun 14;8(6):e67287. doi: 10.1371/journal.pone.0067287. Print 2013.</t>
  </si>
  <si>
    <t>Matser A</t>
  </si>
  <si>
    <t>PMC3682972</t>
  </si>
  <si>
    <t>10.1371/journal.pone.0067287</t>
  </si>
  <si>
    <t>Spontaneous resolution of genital Chlamydia trachomatis infection in women and protection from reinfection</t>
  </si>
  <si>
    <t>Geisler WM, Lensing SY, Press CG, Hook EW 3rd.</t>
  </si>
  <si>
    <t>J Infect Dis. 2013 Jun 15;207(12):1850-6. doi: 10.1093/infdis/jit094. Epub 2013 Mar 7.</t>
  </si>
  <si>
    <t>PMC3654745</t>
  </si>
  <si>
    <t>10.1093/infdis/jit094</t>
  </si>
  <si>
    <t>The natural history of chlamydia is variable and may include persisting asymptomatic infection, complications, or spontaneous resolution before treatment. Reinfection is common. We evaluated whether spontaneous resolution was associated with decreased reinfection in women returning for treatment of a positive chlamydia screening test. At enrollment, participants were tested for chlamydia, treated with azithromycin, and scheduled for a 6-month follow-up visit for repeat testing. Two hundred participants returned 1 to 12 months after treatment. Spontaneous resolution at enrollment was demonstrated in 44 (22.0%). Reinfection at follow-up occurred in 33 (16.5%), being more frequent in those with persisting infection at enrollment versus spontaneous resolution (31 of 156 [19.9%] vs 2 of 44 [4.5%]; P = .016). Adjusting for age, the odds of reinfection was 4 times higher for participants with persisting infection at enrollment (odds ratio 4.0, 95% confidence interval, 1.1-25.6; P = .034). Chlamydia treatment may attenuate protective immunity in some patients.</t>
  </si>
  <si>
    <t>They showed Chlamydia treatment may attenuate protective immunity in some patients.</t>
  </si>
  <si>
    <t>Immunity to Chlamydia trachomatis</t>
  </si>
  <si>
    <t>Brunham RC.</t>
  </si>
  <si>
    <t>J Infect Dis. 2013 Jun 15;207(12):1796-7. doi: 10.1093/infdis/jit095. Epub 2013 Mar 7.</t>
  </si>
  <si>
    <t>10.1093/infdis/jit095</t>
  </si>
  <si>
    <t>EDITORIAL</t>
  </si>
  <si>
    <t>Recent acquisitions in the medical treatment of infertility caused by Chlamydia Trachomatis</t>
  </si>
  <si>
    <t>Al-Moushaly A.</t>
  </si>
  <si>
    <t>J Med Life. 2013 Jun 15;6(2):168-70. Epub 2013 Jun 25.</t>
  </si>
  <si>
    <t>Al-Moushaly A</t>
  </si>
  <si>
    <t>J Med Life</t>
  </si>
  <si>
    <t>PMC3725442</t>
  </si>
  <si>
    <t>The infertility defined as the incapacity of the people to conceive a child in a given period, usually of 1-2 years of sexually unprotected relations, represents a major dysfunction of the genital apparatus. Its frequency is estimated at 10-15% of the couples at the reproductive age. The incidence of sterility is high, a couple out of 10 being sterile. The conjugal sterility is a phenomenon representative for the couple; the woman is responsible for it only in 35-40% of the cases, in 40% of the cases, the male factor is involved. In 20% of the cases, mixed factors are met, both feminine and masculine, and in 5-10% of the cases, the causes cannot be detected. From the multitude of causes of infertility, the infectious factor plays an important role, the Chlamydia infections being lately blamed in the etiology of sterility. The infections due to Chlamydia Trachomatis (CT) represent the most frequent sexually transmitted diseases, which, most of the times lead to sterility. Taking into account the widespread of this bacterium in the sexually active population, the effective treatment of the CT infection is very important. We have selected 200 cases with PID genital infection in the study. All the selected patients had at least 2, 3 and more than 3 inflammation recurrence episodes, this way being considered cases with medium and severe forms of disease. All these selected patients had at least 2, 3 and more than 3 episodes of inflammation recurrence, this way being considered medium and severe disease cases. In conclusion, there is a high clinical efficiency of the azithromycin treatment in PID case.</t>
  </si>
  <si>
    <t xml:space="preserve">They used azithromycin to effectively reduce PID </t>
  </si>
  <si>
    <t>Genomic and phenotypic characterization of in vitro-generated Chlamydia trachomatis recombinants</t>
  </si>
  <si>
    <t>Jeffrey BM, Suchland RJ, Eriksen SG, Sandoz KM, Rockey DD.</t>
  </si>
  <si>
    <t>BMC Microbiol. 2013 Jun 20;13:142. doi: 10.1186/1471-2180-13-142.</t>
  </si>
  <si>
    <t>Jeffrey BM</t>
  </si>
  <si>
    <t>PMC3703283</t>
  </si>
  <si>
    <t>10.1186/1471-2180-13-142</t>
  </si>
  <si>
    <t>Genotyping Chlamydia trachomatis strains among men who have sex with men from a Northern Spain region: a cohort study</t>
  </si>
  <si>
    <t>Mejuto P, Boga JA, Junquera M, Torreblanca A, Leiva PS.</t>
  </si>
  <si>
    <t>BMJ Open. 2013 Jun 20;3(6):e002330. doi: 10.1136/bmjopen-2012-002330.</t>
  </si>
  <si>
    <t>Mejuto P</t>
  </si>
  <si>
    <t>PMC3686238</t>
  </si>
  <si>
    <t>10.1136/bmjopen-2012-002330</t>
  </si>
  <si>
    <t>Chlamydia trachomatis inclusion membrane protein CT228 recruits elements of the myosin phosphatase pathway to regulate release mechanisms</t>
  </si>
  <si>
    <t>Lutter EI, Barger AC, Nair V, Hackstadt T.</t>
  </si>
  <si>
    <t>Cell Rep. 2013 Jun 27;3(6):1921-31. doi: 10.1016/j.celrep.2013.04.027. Epub 2013 May 30.</t>
  </si>
  <si>
    <t>Lutter EI</t>
  </si>
  <si>
    <t>Cell Rep</t>
  </si>
  <si>
    <t>PMC3700685</t>
  </si>
  <si>
    <t>NIHMS474532</t>
  </si>
  <si>
    <t>10.1016/j.celrep.2013.04.027</t>
  </si>
  <si>
    <t>Chlamydia trachomatis infection prevents front-rear polarity of migrating HeLa cells</t>
  </si>
  <si>
    <t>Heymann J, Rejman Lipinski A, Bauer B, Meyer TF, Heuer D.</t>
  </si>
  <si>
    <t>Cell Microbiol. 2013 Jul;15(7):1059-69. doi: 10.1111/cmi.12114. Epub 2013 Feb 21.</t>
  </si>
  <si>
    <t>Heymann J</t>
  </si>
  <si>
    <t>10.1111/cmi.12114</t>
  </si>
  <si>
    <t>Correlates of unprotected sexual intercourse among women who inject drugs or who have sexual partners who inject drugs in St Petersburg, Russia</t>
  </si>
  <si>
    <t>Abdala N, Hansen NB, Toussova OV, Krasnoselskikh TV, Verevochkin S, Kozlov AP, Heimer R.</t>
  </si>
  <si>
    <t>J Fam Plann Reprod Health Care. 2013 Jul;39(3):179-85. doi: 10.1136/jfprhc-2011-100284. Epub 2013 Feb 2.</t>
  </si>
  <si>
    <t>Abdala N</t>
  </si>
  <si>
    <t>J Fam Plann Reprod Health Care</t>
  </si>
  <si>
    <t>PMC4111630</t>
  </si>
  <si>
    <t>NIHMS578015</t>
  </si>
  <si>
    <t>10.1136/jfprhc-2011-100284</t>
  </si>
  <si>
    <t>Development and padronization of three multiplex PCRs for the diagnosis of Chlamydia trachomatis, Toxoplasma gondii, herpes simplex viruses 1 and 2, and Cytomegalovirus</t>
  </si>
  <si>
    <t>Zauli DA, de Menezes CL, de Oliveira CL.</t>
  </si>
  <si>
    <t>Mol Biotechnol. 2013 Jul;54(3):1004-9. doi: 10.1007/s12033-013-9652-x.</t>
  </si>
  <si>
    <t>Zauli DA</t>
  </si>
  <si>
    <t>Mol Biotechnol</t>
  </si>
  <si>
    <t>10.1007/s12033-013-9652-x</t>
  </si>
  <si>
    <t>Effect of long-term laboratory propagation on Chlamydia trachomatis genome dynamics</t>
  </si>
  <si>
    <t>Borges V, Ferreira R, Nunes A, Sousa-Uva M, Abreu M, Borrego MJ, Gomes JP.</t>
  </si>
  <si>
    <t>Infect Genet Evol. 2013 Jul;17:23-32. doi: 10.1016/j.meegid.2013.03.035. Epub 2013 Mar 28.</t>
  </si>
  <si>
    <t>10.1016/j.meegid.2013.03.035</t>
  </si>
  <si>
    <t>It is assumed that bacterial strains maintained in the laboratory for long time shape their genome in a different fashion from the nature-circulating strains. Here, we analyzed the impact of long-term in vitro propagation on the genome of the obligate intracellular pathogen Chlamydia trachomatis. We fully-sequenced the genome of a historical prototype strain (L2/434/Bu) and a clinical isolate (E/CS88), before and after one-year of serial in vitro passaging (up to 3500 bacterial generations). We observed a slow adaptation of C. trachomatis to the in vitro environment, which was essentially governed by four mutations for L2/434/Bu and solely one mutation for E/CS88, corresponding to estimated mutation rates from 3.84 × 10(-10) to 1.10 × 10(-9) mutations per base pair per generation. In a speculative basis, the mutations likely conferred selective advantage as: (i) mathematical modeling showed that selective advantage is mandatory for frequency increase of a mutated clone; (ii) transversions and non-synonymous mutations were overrepresented; (iii) two non-synonymous mutations affected the genes CTL0084 and CTL0610, encoding a putative transferase and a protein likely implicated in transcription regulation respectively, which are families known to be highly prone to undergone laboratory-derived advantageous mutations in other bacteria; and (iv) the mutation for E/CS88 is located likely in the regulatory region of a virulence gene (CT115/incD) believed to play a role in subverting the host cell machinery. Nevertheless, we found no significant differences in the growth rate, plasmid load, and attachment/entry rate, between strains before and after their long-term laboratory propagation. Of note, from the mixture of clones in E/CS88 initial population, an inactivating mutation in the virulence gene CT135 evolved to 100% prevalence, unequivocally indicating that this gene is superfluous for C. trachomatis survival in vitro. Globally, C. trachomatis revealed a slow in vitro adaptation that only modestly modifies the in vivo-derived genomic evolutionary landscape.</t>
  </si>
  <si>
    <t xml:space="preserve">No </t>
  </si>
  <si>
    <t>The works analyzed the impact of long-term in vitro propagation on the genome of the obligate intracellular pathogen Chlamydia trachomatis, showing a slow rate of mutations and adaptations</t>
  </si>
  <si>
    <t>Mycoplasma genitalium in male urethritis: diagnosis and treatment in Japan</t>
  </si>
  <si>
    <t>Hamasuna R.</t>
  </si>
  <si>
    <t>Int J Urol. 2013 Jul;20(7):676-84. doi: 10.1111/iju.12152. Epub 2013 Apr 16.</t>
  </si>
  <si>
    <t>10.1111/iju.12152</t>
  </si>
  <si>
    <t>Comparative evaluation of the Abbott HIV-1 RealTime™ assay with the Standard Roche COBAS® Amplicor™ HIV-1 Monitor® Test, v1.5 for determining HIV-1 RNA levels in plasma specimens from Pune, India</t>
  </si>
  <si>
    <t>Khopkar P, Mallav V, Chidrawar S, Kulkarni S.</t>
  </si>
  <si>
    <t>J Virol Methods. 2013 Jul;191(1):82-7. doi: 10.1016/j.jviromet.2013.03.021. Epub 2013 Apr 12.</t>
  </si>
  <si>
    <t>Khopkar P</t>
  </si>
  <si>
    <t>10.1016/j.jviromet.2013.03.021</t>
  </si>
  <si>
    <t>Evaluation of the APTIMA Combo 2 Assay using self-administered vaginal swabs for the detection of Chlamydia trachomatis and Neisseria gonorrhoeae</t>
  </si>
  <si>
    <t>Crucitti T, De Deken B, Smet H, Cuylaerts V, Abdellati S, Vuylsteke B.</t>
  </si>
  <si>
    <t>Diagn Microbiol Infect Dis. 2013 Jul;76(3):385-6. doi: 10.1016/j.diagmicrobio.2013.03.011. Epub 2013 Apr 15.</t>
  </si>
  <si>
    <t>Crucitti T</t>
  </si>
  <si>
    <t>10.1016/j.diagmicrobio.2013.03.011</t>
  </si>
  <si>
    <t>Development and evaluation of a next-generation digital PCR diagnostic assay for ocular Chlamydia trachomatis infections</t>
  </si>
  <si>
    <t>Roberts CH, Last A, Molina-Gonzalez S, Cassama E, Butcher R, Nabicassa M, McCarthy E, Burr SE, Mabey DC, Bailey RL, Holland MJ.</t>
  </si>
  <si>
    <t>J Clin Microbiol. 2013 Jul;51(7):2195-203. doi: 10.1128/JCM.00622-13. Epub 2013 May 1.</t>
  </si>
  <si>
    <t>Roberts CH</t>
  </si>
  <si>
    <t>PMC3697714</t>
  </si>
  <si>
    <t>10.1128/JCM.00622-13</t>
  </si>
  <si>
    <t>Chlamydia screening interventions from community pharmacies: a systematic review</t>
  </si>
  <si>
    <t>Gudka S, Afuwape FE, Wong B, Yow XL, Anderson C, Clifford RM.</t>
  </si>
  <si>
    <t>Sex Health. 2013 Jul;10(3):229-39. doi: 10.1071/SH12069.</t>
  </si>
  <si>
    <t>Gudka S</t>
  </si>
  <si>
    <t>10.1071/SH12069</t>
  </si>
  <si>
    <t>Correlation of leukorrhea and Trichomonas vaginalis infection</t>
  </si>
  <si>
    <t>Lazenby GB, Soper DE, Nolte FS.</t>
  </si>
  <si>
    <t>J Clin Microbiol. 2013 Jul;51(7):2323-7. doi: 10.1128/JCM.00416-13. Epub 2013 May 15.</t>
  </si>
  <si>
    <t>Lazenby GB</t>
  </si>
  <si>
    <t>PMC3697657</t>
  </si>
  <si>
    <t>10.1128/JCM.00416-13</t>
  </si>
  <si>
    <t>Cervicitis: limited clinical utility for the detection of Mycoplasma genitalium in a cross-sectional study of women attending a New Zealand sexual health clinic</t>
  </si>
  <si>
    <t>Oliphant J, Azariah S.</t>
  </si>
  <si>
    <t>Sex Health. 2013 Jul;10(3):263-7. doi: 10.1071/SH12168.</t>
  </si>
  <si>
    <t>Oliphant J</t>
  </si>
  <si>
    <t>10.1071/SH12168</t>
  </si>
  <si>
    <t>Attitudes to Chlamydia screening elicited using the social networking site Facebook for subject recruitment</t>
  </si>
  <si>
    <t>Ahmed N, Jayasinghe Y, Wark JD, Fenner Y, Moore EE, Tabrizi SN, Fletcher A, Garland SM.</t>
  </si>
  <si>
    <t>Sex Health. 2013 Jul;10(3):224-8. doi: 10.1071/SH12198.</t>
  </si>
  <si>
    <t>Ahmed N</t>
  </si>
  <si>
    <t>10.1071/SH12198</t>
  </si>
  <si>
    <t>Culture-free club</t>
  </si>
  <si>
    <t>Bryant JM.</t>
  </si>
  <si>
    <t>Nat Rev Microbiol. 2013 Jul;11(7):434. doi: 10.1038/nrmicro3052. Epub 2013 Jun 10.</t>
  </si>
  <si>
    <t>Bryant JM</t>
  </si>
  <si>
    <t>Nat Rev Microbiol</t>
  </si>
  <si>
    <t>10.1038/nrmicro3052</t>
  </si>
  <si>
    <t>Anatomic distribution of Neisseria gonorrhoeae, Chlamydia trachomatis and Mycoplasma genitalium infections in men who have sex with men</t>
  </si>
  <si>
    <t>Reinton N, Moi H, Olsen AO, Zarabyan N, Bjerner J, Tønseth TM, Moghaddam A.</t>
  </si>
  <si>
    <t>Sex Health. 2013 Jul;10(3):199-203. doi: 10.1071/SH12092.</t>
  </si>
  <si>
    <t>Reinton N</t>
  </si>
  <si>
    <t>10.1071/SH12092</t>
  </si>
  <si>
    <t>Chlamydia trachomatis is present and metabolically active during the remitting phase in synovial tissues from patients with chronic Chlamydia-induced reactive arthritis</t>
  </si>
  <si>
    <t>Gérard HC, Carter JD, Hudson AP.</t>
  </si>
  <si>
    <t>Am J Med Sci. 2013 Jul;346(1):22-5. doi: 10.1097/MAJ.0b013e3182648740.</t>
  </si>
  <si>
    <t>Gérard HC</t>
  </si>
  <si>
    <t>Am J Med Sci</t>
  </si>
  <si>
    <t>PMC3530641</t>
  </si>
  <si>
    <t>NIHMS394049</t>
  </si>
  <si>
    <t>10.1097/MAJ.0b013e3182648740</t>
  </si>
  <si>
    <t>Establishment of multiplex PCR for simultaneous detection of four venereal pathogens</t>
  </si>
  <si>
    <t>Yao F, Lu YQ, Zhang Q, Jiang JK, Yang YM.</t>
  </si>
  <si>
    <t>Biomed Environ Sci. 2013 Jul;26(7):622-4. doi: 10.3967/0895-3988.2013.07.017.</t>
  </si>
  <si>
    <t>Yao F</t>
  </si>
  <si>
    <t>10.3967/0895-3988.2013.07.017</t>
  </si>
  <si>
    <t>Functional genomics of microbial pathogens</t>
  </si>
  <si>
    <t>Lazarevic V, François P.</t>
  </si>
  <si>
    <t>Brief Funct Genomics. 2013 Jul;12(4):289-90. doi: 10.1093/bfgp/elt032.</t>
  </si>
  <si>
    <t>Lazarevic V</t>
  </si>
  <si>
    <t>Brief Funct Genomics</t>
  </si>
  <si>
    <t>10.1093/bfgp/elt032</t>
  </si>
  <si>
    <t>Sexually transmitted infection prevalence in a population seeking no-cost contraception</t>
  </si>
  <si>
    <t>McNicholas C, Peipert JF, Maddipati R, Madden T, Allsworth JE, Secura GM.</t>
  </si>
  <si>
    <t>Sex Transm Dis. 2013 Jul;40(7):546-51. doi: 10.1097/OLQ.0b013e31829529eb.</t>
  </si>
  <si>
    <t>McNicholas C</t>
  </si>
  <si>
    <t>PMC3752093</t>
  </si>
  <si>
    <t>NIHMS476051</t>
  </si>
  <si>
    <t>10.1097/OLQ.0b013e31829529eb</t>
  </si>
  <si>
    <t>Gonorrhea positivity in New Orleans public high schools, 1996 to 2005</t>
  </si>
  <si>
    <t>Nsa M, Mezu-Patel NC, Martin DH, Taylor SN, Nsuami MJ.</t>
  </si>
  <si>
    <t>Sex Transm Dis. 2013 Jul;40(7):599-600. doi: 10.1097/01.OLQ.0000431047.36273.a1.</t>
  </si>
  <si>
    <t>Nsa M</t>
  </si>
  <si>
    <t>10.1097/01.OLQ.0000431047.36273.a1</t>
  </si>
  <si>
    <t>Prenatal Chlamydia trachomatis infection increases the risk of preeclampsia</t>
  </si>
  <si>
    <t>Haggerty CL, Klebanoff MA, Panum I, Uldum SA, Bass DC, Olsen J, Roberts JM, Ness RB.</t>
  </si>
  <si>
    <t>Pregnancy Hypertens. 2013 Jul 1;3(3):151-154. doi: 10.1016/j.preghy.2013.03.002.</t>
  </si>
  <si>
    <t>PMC3775369</t>
  </si>
  <si>
    <t>NIHMS467585</t>
  </si>
  <si>
    <t>10.1016/j.preghy.2013.03.002</t>
  </si>
  <si>
    <t>[Sexually transmitted infections in women living in a prison in Lima, Peru]</t>
  </si>
  <si>
    <t>Garaycochea Mdel C, Pino R, Chávez I, Portilla JL, Miraval ML, Arguedas E, Linares P, Cabezudo E, Romero S, Espinoza M.</t>
  </si>
  <si>
    <t>Rev Peru Med Exp Salud Publica. 2013 Jul;30(3):423-7.</t>
  </si>
  <si>
    <t>Garaycochea Mdel C</t>
  </si>
  <si>
    <t>Rev Peru Med Exp Salud Publica</t>
  </si>
  <si>
    <t>[Leading role of infection in formation of placental insufficiency]</t>
  </si>
  <si>
    <t>Bondarenko KR, Mavziutov AR, Ozolinia LA.</t>
  </si>
  <si>
    <t>Zh Mikrobiol Epidemiol Immunobiol. 2013 Jul-Aug;(4):3-9.</t>
  </si>
  <si>
    <t>Bondarenko KR</t>
  </si>
  <si>
    <t>[If it's not only itching or burning: management of sexually transmitted infections (part 1)]</t>
  </si>
  <si>
    <t>Vuichard D, Itin P.</t>
  </si>
  <si>
    <t>Praxis (Bern 1994). 2013 Jul 3;102(14):851-6. doi: 10.1024/1661-8157/a001348.</t>
  </si>
  <si>
    <t>Vuichard D</t>
  </si>
  <si>
    <t>Praxis (Bern 1994)</t>
  </si>
  <si>
    <t>10.1024/1661-8157/a001348</t>
  </si>
  <si>
    <t>Field evaluation of the Cepheid GeneXpert Chlamydia trachomatis assay for detection of infection in a trachoma endemic community in Tanzania</t>
  </si>
  <si>
    <t>Jenson A, Dize L, Mkocha H, Munoz B, Lee J, Gaydos C, Quinn T, West SK.</t>
  </si>
  <si>
    <t>PLoS Negl Trop Dis. 2013 Jul 4;7(7):e2265. doi: 10.1371/journal.pntd.0002265. Print 2013.</t>
  </si>
  <si>
    <t>Jenson A</t>
  </si>
  <si>
    <t>PMC3701699</t>
  </si>
  <si>
    <t>10.1371/journal.pntd.0002265</t>
  </si>
  <si>
    <t>The host-encoded Heme Regulated Inhibitor (HRI) facilitates virulence-associated activities of bacterial pathogens</t>
  </si>
  <si>
    <t>Shrestha N, Boucher J, Bahnan W, Clark ES, Rosqvist R, Fields KA, Khan WN, Schesser K.</t>
  </si>
  <si>
    <t>PLoS One. 2013 Jul 10;8(7):e68754. doi: 10.1371/journal.pone.0068754. Print 2013.</t>
  </si>
  <si>
    <t>PMC3707855</t>
  </si>
  <si>
    <t>10.1371/journal.pone.0068754</t>
  </si>
  <si>
    <t>Assessment of transmission in trachoma programs over time suggests no short-term loss of immunity</t>
  </si>
  <si>
    <t>Liu F, Porco TC, Ray KJ, Bailey RL, Mkocha H, Muñoz B, Quinn TC, Lietman TM, West SK.</t>
  </si>
  <si>
    <t>PLoS Negl Trop Dis. 2013 Jul 11;7(7):e2303. doi: 10.1371/journal.pntd.0002303. Print 2013.</t>
  </si>
  <si>
    <t>Liu F</t>
  </si>
  <si>
    <t>PMC3708821</t>
  </si>
  <si>
    <t>10.1371/journal.pntd.0002303</t>
  </si>
  <si>
    <t>Urogenital Chlamydia trachomatis infections among ethnic groups in Paramaribo, Suriname; determinants and ethnic sexual mixing patterns</t>
  </si>
  <si>
    <t>van der Helm JJ, Bom RJ, Grünberg AW, Bruisten SM, Schim van der Loeff MF, Sabajo LO, de Vries HJ.</t>
  </si>
  <si>
    <t>PLoS One. 2013 Jul 17;8(7):e68698. doi: 10.1371/journal.pone.0068698. Print 2013.</t>
  </si>
  <si>
    <t>van der Helm JJ</t>
  </si>
  <si>
    <t>PMC3714285</t>
  </si>
  <si>
    <t>10.1371/journal.pone.0068698</t>
  </si>
  <si>
    <t>Assessment of the load and transcriptional dynamics of Chlamydia trachomatis plasmid according to strains' tissue tropism</t>
  </si>
  <si>
    <t>Ferreira R, Borges V, Nunes A, Borrego MJ, Gomes JP.</t>
  </si>
  <si>
    <t>Microbiol Res. 2013 Jul 19;168(6):333-339. doi: 10.1016/j.micres.2013.02.001. Epub 2013 Apr 13.</t>
  </si>
  <si>
    <t>Microbiol Res</t>
  </si>
  <si>
    <t>10.1016/j.micres.2013.02.001</t>
  </si>
  <si>
    <t>Two coiled-coil domains of Chlamydia trachomatis IncA affect membrane fusion events during infection</t>
  </si>
  <si>
    <t>Ronzone E, Paumet F.</t>
  </si>
  <si>
    <t>PLoS One. 2013 Jul 23;8(7):e69769. doi: 10.1371/journal.pone.0069769. Print 2013.</t>
  </si>
  <si>
    <t>Ronzone E</t>
  </si>
  <si>
    <t>PMC3720611</t>
  </si>
  <si>
    <t>10.1371/journal.pone.0069769</t>
  </si>
  <si>
    <t>[If it's not only itching or burning: management of sexually transmitted infections (part 2]</t>
  </si>
  <si>
    <t>Praxis (Bern 1994). 2013 Jul 24;102(15):905-11. doi: 10.1024/1661-8157/a001349.</t>
  </si>
  <si>
    <t>10.1024/1661-8157/a001349</t>
  </si>
  <si>
    <t>Chlamydia trachomatis GlgA is secreted into host cell cytoplasm</t>
  </si>
  <si>
    <t>Lu C, Lei L, Peng B, Tang L, Ding H, Gong S, Li Z, Wu Y, Zhong G.</t>
  </si>
  <si>
    <t>PLoS One. 2013 Jul 24;8(7):e68764. doi: 10.1371/journal.pone.0068764. Print 2013.</t>
  </si>
  <si>
    <t>PMC3722199</t>
  </si>
  <si>
    <t>10.1371/journal.pone.0068764</t>
  </si>
  <si>
    <t>A 3-dimensional trimeric β-barrel model for Chlamydia MOMP contains conserved and novel elements of Gram-negative bacterial porins</t>
  </si>
  <si>
    <t>Feher VA, Randall A, Baldi P, Bush RM, de la Maza LM, Amaro RE.</t>
  </si>
  <si>
    <t>PLoS One. 2013 Jul 25;8(7):e68934. doi: 10.1371/journal.pone.0068934. Print 2013.</t>
  </si>
  <si>
    <t>Feher VA</t>
  </si>
  <si>
    <t>PMC3723809</t>
  </si>
  <si>
    <t>10.1371/journal.pone.0068934</t>
  </si>
  <si>
    <t>Association between ocular bacterial carriage and follicular trachoma following mass azithromycin distribution in The Gambia</t>
  </si>
  <si>
    <t>Burr SE, Hart JD, Edwards T, Baldeh I, Bojang E, Harding-Esch EM, Holland MJ, Lietman TM, West SK, Mabey DC, Sillah A, Bailey RL.</t>
  </si>
  <si>
    <t>PLoS Negl Trop Dis. 2013 Jul 25;7(7):e2347. doi: 10.1371/journal.pntd.0002347. Print 2013.</t>
  </si>
  <si>
    <t>Burr SE</t>
  </si>
  <si>
    <t>PMC3723595</t>
  </si>
  <si>
    <t>10.1371/journal.pntd.0002347</t>
  </si>
  <si>
    <t>Structure of the Chlamydia trachomatis immunodominant antigen Pgp3</t>
  </si>
  <si>
    <t>Galaleldeen A, Taylor AB, Chen D, Schuermann JP, Holloway SP, Hou S, Gong S, Zhong G, Hart PJ.</t>
  </si>
  <si>
    <t>J Biol Chem. 2013 Jul 26;288(30):22068-79. doi: 10.1074/jbc.M113.475012. Epub 2013 May 23.</t>
  </si>
  <si>
    <t>Galaleldeen A</t>
  </si>
  <si>
    <t>PMC3724661</t>
  </si>
  <si>
    <t>10.1074/jbc.M113.475012</t>
  </si>
  <si>
    <t>Chlamydia trachomatis infection is the most common sexually transmitted bacterial disease. Left untreated, it can lead to ectopic pregnancy, pelvic inflammatory disease, and infertility. Here we present the structure of the secreted C. trachomatis protein Pgp3, an immunodominant antigen and putative virulence factor. The ∼84-kDa Pgp3 homotrimer, encoded on a cryptic plasmid, consists of globular N- and C-terminal assemblies connected by a triple-helical coiled-coil. The C-terminal domains possess folds similar to members of the TNF family of cytokines. The closest Pgp3 C-terminal domain structural homologs include a lectin from Burkholderia cenocepacia, the C1q component of complement, and a portion of the Bacillus anthracis spore surface protein BclA, all of which play roles in bioadhesion. The N-terminal domain consists of a concatenation of structural motifs typically found in trimeric viral proteins. The central parallel triple-helical coiled-coil contains an unusual alternating pattern of apolar and polar residue pairs that generate a rare right-handed superhelical twist. The unique architecture of Pgp3 provides the basis for understanding its role in chlamydial pathogenesis and serves as the platform for its optimization as a potential vaccine antigen candidate.</t>
  </si>
  <si>
    <t>Strcutural analysis of immunodominant antigen Pgp3, with potential to be used in a vaccine</t>
  </si>
  <si>
    <t>Semen analysis before and after antibiotic treatment of asymptomatic Chlamydia- and Ureaplasma-related pyospermia</t>
  </si>
  <si>
    <t>Pajovic B, Radojevic N, Vukovic M, Stjepcevic A.</t>
  </si>
  <si>
    <t>Andrologia. 2013 Aug;45(4):266-71. doi: 10.1111/and.12004. Epub 2012 Aug 16.</t>
  </si>
  <si>
    <t>Pajovic B</t>
  </si>
  <si>
    <t>10.1111/and.12004</t>
  </si>
  <si>
    <t>Observation of a cytopathogenic effect on cell lines used for routine viral cultures led to the diagnosis of lymphogranuloma venereum</t>
  </si>
  <si>
    <t>Busson L, Crucitti T, De Foor M, Van den Wijngaert S, Vandenberg O.</t>
  </si>
  <si>
    <t>Sex Transm Infect. 2013 Aug;89(5):395-7. doi: 10.1136/sextrans-2012-050785. Epub 2012 Dec 6.</t>
  </si>
  <si>
    <t>Busson L</t>
  </si>
  <si>
    <t>10.1136/sextrans-2012-050785</t>
  </si>
  <si>
    <t>There's no place like home: first-year use of the "I Know" home testing program for chlamydia and gonorrhea</t>
  </si>
  <si>
    <t>Rotblatt H, Montoya JA, Plant A, Guerry S, Kerndt PR.</t>
  </si>
  <si>
    <t>Am J Public Health. 2013 Aug;103(8):1376-80. doi: 10.2105/AJPH.2012.301010. Epub 2013 Jan 17.</t>
  </si>
  <si>
    <t>Rotblatt H</t>
  </si>
  <si>
    <t>PMC4007891</t>
  </si>
  <si>
    <t>10.2105/AJPH.2012.301010</t>
  </si>
  <si>
    <t>Effect of time since exposure to Chlamydia trachomatis on chlamydia antibody detection in women: a cross-sectional study</t>
  </si>
  <si>
    <t>Horner PJ, Wills GS, Reynolds R, Johnson AM, Muir DA, Winston A, Broadbent AJ, Parker D, McClure MO.</t>
  </si>
  <si>
    <t>Sex Transm Infect. 2013 Aug;89(5):398-403. doi: 10.1136/sextrans-2011-050386. Epub 2013 Feb 21.</t>
  </si>
  <si>
    <t>10.1136/sextrans-2011-050386</t>
  </si>
  <si>
    <t>Direct urine polymerase chain reaction for chlamydia and gonorrhoea: a simple means of bringing high-throughput rapid testing to remote settings?</t>
  </si>
  <si>
    <t>Rahimi F, Goire N, Guy R, Kaldor JM, Ward J, Nissen MD, Sloots TP, Whiley DM.</t>
  </si>
  <si>
    <t>Sex Health. 2013 Aug;10(4):299-304. doi: 10.1071/SH12108.</t>
  </si>
  <si>
    <t>Rahimi F</t>
  </si>
  <si>
    <t>10.1071/SH12108</t>
  </si>
  <si>
    <t>Estimating chlamydia re-infection rates: an empirical example</t>
  </si>
  <si>
    <t>Torrone EA, Satterwhite CL, Scholes D, Yu O, Berman S, Peterman TA.</t>
  </si>
  <si>
    <t>Sex Transm Infect. 2013 Aug;89(5):388-90. doi: 10.1136/sextrans-2012-050970. Epub 2013 May 4.</t>
  </si>
  <si>
    <t>10.1136/sextrans-2012-050970</t>
  </si>
  <si>
    <t>Chlamydia trachomatis infection results in a modest pro-inflammatory cytokine response and a decrease in T cell chemokine secretion in human polarized endocervical epithelial cells</t>
  </si>
  <si>
    <t>Buckner LR, Lewis ME, Greene SJ, Foster TP, Quayle AJ.</t>
  </si>
  <si>
    <t>Cytokine. 2013 Aug;63(2):151-65. doi: 10.1016/j.cyto.2013.04.022. Epub 2013 May 11.</t>
  </si>
  <si>
    <t>Buckner LR</t>
  </si>
  <si>
    <t>Cytokine</t>
  </si>
  <si>
    <t>PMC3703936</t>
  </si>
  <si>
    <t>NIHMS481180</t>
  </si>
  <si>
    <t>10.1016/j.cyto.2013.04.022</t>
  </si>
  <si>
    <t>Introduction of routine polymerase chain reaction testing for Neisseria gonorrhoeae in a community laboratory</t>
  </si>
  <si>
    <t>Upton A, Wilson J, Bissessor L.</t>
  </si>
  <si>
    <t>Sex Health. 2013 Aug;10(4):387-8. doi: 10.1071/SH12213.</t>
  </si>
  <si>
    <t>10.1071/SH12213</t>
  </si>
  <si>
    <t>Chlamydia trachomatis transports NAD via the Npt1 ATP/ADP translocase</t>
  </si>
  <si>
    <t>Fisher DJ, Fernández RE, Maurelli AT.</t>
  </si>
  <si>
    <t>J Bacteriol. 2013 Aug;195(15):3381-6. doi: 10.1128/JB.00433-13. Epub 2013 May 24.</t>
  </si>
  <si>
    <t>Fisher DJ</t>
  </si>
  <si>
    <t>PMC3719547</t>
  </si>
  <si>
    <t>10.1128/JB.00433-13</t>
  </si>
  <si>
    <t>Results of a community-based cervical cancer screening pilot project using human papillomavirus self-sampling in Kampala, Uganda</t>
  </si>
  <si>
    <t>Ogilvie GS, Mitchell S, Sekikubo M, Biryabarema C, Byamugisha J, Jeronimo J, Miller D, Steinberg M, Money DM.</t>
  </si>
  <si>
    <t>Int J Gynaecol Obstet. 2013 Aug;122(2):118-23. doi: 10.1016/j.ijgo.2013.03.019. Epub 2013 Jun 2.</t>
  </si>
  <si>
    <t>Ogilvie GS</t>
  </si>
  <si>
    <t>Int J Gynaecol Obstet</t>
  </si>
  <si>
    <t>10.1016/j.ijgo.2013.03.019</t>
  </si>
  <si>
    <t>[Lymphogranuloma venereum: new serovariant L2b and old "groove sign"]</t>
  </si>
  <si>
    <t>de Lavaissière M, Nougué J.</t>
  </si>
  <si>
    <t>Bull Soc Pathol Exot. 2013 Aug;106(3):153-5. doi: 10.1007/s13149-013-0292-y. Epub 2013 Jun 8.</t>
  </si>
  <si>
    <t>de Lavaissière M</t>
  </si>
  <si>
    <t>Bull Soc Pathol Exot</t>
  </si>
  <si>
    <t>10.1007/s13149-013-0292-y</t>
  </si>
  <si>
    <t>An ongoing lymphogranuloma venereum (LGV) outbreak has been reported in several European countries since 2003, related to a new variant L2b. This serovar appears to affect men who have sex with men (MSM), most of them being co-infected with the Human Immunodeficiency Virus (HIV). The secondary stage of LGV may involve lymph nodes and the inguinal form has sometimes been described on each side of the inguinal ligament thus named the "groove sign". We report the case of LGV serovariant L2b acquired by an heterosexual intercourse in an HIV seronegative patient who presented with an inguinal lymph node and a "groove sign". This is an uncommon but suggestive sign of LGV and we suggest that the clinical presentation of L2b LGV might not be so different than other variants and than the 20th century authors' description. Such a new Chlamydia trachomatis variant may circulate in other populations than MSM in Europe and clinical awareness must prevail.</t>
  </si>
  <si>
    <t>They found a new serovar but sensitive to antibiotics</t>
  </si>
  <si>
    <t>Perforin-2 restricts growth of Chlamydia trachomatis in macrophages</t>
  </si>
  <si>
    <t>Fields KA, McCormack R, de Armas LR, Podack ER.</t>
  </si>
  <si>
    <t>Infect Immun. 2013 Aug;81(8):3045-54. doi: 10.1128/IAI.00497-13. Epub 2013 Jun 10.</t>
  </si>
  <si>
    <t>Fields KA</t>
  </si>
  <si>
    <t>PMC3719555</t>
  </si>
  <si>
    <t>10.1128/IAI.00497-13</t>
  </si>
  <si>
    <t>Identification of a serine protease inhibitor which causes inclusion vacuole reduction and is lethal to Chlamydia trachomatis</t>
  </si>
  <si>
    <t>Gloeckl S, Ong VA, Patel P, Tyndall JD, Timms P, Beagley KW, Allan JA, Armitage CW, Turnbull L, Whitchurch CB, Merdanovic M, Ehrmann M, Powers JC, Oleksyszyn J, Verdoes M, Bogyo M, Huston WM.</t>
  </si>
  <si>
    <t>Mol Microbiol. 2013 Aug;89(4):676-89. doi: 10.1111/mmi.12306. Epub 2013 Jul 12.</t>
  </si>
  <si>
    <t>Gloeckl S</t>
  </si>
  <si>
    <t>10.1111/mmi.12306</t>
  </si>
  <si>
    <t>The mechanistic details of the pathogenesis of Chlamydia, an obligate intracellular pathogen of global importance, have eluded scientists due to the scarcity of traditional molecular genetic tools to investigate this organism. Here we report a chemical biology strategy that has uncovered the first essential protease for this organism. Identification and application of a unique CtHtrA inhibitor (JO146) to cultures of Chlamydia resulted in a complete loss of viable elementary body formation. JO146 treatment during the replicative phase of development resulted in a loss of Chlamydia cell morphology, diminishing inclusion size, and ultimate loss of inclusions from the host cells. This completely prevented the formation of viable Chlamydia elementary bodies. In addition to its effect on the human Chlamydia trachomatis strain, JO146 inhibited the viability of the mouse strain, Chlamydia muridarum, both in vitro and in vivo. Thus, we report a chemical biology approach to establish an essential role for Chlamydia CtHtrA. The function of CtHtrA for Chlamydia appears to be essential for maintenance of cell morphology during replicative the phase and these findings provide proof of concept that proteases can be targeted for antimicrobial therapy for intracellular pathogens.</t>
  </si>
  <si>
    <t xml:space="preserve"> Identification and application of a unique CtHtrA inhibitor (JO146) to cultures of Chlamydia resulted in a complete loss of viable elementary body formation. A serine protease inhibitor as a target for antibiotics</t>
  </si>
  <si>
    <t>The potential impact of new generation molecular point-of-care tests on gonorrhoea and chlamydia in a setting of high endemic prevalence</t>
  </si>
  <si>
    <t>Hui BB, Wilson DP, Ward JS, Guy RJ, Kaldor JM, Law MG, Hocking JS, Regan DG.</t>
  </si>
  <si>
    <t>Sex Health. 2013 Aug;10(4):348-56. doi: 10.1071/SH13026.</t>
  </si>
  <si>
    <t>Hui BB</t>
  </si>
  <si>
    <t>10.1071/SH13026</t>
  </si>
  <si>
    <t>Case report: lymphogranuloma venereum proctitis-from rapid screening to molecular confirmation of a masked sexually transmitted disease</t>
  </si>
  <si>
    <t>Markowicz M, Grilnberger E, Huber F, Leibl G, Abrahamian H, Gartner M, Huber M, Chott A, Reiter M, Stanek G.</t>
  </si>
  <si>
    <t>Diagn Microbiol Infect Dis. 2013 Aug;76(4):516-7. doi: 10.1016/j.diagmicrobio.2013.05.009. Epub 2013 Jun 24.</t>
  </si>
  <si>
    <t>Markowicz M</t>
  </si>
  <si>
    <t>10.1016/j.diagmicrobio.2013.05.009</t>
  </si>
  <si>
    <t>Risk of pelvic inflammatory disease following Chlamydia trachomatis infection: analysis of prospective studies with a multistate model</t>
  </si>
  <si>
    <t>Price MJ, Ades AE, De Angelis D, Welton NJ, Macleod J, Soldan K, Simms I, Turner K, Horner PJ.</t>
  </si>
  <si>
    <t>Am J Epidemiol. 2013 Aug 1;178(3):484-92. doi: 10.1093/aje/kws583. Epub 2013 Jun 27.</t>
  </si>
  <si>
    <t>PMC3727337</t>
  </si>
  <si>
    <t>10.1093/aje/kws583</t>
  </si>
  <si>
    <t>Are we missing pharyngeal and rectal infections in women by not testing those who report oral and anal sex?</t>
  </si>
  <si>
    <t>Shaw SG, Hassan-Ibrahim M, Soni S.</t>
  </si>
  <si>
    <t>Sex Transm Infect. 2013 Aug;89(5):397. doi: 10.1136/sextrans-2013-051159.</t>
  </si>
  <si>
    <t>Shaw SG</t>
  </si>
  <si>
    <t>10.1136/sextrans-2013-051159</t>
  </si>
  <si>
    <t>Urethral lymphogranuloma venereum infections in men with anorectal lymphogranuloma venereum and their partners: the missing link in the current epidemic?</t>
  </si>
  <si>
    <t>de Vrieze NH, van Rooijen M, Speksnijder AG, de Vries HJ.</t>
  </si>
  <si>
    <t>Sex Transm Dis. 2013 Aug;40(8):607-8. doi: 10.1097/01.OLQ.0000431359.26583.13.</t>
  </si>
  <si>
    <t>de Vrieze NH</t>
  </si>
  <si>
    <t>10.1097/01.OLQ.0000431359.26583.13</t>
  </si>
  <si>
    <t>Lymphogranuloma venereum in men who have sex in men: are we missing a reservoir of infection?</t>
  </si>
  <si>
    <t>Ward H, Rönn M.</t>
  </si>
  <si>
    <t>Sex Transm Dis. 2013 Aug;40(8):609-10. doi: 10.1097/OLQ.0000000000000017.</t>
  </si>
  <si>
    <t>Ward H</t>
  </si>
  <si>
    <t>10.1097/OLQ.0000000000000017</t>
  </si>
  <si>
    <t>High-resolution typing reveals distinct Chlamydia trachomatis strains in an at-risk population in Nanjing, China</t>
  </si>
  <si>
    <t>Bom RJ, van den Hoek A, Wang Q, Long F, de Vries HJ, Bruisten SM.</t>
  </si>
  <si>
    <t>Sex Transm Dis. 2013 Aug;40(8):647-9. doi: 10.1097/01.OLQ.0000431355.73217.df.</t>
  </si>
  <si>
    <t>10.1097/01.OLQ.0000431355.73217.df</t>
  </si>
  <si>
    <t>Chlamydia screening in pregnancy in Australia: integration of national guidelines into clinical practice and policy</t>
  </si>
  <si>
    <t>Li Z, Chen M, Guy R, Wand H, Oats J, Sullivan EA.</t>
  </si>
  <si>
    <t>Aust N Z J Obstet Gynaecol. 2013 Aug;53(4):338-46. doi: 10.1111/ajo.12099. Epub 2013 Jun 6.</t>
  </si>
  <si>
    <t>Li Z</t>
  </si>
  <si>
    <t>10.1111/ajo.12099</t>
  </si>
  <si>
    <t>Factors associated with Chlamydia trachomatis testing in a high school based screening and previously in clinical practice: a cross-sectional study in Norway</t>
  </si>
  <si>
    <t>Gravningen K, Simonsen GS, Furberg AS, Wilsgaard T.</t>
  </si>
  <si>
    <t>BMC Infect Dis. 2013 Aug 1;13:361. doi: 10.1186/1471-2334-13-361.</t>
  </si>
  <si>
    <t>PMC3751625</t>
  </si>
  <si>
    <t>10.1186/1471-2334-13-361</t>
  </si>
  <si>
    <t>Factors associated with asymptomatic non-chlamydial non-gonococcal urethritis in heterosexual men: findings from a case-control study</t>
  </si>
  <si>
    <t>Saunders JM, Mercer CH, Sutcliffe LJ, Cassell JA, Estcourt CS.</t>
  </si>
  <si>
    <t>Int J STD AIDS. 2013 Aug;24(8):627-31. doi: 10.1177/0956462413477554. Epub 2013 Jul 19.</t>
  </si>
  <si>
    <t>Saunders JM</t>
  </si>
  <si>
    <t>10.1177/0956462413477554</t>
  </si>
  <si>
    <t>2013 UK National Guideline for the management of lymphogranuloma venereum: Clinical Effectiveness Group of the British Association for Sexual Health and HIV (CEG/BASHH) Guideline development group</t>
  </si>
  <si>
    <t>White J, O'Farrell N, Daniels D; British Association for Sexual Health and HIV.</t>
  </si>
  <si>
    <t>Int J STD AIDS. 2013 Aug;24(8):593-601. doi: 10.1177/0956462413482811. Epub 2013 Jul 25.</t>
  </si>
  <si>
    <t>White J</t>
  </si>
  <si>
    <t>10.1177/0956462413482811</t>
  </si>
  <si>
    <t>[Prevalence of Chlamydia trachomatis and risk factors associated with infection detected in endocervical sample]</t>
  </si>
  <si>
    <t>Garcês AX, de Martinez AM, Gonçalves CV, Germano FN, Barral MF, Vieira VC.</t>
  </si>
  <si>
    <t>Rev Bras Ginecol Obstet. 2013 Aug;35(8):379-83. doi: 10.1590/s0100-72032013000800008.</t>
  </si>
  <si>
    <t>Garcês AX</t>
  </si>
  <si>
    <t>10.1590/s0100-72032013000800008</t>
  </si>
  <si>
    <t>Oviduct infection and hydrosalpinx in DBA1/j mice is induced by intracervical but not intravaginal inoculation with Chlamydia muridarum</t>
  </si>
  <si>
    <t>Tang L, Zhang H, Lei L, Gong S, Zhou Z, Baseman J, Zhong G.</t>
  </si>
  <si>
    <t>PLoS One. 2013 Aug 5;8(8):e71649. doi: 10.1371/journal.pone.0071649. Print 2013.</t>
  </si>
  <si>
    <t>Tang L</t>
  </si>
  <si>
    <t>PMC3734308</t>
  </si>
  <si>
    <t>10.1371/journal.pone.0071649</t>
  </si>
  <si>
    <t>Chlamydia trachomatis homotypic inclusion fusion is promoted by host microtubule trafficking</t>
  </si>
  <si>
    <t>Richards TS, Knowlton AE, Grieshaber SS.</t>
  </si>
  <si>
    <t>BMC Microbiol. 2013 Aug 7;13:185. doi: 10.1186/1471-2180-13-185.</t>
  </si>
  <si>
    <t>Richards TS</t>
  </si>
  <si>
    <t>PMC3750546</t>
  </si>
  <si>
    <t>10.1186/1471-2180-13-185</t>
  </si>
  <si>
    <t>Reply to Shao et al</t>
  </si>
  <si>
    <t>Igietseme JU, Black CM.</t>
  </si>
  <si>
    <t>J Infect Dis. 2013 Aug 15;208(4):709-10. doi: 10.1093/infdis/jit217. Epub 2013 May 9.</t>
  </si>
  <si>
    <t>10.1093/infdis/jit217</t>
  </si>
  <si>
    <t>Toward understanding Chlamydia infection-induced infertility caused by dysfunctional oviducts</t>
  </si>
  <si>
    <t>Shao R, Hu J, Billig H.</t>
  </si>
  <si>
    <t>J Infect Dis. 2013 Aug 15;208(4):707-9. doi: 10.1093/infdis/jit216. Epub 2013 May 9.</t>
  </si>
  <si>
    <t>10.1093/infdis/jit216</t>
  </si>
  <si>
    <t>To develop and measure the effectiveness and acceptability of a pharmacy-based chlamydia screening intervention in Australia</t>
  </si>
  <si>
    <t>Gudka S, Marshall L, Creagh A, Clifford RM.</t>
  </si>
  <si>
    <t>BMJ Open. 2013 Aug 17;3(8):e003338. doi: 10.1136/bmjopen-2013-003338.</t>
  </si>
  <si>
    <t>PMC3752050</t>
  </si>
  <si>
    <t>10.1136/bmjopen-2013-003338</t>
  </si>
  <si>
    <t>A cohort study of Chlamydia trachomatis treatment failure in women: a study protocol</t>
  </si>
  <si>
    <t>Hocking JS, Vodstrcil LA, Huston WM, Timms P, Chen MY, Worthington K, McIver R, Tabrizi SN; Australian Chlamydia Treatment Study (ACTS) investigators.</t>
  </si>
  <si>
    <t>BMC Infect Dis. 2013 Aug 17;13:379. doi: 10.1186/1471-2334-13-379.</t>
  </si>
  <si>
    <t>Hocking JS</t>
  </si>
  <si>
    <t>PMC3751832</t>
  </si>
  <si>
    <t>10.1186/1471-2334-13-379</t>
  </si>
  <si>
    <t>[Neutralization of interleukin-17 aggravates respiratory infection induced by Chlamydia trachomatis in mice]</t>
  </si>
  <si>
    <t>Zhang XY, Li Q, Zhang YQ.</t>
  </si>
  <si>
    <t>Beijing Da Xue Xue Bao Yi Xue Ban. 2013 Aug 18;45(4):613-8.</t>
  </si>
  <si>
    <t>Zhang XY</t>
  </si>
  <si>
    <t>Beijing Da Xue Xue Bao Yi Xue Ban</t>
  </si>
  <si>
    <t>Case and partnership reproduction numbers for a curable sexually transmitted infection</t>
  </si>
  <si>
    <t>Heijne JC, Herzog SA, Althaus CL, Low N, Kretzschmar M.</t>
  </si>
  <si>
    <t>J Theor Biol. 2013 Aug 21;331:38-47. doi: 10.1016/j.jtbi.2013.04.010. Epub 2013 Apr 19.</t>
  </si>
  <si>
    <t>J Theor Biol</t>
  </si>
  <si>
    <t>10.1016/j.jtbi.2013.04.010</t>
  </si>
  <si>
    <t>C. trachomatis Pgp3 antibody prevalence in young women in England, 1993-2010</t>
  </si>
  <si>
    <t>Horner P, Soldan K, Vieira SM, Wills GS, Woodhall SC, Pebody R, Nardone A, Stanford E, McClure MO.</t>
  </si>
  <si>
    <t>PLoS One. 2013 Aug 21;8(8):e72001. doi: 10.1371/journal.pone.0072001. eCollection 2013.</t>
  </si>
  <si>
    <t>Horner P</t>
  </si>
  <si>
    <t>PMC3749119</t>
  </si>
  <si>
    <t>10.1371/journal.pone.0072001</t>
  </si>
  <si>
    <t>Prevalence of genital Chlamydia trachomatis infection among young men and women in Spain</t>
  </si>
  <si>
    <t>Fernández-Benítez C, Mejuto-López P, Otero-Guerra L, Margolles-Martins MJ, Suárez-Leiva P, Vazquez F; Chlamydial Primary Care Group.</t>
  </si>
  <si>
    <t>BMC Infect Dis. 2013 Aug 22;13:388. doi: 10.1186/1471-2334-13-388.</t>
  </si>
  <si>
    <t>Fernández-Benítez C</t>
  </si>
  <si>
    <t>PMC3765329</t>
  </si>
  <si>
    <t>10.1186/1471-2334-13-388</t>
  </si>
  <si>
    <t>Lymphogranuloma venereum among men who have sex with men in the Netherlands: regional differences in testing rates lead to underestimation of the incidence, 2006-2012</t>
  </si>
  <si>
    <t>Koper NE, van der Sande MA, Gotz HM, Koedijk FD; Dutch STI Clinics.</t>
  </si>
  <si>
    <t>Euro Surveill. 2013 Aug 22;18(34):20561. doi: 10.2807/1560-7917.es2013.18.34.20561.</t>
  </si>
  <si>
    <t>Koper NE</t>
  </si>
  <si>
    <t>10.2807/1560-7917.es2013.18.34.20561</t>
  </si>
  <si>
    <t>Risk factors for Chlamydia trachomatis infection in adolescents: results from a representative population-based survey in Germany, 2003-2006</t>
  </si>
  <si>
    <t>Haar K, Bremer V, Houareau C, Meyer T, Desai S, Thamm M, Hamouda O.</t>
  </si>
  <si>
    <t>Euro Surveill. 2013 Aug 22;18(34):20562. doi: 10.2807/1560-7917.es2013.18.34.20562.</t>
  </si>
  <si>
    <t>10.2807/1560-7917.es2013.18.34.20562</t>
  </si>
  <si>
    <t>Testing for Chlamydia trachomatis: time trends in positivity rates in the canton of Basel-Stadt, Switzerland</t>
  </si>
  <si>
    <t>Schmutz C, Burki D, Frei R, Mäusezahl-Feuz M, Mäusezahl D.</t>
  </si>
  <si>
    <t>Epidemiol Infect. 2013 Sep;141(9):1953-64. doi: 10.1017/S0950268812002567. Epub 2012 Nov 19.</t>
  </si>
  <si>
    <t>Schmutz C</t>
  </si>
  <si>
    <t>Epidemiol Infect</t>
  </si>
  <si>
    <t>PMC3757368</t>
  </si>
  <si>
    <t>10.1017/S0950268812002567</t>
  </si>
  <si>
    <t>In vitro susceptibility of urogenital Chlamydia trachomatis strains in a country with high azithromycin consumption rate</t>
  </si>
  <si>
    <t>Ljubin-Sternak S, Mestrovic T, Vilibic-Cavlek T, Mlinaric-Galinovic G, Sviben M, Markotic A, Skerk V.</t>
  </si>
  <si>
    <t>Folia Microbiol (Praha). 2013 Sep;58(5):361-5. doi: 10.1007/s12223-012-0218-2. Epub 2012 Dec 29.</t>
  </si>
  <si>
    <t>Ljubin-Sternak S</t>
  </si>
  <si>
    <t>Folia Microbiol (Praha)</t>
  </si>
  <si>
    <t>10.1007/s12223-012-0218-2</t>
  </si>
  <si>
    <t>Although Chlamydia trachomatis resistance is not of great concern due to its excellent sensitivity to the currently recommended first-line antibiotics (azithromycin and doxycycline), clinical treatment failures have been reported and some of them were linked to laboratory proved resistance. The aim of this study was to determine in vitro susceptibility to azithromycin and doxycycline for 24 urogenital chlamydial strains isolated in Croatia-a country with the highest consumption of azithromycin in Europe and with very high antibiotic prescription rates. Fourteen isolates from cervical swabs, nine from male urethral swabs, and one isolate from expressed prostatic secretion were tested in McCoy cell culture system. All strains were susceptible to azithromycin and doxycycline with minimal inhibitory concentration for azithromycin and doxycycline ranging from 0.064 to 0.125 μg/mL and 0.016 to 0.064 μg/mL, and minimal chlamydicidal concentration ranging from 0.064 to 2.0 μg/mL and 0.032 to 1.0 μg/mL, respectively. Since we still lack information on whether C. trachomatis is evolving in vivo in response to antibiotic selection pressure, this kind of surveillance for resistance is essential in detecting shifts in antimicrobial susceptibilities.</t>
  </si>
  <si>
    <t>Vigilance of the effective treatments using the typical antibiotics</t>
  </si>
  <si>
    <t>Is Chlamydia trachomatis related to human papillomavirus infection in young women of southern European population? A self-sampling study</t>
  </si>
  <si>
    <t>Silva J, Cerqueira F, Ribeiro J, Sousa H, Osório T, Medeiros R.</t>
  </si>
  <si>
    <t>Arch Gynecol Obstet. 2013 Sep;288(3):627-33. doi: 10.1007/s00404-013-2771-6. Epub 2013 Mar 15.</t>
  </si>
  <si>
    <t>Silva J</t>
  </si>
  <si>
    <t>10.1007/s00404-013-2771-6</t>
  </si>
  <si>
    <t>Trends and associations of Trichomonas vaginalis infection in men and women with genital discharge syndromes in Johannesburg, South Africa</t>
  </si>
  <si>
    <t>Lewis DA, Marsh K, Radebe F, Maseko V, Hughes G.</t>
  </si>
  <si>
    <t>Sex Transm Infect. 2013 Sep;89(6):523-7. doi: 10.1136/sextrans-2013-051049. Epub 2013 Apr 20.</t>
  </si>
  <si>
    <t>10.1136/sextrans-2013-051049</t>
  </si>
  <si>
    <t>Sequences of multiple bacterial genomes and a Chlamydia trachomatis genotype from direct sequencing of DNA derived from a vaginal swab diagnostic specimen</t>
  </si>
  <si>
    <t>Andersson P, Klein M, Lilliebridge RA, Giffard PM.</t>
  </si>
  <si>
    <t>Clin Microbiol Infect. 2013 Sep;19(9):E405-8. doi: 10.1111/1469-0691.12237. Epub 2013 May 7.</t>
  </si>
  <si>
    <t>Andersson P</t>
  </si>
  <si>
    <t>10.1111/1469-0691.12237</t>
  </si>
  <si>
    <t>Chlamydia inhibit host cell apoptosis by inducing Bag-1 via the MAPK/ERK survival pathway</t>
  </si>
  <si>
    <t>Kun D, Xiang-Lin C, Ming Z, Qi L.</t>
  </si>
  <si>
    <t>Apoptosis. 2013 Sep;18(9):1083-92. doi: 10.1007/s10495-013-0865-z.</t>
  </si>
  <si>
    <t>Kun D</t>
  </si>
  <si>
    <t>Apoptosis</t>
  </si>
  <si>
    <t>10.1007/s10495-013-0865-z</t>
  </si>
  <si>
    <t>Programming of the lung in early life by bacterial infections predisposes to chronic respiratory disease</t>
  </si>
  <si>
    <t>Starkey MR, Nguyen DH, Kim RY, Nair PM, Brown AC, Essifie AT, Horvat JC, Hansbro PM.</t>
  </si>
  <si>
    <t>Clin Obstet Gynecol. 2013 Sep;56(3):566-76. doi: 10.1097/GRF.0b013e3182993a0c.</t>
  </si>
  <si>
    <t>Starkey MR</t>
  </si>
  <si>
    <t>Clin Obstet Gynecol</t>
  </si>
  <si>
    <t>10.1097/GRF.0b013e3182993a0c</t>
  </si>
  <si>
    <t>Multilocus sequence typing of Chlamydia trachomatis among men who have sex with men reveals cocirculating strains not associated with specific subpopulations</t>
  </si>
  <si>
    <t>Bom RJ, Matser A, Bruisten SM, van Rooijen MS, Heijman T, Morré SA, de Vries HJ, Schim van der Loeff MF.</t>
  </si>
  <si>
    <t>J Infect Dis. 2013 Sep;208(6):969-77. doi: 10.1093/infdis/jit275. Epub 2013 Jun 17.</t>
  </si>
  <si>
    <t>10.1093/infdis/jit275</t>
  </si>
  <si>
    <t>Characterization of Chlamydia trachomatis plasmid-encoded open reading frames</t>
  </si>
  <si>
    <t>Gong S, Yang Z, Lei L, Shen L, Zhong G.</t>
  </si>
  <si>
    <t>J Bacteriol. 2013 Sep;195(17):3819-26. doi: 10.1128/JB.00511-13. Epub 2013 Jun 21.</t>
  </si>
  <si>
    <t>Gong S</t>
  </si>
  <si>
    <t>PMC3754608</t>
  </si>
  <si>
    <t>10.1128/JB.00511-13</t>
  </si>
  <si>
    <t>Blind evaluation of the microwave-accelerated metal-enhanced fluorescence ultrarapid and sensitive Chlamydia trachomatis test by use of clinical samples</t>
  </si>
  <si>
    <t>Melendez JH, Huppert JS, Jett-Goheen M, Hesse EA, Quinn N, Gaydos CA, Geddes CD.</t>
  </si>
  <si>
    <t>J Clin Microbiol. 2013 Sep;51(9):2913-20. doi: 10.1128/JCM.00980-13. Epub 2013 Jun 26.</t>
  </si>
  <si>
    <t>Melendez JH</t>
  </si>
  <si>
    <t>PMC3754671</t>
  </si>
  <si>
    <t>10.1128/JCM.00980-13</t>
  </si>
  <si>
    <t>Attack rate of Chlamydia-induced reactive arthritis and effect of the CCR5-Delta-32 mutation: a prospective analysis</t>
  </si>
  <si>
    <t>Carter JD, Rehman A, Guthrie JP, Gerard HC, Stanich J, Hudson AP.</t>
  </si>
  <si>
    <t>J Rheumatol. 2013 Sep;40(9):1578-82. doi: 10.3899/jrheum.130136. Epub 2013 Jul 1.</t>
  </si>
  <si>
    <t>J Rheumatol</t>
  </si>
  <si>
    <t>10.3899/jrheum.130136</t>
  </si>
  <si>
    <t>Low positivity rate after systematic screening for Trichomonas vaginalis in three patient cohorts from general practitioners, STI clinic and a national population-based chlamydia screening study</t>
  </si>
  <si>
    <t>Geelen TH, Hoebe CJ, Dirks A, Dukers-Muijrers NH, van Bergen JE, Wolffs PF.</t>
  </si>
  <si>
    <t>Sex Transm Infect. 2013 Sep;89(6):532-4. doi: 10.1136/sextrans-2012-051010. Epub 2013 Jul 2.</t>
  </si>
  <si>
    <t>Geelen TH</t>
  </si>
  <si>
    <t>10.1136/sextrans-2012-051010</t>
  </si>
  <si>
    <t>Chlamydia trachomatis infection in a sample of northern Brazilian pregnant women: prevalence and prenatal importance</t>
  </si>
  <si>
    <t>Borborema-Alfaia AP, Freitas NS, Astolfi Filho S, Borborema-Santos CM.</t>
  </si>
  <si>
    <t>Braz J Infect Dis. 2013 Sep-Oct;17(5):545-50. doi: 10.1016/j.bjid.2013.01.014. Epub 2013 Jul 4.</t>
  </si>
  <si>
    <t>Borborema-Alfaia AP</t>
  </si>
  <si>
    <t>PMC9425139</t>
  </si>
  <si>
    <t>10.1016/j.bjid.2013.01.014</t>
  </si>
  <si>
    <t>Animal models for studying female genital tract infection with Chlamydia trachomatis</t>
  </si>
  <si>
    <t>De Clercq E, Kalmar I, Vanrompay D.</t>
  </si>
  <si>
    <t>Infect Immun. 2013 Sep;81(9):3060-7. doi: 10.1128/IAI.00357-13. Epub 2013 Jul 8.</t>
  </si>
  <si>
    <t>De Clercq E</t>
  </si>
  <si>
    <t>PMC3754237</t>
  </si>
  <si>
    <t>10.1128/IAI.00357-13</t>
  </si>
  <si>
    <t>Potential role of enterohepatic Helicobacter species as a facilitating factor in the development of Chlamydia trachomatis proctitis</t>
  </si>
  <si>
    <t>Meštrović T, Ljubin-Sternak S, Sviben M.</t>
  </si>
  <si>
    <t>Med Hypotheses. 2013 Sep;81(3):481-3. doi: 10.1016/j.mehy.2013.06.015. Epub 2013 Jul 8.</t>
  </si>
  <si>
    <t>Meštrović T</t>
  </si>
  <si>
    <t>10.1016/j.mehy.2013.06.015</t>
  </si>
  <si>
    <t>Mutations in hemG mediate resistance to salicylidene acylhydrazides, demonstrating a novel link between protoporphyrinogen oxidase (HemG) and Chlamydia trachomatis infectivity</t>
  </si>
  <si>
    <t>Engström P, Nguyen BD, Normark J, Nilsson I, Bastidas RJ, Gylfe A, Elofsson M, Fields KA, Valdivia RH, Wolf-Watz H, Bergström S.</t>
  </si>
  <si>
    <t>J Bacteriol. 2013 Sep;195(18):4221-30. doi: 10.1128/JB.00506-13. Epub 2013 Jul 12.</t>
  </si>
  <si>
    <t>Engström P</t>
  </si>
  <si>
    <t>PMC3754756</t>
  </si>
  <si>
    <t>10.1128/JB.00506-13</t>
  </si>
  <si>
    <t>Ovarian steroid hormones: effects on immune responses and Chlamydia trachomatis infections of the female genital tract</t>
  </si>
  <si>
    <t>Hafner LM, Cunningham K, Beagley KW.</t>
  </si>
  <si>
    <t>Mucosal Immunol. 2013 Sep;6(5):859-75. doi: 10.1038/mi.2013.46. Epub 2013 Jul 17.</t>
  </si>
  <si>
    <t>Hafner LM</t>
  </si>
  <si>
    <t>10.1038/mi.2013.46</t>
  </si>
  <si>
    <t>Screening for sexually transmitted diseases in short-term correctional institutions: summary of evidence reviewed for the 2010 Centers for Disease Control and Prevention Sexually Transmitted Diseases Treatment Guidelines</t>
  </si>
  <si>
    <t>Spaulding AC, Miller J, Trigg BG, Braverman P, Lincoln T, Reams PN, Staples-Horne M, Sumbry A, Rice D, Satterwhite CL.</t>
  </si>
  <si>
    <t>Sex Transm Dis. 2013 Sep;40(9):679-84. doi: 10.1097/01.olq.0000431353.88464.ab.</t>
  </si>
  <si>
    <t>Spaulding AC</t>
  </si>
  <si>
    <t>10.1097/01.olq.0000431353.88464.ab</t>
  </si>
  <si>
    <t>Sexually transmitted diseases</t>
  </si>
  <si>
    <t>Markle W, Conti T, Kad M.</t>
  </si>
  <si>
    <t>Prim Care. 2013 Sep;40(3):557-87. doi: 10.1016/j.pop.2013.05.001. Epub 2013 Jun 29.</t>
  </si>
  <si>
    <t>Markle W</t>
  </si>
  <si>
    <t>Prim Care</t>
  </si>
  <si>
    <t>10.1016/j.pop.2013.05.001</t>
  </si>
  <si>
    <t>Effect of Chlamydia diagnosis on heterosexual relationships</t>
  </si>
  <si>
    <t>O'Farrell N, Weiss HA.</t>
  </si>
  <si>
    <t>Int J STD AIDS. 2013 Sep;24(9):722-6. doi: 10.1177/0956462413482422. Epub 2013 Aug 6.</t>
  </si>
  <si>
    <t>O'Farrell N</t>
  </si>
  <si>
    <t>10.1177/0956462413482422</t>
  </si>
  <si>
    <t>Characteristics and predictors of women who obtain rescreening for sexually transmitted infections using the www.iwantthekit.org screening programme</t>
  </si>
  <si>
    <t>Gaydos CA, Barnes M, Jett-Goheen M, Quinn N, Whittle P, Hogan T, Hsieh YH.</t>
  </si>
  <si>
    <t>Int J STD AIDS. 2013 Sep;24(9):736-44. doi: 10.1177/0956462413483252. Epub 2013 Jul 15.</t>
  </si>
  <si>
    <t>PMC3777605</t>
  </si>
  <si>
    <t>NIHMS497081</t>
  </si>
  <si>
    <t>10.1177/0956462413483252</t>
  </si>
  <si>
    <t>Differential profiles of immune mediators and in vitro HIV infectivity between endocervical and vaginal secretions from women with Chlamydia trachomatis infection: a pilot study</t>
  </si>
  <si>
    <t>Sperling R, Kraus TA, Ding J, Veretennikova A, Lorde-Rollins E, Singh T, Lo Y, Quayle AJ, Chang TL.</t>
  </si>
  <si>
    <t>J Reprod Immunol. 2013 Sep;99(1-2):80-7. doi: 10.1016/j.jri.2013.07.003. Epub 2013 Aug 8.</t>
  </si>
  <si>
    <t>Sperling R</t>
  </si>
  <si>
    <t>PMC3874462</t>
  </si>
  <si>
    <t>NIHMS514331</t>
  </si>
  <si>
    <t>10.1016/j.jri.2013.07.003</t>
  </si>
  <si>
    <t>Clinical evaluation of a new Pap test-based method for screening of Chlamydia trachomatis and Neisseria gonorrhoeae using liquid-based cytology media</t>
  </si>
  <si>
    <t>Martens MG, Fine P, Fuller D, Ginde SY, Hook EW 3rd, Lebed J, Mena L, Taylor SN, Van Der Pol B.</t>
  </si>
  <si>
    <t>South Med J. 2013 Sep;106(9):506-12. doi: 10.1097/SMJ.0b013e3182a5f113.</t>
  </si>
  <si>
    <t>Martens MG</t>
  </si>
  <si>
    <t>South Med J</t>
  </si>
  <si>
    <t>10.1097/SMJ.0b013e3182a5f113</t>
  </si>
  <si>
    <t>Testing options for the detection of gonorrhea and Chlamydia</t>
  </si>
  <si>
    <t>Plavchan J.</t>
  </si>
  <si>
    <t>Am Fam Physician. 2013 Sep 1;88(5):290-1.</t>
  </si>
  <si>
    <t>Plavchan J</t>
  </si>
  <si>
    <t>Genetic variation in Chlamydia trachomatis and their hosts: impact on disease severity and tissue tropism</t>
  </si>
  <si>
    <t>Abdelsamed H, Peters J, Byrne GI.</t>
  </si>
  <si>
    <t>Future Microbiol. 2013 Sep;8(9):1129-1146. doi: 10.2217/fmb.13.80.</t>
  </si>
  <si>
    <t>Abdelsamed H</t>
  </si>
  <si>
    <t>Future Microbiol</t>
  </si>
  <si>
    <t>PMC4009991</t>
  </si>
  <si>
    <t>NIHMS574711</t>
  </si>
  <si>
    <t>10.2217/fmb.13.80</t>
  </si>
  <si>
    <t>Genital Chlamydia trachomatis: an update</t>
  </si>
  <si>
    <t>Malhotra M, Sood S, Mukherjee A, Muralidhar S, Bala M.</t>
  </si>
  <si>
    <t>Indian J Med Res. 2013 Sep;138(3):303-16.</t>
  </si>
  <si>
    <t>Malhotra M</t>
  </si>
  <si>
    <t>PMC3818592</t>
  </si>
  <si>
    <t>[Usefulness of real-time PCR in detecting Chlamydia trachomatis and Neisseria gonorrhoeae in endocervical swabs and first-voided urine specimens]</t>
  </si>
  <si>
    <t>Hamasuna R, Kawai S, Ando Y, Ito K, Kurashima M, Nishimura H, Yamaguchi T, Yoshimura M, Kobayashi T, Muratani T, Matsumoto T.</t>
  </si>
  <si>
    <t>Kansenshogaku Zasshi. 2013 Sep;87(5 Suppl 8):17-23.</t>
  </si>
  <si>
    <t>Kansenshogaku Zasshi</t>
  </si>
  <si>
    <t>Novel HLA-B27-restricted epitopes from Chlamydia trachomatis generated upon endogenous processing of bacterial proteins suggest a role of molecular mimicry in reactive arthritis</t>
  </si>
  <si>
    <t>Alvarez-Navarro C, Cragnolini JJ, Dos Santos HG, Barnea E, Admon A, Morreale A, López de Castro JA.</t>
  </si>
  <si>
    <t>J Biol Chem. 2013 Sep 6;288(36):25810-25825. doi: 10.1074/jbc.M113.493247. Epub 2013 Jul 18.</t>
  </si>
  <si>
    <t>Alvarez-Navarro C</t>
  </si>
  <si>
    <t>PMC3764788</t>
  </si>
  <si>
    <t>10.1074/jbc.M113.493247</t>
  </si>
  <si>
    <t>Molecular epidemiology of selected sexually transmitted infections</t>
  </si>
  <si>
    <t>Jalal H, Delaney A, Bentley N, Sonnex C, Carne CA.</t>
  </si>
  <si>
    <t>Int J Mol Epidemiol Genet. 2013 Sep 12;4(3):167-74. eCollection 2013.</t>
  </si>
  <si>
    <t>Jalal H</t>
  </si>
  <si>
    <t>Int J Mol Epidemiol Genet</t>
  </si>
  <si>
    <t>PMC3773568</t>
  </si>
  <si>
    <t>Considerations on male infertility in genital infections with Chlamydia Trachomatis (CT)</t>
  </si>
  <si>
    <t>J Med Life. 2013 Sep 15;6(3):283-6. Epub 2013 Sep 25.</t>
  </si>
  <si>
    <t>PMC3786487</t>
  </si>
  <si>
    <t>Structural basis for assembly of the Mn(IV)/Fe(III) cofactor in the class Ic ribonucleotide reductase from Chlamydia trachomatis</t>
  </si>
  <si>
    <t>Dassama LM, Krebs C, Bollinger JM Jr, Rosenzweig AC, Boal AK.</t>
  </si>
  <si>
    <t>Biochemistry. 2013 Sep 17;52(37):6424-36. doi: 10.1021/bi400819x. Epub 2013 Sep 3.</t>
  </si>
  <si>
    <t>PMC3821933</t>
  </si>
  <si>
    <t>NIHMS522419</t>
  </si>
  <si>
    <t>10.1021/bi400819x</t>
  </si>
  <si>
    <t>Chloramphenicol acetyltransferase as a selection marker for chlamydial transformation</t>
  </si>
  <si>
    <t>Xu S, Battaglia L, Bao X, Fan H.</t>
  </si>
  <si>
    <t>BMC Res Notes. 2013 Sep 23;6:377. doi: 10.1186/1756-0500-6-377.</t>
  </si>
  <si>
    <t>Xu S</t>
  </si>
  <si>
    <t>PMC3849861</t>
  </si>
  <si>
    <t>10.1186/1756-0500-6-377</t>
  </si>
  <si>
    <t>Anti-HIV activity of human defensin 5 in primary CD4+ T cells under serum-deprived conditions is a consequence of defensin-mediated cytotoxicity</t>
  </si>
  <si>
    <t>Ding J, Tasker C, Valere K, Sihvonen T, Descalzi-Montoya DB, Lu W, Chang TL.</t>
  </si>
  <si>
    <t>PLoS One. 2013 Sep 25;8(9):e76038. doi: 10.1371/journal.pone.0076038. eCollection 2013.</t>
  </si>
  <si>
    <t>Ding J</t>
  </si>
  <si>
    <t>PMC3783372</t>
  </si>
  <si>
    <t>10.1371/journal.pone.0076038</t>
  </si>
  <si>
    <t>Diagnostics, surveillance and management of sexually transmitted infections in Europe have to be improved: lessons from the European Conference of National Strategies for Chlamydia Trachomatis and Human Papillomavirus (NSCP conference) in Latvia, 2011</t>
  </si>
  <si>
    <t>Ozolins D, D'Elios MM, Lowndes CM, Unemo M; Members of the NSCP Conference Scientific Committee.</t>
  </si>
  <si>
    <t>J Eur Acad Dermatol Venereol. 2013 Oct;27(10):1308-11. doi: 10.1111/j.1468-3083.2012.04545.x. Epub 2012 Apr 28.</t>
  </si>
  <si>
    <t>Ozolins D</t>
  </si>
  <si>
    <t>10.1111/j.1468-3083.2012.04545.x</t>
  </si>
  <si>
    <t>Cold-induced stress increases the intensity of Chlamydia genital infection in mice</t>
  </si>
  <si>
    <t>Belay T, Woart A.</t>
  </si>
  <si>
    <t>J Microbiol Immunol Infect. 2013 Oct;46(5):330-7. doi: 10.1016/j.jmii.2012.06.002. Epub 2012 Jul 11.</t>
  </si>
  <si>
    <t>Belay T</t>
  </si>
  <si>
    <t>J Microbiol Immunol Infect</t>
  </si>
  <si>
    <t>10.1016/j.jmii.2012.06.002</t>
  </si>
  <si>
    <t>Order of HPV/Chlamydia infections and cervical high-grade precancer risk: a case-cohort study</t>
  </si>
  <si>
    <t>Luostarinen T, Namujju PB, Merikukka M, Dillner J, Hakulinen T, Koskela P, Paavonen J, Surcel HM, Lehtinen M.</t>
  </si>
  <si>
    <t>Int J Cancer. 2013 Oct 1;133(7):1756-9. doi: 10.1002/ijc.28173. Epub 2013 Apr 17.</t>
  </si>
  <si>
    <t>Luostarinen T</t>
  </si>
  <si>
    <t>Int J Cancer</t>
  </si>
  <si>
    <t>10.1002/ijc.28173</t>
  </si>
  <si>
    <t>Dendrimer-enabled DNA delivery and transformation of Chlamydia pneumoniae</t>
  </si>
  <si>
    <t>Gérard HC, Mishra MK, Mao G, Wang S, Hali M, Whittum-Hudson JA, Kannan RM, Hudson AP.</t>
  </si>
  <si>
    <t>Nanomedicine. 2013 Oct;9(7):996-1008. doi: 10.1016/j.nano.2013.04.004. Epub 2013 Apr 29.</t>
  </si>
  <si>
    <t>Nanomedicine</t>
  </si>
  <si>
    <t>10.1016/j.nano.2013.04.004</t>
  </si>
  <si>
    <t>Clinical efficacy of sitafloxacin 100 mg twice daily for 7 days for patients with non-gonococcal urethritis</t>
  </si>
  <si>
    <t>Takahashi S, Hamasuna R, Yasuda M, Ito S, Ito K, Kawai S, Yamaguchi T, Satoh T, Sunaoshi K, Takeda K, Suzuki N, Maeda S, Nishimura H, Fukuda S, Matsumoto T.</t>
  </si>
  <si>
    <t>J Infect Chemother. 2013 Oct;19(5):941-5. doi: 10.1007/s10156-013-0620-y. Epub 2013 Jun 9.</t>
  </si>
  <si>
    <t>Takahashi S</t>
  </si>
  <si>
    <t>10.1007/s10156-013-0620-y</t>
  </si>
  <si>
    <t>Ectopic pregnancy: a review</t>
  </si>
  <si>
    <t>Rana P, Kazmi I, Singh R, Afzal M, Al-Abbasi FA, Aseeri A, Singh R, Khan R, Anwar F.</t>
  </si>
  <si>
    <t>Arch Gynecol Obstet. 2013 Oct;288(4):747-57. doi: 10.1007/s00404-013-2929-2. Epub 2013 Jun 21.</t>
  </si>
  <si>
    <t>Rana P</t>
  </si>
  <si>
    <t>10.1007/s00404-013-2929-2</t>
  </si>
  <si>
    <t>HIV incidence among men with and those without sexually transmitted rectal infections: estimates from matching against an HIV case registry</t>
  </si>
  <si>
    <t>Pathela P, Braunstein SL, Blank S, Schillinger JA.</t>
  </si>
  <si>
    <t>Clin Infect Dis. 2013 Oct;57(8):1203-9. doi: 10.1093/cid/cit437. Epub 2013 Jun 25.</t>
  </si>
  <si>
    <t>Pathela P</t>
  </si>
  <si>
    <t>10.1093/cid/cit437</t>
  </si>
  <si>
    <t>Approximating optimal controls for networks when there are combinations of population-level and targeted measures available: chlamydia infection as a case-study</t>
  </si>
  <si>
    <t>Clarke J, White KA, Turner K.</t>
  </si>
  <si>
    <t>Bull Math Biol. 2013 Oct;75(10):1747-77. doi: 10.1007/s11538-013-9867-9. Epub 2013 Jun 29.</t>
  </si>
  <si>
    <t>Clarke J</t>
  </si>
  <si>
    <t>Bull Math Biol</t>
  </si>
  <si>
    <t>10.1007/s11538-013-9867-9</t>
  </si>
  <si>
    <t>Causes of puerperal and neonatal sepsis in resource-constrained settings and advocacy for an integrated community-based postnatal approach</t>
  </si>
  <si>
    <t>Miller AE, Morgan C, Vyankandondera J.</t>
  </si>
  <si>
    <t>Int J Gynaecol Obstet. 2013 Oct;123(1):10-5. doi: 10.1016/j.ijgo.2013.06.006. Epub 2013 Jul 5.</t>
  </si>
  <si>
    <t>Miller AE</t>
  </si>
  <si>
    <t>10.1016/j.ijgo.2013.06.006</t>
  </si>
  <si>
    <t>Hidden behind autophagy: the unconventional roles of ATG proteins</t>
  </si>
  <si>
    <t>Bestebroer J, V'kovski P, Mauthe M, Reggiori F.</t>
  </si>
  <si>
    <t>Traffic. 2013 Oct;14(10):1029-41. doi: 10.1111/tra.12091. Epub 2013 Jul 30.</t>
  </si>
  <si>
    <t>Bestebroer J</t>
  </si>
  <si>
    <t>PMC7169877</t>
  </si>
  <si>
    <t>10.1111/tra.12091</t>
  </si>
  <si>
    <t>Culture-independent sequence analysis of Chlamydia trachomatis in urogenital specimens identifies regions of recombination and in-patient sequence mutations</t>
  </si>
  <si>
    <t>Putman TE, Suchland RJ, Ivanovitch JD, Rockey DD.</t>
  </si>
  <si>
    <t>Microbiology (Reading). 2013 Oct;159(Pt 10):2109-2117. doi: 10.1099/mic.0.070029-0. Epub 2013 Jul 10.</t>
  </si>
  <si>
    <t>Putman TE</t>
  </si>
  <si>
    <t>PMC3799229</t>
  </si>
  <si>
    <t>10.1099/mic.0.070029-0</t>
  </si>
  <si>
    <t>Performance of cobas® 4800 and m2000 real-time™ assays for detection of Chlamydia trachomatis and Neisseria gonorrhoeae in rectal and self-collected vaginal specimen</t>
  </si>
  <si>
    <t>Geelen TH, Rossen JW, Beerens AM, Poort L, Morré SA, Ritmeester WS, van Kruchten HE, van de Pas MM, Savelkoul PH.</t>
  </si>
  <si>
    <t>Diagn Microbiol Infect Dis. 2013 Oct;77(2):101-5. doi: 10.1016/j.diagmicrobio.2013.06.020. Epub 2013 Jul 23.</t>
  </si>
  <si>
    <t>10.1016/j.diagmicrobio.2013.06.020</t>
  </si>
  <si>
    <t>Urethral inflammation in male chimpanzees caused by ureaplasmas and Chlamydia trachomatis</t>
  </si>
  <si>
    <t>Taylor-Robinson D.</t>
  </si>
  <si>
    <t>J Med Microbiol. 2013 Oct;62(Pt 10):1609-1613. doi: 10.1099/jmm.0.058446-0. Epub 2013 Jul 31.</t>
  </si>
  <si>
    <t>Taylor-Robinson D</t>
  </si>
  <si>
    <t>10.1099/jmm.0.058446-0</t>
  </si>
  <si>
    <t>Effect of HIV and chlamydia infection on rectal inflammation and cytokine concentrations in men who have sex with men</t>
  </si>
  <si>
    <t>Heiligenberg M, Lutter R, Pajkrt D, Adams K, De Vries H, Heijman T, Schim van der Loeff MF, Geerlings S.</t>
  </si>
  <si>
    <t>Clin Vaccine Immunol. 2013 Oct;20(10):1517-23. doi: 10.1128/CVI.00763-12. Epub 2013 Jul 31.</t>
  </si>
  <si>
    <t>PMC3807186</t>
  </si>
  <si>
    <t>10.1128/CVI.00763-12</t>
  </si>
  <si>
    <t>Screening juvenile justice-involved females for sexually transmitted infection: a pilot intervention for urban females in community supervision</t>
  </si>
  <si>
    <t>Donaldson AA, Burns J, Bradshaw CP, Ellen JM, Maehr J.</t>
  </si>
  <si>
    <t>J Correct Health Care. 2013 Oct;19(4):258-68. doi: 10.1177/1078345813499310. Epub 2013 Aug 27.</t>
  </si>
  <si>
    <t>Donaldson AA</t>
  </si>
  <si>
    <t>PMC4009726</t>
  </si>
  <si>
    <t>NIHMS570447</t>
  </si>
  <si>
    <t>10.1177/1078345813499310</t>
  </si>
  <si>
    <t>[Pathogens of prostatitis and their drug resistance: an epidemiological survey]</t>
  </si>
  <si>
    <t>Wan CD, Zhou JB, Song YP, Zou XJ, Ma YQ.</t>
  </si>
  <si>
    <t>Zhonghua Nan Ke Xue. 2013 Oct;19(10):912-7.</t>
  </si>
  <si>
    <t>Wan CD</t>
  </si>
  <si>
    <t>Zhonghua Nan Ke Xue</t>
  </si>
  <si>
    <t>[Investigation of Chlamydia trachomatis seropositivity in patients with cervical cancer]</t>
  </si>
  <si>
    <t>Onel M, Küçücük S, Töre G, Ağaçfidan A.</t>
  </si>
  <si>
    <t>Mikrobiyol Bul. 2013 Oct;47(4):702-7. doi: 10.5578/mb.5559.</t>
  </si>
  <si>
    <t>Onel M</t>
  </si>
  <si>
    <t>10.5578/mb.5559</t>
  </si>
  <si>
    <t>[Screening of Neisseria gonorrhoeae and Chlamydia trachomatis using techniques of self collected vaginal sample in young women]</t>
  </si>
  <si>
    <t>Conejero C, Cannoni G, Merino PM, Bollmann J, Hidalgo C, Castro M, Schulin-Zeuthen C.</t>
  </si>
  <si>
    <t>Rev Chilena Infectol. 2013 Oct;30(5):489-93. doi: 10.4067/S0716-10182013000500004.</t>
  </si>
  <si>
    <t>Conejero C</t>
  </si>
  <si>
    <t>10.4067/S0716-10182013000500004</t>
  </si>
  <si>
    <t>A case of late-stage lymphogranuloma venereum in a woman in Europe</t>
  </si>
  <si>
    <t>Lázaro MJ, López PM, Vall-Mayans M, Fernández BL, Rodríguez-Guardado A.</t>
  </si>
  <si>
    <t>Sex Transm Dis. 2013 Oct;40(10):792-3. doi: 10.1097/OLQ.0000000000000014.</t>
  </si>
  <si>
    <t>Lázaro MJ</t>
  </si>
  <si>
    <t>10.1097/OLQ.0000000000000014</t>
  </si>
  <si>
    <t>Second European multi-disciplinary conference of national strategies for Chlamydia trach. and human papillomavirus NSCP conf. in Berlin, 2013 enhanced detection, management and surveillance of sexually transmitted infections in Europe are essential!</t>
  </si>
  <si>
    <t>Ozolins D, D' Elios MM, Ripa T, Bailey R, Timms P, Spiteri G, Haar K, Unemo M.</t>
  </si>
  <si>
    <t>Int J Immunopathol Pharmacol. 2013 Oct-Dec;26(4):839-45. doi: 10.1177/039463201302600401.</t>
  </si>
  <si>
    <t>10.1177/039463201302600401</t>
  </si>
  <si>
    <t>Enigmatic question of early reactive arthritis disclosed after researches of mycoplasmas, Chlamydia trachomatis and enteropathogens following the holistic vision of human being</t>
  </si>
  <si>
    <t>Del Boccio M, Pennelli A, Toniato E, Martinotti S, Tenaglia R, Croce A, Pugliese M, Del Boccio G, Gallenga PE, Neri G.</t>
  </si>
  <si>
    <t>J Biol Regul Homeost Agents. 2013 Oct-Dec;27(4):1039-52.</t>
  </si>
  <si>
    <t>Co-infection of Mycoplasma genitalium and Chlamydia trachomatis in an infertile female patient with genital tuberculosis</t>
  </si>
  <si>
    <t>Kokkayil P, Rawre J, Malhotra N, Dhawan B.</t>
  </si>
  <si>
    <t>Indian J Pathol Microbiol. 2013 Oct-Dec;56(4):457-9. doi: 10.4103/0377-4929.125371.</t>
  </si>
  <si>
    <t>Kokkayil P</t>
  </si>
  <si>
    <t>Indian J Pathol Microbiol</t>
  </si>
  <si>
    <t>10.4103/0377-4929.125371</t>
  </si>
  <si>
    <t>Conditional gene expression in Chlamydia trachomatis using the tet system</t>
  </si>
  <si>
    <t>Wickstrum J, Sammons LR, Restivo KN, Hefty PS.</t>
  </si>
  <si>
    <t>PLoS One. 2013 Oct 7;8(10):e76743. doi: 10.1371/journal.pone.0076743. eCollection 2013.</t>
  </si>
  <si>
    <t>Wickstrum J</t>
  </si>
  <si>
    <t>PMC3792055</t>
  </si>
  <si>
    <t>10.1371/journal.pone.0076743</t>
  </si>
  <si>
    <t>Mimicry epitope from Ehrlichia canis for interphotoreceptor retinoid-binding protein 201-216 prevents autoimmune uveoretinitis by acting as altered peptide ligand</t>
  </si>
  <si>
    <t>Gangaplara A, Massilamany C, Steffen D, Reddy J.</t>
  </si>
  <si>
    <t>J Neuroimmunol. 2013 Oct 15;263(1-2):98-107. doi: 10.1016/j.jneuroim.2013.08.006. Epub 2013 Aug 17.</t>
  </si>
  <si>
    <t>Gangaplara A</t>
  </si>
  <si>
    <t>J Neuroimmunol</t>
  </si>
  <si>
    <t>10.1016/j.jneuroim.2013.08.006</t>
  </si>
  <si>
    <t>Assessing therapeutic management of vaginal and urethral symptoms in an anonymous HIV testing centre in Luanda, Angola</t>
  </si>
  <si>
    <t>Guimarães H, Castro R, Távora Tavira L, da L Exposto F.</t>
  </si>
  <si>
    <t>J Infect Dev Ctries. 2013 Oct 15;7(10):720-5. doi: 10.3855/jidc.2752.</t>
  </si>
  <si>
    <t>Guimarães H</t>
  </si>
  <si>
    <t>10.3855/jidc.2752</t>
  </si>
  <si>
    <t>Vaginal microbiome in women from Greenland assessed by microscopy and quantitative PCR</t>
  </si>
  <si>
    <t>Datcu R, Gesink D, Mulvad G, Montgomery-Andersen R, Rink E, Koch A, Ahrens P, Jensen JS.</t>
  </si>
  <si>
    <t>BMC Infect Dis. 2013 Oct 16;13:480. doi: 10.1186/1471-2334-13-480.</t>
  </si>
  <si>
    <t>Datcu R</t>
  </si>
  <si>
    <t>PMC3853076</t>
  </si>
  <si>
    <t>10.1186/1471-2334-13-480</t>
  </si>
  <si>
    <t>A randomised trial of point-of-care tests for chlamydia and gonorrhoea infections in remote Aboriginal communities: Test, Treat ANd GO- the "TTANGO" trial protocol</t>
  </si>
  <si>
    <t>Guy RJ, Natoli L, Ward J, Causer L, Hengel B, Whiley D, Tabrizi SN, Donovan B, Fairley CK, Badman SB, Tangey A, Wand H, Shephard M, Regan DG, Wilson D, Anderson D, Kaldor JM.</t>
  </si>
  <si>
    <t>BMC Infect Dis. 2013 Oct 18;13:485. doi: 10.1186/1471-2334-13-485.</t>
  </si>
  <si>
    <t>Guy RJ</t>
  </si>
  <si>
    <t>PMC4231474</t>
  </si>
  <si>
    <t>10.1186/1471-2334-13-485</t>
  </si>
  <si>
    <t>Using intervention mapping for the development of a targeted secure web-based outreach strategy named SafeFriend, for Chlamydia trachomatis testing in young people at risk</t>
  </si>
  <si>
    <t>Theunissen KA, Hoebe CJ, Crutzen R, Kara-Zaïtri C, de Vries NK, van Bergen JE, van der Sande MA, Dukers-Muijrers NH.</t>
  </si>
  <si>
    <t>BMC Public Health. 2013 Oct 22;13:996. doi: 10.1186/1471-2458-13-996.</t>
  </si>
  <si>
    <t>Theunissen KA</t>
  </si>
  <si>
    <t>PMC4015304</t>
  </si>
  <si>
    <t>10.1186/1471-2458-13-996</t>
  </si>
  <si>
    <t>Effect of risk-reduction counseling with rapid HIV testing on risk of acquiring sexually transmitted infections: the AWARE randomized clinical trial</t>
  </si>
  <si>
    <t>Metsch LR, Feaster DJ, Gooden L, Schackman BR, Matheson T, Das M, Golden MR, Huffaker S, Haynes LF, Tross S, Malotte CK, Douaihy A, Korthuis PT, Duffus WA, Henn S, Bolan R, Philip SS, Castro JG, Castellon PC, McLaughlin G, Mandler RN, Branson B, Colfax GN.</t>
  </si>
  <si>
    <t>JAMA. 2013 Oct 23;310(16):1701-10. doi: 10.1001/jama.2013.280034.</t>
  </si>
  <si>
    <t>Metsch LR</t>
  </si>
  <si>
    <t>PMC4110051</t>
  </si>
  <si>
    <t>NIHMS578274</t>
  </si>
  <si>
    <t>10.1001/jama.2013.280034</t>
  </si>
  <si>
    <t>Forward genetic approaches in Chlamydia trachomatis</t>
  </si>
  <si>
    <t>Nguyen BD, Valdivia RH.</t>
  </si>
  <si>
    <t>J Vis Exp. 2013 Oct 23;(80):e50636. doi: 10.3791/50636.</t>
  </si>
  <si>
    <t>Nguyen BD</t>
  </si>
  <si>
    <t>PMC3948433</t>
  </si>
  <si>
    <t>10.3791/50636</t>
  </si>
  <si>
    <t>Epidemiological trends of sexually transmitted infections among women in Cheonan, South Korea, 2006-2012</t>
  </si>
  <si>
    <t>Kim JK.</t>
  </si>
  <si>
    <t>J Microbiol Biotechnol. 2013 Oct 28;23(10):1484-90. doi: 10.4014/jmb.1306.06055.</t>
  </si>
  <si>
    <t>Kim JK</t>
  </si>
  <si>
    <t>J Microbiol Biotechnol</t>
  </si>
  <si>
    <t>10.4014/jmb.1306.06055</t>
  </si>
  <si>
    <t>Anorectal and inguinal lymphogranuloma venereum among men who have sex with men in Amsterdam, The Netherlands: trends over time, symptomatology and concurrent infections</t>
  </si>
  <si>
    <t>de Vrieze NH, van Rooijen M, Schim van der Loeff MF, de Vries HJ.</t>
  </si>
  <si>
    <t>Sex Transm Infect. 2013 Nov;89(7):548-52. doi: 10.1136/sextrans-2012-050915. Epub 2013 Feb 20.</t>
  </si>
  <si>
    <t>10.1136/sextrans-2012-050915</t>
  </si>
  <si>
    <t>The new variant of Chlamydia trachomatis was present as early as 2003 in Orebro County, Sweden, but remained undetected until 2006</t>
  </si>
  <si>
    <t>Jurstrand M, Fredlund H, Unemo M.</t>
  </si>
  <si>
    <t>Sex Transm Infect. 2013 Nov;89(7):607-8. doi: 10.1136/sextrans-2013-051018. Epub 2013 Apr 11.</t>
  </si>
  <si>
    <t>Jurstrand M</t>
  </si>
  <si>
    <t>10.1136/sextrans-2013-051018</t>
  </si>
  <si>
    <t>Objectives: In 2006, a new variant of Chlamydia trachomatis (nvCT) was reported in Sweden. Because of a cryptic plasmid deletion, the nvCT was undetectable in several of the genetic diagnostic systems used worldwide at the time. This study aimed to evaluate whether the nvCT was present in specimens obtained from patients attending the outpatient sexually transmitted infection (STI) clinic at Örebro University Hospital, Örebro, Sweden already in 2002-2003. Methods: In 2012, archival (-20 °C freezer) urogenital specimens (2002 (n=1083) and in 2003 (n=1143)) obtained from men (2002 (n=398) and 2003 (n=486)) and women (2002 (n=301) and 2003 (n=408)) were analysed with Cobas TaqMan CT test V.2.0. All C trachomatis positive specimens were subsequently examined using a duplex PCR assay that simultaneously detects the deletion on the nvCT cryptic plasmid and the ompA gene of C trachomatis genotype E. Results: In total, 68 patients (9.7%) in 2002 and 61 (6.8%) in 2003 were C trachomatis positive. The duplex PCR assay identified 26 C trachomatis genotype E positive patients in 2002 (38%) and 25 in 2003 (41%). No nvCT was found in 2002, but one specimen obtained from a 23-year-old man in June 2003 was positive for the nvCT. Conclusions: The nvCT was present as early as 2003 in Örebro County, Sweden, which concurs with previously reported statistical estimations of its emergence. Accordingly, the nvCT spread undetected for at least 3 years, explaining the high proportion (38%) in Örebro County when it was first detected in late 2006.</t>
  </si>
  <si>
    <t>They found a new variant for the region, but sensitive to antibiotics</t>
  </si>
  <si>
    <t>Timing and frequency of chlamydia and gonorrhoea testing in a cross-sectional study of HIV postexposure prophylaxis recipients</t>
  </si>
  <si>
    <t>Jamani S, Gulholm T, Poynten IM, Templeton DJ.</t>
  </si>
  <si>
    <t>Sex Transm Infect. 2013 Nov;89(7):604-6. doi: 10.1136/sextrans-2013-051072. Epub 2013 May 22.</t>
  </si>
  <si>
    <t>Jamani S</t>
  </si>
  <si>
    <t>10.1136/sextrans-2013-051072</t>
  </si>
  <si>
    <t>Host Organelle Hijackers: a similar modus operandi for Toxoplasma gondii and Chlamydia trachomatis: co-infection model as a tool to investigate pathogenesis</t>
  </si>
  <si>
    <t>Romano JD, Coppens I.</t>
  </si>
  <si>
    <t>Pathog Dis. 2013 Nov;69(2):72-86. doi: 10.1111/2049-632X.12057. Epub 2013 Jul 22.</t>
  </si>
  <si>
    <t>PMC3808458</t>
  </si>
  <si>
    <t>NIHMS504547</t>
  </si>
  <si>
    <t>10.1111/2049-632X.12057</t>
  </si>
  <si>
    <t>The consistency of relative incidence rates of nonviral sexually transmissible infections from health insurance claims and surveillance data, 2005-10</t>
  </si>
  <si>
    <t>Owusu-Edusei K Jr, Roby T, Wright SS, Chesson HW.</t>
  </si>
  <si>
    <t>Sex Health. 2013 Nov;10(5):400-7. doi: 10.1071/SH12191.</t>
  </si>
  <si>
    <t>10.1071/SH12191</t>
  </si>
  <si>
    <t>Prevalence of Chlamydia trachomatis infection in the general population of women in Qatar</t>
  </si>
  <si>
    <t>Al-Thani A, Abdul-Rahim H, Alabsi E, Bsaisu HN, Haddad P, Mumtaz GR, Abu-Raddad LJ.</t>
  </si>
  <si>
    <t>Sex Transm Infect. 2013 Nov;89 Suppl 3(Suppl 3):iii57-60. doi: 10.1136/sextrans-2013-051169. Epub 2013 Jul 17.</t>
  </si>
  <si>
    <t>Al-Thani A</t>
  </si>
  <si>
    <t>PMC3841785</t>
  </si>
  <si>
    <t>10.1136/sextrans-2013-051169</t>
  </si>
  <si>
    <t>Chlamydia trachomatis infection of the male genital tract: an update</t>
  </si>
  <si>
    <t>Mackern-Oberti JP, Motrich RD, Breser ML, Sánchez LR, Cuffini C, Rivero VE.</t>
  </si>
  <si>
    <t>J Reprod Immunol. 2013 Nov;100(1):37-53. doi: 10.1016/j.jri.2013.05.002. Epub 2013 Jul 16.</t>
  </si>
  <si>
    <t>Mackern-Oberti JP</t>
  </si>
  <si>
    <t>10.1016/j.jri.2013.05.002</t>
  </si>
  <si>
    <t>Association of Chlamydia trachomatis infection with redetection of human papillomavirus after apparent clearance</t>
  </si>
  <si>
    <t>Shew ML, Ermel AC, Weaver BA, Tong Y, Tu W, Kester LM, Denski C, Fortenberry JD, Brown DR.</t>
  </si>
  <si>
    <t>J Infect Dis. 2013 Nov 1;208(9):1416-21. doi: 10.1093/infdis/jit346. Epub 2013 Aug 2.</t>
  </si>
  <si>
    <t>Shew ML</t>
  </si>
  <si>
    <t>PMC3789572</t>
  </si>
  <si>
    <t>10.1093/infdis/jit346</t>
  </si>
  <si>
    <t>Follicular trachoma and trichiasis prevalence in an urban community in The Gambia, West Africa: is there a need to include urban areas in national trachoma surveillance?</t>
  </si>
  <si>
    <t>Quicke E, Sillah A, Harding-Esch EM, Last A, Joof H, Makalo P, Bailey RL, Burr SE.</t>
  </si>
  <si>
    <t>Trop Med Int Health. 2013 Nov;18(11):1344-52. doi: 10.1111/tmi.12182. Epub 2013 Sep 6.</t>
  </si>
  <si>
    <t>Quicke E</t>
  </si>
  <si>
    <t>PMC5405853</t>
  </si>
  <si>
    <t>EMS63471</t>
  </si>
  <si>
    <t>10.1111/tmi.12182</t>
  </si>
  <si>
    <t>Analysis of females with Chlamydia trachomatis infections attending a sexually transmissible infection clinic in Singapore in 2010</t>
  </si>
  <si>
    <t>Low LC, Tan FL, Chan E, Chio M, Chan R, Sen P.</t>
  </si>
  <si>
    <t>Sex Health. 2013 Nov;10(5):470-1. doi: 10.1071/SH13095.</t>
  </si>
  <si>
    <t>Low LC</t>
  </si>
  <si>
    <t>10.1071/SH13095</t>
  </si>
  <si>
    <t>Direct and indirect effects of screening for Chlamydia trachomatis on the prevention of pelvic inflammatory disease: a mathematical modeling study</t>
  </si>
  <si>
    <t>Herzog SA, Heijne JC, Scott P, Althaus CL, Low N.</t>
  </si>
  <si>
    <t>Epidemiology. 2013 Nov;24(6):854-62. doi: 10.1097/EDE.0b013e31829e110e.</t>
  </si>
  <si>
    <t>10.1097/EDE.0b013e31829e110e</t>
  </si>
  <si>
    <t>A mathematical model of chlamydial infection incorporating movement of chlamydial particles</t>
  </si>
  <si>
    <t>Mallet DG, Bagher-Oskouei M, Farr AC, Simpson DP, Sutton KJ.</t>
  </si>
  <si>
    <t>Bull Math Biol. 2013 Nov;75(11):2257-70. doi: 10.1007/s11538-013-9891-9. Epub 2013 Oct 4.</t>
  </si>
  <si>
    <t>Mallet DG</t>
  </si>
  <si>
    <t>10.1007/s11538-013-9891-9</t>
  </si>
  <si>
    <t>We present a spatiotemporal mathematical model of chlamydial infection, host immune response, and movement of infectious particles. The resulting partial differential equations model both the dynamics of the infection and changes in infection profile observed spatially along the length of the host genital tract. This model advances previous Chlamydia modelling by incorporating spatial change. Numerical solutions and model analysis are carried out, and we present a hypothesis regarding the potential for treatment and prevention of infection by increasing chlamydial particle motility.</t>
  </si>
  <si>
    <t>mathematical model of chlamydial infection, host immune response, and movement of infectious particles.</t>
  </si>
  <si>
    <t>Host defense peptides: general overview and an update on their activity against Chlamydia spp</t>
  </si>
  <si>
    <t>Di Francesco A, Favaroni A, Donati M.</t>
  </si>
  <si>
    <t>Expert Rev Anti Infect Ther. 2013 Nov;11(11):1215-24. doi: 10.1586/14787210.2013.841450. Epub 2013 Oct 10.</t>
  </si>
  <si>
    <t>Di Francesco A</t>
  </si>
  <si>
    <t>Expert Rev Anti Infect Ther</t>
  </si>
  <si>
    <t>10.1586/14787210.2013.841450</t>
  </si>
  <si>
    <t>Positive Chlamydia trachomatis serology result in women seeking care for infertility is a negative prognosticator for intrauterine pregnancy</t>
  </si>
  <si>
    <t>Keltz MD, Sauerbrun-Cutler MT, Durante MS, Moshier E, Stein DE, Gonzales E.</t>
  </si>
  <si>
    <t>Sex Transm Dis. 2013 Nov;40(11):842-5. doi: 10.1097/OLQ.0000000000000035.</t>
  </si>
  <si>
    <t>Keltz MD</t>
  </si>
  <si>
    <t>10.1097/OLQ.0000000000000035</t>
  </si>
  <si>
    <t>Will droplet digital PCR become the test of choice for detecting and quantifying ocular Chlamydia trachomatis infection? Maybe not</t>
  </si>
  <si>
    <t>Schachter J.</t>
  </si>
  <si>
    <t>Expert Rev Mol Diagn. 2013 Nov;13(8):789-92. doi: 10.1586/14737159.2013.847792. Epub 2013 Oct 17.</t>
  </si>
  <si>
    <t>Schachter J</t>
  </si>
  <si>
    <t>10.1586/14737159.2013.847792</t>
  </si>
  <si>
    <t>Structure of CT584 from Chlamydia trachomatis refined to 3.05 Å resolution</t>
  </si>
  <si>
    <t>Barta ML, Hickey J, Kemege KE, Lovell S, Battaile KP, Hefty PS.</t>
  </si>
  <si>
    <t>Acta Crystallogr Sect F Struct Biol Cryst Commun. 2013 Nov;69(Pt 11):1196-201. doi: 10.1107/S1744309113027371. Epub 2013 Oct 26.</t>
  </si>
  <si>
    <t>Barta ML</t>
  </si>
  <si>
    <t>Acta Crystallogr Sect F Struct Biol Cryst Commun</t>
  </si>
  <si>
    <t>PMC3818032</t>
  </si>
  <si>
    <t>10.1107/S1744309113027371</t>
  </si>
  <si>
    <t>Clinical characteristics of adenovirus associated lower respiratory tract infection in children</t>
  </si>
  <si>
    <t>Lu MP, Ma LY, Zheng Q, Dong LL, Chen ZM.</t>
  </si>
  <si>
    <t>World J Pediatr. 2013 Nov;9(4):346-9. doi: 10.1007/s12519-013-0431-3. Epub 2013 Nov 14.</t>
  </si>
  <si>
    <t>Lu MP</t>
  </si>
  <si>
    <t>World J Pediatr</t>
  </si>
  <si>
    <t>10.1007/s12519-013-0431-3</t>
  </si>
  <si>
    <t>[Comparison of two techniques for serological diagnosis of chlamydial infections: MIF and immunoblotting]</t>
  </si>
  <si>
    <t>Saadouni A, Tbai N, Takourt B.</t>
  </si>
  <si>
    <t>Ann Biol Clin (Paris). 2013 Nov-Dec;71(6):663-6. doi: 10.1684/abc.2013.0911.</t>
  </si>
  <si>
    <t>Saadouni A</t>
  </si>
  <si>
    <t>Ann Biol Clin (Paris)</t>
  </si>
  <si>
    <t>10.1684/abc.2013.0911</t>
  </si>
  <si>
    <t>Outreach for chlamydia and gonorrhoea screening: a systematic review of strategies and outcomes</t>
  </si>
  <si>
    <t>Hengel B, Jamil MS, Mein JK, Maher L, Kaldor JM, Guy RJ.</t>
  </si>
  <si>
    <t>BMC Public Health. 2013 Nov 4;13:1040. doi: 10.1186/1471-2458-13-1040.</t>
  </si>
  <si>
    <t>Hengel B</t>
  </si>
  <si>
    <t>PMC3819260</t>
  </si>
  <si>
    <t>10.1186/1471-2458-13-1040</t>
  </si>
  <si>
    <t>Human papillomavirus and other genital infections in indigenous women from Paraguay: a cross-sectional analytical study</t>
  </si>
  <si>
    <t>Mendoza L, Mongelos P, Paez M, Castro A, Rodriguez-Riveros I, Gimenez G, Araujo P, Echagüe G, Diaz V, Laspina F, Castro W, Jimenez R, Marecos R, Ever S, Deluca G, Picconi MA.</t>
  </si>
  <si>
    <t>BMC Infect Dis. 2013 Nov 9;13:531. doi: 10.1186/1471-2334-13-531.</t>
  </si>
  <si>
    <t>Mendoza L</t>
  </si>
  <si>
    <t>PMC3835484</t>
  </si>
  <si>
    <t>10.1186/1471-2334-13-531</t>
  </si>
  <si>
    <t>Chlamydia prevalence in the general population: is there a sex difference? a systematic review</t>
  </si>
  <si>
    <t>Dielissen PW, Teunissen DA, Lagro-Janssen AL.</t>
  </si>
  <si>
    <t>BMC Infect Dis. 2013 Nov 11;13:534. doi: 10.1186/1471-2334-13-534.</t>
  </si>
  <si>
    <t>Dielissen PW</t>
  </si>
  <si>
    <t>PMC4225722</t>
  </si>
  <si>
    <t>10.1186/1471-2334-13-534</t>
  </si>
  <si>
    <t>The role of Surinamese migrants in the transmission of Chlamydia trachomatis between Paramaribo, Suriname and Amsterdam, The Netherlands</t>
  </si>
  <si>
    <t>Bom RJ, van der Helm JJ, Bruisten SM, Grünberg AW, Sabajo LO, Schim van der Loeff MF, de Vries HJ.</t>
  </si>
  <si>
    <t>PLoS One. 2013 Nov 13;8(11):e77977. doi: 10.1371/journal.pone.0077977. eCollection 2013.</t>
  </si>
  <si>
    <t>PMC3827209</t>
  </si>
  <si>
    <t>10.1371/journal.pone.0077977</t>
  </si>
  <si>
    <t>The IL-6 response to Chlamydia from primary reproductive epithelial cells is highly variable and may be involved in differential susceptibility to the immunopathological consequences of chlamydial infection</t>
  </si>
  <si>
    <t>Cunningham K, Stansfield SH, Patel P, Menon S, Kienzle V, Allan JA, Huston WM.</t>
  </si>
  <si>
    <t>BMC Immunol. 2013 Nov 15;14:50. doi: 10.1186/1471-2172-14-50.</t>
  </si>
  <si>
    <t>Cunningham K</t>
  </si>
  <si>
    <t>PMC4225670</t>
  </si>
  <si>
    <t>10.1186/1471-2172-14-50</t>
  </si>
  <si>
    <t>A T cell epitope-based vaccine protects against chlamydial infection in HLA-DR4 transgenic mice</t>
  </si>
  <si>
    <t>Li W, Murthy AK, Lanka GK, Chetty SL, Yu JJ, Chambers JP, Zhong G, Forsthuber TG, Guentzel MN, Arulanandam BP.</t>
  </si>
  <si>
    <t>Vaccine. 2013 Nov 19;31(48):5722-8. doi: 10.1016/j.vaccine.2013.09.036. Epub 2013 Oct 1.</t>
  </si>
  <si>
    <t>Li W</t>
  </si>
  <si>
    <t>PMC3843363</t>
  </si>
  <si>
    <t>NIHMS527454</t>
  </si>
  <si>
    <t>10.1016/j.vaccine.2013.09.036</t>
  </si>
  <si>
    <t>Vaccination with recombinant chlamydial protease-like activity factor (rCPAF) has been shown to provide robust protection against genital Chlamydia infection. Adoptive transfer of IFN-γ competent CPAF-specific CD4⁺ T cells was sufficient to induce early resolution of chlamydial infection and reduction of subsequent pathology in recipient IFN-γ-deficient mice indicating the importance of IFN-γ secreting CD4⁺ T cells in host defense against Chlamydia. In this study, we identify CD4⁺ T cell reactive CPAF epitopes and characterize the activation of epitope-specific CD4⁺ T cells following antigen immunization or Chlamydia challenge. Using the HLA-DR4 (HLA-DRB1*0401) transgenic mouse for screening overlapping peptides that induced T cell IFN-γ production, we identified at least 5 CPAF T cell epitopes presented by the HLA-DR4 complex. Immunization of HLA-DR4 transgenic mice with a rCPAFep fusion protein containing these 5 epitopes induced a robust cell-mediated immune response and significantly accelerated the resolution of genital and pulmonary Chlamydia infection. rCPAFep vaccination induced CPAF-specific CD4⁺ T cells in the spleen were detected using HLA-DR4/CPAF-epitope tetramers. Additionally, CPAF-specific CD4⁺ clones could be detected in the mouse spleen following Chlamydia muridarum and a human Chlamydia trachomatis strain challenge using these novel tetramers. These results provide the first direct evidence that a novel CPAF epitope vaccine can provide protection and that HLA-DR4/CPAF-epitope tetramers can detect CPAF epitope-specific CD4⁺ T cells in HLA-DR4 mice following C. muridarum or C. trachomatis infection. Such tetramers could be a useful tool for monitoring CD4⁺ T cells in immunity to Chlamydia infection and in developing epitope-based human vaccines using the murine model.</t>
  </si>
  <si>
    <t>They shows chlamydial protease-like activity factor elicit a good immunological response, and it's a good candidate for a vaccine production</t>
  </si>
  <si>
    <t>Geometric and electronic structure of the Mn(IV)Fe(III) cofactor in class Ic ribonucleotide reductase: correlation to the class Ia binuclear non-heme iron enzyme</t>
  </si>
  <si>
    <t>Kwak Y, Jiang W, Dassama LM, Park K, Bell CB 3rd, Liu LV, Wong SD, Saito M, Kobayashi Y, Kitao S, Seto M, Yoda Y, Alp EE, Zhao J, Bollinger JM Jr, Krebs C, Solomon EI.</t>
  </si>
  <si>
    <t>J Am Chem Soc. 2013 Nov 20;135(46):17573-84. doi: 10.1021/ja409510d. Epub 2013 Nov 6.</t>
  </si>
  <si>
    <t>Kwak Y</t>
  </si>
  <si>
    <t>PMC3882272</t>
  </si>
  <si>
    <t>NIHMS534554</t>
  </si>
  <si>
    <t>10.1021/ja409510d</t>
  </si>
  <si>
    <t>Detection of anorectal and cervicovaginal Chlamydia trachomatis infections following azithromycin treatment: prospective cohort study with multiple time-sequential measures of rRNA, DNA, quantitative load and symptoms</t>
  </si>
  <si>
    <t>Dukers-Muijrers NH, Speksnijder AG, Morré SA, Wolffs PF, van der Sande MA, Brink AA, van den Broek IV, Werner MI, Hoebe CJ.</t>
  </si>
  <si>
    <t>PLoS One. 2013 Nov 20;8(11):e81236. doi: 10.1371/journal.pone.0081236. eCollection 2013.</t>
  </si>
  <si>
    <t>PMC3835673</t>
  </si>
  <si>
    <t>10.1371/journal.pone.0081236</t>
  </si>
  <si>
    <t>Non-participation in chlamydia screening in The Netherlands: determinants associated with young people's intention to participate in chlamydia screening</t>
  </si>
  <si>
    <t>ten Hoor GA, Ruiter RA, van Bergen JE, Hoebe CJ, Houben K, Kok G.</t>
  </si>
  <si>
    <t>BMC Public Health. 2013 Nov 23;13:1091. doi: 10.1186/1471-2458-13-1091.</t>
  </si>
  <si>
    <t>ten Hoor GA</t>
  </si>
  <si>
    <t>PMC4222760</t>
  </si>
  <si>
    <t>10.1186/1471-2458-13-1091</t>
  </si>
  <si>
    <t>Reaching the unreachable: providing STI control services to female sex workers via mobile team outreach</t>
  </si>
  <si>
    <t>Campos PE, Buffardi AL, Cárcamo CP, García PJ, Buendia C, Chiappe M, Garnett GP, Xet-Mull AM, Holmes KK.</t>
  </si>
  <si>
    <t>PLoS One. 2013 Nov 25;8(11):e81041. doi: 10.1371/journal.pone.0081041. eCollection 2013.</t>
  </si>
  <si>
    <t>Campos PE</t>
  </si>
  <si>
    <t>PMC3839873</t>
  </si>
  <si>
    <t>10.1371/journal.pone.0081041</t>
  </si>
  <si>
    <t>Transformation of sexually transmitted infection-causing serovars of chlamydia trachomatis using Blasticidin for selection</t>
  </si>
  <si>
    <t>Ding H, Gong S, Tian Y, Yang Z, Brunham R, Zhong G.</t>
  </si>
  <si>
    <t>PLoS One. 2013 Nov 26;8(11):e80534. doi: 10.1371/journal.pone.0080534. eCollection 2013.</t>
  </si>
  <si>
    <t>Ding H</t>
  </si>
  <si>
    <t>PMC3841219</t>
  </si>
  <si>
    <t>10.1371/journal.pone.0080534</t>
  </si>
  <si>
    <t>Subversion of inflammasome activation and pyroptosis by pathogenic bacteria</t>
  </si>
  <si>
    <t>Cunha LD, Zamboni DS.</t>
  </si>
  <si>
    <t>Front Cell Infect Microbiol. 2013 Nov 26;3:76. doi: 10.3389/fcimb.2013.00076. eCollection 2013.</t>
  </si>
  <si>
    <t>Cunha LD</t>
  </si>
  <si>
    <t>PMC3840304</t>
  </si>
  <si>
    <t>10.3389/fcimb.2013.00076</t>
  </si>
  <si>
    <t>Type-specific human papillomavirus biological features: validated model-based estimates</t>
  </si>
  <si>
    <t>Baussano I, Elfström KM, Lazzarato F, Gillio-Tos A, De Marco L, Carozzi F, Del Mistro A, Dillner J, Franceschi S, Ronco G.</t>
  </si>
  <si>
    <t>PLoS One. 2013 Nov 29;8(11):e81171. doi: 10.1371/journal.pone.0081171. eCollection 2013.</t>
  </si>
  <si>
    <t>Baussano I</t>
  </si>
  <si>
    <t>PMC3882251</t>
  </si>
  <si>
    <t>10.1371/journal.pone.0081171</t>
  </si>
  <si>
    <t>Prevalence, risk factors, and uptake of interventions for sexually transmitted infections in Britain: findings from the National Surveys of Sexual Attitudes and Lifestyles (Natsal)</t>
  </si>
  <si>
    <t>Sonnenberg P, Clifton S, Beddows S, Field N, Soldan K, Tanton C, Mercer CH, da Silva FC, Alexander S, Copas AJ, Phelps A, Erens B, Prah P, Macdowall W, Wellings K, Ison CA, Johnson AM.</t>
  </si>
  <si>
    <t>Lancet. 2013 Nov 30;382(9907):1795-806. doi: 10.1016/S0140-6736(13)61947-9. Epub 2013 Nov 26.</t>
  </si>
  <si>
    <t>Sonnenberg P</t>
  </si>
  <si>
    <t>PMC3899025</t>
  </si>
  <si>
    <t>10.1016/S0140-6736(13)61947-9</t>
  </si>
  <si>
    <t>[Prevalence of Chlamydia trachomatis, Neisseria gonorrhoeae and Mycoplasma genitalium infections in the emergency department]</t>
  </si>
  <si>
    <t>Bayette J, Jreige R, Marchandin H, Laurens C, Joullié F, Clarivet B, Sebbane M, Jean-Pierre H.</t>
  </si>
  <si>
    <t>Pathol Biol (Paris). 2013 Dec;61(6):245-9. doi: 10.1016/j.patbio.2012.04.001. Epub 2012 May 22.</t>
  </si>
  <si>
    <t>Bayette J</t>
  </si>
  <si>
    <t>Pathol Biol (Paris)</t>
  </si>
  <si>
    <t>10.1016/j.patbio.2012.04.001</t>
  </si>
  <si>
    <t>Chlamydia trachomatis inhibits telomeric DNA damage signaling via transient hTERT upregulation</t>
  </si>
  <si>
    <t>Padberg I, Janßen S, Meyer TF.</t>
  </si>
  <si>
    <t>Int J Med Microbiol. 2013 Dec;303(8):463-74. doi: 10.1016/j.ijmm.2013.06.001. Epub 2013 Jun 10.</t>
  </si>
  <si>
    <t>Padberg I</t>
  </si>
  <si>
    <t>Int J Med Microbiol</t>
  </si>
  <si>
    <t>10.1016/j.ijmm.2013.06.001</t>
  </si>
  <si>
    <t>Early expression of the type III secretion system of Parachlamydia acanthamoebae during a replicative cycle within its natural host cell Acanthamoeba castellanii</t>
  </si>
  <si>
    <t>Croxatto A, Murset V, Chassot B, Greub G.</t>
  </si>
  <si>
    <t>Pathog Dis. 2013 Dec;69(3):159-75. doi: 10.1111/2049-632X.12065. Epub 2013 Aug 23.</t>
  </si>
  <si>
    <t>Croxatto A</t>
  </si>
  <si>
    <t>10.1111/2049-632X.12065</t>
  </si>
  <si>
    <t>Genus-optimized strategy for the identification of chlamydial type III secretion substrates</t>
  </si>
  <si>
    <t>Hovis KM, Mojica S, McDermott JE, Pedersen L, Simhi C, Rank RG, Myers GS, Ravel J, Hsia RC, Bavoil PM.</t>
  </si>
  <si>
    <t>Pathog Dis. 2013 Dec;69(3):213-22. doi: 10.1111/2049-632X.12070. Epub 2013 Aug 14.</t>
  </si>
  <si>
    <t>Hovis KM</t>
  </si>
  <si>
    <t>PMC3838470</t>
  </si>
  <si>
    <t>NIHMS510455</t>
  </si>
  <si>
    <t>10.1111/2049-632X.12070</t>
  </si>
  <si>
    <t>Chlamydia trachomatis masquerading as a chronic allergic conjunctivitis</t>
  </si>
  <si>
    <t>Ackert J, Friedman A, Tannen B.</t>
  </si>
  <si>
    <t>Ocul Immunol Inflamm. 2013 Dec;21(6):486-7. doi: 10.3109/09273948.2013.819929. Epub 2013 Aug 2.</t>
  </si>
  <si>
    <t>Ackert J</t>
  </si>
  <si>
    <t>Ocul Immunol Inflamm</t>
  </si>
  <si>
    <t>10.3109/09273948.2013.819929</t>
  </si>
  <si>
    <t>A misleading urethral smear with polymorphonuclear leucocytes and intracellular diplococci; case report of urethritis caused by Neisseria meningitidis</t>
  </si>
  <si>
    <t>Genders RE, Spitaels D, Jansen CL, van den Akker TW, Quint KD.</t>
  </si>
  <si>
    <t>J Med Microbiol. 2013 Dec;62(Pt 12):1905-1906. doi: 10.1099/jmm.0.059378-0. Epub 2013 Sep 2.</t>
  </si>
  <si>
    <t>Genders RE</t>
  </si>
  <si>
    <t>10.1099/jmm.0.059378-0</t>
  </si>
  <si>
    <t>Characterization of the interaction between the chlamydial adhesin OmcB and the human host cell</t>
  </si>
  <si>
    <t>Proteolytic activation of Chlamydia trachomatis HTRA is mediated by PDZ1 domain interactions with protease domain loops L3 and LC and beta strand β5</t>
  </si>
  <si>
    <t>Marsh JW, Lott WB, Tyndall JD, Huston WW.</t>
  </si>
  <si>
    <t>Cell Mol Biol Lett. 2013 Dec;18(4):522-37. doi: 10.2478/s11658-013-0103-2. Epub 2013 Sep 13.</t>
  </si>
  <si>
    <t>Marsh JW</t>
  </si>
  <si>
    <t>Cell Mol Biol Lett</t>
  </si>
  <si>
    <t>PMC6275972</t>
  </si>
  <si>
    <t>10.2478/s11658-013-0103-2</t>
  </si>
  <si>
    <t>Evaluation of single-dose azithromycin versus standard azithromycin/doxycycline treatment and clinical assessment of regression course in patients with adult inclusion conjunctivitis</t>
  </si>
  <si>
    <t>Malamos P, Georgalas I, Rallis K, Andrianopoulos K, Georgopoulos G, Theodossiadis P, Vergados I, Markomichelakis NN.</t>
  </si>
  <si>
    <t>Curr Eye Res. 2013 Dec;38(12):1198-206. doi: 10.3109/02713683.2013.822893. Epub 2013 Sep 18.</t>
  </si>
  <si>
    <t>Malamos P</t>
  </si>
  <si>
    <t>Curr Eye Res</t>
  </si>
  <si>
    <t>10.3109/02713683.2013.822893</t>
  </si>
  <si>
    <t>Fechtner T, Stallmann S, Moelleken K, Meyer KL, Hegemann JH.</t>
  </si>
  <si>
    <t>J Bacteriol. 2013 Dec;195(23):5323-33. doi: 10.1128/JB.00780-13. Epub 2013 Sep 20.</t>
  </si>
  <si>
    <t>Fechtner T</t>
  </si>
  <si>
    <t>PMC3837958</t>
  </si>
  <si>
    <t>10.1128/JB.00780-13</t>
  </si>
  <si>
    <t>Dendrimer-enabled transformation of Chlamydia trachomatis</t>
  </si>
  <si>
    <t>Kannan RM, Gérard HC, Mishra MK, Mao G, Wang S, Hali M, Whittum-Hudson JA, Hudson AP.</t>
  </si>
  <si>
    <t>Microb Pathog. 2013 Dec;65:29-35. doi: 10.1016/j.micpath.2013.08.003. Epub 2013 Sep 25.</t>
  </si>
  <si>
    <t>Kannan RM</t>
  </si>
  <si>
    <t>10.1016/j.micpath.2013.08.003</t>
  </si>
  <si>
    <t>Molecular detection of potential sexually transmitted pathogens in semen and urine specimens of infertile and fertile males</t>
  </si>
  <si>
    <t>Abusarah EA, Awwad ZM, Charvalos E, Shehabi AA.</t>
  </si>
  <si>
    <t>Diagn Microbiol Infect Dis. 2013 Dec;77(4):283-6. doi: 10.1016/j.diagmicrobio.2013.05.018. Epub 2013 Sep 29.</t>
  </si>
  <si>
    <t>Abusarah EA</t>
  </si>
  <si>
    <t>10.1016/j.diagmicrobio.2013.05.018</t>
  </si>
  <si>
    <t>Pooling ocular swab specimens from Tanzania for testing by Roche Amplicor and Aptima Combo 2 assays for the detection of Chlamydia trachomatis: accuracy and cost-savings</t>
  </si>
  <si>
    <t>Dize L, West S, Quinn TC, Gaydos CA.</t>
  </si>
  <si>
    <t>Diagn Microbiol Infect Dis. 2013 Dec;77(4):289-91. doi: 10.1016/j.diagmicrobio.2013.08.005. Epub 2013 Sep 27.</t>
  </si>
  <si>
    <t>PMC4160034</t>
  </si>
  <si>
    <t>NIHMS624005</t>
  </si>
  <si>
    <t>10.1016/j.diagmicrobio.2013.08.005</t>
  </si>
  <si>
    <t>Simultaneous detection of seven sexually transmitted agents in human immunodeficiency virus-infected Brazilian women by multiplex polymerase chain reaction</t>
  </si>
  <si>
    <t>Souza RP, de Abreu AL, Ferreira ÉC, Rocha-Brischiliari SC, de B Carvalho MD, Pelloso SM, Bonini MG, Gimenes F, Consolaro ME.</t>
  </si>
  <si>
    <t>Am J Trop Med Hyg. 2013 Dec;89(6):1199-202. doi: 10.4269/ajtmh.13-0315. Epub 2013 Sep 30.</t>
  </si>
  <si>
    <t>Souza RP</t>
  </si>
  <si>
    <t>PMC3854900</t>
  </si>
  <si>
    <t>10.4269/ajtmh.13-0315</t>
  </si>
  <si>
    <t>Impact of the New Abbott mPLUS feature on clinical laboratory efficiencies of abbott RealTime assays for detection of HIV-1, Hepatitis C Virus, Hepatitis B Virus, Chlamydia trachomatis, and Neisseria gonorrhoeae</t>
  </si>
  <si>
    <t>Lucic D, Jones S, Wiesneth R, Barry C, Webb E, Belova L, Dolan P, Ho S, Abravaya K, Cloherty G.</t>
  </si>
  <si>
    <t>J Clin Microbiol. 2013 Dec;51(12):4050-4. doi: 10.1128/JCM.01672-13. Epub 2013 Oct 2.</t>
  </si>
  <si>
    <t>Lucic D</t>
  </si>
  <si>
    <t>PMC3838060</t>
  </si>
  <si>
    <t>10.1128/JCM.01672-13</t>
  </si>
  <si>
    <t>Performance of Anyplex™ II multiplex real-time PCR for the diagnosis of seven sexually transmitted infections: comparison with currently available methods</t>
  </si>
  <si>
    <t>Choe HS, Lee DS, Lee SJ, Hong SH, Park DC, Lee MK, Kim TH, Cho YH.</t>
  </si>
  <si>
    <t>Int J Infect Dis. 2013 Dec;17(12):e1134-40. doi: 10.1016/j.ijid.2013.07.011. Epub 2013 Sep 7.</t>
  </si>
  <si>
    <t>Choe HS</t>
  </si>
  <si>
    <t>Int J Infect Dis</t>
  </si>
  <si>
    <t>10.1016/j.ijid.2013.07.011</t>
  </si>
  <si>
    <t>Comparative effectiveness and acceptability of home-based and clinic-based sampling methods for sexually transmissible infections screening in females aged 14-50 years: a systematic review and meta-analysis</t>
  </si>
  <si>
    <t>Odesanmi TY, Wasti SP, Odesanmi OS, Adegbola O, Oguntuase OO, Mahmood S.</t>
  </si>
  <si>
    <t>Sex Health. 2013 Dec;10(6):559-69. doi: 10.1071/SH13029.</t>
  </si>
  <si>
    <t>Odesanmi TY</t>
  </si>
  <si>
    <t>10.1071/SH13029</t>
  </si>
  <si>
    <t>A CREB3-ARF4 signalling pathway mediates the response to Golgi stress and susceptibility to pathogens</t>
  </si>
  <si>
    <t>Reiling JH, Olive AJ, Sanyal S, Carette JE, Brummelkamp TR, Ploegh HL, Starnbach MN, Sabatini DM.</t>
  </si>
  <si>
    <t>Nat Cell Biol. 2013 Dec;15(12):1473-85. doi: 10.1038/ncb2865. Epub 2013 Nov 3.</t>
  </si>
  <si>
    <t>Reiling JH</t>
  </si>
  <si>
    <t>Nat Cell Biol</t>
  </si>
  <si>
    <t>PMC3965854</t>
  </si>
  <si>
    <t>NIHMS564086</t>
  </si>
  <si>
    <t>10.1038/ncb2865</t>
  </si>
  <si>
    <t>Generating whole bacterial genome sequences of low-abundance species from complex samples with IMS-MDA</t>
  </si>
  <si>
    <t>Seth-Smith HM, Harris SR, Scott P, Parmar S, Marsh P, Unemo M, Clarke IN, Parkhill J, Thomson NR.</t>
  </si>
  <si>
    <t>Nat Protoc. 2013 Dec;8(12):2404-12. doi: 10.1038/nprot.2013.147. Epub 2013 Nov 7.</t>
  </si>
  <si>
    <t>Nat Protoc</t>
  </si>
  <si>
    <t>10.1038/nprot.2013.147</t>
  </si>
  <si>
    <t>Bacterial vaginosis-associated bacteria in men: association of Leptotrichia/Sneathia spp. with nongonococcal urethritis</t>
  </si>
  <si>
    <t>Manhart LE, Khosropour CM, Liu C, Gillespie CW, Depner K, Fiedler T, Marrazzo JM, Fredricks DN.</t>
  </si>
  <si>
    <t>Sex Transm Dis. 2013 Dec;40(12):944-9. doi: 10.1097/OLQ.0000000000000054.</t>
  </si>
  <si>
    <t>PMC4188452</t>
  </si>
  <si>
    <t>NIHMS632101</t>
  </si>
  <si>
    <t>10.1097/OLQ.0000000000000054</t>
  </si>
  <si>
    <t>IL-23 induces IL-22 and IL-17 production in response to Chlamydia muridarum genital tract infection, but the absence of these cytokines does not influence disease pathogenesis</t>
  </si>
  <si>
    <t>Frazer LC, Scurlock AM, Zurenski MA, Riley MM, Mintus M, Pociask DA, Sullivan JE, Andrews CW Jr, Darville T.</t>
  </si>
  <si>
    <t>Am J Reprod Immunol. 2013 Dec;70(6):472-84. doi: 10.1111/aji.12171.</t>
  </si>
  <si>
    <t>Frazer LC</t>
  </si>
  <si>
    <t>PMC3852156</t>
  </si>
  <si>
    <t>NIHMS532978</t>
  </si>
  <si>
    <t>10.1111/aji.12171</t>
  </si>
  <si>
    <t>False positive chlamydia results in pregnancy: should we retest them?</t>
  </si>
  <si>
    <t>Raychaudhuri M.</t>
  </si>
  <si>
    <t>Sex Transm Infect. 2013 Dec;89(8):665. doi: 10.1136/sextrans-2013-051304.</t>
  </si>
  <si>
    <t>Raychaudhuri M</t>
  </si>
  <si>
    <t>10.1136/sextrans-2013-051304</t>
  </si>
  <si>
    <t>Bilateral inflammation of the paraurethral glands around the external urethral orifice due to Chlamydia trachomatis in a male</t>
  </si>
  <si>
    <t>Int J Dermatol. 2013 Dec;52(12):1567-8. doi: 10.1111/j.1365-4632.2011.05160.x.</t>
  </si>
  <si>
    <t>Int J Dermatol</t>
  </si>
  <si>
    <t>10.1111/j.1365-4632.2011.05160.x</t>
  </si>
  <si>
    <t>Prevention and control of sexually transmissible infections among hotel-based female sex workers in Dhaka, Bangladesh</t>
  </si>
  <si>
    <t>McCormick DF, Rahman M, Zadrozny S, Alam A, Ashraf L, Neilsen GA, Kelly R, Menezes P, Miller WC, Hoffman IF.</t>
  </si>
  <si>
    <t>Sex Health. 2013 Dec;10(6):478-86. doi: 10.1071/SH12165.</t>
  </si>
  <si>
    <t>McCormick DF</t>
  </si>
  <si>
    <t>10.1071/SH12165</t>
  </si>
  <si>
    <t>Zoonotic Chlamydiaceae species associated with trachoma, Nepal</t>
  </si>
  <si>
    <t>Dean D, Rothschild J, Ruettger A, Kandel RP, Sachse K.</t>
  </si>
  <si>
    <t>Emerg Infect Dis. 2013 Dec;19(12):1948-55. doi: 10.3201/eid1912.130656.</t>
  </si>
  <si>
    <t>Dean D</t>
  </si>
  <si>
    <t>PMC3840858</t>
  </si>
  <si>
    <t>10.3201/eid1912.130656</t>
  </si>
  <si>
    <t>Pelvic inflammatory disease: current concepts in pathogenesis, diagnosis and treatment</t>
  </si>
  <si>
    <t>Mitchell C, Prabhu M.</t>
  </si>
  <si>
    <t>Infect Dis Clin North Am. 2013 Dec;27(4):793-809. doi: 10.1016/j.idc.2013.08.004. Epub 2013 Oct 31.</t>
  </si>
  <si>
    <t>Mitchell C</t>
  </si>
  <si>
    <t>Infect Dis Clin North Am</t>
  </si>
  <si>
    <t>PMC3843151</t>
  </si>
  <si>
    <t>NIHMS523477</t>
  </si>
  <si>
    <t>10.1016/j.idc.2013.08.004</t>
  </si>
  <si>
    <t>Staff views of an opportunistic chlamydia testing pilot in a primary health organisation</t>
  </si>
  <si>
    <t>McKernon S, Azariah S.</t>
  </si>
  <si>
    <t>J Prim Health Care. 2013 Dec 1;5(4):283-9.</t>
  </si>
  <si>
    <t>McKernon S</t>
  </si>
  <si>
    <t>J Prim Health Care</t>
  </si>
  <si>
    <t>[Epidemiological developments of selected sexually transmitted infections in Germany]</t>
  </si>
  <si>
    <t>Hamouda O, Bremer V, Marcus U, Bartmeyer B.</t>
  </si>
  <si>
    <t>Bundesgesundheitsblatt Gesundheitsforschung Gesundheitsschutz. 2013 Dec;56(12):1600-8. doi: 10.1007/s00103-013-1866-3.</t>
  </si>
  <si>
    <t>Hamouda O</t>
  </si>
  <si>
    <t>Bundesgesundheitsblatt Gesundheitsforschung Gesundheitsschutz</t>
  </si>
  <si>
    <t>10.1007/s00103-013-1866-3</t>
  </si>
  <si>
    <t>[Frequency of Chlamydia trachomatis infection in a group of women from Region of Araucanía, Chile]</t>
  </si>
  <si>
    <t>Silva R, León D, Viscarra T, Ili C, Roa JC, Sánchez R, Guzmán P, Brebi P.</t>
  </si>
  <si>
    <t>Rev Chilena Infectol. 2013 Dec;30(6):611-5. doi: 10.4067/S0716-10182013000600006.</t>
  </si>
  <si>
    <t>Silva R</t>
  </si>
  <si>
    <t>10.4067/S0716-10182013000600006</t>
  </si>
  <si>
    <t>Young men's views toward the barriers and facilitators of Internet-based Chlamydia trachomatis screening: qualitative study</t>
  </si>
  <si>
    <t>Lorimer K, McDaid L.</t>
  </si>
  <si>
    <t>J Med Internet Res. 2013 Dec 3;15(12):e265. doi: 10.2196/jmir.2628.</t>
  </si>
  <si>
    <t>Lorimer K</t>
  </si>
  <si>
    <t>J Med Internet Res</t>
  </si>
  <si>
    <t>PMC3868974</t>
  </si>
  <si>
    <t>10.2196/jmir.2628</t>
  </si>
  <si>
    <t>Simultaneous transcriptional profiling of bacteria and their host cells</t>
  </si>
  <si>
    <t>Humphrys MS, Creasy T, Sun Y, Shetty AC, Chibucos MC, Drabek EF, Fraser CM, Farooq U, Sengamalay N, Ott S, Shou H, Bavoil PM, Mahurkar A, Myers GS.</t>
  </si>
  <si>
    <t>PLoS One. 2013 Dec 4;8(12):e80597. doi: 10.1371/journal.pone.0080597. eCollection 2013.</t>
  </si>
  <si>
    <t>Humphrys MS</t>
  </si>
  <si>
    <t>PMC3851178</t>
  </si>
  <si>
    <t>10.1371/journal.pone.0080597</t>
  </si>
  <si>
    <t>The resveratrol tetramer (-)-hopeaphenol inhibits type III secretion in the gram-negative pathogens Yersinia pseudotuberculosis and Pseudomonas aeruginosa</t>
  </si>
  <si>
    <t>Zetterström CE, Hasselgren J, Salin O, Davis RA, Quinn RJ, Sundin C, Elofsson M.</t>
  </si>
  <si>
    <t>PLoS One. 2013 Dec 4;8(12):e81969. doi: 10.1371/journal.pone.0081969. eCollection 2013.</t>
  </si>
  <si>
    <t>Zetterström CE</t>
  </si>
  <si>
    <t>PMC3853165</t>
  </si>
  <si>
    <t>10.1371/journal.pone.0081969</t>
  </si>
  <si>
    <t>Society faces huge challenges, as a large number of bacteria have developed resistance towards many or all of the antibiotics currently available. Novel strategies that can help solve this problem are urgently needed. One such strategy is to target bacterial virulence, the ability to cause disease e.g., by inhibition of type III secretion systems (T3SSs) utilized by many clinically relevant gram-negative pathogens. Many of the antibiotics used today originate from natural sources. In contrast, most virulence-blocking compounds towards the T3SS identified so far are small organic molecules. A recent high-throughput screening of a prefractionated natural product library identified the resveratrol tetramer (-)-hopeaphenol as an inhibitor of the T3SS in Yersinia pseudotuberculosis. In this study we have investigated the virulence blocking properties of (-)-hopeaphenol in three different gram-negative bacteria. (-)-Hopeaphenol was found to have micromolar activity towards the T3SSs in Yersinia pseudotuberculosis and Pseudomonas aeruginosa in cell-based infection models. In addition (-)-hopeaphenol reduced cell entry and subsequent intracellular growth of Chlamydia trachomatis.</t>
  </si>
  <si>
    <t>Resveratrol tetramer (-)-hopeaphenol as an inhibitor of the T3SS in Yersinia pseudotuberculosis. Also reduced cell entry and subsequent intracellular growth of Chlamydia trachomatis.</t>
  </si>
  <si>
    <t>A review of serological tests to assist diagnosis of reactive arthritis: critical appraisal on methodologies</t>
  </si>
  <si>
    <t>Tuuminen T, Lounamo K, Leirisalo-Repo M.</t>
  </si>
  <si>
    <t>Front Immunol. 2013 Dec 4;4:418. doi: 10.3389/fimmu.2013.00418.</t>
  </si>
  <si>
    <t>Tuuminen T</t>
  </si>
  <si>
    <t>Front Immunol</t>
  </si>
  <si>
    <t>PMC3849596</t>
  </si>
  <si>
    <t>10.3389/fimmu.2013.00418</t>
  </si>
  <si>
    <t>The Sexunzipped trial: young people's views of participating in an online randomized controlled trial</t>
  </si>
  <si>
    <t>Nicholas A, Bailey JV, Stevenson F, Murray E.</t>
  </si>
  <si>
    <t>J Med Internet Res. 2013 Dec 12;15(12):e276. doi: 10.2196/jmir.2647.</t>
  </si>
  <si>
    <t>Nicholas A</t>
  </si>
  <si>
    <t>PMC3868966</t>
  </si>
  <si>
    <t>10.2196/jmir.2647</t>
  </si>
  <si>
    <t>Laboratory diagnosis of persistent human chlamydial infection</t>
  </si>
  <si>
    <t>Puolakkainen M.</t>
  </si>
  <si>
    <t>Front Cell Infect Microbiol. 2013 Dec 17;3:99. doi: 10.3389/fcimb.2013.00099. eCollection 2013.</t>
  </si>
  <si>
    <t>Puolakkainen M</t>
  </si>
  <si>
    <t>PMC3865385</t>
  </si>
  <si>
    <t>10.3389/fcimb.2013.00099</t>
  </si>
  <si>
    <t>The protease inhibitor JO146 demonstrates a critical role for CtHtrA for Chlamydia trachomatis reversion from penicillin persistence</t>
  </si>
  <si>
    <t>Ong VA, Marsh JW, Lawrence A, Allan JA, Timms P, Huston WM.</t>
  </si>
  <si>
    <t>Front Cell Infect Microbiol. 2013 Dec 18;3:100. doi: 10.3389/fcimb.2013.00100. eCollection 2013.</t>
  </si>
  <si>
    <t>Ong VA</t>
  </si>
  <si>
    <t>PMC3866801</t>
  </si>
  <si>
    <t>10.3389/fcimb.2013.00100</t>
  </si>
  <si>
    <t>The Chlamydia trachomatis serine protease HtrA (CtHtrA) has recently been demonstrated to be essential during the replicative phase of the chlamydial developmental cycle. A chemical inhibition strategy (serine protease inhibitor JO146) was used to demonstrate this essential role and it was found that the chlamydial inclusions diminish in size and are lost from the cell after CtHtrA inhibition without formation of viable elementary bodies. The inhibitor (JO146) was used in this study to investigate the role of CtHtrA for penicillin persistence and heat stress conditions for Chlamydia trachomatis. JO146 addition during penicillin persistence resulted in only minor reductions (~1 log) in the final viable infectious yield after persistent Chlamydia were reverted from persistence. However, JO146 treatment during the reversion and recovery from penicillin persistence was completely lethal for Chlamydia trachomatis. JO146 was completely lethal when added either during heat stress conditions, or during the recovery from heat stress conditions. These data together indicate that CtHtrA has essential roles during some stress environments (heat shock), recovery from stress environments (heat shock and penicillin persistence), as well as the previously characterized essential role during the replicative phase of the chlamydial developmental cycle. Thus, CtHtrA is an essential protease with both replicative phase and stress condition functions for Chlamydia trachomatis.</t>
  </si>
  <si>
    <t>Study of the mechanism and enzime target of the serine protease inhibitor JO146</t>
  </si>
  <si>
    <t>Building a web-based tool to support clinical decisions in the control of Chlamydia trachomatis and Neisseria gonorrhoeae infections</t>
  </si>
  <si>
    <t>Zhao K, Qiu F, Chen G.</t>
  </si>
  <si>
    <t>BMC Proc. 2013 Dec 20;7(Suppl 7):S11. doi: 10.1186/1753-6561-7-S7-S11. Epub 2013 Dec 20.</t>
  </si>
  <si>
    <t>Zhao K</t>
  </si>
  <si>
    <t>BMC Proc</t>
  </si>
  <si>
    <t>PMC4109704</t>
  </si>
  <si>
    <t>10.1186/1753-6561-7-S7-S11</t>
  </si>
  <si>
    <t>Detection of Chlamydia trachomatis and Neisseria gonorrhoeae in an STI population: performances of the Presto CT-NG assay, the Lightmix Kit 480 HT CT/NG and the COBAS Amplicor with urine specimens and urethral/cervicovaginal samples</t>
  </si>
  <si>
    <t>Schuurs TA, Verweij SP, Weel JF, Ouburg S, Morré SA.</t>
  </si>
  <si>
    <t>BMJ Open. 2013 Dec 30;3(12):e003607. doi: 10.1136/bmjopen-2013-003607.</t>
  </si>
  <si>
    <t>Schuurs TA</t>
  </si>
  <si>
    <t>PMC3884618</t>
  </si>
  <si>
    <t>10.1136/bmjopen-2013-003607</t>
  </si>
  <si>
    <t>Site-specific, insertional inactivation of incA in Chlamydia trachomatis using a group II intron</t>
  </si>
  <si>
    <t>Johnson CM, Fisher DJ.</t>
  </si>
  <si>
    <t>PLoS One. 2013 Dec 31;8(12):e83989. doi: 10.1371/journal.pone.0083989. eCollection 2013.</t>
  </si>
  <si>
    <t>Johnson CM</t>
  </si>
  <si>
    <t>PMC3877132</t>
  </si>
  <si>
    <t>10.1371/journal.pone.0083989</t>
  </si>
  <si>
    <t>Home-sampling as a tool in the context of Chlamydia trachomatis partner notification: a randomized controlled trial</t>
  </si>
  <si>
    <t>Falk L, Hegic S, Wilson D, Wiréhn AB.</t>
  </si>
  <si>
    <t>Acta Derm Venereol. 2014 Jan;94(1):72-4. doi: 10.2340/00015555-1624.</t>
  </si>
  <si>
    <t>Falk L</t>
  </si>
  <si>
    <t>10.2340/00015555-1624</t>
  </si>
  <si>
    <t>Comparison of risk factors for prevalent sexually transmitted infections based on attendees at two genitourinary medicine clinics in Ireland</t>
  </si>
  <si>
    <t>Shiely F, Hayes K, Horgan M.</t>
  </si>
  <si>
    <t>Int J STD AIDS. 2014 Jan;25(1):29-39. doi: 10.1177/0956462413491732. Epub 2013 Jul 24.</t>
  </si>
  <si>
    <t>Shiely F</t>
  </si>
  <si>
    <t>10.1177/0956462413491732</t>
  </si>
  <si>
    <t>Sexual behaviour and sexually transmitted infections in sexually transmitted infection clinic attendees in the Netherlands, 2007-2011</t>
  </si>
  <si>
    <t>de Coul EL, Warning TD, Koedijk FD; Dutch STI clinics.</t>
  </si>
  <si>
    <t>Int J STD AIDS. 2014 Jan;25(1):40-51. doi: 10.1177/0956462413491736. Epub 2013 Jul 19.</t>
  </si>
  <si>
    <t>de Coul EL</t>
  </si>
  <si>
    <t>10.1177/0956462413491736</t>
  </si>
  <si>
    <t>Molecular investigation of menstrual tissue for the presence of Chlamydia trachomatis, Ureaplasma urealyticum and Mycoplasma hominis collected by women with a history of infertility</t>
  </si>
  <si>
    <t>Michou IV, Constantoulakis P, Makarounis K, Georgoulias G, Kapetanios V, Tsilivakos V.</t>
  </si>
  <si>
    <t>J Obstet Gynaecol Res. 2014 Jan;40(1):237-42. doi: 10.1111/jog.12165. Epub 2013 Oct 7.</t>
  </si>
  <si>
    <t>Michou IV</t>
  </si>
  <si>
    <t>10.1111/jog.12165</t>
  </si>
  <si>
    <t>New frontiers in type III secretion biology: the Chlamydia perspective</t>
  </si>
  <si>
    <t>Mueller KE, Plano GV, Fields KA.</t>
  </si>
  <si>
    <t>Infect Immun. 2014 Jan;82(1):2-9. doi: 10.1128/IAI.00917-13. Epub 2013 Oct 14.</t>
  </si>
  <si>
    <t>Mueller KE</t>
  </si>
  <si>
    <t>PMC3911841</t>
  </si>
  <si>
    <t>10.1128/IAI.00917-13</t>
  </si>
  <si>
    <t>Sensitivity and specificity of the vaginal wet prep</t>
  </si>
  <si>
    <t>Hafner JW, Schaefer TJ.</t>
  </si>
  <si>
    <t>J Emerg Med. 2014 Jan;46(1):83-4. doi: 10.1016/j.jemermed.2012.12.027. Epub 2013 Nov 1.</t>
  </si>
  <si>
    <t>Hafner JW</t>
  </si>
  <si>
    <t>10.1016/j.jemermed.2012.12.027</t>
  </si>
  <si>
    <t>Reply to drs. Hafner and Schaefer</t>
  </si>
  <si>
    <t>Schott CK, Lo B.</t>
  </si>
  <si>
    <t>J Emerg Med. 2014 Jan;46(1):84. doi: 10.1016/j.jemermed.2013.08.093. Epub 2013 Nov 1.</t>
  </si>
  <si>
    <t>Schott CK</t>
  </si>
  <si>
    <t>10.1016/j.jemermed.2013.08.093</t>
  </si>
  <si>
    <t>Application of DNA chip scanning technology for automatic detection of Chlamydia trachomatis and Chlamydia pneumoniae inclusions</t>
  </si>
  <si>
    <t>Bogdanov A, Endrész V, Urbán S, Lantos I, Deák J, Burián K, Önder K, Ayaydin F, Balázs P, Virok DP.</t>
  </si>
  <si>
    <t>Antimicrob Agents Chemother. 2014;58(1):405-13. doi: 10.1128/AAC.01400-13. Epub 2013 Nov 4.</t>
  </si>
  <si>
    <t>Bogdanov A</t>
  </si>
  <si>
    <t>PMC3910709</t>
  </si>
  <si>
    <t>10.1128/AAC.01400-13</t>
  </si>
  <si>
    <t>Plasmid copy number and disease severity in naturally occurring ocular Chlamydia trachomatis infection</t>
  </si>
  <si>
    <t>Last AR, Roberts Ch, Cassama E, Nabicassa M, Molina-Gonzalez S, Burr SE, Mabey DC, Bailey RL, Holland MJ.</t>
  </si>
  <si>
    <t>J Clin Microbiol. 2014 Jan;52(1):324-7. doi: 10.1128/JCM.02618-13. Epub 2013 Nov 6.</t>
  </si>
  <si>
    <t>Last AR</t>
  </si>
  <si>
    <t>PMC3911420</t>
  </si>
  <si>
    <t>10.1128/JCM.02618-13</t>
  </si>
  <si>
    <t>Sensitive and rapid detection of Chlamydia trachomatis by recombinase polymerase amplification directly from urine samples</t>
  </si>
  <si>
    <t>Krõlov K, Frolova J, Tudoran O, Suhorutsenko J, Lehto T, Sibul H, Mäger I, Laanpere M, Tulp I, Langel Ü.</t>
  </si>
  <si>
    <t>J Mol Diagn. 2014 Jan;16(1):127-35. doi: 10.1016/j.jmoldx.2013.08.003.</t>
  </si>
  <si>
    <t>Krõlov K</t>
  </si>
  <si>
    <t>J Mol Diagn</t>
  </si>
  <si>
    <t>10.1016/j.jmoldx.2013.08.003</t>
  </si>
  <si>
    <t>In vitro activity of nemonoxacin, a novel nonfluorinated quinolone antibiotic, against Chlamydia trachomatis and Chlamydia pneumoniae</t>
  </si>
  <si>
    <t>Chotikanatis K, Kohlhoff SA, Hammerschlag MR.</t>
  </si>
  <si>
    <t>Antimicrob Agents Chemother. 2014;58(3):1800-1. doi: 10.1128/AAC.02263-13. Epub 2013 Dec 23.</t>
  </si>
  <si>
    <t>Chotikanatis K</t>
  </si>
  <si>
    <t>PMC3957896</t>
  </si>
  <si>
    <t>10.1128/AAC.02263-13</t>
  </si>
  <si>
    <t>The in vitro activities of nemonoxacin, levofloxacin, azithromycin, and doxycycline were tested against 10 isolates each of Chlamydia trachomatis and Chlamydia pneumoniae. The MICs at which 90% of the isolates of both C. trachomatis and C. pneumoniae were inhibited (MIC90s) were 0.06 μg/ml (range, 0.03 to 0.13 μg/ml). The minimal bactericidal concentrations at which 90% of the isolates were killed by nemonoxacin (MBC90s) were 0.06 μg/ml for C. trachomatis (range, 0.03 to 0.125 μg/ml) and 0.25 for C. pneumoniae (range, 0.015 to 0.5 μg/ml).</t>
  </si>
  <si>
    <t>nemonoxacin, a quinolone of borad spectrum, was found effective against C. trachomatis</t>
  </si>
  <si>
    <t>Potential influence of the microbiome on infertility and assisted reproductive technology</t>
  </si>
  <si>
    <t>Sirota I, Zarek SM, Segars JH.</t>
  </si>
  <si>
    <t>Semin Reprod Med. 2014 Jan;32(1):35-42. doi: 10.1055/s-0033-1361821. Epub 2014 Jan 3.</t>
  </si>
  <si>
    <t>Sirota I</t>
  </si>
  <si>
    <t>Semin Reprod Med</t>
  </si>
  <si>
    <t>PMC4137456</t>
  </si>
  <si>
    <t>NIHMS618907</t>
  </si>
  <si>
    <t>10.1055/s-0033-1361821</t>
  </si>
  <si>
    <t>An association between Trichomonas vaginalis and high-risk human papillomavirus in rural Tanzanian women undergoing cervical cancer screening</t>
  </si>
  <si>
    <t>Lazenby GB, Taylor PT, Badman BS, McHaki E, Korte JE, Soper DE, Young Pierce J.</t>
  </si>
  <si>
    <t>Clin Ther. 2014 Jan 1;36(1):38-45. doi: 10.1016/j.clinthera.2013.11.009.</t>
  </si>
  <si>
    <t>Clin Ther</t>
  </si>
  <si>
    <t>10.1016/j.clinthera.2013.11.009</t>
  </si>
  <si>
    <t>Valuing the health states associated with Chlamydia trachomatis infections and their sequelae: a systematic review of economic evaluations and primary studies</t>
  </si>
  <si>
    <t>Jackson LJ, Auguste P, Low N, Roberts TE.</t>
  </si>
  <si>
    <t>Value Health. 2014 Jan-Feb;17(1):116-30. doi: 10.1016/j.jval.2013.10.005.</t>
  </si>
  <si>
    <t>Jackson LJ</t>
  </si>
  <si>
    <t>Value Health</t>
  </si>
  <si>
    <t>10.1016/j.jval.2013.10.005</t>
  </si>
  <si>
    <t>Prevalence of sexually transmitted infections among healthy Korean women: implications of multiplex PCR pathogen detection on antibiotic therapy</t>
  </si>
  <si>
    <t>Kim Y, Kim J, Lee KA.</t>
  </si>
  <si>
    <t>J Infect Chemother. 2014 Jan;20(1):74-6. doi: 10.1016/j.jiac.2013.08.005. Epub 2013 Dec 11.</t>
  </si>
  <si>
    <t>Kim Y</t>
  </si>
  <si>
    <t>10.1016/j.jiac.2013.08.005</t>
  </si>
  <si>
    <t>Sexual and reproductive health of Portuguese adolescents</t>
  </si>
  <si>
    <t>Mendes N, Palma F, Serrano F.</t>
  </si>
  <si>
    <t>Int J Adolesc Med Health. 2014;26(1):3-12. doi: 10.1515/ijamh-2012-0109.</t>
  </si>
  <si>
    <t>Mendes N</t>
  </si>
  <si>
    <t>Int J Adolesc Med Health</t>
  </si>
  <si>
    <t>10.1515/ijamh-2012-0109</t>
  </si>
  <si>
    <t>Chlamydia trachomatis IgM seropositivity during pregnancy and assessment of its risk factors</t>
  </si>
  <si>
    <t>Rahman M, Chowdhury SB, Akhtar N, Jahan M, Jahan MK, Jebunnahar S.</t>
  </si>
  <si>
    <t>Mymensingh Med J. 2014 Jan;23(1):62-8.</t>
  </si>
  <si>
    <t>Rahman M</t>
  </si>
  <si>
    <t>Lack of significant effects of Chlamydia trachomatis infection on cervical cancer risk in a nested case-control study in North-East Thailand</t>
  </si>
  <si>
    <t>Tungsrithong N, Kasinpila C, Maneenin C, Namujju PB, Lehtinen M, Anttila A, Promthet S.</t>
  </si>
  <si>
    <t>Asian Pac J Cancer Prev. 2014;15(3):1497-500. doi: 10.7314/apjcp.2014.15.3.1497.</t>
  </si>
  <si>
    <t>Tungsrithong N</t>
  </si>
  <si>
    <t>Asian Pac J Cancer Prev</t>
  </si>
  <si>
    <t>10.7314/apjcp.2014.15.3.1497</t>
  </si>
  <si>
    <t>[Examination of possible role of the chlamydial stress proteins in pathogenesis of ectopic pregnancy]</t>
  </si>
  <si>
    <t>Vivoda M, Arsić B, Garalejić E, Cirković I, Djukić S.</t>
  </si>
  <si>
    <t>Srp Arh Celok Lek. 2014 Jan-Feb;142(1-2):54-8. doi: 10.2298/sarh1402054v.</t>
  </si>
  <si>
    <t>Vivoda M</t>
  </si>
  <si>
    <t>10.2298/sarh1402054v</t>
  </si>
  <si>
    <t>Proctitis as the clinical presentation of lymphogranuloma venereum, a re-emerging disease in developed countries</t>
  </si>
  <si>
    <t>López-Vicente J, Rodríguez-Alcalde D, Hernández-Villalba L, Moreno-Sánchez D, Lumbreras-Cabrera M, Barros-Aguado C, Galán JC.</t>
  </si>
  <si>
    <t>Rev Esp Enferm Dig. 2014 Jan;106(1):59-62. doi: 10.4321/s1130-01082014000100011.</t>
  </si>
  <si>
    <t>López-Vicente J</t>
  </si>
  <si>
    <t>Rev Esp Enferm Dig</t>
  </si>
  <si>
    <t>10.4321/s1130-01082014000100011</t>
  </si>
  <si>
    <t>Prevalence of sexually transmitted diseases in female athletes in São Paulo, Brazil</t>
  </si>
  <si>
    <t>Araujo MP, Kleine HT, Parmigiano TR, Gomes NT, Caparroz GP, Silva ID, Girão MJ, Sartori MG.</t>
  </si>
  <si>
    <t>Einstein (Sao Paulo). 2014 Jan-Mar;12(1):31-5. doi: 10.1590/s1679-45082014ao2949.</t>
  </si>
  <si>
    <t>Araujo MP</t>
  </si>
  <si>
    <t>Einstein (Sao Paulo)</t>
  </si>
  <si>
    <t>PMC4898236</t>
  </si>
  <si>
    <t>10.1590/s1679-45082014ao2949</t>
  </si>
  <si>
    <t>Prevalence of Chlamydia trachomatis in women attending sexually transmitted disease clinics in the Colombo district, Sri Lanka</t>
  </si>
  <si>
    <t>Mangalika GH, Priyadarshana SK, Shamini P, Sujatha M, Geeganage W, Nalaka A.</t>
  </si>
  <si>
    <t>Indian J Pathol Microbiol. 2014 Jan-Mar;57(1):55-60. doi: 10.4103/0377-4929.130898.</t>
  </si>
  <si>
    <t>Mangalika GH</t>
  </si>
  <si>
    <t>10.4103/0377-4929.130898</t>
  </si>
  <si>
    <t>[Chlamydial infection of the central nervous system. Laboratory diagnosis and clinic and morphological features]</t>
  </si>
  <si>
    <t>Vaĭnshenker IuI, Nuralova IV, Onishenko LS.</t>
  </si>
  <si>
    <t>Arkh Patol. 2014 Jan-Feb;76(1):57-62.</t>
  </si>
  <si>
    <t>Vaĭnshenker IuI</t>
  </si>
  <si>
    <t>Arkh Patol</t>
  </si>
  <si>
    <t>Chlamydia trachomatis Antibody Testing in Vaginal Mucosal Material versus Blood Samples of Women Attending a Fertility Clinic and an STI Clinic</t>
  </si>
  <si>
    <t>van den Broek IV, Land JA, van Bergen JE, Morré SA, van der Sande MA.</t>
  </si>
  <si>
    <t>Obstet Gynecol Int. 2014;2014:601932. doi: 10.1155/2014/601932. Epub 2014 Mar 13.</t>
  </si>
  <si>
    <t>Obstet Gynecol Int</t>
  </si>
  <si>
    <t>PMC3976833</t>
  </si>
  <si>
    <t>10.1155/2014/601932</t>
  </si>
  <si>
    <t>University students and the risk of HIV and other sexually transmitted infections in Uganda: the Crane survey</t>
  </si>
  <si>
    <t>Rutherford GW, Anglemyer A, Bagenda D, Muyonga M, Lindan CP, Barker JL, Johnston L, Hladik W.</t>
  </si>
  <si>
    <t>Int J Adolesc Med Health. 2014;26(2):209-15. doi: 10.1515/ijamh-2013-0515.</t>
  </si>
  <si>
    <t>Rutherford GW</t>
  </si>
  <si>
    <t>10.1515/ijamh-2013-0515</t>
  </si>
  <si>
    <t>[Effect of Chlamydia trachomatis lipopolysaccharides on sperm apoptosis and development of male infertility]</t>
  </si>
  <si>
    <t>Ploskonos MV, Nikolaev AA.</t>
  </si>
  <si>
    <t>Urologiia. 2014 Jan-Feb;(1):84-7.</t>
  </si>
  <si>
    <t>Ploskonos MV</t>
  </si>
  <si>
    <t>Urologiia</t>
  </si>
  <si>
    <t>Chlamydial MACPF protein CT153</t>
  </si>
  <si>
    <t>Taylor LD, Nelson DE.</t>
  </si>
  <si>
    <t>Subcell Biochem. 2014;80:255-69. doi: 10.1007/978-94-017-8881-6_13.</t>
  </si>
  <si>
    <t>Taylor LD</t>
  </si>
  <si>
    <t>Subcell Biochem</t>
  </si>
  <si>
    <t>10.1007/978-94-017-8881-6_13</t>
  </si>
  <si>
    <t>Imaging of Chlamydia and host cell metabolism</t>
  </si>
  <si>
    <t>Käding N, Szaszák M, Rupp J.</t>
  </si>
  <si>
    <t>Future Microbiol. 2014;9(4):509-21. doi: 10.2217/fmb.14.13.</t>
  </si>
  <si>
    <t>Käding N</t>
  </si>
  <si>
    <t>10.2217/fmb.14.13</t>
  </si>
  <si>
    <t>Genital chlamydia trachomatis infection among female undergraduate students of University of Port Harcourt, Nigeria</t>
  </si>
  <si>
    <t>Arinze AU, Onyebuchi NV, Isreal J.</t>
  </si>
  <si>
    <t>Niger Med J. 2014 Jan;55(1):9-13. doi: 10.4103/0300-1652.128147.</t>
  </si>
  <si>
    <t>Arinze AU</t>
  </si>
  <si>
    <t>Niger Med J</t>
  </si>
  <si>
    <t>PMC4071673</t>
  </si>
  <si>
    <t>10.4103/0300-1652.128147</t>
  </si>
  <si>
    <t>Cervical Infection with Herpes simplex Virus, Chlamydia trachomatis, and Neisseria gonorrhoeae among Symptomatic Women, Dubai, UAE: A Molecular Approach</t>
  </si>
  <si>
    <t>Mehrabani D, Behzadi MA, Azizi S, Payombarnia H, Vahdani A, Namayandeh M, Ziyaeyan M.</t>
  </si>
  <si>
    <t>Interdiscip Perspect Infect Dis. 2014;2014:347602. doi: 10.1155/2014/347602. Epub 2014 May 27.</t>
  </si>
  <si>
    <t>Mehrabani D</t>
  </si>
  <si>
    <t>Interdiscip Perspect Infect Dis</t>
  </si>
  <si>
    <t>PMC4058512</t>
  </si>
  <si>
    <t>10.1155/2014/347602</t>
  </si>
  <si>
    <t>Seroprevalence of antibodies against Pkn1, a novel potential immunogen, in Chlamydia trachomatis-infected Macaca nemestrina and human patients</t>
  </si>
  <si>
    <t>Patel AL, Mishra PK, Sachdev D, Chaudhary U, Patton DL, Saluja D.</t>
  </si>
  <si>
    <t>Biomed Res Int. 2014;2014:245483. doi: 10.1155/2014/245483. Epub 2014 Jun 18.</t>
  </si>
  <si>
    <t>Patel AL</t>
  </si>
  <si>
    <t>PMC4086347</t>
  </si>
  <si>
    <t>10.1155/2014/245483</t>
  </si>
  <si>
    <t>[Chlamydia trachomatis proteasome protein as one of the significant pathogenicity factors of exciter]</t>
  </si>
  <si>
    <t>Davydov DIu, Zigangirova NA.</t>
  </si>
  <si>
    <t>Mol Gen Mikrobiol Virusol. 2014;(2):3-8.</t>
  </si>
  <si>
    <t>Davydov DIu</t>
  </si>
  <si>
    <t>Mol Gen Mikrobiol Virusol</t>
  </si>
  <si>
    <t>Sexually transmitted infections in women</t>
  </si>
  <si>
    <t>Scand J Clin Lab Invest Suppl. 2014;244:68-74; discussion 73. doi: 10.3109/00365513.2014.936691.</t>
  </si>
  <si>
    <t>Scand J Clin Lab Invest Suppl</t>
  </si>
  <si>
    <t>10.3109/00365513.2014.936691</t>
  </si>
  <si>
    <t>A chemical mutagenesis approach to identify virulence determinants in the obligate intracellular pathogen Chlamydia trachomatis</t>
  </si>
  <si>
    <t>Nguyen B, Valdivia R.</t>
  </si>
  <si>
    <t>Methods Mol Biol. 2014;1197:347-58. doi: 10.1007/978-1-4939-1261-2_20.</t>
  </si>
  <si>
    <t>Nguyen B</t>
  </si>
  <si>
    <t>10.1007/978-1-4939-1261-2_20</t>
  </si>
  <si>
    <t>Chlamydia screening and positivity in juvenile detention centers, United States, 2009-2011</t>
  </si>
  <si>
    <t>Satterwhite CL, Newman D, Collins D, Torrone E.</t>
  </si>
  <si>
    <t>Women Health. 2014;54(8):712-25. doi: 10.1080/03630242.2014.932890.</t>
  </si>
  <si>
    <t>Women Health</t>
  </si>
  <si>
    <t>PMC6891050</t>
  </si>
  <si>
    <t>NIHMS1061059</t>
  </si>
  <si>
    <t>10.1080/03630242.2014.932890</t>
  </si>
  <si>
    <t>A simple procedure to analyze positions of interest in infectious cell cultures by correlative light and electron microscopy</t>
  </si>
  <si>
    <t>Madela K, Banhart S, Zimmermann A, Piesker J, Bannert N, Laue M.</t>
  </si>
  <si>
    <t>Methods Cell Biol. 2014;124:93-110. doi: 10.1016/B978-0-12-801075-4.00005-7.</t>
  </si>
  <si>
    <t>Madela K</t>
  </si>
  <si>
    <t>Methods Cell Biol</t>
  </si>
  <si>
    <t>10.1016/B978-0-12-801075-4.00005-7</t>
  </si>
  <si>
    <t>Paper-based molecular diagnostic for Chlamydia trachomatis</t>
  </si>
  <si>
    <t>Linnes JC, Fan A, Rodriguez NM, Lemieux B, Kong H, Klapperich CM.</t>
  </si>
  <si>
    <t>RSC Adv. 2014 Jan 1;4(80):42245-42251. doi: 10.1039/C4RA07911F.</t>
  </si>
  <si>
    <t>Linnes JC</t>
  </si>
  <si>
    <t>RSC Adv</t>
  </si>
  <si>
    <t>PMC4188396</t>
  </si>
  <si>
    <t>NIHMS627393</t>
  </si>
  <si>
    <t>10.1039/C4RA07911F</t>
  </si>
  <si>
    <t>Chlamydia trachomatis related knowledge and practices in medical practioners--a survey</t>
  </si>
  <si>
    <t>Hashmi S, Ali SI, Tanwir F, Shamsi TY, Ahmed FR, Rai K.</t>
  </si>
  <si>
    <t>Int J Emerg Ment Health. 2014;16(1):237-40. doi: 10.4172/1522-4821.1000110.</t>
  </si>
  <si>
    <t>Hashmi S</t>
  </si>
  <si>
    <t>Int J Emerg Ment Health</t>
  </si>
  <si>
    <t>10.4172/1522-4821.1000110</t>
  </si>
  <si>
    <t>Progress in genotyping of Chlamydia trachomatis</t>
  </si>
  <si>
    <t>Xia Y, Xiong L.</t>
  </si>
  <si>
    <t>Chin Med J (Engl). 2014;127(22):3980-6.</t>
  </si>
  <si>
    <t>Xia Y</t>
  </si>
  <si>
    <t>Chin Med J (Engl)</t>
  </si>
  <si>
    <t>Occurrence of Chlamydia trachomatis in military environment on the example of professional soldiers in the Polish Armed Forces</t>
  </si>
  <si>
    <t>Korzeniewski K, Konior M, Lass A, Guzek A.</t>
  </si>
  <si>
    <t>Int Marit Health. 2014;65(3):137-41. doi: 10.5603/IMH.2014.0028.</t>
  </si>
  <si>
    <t>Korzeniewski K</t>
  </si>
  <si>
    <t>Int Marit Health</t>
  </si>
  <si>
    <t>10.5603/IMH.2014.0028</t>
  </si>
  <si>
    <t>Immunity, immunopathology, and human vaccine development against sexually transmitted Chlamydia trachomatis</t>
  </si>
  <si>
    <t>Rey-Ladino J, Ross AG, Cripps AW.</t>
  </si>
  <si>
    <t>Hum Vaccin Immunother. 2014;10(9):2664-73. doi: 10.4161/hv.29683.</t>
  </si>
  <si>
    <t>Rey-Ladino J</t>
  </si>
  <si>
    <t>Hum Vaccin Immunother</t>
  </si>
  <si>
    <t>PMC4977452</t>
  </si>
  <si>
    <t>10.4161/hv.29683</t>
  </si>
  <si>
    <t>Commentary to the article by Korzeniewski et al</t>
  </si>
  <si>
    <t>Pougnet L, Pougnet R, Drouillard I.</t>
  </si>
  <si>
    <t>Int Marit Health. 2014;65(4):235. doi: 10.5603/IMH.2014.0044.</t>
  </si>
  <si>
    <t>Pougnet L</t>
  </si>
  <si>
    <t>10.5603/IMH.2014.0044</t>
  </si>
  <si>
    <t>Chlamydia trachomatis Infection: Screening and Management</t>
  </si>
  <si>
    <t>Keegan MB, Diedrich JT, Peipert JF.</t>
  </si>
  <si>
    <t>J Clin Outcomes Manag. 2014 Jan;21(1):30-38.</t>
  </si>
  <si>
    <t>Keegan MB</t>
  </si>
  <si>
    <t>J Clin Outcomes Manag</t>
  </si>
  <si>
    <t>PMC4279217</t>
  </si>
  <si>
    <t>NIHMS610792</t>
  </si>
  <si>
    <t>Chlamydia trachomatis and Genital Mycoplasmas: Pathogens with an Impact on Human Reproductive Health</t>
  </si>
  <si>
    <t>Ljubin-Sternak S, Meštrović T.</t>
  </si>
  <si>
    <t>J Pathog. 2014;2014:183167. doi: 10.1155/2014/183167. Epub 2014 Dec 31.</t>
  </si>
  <si>
    <t>J Pathog</t>
  </si>
  <si>
    <t>PMC4295611</t>
  </si>
  <si>
    <t>10.1155/2014/183167</t>
  </si>
  <si>
    <t>[Cytology in patients with chlamydial endocervicitis]</t>
  </si>
  <si>
    <t>Grueva E.</t>
  </si>
  <si>
    <t>Akush Ginekol (Sofiia). 2014;53(7):3-8.</t>
  </si>
  <si>
    <t>Grueva E</t>
  </si>
  <si>
    <t>Akush Ginekol (Sofiia)</t>
  </si>
  <si>
    <t>Conquering chlamydia</t>
  </si>
  <si>
    <t>Bosmans LJ.</t>
  </si>
  <si>
    <t>Creat Nurs. 2014;20(4):248-53. doi: 10.1891/1078-4535.20.4.248.</t>
  </si>
  <si>
    <t>Bosmans LJ</t>
  </si>
  <si>
    <t>Creat Nurs</t>
  </si>
  <si>
    <t>10.1891/1078-4535.20.4.248</t>
  </si>
  <si>
    <t>Serovar D and E of serogroup B induce highest serological responses in urogenital Chlamydia trachomatis infections</t>
  </si>
  <si>
    <t>Verweij SP, Lanjouw E, Bax CJ, Quint KD, Oostvogel PM, Dörr PJ, Pleijster J, de Vries HJ, Peters RP, Ouburg S, Morré SA.</t>
  </si>
  <si>
    <t>BMC Infect Dis. 2014 Jan 2;14:3. doi: 10.1186/1471-2334-14-3.</t>
  </si>
  <si>
    <t>PMC3893429</t>
  </si>
  <si>
    <t>10.1186/1471-2334-14-3</t>
  </si>
  <si>
    <t>Cervical cytopathological findings in Korean women with Chlamydia trachomatis, Mycoplasma hominis, and Ureaplasma urealyticum infections</t>
  </si>
  <si>
    <t>Choi Y, Roh J.</t>
  </si>
  <si>
    <t>ScientificWorldJournal. 2014 Jan 8;2014:756713. doi: 10.1155/2014/756713. eCollection 2014.</t>
  </si>
  <si>
    <t>Choi Y</t>
  </si>
  <si>
    <t>ScientificWorldJournal</t>
  </si>
  <si>
    <t>PMC3910385</t>
  </si>
  <si>
    <t>10.1155/2014/756713</t>
  </si>
  <si>
    <t>EXAFS simulation refinement based on broken-symmetry DFT geometries for the Mn(IV)-Fe(III) center of class I RNR from Chlamydia trachomatis</t>
  </si>
  <si>
    <t>Luber S, Leung S, Herrmann C, Du WH, Noodleman L, Batista VS.</t>
  </si>
  <si>
    <t>Dalton Trans. 2014 Jan 14;43(2):576-83. doi: 10.1039/c3dt51563j.</t>
  </si>
  <si>
    <t>Luber S</t>
  </si>
  <si>
    <t>Dalton Trans</t>
  </si>
  <si>
    <t>PMC3855085</t>
  </si>
  <si>
    <t>NIHMS532231</t>
  </si>
  <si>
    <t>10.1039/c3dt51563j</t>
  </si>
  <si>
    <t>Chlamydia trachomatis CT771 (nudH) is an asymmetric Ap4A hydrolase</t>
  </si>
  <si>
    <t>Barta ML, Lovell S, Sinclair AN, Battaile KP, Hefty PS.</t>
  </si>
  <si>
    <t>Biochemistry. 2014 Jan 14;53(1):214-24. doi: 10.1021/bi401473e. Epub 2013 Dec 31.</t>
  </si>
  <si>
    <t>PMC3956076</t>
  </si>
  <si>
    <t>NIHMS552240</t>
  </si>
  <si>
    <t>10.1021/bi401473e</t>
  </si>
  <si>
    <t>Chlamydia trachomatis-induced alterations in the host cell proteome are required for intracellular growth</t>
  </si>
  <si>
    <t>Olive AJ, Haff MG, Emanuele MJ, Sack LM, Barker JR, Elledge SJ, Starnbach MN.</t>
  </si>
  <si>
    <t>Cell Host Microbe. 2014 Jan 15;15(1):113-24. doi: 10.1016/j.chom.2013.12.009.</t>
  </si>
  <si>
    <t>Olive AJ</t>
  </si>
  <si>
    <t>PMC3932326</t>
  </si>
  <si>
    <t>NIHMS552219</t>
  </si>
  <si>
    <t>10.1016/j.chom.2013.12.009</t>
  </si>
  <si>
    <t>Correlates of chlamydia and gonorrhea infection among female sex workers: the untold story of Jiangsu, China</t>
  </si>
  <si>
    <t>Tang W, Pan J, Jiang N, Hu HY, Mahapatra T, Yin YP, Mahapatra S, Wang XL, Chen XS, Lin N, Zhang X, Huan XP, Yang HT, Fu GF.</t>
  </si>
  <si>
    <t>PLoS One. 2014 Jan 15;9(1):e85985. doi: 10.1371/journal.pone.0085985. eCollection 2014.</t>
  </si>
  <si>
    <t>Tang W</t>
  </si>
  <si>
    <t>PMC3893281</t>
  </si>
  <si>
    <t>10.1371/journal.pone.0085985</t>
  </si>
  <si>
    <t>The E2-like conjugation enzyme Atg3 promotes binding of IRG and Gbp proteins to Chlamydia- and Toxoplasma-containing vacuoles and host resistance</t>
  </si>
  <si>
    <t>Haldar AK, Piro AS, Pilla DM, Yamamoto M, Coers J.</t>
  </si>
  <si>
    <t>PLoS One. 2014 Jan 17;9(1):e86684. doi: 10.1371/journal.pone.0086684. eCollection 2014.</t>
  </si>
  <si>
    <t>PMC3895038</t>
  </si>
  <si>
    <t>10.1371/journal.pone.0086684</t>
  </si>
  <si>
    <t>Complete Genome Sequence of Chlamydia trachomatis Ocular Serovar C Strain TW-3</t>
  </si>
  <si>
    <t>Borges V, Pinheiro M, Vieira L, Sampaio DA, Nunes A, Borrego MJ, Gomes JP.</t>
  </si>
  <si>
    <t>Genome Announc. 2014 Jan 23;2(1):e01204-13. doi: 10.1128/genomeA.01204-13.</t>
  </si>
  <si>
    <t>Genome Announc</t>
  </si>
  <si>
    <t>PMC3900901</t>
  </si>
  <si>
    <t>10.1128/genomeA.01204-13</t>
  </si>
  <si>
    <t>The intracellular bacteria Chlamydia hijack peroxisomes and utilize their enzymatic capacity to produce bacteria-specific phospholipids</t>
  </si>
  <si>
    <t>Boncompain G, Müller C, Meas-Yedid V, Schmitt-Kopplin P, Lazarow PB, Subtil A.</t>
  </si>
  <si>
    <t>PLoS One. 2014 Jan 23;9(1):e86196. doi: 10.1371/journal.pone.0086196. eCollection 2014.</t>
  </si>
  <si>
    <t>Boncompain G</t>
  </si>
  <si>
    <t>PMC3900481</t>
  </si>
  <si>
    <t>10.1371/journal.pone.0086196</t>
  </si>
  <si>
    <t>The value of simple microbiological studies for on-site screening of acute neonatal conjunctivitis in Angola</t>
  </si>
  <si>
    <t>Alexandre I, Cortes N, Justel M, Fernández I, Ortíz de Lejarazu R, Pastor JC.</t>
  </si>
  <si>
    <t>J Ophthalmic Inflamm Infect. 2014 Jan 25;4(1):1. doi: 10.1186/1869-5760-4-1.</t>
  </si>
  <si>
    <t>Alexandre I</t>
  </si>
  <si>
    <t>J Ophthalmic Inflamm Infect</t>
  </si>
  <si>
    <t>PMC3903012</t>
  </si>
  <si>
    <t>10.1186/1869-5760-4-1</t>
  </si>
  <si>
    <t>Prevalence of human papillomavirus infection in the oropharynx and urine among sexually active men: a comparative study of infection by papillomavirus and other organisms, including Neisseria gonorrhoeae, Chlamydia trachomatis, Mycoplasma spp., and Ureaplasma spp</t>
  </si>
  <si>
    <t>Nakashima K, Shigehara K, Kawaguchi S, Wakatsuki A, Kobori Y, Nakashima K, Ishii Y, Shimamura M, Sasagawa T, Kitagawa Y, Mizokami A, Namiki M.</t>
  </si>
  <si>
    <t>BMC Infect Dis. 2014 Jan 27;14:43. doi: 10.1186/1471-2334-14-43.</t>
  </si>
  <si>
    <t>Nakashima K</t>
  </si>
  <si>
    <t>PMC3907364</t>
  </si>
  <si>
    <t>10.1186/1471-2334-14-43</t>
  </si>
  <si>
    <t>Serogroup distribution of urogenital Chlamydia trachomatis in urban ethnic groups in The Netherlands</t>
  </si>
  <si>
    <t>Verweij SP, Quint KD, Bax CJ, Van Leeuwen AP, Mutsaers JA, Jansen CL, Oostvogel PM, Ouburg S, Morré SA, Peters RP.</t>
  </si>
  <si>
    <t>Epidemiol Infect. 2014 Feb;142(2):409-14. doi: 10.1017/S095026881300071X. Epub 2013 Apr 24.</t>
  </si>
  <si>
    <t>PMC9151138</t>
  </si>
  <si>
    <t>10.1017/S095026881300071X</t>
  </si>
  <si>
    <t>Self-reported risk factors for chlamydia: a survey of pharmacy-based emergency contraception consumers</t>
  </si>
  <si>
    <t>Gudka S, Bourdin A, Watkins K, Eshghabadi A, Everett A, Clifford RM.</t>
  </si>
  <si>
    <t>Int J Pharm Pract. 2014 Feb;22(1):13-9. doi: 10.1111/ijpp.12042. Epub 2013 May 28.</t>
  </si>
  <si>
    <t>Int J Pharm Pract</t>
  </si>
  <si>
    <t>10.1111/ijpp.12042</t>
  </si>
  <si>
    <t>[Reactive arthritis]</t>
  </si>
  <si>
    <t>Kluger N, Francès P.</t>
  </si>
  <si>
    <t>Presse Med. 2014 Feb;43(2):229-31. doi: 10.1016/j.lpm.2013.01.068. Epub 2013 May 29.</t>
  </si>
  <si>
    <t>Kluger N</t>
  </si>
  <si>
    <t>10.1016/j.lpm.2013.01.068</t>
  </si>
  <si>
    <t>Effect of human papillomavirus and Chlamydia trachomatis co-infection on sperm quality in young heterosexual men with chronic prostatitis-related symptoms</t>
  </si>
  <si>
    <t>Cai T, Wagenlehner FM, Mondaini N, D'Elia C, Meacci F, Migno S, Malossini G, Mazzoli S, Bartoletti R.</t>
  </si>
  <si>
    <t>BJU Int. 2014 Feb;113(2):281-7. doi: 10.1111/bju.12244. Epub 2013 Jul 26.</t>
  </si>
  <si>
    <t>BJU Int</t>
  </si>
  <si>
    <t>10.1111/bju.12244</t>
  </si>
  <si>
    <t>Prevalence of pharyngeal and rectal Chlamydia trachomatis and Neisseria gonorrhoeae infections among men who have sex with men in Germany</t>
  </si>
  <si>
    <t>Dudareva-Vizule S, Haar K, Sailer A, Wisplinghoff H, Wisplinghoff F, Marcus U; PARIS study group.</t>
  </si>
  <si>
    <t>Sex Transm Infect. 2014 Feb;90(1):46-51. doi: 10.1136/sextrans-2012-050929. Epub 2013 Aug 6.</t>
  </si>
  <si>
    <t>Dudareva-Vizule S</t>
  </si>
  <si>
    <t>10.1136/sextrans-2012-050929</t>
  </si>
  <si>
    <t>Pathogen profile in men with inflammation of paraurethral glands</t>
  </si>
  <si>
    <t>Fan W, Zhang Q, Jiang T.</t>
  </si>
  <si>
    <t>Sex Transm Infect. 2014 Feb;90(1):52-4. doi: 10.1136/sextrans-2013-051180. Epub 2013 Aug 12.</t>
  </si>
  <si>
    <t>10.1136/sextrans-2013-051180</t>
  </si>
  <si>
    <t>Using urinary leucocyte esterase tests as an indicator of infection with gonorrhoea or chlamydia in asymptomatic males in a primary health care setting</t>
  </si>
  <si>
    <t>Rahman MS, Beever W, Skov S, Boffa J.</t>
  </si>
  <si>
    <t>Int J STD AIDS. 2014 Feb;25(2):138-44. doi: 10.1177/0956462413495670. Epub 2013 Jul 19.</t>
  </si>
  <si>
    <t>Rahman MS</t>
  </si>
  <si>
    <t>10.1177/0956462413495670</t>
  </si>
  <si>
    <t>New gene responsible for para-aminobenzoate biosynthesis</t>
  </si>
  <si>
    <t>Satoh Y, Kuratsu M, Kobayashi D, Dairi T.</t>
  </si>
  <si>
    <t>J Biosci Bioeng. 2014 Feb;117(2):178-183. doi: 10.1016/j.jbiosc.2013.07.013. Epub 2013 Aug 20.</t>
  </si>
  <si>
    <t>Satoh Y</t>
  </si>
  <si>
    <t>J Biosci Bioeng</t>
  </si>
  <si>
    <t>10.1016/j.jbiosc.2013.07.013</t>
  </si>
  <si>
    <t>Seminal levels of IL-10, IL-12, and IL-17 in men with asymptomatic chlamydia infection</t>
  </si>
  <si>
    <t>Hakimi H, Akhondi MM, Sadeghi MR, Chamani L, Arababadi MK, Ahmadabadi BN, Hassanshahi G, Fathollahi MS.</t>
  </si>
  <si>
    <t>Inflammation. 2014 Feb;37(1):122-6. doi: 10.1007/s10753-013-9719-7.</t>
  </si>
  <si>
    <t>Hakimi H</t>
  </si>
  <si>
    <t>Inflammation</t>
  </si>
  <si>
    <t>10.1007/s10753-013-9719-7</t>
  </si>
  <si>
    <t>Plasmid deficiency in urogenital isolates of Chlamydia trachomatis reduces infectivity and virulence in a mouse model</t>
  </si>
  <si>
    <t>Sigar IM, Schripsema JH, Wang Y, Clarke IN, Cutcliffe LT, Seth-Smith HM, Thomson NR, Bjartling C, Unemo M, Persson K, Ramsey KH.</t>
  </si>
  <si>
    <t>Pathog Dis. 2014 Feb;70(1):61-9. doi: 10.1111/2049-632X.12086. Epub 2013 Sep 10.</t>
  </si>
  <si>
    <t>Sigar IM</t>
  </si>
  <si>
    <t>PMC4300952</t>
  </si>
  <si>
    <t>10.1111/2049-632X.12086</t>
  </si>
  <si>
    <t>Evaluation of the anatomical site distribution of chlamydia and gonorrhoea in men who have sex with men and in high-risk women by routine testing: cross-sectional study revealing missed opportunities for treatment strategies</t>
  </si>
  <si>
    <t>van Liere GA, Hoebe CJ, Dukers-Muijrers NH.</t>
  </si>
  <si>
    <t>Sex Transm Infect. 2014 Feb;90(1):58-60. doi: 10.1136/sextrans-2013-051248. Epub 2013 Oct 8.</t>
  </si>
  <si>
    <t>10.1136/sextrans-2013-051248</t>
  </si>
  <si>
    <t>Suboptimal adherence to doxycycline and treatment outcomes among men with non-gonococcal urethritis: a prospective cohort study</t>
  </si>
  <si>
    <t>Khosropour CM, Manhart LE, Colombara DV, Gillespie CW, Lowens MS, Totten PA, Golden MR, Simoni J.</t>
  </si>
  <si>
    <t>Sex Transm Infect. 2014 Feb;90(1):3-7. doi: 10.1136/sextrans-2013-051174. Epub 2013 Oct 8.</t>
  </si>
  <si>
    <t>Khosropour CM</t>
  </si>
  <si>
    <t>PMC4057099</t>
  </si>
  <si>
    <t>NIHMS583113</t>
  </si>
  <si>
    <t>10.1136/sextrans-2013-051174</t>
  </si>
  <si>
    <t>Progesterone activates multiple innate immune pathways in Chlamydia trachomatis-infected endocervical cells</t>
  </si>
  <si>
    <t>Wan C, Latter JL, Amirshahi A, Symonds I, Finnie J, Bowden N, Scott RJ, Cunningham KA, Timms P, Beagley KW.</t>
  </si>
  <si>
    <t>Am J Reprod Immunol. 2014 Feb;71(2):165-77. doi: 10.1111/aji.12168. Epub 2013 Nov 11.</t>
  </si>
  <si>
    <t>Wan C</t>
  </si>
  <si>
    <t>10.1111/aji.12168</t>
  </si>
  <si>
    <t>Problem: Susceptibility to Chlamydia trachomatis infection is increased by oral contraceptives and modulated by sex hormones. We therefore sought to determine the effects of female sex hormones on the innate immune response to C. trachomatis infection. Method of study: ECC-1 endometrial cells, pre-treated with oestradiol or progesterone, were infected with C. trachomatis and the host transcriptome analysed by Illumina Sentrix HumanRef-8 microarray. Primary endocervical epithelial cells, prepared at either the proliferative or secretory phase of the menstrual cycle, were infected with C. trachomatis and cytokine gene expression determined by quantitative RT-PCR analysis. Results: Chlamydia trachomatis yield from progesterone-primed ECC-1 cells was significantly reduced compared with oestradiol-treated cells. Genes upregulated in progesterone-treated and Chlamydia-infected cells only included multiple CC and CXC chemokines, IL-17C, IL-29, IL-32, TNF-α, DEFB4B, LCN2, S100A7-9, ITGAM, NOD2, JAK1, IL-6ST, type I and II interferon receptors, numerous interferon-stimulated genes and STAT6. CXCL10, CXCL11, CX3 CL1 and IL-17C, which were also upregulated in infected secretory-stage primary cells, and there was a trend towards higher levels of immune mediators in infected secretory-phase compared with proliferative-phase cells. Conclusion: Progesterone treatment primes multiple innate immune pathways in hormone-responsive epithelial cells that could potentially increase resistance to chlamydial infection.</t>
  </si>
  <si>
    <t xml:space="preserve"> Progesterone was used to pre-treat cells, and thiss hormone started a immune response. It may have a protective function</t>
  </si>
  <si>
    <t>Chlamydia trachomatis infection during pregnancy: knowledge, test practices, and attitudes of Dutch midwives</t>
  </si>
  <si>
    <t>Pereboom MT, Manniën J, Rours GI, Spelten ER, Hutton EK, Schellevis FG.</t>
  </si>
  <si>
    <t>Scand J Infect Dis. 2014 Feb;46(2):107-13. doi: 10.3109/00365548.2013.859391. Epub 2013 Dec 19.</t>
  </si>
  <si>
    <t>Pereboom MT</t>
  </si>
  <si>
    <t>Scand J Infect Dis</t>
  </si>
  <si>
    <t>10.3109/00365548.2013.859391</t>
  </si>
  <si>
    <t>PD-L1 limits the mucosal CD8+ T cell response to Chlamydia trachomatis</t>
  </si>
  <si>
    <t>Fankhauser SC, Starnbach MN.</t>
  </si>
  <si>
    <t>J Immunol. 2014 Feb 1;192(3):1079-90. doi: 10.4049/jimmunol.1301657. Epub 2013 Dec 18.</t>
  </si>
  <si>
    <t>Fankhauser SC</t>
  </si>
  <si>
    <t>PMC3921669</t>
  </si>
  <si>
    <t>NIHMS544036</t>
  </si>
  <si>
    <t>10.4049/jimmunol.1301657</t>
  </si>
  <si>
    <t>Bacterial physiology: Chlamydiae play by their own rules</t>
  </si>
  <si>
    <t>Kåhrström CT.</t>
  </si>
  <si>
    <t>Nat Rev Microbiol. 2014 Feb;12(2):76-7. doi: 10.1038/nrmicro3198. Epub 2013 Dec 23.</t>
  </si>
  <si>
    <t>Kåhrström CT</t>
  </si>
  <si>
    <t>10.1038/nrmicro3198</t>
  </si>
  <si>
    <t>Chlamydia trachomatis infection and human papillomavirus in women with cervical neoplasia in Pernambuco-Brazil</t>
  </si>
  <si>
    <t>Tavares MC, de Macêdo JL, de Lima Júnior SF, de Andrade Heráclio S, Amorim MM, de Mascena Diniz Maia M, de Souza PR.</t>
  </si>
  <si>
    <t>Mol Biol Rep. 2014 Feb;41(2):865-74. doi: 10.1007/s11033-013-2927-2. Epub 2014 Jan 7.</t>
  </si>
  <si>
    <t>Tavares MC</t>
  </si>
  <si>
    <t>Mol Biol Rep</t>
  </si>
  <si>
    <t>10.1007/s11033-013-2927-2</t>
  </si>
  <si>
    <t>Comparing azithromycin and doxycycline for the treatment of rectal chlamydial infection: a retrospective cohort study</t>
  </si>
  <si>
    <t>Khosropour CM, Dombrowski JC, Barbee LA, Manhart LE, Golden MR.</t>
  </si>
  <si>
    <t>Sex Transm Dis. 2014 Feb;41(2):79-85. doi: 10.1097/OLQ.0000000000000088.</t>
  </si>
  <si>
    <t>PMC4364392</t>
  </si>
  <si>
    <t>NIHMS670389</t>
  </si>
  <si>
    <t>10.1097/OLQ.0000000000000088</t>
  </si>
  <si>
    <t>Background: Centers for Disease Control and Prevention guidelines recommend azithromycin or doxycycline for treatment of rectal chlamydial infection. Methods: We created a retrospective cohort of male patients diagnosed as having rectal chlamydia between 1993 and 2012 at a sexually transmitted disease clinic in Seattle, Washington. Men were included in the analysis if they were treated with azithromycin (1 g single dose) or doxycycline (100 mg twice a day × 7 days) within 60 days of chlamydia diagnosis and returned for repeat testing 14 to 180 days after treatment. We compared the risk of persistent/recurrent rectal chlamydial infection among recipients of the 2 drug regimens using 4 follow-up testing time intervals (14-30, 60, 90, and 180 days). Results: Of 1835 cases of rectal chlamydia diagnosed in the study period, 1480 (81%) were treated with azithromycin or doxycycline without a second drug active against Chlamydia trachomatis. Of these, 407 (33%) of 1231 azithromycin-treated men and 95 (38%) of 249 doxycycline-treated men were retested 14 to 180 days after treatment (P = 0.12); 88 (22%) and 8 (8%), respectively, had persistent/recurrent infection (P = 0.002). Persistent/recurrent infection was higher among men treated with azithromycin compared with doxycycline at 14 to 30 days (4/53 [8%] vs. 0/20 [0%]), 14 to 60 days (23/136 [17%] vs. 0/36 [0%]), and 14 to 90 days (50/230 [22%] vs. 2/56 [4%]). In multivariate analysis, azithromycin-treated men had a significantly higher risk of persistent/recurrent infection in the 14 to 90 days (adjusted relative risk, 5.2; 95% confidence interval, 1.3-21.0) and 14 to 180 days (adjusted relative risk, 2.4; 95% confidence interval, 1.2-4.8) after treatment. Conclusions: These data suggest that doxycycline may be more effective than azithromycin in the treatment of rectal chlamydial infections.</t>
  </si>
  <si>
    <t>Comparation of the two used antibiotics against C. trachomatis</t>
  </si>
  <si>
    <t>Effect of azithromycin mass drug administration for trachoma on spleen rates in Gambian children</t>
  </si>
  <si>
    <t>Hart JD, Edwards T, Burr SE, Harding-Esch EM, Takaoka K, Holland MJ, Sillah A, Mabey DC, Bailey RL.</t>
  </si>
  <si>
    <t>Trop Med Int Health. 2014 Feb;19(2):207-11. doi: 10.1111/tmi.12234. Epub 2014 Jan 17.</t>
  </si>
  <si>
    <t>Hart JD</t>
  </si>
  <si>
    <t>10.1111/tmi.12234</t>
  </si>
  <si>
    <r>
      <t xml:space="preserve">Objective: To assess the effect of azithromycin mass drug administration regimens on spleen rates in children aged 0-5 years. Methods: Clinical assessment of spleen size was carried out during a cluster-randomised trial of azithromycin mass treatment for trachoma elimination in The Gambia. Twenty-four communities received three annual mass treatments with azithromycin, and 24 communities received treatment at baseline only. Results: At the 30-month follow-up, 3646 children aged 0-5 years had spleen examination and measurement. Palpable splenomegaly was significantly lower in annually treated vs. baseline-only treatment communities and in treated vs. untreated children at 24 months in the annual treatment arm. Conclusion: The results suggest an effect of azithromycin on spleen rates at the individual level and are most plausibly due to the antimalarial effects of azithromycin. Trial registration: ClinicalTrials.gov </t>
    </r>
    <r>
      <rPr>
        <u/>
        <sz val="12"/>
        <color rgb="FF1155CC"/>
        <rFont val="&quot;Segoe UI&quot;, sans-serif"/>
      </rPr>
      <t>NCT00792922</t>
    </r>
    <r>
      <rPr>
        <sz val="12"/>
        <color rgb="FF212121"/>
        <rFont val="&quot;Segoe UI&quot;, sans-serif"/>
      </rPr>
      <t>.</t>
    </r>
  </si>
  <si>
    <t>Clinical trial of azithromycin in children</t>
  </si>
  <si>
    <t>Ease and comfort of cervical and vaginal sampling for Chlamydia trachomatis and Trichomonas vaginalis with a new Aptima specimen collection and transportation kit</t>
  </si>
  <si>
    <t>Chernesky M, Jang D, Gilchrist J, Randazzo J, Elit L, Lytwyn A, Smieja M, Reid J, Hill C.</t>
  </si>
  <si>
    <t>J Clin Microbiol. 2014 Feb;52(2):668-70. doi: 10.1128/JCM.02923-13. Epub 2013 Dec 4.</t>
  </si>
  <si>
    <t>PMC3911333</t>
  </si>
  <si>
    <t>10.1128/JCM.02923-13</t>
  </si>
  <si>
    <t>Prevalence of genital mycoplasmas in asymptomatic male partners of women diagnosed as having chlamydial infections</t>
  </si>
  <si>
    <t>Ito S, Kikuchi M, Seike K, Tsuchiya T, Yasuda M, Yokoi S, Nakano M, Deguchi T.</t>
  </si>
  <si>
    <t>J Infect Chemother. 2014 Feb;20(2):143-5. doi: 10.1016/j.jiac.2013.07.011. Epub 2013 Dec 11.</t>
  </si>
  <si>
    <t>10.1016/j.jiac.2013.07.011</t>
  </si>
  <si>
    <t>Clinical update in sexually transmitted diseases-2014</t>
  </si>
  <si>
    <t>Fanfair RN, Workowski KA.</t>
  </si>
  <si>
    <t>Cleve Clin J Med. 2014 Feb;81(2):91-101. doi: 10.3949/ccjm.81a.13090.</t>
  </si>
  <si>
    <t>Fanfair RN</t>
  </si>
  <si>
    <t>Cleve Clin J Med</t>
  </si>
  <si>
    <t>10.3949/ccjm.81a.13090</t>
  </si>
  <si>
    <t>Using recombinant Chlamydia trachomatis OMP2 as antigen in diagnostic ELISA test</t>
  </si>
  <si>
    <t>Javaherian M, Sharifnia Z, Taheripanah R, Bandepour M, Soleimani M, Kazemi B.</t>
  </si>
  <si>
    <t>Iran J Microbiol. 2014 Feb;6(1):8-13.</t>
  </si>
  <si>
    <t>Javaherian M</t>
  </si>
  <si>
    <t>Iran J Microbiol</t>
  </si>
  <si>
    <t>PMC4419049</t>
  </si>
  <si>
    <t>Characterization of protective immune responses promoted by human antigen targets in a urogenital Chlamydia trachomatis mouse model</t>
  </si>
  <si>
    <t>Olsen AW, Andersen P, Follmann F.</t>
  </si>
  <si>
    <t>Vaccine. 2014 Feb 3;32(6):685-92. doi: 10.1016/j.vaccine.2013.11.100. Epub 2013 Dec 21.</t>
  </si>
  <si>
    <t>Olsen AW</t>
  </si>
  <si>
    <t>10.1016/j.vaccine.2013.11.100</t>
  </si>
  <si>
    <t>A vaccine against genital tract infections caused by Chlamydia trachomatis is urgently needed. We have previously identified a number of immunodominant human T- and/or B-cell antigen targets in patients with a C. trachomatis infection. Herein we use a urogenital C. trachomatis mouse model to investigate the protective efficacy of these antigens. C3H/HeN mice were immunized with recombinant antigens formulated in the adjuvant CAF01. Immunity post vaccination was analyzed and the protective efficacy against vaginal challenge with C. trachomatis was monitored by vaginal swabbing. All antigens elicited a significant immune response when administered in CAF01 but the balance between CMI and humoral responses differed markedly for the different antigens. Six (CT443, CT043, CT858, CT610, CT004 and CT681) antigens were found to be protective. We demonstrated by T-cell depletion studies that the protection promoted by the two antigens CT043 and CT004 was mediated by CD4(+) T-cells. Both antigens are frequently recognized by T-cells during a natural Chlamydia infection in humans and if included in a future multi-component Chlamydia vaccine probably would operate mainly through the induction of a CMI response.</t>
  </si>
  <si>
    <t>Evaluation of the immune response of two antigens</t>
  </si>
  <si>
    <t>A cross-sectional study of Mycoplasma genitalium infection and correlates in women undergoing population-based screening or clinic-based testing for Chlamydia infection in London</t>
  </si>
  <si>
    <t>Svenstrup HF, Dave SS, Carder C, Grant P, Morris-Jones S, Kidd M, Stephenson JM.</t>
  </si>
  <si>
    <t>BMJ Open. 2014 Feb 6;4(2):e003947. doi: 10.1136/bmjopen-2013-003947.</t>
  </si>
  <si>
    <t>Svenstrup HF</t>
  </si>
  <si>
    <t>PMC3918997</t>
  </si>
  <si>
    <t>10.1136/bmjopen-2013-003947</t>
  </si>
  <si>
    <t>Why is the incidence of pelvic inflammatory disease falling?</t>
  </si>
  <si>
    <t>Ross JD, Hughes G.</t>
  </si>
  <si>
    <t>BMJ. 2014 Feb 13;348:g1538. doi: 10.1136/bmj.g1538.</t>
  </si>
  <si>
    <t>Ross JD</t>
  </si>
  <si>
    <t>10.1136/bmj.g1538</t>
  </si>
  <si>
    <t>Identification of type III secretion substrates of Chlamydia trachomatis using Yersinia enterocolitica as a heterologous system</t>
  </si>
  <si>
    <t>da Cunha M, Milho C, Almeida F, Pais SV, Borges V, Maurício R, Borrego MJ, Gomes JP, Mota LJ.</t>
  </si>
  <si>
    <t>BMC Microbiol. 2014 Feb 17;14:40. doi: 10.1186/1471-2180-14-40.</t>
  </si>
  <si>
    <t>da Cunha M</t>
  </si>
  <si>
    <t>PMC3931295</t>
  </si>
  <si>
    <t>10.1186/1471-2180-14-40</t>
  </si>
  <si>
    <t>[Screening of anal intraepithelial neoplasia in risk groups: descriptive study of sexual habits and other sexual transmitted infections]</t>
  </si>
  <si>
    <t>Padilla-España L, Repiso-Jiménez JB, Frieyro-Elicegui M, Rivas-Ruiz F, Robles L, de Troya M.</t>
  </si>
  <si>
    <t>Med Clin (Barc). 2014 Feb 20;142(4):145-9. doi: 10.1016/j.medcli.2013.05.047. Epub 2013 Oct 8.</t>
  </si>
  <si>
    <t>Padilla-España L</t>
  </si>
  <si>
    <t>10.1016/j.medcli.2013.05.047</t>
  </si>
  <si>
    <t>Chlamydia trachomatis infection rates among a cohort of mobile soldiers stationed at Fort Bragg, North Carolina, 2005-2010</t>
  </si>
  <si>
    <t>Hakre S, Oyler RJ, Ferrell KA, Li F, Michael NL, Scott PT, Petruccelli BP.</t>
  </si>
  <si>
    <t>BMC Public Health. 2014 Feb 20;14:181. doi: 10.1186/1471-2458-14-181.</t>
  </si>
  <si>
    <t>Hakre S</t>
  </si>
  <si>
    <t>PMC3943576</t>
  </si>
  <si>
    <t>10.1186/1471-2458-14-181</t>
  </si>
  <si>
    <t>The Chlamydia trachomatis type III secretion chaperone Slc1 engages multiple early effectors, including TepP, a tyrosine-phosphorylated protein required for the recruitment of CrkI-II to nascent inclusions and innate immune signaling</t>
  </si>
  <si>
    <t>Chen YS, Bastidas RJ, Saka HA, Carpenter VK, Richards KL, Plano GV, Valdivia RH.</t>
  </si>
  <si>
    <t>PLoS Pathog. 2014 Feb 20;10(2):e1003954. doi: 10.1371/journal.ppat.1003954. eCollection 2014 Feb.</t>
  </si>
  <si>
    <t>Chen YS</t>
  </si>
  <si>
    <t>PMC3930595</t>
  </si>
  <si>
    <t>10.1371/journal.ppat.1003954</t>
  </si>
  <si>
    <t>Gonorrhoea</t>
  </si>
  <si>
    <t>Creighton S.</t>
  </si>
  <si>
    <t>BMJ Clin Evid. 2014 Feb 21;2014:1604.</t>
  </si>
  <si>
    <t>Creighton S</t>
  </si>
  <si>
    <t>BMJ Clin Evid</t>
  </si>
  <si>
    <t>PMC3931440</t>
  </si>
  <si>
    <t>Effect of water, sanitation, and hygiene on the prevention of trachoma: a systematic review and meta-analysis</t>
  </si>
  <si>
    <t>Stocks ME, Ogden S, Haddad D, Addiss DG, McGuire C, Freeman MC.</t>
  </si>
  <si>
    <t>PLoS Med. 2014 Feb 25;11(2):e1001605. doi: 10.1371/journal.pmed.1001605. eCollection 2014 Feb.</t>
  </si>
  <si>
    <t>Stocks ME</t>
  </si>
  <si>
    <t>PLoS Med</t>
  </si>
  <si>
    <t>PMC3934994</t>
  </si>
  <si>
    <t>10.1371/journal.pmed.1001605</t>
  </si>
  <si>
    <t>Chronic ocular Chlamydia trachomatis infection in rabbits: clinical and histopathological findings in the posterior segment</t>
  </si>
  <si>
    <t>Boiko EV, Pozniak AL, Maltsev DS, Suetov AA, Nuralova IV.</t>
  </si>
  <si>
    <t>Invest Ophthalmol Vis Sci. 2014 Feb 26;55(2):1176-83. doi: 10.1167/iovs.13-13416.</t>
  </si>
  <si>
    <t>Boiko EV</t>
  </si>
  <si>
    <t>10.1167/iovs.13-13416</t>
  </si>
  <si>
    <t>A new metabolic cell-wall labelling method reveals peptidoglycan in Chlamydia trachomatis</t>
  </si>
  <si>
    <t>Liechti GW, Kuru E, Hall E, Kalinda A, Brun YV, VanNieuwenhze M, Maurelli AT.</t>
  </si>
  <si>
    <t>Nature. 2014 Feb 27;506(7489):507-10. doi: 10.1038/nature12892. Epub 2013 Dec 11.</t>
  </si>
  <si>
    <t>Liechti GW</t>
  </si>
  <si>
    <t>Nature</t>
  </si>
  <si>
    <t>PMC3997218</t>
  </si>
  <si>
    <t>NIHMS543573</t>
  </si>
  <si>
    <t>10.1038/nature12892</t>
  </si>
  <si>
    <t>Clinical and epidemiological characterization of a lymphogranuloma venereum outbreak in Madrid, Spain: co-circulation of two variants</t>
  </si>
  <si>
    <t>Rodríguez-Domínguez M, Puerta T, Menéndez B, González-Alba JM, Rodríguez C, Hellín T, Vera M, González-Sainz FJ, Clavo P, Villa M, Cantón R, Del Romero J, Galán JC.</t>
  </si>
  <si>
    <t>Clin Microbiol Infect. 2014 Mar;20(3):219-25. doi: 10.1111/1469-0691.12256. Epub 2013 Jun 4.</t>
  </si>
  <si>
    <t>Rodríguez-Domínguez M</t>
  </si>
  <si>
    <t>10.1111/1469-0691.12256</t>
  </si>
  <si>
    <t>Incidence of Chlamydia trachomatis infection in women in England: two methods of estimation</t>
  </si>
  <si>
    <t>Price MJ, Ades AE, de Angelis D, Welton NJ, Macleod J, Turner K, Horner PJ.</t>
  </si>
  <si>
    <t>Epidemiol Infect. 2014 Mar;142(3):562-76. doi: 10.1017/S0950268813001027. Epub 2013 Jun 13.</t>
  </si>
  <si>
    <t>PMC3915754</t>
  </si>
  <si>
    <t>10.1017/S0950268813001027</t>
  </si>
  <si>
    <t>Asymptomatic Mycoplasma genitalium infection amongst marginalised young people accessing a youth health service in Melbourne</t>
  </si>
  <si>
    <t>Henning D, Eade D, Langstone A, Bean-Hodges A, Marceglia A, Azzopardi P.</t>
  </si>
  <si>
    <t>Int J STD AIDS. 2014 Mar;25(4):299-302. doi: 10.1177/0956462413502317. Epub 2013 Sep 11.</t>
  </si>
  <si>
    <t>Henning D</t>
  </si>
  <si>
    <t>10.1177/0956462413502317</t>
  </si>
  <si>
    <t>The mouse model of Chlamydia genital tract infection: a review of infection, disease, immunity and vaccine development</t>
  </si>
  <si>
    <t>O'Meara CP, Andrew DW, Beagley KW.</t>
  </si>
  <si>
    <t>Curr Mol Med. 2014 Mar;14(3):396-421. doi: 10.2174/15665240113136660078.</t>
  </si>
  <si>
    <t>O'Meara CP</t>
  </si>
  <si>
    <t>Curr Mol Med</t>
  </si>
  <si>
    <t>10.2174/15665240113136660078</t>
  </si>
  <si>
    <t>Chlamydia trachomatis is the most common sexually transmitted bacterial infection worldwide. The impact of this pathogen on human reproduction has intensified research efforts to better understand chlamydial infection and pathogenesis. Whilst there are animal models available that mimic many aspects of human chlamydial infection, the mouse is regarded as the most practical and widely used of the models. Studies in mice have greatly contributed to our understanding of the host-pathogen interaction and provided an excellent medium for evaluating vaccines. Here we explore the advantages and disadvantages of all animal models of chlamydial genital tract infection, with a focus on the murine model and what we have learnt from it so far.</t>
  </si>
  <si>
    <t>REVIEW</t>
  </si>
  <si>
    <t>Reporting detection of Chlamydia trachomatis DNA in tissues of neonatal death cases</t>
  </si>
  <si>
    <t>Hernandez-Trejo M, Herrera-Gonzalez NE, Escobedo-Guerra MR, Haro-Cruz Mde J, Moreno-Verduzco ER, Lopez-Hurtado M, Guerra-Infante FM.</t>
  </si>
  <si>
    <t>J Pediatr (Rio J). 2014 Mar-Apr;90(2):182-9. doi: 10.1016/j.jped.2013.09.002. Epub 2013 Oct 30.</t>
  </si>
  <si>
    <t>Hernandez-Trejo M</t>
  </si>
  <si>
    <t>10.1016/j.jped.2013.09.002</t>
  </si>
  <si>
    <t>Plasmid-mediated transformation tropism of chlamydial biovars</t>
  </si>
  <si>
    <t>Song L, Carlson JH, Zhou B, Virtaneva K, Whitmire WM, Sturdevant GL, Porcella SF, McClarty G, Caldwell HD.</t>
  </si>
  <si>
    <t>Pathog Dis. 2014 Mar;70(2):189-93. doi: 10.1111/2049-632X.12104. Epub 2013 Nov 11.</t>
  </si>
  <si>
    <t>PMC3959247</t>
  </si>
  <si>
    <t>NIHMS536157</t>
  </si>
  <si>
    <t>10.1111/2049-632X.12104</t>
  </si>
  <si>
    <t>Prevalence of HIV, human papillomavirus type 16 and herpes simplex virus type 2 among female sex workers in Guinea and associated factors</t>
  </si>
  <si>
    <t>Aho J, Koushik A, Coutlée F, Diakité SL, Rashed S.</t>
  </si>
  <si>
    <t>Int J STD AIDS. 2014 Mar;25(4):280-8. doi: 10.1177/0956462413500242. Epub 2013 Aug 28.</t>
  </si>
  <si>
    <t>Aho J</t>
  </si>
  <si>
    <t>10.1177/0956462413500242</t>
  </si>
  <si>
    <t>Bubonic lymphogranuloma venereum with multidrug treatment failure</t>
  </si>
  <si>
    <t>Vall-Mayans M, Isaksson J, Caballero E, Sallés B, Herrmann B.</t>
  </si>
  <si>
    <t>Int J STD AIDS. 2014 Mar;25(4):306-8. doi: 10.1177/0956462413501158. Epub 2013 Aug 28.</t>
  </si>
  <si>
    <t>Vall-Mayans M</t>
  </si>
  <si>
    <t>10.1177/0956462413501158</t>
  </si>
  <si>
    <t>Chlamydia trachomatis in human immunodeficiency virus-infected men treated at a referral hospital for sexually transmitted diseases in the Amazonas, Brazil</t>
  </si>
  <si>
    <t>Jalkh AP, Miranda AE, Hurtado-Guerreiro JC, Ramos LA, Figliuolo G, Maia J, Costa CM, Ramasawmy R, de Lima Ferreira LC.</t>
  </si>
  <si>
    <t>Braz J Infect Dis. 2014 Mar-Apr;18(2):158-63. doi: 10.1016/j.bjid.2013.06.007. Epub 2013 Nov 9.</t>
  </si>
  <si>
    <t>Jalkh AP</t>
  </si>
  <si>
    <t>PMC9427454</t>
  </si>
  <si>
    <t>10.1016/j.bjid.2013.06.007</t>
  </si>
  <si>
    <t>Use of Chlamydia trachomatis high-resolution typing: an extended case study to distinguish recurrent or persistent infection from new infection</t>
  </si>
  <si>
    <t>Götz HM, Bom RJ, Wolfers ME, Fennema J, van den Broek IV, Speksnijder AG, Bruisten SM.</t>
  </si>
  <si>
    <t>Sex Transm Infect. 2014 Mar;90(2):155-60. doi: 10.1136/sextrans-2013-051218. Epub 2013 Nov 14.</t>
  </si>
  <si>
    <t>10.1136/sextrans-2013-051218</t>
  </si>
  <si>
    <t>An early evaluation of clinical and economic costs and benefits of implementing point of care NAAT tests for Chlamydia trachomatis and Neisseria gonorrhoea in genitourinary medicine clinics in England</t>
  </si>
  <si>
    <t>Turner KM, Round J, Horner P, Macleod J, Goldenberg S, Deol A, Adams EJ.</t>
  </si>
  <si>
    <t>Sex Transm Infect. 2014 Mar;90(2):104-11. doi: 10.1136/sextrans-2013-051147. Epub 2013 Nov 22.</t>
  </si>
  <si>
    <t>Turner KM</t>
  </si>
  <si>
    <t>PMC3932743</t>
  </si>
  <si>
    <t>10.1136/sextrans-2013-051147</t>
  </si>
  <si>
    <t>High prevalence of antibiotic-resistant Mycoplasma genitalium in nongonococcal urethritis: the need for routine testing and the inadequacy of current treatment options</t>
  </si>
  <si>
    <t>Pond MJ, Nori AV, Witney AA, Lopeman RC, Butcher PD, Sadiq ST.</t>
  </si>
  <si>
    <t>Clin Infect Dis. 2014 Mar;58(5):631-7. doi: 10.1093/cid/cit752. Epub 2013 Nov 26.</t>
  </si>
  <si>
    <t>Pond MJ</t>
  </si>
  <si>
    <t>PMC3922211</t>
  </si>
  <si>
    <t>10.1093/cid/cit752</t>
  </si>
  <si>
    <t>Background: Empirical antibiotic therapy for nongonococcal urethritis (NGU) and cervicitis is aimed at Chlamydia trachomatis, but Mycoplasma genitalium, which also commonly causes undiagnosed NGU, necessitates treatment with macrolides or fluoroquinolones rather than doxycycline, the preferred chlamydia treatment. Prevalence of M. genitalium and associated genotypic markers of macrolide and fluoroquinolone resistance among men symptomatic of urethritis were investigated. Genetic diversity of M. genitalium populations was determined to infer whether findings were applicable beyond our setting. Methods: Mycoplasma genitalium and other NGU pathogens were detected using nucleic acid amplification methods, and DNA sequencing was used to detect genotypic resistance markers of macrolide and fluoroquinolone antibiotics in 23S ribosomal RNA, gyrA, gyrB, and parC genes. MG191 single-nucleotide polymorphism typing and MG309 variable number tandem analysis were combined to assign a dual locus sequence type (DLST) to each positive sample. Results: Among 217 men, M. genitalium prevalence was 16.7% (95% confidence interval [CI], 9.5%-24.0%) and C. trachomatis prevalence was 14.7% (95% CI, 7.8%-21.6%) in NGU cases. Nine of 22 (41%; 95% CI, 20%-62%) patients with M. genitalium were infected with DLSTs possessing genotypic macrolide resistance and 1 patient was infected with a DLST having genotypic fluoroquinolone resistance. Typing assigned M. genitalium DLSTs to 2 major clusters, broadly distributed among previously typed international strains. Genotypic macrolide resistance was spread within these 2 clusters. Conclusions: Mycoplasma genitalium is a frequent undiagnosed cause of NGU in this population with rates of macrolide resistance higher than those previously documented. Current guidelines for routine testing and empirical treatment of NGU should be modified to reduce treatment failure of NGU and the development of further resistance.</t>
  </si>
  <si>
    <t>The resistan was Mycoplasma genitalium, not C. trachomatis</t>
  </si>
  <si>
    <t>A vaccine formulated with a combination of TLR-2 and TLR-9 adjuvants and the recombinant major outer membrane protein elicits a robust immune response and significant protection against a Chlamydia muridarum challenge</t>
  </si>
  <si>
    <t>Cheng C, Pal S, Tifrea D, Jia Z, de la Maza LM.</t>
  </si>
  <si>
    <t>Microbes Infect. 2014 Mar;16(3):244-52. doi: 10.1016/j.micinf.2013.11.009. Epub 2013 Nov 27.</t>
  </si>
  <si>
    <t>Cheng C</t>
  </si>
  <si>
    <t>PMC3965591</t>
  </si>
  <si>
    <t>NIHMS544848</t>
  </si>
  <si>
    <t>10.1016/j.micinf.2013.11.009</t>
  </si>
  <si>
    <t>Chlamydia trachomatis is the most common sexually transmitted bacterial pathogen in the World and there is a need for a vaccine. To enhance the immunogenicity of a vaccine formulated with the Chlamydia muridarum (Cm) mouse pneumonitis recombinant major outer membrane protein (MOMP), we used combinations of Pam2CSK4 + CpG-1826 and Montanide ISA 720 VG + CpG-1826 as adjuvants. Neisseria gonorrhoeae recombinant porin B (Ng-PorB) was used as the antigen control with the same adjuvants. Female BALB/c mice were immunized twice in the nares (i.n.) or in the colon (cl.) and were boosted twice by the intramuscular plus subcutaneous (i.m. + s.c.) routes. Based on the IgG2a/IgG1 ratio in sera, mice immunized with MOMP + Pam2CSK4 + CpG-1826 showed a strong Th2 response while animals vaccinated with MOMP + Montanide ISA 720 VG + CpG-1826 had a Th1 response. Both groups of mice also developed robust Cm-specific T cell proliferation and high levels of IFN-γ. Four weeks after the last immunization, the mice were challenged i.n. with 10(4) inclusion-forming units (IFU) of Cm. Using changes in body weight and number of IFU recovered from the lungs at 10 days post-challenge mice immunized i.n. + i.m./s.c. with MOMP + Pam2CSK4 + CpG-1826 were better protected than other groups. In conclusion, MOMP adjuvanted with Pam2CSK4 + CpG-1826, elicits strong humoral and cellular immune responses and induces significant protection against Chlamydia.</t>
  </si>
  <si>
    <t>They used major outer membrane protein (MOMP) adjuvanted with Pam2CSK4 + CpG-1826, and elicited a  strong humoral and cellular immune responses and induces significant protection against Chlamydia</t>
  </si>
  <si>
    <t>Evaluation of WHO screening algorithm for the presumptive treatment of asymptomatic rectal gonorrhoea and chlamydia infections in at-risk MSM in Kenya</t>
  </si>
  <si>
    <t>Sanders EJ, Wahome E, Okuku HS, Thiong'o AN, Smith AD, Duncan S, Mwambi J, Shafi J, McClelland RS, Graham SM.</t>
  </si>
  <si>
    <t>Sex Transm Infect. 2014 Mar;90(2):94-9. doi: 10.1136/sextrans-2013-051078. Epub 2013 Dec 10.</t>
  </si>
  <si>
    <t>Sanders EJ</t>
  </si>
  <si>
    <t>PMC3932748</t>
  </si>
  <si>
    <t>10.1136/sextrans-2013-051078</t>
  </si>
  <si>
    <t>Detection of Chlamydia trachomatis or Neisseria gonorrhoeae in otorhinolaryngology patients with pharyngeal symptoms</t>
  </si>
  <si>
    <t>Oda K, Yano H, Okitsu N, Chiba T, Hara Y, Kudo T, Ozawa D, Irimada M, Ohyama K.</t>
  </si>
  <si>
    <t>Sex Transm Infect. 2014 Mar;90(2):99. doi: 10.1136/sextrans-2013-051419. Epub 2013 Dec 13.</t>
  </si>
  <si>
    <t>Oda K</t>
  </si>
  <si>
    <t>10.1136/sextrans-2013-051419</t>
  </si>
  <si>
    <t>Neisseria gonorrhoeae and Chlamydia trachomatis infection in HIV-1-infected women taking antiretroviral therapy: a prospective cohort study from Burkina Faso</t>
  </si>
  <si>
    <t>Low AJ, Konate I, Nagot N, Weiss HA, Mabey D, Segondy M, Vickerman P, Meda N, van de Perre P, Mayaud P; Yerelon Cohort study group.</t>
  </si>
  <si>
    <t>Sex Transm Infect. 2014 Mar;90(2):100-3. doi: 10.1136/sextrans-2013-051233. Epub 2013 Dec 13.</t>
  </si>
  <si>
    <t>Low AJ</t>
  </si>
  <si>
    <t>PMC3932980</t>
  </si>
  <si>
    <t>10.1136/sextrans-2013-051233</t>
  </si>
  <si>
    <t>Reduced live organism recovery and lack of hydrosalpinx in mice infected with plasmid-free Chlamydia muridarum</t>
  </si>
  <si>
    <t>Lei L, Chen J, Hou S, Ding Y, Yang Z, Zeng H, Baseman J, Zhong G.</t>
  </si>
  <si>
    <t>Infect Immun. 2014 Mar;82(3):983-92. doi: 10.1128/IAI.01543-13. Epub 2013 Dec 16.</t>
  </si>
  <si>
    <t>PMC3958014</t>
  </si>
  <si>
    <t>10.1128/IAI.01543-13</t>
  </si>
  <si>
    <t>Chlamydia trachomatis-infected epithelial cells and fibroblasts retain the ability to express surface-presented major histocompatibility complex class I molecules</t>
  </si>
  <si>
    <t>Kägebein D, Gutjahr M, Große C, Vogel AB, Rödel J, Knittler MR.</t>
  </si>
  <si>
    <t>Infect Immun. 2014 Mar;82(3):993-1006. doi: 10.1128/IAI.01473-13. Epub 2013 Dec 16.</t>
  </si>
  <si>
    <t>Kägebein D</t>
  </si>
  <si>
    <t>PMC3958011</t>
  </si>
  <si>
    <t>10.1128/IAI.01473-13</t>
  </si>
  <si>
    <t>The obligate intracellular bacterial pathogen Chlamydia trachomatis is the causative agent of a variety of infectious diseases such as trachoma and sexually transmitted diseases. In infected target cells, C. trachomatis replicates within parasitophorous vacuoles and expresses the protease-like activity factor CPAF. Previous studies have suggested that CPAF degrades the host transcription factors RFX5 and NF-κB p65, which are involved in the regulation of constitutive and inducible expression of major histocompatibility complex class I (MHC I). It was speculated that Chlamydia suppresses the surface presentation of MHC I in order to evade an effective immune response. Nevertheless, a recent study suggested that RFX5 and NF-κB p65 may not serve as target substrates for CPAF-mediated degradation, raising concerns about the proposed MHC I subversion by Chlamydia. Hence, we investigated the direct influence of Chlamydia on MHC I expression and surface presentation in infected host cells. By using nine different human cells and cell lines infected with C. trachomatis (serovar D or LGV2), we demonstrate that chlamydial infection does not interfere with expression, maturation, transport, and surface presentation of MHC I, suggesting functional antigen processing in bacterium-infected cells. Our findings provide novel insights into the interaction of chlamydiae with their host cells and should be taken into consideration for the design of future therapies and vaccines.</t>
  </si>
  <si>
    <t>They showed the protease-like activity factor CPAF mechanism, providomg novel insights into the interaction of chlamydiae with their host cells and should be taken into consideration for the design of future therapies and vaccines.</t>
  </si>
  <si>
    <t>Transformation of Chlamydia muridarum reveals a role for Pgp5 in suppression of plasmid-dependent gene expression</t>
  </si>
  <si>
    <t>Liu Y, Chen C, Gong S, Hou S, Qi M, Liu Q, Baseman J, Zhong G.</t>
  </si>
  <si>
    <t>J Bacteriol. 2014 Mar;196(5):989-98. doi: 10.1128/JB.01161-13. Epub 2013 Dec 20.</t>
  </si>
  <si>
    <t>Liu Y</t>
  </si>
  <si>
    <t>PMC3957687</t>
  </si>
  <si>
    <t>10.1128/JB.01161-13</t>
  </si>
  <si>
    <t>Performance of an automated multiplex immunofluorescence assay for detection of Chlamydia trachomatis immunoglobulin G</t>
  </si>
  <si>
    <t>Baud D, Zufferey J, Hohlfeld P, Greub G.</t>
  </si>
  <si>
    <t>Diagn Microbiol Infect Dis. 2014 Mar;78(3):217-9. doi: 10.1016/j.diagmicrobio.2013.11.022. Epub 2013 Nov 27.</t>
  </si>
  <si>
    <t>Baud D</t>
  </si>
  <si>
    <t>10.1016/j.diagmicrobio.2013.11.022</t>
  </si>
  <si>
    <t>Is nucleic acid amplification point-of-care testing for chlamydia and gonorrhoea cost-effective?</t>
  </si>
  <si>
    <t>Miners A.</t>
  </si>
  <si>
    <t>Sex Transm Infect. 2014 Mar;90(2):82. doi: 10.1136/sextrans-2013-051428. Epub 2014 Jan 15.</t>
  </si>
  <si>
    <t>Miners A</t>
  </si>
  <si>
    <t>10.1136/sextrans-2013-051428</t>
  </si>
  <si>
    <t>Review of use of a new rapid real-time PCR, the Cepheid GeneXpert® (Xpert) CT/NG assay, for Chlamydia trachomatis and Neisseria gonorrhoeae: results for patients while in a clinical setting</t>
  </si>
  <si>
    <t>Gaydos CA.</t>
  </si>
  <si>
    <t>Expert Rev Mol Diagn. 2014 Mar;14(2):135-7. doi: 10.1586/14737159.2014.871495. Epub 2014 Jan 23.</t>
  </si>
  <si>
    <t>PMC4061495</t>
  </si>
  <si>
    <t>NIHMS584926</t>
  </si>
  <si>
    <t>10.1586/14737159.2014.871495</t>
  </si>
  <si>
    <t>Sex, lies, and gastrointestinal tract biopsies: a review of selected sexually transmitted proctocolitides</t>
  </si>
  <si>
    <t>Voltaggio L, Montgomery EA, Ali MA, Singhi AD, Arnold CA.</t>
  </si>
  <si>
    <t>Adv Anat Pathol. 2014 Mar;21(2):83-93. doi: 10.1097/PAP.0000000000000014.</t>
  </si>
  <si>
    <t>Voltaggio L</t>
  </si>
  <si>
    <t>Adv Anat Pathol</t>
  </si>
  <si>
    <t>10.1097/PAP.0000000000000014</t>
  </si>
  <si>
    <t>Evaluation of the Hologic gen-probe PANTHER, APTIMA Combo 2 assay in a tertiary care teaching hospital</t>
  </si>
  <si>
    <t>Cheng A, Kirby JE.</t>
  </si>
  <si>
    <t>Am J Clin Pathol. 2014 Mar;141(3):397-403. doi: 10.1309/AJCPFQ25SQVZAWHZ.</t>
  </si>
  <si>
    <t>Cheng A</t>
  </si>
  <si>
    <t>10.1309/AJCPFQ25SQVZAWHZ</t>
  </si>
  <si>
    <t>Lymphogranuloma venereum: an old, forgotten re-emerging systemic disease</t>
  </si>
  <si>
    <t>Dal Conte I, Mistrangelo M, Cariti C, Chiriotto M, Lucchini A, Vigna M, Morino M, Di Perri G.</t>
  </si>
  <si>
    <t>Panminerva Med. 2014 Mar;56(1):73-83. Epub 2014 Feb 11.</t>
  </si>
  <si>
    <t>Dal Conte I</t>
  </si>
  <si>
    <t>Panminerva Med</t>
  </si>
  <si>
    <t>Opt-out screening for Chlamydia trachomatis and Neisseria gonorrhoeae in female detainees at Cook County jail in Chicago, IL</t>
  </si>
  <si>
    <t>Cole J, Hotton A, Zawitz C, Kessler H.</t>
  </si>
  <si>
    <t>Sex Transm Dis. 2014 Mar;41(3):161-5. doi: 10.1097/OLQ.0000000000000106.</t>
  </si>
  <si>
    <t>Cole J</t>
  </si>
  <si>
    <t>10.1097/OLQ.0000000000000106</t>
  </si>
  <si>
    <t>Effect of nucleic acid amplification testing on detection of extragenital gonorrhea and chlamydial infections in men who have sex with men sexually transmitted disease clinic patients</t>
  </si>
  <si>
    <t>Barbee LA, Dombrowski JC, Kerani R, Golden MR.</t>
  </si>
  <si>
    <t>Sex Transm Dis. 2014 Mar;41(3):168-72. doi: 10.1097/OLQ.0000000000000093.</t>
  </si>
  <si>
    <t>Barbee LA</t>
  </si>
  <si>
    <t>10.1097/OLQ.0000000000000093</t>
  </si>
  <si>
    <t>Co-occurrence of Trichomonas vaginalis and bacterial vaginosis and vaginal shedding of HIV-1 RNA</t>
  </si>
  <si>
    <t>Fastring DR, Amedee A, Gatski M, Clark RA, Mena LA, Levison J, Schmidt N, Rice J, Gustat J, Kissinger P.</t>
  </si>
  <si>
    <t>Sex Transm Dis. 2014 Mar;41(3):173-9. doi: 10.1097/OLQ.0000000000000089.</t>
  </si>
  <si>
    <t>Fastring DR</t>
  </si>
  <si>
    <t>10.1097/OLQ.0000000000000089</t>
  </si>
  <si>
    <t>Chlamydia screening strategies and outcomes in educational settings: a systematic review</t>
  </si>
  <si>
    <t>Jamil MS, Bauer HM, Hocking JS, Ali H, Wand H, Walker J, Douglas L, Donovan B, Kaldor JM, Guy RJ.</t>
  </si>
  <si>
    <t>Sex Transm Dis. 2014 Mar;41(3):180-7. doi: 10.1097/OLQ.0000000000000095.</t>
  </si>
  <si>
    <t>10.1097/OLQ.0000000000000095</t>
  </si>
  <si>
    <t>Duration of polymerase chain reaction-detectable DNA after treatment of Chlamydia trachomatis, Neisseria gonorrhoeae, and Trichomonas vaginalis infections in women</t>
  </si>
  <si>
    <t>Williams JA, Ofner S, Batteiger BE, Fortenberry JD, Van Der Pol B.</t>
  </si>
  <si>
    <t>Sex Transm Dis. 2014 Mar;41(3):215-9. doi: 10.1097/OLQ.0000000000000102.</t>
  </si>
  <si>
    <t>Williams JA</t>
  </si>
  <si>
    <t>10.1097/OLQ.0000000000000102</t>
  </si>
  <si>
    <t>An evaluation of an express testing service for sexually transmissible infections in low-risk clients without complications</t>
  </si>
  <si>
    <t>Gamagedara N, Dobinson S, Cummings R, Fairley CK, Lee D.</t>
  </si>
  <si>
    <t>Sex Health. 2014 Mar;11(1):37-41. doi: 10.1071/SH13156.</t>
  </si>
  <si>
    <t>Gamagedara N</t>
  </si>
  <si>
    <t>10.1071/SH13156</t>
  </si>
  <si>
    <t>Uptake, yield and resource requirements of screening for asymptomatic sexually transmissible infections among HIV-positive people attending a hospital outpatient clinic</t>
  </si>
  <si>
    <t>Ritchie S, Henley R, Hilton J, Handy R, Ingram J, Mundt S, Nisbet M, Thomas M, Briggs S.</t>
  </si>
  <si>
    <t>Sex Health. 2014 Mar;11(1):67-72. doi: 10.1071/SH13167.</t>
  </si>
  <si>
    <t>Ritchie S</t>
  </si>
  <si>
    <t>10.1071/SH13167</t>
  </si>
  <si>
    <t>Management rates of sexually transmissible infections by Australian general practitioners, 2000-2012</t>
  </si>
  <si>
    <t>Santella AJ, Pollack A, Harrison C, Sawleshwarkar SN, Britt HC, Hillman RJ.</t>
  </si>
  <si>
    <t>Sex Health. 2014 Mar;11(1):52-7. doi: 10.1071/SH13179.</t>
  </si>
  <si>
    <t>Santella AJ</t>
  </si>
  <si>
    <t>10.1071/SH13179</t>
  </si>
  <si>
    <t>High prevalence and incidence of HIV, sexually transmissible infections and penile foreskin cutting among sexual health clinic attendees in Papua New Guinea</t>
  </si>
  <si>
    <t>Vallely A, Ryan CE, Allen J, Sauk JC, Simbiken CS, Wapling J, Kaima P, Kombati Z, Law G, Fehler G, Murray JM, Siba P, Kaldor JM.</t>
  </si>
  <si>
    <t>Sex Health. 2014 Mar;11(1):58-66. doi: 10.1071/SH13197.</t>
  </si>
  <si>
    <t>Vallely A</t>
  </si>
  <si>
    <t>10.1071/SH13197</t>
  </si>
  <si>
    <t>Dysuria in the emergency department: missed diagnosis of Chlamydia trachomatis</t>
  </si>
  <si>
    <t>Wilbanks MD, Galbraith JW, Geisler WM.</t>
  </si>
  <si>
    <t>West J Emerg Med. 2014 Mar;15(2):227-30. doi: 10.5811/westjem.2013.12.18989.</t>
  </si>
  <si>
    <t>Wilbanks MD</t>
  </si>
  <si>
    <t>West J Emerg Med</t>
  </si>
  <si>
    <t>PMC3966459</t>
  </si>
  <si>
    <t>10.5811/westjem.2013.12.18989</t>
  </si>
  <si>
    <t>Recommendations from international clinical guidelines for routine antenatal infection screening: does evidence matter?</t>
  </si>
  <si>
    <t>Piso B, Reinsperger I, Winkler R.</t>
  </si>
  <si>
    <t>Int J Evid Based Healthc. 2014 Mar;12(1):50-61. doi: 10.1097/01.XEB.0000444636.80841.c9.</t>
  </si>
  <si>
    <t>Piso B</t>
  </si>
  <si>
    <t>Int J Evid Based Healthc</t>
  </si>
  <si>
    <t>10.1097/01.XEB.0000444636.80841.c9</t>
  </si>
  <si>
    <t>[Cytological and virological medium performance and stability assessment using the Cobas 4800 HPV test (Roche Diagnostics) used in France]</t>
  </si>
  <si>
    <t>Khiri H, Camus C, Portugal M, Pénaranda G, Boyer S, Halfon P.</t>
  </si>
  <si>
    <t>Ann Biol Clin (Paris). 2014 Mar-Apr;72(2):213-23. doi: 10.1684/abc.2014.0932.</t>
  </si>
  <si>
    <t>Khiri H</t>
  </si>
  <si>
    <t>10.1684/abc.2014.0932</t>
  </si>
  <si>
    <t>Rapid detector developed for Chlamydia trachomatis</t>
  </si>
  <si>
    <t>Thorne J.</t>
  </si>
  <si>
    <t>Bioanalysis. 2014 Mar;6(5):596.</t>
  </si>
  <si>
    <t>Thorne J</t>
  </si>
  <si>
    <t>Bioanalysis</t>
  </si>
  <si>
    <t>The prevalence and outcome of asymptomatic chlamydial infection screening among infertile women attending gynecological clinic in ibadan, South west Nigeria</t>
  </si>
  <si>
    <t>Morhason-Bello I, Ojengbede O, Oladokun A, Adedokun B, Ajayi A, Adeyanju A, Ogundepo O, Kareem O.</t>
  </si>
  <si>
    <t>Ann Med Health Sci Res. 2014 Mar;4(2):253-7. doi: 10.4103/2141-9248.129057.</t>
  </si>
  <si>
    <t>Morhason-Bello I</t>
  </si>
  <si>
    <t>Ann Med Health Sci Res</t>
  </si>
  <si>
    <t>PMC3991950</t>
  </si>
  <si>
    <t>10.4103/2141-9248.129057</t>
  </si>
  <si>
    <t>The prevalence of Chlamydia trachomatis in the population living in Roma settlements: a comparison with the majority population</t>
  </si>
  <si>
    <t>Halánová M, Jarcuska P, Kalinová Z, Cáriková K, Oravcová J, Jarcuska P, Pella D, Mareková M, Gecková AM, Cisláková L; HepaMeta Team.</t>
  </si>
  <si>
    <t>Cent Eur J Public Health. 2014 Mar;22 Suppl:S32-6. doi: 10.21101/cejph.a3899.</t>
  </si>
  <si>
    <t>Halánová M</t>
  </si>
  <si>
    <t>Cent Eur J Public Health</t>
  </si>
  <si>
    <t>10.21101/cejph.a3899</t>
  </si>
  <si>
    <t>Comparison of nested and ELISA based polymerase chain reaction assays for detecting Chlamydia trachomatis in pregnant women with preterm complications</t>
  </si>
  <si>
    <t>Sulaiman S, Chong PP, Mokhtarudin R, Lye MS, Wan Hassan WH.</t>
  </si>
  <si>
    <t>Trop Biomed. 2014 Mar;31(1):36-45.</t>
  </si>
  <si>
    <t>Sulaiman S</t>
  </si>
  <si>
    <t>Trop Biomed</t>
  </si>
  <si>
    <t>Chlamydia trachomatis, human immunodeficiency virus (HIV) distribution and sexual behaviors across gender and age group in an African setting</t>
  </si>
  <si>
    <t>Djoba Siawaya JF.</t>
  </si>
  <si>
    <t>PLoS One. 2014 Mar 3;9(3):e90174. doi: 10.1371/journal.pone.0090174. eCollection 2014.</t>
  </si>
  <si>
    <t>Djoba Siawaya JF</t>
  </si>
  <si>
    <t>PMC3940824</t>
  </si>
  <si>
    <t>10.1371/journal.pone.0090174</t>
  </si>
  <si>
    <t>The prevalence of chlamydia trachomatis among patients with acute conjunctivitis in Kasr Alainy ophthalmology clinic</t>
  </si>
  <si>
    <t>Mowafy MA, Saad NE, El-Mofty HM, ElAnany MG, Mohamed MS.</t>
  </si>
  <si>
    <t>Pan Afr Med J. 2014 Mar 3;17:151. doi: 10.11604/pamj.2014.17.151.3818. eCollection 2014.</t>
  </si>
  <si>
    <t>Mowafy MA</t>
  </si>
  <si>
    <t>Pan Afr Med J</t>
  </si>
  <si>
    <t>PMC4219799</t>
  </si>
  <si>
    <t>10.11604/pamj.2014.17.151.3818</t>
  </si>
  <si>
    <t>[Serotypic distribution of Chlamydia trachomatis infection of genital tract in males]</t>
  </si>
  <si>
    <t>Sun Y, Yang X, Liu Y, Wang L, Zhang G, Lu X.</t>
  </si>
  <si>
    <t>Zhonghua Yi Xue Za Zhi. 2014 Mar 4;94(8):606-8.</t>
  </si>
  <si>
    <t>Sun Y</t>
  </si>
  <si>
    <t>Zhonghua Yi Xue Za Zhi</t>
  </si>
  <si>
    <t>Evaluation of Abbott RealTime CT/NG assay for detection of Chlamydia trachomatis and Neisseria gonorrhoeae in cervical swabs from female sex workers in China</t>
  </si>
  <si>
    <t>Han Y, Yin YP, Shi MQ, Zheng BJ, Zhong MY, Jiang N, Chen SC, Chen XS.</t>
  </si>
  <si>
    <t>PLoS One. 2014 Mar 5;9(3):e89658. doi: 10.1371/journal.pone.0089658. eCollection 2014.</t>
  </si>
  <si>
    <t>PMC3943787</t>
  </si>
  <si>
    <t>10.1371/journal.pone.0089658</t>
  </si>
  <si>
    <t>Recommendations for the laboratory-based detection of Chlamydia trachomatis and Neisseria gonorrhoeae--2014</t>
  </si>
  <si>
    <t>Centers for Disease Control and Prevention.</t>
  </si>
  <si>
    <t>MMWR Recomm Rep. 2014 Mar 14;63(RR-02):1-19.</t>
  </si>
  <si>
    <t>Centers for Disease Control and Prevention</t>
  </si>
  <si>
    <t>MMWR Recomm Rep</t>
  </si>
  <si>
    <t>PMC4047970</t>
  </si>
  <si>
    <t>NIHMS584676</t>
  </si>
  <si>
    <t>Atypical response regulator ChxR from Chlamydia trachomatis is structurally poised for DNA binding</t>
  </si>
  <si>
    <t>Barta ML, Hickey JM, Anbanandam A, Dyer K, Hammel M, Hefty PS.</t>
  </si>
  <si>
    <t>PLoS One. 2014 Mar 19;9(3):e91760. doi: 10.1371/journal.pone.0091760. eCollection 2014.</t>
  </si>
  <si>
    <t>PMC3960148</t>
  </si>
  <si>
    <t>10.1371/journal.pone.0091760</t>
  </si>
  <si>
    <t>Development status and future prospects for a vaccine against Chlamydia trachomatis infection</t>
  </si>
  <si>
    <t>Hafner LM, Wilson DP, Timms P.</t>
  </si>
  <si>
    <t>Vaccine. 2014 Mar 20;32(14):1563-71. doi: 10.1016/j.vaccine.2013.08.020. Epub 2013 Aug 22.</t>
  </si>
  <si>
    <t>10.1016/j.vaccine.2013.08.020</t>
  </si>
  <si>
    <t>Towards a safe and effective chlamydial vaccine: lessons from the eye</t>
  </si>
  <si>
    <t>Mabey DC, Hu V, Bailey RL, Burton MJ, Holland MJ.</t>
  </si>
  <si>
    <t>Vaccine. 2014 Mar 20;32(14):1572-8. doi: 10.1016/j.vaccine.2013.10.016.</t>
  </si>
  <si>
    <t>Mabey DC</t>
  </si>
  <si>
    <t>PMC3991328</t>
  </si>
  <si>
    <t>10.1016/j.vaccine.2013.10.016</t>
  </si>
  <si>
    <t>Chlamydia trachomatis infection among female inmates at Briman prison in Saudi Arabia</t>
  </si>
  <si>
    <t>Fageeh W, Badawood S, Al Thagafi H, Yasir M, Azhar E, Farraj S, Alomary M, Alsaeed M, Yaghmoor S, Kumosani T.</t>
  </si>
  <si>
    <t>BMC Public Health. 2014 Mar 20;14:267. doi: 10.1186/1471-2458-14-267.</t>
  </si>
  <si>
    <t>Fageeh W</t>
  </si>
  <si>
    <t>PMC3994489</t>
  </si>
  <si>
    <t>10.1186/1471-2458-14-267</t>
  </si>
  <si>
    <t>Conjunctival scarring in trachoma is associated with the HLA-C ligand of KIR and is exacerbated by heterozygosity at KIR2DL2/KIR2DL3</t>
  </si>
  <si>
    <t>Roberts CH, Molina S, Makalo P, Joof H, Harding-Esch EM, Burr SE, Mabey DC, Bailey RL, Burton MJ, Holland MJ.</t>
  </si>
  <si>
    <t>PLoS Negl Trop Dis. 2014 Mar 20;8(3):e2744. doi: 10.1371/journal.pntd.0002744. eCollection 2014 Mar.</t>
  </si>
  <si>
    <t>PMC3961204</t>
  </si>
  <si>
    <t>10.1371/journal.pntd.0002744</t>
  </si>
  <si>
    <t>A 22-year-old man with chronic red eye and dysuria</t>
  </si>
  <si>
    <t>Rothschild PR, Brezin AP, Dupin N.</t>
  </si>
  <si>
    <t>BMJ Case Rep. 2014 Mar 20;2014:bcr2013202113. doi: 10.1136/bcr-2013-202113.</t>
  </si>
  <si>
    <t>Rothschild PR</t>
  </si>
  <si>
    <t>BMJ Case Rep</t>
  </si>
  <si>
    <t>PMC3962906</t>
  </si>
  <si>
    <t>10.1136/bcr-2013-202113</t>
  </si>
  <si>
    <t>Improved sexual history taking in the 2012 BASHH asymptomatic screening re-audit</t>
  </si>
  <si>
    <t>Menon-Johansson AS, McClean H, Carne CA, Estreich S, Knapper C, Sethi G, Smith A, Sullivan AK.</t>
  </si>
  <si>
    <t>Int J STD AIDS. 2014 Apr;25(5):360-2. doi: 10.1177/0956462413504555. Epub 2013 Sep 18.</t>
  </si>
  <si>
    <t>Menon-Johansson AS</t>
  </si>
  <si>
    <t>10.1177/0956462413504555</t>
  </si>
  <si>
    <t>New insights into Chlamydia and arthritis. Promise of a cure?</t>
  </si>
  <si>
    <t>Zeidler H, Hudson AP.</t>
  </si>
  <si>
    <t>Ann Rheum Dis. 2014 Apr;73(4):637-44. doi: 10.1136/annrheumdis-2013-204110. Epub 2013 Dec 2.</t>
  </si>
  <si>
    <t>Zeidler H</t>
  </si>
  <si>
    <t>Ann Rheum Dis</t>
  </si>
  <si>
    <t>10.1136/annrheumdis-2013-204110</t>
  </si>
  <si>
    <t>Chlamydia trachomatis infection: implications for HPV status and cervical cancer</t>
  </si>
  <si>
    <t>Silva J, Cerqueira F, Medeiros R.</t>
  </si>
  <si>
    <t>Arch Gynecol Obstet. 2014 Apr;289(4):715-23. doi: 10.1007/s00404-013-3122-3. Epub 2013 Dec 18.</t>
  </si>
  <si>
    <t>10.1007/s00404-013-3122-3</t>
  </si>
  <si>
    <t>Prevalence of Ureaplasma urealyticum, Mycoplasma hominis, Chlamydia trachomatis infections, and semen quality in infertile and fertile men in China</t>
  </si>
  <si>
    <t>Liu J, Wang Q, Ji X, Guo S, Dai Y, Zhang Z, Jia L, Shi Y, Tai S, Lee Y.</t>
  </si>
  <si>
    <t>Urology. 2014 Apr;83(4):795-9. doi: 10.1016/j.urology.2013.11.009. Epub 2014 Jan 8.</t>
  </si>
  <si>
    <t>Liu J</t>
  </si>
  <si>
    <t>Urology</t>
  </si>
  <si>
    <t>10.1016/j.urology.2013.11.009</t>
  </si>
  <si>
    <t>Expression and targeting of secreted proteins from Chlamydia trachomatis</t>
  </si>
  <si>
    <t>Bauler LD, Hackstadt T.</t>
  </si>
  <si>
    <t>J Bacteriol. 2014 Apr;196(7):1325-34. doi: 10.1128/JB.01290-13. Epub 2014 Jan 17.</t>
  </si>
  <si>
    <t>Bauler LD</t>
  </si>
  <si>
    <t>PMC3993338</t>
  </si>
  <si>
    <t>10.1128/JB.01290-13</t>
  </si>
  <si>
    <t>Evolution, phylogeny, and molecular epidemiology of Chlamydia</t>
  </si>
  <si>
    <t>Nunes A, Gomes JP.</t>
  </si>
  <si>
    <t>Infect Genet Evol. 2014 Apr;23:49-64. doi: 10.1016/j.meegid.2014.01.029. Epub 2014 Feb 5.</t>
  </si>
  <si>
    <t>10.1016/j.meegid.2014.01.029</t>
  </si>
  <si>
    <t>Estimating community prevalence of ocular Chlamydia trachomatis infection using pooled polymerase chain reaction testing</t>
  </si>
  <si>
    <t>Ray KJ, Zhou Z, Cevallos V, Chin S, Enanoria W, Lui F, Lietman TM, Porco TC.</t>
  </si>
  <si>
    <t>Ophthalmic Epidemiol. 2014 Apr;21(2):86-91. doi: 10.3109/09286586.2014.884600.</t>
  </si>
  <si>
    <t>Ray KJ</t>
  </si>
  <si>
    <t>Ophthalmic Epidemiol</t>
  </si>
  <si>
    <t>10.3109/09286586.2014.884600</t>
  </si>
  <si>
    <t>Correlates of incident Trichomonas vaginalis infections among African American female adolescents</t>
  </si>
  <si>
    <t>Swartzendruber A, Sales JM, Brown JL, Diclemente RJ, Rose ES.</t>
  </si>
  <si>
    <t>Sex Transm Dis. 2014 Apr;41(4):240-5. doi: 10.1097/OLQ.0000000000000094.</t>
  </si>
  <si>
    <t>PMC4313569</t>
  </si>
  <si>
    <t>NIHMS657923</t>
  </si>
  <si>
    <t>10.1097/OLQ.0000000000000094</t>
  </si>
  <si>
    <t>Will droplet digital PCR become the test of choice for detecting and quantifying ocular Chlamydia trachomatis infection? Maybe</t>
  </si>
  <si>
    <t>Roberts CH, Last A, Burr SE, Bailey RL, Mabey DC, Holland MJ.</t>
  </si>
  <si>
    <t>Expert Rev Mol Diagn. 2014 Apr;14(3):253-6. doi: 10.1586/14737159.2014.897609.</t>
  </si>
  <si>
    <t>10.1586/14737159.2014.897609</t>
  </si>
  <si>
    <t>Genital Chlamydia trachomatis: understanding the roles of innate and adaptive immunity in vaccine research</t>
  </si>
  <si>
    <t>Vasilevsky S, Greub G, Nardelli-Haefliger D, Baud D.</t>
  </si>
  <si>
    <t>Clin Microbiol Rev. 2014 Apr;27(2):346-70. doi: 10.1128/CMR.00105-13.</t>
  </si>
  <si>
    <t>Vasilevsky S</t>
  </si>
  <si>
    <t>Clin Microbiol Rev</t>
  </si>
  <si>
    <t>PMC3993100</t>
  </si>
  <si>
    <t>10.1128/CMR.00105-13</t>
  </si>
  <si>
    <t>Identification of lymphogranuloma venereum-associated Chlamydia trachomatis serovars by fluorescence in situ hybridisation--a proof-of-principle analysis</t>
  </si>
  <si>
    <t>Frickmann H, Essig A, Poppert S.</t>
  </si>
  <si>
    <t>Trop Med Int Health. 2014 Apr;19(4):427-30. doi: 10.1111/tmi.12271. Epub 2014 Jan 31.</t>
  </si>
  <si>
    <t>Frickmann H</t>
  </si>
  <si>
    <t>10.1111/tmi.12271</t>
  </si>
  <si>
    <t>Change in sexual behavior with provision of no-cost contraception</t>
  </si>
  <si>
    <t>Secura GM, Adams T, Buckel CM, Zhao Q, Peipert JF.</t>
  </si>
  <si>
    <t>Obstet Gynecol. 2014 Apr;123(4):771-6. doi: 10.1097/AOG.0000000000000184.</t>
  </si>
  <si>
    <t>Secura GM</t>
  </si>
  <si>
    <t>PMC4009508</t>
  </si>
  <si>
    <t>NIHMS557718</t>
  </si>
  <si>
    <t>10.1097/AOG.0000000000000184</t>
  </si>
  <si>
    <t>Screening of Neisseria gonorrhoeae and Chlamydia trachomatis by self collected vaginal sample</t>
  </si>
  <si>
    <t>Joob B.</t>
  </si>
  <si>
    <t>Rev Chilena Infectol. 2014 Apr;31(2):227. doi: 10.4067/S0716-10182014000200020.</t>
  </si>
  <si>
    <t>Joob B</t>
  </si>
  <si>
    <t>10.4067/S0716-10182014000200020</t>
  </si>
  <si>
    <t>[Effects of education level of men who have sex with men on their high risk sexual behaviors and the infection of HIV and syphilis]</t>
  </si>
  <si>
    <t>Guo Y, Wang D, Zhou J, Chen S, Wang J, Zhen S, Huan X, Yin Y.</t>
  </si>
  <si>
    <t>Zhonghua Yu Fang Yi Xue Za Zhi. 2014 Apr;48(4):307-11.</t>
  </si>
  <si>
    <t>Guo Y</t>
  </si>
  <si>
    <t>Zhonghua Yu Fang Yi Xue Za Zhi</t>
  </si>
  <si>
    <t>Comparison of Genital Chlamydia trachomatis Infection Incidence Between Women With Infertility and Healthy Women in Iran Using PCR and Immunofluorescence Methods</t>
  </si>
  <si>
    <t>Marashi SM, Moulana Z, Imani Fooladi AA, Mashhadi Karim M.</t>
  </si>
  <si>
    <t>Jundishapur J Microbiol. 2014 Apr;7(4):e9450. doi: 10.5812/jjm.9450. Epub 2014 Apr 1.</t>
  </si>
  <si>
    <t>Marashi SM</t>
  </si>
  <si>
    <t>Jundishapur J Microbiol</t>
  </si>
  <si>
    <t>PMC4138628</t>
  </si>
  <si>
    <t>10.5812/jjm.9450</t>
  </si>
  <si>
    <t>Persistence of microbial contamination on transvaginal ultrasound probes despite low-level disinfection procedure</t>
  </si>
  <si>
    <t>M'Zali F, Bounizra C, Leroy S, Mekki Y, Quentin-Noury C, Kann M.</t>
  </si>
  <si>
    <t>PLoS One. 2014 Apr 2;9(4):e93368. doi: 10.1371/journal.pone.0093368. eCollection 2014.</t>
  </si>
  <si>
    <t>M'Zali F</t>
  </si>
  <si>
    <t>PMC3973690</t>
  </si>
  <si>
    <t>10.1371/journal.pone.0093368</t>
  </si>
  <si>
    <t>TRAIL-R1 is a negative regulator of pro-inflammatory responses and modulates long-term sequelae resulting from Chlamydia trachomatis infections in humans</t>
  </si>
  <si>
    <t>Al-Kuhlani M, Rothschild J, Pal S, de la Maza LM, Ouburg S, Morré SA, Dean D, Ojcius DM.</t>
  </si>
  <si>
    <t>PLoS One. 2014 Apr 2;9(4):e93939. doi: 10.1371/journal.pone.0093939. eCollection 2014.</t>
  </si>
  <si>
    <t>Al-Kuhlani M</t>
  </si>
  <si>
    <t>PMC3973638</t>
  </si>
  <si>
    <t>10.1371/journal.pone.0093939</t>
  </si>
  <si>
    <t>Clinical Efficacy of a Single Two Gram Dose of Azithromycin Extended Release for Male Patients with Urethritis</t>
  </si>
  <si>
    <t>Takahashi S, Kiyota H, Ito S, Iwasawa A, Hiyama Y, Uehara T, Ichihara K, Hashimoto J, Masumori N, Sunaoshi K, Takeda K, Suzuki N, Hosobe T, Goto H, Suzuki H, Onodera S.</t>
  </si>
  <si>
    <t>Antibiotics (Basel). 2014 Apr 2;3(2):109-20. doi: 10.3390/antibiotics3020109.</t>
  </si>
  <si>
    <t>Antibiotics (Basel)</t>
  </si>
  <si>
    <t>PMC4790393</t>
  </si>
  <si>
    <t>10.3390/antibiotics3020109</t>
  </si>
  <si>
    <t>HPV vaccination: are we initiating too late?</t>
  </si>
  <si>
    <t>Hofstetter AM, Stockwell MS, Al-Husayni N, Ompad D, Natarajan K, Rosenthal SL, Soren K.</t>
  </si>
  <si>
    <t>Vaccine. 2014 Apr 7;32(17):1939-45. doi: 10.1016/j.vaccine.2014.01.084. Epub 2014 Feb 14.</t>
  </si>
  <si>
    <t>Hofstetter AM</t>
  </si>
  <si>
    <t>10.1016/j.vaccine.2014.01.084</t>
  </si>
  <si>
    <t>Background: Human papillomavirus (HPV) vaccination is recommended in early adolescence. While limited data suggest that patients frequently delay initiation of the three-dose series, age-based variability in initiation of HPV vaccination and its clinical relevance are not well described. Thus, this study aims to characterize HPV vaccination delay among adolescent and young adult females. Methods: This retrospective cohort study examined age at HPV vaccination initiation and missed opportunities for receipt of the first vaccine dose (HPV1) among 11-26 year-old females (n=22,900) receiving care at 16 urban academically-affiliated ambulatory care clinics between 2007 and 2011. Predictors of timely vaccination and post-licensure trends in age at HPV1 receipt were assessed using multivariable logistic regression and a generalized linear mixed model, respectively. Chlamydia trachomatis and Papanicolaou screening before HPV vaccination initiation, as markers of prior sexual experience and associated morbidity, were examined in a subcohort of subjects (n=15,049). Results: The proportion of 11-12 year-olds who initiated HPV vaccination increased over time (44.4% [2007] vs. 74.5% [2011], p&lt;0.01). Initiation rates also improved among 13-26 year-olds. Thus, the mean age at HPV1 receipt remained unchanged between 2007 and 2011 (16.0 ± 2.7 vs. 15.9 ± 4.0 years, p=0.45). Spanish language was a positive predictor (AOR 1.62, 95% CI 1.05-2.48) of HPV vaccination initiation among 11-12 year-olds in 2011. The majority (70.8-76.4%) of unvaccinated subjects experienced missed vaccination opportunities. Of the subcohort, 36.9% underwent Chlamydia screening before HPV1 receipt (19.1% with ≥ 1 positive result). Of those with prior Papanicolaou screening (16.6%), 32.1% had ≥ 1 abnormal result. Conclusions: These low-income, minority females frequently delayed initiation of HPV vaccination. Many had evidence of prior sexual experience and associated morbidity, placing them at risk of HPV-related complications. Promoting timely HPV vaccination and reducing missed vaccination opportunities are crucial.</t>
  </si>
  <si>
    <t>They made a retrospective cohort study examined age at HPV vaccination initiation and missed opportunities for receipt of the first vaccine dose (HPV1) among 11-26 year-old females, and alalized the presence of bacterial infections</t>
  </si>
  <si>
    <t>Prevalence and predictors of Lymphogranuloma venereum in a high risk population attending a STD outpatients clinic in Italy</t>
  </si>
  <si>
    <t>Foschi C, Marangoni A, D'Antuono A, Nardini P, Compri M, Bellavista S, Filippini A, Bacchi Reggiani ML, Cevenini R.</t>
  </si>
  <si>
    <t>BMC Res Notes. 2014 Apr 9;7:225. doi: 10.1186/1756-0500-7-225.</t>
  </si>
  <si>
    <t>Foschi C</t>
  </si>
  <si>
    <t>PMC3984434</t>
  </si>
  <si>
    <t>10.1186/1756-0500-7-225</t>
  </si>
  <si>
    <t>The effect of multiple rounds of mass drug administration on the association between ocular Chlamydia trachomatis infection and follicular trachoma in preschool-aged children</t>
  </si>
  <si>
    <t>Lee JS, Muñoz BE, Mkocha H, Gaydos CA, Quinn TC, West SK.</t>
  </si>
  <si>
    <t>PLoS Negl Trop Dis. 2014 Apr 10;8(4):e2761. doi: 10.1371/journal.pntd.0002761. eCollection 2014 Apr.</t>
  </si>
  <si>
    <t>Lee JS</t>
  </si>
  <si>
    <t>PMC3983082</t>
  </si>
  <si>
    <t>10.1371/journal.pntd.0002761</t>
  </si>
  <si>
    <t>Purpose: To examine the relationship between ocular Chlamydia trachomatis infection and follicular trachoma (TF) in children prior to and following multiple rounds of annual mass drug administration (MDA) with azithromycin. Methodology/principal findings: Thirty-two communities with endemic trachoma in Kongwa District, Tanzania, were offered annual MDA as part of a district-wide trachoma control program. Presence of ocular C. trachomatis infection and TF were assessed in 3,200 randomly sampled children aged five years and younger, who were examined prior to each MDA. Infection was detected using the Amplicor CT/NG assay and TF was identified by clinical examination using the World Health Organization (WHO) simplified grading system. The association between chlamydial infection and TF in children was evaluated at baseline prior to any treatment, and 12 months after each of three annual rounds of mass treatment. Factors associated with infection were examined using generalized estimating equation models. At baseline, the overall prevalence of chlamydial infection and TF was 22% and 31%, respectively. Among children with clinical signs of TF, the proportion of those with infection was 49% prior to treatment and declined to 30% after three MDAs. The odds of infection positivity among children with clinical signs of TF decreased by 26% (OR 0.74, 95% CI 0.65 to 0.84, p = &lt;0.01) with each MDA, after adjusting for age. For children aged under one year, who did not receive treatment, the relationship was unchanged. Conclusions/significance: The association between ocular C. trachomatis infection and TF weakened in children with each MDA, as both infection and clinical disease prevalence declined. However, there was still a significant proportion of TF cases with infection after three rounds of MDA. New strategies are needed to assess this residual infection for optimal treatment distribution.</t>
  </si>
  <si>
    <t>They examine the relationship between ocular Chlamydia trachomatis infection and follicular trachoma (TF) in children prior to and following multiple rounds of annual mass drug administration (MDA) with azithromycin. There is not any new treatment</t>
  </si>
  <si>
    <t>Cohort and age effects of mass drug administration on prevalence of trachoma: a longitudinal study in rural Tanzania</t>
  </si>
  <si>
    <t>Shekhawat N, Mkocha H, Munoz B, Gaydos C, Dize L, Quinn TC, West SK.</t>
  </si>
  <si>
    <t>Invest Ophthalmol Vis Sci. 2014 Apr 11;55(4):2307-14. doi: 10.1167/iovs.13-12701.</t>
  </si>
  <si>
    <t>Shekhawat N</t>
  </si>
  <si>
    <t>PMC3985515</t>
  </si>
  <si>
    <t>10.1167/iovs.13-12701</t>
  </si>
  <si>
    <t>Infection of human monocytes by Chlamydia pneumoniae and Chlamydia trachomatis: an in vitro comparative study</t>
  </si>
  <si>
    <t>Marangoni A, Bergamini C, Fato R, Cavallini C, Donati M, Nardini P, Foschi C, Cevenini R.</t>
  </si>
  <si>
    <t>BMC Res Notes. 2014 Apr 11;7:230. doi: 10.1186/1756-0500-7-230.</t>
  </si>
  <si>
    <t>PMC3984436</t>
  </si>
  <si>
    <t>10.1186/1756-0500-7-230</t>
  </si>
  <si>
    <t>Would you tell everyone this? Facebook conversations as health promotion interventions</t>
  </si>
  <si>
    <t>Syred J, Naidoo C, Woodhall SC, Baraitser P.</t>
  </si>
  <si>
    <t>J Med Internet Res. 2014 Apr 11;16(4):e108. doi: 10.2196/jmir.3231.</t>
  </si>
  <si>
    <t>Syred J</t>
  </si>
  <si>
    <t>PMC4042608</t>
  </si>
  <si>
    <t>10.2196/jmir.3231</t>
  </si>
  <si>
    <t>Commonly prescribed β-lactam antibiotics induce C. trachomatis persistence/stress in culture at physiologically relevant concentrations</t>
  </si>
  <si>
    <t>Kintner J, Lajoie D, Hall J, Whittimore J, Schoborg RV.</t>
  </si>
  <si>
    <t>Front Cell Infect Microbiol. 2014 Apr 11;4:44. doi: 10.3389/fcimb.2014.00044. eCollection 2014.</t>
  </si>
  <si>
    <t>Kintner J</t>
  </si>
  <si>
    <t>PMC3990100</t>
  </si>
  <si>
    <t>10.3389/fcimb.2014.00044</t>
  </si>
  <si>
    <t>Chlamydia trachomatis, the most common bacterial sexually transmitted disease agent worldwide, enters a viable, non-dividing and non-infectious state (historically termed persistence and more recently referred to as the chlamydial stress response) when exposed to penicillin G in culture. Notably, penicillin G-exposed chlamydiae can reenter the normal developmental cycle upon drug removal and are resistant to azithromycin-mediated killing. Because penicillin G is less frequently prescribed than other β-lactams, the clinical relevance of penicillin G-induced chlamydial persistence/stress has been questioned. The goal of this study was to determine whether more commonly used penicillins also induce C. trachomatis serovar E persistence/stress. All penicillins tested, as well as clavulanic acid, induced formation of aberrant, enlarged reticulate bodies (RB) (called aberrant bodies or AB) characteristic of persistent/stressed chlamydiae. Exposure to the penicillins and clavulanic acid also reduced chlamydial infectivity by &gt;95%. None of the drugs tested significantly reduced chlamydial unprocessed 16S rRNA or genomic DNA accumulation, indicating that the organisms were viable, though non-infectious. Finally, recovery assays demonstrated that chlamydiae rendered essentially non-infectious by exposure to ampicillin, amoxicillin, carbenicillin, piperacillin, penicillin V, and clavulanic acid recovered infectivity after antibiotic removal. These data definitively demonstrate that several commonly used penicillins induce C. trachomatis persistence/stress at clinically relevant concentrations.</t>
  </si>
  <si>
    <t>They demonstrate that several commonly used penicillins induce C. trachomatis persistence/stress at clinically relevant concentrations.</t>
  </si>
  <si>
    <t>Vaginal infections among pregnant women at Omdurman Maternity Hospital in Khartoum, Sudan</t>
  </si>
  <si>
    <t>Abdelaziz ZA, Ibrahim ME, Bilal NE, Hamid ME.</t>
  </si>
  <si>
    <t>J Infect Dev Ctries. 2014 Apr 15;8(4):490-7. doi: 10.3855/jidc.3197.</t>
  </si>
  <si>
    <t>Abdelaziz ZA</t>
  </si>
  <si>
    <t>10.3855/jidc.3197</t>
  </si>
  <si>
    <t>Chlamydial induction of hydrosalpinx in 11 strains of mice reveals multiple host mechanisms for preventing upper genital tract pathology</t>
  </si>
  <si>
    <t>Chen J, Zhang H, Zhou Z, Yang Z, Ding Y, Zhou Z, Zhong E, Arulanandam B, Baseman J, Zhong G.</t>
  </si>
  <si>
    <t>PLoS One. 2014 Apr 15;9(4):e95076. doi: 10.1371/journal.pone.0095076. eCollection 2014.</t>
  </si>
  <si>
    <t>Chen J</t>
  </si>
  <si>
    <t>PMC3988139</t>
  </si>
  <si>
    <t>10.1371/journal.pone.0095076</t>
  </si>
  <si>
    <t>The female lower genital tract is constantly exposed to microbial infection, some of which can ascend to and cause pathology such as hydrosalpinx in the upper genital tract, which can affect fertility. To understand host mechanisms for preventing upper genital tract pathology, we screened 11 inbred strains of mice for hydrosalpinx induction by C. muridarum. When examined on days 60 to 80 after intravaginal infection, the 11 strains fell into 3 groups based on their hydrosalpinx severity: CBA/J and SJL/J mice were highly susceptible with a hydrosalpinx score of 5 or greater; Balb/c, C57BL/6J, C57BL/10J, C3H/HeJ and C3H/HeN were susceptible with a score between 1 and &lt;5; NOD/ShiLtJ, DBA/1J, DBA/2J and A/J were resistant with a score of &lt;1. The diverse range of mouse susceptibility to hydrosalpinx induction may reflect the varied clinical outcomes of C. trachomatis-infected women. When the 11 strains were infected via an intrauterine inoculation to bypass the requirement for ascension, higher incidence and more severe hydrosalpinges were induced in most mice, indicating that the interaction between chlamydial ascension and host control of ascension is critical for determining susceptibility to hydrosalpinx development in many mice. However, a few mouse strains resisted significant exacerbation of hydrosalpinx by intrauterine infection, indicating that these mice have evolved ascension-independent mechanisms for preventing upper genital tract pathology. Together, the above observations have demonstrated that different strains of mice can prevent upper genital tract pathology by using different mechanisms.</t>
  </si>
  <si>
    <t>They proved that different strains of mice can prevent upper genital tract pathology by using different mechanisms.</t>
  </si>
  <si>
    <t>Host immune responses after hypoxic reactivation of IFN-γ induced persistent Chlamydia trachomatis infection</t>
  </si>
  <si>
    <t>Jerchel S, Kaufhold I, Schuchardt L, Shima K, Rupp J.</t>
  </si>
  <si>
    <t>Front Cell Infect Microbiol. 2014 Apr 16;4:43. doi: 10.3389/fcimb.2014.00043. eCollection 2014.</t>
  </si>
  <si>
    <t>PMC3997002</t>
  </si>
  <si>
    <t>10.3389/fcimb.2014.00043</t>
  </si>
  <si>
    <t>Chlamydia trachomatis epidemiology in Canadians of Chinese ethnicity: a population-based study</t>
  </si>
  <si>
    <t>Ng BE, Sandhu J, Gustafson R, Lu J.</t>
  </si>
  <si>
    <t>Can J Public Health. 2014 Apr 16;105(2):e116-20. doi: 10.17269/cjph.105.4137.</t>
  </si>
  <si>
    <t>Ng BE</t>
  </si>
  <si>
    <t>PMC6972083</t>
  </si>
  <si>
    <t>10.17269/cjph.105.4137</t>
  </si>
  <si>
    <t>Longitudinal analysis of antibody responses to trachoma antigens before and after mass drug administration</t>
  </si>
  <si>
    <t>Goodhew EB, Morgan SM, Switzer AJ, Munoz B, Dize L, Gaydos C, Mkocha H, West SK, Wiegand RE, Lammie PJ, Martin DL.</t>
  </si>
  <si>
    <t>BMC Infect Dis. 2014 Apr 22;14:216. doi: 10.1186/1471-2334-14-216.</t>
  </si>
  <si>
    <t>Goodhew EB</t>
  </si>
  <si>
    <t>PMC4016634</t>
  </si>
  <si>
    <t>10.1186/1471-2334-14-216</t>
  </si>
  <si>
    <t>Rationale and design of REACT: a randomised controlled trial assessing the effectiveness of home-collection to increase chlamydia retesting and detect repeat positive tests</t>
  </si>
  <si>
    <t>Smith KS, Hocking JS, Chen M, Fairley CK, McNulty A, Read P, Bradshaw CS, Tabrizi SN, Wand H, Saville M, Rawlinson W, Garland SM, Donovan B, Kaldor JM, Guy R.</t>
  </si>
  <si>
    <t>BMC Infect Dis. 2014 Apr 24;14:223. doi: 10.1186/1471-2334-14-223.</t>
  </si>
  <si>
    <t>Smith KS</t>
  </si>
  <si>
    <t>PMC4002559</t>
  </si>
  <si>
    <t>10.1186/1471-2334-14-223</t>
  </si>
  <si>
    <t>Estimating age-dependent per-encounter chlamydia trachomatis acquisition risk via a Markov-based state-transition model</t>
  </si>
  <si>
    <t>Teng Y, Kong N, Tu W.</t>
  </si>
  <si>
    <t>J Clin Bioinforma. 2014 Apr 25;4:7. doi: 10.1186/2043-9113-4-7. eCollection 2014.</t>
  </si>
  <si>
    <t>Teng Y</t>
  </si>
  <si>
    <t>J Clin Bioinforma</t>
  </si>
  <si>
    <t>PMC4022339</t>
  </si>
  <si>
    <t>10.1186/2043-9113-4-7</t>
  </si>
  <si>
    <t>Field evaluation of the CRT and ACON chlamydia point-of-care tests in a tropical, low-resource setting</t>
  </si>
  <si>
    <t>Hurly DS, Buhrer-Skinner M, Badman SG, Bulu S, Tabrizi SN, Tarivonda L, Muller R.</t>
  </si>
  <si>
    <t>Sex Transm Infect. 2014 May;90(3):179-84. doi: 10.1136/sextrans-2013-051246. Epub 2013 Dec 13.</t>
  </si>
  <si>
    <t>Hurly DS</t>
  </si>
  <si>
    <t>10.1136/sextrans-2013-051246</t>
  </si>
  <si>
    <t>Cross-sectional study of pharyngeal and genital chlamydia and gonorrhoea infections in emergency department patients</t>
  </si>
  <si>
    <t>Jenkins WD, Nessa LL, Clark T.</t>
  </si>
  <si>
    <t>Sex Transm Infect. 2014 May;90(3):246-9. doi: 10.1136/sextrans-2013-051358. Epub 2013 Dec 23.</t>
  </si>
  <si>
    <t>10.1136/sextrans-2013-051358</t>
  </si>
  <si>
    <t>Prevalence and diagnostic significance of specific IgA and anti-heat shock protein 60 Chlamydia trachomatis antibodies in subfertile women</t>
  </si>
  <si>
    <t>Arsovic A, Nikolov A, Sazdanovic P, Popovic S, Baskic D.</t>
  </si>
  <si>
    <t>Eur J Clin Microbiol Infect Dis. 2014 May;33(5):761-6. doi: 10.1007/s10096-013-2008-4. Epub 2014 Jan 12.</t>
  </si>
  <si>
    <t>Arsovic A</t>
  </si>
  <si>
    <t>10.1007/s10096-013-2008-4</t>
  </si>
  <si>
    <t>Reinfection by untreated partners of people treated for Chlamydia trachomatis and Neisseria gonorrhoeae: mathematical modelling study</t>
  </si>
  <si>
    <t>Low N, Heijne JC, Herzog SA, Althaus CL.</t>
  </si>
  <si>
    <t>Sex Transm Infect. 2014 May;90(3):254-6. doi: 10.1136/sextrans-2013-051279. Epub 2014 Jan 21.</t>
  </si>
  <si>
    <t>Low N</t>
  </si>
  <si>
    <t>10.1136/sextrans-2013-051279</t>
  </si>
  <si>
    <t>Hepatitis B virus surface antigen as delivery vector can enhance Chlamydia trachomatis MOMP multi-epitope immune response in mice</t>
  </si>
  <si>
    <t>Zhu S, Feng Y, Rao P, Xue X, Chen S, Li W, Zhu G, Zhang L.</t>
  </si>
  <si>
    <t>Appl Microbiol Biotechnol. 2014 May;98(9):4107-17. doi: 10.1007/s00253-014-5517-x. Epub 2014 Jan 24.</t>
  </si>
  <si>
    <t>Zhu S</t>
  </si>
  <si>
    <t>Appl Microbiol Biotechnol</t>
  </si>
  <si>
    <t>10.1007/s00253-014-5517-x</t>
  </si>
  <si>
    <t>Chlamydia trachomatis is the leading cause of sexually transmitted infections worldwide. There is currently no commercially available vaccine against C. trachomatis. Major outer membrane protein (MOMP) of C. trachomatis is considered to be an ideal candidate for prophylactic vaccine. We designed a MOMP multi-epitope containing T- and B-cell epitope-rich peptides and developed hepatitis B surface antigen (HBsAg) as antigen delivery vehicle. In order to study the immunogenicity and efficacy of the candidate vaccine in a murine model of chlamydial genital infection, we engineered a recombinant plasmid expressing HBsAg and MOMP multi-epitope genes. Results of reverse transcription polymerase chain reaction and immunofluorescence assay revealed successful expression of the recombinant HBsAg/MOMP multi-epitope gene at both the transcription and translation levels. Intramuscular administration in mice was able to elicit not only antibodies against Chlamydia and HBsAg but also cytotoxic T lymphocyte activity against Chlamydia. In addition, mice inoculated with the rHBsAg were highly resistant to C. trachomatis genital infection. The rHBsAg DNA with MOMP multi-epitope appended at the C terminus of the HBsAg stimulated a stronger immune response and protective response than that appended at the N terminus. Together, our results suggested that use of a recombinant HBsAg encoding the MOMP multi-epitope could be a powerful approach to developing a safe and immunogenic C. trachomatis vaccine.</t>
  </si>
  <si>
    <t>a MOMP multi-epitope containing T- and B-cell epitope-rich peptides and developed hepatitis B surface antigen (HBsAg) as antigen delivery vehicle was able to elicit not only antibodies against Chlamydia and HBsAg but also cytotoxic T lymphocyte activity against Chlamydia.</t>
  </si>
  <si>
    <t>Changes over time in the Chlamydia trachomatis serotype distribution in Finnish women</t>
  </si>
  <si>
    <t>Wikström E, Surcel HM, Merikukka M, Ohman H, Namujju PB, Tasanen K, Tiitinen A, Paavonen J, Lehtinen M.</t>
  </si>
  <si>
    <t>Scand J Infect Dis. 2014 May;46(5):397-400. doi: 10.3109/00365548.2013.878031. Epub 2014 Feb 11.</t>
  </si>
  <si>
    <t>10.3109/00365548.2013.878031</t>
  </si>
  <si>
    <t>The arrested immunity hypothesis in an immunoepidemiological model of Chlamydia transmission</t>
  </si>
  <si>
    <t>Vickers DM, Osgood ND.</t>
  </si>
  <si>
    <t>Theor Popul Biol. 2014 May;93:52-62. doi: 10.1016/j.tpb.2014.01.005. Epub 2014 Feb 7.</t>
  </si>
  <si>
    <t>Vickers DM</t>
  </si>
  <si>
    <t>Theor Popul Biol</t>
  </si>
  <si>
    <t>10.1016/j.tpb.2014.01.005</t>
  </si>
  <si>
    <t>Distribution and perinatal transmission of bacterial vaginal infections in pregnant women without vaginal symptoms</t>
  </si>
  <si>
    <t>Hahn HS, Lee KH, Koo YJ, Kim SG, Rhee JE, Kim MY, Hwang SJ, Lee JH, Lee IH, Lim KT, Shim JU, Kim TJ.</t>
  </si>
  <si>
    <t>Scand J Infect Dis. 2014 May;46(5):348-53. doi: 10.3109/00365548.2014.880183. Epub 2014 Feb 20.</t>
  </si>
  <si>
    <t>Hahn HS</t>
  </si>
  <si>
    <t>10.3109/00365548.2014.880183</t>
  </si>
  <si>
    <t>N-acylated derivatives of sulfamethoxazole and sulfafurazole inhibit intracellular growth of Chlamydia trachomatis</t>
  </si>
  <si>
    <t>Marwaha S, Uvell H, Salin O, Lindgren AE, Silver J, Elofsson M, Gylfe A.</t>
  </si>
  <si>
    <t>Antimicrob Agents Chemother. 2014 May;58(5):2968-71. doi: 10.1128/AAC.02015-13. Epub 2014 Feb 24.</t>
  </si>
  <si>
    <t>Marwaha S</t>
  </si>
  <si>
    <t>PMC3993265</t>
  </si>
  <si>
    <t>10.1128/AAC.02015-13</t>
  </si>
  <si>
    <t>ntibacterial compounds with novel modes of action are needed for management of bacterial infections. Here we describe a high-content screen of 9,800 compounds identifying acylated sulfonamides as novel growth inhibitors of the sexually transmitted pathogen Chlamydia trachomatis. The effect was bactericidal and distinct from that of sulfonamide antibiotics, as para-aminobenzoic acid did not reduce efficacy. Chemical inhibitors play an important role in Chlamydia research as probes of potential targets and as drug development starting points.</t>
  </si>
  <si>
    <t>They made a big screening of molecules, and find one with hgih activity against C. trachomatis</t>
  </si>
  <si>
    <t>Expression of the effector protein IncD in Chlamydia trachomatis mediates recruitment of the lipid transfer protein CERT and the endoplasmic reticulum-resident protein VAPB to the inclusion membrane</t>
  </si>
  <si>
    <t>Infect Immun. 2014 May;82(5):2037-47. doi: 10.1128/IAI.01530-14. Epub 2014 Mar 4.</t>
  </si>
  <si>
    <t>PMC3993449</t>
  </si>
  <si>
    <t>10.1128/IAI.01530-14</t>
  </si>
  <si>
    <t>Integrin α4β1 is necessary for CD4+ T cell-mediated protection against genital Chlamydia trachomatis infection</t>
  </si>
  <si>
    <t>Davila SJ, Olive AJ, Starnbach MN.</t>
  </si>
  <si>
    <t>J Immunol. 2014 May 1;192(9):4284-93. doi: 10.4049/jimmunol.1303238. Epub 2014 Mar 21.</t>
  </si>
  <si>
    <t>Davila SJ</t>
  </si>
  <si>
    <t>PMC3995848</t>
  </si>
  <si>
    <t>NIHMS569991</t>
  </si>
  <si>
    <t>10.4049/jimmunol.1303238</t>
  </si>
  <si>
    <t>Chlamydia trachomatis infection is the most common sexually transmitted bacterial infection in the United States and a significant health burden worldwide. Protection from Chlamydia infection in the genital mucosa is dependent on IFN-γ derived from CD4(+) Th1 cells. These CD4(+) T cells must home successfully to the genital tract to exert their effector function and decrease C. trachomatis burden. Although adhesion receptors expressed by CD4(+) T cells in the genital tract have been characterized, the integrin receptor required for Chlamydia-specific CD4(+) T cell-mediated protection has not been explored. In this study, we demonstrate that C. trachomatis infection of the upper genital tract results in recruitment of Chlamydia-specific CD4(+) T cells robustly expressing the integrin α4β1. Interfering with α4β1, but not α4β7, function resulted in defective CD4(+) T cell trafficking to the uterus and high bacterial load. We conclude that integrin α4β1 is necessary for CD4(+) T cell-mediated protection against C. trachomatis infection in the genital mucosa. By identifying homing molecules required for successful CD4(+) T cell trafficking to C. trachomatis-infected tissues, we will be better equipped to design vaccines that elicit sterilizing, long-lasting immunity without inducing immune pathologies in the upper genital tract.</t>
  </si>
  <si>
    <t>They studied the host-pathogen interaction mediated by integrins</t>
  </si>
  <si>
    <t>A multi-epitope vaccine based on Chlamydia trachomatis major outer membrane protein induces specific immunity in mice</t>
  </si>
  <si>
    <t>Tu J, Hou B, Wang B, Lin X, Gong W, Dong H, Zhu S, Chen S, Xue X, Zhao KN, Zhang L.</t>
  </si>
  <si>
    <t>Acta Biochim Biophys Sin (Shanghai). 2014 May;46(5):401-8. doi: 10.1093/abbs/gmu016. Epub 2014 Mar 28.</t>
  </si>
  <si>
    <t>Tu J</t>
  </si>
  <si>
    <t>Acta Biochim Biophys Sin (Shanghai)</t>
  </si>
  <si>
    <t>10.1093/abbs/gmu016</t>
  </si>
  <si>
    <t>We evaluated the immunogenicity and efficacy of a candidate vaccine comprising the major outer membrane protein (MOMP) multi-epitope of Chlamydia trachomatis. A short gene of multi-epitope derived from MOMP containing multiple T- and B-cell epitopes was artificially synthesized. The recombinant plasmid pET32a(+) containing codon optimized MOMP multi-epitope gene was constructed. Expression of the fusion protein Trx-His-MOMP multi-epitope in Escherichia coli was confirmed by sodium dodecyl sulfate-polyacrylamide gel electrophoresis and western blot analysis. Balb/c mice were inoculated with the purified fusion protein subcutaneously three times with 2-week intervals. Results showed that the MOMP multi-epitope elicited not only strong humoral immune responses to C. trachomatis by generating significantly high levels of specific antibodies (IgG1 and IgG2a), but also a cellular immune response by inducing robust cytotoxic T lymphocyte responses in mice. Furthermore, the MOMP multi-epitope substantially primed secretion of IFN-γ, revealing that this vaccine could induce a strong Th1 response. Finally, the mice vaccinated with the MOMP multi-epitope displayed a reduction of C. trachomatis shedding upon a chlamydial challenge and an accelerated clearance of the infected C. trachomatis. In conclusion, the MOMP multi-epitope vaccine may have the potentiality for the development of effective prophylactic and therapeutic vaccines against the C. trachomatis infection.</t>
  </si>
  <si>
    <t>They used the major outer membrane protein (MOMP) multi-epitope of Chlamydia trachomatis to elicit immune response. The MOMP multi-epitope vaccine may have the potentiality for the development of effective prophylactic and therapeutic vaccines against the C. trachomatis infection</t>
  </si>
  <si>
    <t>Relative or absolute? A significant intervention for chlamydia screening with small absolute benefit</t>
  </si>
  <si>
    <t>Miller WC, Nguyen NL.</t>
  </si>
  <si>
    <t>Sex Transm Infect. 2014 May;90(3):172-3. doi: 10.1136/sextrans-2013-051426.</t>
  </si>
  <si>
    <t>Miller WC</t>
  </si>
  <si>
    <t>PMC4526139</t>
  </si>
  <si>
    <t>NIHMS709642</t>
  </si>
  <si>
    <t>10.1136/sextrans-2013-051426</t>
  </si>
  <si>
    <t>Chlamydia point-of-care diagnostics: caveat emptor</t>
  </si>
  <si>
    <t>Sex Transm Infect. 2014 May;90(3):176-7. doi: 10.1136/sextrans-2013-051445.</t>
  </si>
  <si>
    <t>10.1136/sextrans-2013-051445</t>
  </si>
  <si>
    <t>[Clinical and immunological factors of the onset and development of age-related macular degeneration]</t>
  </si>
  <si>
    <t>Mukhamed'ianova ASh, Aznabaev RA, Aznabaeva AF.</t>
  </si>
  <si>
    <t>Vestn Oftalmol. 2014 May-Jun;130(3):9-13.</t>
  </si>
  <si>
    <t>Mukhamed'ianova ASh</t>
  </si>
  <si>
    <t>Development and validation of a real-time PCR for Chlamydia suis diagnosis in swine and humans</t>
  </si>
  <si>
    <t>De Puysseleyr K, De Puysseleyr L, Geldhof J, Cox E, Vanrompay D.</t>
  </si>
  <si>
    <t>PLoS One. 2014 May 9;9(5):e96704. doi: 10.1371/journal.pone.0096704. eCollection 2014.</t>
  </si>
  <si>
    <t>De Puysseleyr K</t>
  </si>
  <si>
    <t>PMC4016100</t>
  </si>
  <si>
    <t>10.1371/journal.pone.0096704</t>
  </si>
  <si>
    <t>Diagnosis of Chlamydia trachomatis in patients with reactive arthritis and undifferentiated spondyloarthropathy</t>
  </si>
  <si>
    <t>Kumar P, Bhakuni DS, Rastogi S.</t>
  </si>
  <si>
    <t>J Infect Dev Ctries. 2014 May 14;8(5):648-54. doi: 10.3855/jidc.3644.</t>
  </si>
  <si>
    <t>Kumar P</t>
  </si>
  <si>
    <t>10.3855/jidc.3644</t>
  </si>
  <si>
    <t>Folate-functionalized dendrimers for targeting Chlamydia-infected tissues in a mouse model of reactive arthritis</t>
  </si>
  <si>
    <t>Benchaala I, Mishra MK, Wykes SM, Hali M, Kannan RM, Whittum-Hudson JA.</t>
  </si>
  <si>
    <t>Int J Pharm. 2014 May 15;466(1-2):258-65. doi: 10.1016/j.ijpharm.2014.03.018. Epub 2014 Mar 5.</t>
  </si>
  <si>
    <t>Benchaala I</t>
  </si>
  <si>
    <t>Int J Pharm</t>
  </si>
  <si>
    <t>10.1016/j.ijpharm.2014.03.018</t>
  </si>
  <si>
    <t>CD8+ T cells define an unexpected role in live-attenuated vaccine protective immunity against Chlamydia trachomatis infection in macaques</t>
  </si>
  <si>
    <t>Olivares-Zavaleta N, Whitmire WM, Kari L, Sturdevant GL, Caldwell HD.</t>
  </si>
  <si>
    <t>J Immunol. 2014 May 15;192(10):4648-54. doi: 10.4049/jimmunol.1400120. Epub 2014 Apr 7.</t>
  </si>
  <si>
    <t>Olivares-Zavaleta N</t>
  </si>
  <si>
    <t>PMC4023123</t>
  </si>
  <si>
    <t>NIHMS576372</t>
  </si>
  <si>
    <t>10.4049/jimmunol.1400120</t>
  </si>
  <si>
    <t>Trachoma, caused by the obligate intracellular organism Chlamydia trachomatis, is the world's leading cause of preventable blindness for which a vaccine is needed. We have previously shown that a plasmid-deficient live-attenuated trachoma vaccine delivered ocularly to macaques elicited either solid or partial protective immunity against a virulent ocular challenge. Solidly protected macaques shared the same MHC class II alleles implicating CD4(+) T cells in superior protective immunity. Understandably, we sought to define T cell immune correlates in these animals to potentially improve vaccine efficacy. In this study, following a 2-y resting period, these macaques were boosted i.m. with the live-attenuated trachoma vaccine and their peripheral T cell anamnestic responses studied. Both solidly and partially protected macaques exhibited a CD4(+) and CD8(+) T cell anamnestic response following booster immunization. CD8(+) but not CD4(+) T cells from solidly protected macaques proliferated against soluble chlamydial Ag. We observed a more rapid T cell inflammatory cytokine response in tears of solidly protected animals following ocular rechallenge. Most notably, depletion of CD8(+) T cells in solidly protected macaques completely abrogated protective immunity. Collectively, our findings support the conclusion that CD8(+) T cells play an important but unexpected role in live-attenuated trachoma vaccine-mediated protective immunity.</t>
  </si>
  <si>
    <t>They showed that CD8(+) T cells play an important but unexpected role in live-attenuated trachoma vaccine-mediated protective immunity. The mechanism was studied</t>
  </si>
  <si>
    <t>High co-occurrence of anorectal chlamydia with urogenital chlamydia in women visiting an STI clinic revealed by routine universal testing in an observational study; a recommendation towards a better anorectal chlamydia control in women</t>
  </si>
  <si>
    <t>van Liere GA, Hoebe CJ, Wolffs PF, Dukers-Muijrers NH.</t>
  </si>
  <si>
    <t>BMC Infect Dis. 2014 May 19;14:274. doi: 10.1186/1471-2334-14-274.</t>
  </si>
  <si>
    <t>PMC4032161</t>
  </si>
  <si>
    <t>10.1186/1471-2334-14-274</t>
  </si>
  <si>
    <t>Nitropropenyl benzodioxole, an anti-infective agent with action as a protein tyrosine phosphatase inhibitor</t>
  </si>
  <si>
    <t>White KS, Nicoletti G, Borland R.</t>
  </si>
  <si>
    <t>Open Med Chem J. 2014 May 30;8:1-16. doi: 10.2174/1874104501408010001. eCollection 2014.</t>
  </si>
  <si>
    <t>White KS</t>
  </si>
  <si>
    <t>Open Med Chem J</t>
  </si>
  <si>
    <t>PMC4073595</t>
  </si>
  <si>
    <t>10.2174/1874104501408010001</t>
  </si>
  <si>
    <t>We report on the activities of a broad spectrum antimicrobial compound,nitropropenyl benzodioxole (NPBD) which are of relevance to its potential as an anti-infective drug. These investigations support the proposal that a major mechanism of NPBD is action as a tyrosine mimetic, competitively inhibiting bacterial and fungal protein tyrosine phosphatases (PTP). NPBD did not affect major anti-bacterial drug targets, namely, ATP production, cell wall or cell membrane integrity, or transcription and translation of RNA. NPBD inhibited bacterial YopH and human PTP1B and not human CD45 in enzyme assays. NPBD inhibited PTP-associated bacterial virulence factors, namely, endospore formation in Bacillus cereus, prodigiosin secretion in Serratia marcescens , motility in Proteus spp., and adherence and invasion of mammalian cells by Yersinia enterocolitica . NPBD acts intracellularly to inhibit the early development stages of the Chlamydia trachomatis infection cycle in mammalian cells known to involve sequestration of host cell PTPs. NPBD thus both kills pathogens and inhibits virulence factors relevant to early infection, making it a suitable candidate for development as an anti-infective agent, particularly for pathogens that enter through, or cause infections at, mucosal surfaces. Though much is yet to be understood about bacterial PTPs, they are proposed as suitable anti-infective targets and have been linked to agents similar to NPBD. The structural and functional diversity and heterogeneous distribution of PTPs across microbial species make them suitably selective targets for the development of both broadly active and pathogen-specific drugs.</t>
  </si>
  <si>
    <t>They found that nitropropenyl benzodioxole (NPBD) acts intracellularly to inhibit the early development stages of the Chlamydia trachomatis infection cycle in mammalian cells</t>
  </si>
  <si>
    <t>[Microbiological diagnosis of infections due to Chlamydia spp. and related species]</t>
  </si>
  <si>
    <t>Rodríguez-Domínguez M, Sanbonmatsu S, Salinas J, Alonso R, Gutiérrez J, Galán JC.</t>
  </si>
  <si>
    <t>Enferm Infecc Microbiol Clin. 2014 Jun-Jul;32(6):380-5. doi: 10.1016/j.eimc.2013.01.015. Epub 2013 Mar 22.</t>
  </si>
  <si>
    <t>Enferm Infecc Microbiol Clin</t>
  </si>
  <si>
    <t>10.1016/j.eimc.2013.01.015</t>
  </si>
  <si>
    <t>2013 European Guideline on the management of proctitis, proctocolitis and enteritis caused by sexually transmissible pathogens</t>
  </si>
  <si>
    <t>de Vries HJ, Zingoni A, White JA, Ross JD, Kreuter A.</t>
  </si>
  <si>
    <t>Int J STD AIDS. 2014 Jun;25(7):465-74. doi: 10.1177/0956462413516100. Epub 2013 Dec 18.</t>
  </si>
  <si>
    <t>de Vries HJ</t>
  </si>
  <si>
    <t>10.1177/0956462413516100</t>
  </si>
  <si>
    <t>Infectivity of urogenital Chlamydia trachomatis plasmid-deficient, CT135-null, and double-deficient strains in female mice</t>
  </si>
  <si>
    <t>Sturdevant GL, Zhou B, Carlson JH, Whitmire WM, Song L, Caldwell HD.</t>
  </si>
  <si>
    <t>Pathog Dis. 2014 Jun;71(1):90-2. doi: 10.1111/2049-632X.12121. Epub 2014 Jan 13.</t>
  </si>
  <si>
    <t>Sturdevant GL</t>
  </si>
  <si>
    <t>PMC4048644</t>
  </si>
  <si>
    <t>NIHMS551437</t>
  </si>
  <si>
    <t>10.1111/2049-632X.12121</t>
  </si>
  <si>
    <t>An atypical CD8 T-cell response to Chlamydia muridarum genital tract infections includes T cells that produce interleukin-13</t>
  </si>
  <si>
    <t>Immunology. 2014 Jun;142(2):248-57. doi: 10.1111/imm.12248.</t>
  </si>
  <si>
    <t>Immunology</t>
  </si>
  <si>
    <t>PMC4008232</t>
  </si>
  <si>
    <t>10.1111/imm.12248</t>
  </si>
  <si>
    <t>Development of a rectal sexually transmitted infection--HIV coinfection model utilizing Chlamydia trachomatis and SHIVSF162p3</t>
  </si>
  <si>
    <t>Henning T, Butler K, Mitchell J, Ellis S, Deyounks F, Farshy C, Phillips C, Papp J, Patton D, Caldwell H, Sturdevant G, McNicholl J, Kersh E.</t>
  </si>
  <si>
    <t>J Med Primatol. 2014 Jun;43(3):135-43. doi: 10.1111/jmp.12103. Epub 2014 Jan 25.</t>
  </si>
  <si>
    <t>Henning T</t>
  </si>
  <si>
    <t>J Med Primatol</t>
  </si>
  <si>
    <t>10.1111/jmp.12103</t>
  </si>
  <si>
    <t>Diagnosis of pelvic inflammatory disease (PID): intra-operative findings and comparison of vaginal and intra-abdominal cultures</t>
  </si>
  <si>
    <t>Schindlbeck C, Dziura D, Mylonas I.</t>
  </si>
  <si>
    <t>Arch Gynecol Obstet. 2014 Jun;289(6):1263-9. doi: 10.1007/s00404-014-3150-7. Epub 2014 Jan 29.</t>
  </si>
  <si>
    <t>Schindlbeck C</t>
  </si>
  <si>
    <t>10.1007/s00404-014-3150-7</t>
  </si>
  <si>
    <t>Point of care diagnostics for sexually transmitted infections: perspectives and advances</t>
  </si>
  <si>
    <t>Gaydos C, Hardick J.</t>
  </si>
  <si>
    <t>Expert Rev Anti Infect Ther. 2014 Jun;12(6):657-72. doi: 10.1586/14787210.2014.880651. Epub 2014 Feb 3.</t>
  </si>
  <si>
    <t>Gaydos C</t>
  </si>
  <si>
    <t>PMC4065592</t>
  </si>
  <si>
    <t>NIHMS584921</t>
  </si>
  <si>
    <t>10.1586/14787210.2014.880651</t>
  </si>
  <si>
    <t>Risk factors for rectal lymphogranuloma venereum in gay men: results of a multicentre case-control study in the U.K</t>
  </si>
  <si>
    <t>Macdonald N, Sullivan AK, French P, White JA, Dean G, Smith A, Winter AJ, Alexander S, Ison C, Ward H.</t>
  </si>
  <si>
    <t>Sex Transm Infect. 2014 Jun;90(4):262-8. doi: 10.1136/sextrans-2013-051404. Epub 2014 Feb 3.</t>
  </si>
  <si>
    <t>Macdonald N</t>
  </si>
  <si>
    <t>PMC4033107</t>
  </si>
  <si>
    <t>10.1136/sextrans-2013-051404</t>
  </si>
  <si>
    <t>Autophagy and female genital tract infections: new insights and research directions</t>
  </si>
  <si>
    <t>Jayaram A, Orfanelli T, Doulaveris G, Linhares IM, Ledger WJ, Witkin SS.</t>
  </si>
  <si>
    <t>BJOG. 2014 Jun;121(7):801-8. doi: 10.1111/1471-0528.12523. Epub 2014 Jan 8.</t>
  </si>
  <si>
    <t>Jayaram A</t>
  </si>
  <si>
    <t>BJOG</t>
  </si>
  <si>
    <t>10.1111/1471-0528.12523</t>
  </si>
  <si>
    <t>Chlamydia trachomatis, human papillomavirus, bacterial vaginosis and cervical neoplasia</t>
  </si>
  <si>
    <t>Murta EF.</t>
  </si>
  <si>
    <t>Arch Gynecol Obstet. 2014 Jun;289(6):1155. doi: 10.1007/s00404-014-3170-3. Epub 2014 Feb 12.</t>
  </si>
  <si>
    <t>Murta EF</t>
  </si>
  <si>
    <t>10.1007/s00404-014-3170-3</t>
  </si>
  <si>
    <t>Sexually transmitted infections among women attending a Norwegian Sexual Assault Centre</t>
  </si>
  <si>
    <t>Hagemann CT, Nordbø SA, Myhre AK, Ormstad K, Schei B.</t>
  </si>
  <si>
    <t>Sex Transm Infect. 2014 Jun;90(4):283-9. doi: 10.1136/sextrans-2013-051328. Epub 2014 Feb 24.</t>
  </si>
  <si>
    <t>Hagemann CT</t>
  </si>
  <si>
    <t>10.1136/sextrans-2013-051328</t>
  </si>
  <si>
    <t>Frequency of Chlamydia trachomatis-specific T cell interferon-γ and interleukin-17 responses in CD4-enriched peripheral blood mononuclear cells of sexually active adolescent females</t>
  </si>
  <si>
    <t>Barral R, Desai R, Zheng X, Frazer LC, Sucato GS, Haggerty CL, O'Connell CM, Zurenski MA, Darville T.</t>
  </si>
  <si>
    <t>J Reprod Immunol. 2014 Jun;103:29-37. doi: 10.1016/j.jri.2014.01.002. Epub 2014 Feb 1.</t>
  </si>
  <si>
    <t>Barral R</t>
  </si>
  <si>
    <t>PMC4505803</t>
  </si>
  <si>
    <t>NIHMS703820</t>
  </si>
  <si>
    <t>10.1016/j.jri.2014.01.002</t>
  </si>
  <si>
    <t>Are we seeing a true rise in Neisseria gonorrhoeae and Chlamydia trachomatis in men who have sex with men in the U.K.?</t>
  </si>
  <si>
    <t>Haidari G, Perry ME, White JA.</t>
  </si>
  <si>
    <t>Sex Transm Infect. 2014 Jun;90(4):308. doi: 10.1136/sextrans-2014-051532. Epub 2014 Mar 4.</t>
  </si>
  <si>
    <t>Haidari G</t>
  </si>
  <si>
    <t>10.1136/sextrans-2014-051532</t>
  </si>
  <si>
    <t>Is confirmatory testing of Roche cobas 4800 CT/NG test Neisseria gonorrhoeae positive samples required? Comparison of the Roche cobas 4800 CT/NG test with an opa/pap duplex assay for the detection of N gonorrhoeae</t>
  </si>
  <si>
    <t>Perry MD, Jones RN, Corden SA.</t>
  </si>
  <si>
    <t>Sex Transm Infect. 2014 Jun;90(4):303-8. doi: 10.1136/sextrans-2013-051410. Epub 2014 Mar 20.</t>
  </si>
  <si>
    <t>Perry MD</t>
  </si>
  <si>
    <t>10.1136/sextrans-2013-051410</t>
  </si>
  <si>
    <t>Lymphogranuloma venereum among men who have sex with men. An epidemiological and clinical review</t>
  </si>
  <si>
    <t>de Vrieze NH, de Vries HJ.</t>
  </si>
  <si>
    <t>Expert Rev Anti Infect Ther. 2014 Jun;12(6):697-704. doi: 10.1586/14787210.2014.901169. Epub 2014 Mar 21.</t>
  </si>
  <si>
    <t>10.1586/14787210.2014.901169</t>
  </si>
  <si>
    <t>Lipopolysaccharide-binding alkylpolyamine DS-96 inhibits Chlamydia trachomatis infection by blocking attachment and entry</t>
  </si>
  <si>
    <t>Antimicrob Agents Chemother. 2014 Jun;58(6):3245-54. doi: 10.1128/AAC.02391-14. Epub 2014 Mar 24.</t>
  </si>
  <si>
    <t>PMC4068484</t>
  </si>
  <si>
    <t>10.1128/AAC.02391-14</t>
  </si>
  <si>
    <t>Vaginally delivered microbicides are being developed to offer women self-initiated protection against transmission of sexually transmitted infections such as Chlamydia trachomatis. A small molecule, DS-96, rationally designed for high affinity to Escherichia coli lipid A, was previously demonstrated to bind and neutralize lipopolysaccharide (LPS) from a wide variety of Gram-negative bacteria (D. Sil et al., Antimicrob. Agents Chemother. 51: 2811-2819, 2007, doi:10.1128/AAC.00200-07). Aside from the lack of the repeating O antigen, chlamydial lipooligosaccharide (LOS) shares general molecular architecture features with E. coli LPS. Importantly, the portion of lipid A where the interaction with DS-96 is expected to take place is well conserved between the two organisms, leading to the hypothesis that DS-96 inhibits Chlamydia infection by binding to LOS and compromising the function. In this study, antichlamydial activity of DS-96 was examined in cell culture. DS-96 inhibited the intercellular growth of Chlamydia in a dose-dependent manner and offered a high level of inhibition at a relatively low concentration (8 μM). The data also revealed that infectious elementary bodies (EBs) were predominantly blocked at the attachment step, as indicated by the reduced number of EBs associated with the host cell surface following pretreatment. Of those EBs that were capable of attachment, the vast majority was unable to gain entry into the host cell. Inhibition of EB attachment and entry by DS-96 suggests that Chlamydia LOS is critical to these processes during the developmental cycle. Importantly, given the low association of host toxicity previously reported by Sil et al., DS-96 is expected to perform well in animal studies as an active antichlamydial compound in a vaginal microbicide.</t>
  </si>
  <si>
    <t xml:space="preserve">They shows DS-96 as an active antichlamydial compound  </t>
  </si>
  <si>
    <t>Recurrent miscarriages, innate immunity, and autoimmune reaction to chlamydial 60-kDa heat shock protein--is there an association?</t>
  </si>
  <si>
    <t>Eggert-Kruse W, Scholz S, Kirschfink M, Strowitzki T.</t>
  </si>
  <si>
    <t>Fertil Steril. 2014 Jun;101(6):1675-80. doi: 10.1016/j.fertnstert.2014.02.048. Epub 2014 Mar 26.</t>
  </si>
  <si>
    <t>Eggert-Kruse W</t>
  </si>
  <si>
    <t>10.1016/j.fertnstert.2014.02.048</t>
  </si>
  <si>
    <t>Steroids alone or as adjunctive therapy with doxycycline fail to improve oviduct damage in mice infected with Chlamydia muridarum</t>
  </si>
  <si>
    <t>Corr TE, Sullivan J, Frazer LC, Andrews CW Jr, O'Connell CM, Darville T.</t>
  </si>
  <si>
    <t>Clin Vaccine Immunol. 2014 Jun;21(6):824-30. doi: 10.1128/CVI.00006-14. Epub 2014 Apr 2.</t>
  </si>
  <si>
    <t>Corr TE</t>
  </si>
  <si>
    <t>PMC4054235</t>
  </si>
  <si>
    <t>10.1128/CVI.00006-14</t>
  </si>
  <si>
    <t>In women, Chlamydia trachomatis can ascend from the cervix to the fallopian tubes, where an overly aggressive host inflammatory response can cause scarring that leads to chronic pelvic pain, infertility, or ectopic pregnancy. Although screening and treatment programs for women have resulted in decreased rates of sequelae, morbidities associated with oviduct scarring continue to occur. Since corticosteroids have anti-inflammatory and antifibrotic effects, we tested the ability of dexamethasone to inhibit inflammation and prevent oviduct scarring in mice genitally infected with Chlamydia muridarum. The administration of 1 or 2.5 mg/kg of body weight of dexamethasone on days 7 to 21 of infection resulted in reduced accumulation of inflammatory cells in the oviducts compared to that in controls. However, a concomitant increase in bacterial burden was observed, and chronic oviduct disease was not reduced. Adjunctive administration of a prolonged (21-day) or short (3-day) course of dexamethasone in combination with the antibiotic doxycycline also failed to reduce chronic oviduct pathology compared to antibiotic treatment alone. Steroids administered alone or adjunctively with antibiotics failed to prevent oviduct damage in this murine model of C. trachomatis infection.</t>
  </si>
  <si>
    <t>Dexamethasone administration resulted in reduced accumulation of inflammatory cells in the oviducts compared to that in controls. However, a concomitant increase in bacterial burden was observed, and chronic oviduct disease was not reduced. Did not work</t>
  </si>
  <si>
    <t>Response to: Chlamydia trachomatis, human papillomavirus, bacterial vaginosis and cervical neoplasia</t>
  </si>
  <si>
    <t>Arch Gynecol Obstet. 2014 Jun;289(6):1157-8. doi: 10.1007/s00404-014-3215-7.</t>
  </si>
  <si>
    <t>10.1007/s00404-014-3215-7</t>
  </si>
  <si>
    <t>Multifocal Cellulitis due to Disseminated Neisseria Gonorrhoeae in a Male Patient</t>
  </si>
  <si>
    <t>Yoshino Y, Abe M, Seo K, Koga I, Kitazawa T, Ota Y.</t>
  </si>
  <si>
    <t>J Clin Med Res. 2014 Jun;6(3):215-7. doi: 10.14740/jocmr1732w. Epub 2014 Mar 31.</t>
  </si>
  <si>
    <t>Yoshino Y</t>
  </si>
  <si>
    <t>J Clin Med Res</t>
  </si>
  <si>
    <t>PMC3985565</t>
  </si>
  <si>
    <t>10.14740/jocmr1732w</t>
  </si>
  <si>
    <t>Feasibility of providing sexually transmitted infection testing and treatment in off-campus, nonclinic settings for adolescents enrolled in a school-based research project</t>
  </si>
  <si>
    <t>Chacko MR, Markham C, Thiel M, Crandall SM, Peskin MF, Shegog R, Tortolero S.</t>
  </si>
  <si>
    <t>J Sch Health. 2014 Jun;84(6):379-86. doi: 10.1111/josh.12159.</t>
  </si>
  <si>
    <t>Chacko MR</t>
  </si>
  <si>
    <t>J Sch Health</t>
  </si>
  <si>
    <t>10.1111/josh.12159</t>
  </si>
  <si>
    <t>Increased immunoaccessibility of MOMP epitopes in a vaccine formulated with amphipols may account for the very robust protection elicited against a vaginal challenge with Chlamydia muridarum</t>
  </si>
  <si>
    <t>Tifrea DF, Pal S, Popot JL, Cocco MJ, de la Maza LM.</t>
  </si>
  <si>
    <t>J Immunol. 2014 Jun 1;192(11):5201-13. doi: 10.4049/jimmunol.1303392. Epub 2014 Apr 28.</t>
  </si>
  <si>
    <t>PMC4030638</t>
  </si>
  <si>
    <t>NIHMS580860</t>
  </si>
  <si>
    <t>10.4049/jimmunol.1303392</t>
  </si>
  <si>
    <t>There is a need to implement a vaccine to protect against Chlamydia trachomatis infections. To test a new vaccine, mice were immunized with the Chlamydia muridarum native major outer membrane protein (nMOMP) solubilized with either amphipol A8-35 or the detergent Z3-14. OVA was used as a negative control, and mice were inoculated intranasally with C. muridarum as positive controls. Animals vaccinated with nMOMP mounted strong Chlamydia-specific humoral and cell-mediated immune responses. Mice vaccinated with nMOMP/A8-35 had a higher ratio of Abs to denatured elementary bodies (EB) over live EB, recognized more synthetic MOMP peptides and had higher neutralizing titers than sera from mice immunized with nMOMP/Z3-14. T cell lymphoproliferative responses and levels of IFN-γ were also higher in mice vaccinated with nMOMP/A8-35 than with nMOMP/Z3-14. Following immunization, animals were challenged intravaginally with C. muridarum. On the basis of the number of mice with positive vaginal cultures, length of vaginal shedding, total number of positive vaginal cultures, and number of Chlamydia inclusion forming units recovered, nMOMP/A8-35 elicited a more robust protection than nMOMP/Z3-14. By depleting T cells with Abs, we determined that CD4(+) and not CD8(+) T cells mediated the protection elicited by nMOMP/A8-35. Mice were subsequently mated, and based on the number of pregnant mice and number of embryos, animals that were vaccinated with nMOMP/A8-35 or nMOMP/Z3-14 had fertility rates equivalent to the positive control group immunized with live EB and the fertility controls. In conclusion, increased accessibility of epitopes in the nMOMP/A8-35 preparation may account for the very robust protection against infection and disease elicited by this vaccine.</t>
  </si>
  <si>
    <t>mice were immunized with the Chlamydia muridarum native major outer membrane protein (nMOMP) solubilized with amphipol A8-35 showed a robust protection against infection and disease elicited by this vaccine.</t>
  </si>
  <si>
    <t>Chlamydia trachomatis L serovars and dominance of novel L2b ompA variants, U.S.A</t>
  </si>
  <si>
    <t>Kendall BA, Tardif KD, Schlaberg R.</t>
  </si>
  <si>
    <t>Sex Transm Infect. 2014 Jun;90(4):336. doi: 10.1136/sextrans-2013-051478.</t>
  </si>
  <si>
    <t>Kendall BA</t>
  </si>
  <si>
    <t>10.1136/sextrans-2013-051478</t>
  </si>
  <si>
    <t>Chlamydia trachomatis serovars L1, L2, L3 cause lymphogranuloma venereum (LGV). An epidemic of proctitis due to L serovar infections (mostly L2b) has emerged primarily among men who have sex with men (MSM) in Europe.1 In the USA, limited availability of diagnostic testing for LGV hinders diagnosis and reporting to public health agencies. We hypothesised that LGV may be underdiagnosed in the USA. We collected 1027 C trachomatis-positive specimens referred to our national, academic reference laboratory for routine C trachomatis testing by APTIMA Combo 2 (AC2, Hologic, Bedford, Massachusetts, USA) or culture. We used a modified Centers for Disease Control</t>
  </si>
  <si>
    <t>They detect new serovars but sensitive to antibiotics</t>
  </si>
  <si>
    <t>Diagnosis and antimicrobial treatment of Mycoplasma genitalium infection: sobering thoughts</t>
  </si>
  <si>
    <t>Expert Rev Anti Infect Ther. 2014 Jun;12(6):715-22. doi: 10.1586/14787210.2014.919220.</t>
  </si>
  <si>
    <t>10.1586/14787210.2014.919220</t>
  </si>
  <si>
    <t>[Intra-uterine device and nulliparous women]</t>
  </si>
  <si>
    <t>Trignol-Viguier N, Blin E, Marret H.</t>
  </si>
  <si>
    <t>Gynecol Obstet Fertil. 2014 Jun;42(6):432-7. doi: 10.1016/j.gyobfe.2014.04.003. Epub 2014 May 23.</t>
  </si>
  <si>
    <t>Trignol-Viguier N</t>
  </si>
  <si>
    <t>Gynecol Obstet Fertil</t>
  </si>
  <si>
    <t>10.1016/j.gyobfe.2014.04.003</t>
  </si>
  <si>
    <t>Short-term malaria reduction by single-dose azithromycin during mass drug administration for trachoma, Tanzania</t>
  </si>
  <si>
    <t>Schachterle SE, Mtove G, Levens JP, Clemens E, Shi L, Raj A, Dumler JS, Munoz B, West S, Sullivan DJ.</t>
  </si>
  <si>
    <t>Emerg Infect Dis. 2014 Jun;20(6):941-9. doi: 10.3201/eid2006.131302.</t>
  </si>
  <si>
    <t>Schachterle SE</t>
  </si>
  <si>
    <t>PMC4036785</t>
  </si>
  <si>
    <t>10.3201/eid2006.131302</t>
  </si>
  <si>
    <t>Anti-chlamydial effect of plant peptides</t>
  </si>
  <si>
    <t>Balogh EP, Mosolygó T, Tiricz H, Szabó AM, Karai A, Kerekes F, Virók DP, Kondorosi E, Burián K.</t>
  </si>
  <si>
    <t>Acta Microbiol Immunol Hung. 2014 Jun;61(2):229-39. doi: 10.1556/AMicr.61.2014.2.12.</t>
  </si>
  <si>
    <t>Balogh EP</t>
  </si>
  <si>
    <t>10.1556/AMicr.61.2014.2.12</t>
  </si>
  <si>
    <t>Even in asymptomatic cases of Chlamydia trachomatis infection, the aim of the antibiotic strategy is eradication of the pathogen so as to avoid the severe late sequelae, such as pelvic inflammatory disease, ectopic pregnancy, and tubal infertility. Although first-line antimicrobial agents have been demonstrated to be predominantly successful in the treatment of C. trachomatis infection, treatment failures have been observed in some cases. Rich source of antimicrobial peptides was recently discovered in Medicago species, which act in plants as differentiation factors of the endosymbiotic bacterium partner. Several of these symbiotic plant peptides have proved to be potent killers of various bacteria in vitro. We show here that 7 of 11 peptides tested exhibited antimicrobial activity against C. trachomatis D, and that the killing activity of these peptides is most likely due to their interaction with specific bacterial targets.</t>
  </si>
  <si>
    <t>They used antimicrobial peptides from plants (sub-categorises 2a and 2b) were 7 of 10 were efectives against C. trachomatis</t>
  </si>
  <si>
    <t>Chlamydia trachomatis conjunctivitis in a male teenager: a case report</t>
  </si>
  <si>
    <t>Sulis G, Urbinati L, Franzoni A, Gargiulo F, Carvalho AC, Matteelli A.</t>
  </si>
  <si>
    <t>Infez Med. 2014 Jun;22(2):140-3.</t>
  </si>
  <si>
    <t>Sulis G</t>
  </si>
  <si>
    <t>Infez Med</t>
  </si>
  <si>
    <t>Positive correlations between genomic %AT and genome size within strains of bacterial species</t>
  </si>
  <si>
    <t>Bohlin J, Sekse C, Skjerve E, Brynildsrud O.</t>
  </si>
  <si>
    <t>Environ Microbiol Rep. 2014 Jun;6(3):278-86. doi: 10.1111/1758-2229.12145. Epub 2014 Mar 25.</t>
  </si>
  <si>
    <t>Bohlin J</t>
  </si>
  <si>
    <t>Environ Microbiol Rep</t>
  </si>
  <si>
    <t>10.1111/1758-2229.12145</t>
  </si>
  <si>
    <t>Biobanking and translation of human genetics and genomics for infectious diseases</t>
  </si>
  <si>
    <t>Branković I, Malogajski J, Morré SA.</t>
  </si>
  <si>
    <t>Appl Transl Genom. 2014 Apr 12;3(2):30-5. doi: 10.1016/j.atg.2014.04.001. eCollection 2014 Jun 1.</t>
  </si>
  <si>
    <t>Branković I</t>
  </si>
  <si>
    <t>Appl Transl Genom</t>
  </si>
  <si>
    <t>PMC4881987</t>
  </si>
  <si>
    <t>10.1016/j.atg.2014.04.001</t>
  </si>
  <si>
    <t>Influence of the tryptophan-indole-IFNγ axis on human genital Chlamydia trachomatis infection: role of vaginal co-infections</t>
  </si>
  <si>
    <t>Aiyar A, Quayle AJ, Buckner LR, Sherchand SP, Chang TL, Zea AH, Martin DH, Belland RJ.</t>
  </si>
  <si>
    <t>Front Cell Infect Microbiol. 2014 Jun 3;4:72. doi: 10.3389/fcimb.2014.00072. eCollection 2014.</t>
  </si>
  <si>
    <t>Aiyar A</t>
  </si>
  <si>
    <t>PMC4042155</t>
  </si>
  <si>
    <t>10.3389/fcimb.2014.00072</t>
  </si>
  <si>
    <t>A novel cassette method for probe evaluation in the designed biochips</t>
  </si>
  <si>
    <t>Zinkevich V, Sapojnikova N, Mitchell J, Kartvelishvili T, Asatiani N, Alkhalil S, Bogdarina I, Al-Humam AA.</t>
  </si>
  <si>
    <t>PLoS One. 2014 Jun 4;9(6):e98596. doi: 10.1371/journal.pone.0098596. eCollection 2014.</t>
  </si>
  <si>
    <t>Zinkevich V</t>
  </si>
  <si>
    <t>PMC4045846</t>
  </si>
  <si>
    <t>10.1371/journal.pone.0098596</t>
  </si>
  <si>
    <t>Geospatial distribution and clustering of Chlamydia trachomatis in communities undergoing mass azithromycin treatment</t>
  </si>
  <si>
    <t>Yohannan J, He B, Wang J, Greene G, Schein Y, Mkocha H, Munoz B, Quinn TC, Gaydos C, West SK.</t>
  </si>
  <si>
    <t>Invest Ophthalmol Vis Sci. 2014 Jun 6;55(7):4144-50. doi: 10.1167/iovs.14-14148.</t>
  </si>
  <si>
    <t>PMC4580214</t>
  </si>
  <si>
    <t>10.1167/iovs.14-14148</t>
  </si>
  <si>
    <t>Quantitative monitoring of the Chlamydia trachomatis developmental cycle using GFP-expressing bacteria, microscopy and flow cytometry</t>
  </si>
  <si>
    <t>Vromman F, Laverrière M, Perrinet S, Dufour A, Subtil A.</t>
  </si>
  <si>
    <t>PLoS One. 2014 Jun 9;9(6):e99197. doi: 10.1371/journal.pone.0099197. eCollection 2014.</t>
  </si>
  <si>
    <t>Vromman F</t>
  </si>
  <si>
    <t>PMC4049595</t>
  </si>
  <si>
    <t>10.1371/journal.pone.0099197</t>
  </si>
  <si>
    <t>Chlamydia Trachomatis and Neisseria Gonorrhoeae prevalence among women of reproductive age living in urogenital schistosomiasis endemic area in Ghana</t>
  </si>
  <si>
    <t>Yirenya-Tawiah D, Annang TN, Apea-Kubi KA, Lomo G, Mensah D, Akyeh L, Bosompem KM.</t>
  </si>
  <si>
    <t>BMC Res Notes. 2014 Jun 9;7:349. doi: 10.1186/1756-0500-7-349.</t>
  </si>
  <si>
    <t>Yirenya-Tawiah D</t>
  </si>
  <si>
    <t>PMC4060753</t>
  </si>
  <si>
    <t>10.1186/1756-0500-7-349</t>
  </si>
  <si>
    <t>No evidence for LGV transmission among heterosexuals in Amsterdam, the Netherlands</t>
  </si>
  <si>
    <t>Heiligenberg M, Verweij SP, Speksnijder AG, Morré SA, de Vries HJ, Schim van der Loeff MF.</t>
  </si>
  <si>
    <t>BMC Res Notes. 2014 Jun 10;7:355. doi: 10.1186/1756-0500-7-355.</t>
  </si>
  <si>
    <t>PMC4120738</t>
  </si>
  <si>
    <t>10.1186/1756-0500-7-355</t>
  </si>
  <si>
    <t>Morphologic and molecular evaluation of Chlamydia trachomatis growth in human endocervix reveals distinct growth patterns</t>
  </si>
  <si>
    <t>Lewis ME, Belland RJ, AbdelRahman YM, Beatty WL, Aiyar AA, Zea AH, Greene SJ, Marrero L, Buckner LR, Tate DJ, McGowin CL, Kozlowski PA, O'Brien M, Lillis RA, Martin DH, Quayle AJ.</t>
  </si>
  <si>
    <t>Front Cell Infect Microbiol. 2014 Jun 10;4:71. doi: 10.3389/fcimb.2014.00071. eCollection 2014.</t>
  </si>
  <si>
    <t>Lewis ME</t>
  </si>
  <si>
    <t>PMC4050528</t>
  </si>
  <si>
    <t>10.3389/fcimb.2014.00071</t>
  </si>
  <si>
    <t>Membrane vesicle production by Chlamydia trachomatis as an adaptive response</t>
  </si>
  <si>
    <t>Frohlich KM, Hua Z, Quayle AJ, Wang J, Lewis ME, Chou CW, Luo M, Buckner LR, Shen L.</t>
  </si>
  <si>
    <t>Front Cell Infect Microbiol. 2014 Jun 10;4:73. doi: 10.3389/fcimb.2014.00073. eCollection 2014.</t>
  </si>
  <si>
    <t>Frohlich KM</t>
  </si>
  <si>
    <t>PMC4050530</t>
  </si>
  <si>
    <t>10.3389/fcimb.2014.00073</t>
  </si>
  <si>
    <t>Sensitive simultaneous detection of seven sexually transmitted agents in semen by multiplex-PCR and of HPV by single PCR</t>
  </si>
  <si>
    <t>Gimenes F, Medina FS, Abreu AL, Irie MM, Esquiçati IB, Malagutti N, Vasconcellos VR, Discacciati MG, Bonini MG, Maria-Engler SS, Consolaro ME.</t>
  </si>
  <si>
    <t>PLoS One. 2014 Jun 12;9(6):e98862. doi: 10.1371/journal.pone.0098862. eCollection 2014.</t>
  </si>
  <si>
    <t>Gimenes F</t>
  </si>
  <si>
    <t>PMC4055596</t>
  </si>
  <si>
    <t>10.1371/journal.pone.0098862</t>
  </si>
  <si>
    <t>STI-GMaS: an open-source environment for simulation of sexually-transmitted infections</t>
  </si>
  <si>
    <t>Nelson MR, Sutton KJ, Brook BS, Mallet DG, Simpson DP, Rank RG.</t>
  </si>
  <si>
    <t>BMC Syst Biol. 2014 Jun 12;8:66. doi: 10.1186/1752-0509-8-66.</t>
  </si>
  <si>
    <t>Nelson MR</t>
  </si>
  <si>
    <t>BMC Syst Biol</t>
  </si>
  <si>
    <t>PMC4074422</t>
  </si>
  <si>
    <t>10.1186/1752-0509-8-66</t>
  </si>
  <si>
    <t>[Increase of N. gonorrhoeae, Chlamydia trachomatis and Ureaplasma in HIV infected individuals]</t>
  </si>
  <si>
    <t>Fuchs W, Brockmeyer NH.</t>
  </si>
  <si>
    <t>MMW Fortschr Med. 2014 Jun 12;156 Suppl 1:48-50; quiz 51. doi: 10.1007/s15006-014-2873-5.</t>
  </si>
  <si>
    <t>Fuchs W</t>
  </si>
  <si>
    <t>MMW Fortschr Med</t>
  </si>
  <si>
    <t>10.1007/s15006-014-2873-5</t>
  </si>
  <si>
    <t>Limits of chlamydial diagnostic tests in epidemiological studies</t>
  </si>
  <si>
    <t>Dukers-Muijrers NH, van der Sande MA, Wolffs PF, Hoebe CJ.</t>
  </si>
  <si>
    <t>J Infect Dis. 2014 Jun 15;209(12):2017-8. doi: 10.1093/infdis/jiu011. Epub 2014 Jan 9.</t>
  </si>
  <si>
    <t>10.1093/infdis/jiu011</t>
  </si>
  <si>
    <t>Human enteroendocrine cell responses to infection with Chlamydia trachomatis: a microarray study</t>
  </si>
  <si>
    <t>Dlugosz A, Muschiol S, Zakikhany K, Assadi G, D'Amato M, Lindberg G.</t>
  </si>
  <si>
    <t>Gut Pathog. 2014 Jun 16;6:24. doi: 10.1186/1757-4749-6-24. eCollection 2014.</t>
  </si>
  <si>
    <t>Dlugosz A</t>
  </si>
  <si>
    <t>Gut Pathog</t>
  </si>
  <si>
    <t>PMC4067063</t>
  </si>
  <si>
    <t>10.1186/1757-4749-6-24</t>
  </si>
  <si>
    <t>Multinucleation during C. trachomatis infections is caused by the contribution of two effector pathways</t>
  </si>
  <si>
    <t>Brown HM, Knowlton AE, Snavely E, Nguyen BD, Richards TS, Grieshaber SS.</t>
  </si>
  <si>
    <t>PLoS One. 2014 Jun 23;9(6):e100763. doi: 10.1371/journal.pone.0100763. eCollection 2014.</t>
  </si>
  <si>
    <t>PMC4067387</t>
  </si>
  <si>
    <t>10.1371/journal.pone.0100763</t>
  </si>
  <si>
    <t>Risk factors for active trachoma and ocular Chlamydia trachomatis infection in treatment-naïve trachoma-hyperendemic communities of the Bijagós Archipelago, Guinea Bissau</t>
  </si>
  <si>
    <t>Last AR, Burr SE, Weiss HA, Harding-Esch EM, Cassama E, Nabicassa M, Mabey DC, Holland MJ, Bailey RL.</t>
  </si>
  <si>
    <t>PLoS Negl Trop Dis. 2014 Jun 26;8(6):e2900. doi: 10.1371/journal.pntd.0002900. eCollection 2014 Jun.</t>
  </si>
  <si>
    <t>PMC4072588</t>
  </si>
  <si>
    <t>10.1371/journal.pntd.0002900</t>
  </si>
  <si>
    <t>Direct amplification, sequencing and profiling of Chlamydia trachomatis strains in single and mixed infection clinical samples</t>
  </si>
  <si>
    <t>Joseph SJ, Li B, Ghonasgi T, Haase CP, Qin ZS, Dean D, Read TD.</t>
  </si>
  <si>
    <t>PLoS One. 2014 Jun 27;9(6):e99290. doi: 10.1371/journal.pone.0099290. eCollection 2014.</t>
  </si>
  <si>
    <t>PMC4074039</t>
  </si>
  <si>
    <t>10.1371/journal.pone.0099290</t>
  </si>
  <si>
    <t>The views of general practitioners and practice nurses towards the barriers and facilitators of proactive, internet-based chlamydia screening for reaching young heterosexual men</t>
  </si>
  <si>
    <t>Lorimer K, Martin S, McDaid LM.</t>
  </si>
  <si>
    <t>BMC Fam Pract. 2014 Jun 27;15:127. doi: 10.1186/1471-2296-15-127.</t>
  </si>
  <si>
    <t>BMC Fam Pract</t>
  </si>
  <si>
    <t>PMC4096584</t>
  </si>
  <si>
    <t>10.1186/1471-2296-15-127</t>
  </si>
  <si>
    <t>Rectal Chlamydia in heterosexual women: more questions than answers</t>
  </si>
  <si>
    <t>Ding A, Challenor R.</t>
  </si>
  <si>
    <t>Int J STD AIDS. 2014 Jul;25(8):587-92. doi: 10.1177/0956462413515637. Epub 2013 Dec 18.</t>
  </si>
  <si>
    <t>Ding A</t>
  </si>
  <si>
    <t>10.1177/0956462413515637</t>
  </si>
  <si>
    <t>Exploration of gender differences of Chlamydia trachomatis infection amongst young people reveals limitations of using sexual histories to assess risk in high-prevalence areas</t>
  </si>
  <si>
    <t>Syred J, Engler B, Campbell L, Baraitser P, Sheringham J.</t>
  </si>
  <si>
    <t>Int J STD AIDS. 2014 Jul;25(8):564-70. doi: 10.1177/0956462413515451. Epub 2013 Dec 18.</t>
  </si>
  <si>
    <t>10.1177/0956462413515451</t>
  </si>
  <si>
    <t>Is there evidence for resistance of ocular Chlamydia trachomatis to azithromycin after mass treatment for trachoma control?</t>
  </si>
  <si>
    <t>West SK, Moncada J, Munoz B, Mkocha H, Storey P, Hardick J, Gaydos CA, Quinn TC, Schachter J.</t>
  </si>
  <si>
    <t>J Infect Dis. 2014 Jul 1;210(1):65-71. doi: 10.1093/infdis/jiu046. Epub 2014 Jan 19.</t>
  </si>
  <si>
    <t>West SK</t>
  </si>
  <si>
    <t>10.1093/infdis/jiu046</t>
  </si>
  <si>
    <t>Cervicovaginal levels of proinflammatory cytokines are increased during chlamydial infection in bacterial vaginosis but not in lactobacilli-dominated flora</t>
  </si>
  <si>
    <t>Marconi C, Santos-Greatti MM, Parada CM, Pontes A, Pontes AG, Giraldo PC, Donders GG, da Silva MG.</t>
  </si>
  <si>
    <t>J Low Genit Tract Dis. 2014 Jul;18(3):261-5. doi: 10.1097/LGT.0000000000000003.</t>
  </si>
  <si>
    <t>10.1097/LGT.0000000000000003</t>
  </si>
  <si>
    <t>Australian sexually transmissible infection and HIV testing guidelines for asymptomatic men who have sex with men 2014: a review of the evidence</t>
  </si>
  <si>
    <t>Templeton DJ, Read P, Varma R, Bourne C.</t>
  </si>
  <si>
    <t>Sex Health. 2014 Jul;11(3):217-29. doi: 10.1071/SH14003.</t>
  </si>
  <si>
    <t>10.1071/SH14003</t>
  </si>
  <si>
    <t>Head-to-head comparison of second-generation nucleic acid amplification tests for detection of Chlamydia trachomatis and Neisseria gonorrhoeae on urine samples from female subjects and self-collected vaginal swabs</t>
  </si>
  <si>
    <t>Chernesky M, Jang D, Gilchrist J, Hatchette T, Poirier A, Flandin JF, Smieja M, Ratnam S.</t>
  </si>
  <si>
    <t>J Clin Microbiol. 2014 Jul;52(7):2305-10. doi: 10.1128/JCM.03552-13. Epub 2014 Apr 2.</t>
  </si>
  <si>
    <t>PMC4097753</t>
  </si>
  <si>
    <t>10.1128/JCM.03552-13</t>
  </si>
  <si>
    <t>Lack of long-lasting hydrosalpinx in A/J mice correlates with rapid but transient chlamydial ascension and neutrophil recruitment in the oviduct following intravaginal inoculation with Chlamydia muridarum</t>
  </si>
  <si>
    <t>Zhang H, Zhou Z, Chen J, Wu G, Yang Z, Zhou Z, Baseman J, Zhang J, Reddick RL, Zhong G.</t>
  </si>
  <si>
    <t>Infect Immun. 2014 Jul;82(7):2688-96. doi: 10.1128/IAI.00055-14. Epub 2014 Apr 7.</t>
  </si>
  <si>
    <t>Zhang H</t>
  </si>
  <si>
    <t>PMC4097620</t>
  </si>
  <si>
    <t>10.1128/IAI.00055-14</t>
  </si>
  <si>
    <t>Testing for 'threads' and leucocyte esterase in first-void urine to exclude the diagnosis of non-specific urethritis in asymptomatic men</t>
  </si>
  <si>
    <t>Pallawela SN, Sonnex C, Burdett J, Cooper D, Nethercott K, Thomas CM, Goon P, Webb H, Carne C.</t>
  </si>
  <si>
    <t>Sex Health. 2014 Jul;11(3):283-4. doi: 10.1071/SH13190.</t>
  </si>
  <si>
    <t>Pallawela SN</t>
  </si>
  <si>
    <t>10.1071/SH13190</t>
  </si>
  <si>
    <t>Chlamydia trachomatis polymorphic membrane protein D is a virulence factor involved in early host-cell interactions</t>
  </si>
  <si>
    <t>Kari L, Southern TR, Downey CJ, Watkins HS, Randall LB, Taylor LD, Sturdevant GL, Whitmire WM, Caldwell HD.</t>
  </si>
  <si>
    <t>Infect Immun. 2014 Jul;82(7):2756-62. doi: 10.1128/IAI.01686-14. Epub 2014 Apr 14.</t>
  </si>
  <si>
    <t>PMC4097629</t>
  </si>
  <si>
    <t>10.1128/IAI.01686-14</t>
  </si>
  <si>
    <t>Workflow and maintenance characteristics of five automated laboratory instruments for the diagnosis of sexually transmitted infections</t>
  </si>
  <si>
    <t>Ratnam S, Jang D, Gilchrist J, Smieja M, Poirier A, Hatchette T, Flandin JF, Chernesky M.</t>
  </si>
  <si>
    <t>J Clin Microbiol. 2014 Jul;52(7):2299-304. doi: 10.1128/JCM.03549-13. Epub 2014 Apr 16.</t>
  </si>
  <si>
    <t>Ratnam S</t>
  </si>
  <si>
    <t>PMC4097743</t>
  </si>
  <si>
    <t>10.1128/JCM.03549-13</t>
  </si>
  <si>
    <t>Mycoplasma genitalium infection is associated with microscopic signs of cervical inflammation in liquid cytology specimens</t>
  </si>
  <si>
    <t>Dehon PM, McGowin CL.</t>
  </si>
  <si>
    <t>J Clin Microbiol. 2014 Jul;52(7):2398-405. doi: 10.1128/JCM.00159-14. Epub 2014 Apr 23.</t>
  </si>
  <si>
    <t>Dehon PM</t>
  </si>
  <si>
    <t>PMC4097708</t>
  </si>
  <si>
    <t>10.1128/JCM.00159-14</t>
  </si>
  <si>
    <t>Could urine be useful for the diagnosis of Chlamydia trachomatis pneumonia in infancy?</t>
  </si>
  <si>
    <t>Robinson JL, Meier K, Lee BE, Larke B.</t>
  </si>
  <si>
    <t>Diagn Microbiol Infect Dis. 2014 Jul;79(3):308-9. doi: 10.1016/j.diagmicrobio.2014.01.030. Epub 2014 Feb 20.</t>
  </si>
  <si>
    <t>Robinson JL</t>
  </si>
  <si>
    <t>PMC7172064</t>
  </si>
  <si>
    <t>10.1016/j.diagmicrobio.2014.01.030</t>
  </si>
  <si>
    <t>Persistent and acute chlamydial infections induce different structural changes in the Golgi apparatus</t>
  </si>
  <si>
    <t>Zhu H, Li H, Wang P, Chen M, Huang Z, Li K, Li Y, He J, Han J, Zhang Q.</t>
  </si>
  <si>
    <t>Int J Med Microbiol. 2014 Jul;304(5-6):577-85. doi: 10.1016/j.ijmm.2014.03.002. Epub 2014 Apr 3.</t>
  </si>
  <si>
    <t>Zhu H</t>
  </si>
  <si>
    <t>10.1016/j.ijmm.2014.03.002</t>
  </si>
  <si>
    <t>Efficacy and safety of intravenous azithromycin followed by oral azithromycin for the treatment of acute pelvic inflammatory disease and perihepatitis in Japanese women</t>
  </si>
  <si>
    <t>Mikamo H, Iwasaku K, Yamagishi Y, Matsumizu M, Nagashima M.</t>
  </si>
  <si>
    <t>J Infect Chemother. 2014 Jul;20(7):429-35. doi: 10.1016/j.jiac.2014.04.001. Epub 2014 Apr 29.</t>
  </si>
  <si>
    <t>Mikamo H</t>
  </si>
  <si>
    <t>10.1016/j.jiac.2014.04.001</t>
  </si>
  <si>
    <t>Randomized, double-blind, multicenter safety and efficacy study of rifalazil compared with azithromycin for treatment of uncomplicated genital Chlamydia trachomatis infection in women</t>
  </si>
  <si>
    <t>Geisler WM, Pascual ML, Mathew J, Koltun WD, Morgan F, Batteiger BE, Mayes A, Tao S, Hurwitz SJ, Sayada C, Schinazi RF.</t>
  </si>
  <si>
    <t>Antimicrob Agents Chemother. 2014 Jul;58(7):4014-9. doi: 10.1128/AAC.02521-14. Epub 2014 May 5.</t>
  </si>
  <si>
    <t>PMC4068607</t>
  </si>
  <si>
    <t>10.1128/AAC.02521-14</t>
  </si>
  <si>
    <t>Cervicitis of unknown etiology</t>
  </si>
  <si>
    <t>Taylor SN.</t>
  </si>
  <si>
    <t>Curr Infect Dis Rep. 2014 Jul;16(7):409. doi: 10.1007/s11908-014-0409-x.</t>
  </si>
  <si>
    <t>Curr Infect Dis Rep</t>
  </si>
  <si>
    <t>10.1007/s11908-014-0409-x</t>
  </si>
  <si>
    <t>Effects of vaginal lactobacilli in Chlamydia trachomatis infection</t>
  </si>
  <si>
    <t>Mastromarino P, Di Pietro M, Schiavoni G, Nardis C, Gentile M, Sessa R.</t>
  </si>
  <si>
    <t>Int J Med Microbiol. 2014 Jul;304(5-6):654-61. doi: 10.1016/j.ijmm.2014.04.006. Epub 2014 Apr 28.</t>
  </si>
  <si>
    <t>Mastromarino P</t>
  </si>
  <si>
    <t>10.1016/j.ijmm.2014.04.006</t>
  </si>
  <si>
    <t>Relationships between diagnoses of sexually transmitted infections and urinary tract infections among male service members diagnosed with urethritis, active component, U.S. Armed Forces, 2000-2013</t>
  </si>
  <si>
    <t>MSMR. 2014 Jul;21(7):14-7.</t>
  </si>
  <si>
    <t>Reiter's syndrome--disease of young men-- analysis of 312 patients</t>
  </si>
  <si>
    <t>Bojović J, Strelić N, Pavlica L.</t>
  </si>
  <si>
    <t>Med Pregl. 2014 Jul-Aug;67(7-8):222-30. doi: 10.2298/mpns1408222b.</t>
  </si>
  <si>
    <t>Bojović J</t>
  </si>
  <si>
    <t>Med Pregl</t>
  </si>
  <si>
    <t>10.2298/mpns1408222b</t>
  </si>
  <si>
    <t>Chlamydia trachomatis promotes 3T3 cell differentiation into adipocytes</t>
  </si>
  <si>
    <t>Petyaev IM, Zigangirova NA, Kapotina LN, Fedina ED, Kyle NH.</t>
  </si>
  <si>
    <t>Adv Clin Exp Med. 2014 Jul-Aug;23(4):511-6. doi: 10.17219/acem/37215.</t>
  </si>
  <si>
    <t>Petyaev IM</t>
  </si>
  <si>
    <t>10.17219/acem/37215</t>
  </si>
  <si>
    <t>Lymphogranuloma venereum in an Italian MSM: concurrent pharyngeal and rectal infection</t>
  </si>
  <si>
    <t>Foschi C, Filippini A, D'Antuono A, Compri M, Macca F, Banzola N, Marangoni A.</t>
  </si>
  <si>
    <t>New Microbiol. 2014 Jul;37(3):399-402. Epub 2014 Jul 1.</t>
  </si>
  <si>
    <t>Co-infection of human immunodeficiency virus and sexually transmitted infections in circumcised and uncircumcised cases in India</t>
  </si>
  <si>
    <t>Nayyar C, Chander R, Gupta P, Sherwal BL.</t>
  </si>
  <si>
    <t>Indian J Sex Transm Dis AIDS. 2014 Jul-Dec;35(2):114-7. doi: 10.4103/0253-7184.142405.</t>
  </si>
  <si>
    <t>Nayyar C</t>
  </si>
  <si>
    <t>Indian J Sex Transm Dis AIDS</t>
  </si>
  <si>
    <t>PMC4553838</t>
  </si>
  <si>
    <t>10.4103/0253-7184.142405</t>
  </si>
  <si>
    <t>Effect of Crop Volume on Contraction Rate in Adult House Fly</t>
  </si>
  <si>
    <t>Stoffolano JG Jr, Patel B, Tran L.</t>
  </si>
  <si>
    <t>Ann Entomol Soc Am. 2014 Jul;107(4):848-852. doi: 10.1603/AN13127. Epub 2014 Jul 1.</t>
  </si>
  <si>
    <t>Stoffolano JG Jr</t>
  </si>
  <si>
    <t>Ann Entomol Soc Am</t>
  </si>
  <si>
    <t>PMC7109989</t>
  </si>
  <si>
    <t>10.1603/AN13127</t>
  </si>
  <si>
    <t>Highly specific and efficient primers for in-house multiplex PCR detection of Chlamydia trachomatis, Neisseria gonorrhoeae, Mycoplasma hominis and Ureaplasma urealyticum</t>
  </si>
  <si>
    <t>Aguilera-Arreola MG, González-Cardel AM, Tenorio AM, Curiel-Quesada E, Castro-Escarpulli G.</t>
  </si>
  <si>
    <t>BMC Res Notes. 2014 Jul 6;7:433. doi: 10.1186/1756-0500-7-433.</t>
  </si>
  <si>
    <t>Aguilera-Arreola MG</t>
  </si>
  <si>
    <t>PMC4099392</t>
  </si>
  <si>
    <t>10.1186/1756-0500-7-433</t>
  </si>
  <si>
    <t>The chlamydial anomaly clarified?</t>
  </si>
  <si>
    <t>Mohammadi T, Breukink E.</t>
  </si>
  <si>
    <t>Chembiochem. 2014 Jul 7;15(10):1391-2. doi: 10.1002/cbic.201402143. Epub 2014 Jun 2.</t>
  </si>
  <si>
    <t>Mohammadi T</t>
  </si>
  <si>
    <t>10.1002/cbic.201402143</t>
  </si>
  <si>
    <t>Knowledge and acceptability of Chlamydia trachomatis screening among pregnant women and their partners; a cross-sectional study</t>
  </si>
  <si>
    <t>Pereboom MT, Spelten ER, Manniën J, Rours GI, Morré SA, Schellevis FG, Hutton EK.</t>
  </si>
  <si>
    <t>BMC Public Health. 2014 Jul 9;14:704. doi: 10.1186/1471-2458-14-704.</t>
  </si>
  <si>
    <t>PMC4105044</t>
  </si>
  <si>
    <t>10.1186/1471-2458-14-704</t>
  </si>
  <si>
    <t>High-grade cervical lesions among women attending a reference clinic in Brazil: associated factors and comparison among screening methods</t>
  </si>
  <si>
    <t>Boldrini NT, Freitas LB, Coutinho AR, Loureiro FZ, Spano LC, Miranda AE.</t>
  </si>
  <si>
    <t>PLoS One. 2014 Jul 11;9(7):e102169. doi: 10.1371/journal.pone.0102169. eCollection 2014.</t>
  </si>
  <si>
    <t>Boldrini NT</t>
  </si>
  <si>
    <t>PMC4094527</t>
  </si>
  <si>
    <t>10.1371/journal.pone.0102169</t>
  </si>
  <si>
    <t>Molecular detection of Chlamydia trachomatis and other sexually transmitted bacteria in semen of male partners of infertile couples in Tunisia: the effect on semen parameters and spermatozoa apoptosis markers</t>
  </si>
  <si>
    <t>Sellami H, Znazen A, Sellami A, Mnif H, Louati N, Ben Zarrouk S, Keskes L, Rebai T, Gdoura R, Hammami A.</t>
  </si>
  <si>
    <t>PLoS One. 2014 Jul 14;9(7):e98903. doi: 10.1371/journal.pone.0098903. eCollection 2014.</t>
  </si>
  <si>
    <t>Sellami H</t>
  </si>
  <si>
    <t>PMC4096407</t>
  </si>
  <si>
    <t>10.1371/journal.pone.0098903</t>
  </si>
  <si>
    <t>Water-filtered infrared a irradiation in combination with visible light inhibits acute chlamydial infection</t>
  </si>
  <si>
    <t>Marti H, Koschwanez M, Pesch T, Blenn C, Borel N.</t>
  </si>
  <si>
    <t>PLoS One. 2014 Jul 14;9(7):e102239. doi: 10.1371/journal.pone.0102239. eCollection 2014.</t>
  </si>
  <si>
    <t>Marti H</t>
  </si>
  <si>
    <t>PMC4096919</t>
  </si>
  <si>
    <t>10.1371/journal.pone.0102239</t>
  </si>
  <si>
    <t>Performance of the Abbott Real Time CT/NG assay in urines and cervico-vaginal samples from Senegal</t>
  </si>
  <si>
    <t>Gueye SB, Diop-Ndiaye H, Gningue A, Ndiaye O, Mbengue AS, Gaye-Diallo A, Ndjioyi A, Mboup S, Touré-Kane C.</t>
  </si>
  <si>
    <t>J Infect Dev Ctries. 2014 Jul 14;8(7):898-903. doi: 10.3855/jidc.4026.</t>
  </si>
  <si>
    <t>Gueye SB</t>
  </si>
  <si>
    <t>10.3855/jidc.4026</t>
  </si>
  <si>
    <t>Prospective seroepidemiologic study on the role of Human Papillomavirus and other infections in cervical carcinogenesis: evidence from the EPIC cohort</t>
  </si>
  <si>
    <t>Castellsagué X, Pawlita M, Roura E, Margall N, Waterboer T, Bosch FX, de Sanjosé S, Gonzalez CA, Dillner J, Gram IT, Tjønneland A, Munk C, Pala V, Palli D, Khaw KT, Barnabas RV, Overvad K, Clavel-Chapelon F, Boutron-Ruault MC, Fagherazzi G, Kaaks R, Lukanova A, Steffen A, Trichopoulou A, Trichopoulos D, Klinaki E, Tumino R, Sacerdote C, Mattiello A, Bueno-de-Mesquita HB, Peeters PH, Lund E, Weiderpass E, Quirós JR, Sánchez MJ, Navarro C, Barricarte A, Larrañaga N, Ekström J, Hortlund M, Lindquist D, Wareham N, Travis RC, Rinaldi S, Tommasino M, Franceschi S, Riboli E.</t>
  </si>
  <si>
    <t>Int J Cancer. 2014 Jul 15;135(2):440-52. doi: 10.1002/ijc.28665. Epub 2014 Jan 6.</t>
  </si>
  <si>
    <t>Castellsagué X</t>
  </si>
  <si>
    <t>10.1002/ijc.28665</t>
  </si>
  <si>
    <t>Smoking as a major risk factor for cervical cancer and pre-cancer: results from the EPIC cohort</t>
  </si>
  <si>
    <t>Roura E, Castellsagué X, Pawlita M, Travier N, Waterboer T, Margall N, Bosch FX, de Sanjosé S, Dillner J, Gram IT, Tjønneland A, Munk C, Pala V, Palli D, Khaw KT, Barnabas RV, Overvad K, Clavel-Chapelon F, Boutron-Ruault MC, Fagherazzi G, Kaaks R, Lukanova A, Steffen A, Trichopoulou A, Trichopoulos D, Klinaki E, Tumino R, Sacerdote C, Panico S, Bueno-de-Mesquita HB, Peeters PH, Lund E, Weiderpass E, Redondo ML, Sánchez MJ, Tormo MJ, Barricarte A, Larrañaga N, Ekström J, Hortlund M, Lindquist D, Wareham N, Travis RC, Rinaldi S, Tommasino M, Franceschi S, Riboli E.</t>
  </si>
  <si>
    <t>Int J Cancer. 2014 Jul 15;135(2):453-66. doi: 10.1002/ijc.28666. Epub 2014 Jan 6.</t>
  </si>
  <si>
    <t>Roura E</t>
  </si>
  <si>
    <t>10.1002/ijc.28666</t>
  </si>
  <si>
    <t>Epidemiology of curable sexually transmitted infections among women at increased risk for HIV in northwestern Tanzania: inadequacy of syndromic management</t>
  </si>
  <si>
    <t>Francis SC, Ao TT, Vanobberghen FM, Chilongani J, Hashim R, Andreasen A, Watson-Jones D, Changalucha J, Kapiga S, Hayes RJ.</t>
  </si>
  <si>
    <t>PLoS One. 2014 Jul 15;9(7):e101221. doi: 10.1371/journal.pone.0101221. eCollection 2014.</t>
  </si>
  <si>
    <t>Francis SC</t>
  </si>
  <si>
    <t>PMC4099080</t>
  </si>
  <si>
    <t>10.1371/journal.pone.0101221</t>
  </si>
  <si>
    <t>Prevalence and determinants of sexually transmitted infections in women at risk undergoing abortion in a Swiss primary care setting</t>
  </si>
  <si>
    <t>Wesbonk J, Chmiel C, Rosemann T, Seidenberg A, Senn O.</t>
  </si>
  <si>
    <t>Praxis (Bern 1994). 2014 Jul 23;103(15):875-82. doi: 10.1024/1661-8157/a001724.</t>
  </si>
  <si>
    <t>Wesbonk J</t>
  </si>
  <si>
    <t>10.1024/1661-8157/a001724</t>
  </si>
  <si>
    <t>Golgi fragmentation and sphingomyelin transport to Chlamydia trachomatis during penicillin-induced persistence do not depend on the cytosolic presence of the chlamydial protease CPAF</t>
  </si>
  <si>
    <t>Dille S, Herbst K, Volceanov L, Nölke T, Kretz O, Häcker G.</t>
  </si>
  <si>
    <t>PLoS One. 2014 Jul 28;9(7):e103220. doi: 10.1371/journal.pone.0103220. eCollection 2014.</t>
  </si>
  <si>
    <t>Dille S</t>
  </si>
  <si>
    <t>PMC4113379</t>
  </si>
  <si>
    <t>10.1371/journal.pone.0103220</t>
  </si>
  <si>
    <t>Time-Motion Analysis of Four Automated Systems for the Detection of Chlamydia trachomatis and Neisseria gonorrhoeae by Nucleic Acid Amplification Testing</t>
  </si>
  <si>
    <t>Williams JA, Eddleman L, Pantone A, Martinez R, Young S, Van Der Pol B.</t>
  </si>
  <si>
    <t>J Lab Autom. 2014 Aug;19(4):423-6. doi: 10.1177/2211068213511245. Epub 2013 Nov 6.</t>
  </si>
  <si>
    <t>J Lab Autom</t>
  </si>
  <si>
    <t>10.1177/2211068213511245</t>
  </si>
  <si>
    <t>Electron tomography and cryo-SEM characterization reveals novel ultrastructural features of host-parasite interaction during Chlamydia abortus infection</t>
  </si>
  <si>
    <t>Wilkat M, Herdoiza E, Forsbach-Birk V, Walther P, Essig A.</t>
  </si>
  <si>
    <t>Histochem Cell Biol. 2014 Aug;142(2):171-84. doi: 10.1007/s00418-014-1189-y. Epub 2014 Feb 13.</t>
  </si>
  <si>
    <t>Wilkat M</t>
  </si>
  <si>
    <t>Histochem Cell Biol</t>
  </si>
  <si>
    <t>10.1007/s00418-014-1189-y</t>
  </si>
  <si>
    <t>Chlamydia trachomatis IgG seroprevalence in the general population of the Netherlands in 1996 and in 2007: differential changes by gender and age</t>
  </si>
  <si>
    <t>van Aar F, de Moraes M, Morré SA, van Bergen JE, van der Klis FR, Land JA, van der Sande MA, van den Broek IV.</t>
  </si>
  <si>
    <t>Sex Transm Infect. 2014 Aug;90(5):434-40. doi: 10.1136/sextrans-2013-051074. Epub 2014 Feb 28.</t>
  </si>
  <si>
    <t>van Aar F</t>
  </si>
  <si>
    <t>10.1136/sextrans-2013-051074</t>
  </si>
  <si>
    <t>Poly(lactic acid)-poly(ethylene glycol) nanoparticles provide sustained delivery of a Chlamydia trachomatis recombinant MOMP peptide and potentiate systemic adaptive immune responses in mice</t>
  </si>
  <si>
    <t>Dixit S, Singh SR, Yilma AN, Agee RD 2nd, Taha M, Dennis VA.</t>
  </si>
  <si>
    <t>Nanomedicine. 2014 Aug;10(6):1311-21. doi: 10.1016/j.nano.2014.02.009. Epub 2014 Mar 4.</t>
  </si>
  <si>
    <t>Dixit S</t>
  </si>
  <si>
    <t>PMC4119847</t>
  </si>
  <si>
    <t>NIHMS572505</t>
  </si>
  <si>
    <t>10.1016/j.nano.2014.02.009</t>
  </si>
  <si>
    <t>PLA-PEG [poly(lactic acid)-poly (ethylene glycol)], a biodegradable copolymer, is underexploited for vaccine delivery although it exhibits enhanced biocompatibility and slow release immune-potentiating properties. We document here successful encapsulation of M278, a Chlamydia trachomatis MOMP (major outer-membrane protein) peptide, within PLA-PEG nanoparticles by size (~73-100nm), zeta potential (-16 mV), smooth morphology, encapsulation efficiency (~60%), slow release pattern, and non-toxicity to macrophages. Immunization of mice with encapsulated M278 elicited higher M278-specific T-cell cytokines [Th1 (IFN-γ, IL-2), Th17 (IL-17)] and antibodies [Th1 (IgG2a), Th2 (IgG1, IgG2b)] compared to bare M278. Encapsulated-M278 mouse serum inhibited Chlamydia infectivity of macrophages, with a concomitant transcriptional down-regulation of MOMP, its cognate TLR2 and CD80 co-stimulatory molecule. Collectively, encapsulated M278 potentiated crucial adaptive immune responses, which are required by a vaccine candidate for protective immunity against Chlamydia. Our data highlight PLA-PEG's potential for vaccines, which resides in its slow release and potentiating effects to bolster immune responses. From the clinical editor: This study highlights the potential of a PLA-PEG-based nanoparticle formulation containing a major outer membrane protein of chlamydia trachomatis in inducing a sustained enhanced immune response, paving the way to the development of a vaccination strategy against this infection.</t>
  </si>
  <si>
    <t>They used PLA-PEG [poly(lactic acid)-poly (ethylene glycol)], a biodegradable copolymer-based nanoparticle as vehicle for MOMPS to improve their delivery</t>
  </si>
  <si>
    <t>Chlamydia trachomatis infection increases the expression of inflammatory tumorigenic cytokines and chemokines as well as components of the Toll-like receptor and NF-κB pathways in human prostate epithelial cells</t>
  </si>
  <si>
    <t>Sellami H, Said-Sadier N, Znazen A, Gdoura R, Ojcius DM, Hammami A.</t>
  </si>
  <si>
    <t>Mol Cell Probes. 2014 Aug;28(4):147-54. doi: 10.1016/j.mcp.2014.01.006. Epub 2014 Mar 12.</t>
  </si>
  <si>
    <t>Mol Cell Probes</t>
  </si>
  <si>
    <t>10.1016/j.mcp.2014.01.006</t>
  </si>
  <si>
    <t>Cumulative risk of chlamydial infection among young women in Florida, 2000-2011</t>
  </si>
  <si>
    <t>Peterman TA, Newman DR, Torrone E, Schmitt K, Shiver S.</t>
  </si>
  <si>
    <t>J Adolesc Health. 2014 Aug;55(2):241-6. doi: 10.1016/j.jadohealth.2014.02.006. Epub 2014 Apr 3.</t>
  </si>
  <si>
    <t>Peterman TA</t>
  </si>
  <si>
    <t>PMC6743075</t>
  </si>
  <si>
    <t>NIHMS1049925</t>
  </si>
  <si>
    <t>10.1016/j.jadohealth.2014.02.006</t>
  </si>
  <si>
    <t>Gonorrhoea, chlamydia, syphilis and trichomonas in children under 13 years of age: national surveillance in the UK and Republic of Ireland</t>
  </si>
  <si>
    <t>Reading R, Rogstad K, Hughes G, Debelle G.</t>
  </si>
  <si>
    <t>Arch Dis Child. 2014 Aug;99(8):712-6. doi: 10.1136/archdischild-2013-304996. Epub 2014 Apr 25.</t>
  </si>
  <si>
    <t>Reading R</t>
  </si>
  <si>
    <t>Arch Dis Child</t>
  </si>
  <si>
    <t>10.1136/archdischild-2013-304996</t>
  </si>
  <si>
    <t>Response letter to T Fowler and co-authors - estimating the positive predictive value of opportunistic population testing for gonorrhoea as part of the English Chlamydia Screening Programme</t>
  </si>
  <si>
    <t>Field N, Hughes G, Kennedy I, Ison C, Dunbar K, Charlett A.</t>
  </si>
  <si>
    <t>Int J STD AIDS. 2014 Aug;25(9):692. doi: 10.1177/0956462414535205. Epub 2014 May 8.</t>
  </si>
  <si>
    <t>PMC4512031</t>
  </si>
  <si>
    <t>10.1177/0956462414535205</t>
  </si>
  <si>
    <t>Bead-based multiplex sexually transmitted infection profiling</t>
  </si>
  <si>
    <t>Schmitt M, Depuydt C, Stalpaert M, Pawlita M.</t>
  </si>
  <si>
    <t>J Infect. 2014 Aug;69(2):123-33. doi: 10.1016/j.jinf.2014.04.006. Epub 2014 May 9.</t>
  </si>
  <si>
    <t>Schmitt M</t>
  </si>
  <si>
    <t>J Infect</t>
  </si>
  <si>
    <t>10.1016/j.jinf.2014.04.006</t>
  </si>
  <si>
    <t>Sexually transmitted bacterial infections among young women in Central Western Brazil</t>
  </si>
  <si>
    <t>de Lima YA, Turchi MD, Fonseca ZC, Garcia FL, de Brito e Cardoso FA, da Guarda Reis MN, de Britto Guimarães EM, Alves RR, Carvalho NR, de Fátima Costa Alves M.</t>
  </si>
  <si>
    <t>Int J Infect Dis. 2014 Aug;25:16-21. doi: 10.1016/j.ijid.2014.03.1389. Epub 2014 May 10.</t>
  </si>
  <si>
    <t>de Lima YA</t>
  </si>
  <si>
    <t>10.1016/j.ijid.2014.03.1389</t>
  </si>
  <si>
    <t>Reassessing the role of the secreted protease CPAF in Chlamydia trachomatis infection through genetic approaches</t>
  </si>
  <si>
    <t>Snavely EA, Kokes M, Dunn JD, Saka HA, Nguyen BD, Bastidas RJ, McCafferty DG, Valdivia RH.</t>
  </si>
  <si>
    <t>Pathog Dis. 2014 Aug;71(3):336-51. doi: 10.1111/2049-632X.12179. Epub 2014 May 16.</t>
  </si>
  <si>
    <t>Snavely EA</t>
  </si>
  <si>
    <t>PMC4270368</t>
  </si>
  <si>
    <t>NIHMS586686</t>
  </si>
  <si>
    <t>10.1111/2049-632X.12179</t>
  </si>
  <si>
    <t>Effect of Ureaplasma parvum co-incubation on Chlamydia trachomatis maturation in human epithelial HeLa cells treated with interferon-γ</t>
  </si>
  <si>
    <t>Yamazaki T, Matsuo J, Nakamura S, Oguri S, Yamaguchi H.</t>
  </si>
  <si>
    <t>J Infect Chemother. 2014 Aug;20(8):460-4. doi: 10.1016/j.jiac.2014.04.003. Epub 2014 May 20.</t>
  </si>
  <si>
    <t>10.1016/j.jiac.2014.04.003</t>
  </si>
  <si>
    <t>Plasmid CDS5 influences infectivity and virulence in a mouse model of Chlamydia trachomatis urogenital infection</t>
  </si>
  <si>
    <t>Ramsey KH, Schripsema JH, Smith BJ, Wang Y, Jham BC, O'Hagan KP, Thomson NR, Murthy AK, Skilton RJ, Chu P, Clarke IN.</t>
  </si>
  <si>
    <t>Infect Immun. 2014 Aug;82(8):3341-9. doi: 10.1128/IAI.01795-14. Epub 2014 May 27.</t>
  </si>
  <si>
    <t>Ramsey KH</t>
  </si>
  <si>
    <t>PMC4136204</t>
  </si>
  <si>
    <t>10.1128/IAI.01795-14</t>
  </si>
  <si>
    <t>Establishing homology between mitochondrial calcium uniporters, prokaryotic magnesium channels and chlamydial IncA proteins</t>
  </si>
  <si>
    <t>Lee A, Vastermark A, Saier MH.</t>
  </si>
  <si>
    <t>Microbiology (Reading). 2014 Aug;160(Pt 8):1679-1689. doi: 10.1099/mic.0.077776-0. Epub 2014 May 28.</t>
  </si>
  <si>
    <t>Lee A</t>
  </si>
  <si>
    <t>PMC4117221</t>
  </si>
  <si>
    <t>10.1099/mic.0.077776-0</t>
  </si>
  <si>
    <t>HPTN 035 phase II/IIb randomised safety and effectiveness study of the vaginal microbicides BufferGel and 0.5% PRO 2000 for the prevention of sexually transmitted infections in women</t>
  </si>
  <si>
    <t>Guffey MB, Richardson B, Husnik M, Makanani B, Chilongozi D, Yu E, Ramjee G, Mgodi N, Gomez K, Hillier SL, Karim SA; HIV Prevention Trials Network (HPTN) 035 Study Team.</t>
  </si>
  <si>
    <t>Sex Transm Infect. 2014 Aug;90(5):363-9. doi: 10.1136/sextrans-2014-051537. Epub 2014 Jun 4.</t>
  </si>
  <si>
    <t>Guffey MB</t>
  </si>
  <si>
    <t>PMC4278566</t>
  </si>
  <si>
    <t>NIHMS627296</t>
  </si>
  <si>
    <t>10.1136/sextrans-2014-051537</t>
  </si>
  <si>
    <t>Characteristics of acute nongonococcal urethritis in men differ by sexual preference</t>
  </si>
  <si>
    <t>Rane VS, Fairley CK, Weerakoon A, Read TH, Fehler G, Chen MY, Bradshaw CS.</t>
  </si>
  <si>
    <t>J Clin Microbiol. 2014 Aug;52(8):2971-6. doi: 10.1128/JCM.00899-14. Epub 2014 Jun 4.</t>
  </si>
  <si>
    <t>Rane VS</t>
  </si>
  <si>
    <t>PMC4136159</t>
  </si>
  <si>
    <t>10.1128/JCM.00899-14</t>
  </si>
  <si>
    <t>Analysis of CPAF mutants: new functions, new questions (the ins and outs of a chlamydial protease)</t>
  </si>
  <si>
    <t>Bavoil PM, Byrne GI.</t>
  </si>
  <si>
    <t>Pathog Dis. 2014 Aug;71(3):287-91. doi: 10.1111/2049-632X.12194.</t>
  </si>
  <si>
    <t>Bavoil PM</t>
  </si>
  <si>
    <t>PMC5914542</t>
  </si>
  <si>
    <t>10.1111/2049-632X.12194</t>
  </si>
  <si>
    <t>Does sexually transmitted infection always mean sexual abuse in young children?</t>
  </si>
  <si>
    <t>Kelly P.</t>
  </si>
  <si>
    <t>Arch Dis Child. 2014 Aug;99(8):705-6. doi: 10.1136/archdischild-2014-306463. Epub 2014 Jun 20.</t>
  </si>
  <si>
    <t>Kelly P</t>
  </si>
  <si>
    <t>10.1136/archdischild-2014-306463</t>
  </si>
  <si>
    <t>All subtypes of the Pmp adhesin family are implicated in chlamydial virulence and show species-specific function</t>
  </si>
  <si>
    <t>Becker E, Hegemann JH.</t>
  </si>
  <si>
    <t>Microbiologyopen. 2014 Aug;3(4):544-56. doi: 10.1002/mbo3.186. Epub 2014 Jul 1.</t>
  </si>
  <si>
    <t>Becker E</t>
  </si>
  <si>
    <t>Microbiologyopen</t>
  </si>
  <si>
    <t>PMC4287181</t>
  </si>
  <si>
    <t>10.1002/mbo3.186</t>
  </si>
  <si>
    <t>Sexually transmitted infections and prostate cancer risk: a systematic review and meta-analysis</t>
  </si>
  <si>
    <t>Caini S, Gandini S, Dudas M, Bremer V, Severi E, Gherasim A.</t>
  </si>
  <si>
    <t>Cancer Epidemiol. 2014 Aug;38(4):329-38. doi: 10.1016/j.canep.2014.06.002. Epub 2014 Jun 28.</t>
  </si>
  <si>
    <t>Caini S</t>
  </si>
  <si>
    <t>10.1016/j.canep.2014.06.002</t>
  </si>
  <si>
    <t>Scoring system avoids Chlamydia trachomatis overscreening in women seeking surgical abortions</t>
  </si>
  <si>
    <t>Lavoué V, Morcel K, Voltzenlogel MC, Leonardon C, Minet J, Poulain P, Redpath M, Huchon C.</t>
  </si>
  <si>
    <t>Sex Transm Dis. 2014 Aug;41(8):470-4. doi: 10.1097/OLQ.0000000000000153.</t>
  </si>
  <si>
    <t>10.1097/OLQ.0000000000000153</t>
  </si>
  <si>
    <t>HIV/sexually transmitted infection prevalence and sexual behavior of men who have sex with men in 3 districts of Botswana: results from the 2012 biobehavioral survey</t>
  </si>
  <si>
    <t>Tafuma TA, Merrigan MB, Okui LA, Lebelonyane R, Bolebantswe J, Mine M, Chishala S, Moyo S, Thela T, Rajatashuvra A.</t>
  </si>
  <si>
    <t>Sex Transm Dis. 2014 Aug;41(8):480-5. doi: 10.1097/OLQ.0000000000000160.</t>
  </si>
  <si>
    <t>Tafuma TA</t>
  </si>
  <si>
    <t>10.1097/OLQ.0000000000000160</t>
  </si>
  <si>
    <t>Author's response</t>
  </si>
  <si>
    <t>Int J STD AIDS. 2014 Aug;25(9):693-4. doi: 10.1177/0956462414538420.</t>
  </si>
  <si>
    <t>10.1177/0956462414538420</t>
  </si>
  <si>
    <t>Evidence of a conserved role for Chlamydia HtrA in the replication phase of the chlamydial developmental cycle</t>
  </si>
  <si>
    <t>Patel P, De Boer L, Timms P, Huston WM.</t>
  </si>
  <si>
    <t>Microbes Infect. 2014 Aug;16(8):690-4. doi: 10.1016/j.micinf.2014.07.003. Epub 2014 Jul 25.</t>
  </si>
  <si>
    <t>Patel P</t>
  </si>
  <si>
    <t>10.1016/j.micinf.2014.07.003</t>
  </si>
  <si>
    <t>[Chlamydia trachomatis and Neisseria gonorrhoeae infection: factors associated with infertility in women treated at a human reproduction public service]</t>
  </si>
  <si>
    <t>Fernandes LB, Arruda JT, Approbato MS, García-Zapata MT.</t>
  </si>
  <si>
    <t>Rev Bras Ginecol Obstet. 2014 Aug;36(8):353-8. doi: 10.1590/so100-720320140005009.</t>
  </si>
  <si>
    <t>Fernandes LB</t>
  </si>
  <si>
    <t>10.1590/so100-720320140005009</t>
  </si>
  <si>
    <t>[Pathogens in expressed prostatic secretion and their correlation with serum prostate specific antigen: analysis of 320 cases]</t>
  </si>
  <si>
    <t>Wang SX, Zhang JM, Wu K, Chen J, Shi JF.</t>
  </si>
  <si>
    <t>Zhonghua Nan Ke Xue. 2014 Aug;20(8):715-8.</t>
  </si>
  <si>
    <t>Wang SX</t>
  </si>
  <si>
    <t>Diagnostic efficacy of a real time-PCR assay for Chlamydia trachomatis infection in infertile women in north India</t>
  </si>
  <si>
    <t>Dhawan B, Rawre J, Ghosh A, Malhotra N, Ahmed MM, Sreenivas V, Chaudhry R.</t>
  </si>
  <si>
    <t>Indian J Med Res. 2014 Aug;140(2):252-61.</t>
  </si>
  <si>
    <t>Dhawan B</t>
  </si>
  <si>
    <t>PMC4216500</t>
  </si>
  <si>
    <t>Evaluation of a multisubunit recombinant polymorphic membrane protein and major outer membrane protein T cell vaccine against Chlamydia muridarum genital infection in three strains of mice</t>
  </si>
  <si>
    <t>Yu H, Karunakaran KP, Jiang X, Brunham RC.</t>
  </si>
  <si>
    <t>Vaccine. 2014 Aug 6;32(36):4672-80. doi: 10.1016/j.vaccine.2014.06.002. Epub 2014 Jun 30.</t>
  </si>
  <si>
    <t>PMC4148050</t>
  </si>
  <si>
    <t>NIHMS609783</t>
  </si>
  <si>
    <t>10.1016/j.vaccine.2014.06.002</t>
  </si>
  <si>
    <t>An efficacious vaccine is needed to control Chlamydia trachomatis infection. In the murine model of Chlamydia muridarum genital infection, multifunctional mucosal CD4 T cells are the foundation for protective immunity, with antibody playing a secondary role. We previously identified four Chlamydia outer membrane proteins (PmpE, PmpF, PmpG and PmpH) as CD4 T cell vaccine candidates using a dendritic cell-based immunoproteomic approach. We also demonstrated that these four polymorphic membrane proteins (Pmps) individually conferred protection as measured by accelerated clearance of Chlamydia infection in the C57BL/6 murine genital tract model. The major outer membrane protein, MOMP is also a well-studied protective vaccine antigen in this system. In the current study, we tested immunogenicity and protection of a multisubunit recombinant protein vaccine consisting of the four Pmps (PmpEFGH) with or without the major outer membrane protein (MOMP) formulated with a Th1 polarizing adjuvant in C57BL/6, Balb/c and C3H mice. We found that C57BL/6 mice vaccinated with PmpEFGH+MOMP elicited more robust cellular immune responses than mice immunized with individual protein antigens. Pmps elicited more variable cellular immune responses than MOMP among the three strains of mice. The combination vaccine accelerated clearance in the three strains of mice although at different rates. We conclude that the recombinant outer membrane protein combination constitutes a promising first generation Chlamydia vaccine construct that should provide broad immunogenicity in an outbred population.</t>
  </si>
  <si>
    <t>In the current study, they tested immunogenicity and protection of a multisubunit recombinant protein vaccine consisting of the four Pmps (PmpEFGH) with or without the major outer membrane protein (MOMP) formulated with a Th1 polarizing adjuvant in C57BL/6, Balb/c and C3H mice. They found that C57BL/6 mice vaccinated with PmpEFGH+MOMP elicited more robust cellular immune responses than mice immunized with individual protein antigens</t>
  </si>
  <si>
    <t>Type II fatty acid synthesis is essential for the replication of Chlamydia trachomatis</t>
  </si>
  <si>
    <t>Yao J, Abdelrahman YM, Robertson RM, Cox JV, Belland RJ, White SW, Rock CO.</t>
  </si>
  <si>
    <t>J Biol Chem. 2014 Aug 8;289(32):22365-76. doi: 10.1074/jbc.M114.584185. Epub 2014 Jun 23.</t>
  </si>
  <si>
    <t>Yao J</t>
  </si>
  <si>
    <t>PMC4139244</t>
  </si>
  <si>
    <t>10.1074/jbc.M114.584185</t>
  </si>
  <si>
    <t>Detection of infectious organisms in archival prostate cancer tissues</t>
  </si>
  <si>
    <t>Yow MA, Tabrizi SN, Severi G, Bolton DM, Pedersen J, Longano A, Garland SM, Southey MC, Giles GG.</t>
  </si>
  <si>
    <t>BMC Cancer. 2014 Aug 9;14:579. doi: 10.1186/1471-2407-14-579.</t>
  </si>
  <si>
    <t>Yow MA</t>
  </si>
  <si>
    <t>BMC Cancer</t>
  </si>
  <si>
    <t>PMC4132904</t>
  </si>
  <si>
    <t>10.1186/1471-2407-14-579</t>
  </si>
  <si>
    <t>Differential infection outcome of Chlamydia trachomatis in human blood monocytes and monocyte-derived dendritic cells</t>
  </si>
  <si>
    <t>Datta B, Njau F, Thalmann J, Haller H, Wagner AD.</t>
  </si>
  <si>
    <t>BMC Microbiol. 2014 Aug 14;14:209. doi: 10.1186/s12866-014-0209-3.</t>
  </si>
  <si>
    <t>Datta B</t>
  </si>
  <si>
    <t>PMC4236547</t>
  </si>
  <si>
    <t>10.1186/s12866-014-0209-3</t>
  </si>
  <si>
    <t>Design and synthesis of 3-isoxazolidone derivatives as new Chlamydia trachomatis inhibitors</t>
  </si>
  <si>
    <t>Abdelsayed S, Ha Duong NT, Hai J, Hémadi M, El Hage Chahine JM, Verbeke P, Serradji N.</t>
  </si>
  <si>
    <t>Bioorg Med Chem Lett. 2014 Aug 15;24(16):3854-60. doi: 10.1016/j.bmcl.2014.06.056. Epub 2014 Jun 27.</t>
  </si>
  <si>
    <t>Abdelsayed S</t>
  </si>
  <si>
    <t>10.1016/j.bmcl.2014.06.056</t>
  </si>
  <si>
    <t>Chlamydia trachomatis (Ct) is a bacterial human pathogen responsible for the development of trachoma, the worldwide infection leading to blindness, and is also a major cause of sexually transmitted diseases. As iron is an essential metabolite for this bacterium, iron depletion presents a promising strategy to limit Ct proliferation. The aim of this study is to synthesize 3-isoxazolidone derivatives bearing known chelating moieties in an attempt to develop new bactericidal anti-Chlamydiaceae molecules. We have investigated the paths by which these new compounds affect Ct serovar L2 development in HeLa cells, in the presence or absence of exogenously added iron. The iron-chelating properties of these molecules were also determined. Our data reveal important bactericidal effects which are distinguishable from those due to iron chelation.</t>
  </si>
  <si>
    <t>They tested 3-isoxazolidone derivatives as antibacterial, as well as their iron-chelating properties founding positive results</t>
  </si>
  <si>
    <t>Conserved type III secretion system exerts important roles in Chlamydia trachomatis</t>
  </si>
  <si>
    <t>Dai W, Li Z.</t>
  </si>
  <si>
    <t>Int J Clin Exp Pathol. 2014 Aug 15;7(9):5404-14. eCollection 2014.</t>
  </si>
  <si>
    <t>Dai W</t>
  </si>
  <si>
    <t>Int J Clin Exp Pathol</t>
  </si>
  <si>
    <t>PMC4203154</t>
  </si>
  <si>
    <t>Prevalence of chlamydia in young adulthood and association with life course socioeconomic position: birth cohort study</t>
  </si>
  <si>
    <t>Crichton J, Hickman M, Campbell R, Heron J, Horner P, Macleod J.</t>
  </si>
  <si>
    <t>PLoS One. 2014 Aug 25;9(8):e104943. doi: 10.1371/journal.pone.0104943. eCollection 2014.</t>
  </si>
  <si>
    <t>Crichton J</t>
  </si>
  <si>
    <t>PMC4143219</t>
  </si>
  <si>
    <t>10.1371/journal.pone.0104943</t>
  </si>
  <si>
    <t>Unusually low prevalence of Mycoplasma genitalium in urine samples from infertile men and healthy controls: a prevalence study</t>
  </si>
  <si>
    <t>Plecko V, Zele-Starcevic L, Tripkovic V, Skerlev M, Ljubojevic S, Plesko S, Marekovic I, Jensen JS.</t>
  </si>
  <si>
    <t>BMJ Open. 2014 Aug 25;4(8):e005372. doi: 10.1136/bmjopen-2014-005372.</t>
  </si>
  <si>
    <t>Plecko V</t>
  </si>
  <si>
    <t>PMC4156801</t>
  </si>
  <si>
    <t>10.1136/bmjopen-2014-005372</t>
  </si>
  <si>
    <t>No indication for tissue tropism in urogenital and anorectal Chlamydia trachomatis infections using high-resolution multilocus sequence typing</t>
  </si>
  <si>
    <t>Versteeg B, van Rooijen MS, Schim van der Loeff MF, de Vries HJ, Bruisten SM.</t>
  </si>
  <si>
    <t>BMC Infect Dis. 2014 Aug 26;14:464. doi: 10.1186/1471-2334-14-464.</t>
  </si>
  <si>
    <t>Versteeg B</t>
  </si>
  <si>
    <t>PMC4155098</t>
  </si>
  <si>
    <t>10.1186/1471-2334-14-464</t>
  </si>
  <si>
    <t>Sexually transmitted infections in HIV-infected people in Switzerland: cross-sectional study</t>
  </si>
  <si>
    <t>Sprenger K, Evison JM, Zwahlen M, Vogt CM, Elzi MV, Hauser C, Furrer H, Low N; Swiss HIV Cohort Study.</t>
  </si>
  <si>
    <t>PeerJ. 2014 Aug 26;2:e537. doi: 10.7717/peerj.537. eCollection 2014.</t>
  </si>
  <si>
    <t>Sprenger K</t>
  </si>
  <si>
    <t>PeerJ</t>
  </si>
  <si>
    <t>PMC4157241</t>
  </si>
  <si>
    <t>10.7717/peerj.537</t>
  </si>
  <si>
    <t>Whole genome identification of C. trachomatis immunodominant antigens after genital tract infections and effect of antibiotic treatment of pigtailed macaques</t>
  </si>
  <si>
    <t>Patton DL, Teng A, Randall A, Liang X, Felgner PL, de la Maza LM.</t>
  </si>
  <si>
    <t>J Proteomics. 2014 Aug 28;108:99-109. doi: 10.1016/j.jprot.2014.05.009. Epub 2014 May 24.</t>
  </si>
  <si>
    <t>Patton DL</t>
  </si>
  <si>
    <t>PMC4112733</t>
  </si>
  <si>
    <t>NIHMS602547</t>
  </si>
  <si>
    <t>10.1016/j.jprot.2014.05.009</t>
  </si>
  <si>
    <t>The cervix and/or fallopian tubes of pigtailed macaques were experimentally infected with Chlamydia trachomatis. Their sera were collected at varying time points and screened for identification of immunodominant antigens using a whole-genome protein microarray. The effect of doxycycline treatment on the antibody response generated in these macaques was also investigated. Twenty-five female macaques were infected with C. trachomatis serovars D or E in the cervix and/or fallopian tubes. Bloods were collected at baseline and at various intervals after challenge. Serum samples were tested for antibodies using a C. trachomatis serovar D protein microarray. Twenty chlamydial antigens reacted with sera from at least 68% (17/25) of the macaques. In addition to some well-known chlamydial antigens, nine different proteins, not previously recognized as immunodominant, including four hypothetical proteins (CT005, CT066, CT360 and CT578), were identified. Monkeys infected in the fallopian tubes developed a more robust antibody response than animals inoculated in the cervix. Treatment with doxycycline significantly decreased Chlamydia-specific antibody levels. In summary, using protein microarray serum samples from experimentally infected pigtailed macaques were screened for immunodominant chlamydial antigens. These antigens can now be tested in animal models for their ability to protect and as markers of disease progression. Biological significance: This is the first time that Chlamydia trachomatis immunodominant antigens have been identified in pigtailed macaques following a uterine cervix or a fallopian tubes infection. These immunodominant antigens can now be used to vaccinate non-human primates and determine their ability to protect against a C. trachomatis genital infection. Proteins that are protective can subsequently be tested in humans. Amongst the immunodominant antigens some were predominantly recognized by sera from macaques inoculated in the fallopian tubes rather than in the cervix and therefore, may be markers for upper genital tract pathology. In addition, treatment with doxycycline following infection significantly decreased Chlamydia-specific antibody levels. This information can be used to evaluate the efficacy of antibiotic treatment and potentially susceptibility to reinfection.</t>
  </si>
  <si>
    <t>They investigated the sera of macaques infected with c. trachomatis, and treated with doxycycline: collected at varying time points and screened for identification of immunodominant antigens using a whole-genome protein microarray. The immunodominant antigens found can now be used to vaccinate non-human primates and determine their ability to protect against a C. trachomatis genital infection</t>
  </si>
  <si>
    <t>High prevalence of asymptomatic sexually transmitted infections in HIV-infected men who have sex with men: a stimulus to improve screening</t>
  </si>
  <si>
    <t>Keaveney S, Sadlier C, O'Dea S, Delamere S, Bergin C.</t>
  </si>
  <si>
    <t>Int J STD AIDS. 2014 Sep;25(10):758-61. doi: 10.1177/0956462414521165. Epub 2014 Jan 30.</t>
  </si>
  <si>
    <t>Keaveney S</t>
  </si>
  <si>
    <t>10.1177/0956462414521165</t>
  </si>
  <si>
    <t>Female users of internet-based screening for rectal STIs: descriptive statistics and correlates of positivity</t>
  </si>
  <si>
    <t>Ladd J, Hsieh YH, Barnes M, Quinn N, Jett-Goheen M, Gaydos CA.</t>
  </si>
  <si>
    <t>Sex Transm Infect. 2014 Sep;90(6):485-90. doi: 10.1136/sextrans-2013-051167. Epub 2014 Mar 6.</t>
  </si>
  <si>
    <t>Ladd J</t>
  </si>
  <si>
    <t>PMC4134381</t>
  </si>
  <si>
    <t>NIHMS584674</t>
  </si>
  <si>
    <t>10.1136/sextrans-2013-051167</t>
  </si>
  <si>
    <t>A cross-sectional study showing differences in the clinical diagnosis of pelvic inflammatory disease according to the experience of clinicians: implications for training and audit</t>
  </si>
  <si>
    <t>Morris GC, Stewart CM, Schoeman SA, Wilson JD.</t>
  </si>
  <si>
    <t>Sex Transm Infect. 2014 Sep;90(6):445-51. doi: 10.1136/sextrans-2014-051646. Epub 2014 Jun 30.</t>
  </si>
  <si>
    <t>Morris GC</t>
  </si>
  <si>
    <t>10.1136/sextrans-2014-051646</t>
  </si>
  <si>
    <t>Screening for Chlamydia trachomatis and Neisseria gonorrhoeae among high-school participants using the Versant CT/GC DNA 1.0 assay (kinetic PCR)</t>
  </si>
  <si>
    <t>De Francesco MA, Gargiulo F, Matteelli A, Stefanelli P, Giagulli C, Caccuri F, Piccinelli G, Caruso A.</t>
  </si>
  <si>
    <t>J Med Microbiol. 2014 Sep;63(Pt 9):1237-1239. doi: 10.1099/jmm.0.078444-0. Epub 2014 Jul 1.</t>
  </si>
  <si>
    <t>De Francesco MA</t>
  </si>
  <si>
    <t>10.1099/jmm.0.078444-0</t>
  </si>
  <si>
    <t>Improved plaque assay identifies a novel anti-Chlamydia ceramide derivative with altered intracellular localization</t>
  </si>
  <si>
    <t>Banhart S, Saied EM, Martini A, Koch S, Aeberhard L, Madela K, Arenz C, Heuer D.</t>
  </si>
  <si>
    <t>Antimicrob Agents Chemother. 2014 Sep;58(9):5537-46. doi: 10.1128/AAC.03457-14. Epub 2014 Jul 7.</t>
  </si>
  <si>
    <t>Banhart S</t>
  </si>
  <si>
    <t>PMC4135853</t>
  </si>
  <si>
    <t>10.1128/AAC.03457-14</t>
  </si>
  <si>
    <t>Decoration of outer membrane vesicles with multiple antigens by using an autotransporter approach</t>
  </si>
  <si>
    <t>Daleke-Schermerhorn MH, Felix T, Soprova Z, Ten Hagen-Jongman CM, Vikström D, Majlessi L, Beskers J, Follmann F, de Punder K, van der Wel NN, Baumgarten T, Pham TV, Piersma SR, Jiménez CR, van Ulsen P, de Gier JW, Leclerc C, Jong WS, Luirink J.</t>
  </si>
  <si>
    <t>Appl Environ Microbiol. 2014 Sep;80(18):5854-65. doi: 10.1128/AEM.01941-14. Epub 2014 Jul 18.</t>
  </si>
  <si>
    <t>Daleke-Schermerhorn MH</t>
  </si>
  <si>
    <t>Appl Environ Microbiol</t>
  </si>
  <si>
    <t>PMC4178611</t>
  </si>
  <si>
    <t>10.1128/AEM.01941-14</t>
  </si>
  <si>
    <t>Reattendance and chlamydia retesting rates at 12 months among young people attending Australian general practice clinics 2007-10: a longitudinal study</t>
  </si>
  <si>
    <t>Weaver ER, Bowring AL, Guy R, van Gemert C, Hocking JS, Boyle DI, Merritt T, Heal C, Lau PM, Donovan B, Hellard ME.</t>
  </si>
  <si>
    <t>Sex Health. 2014 Sep;11(4):366-9. doi: 10.1071/SH14079.</t>
  </si>
  <si>
    <t>Weaver ER</t>
  </si>
  <si>
    <t>10.1071/SH14079</t>
  </si>
  <si>
    <t>The DNA sensor, cyclic GMP-AMP synthase, is essential for induction of IFN-β during Chlamydia trachomatis infection</t>
  </si>
  <si>
    <t>Zhang Y, Yeruva L, Marinov A, Prantner D, Wyrick PB, Lupashin V, Nagarajan UM.</t>
  </si>
  <si>
    <t>J Immunol. 2014 Sep 1;193(5):2394-404. doi: 10.4049/jimmunol.1302718. Epub 2014 Jul 28.</t>
  </si>
  <si>
    <t>Zhang Y</t>
  </si>
  <si>
    <t>PMC4212656</t>
  </si>
  <si>
    <t>NIHMS609224</t>
  </si>
  <si>
    <t>10.4049/jimmunol.1302718</t>
  </si>
  <si>
    <t>Diagnostics within the clinic to test for gonorrhoea and chlamydia reduces the time to treatment: a service evaluation</t>
  </si>
  <si>
    <t>Wingrove I, McOwan A, Nwokolo N, Whitlock G.</t>
  </si>
  <si>
    <t>Sex Transm Infect. 2014 Sep;90(6):474. doi: 10.1136/sextrans-2014-051580.</t>
  </si>
  <si>
    <t>Wingrove I</t>
  </si>
  <si>
    <t>10.1136/sextrans-2014-051580</t>
  </si>
  <si>
    <t>Cross-sectional study of genital, rectal, and pharyngeal Chlamydia and gonorrhea in women in rural South Africa</t>
  </si>
  <si>
    <t>Peters RP, Dubbink JH, van der Eem L, Verweij SP, Bos ML, Ouburg S, Lewis DA, Struthers H, McIntyre JA, Morré SA.</t>
  </si>
  <si>
    <t>Sex Transm Dis. 2014 Sep;41(9):564-9. doi: 10.1097/OLQ.0000000000000175.</t>
  </si>
  <si>
    <t>Peters RP</t>
  </si>
  <si>
    <t>10.1097/OLQ.0000000000000175</t>
  </si>
  <si>
    <t>Application of HTB-SiHa cells transfected with a recombinant plasmid for external quality assessment of Chlamydia trachomatis PCR</t>
  </si>
  <si>
    <t>Zhang K, Huo H, Sun Y, Wang L, Zhang R, Lin G, Xie J, Wang Q, Li J.</t>
  </si>
  <si>
    <t>Ann Lab Med. 2014 Sep;34(5):360-6. doi: 10.3343/alm.2014.34.5.360. Epub 2014 Aug 21.</t>
  </si>
  <si>
    <t>Zhang K</t>
  </si>
  <si>
    <t>PMC4151004</t>
  </si>
  <si>
    <t>10.3343/alm.2014.34.5.360</t>
  </si>
  <si>
    <t>Prevalence of Chlamydia trachomatis, Neisseria gonorrhoeae and Mycoplasma genitalium in asymptomatic patients under 30 years of age screened in a French sexually transmitted infections clinic</t>
  </si>
  <si>
    <t>Clarivet B, Picot E, Marchandin H, Tribout V, Rachedi N, Schwartzentruber E, Ledésert B, Dereure O, Guillot B, Picot MC.</t>
  </si>
  <si>
    <t>Eur J Dermatol. 2014 Sep-Oct;24(5):611-6. doi: 10.1684/ejd.2014.2413.</t>
  </si>
  <si>
    <t>Clarivet B</t>
  </si>
  <si>
    <t>Eur J Dermatol</t>
  </si>
  <si>
    <t>10.1684/ejd.2014.2413</t>
  </si>
  <si>
    <t>Multisite Direct Determination of the Potential for Environmental Contamination of Urine Samples Used for Diagnosis of Sexually Transmitted Infections</t>
  </si>
  <si>
    <t>Andersson P, Tong SY, Lilliebridge RA, Brenner NC, Martin LM, Spencer E, Delima J, Singh G, McCann F, Hudson C, Johns T, Giffard PM.</t>
  </si>
  <si>
    <t>J Pediatric Infect Dis Soc. 2014 Sep;3(3):189-96. doi: 10.1093/jpids/pit085. Epub 2013 Dec 19.</t>
  </si>
  <si>
    <t>J Pediatric Infect Dis Soc</t>
  </si>
  <si>
    <t>PMC4208730</t>
  </si>
  <si>
    <t>10.1093/jpids/pit085</t>
  </si>
  <si>
    <t>Prevalence of Chlamydia trachomatis infection among patients attending infertility and sexually transmitted diseases clinic (STD) in Kano, North Western Nigeria</t>
  </si>
  <si>
    <t>Nwankwo EO, Sadiq MN.</t>
  </si>
  <si>
    <t>Afr Health Sci. 2014 Sep;14(3):672-8. doi: 10.4314/ahs.v14i3.24.</t>
  </si>
  <si>
    <t>Nwankwo EO</t>
  </si>
  <si>
    <t>PMC4209648</t>
  </si>
  <si>
    <t>10.4314/ahs.v14i3.24</t>
  </si>
  <si>
    <t>[Opposite trends in the incidence of gonorrhea and syphilis in the East Bohemian Region - 30 years of surveillance]</t>
  </si>
  <si>
    <t>Salavec M, Boštíková V, Prášil P, Smetana J, Spliňo M, Chlíbek R, Louda M, Sleha R, Stěpánová V, Boštík P.</t>
  </si>
  <si>
    <t>Epidemiol Mikrobiol Imunol. 2014 Sep;63(3):214-20.</t>
  </si>
  <si>
    <t>Salavec M</t>
  </si>
  <si>
    <t>[Serological evidence of infection by three species of Chlamydia in pregnant women in Mexico]</t>
  </si>
  <si>
    <t>Hernández M, Herrera-González N, Guerra-lnfante FM.</t>
  </si>
  <si>
    <t>Ginecol Obstet Mex. 2014 Sep;82(9):585-90.</t>
  </si>
  <si>
    <t>Hernández M</t>
  </si>
  <si>
    <t>Biochemical and structural insights into microtubule perturbation by CopN from Chlamydia pneumoniae</t>
  </si>
  <si>
    <t>Nawrotek A, Guimarães BG, Velours C, Subtil A, Knossow M, Gigant B.</t>
  </si>
  <si>
    <t>J Biol Chem. 2014 Sep 5;289(36):25199-210. doi: 10.1074/jbc.M114.568436. Epub 2014 Jul 23.</t>
  </si>
  <si>
    <t>Nawrotek A</t>
  </si>
  <si>
    <t>PMC4155683</t>
  </si>
  <si>
    <t>10.1074/jbc.M114.568436</t>
  </si>
  <si>
    <t>Protection promoted by pGP3 or pGP4 against Chlamydia muridarum is mediated by CD4(+) cells in C57BL/6N mice</t>
  </si>
  <si>
    <t>Mosolygó T, Szabó AM, Balogh EP, Faludi I, Virók DP, Endrész V, Samu A, Krenács T, Burián K.</t>
  </si>
  <si>
    <t>Vaccine. 2014 Sep 8;32(40):5228-33. doi: 10.1016/j.vaccine.2014.07.039. Epub 2014 Jul 29.</t>
  </si>
  <si>
    <t>Mosolygó T</t>
  </si>
  <si>
    <t>10.1016/j.vaccine.2014.07.039</t>
  </si>
  <si>
    <t>Urogenital tract infection with Chlamydia trachomatis is a leading cause of sexually transmitted infections. There is currently no commercially available vaccine against C. trachomatis. The highly conserved plasmid of chlamydiae has been considered to be a virulence factor and the plasmid proteins have important roles in the Chlamydia-specific immune response. This study was designed to evaluate the efficacy of vaccination with plasmid proteins in the prevention of C. muridarum lung infection in a mouse model. C57BL/6N mice were immunised 3 times subcutaneously with recombinant pGP3 or pGP4 and infected with C. muridarum. Immunisation of the mice with recombinant pGP3 or pGP4 protein caused a significantly lower chlamydial burden in the lungs of the infected mice; the lower IFN-γ level indicated a reduced extent of inflammation. In vitro or in vivo neutralisation of C. muridarum with sera obtained from immunised mice did not reduce the number of viable C. muridarum in the lungs of mice. However, adoptive transfer of the CD4(+) spleen cells isolated from the immunised mice resulted in a significantly reduced bacterial burden. Our results indicate that it is not the pGP3- and pGP4-specific antibodies, but the CD4(+) cells that are responsible for the protective effect of the immune response to plasmid proteins.</t>
  </si>
  <si>
    <t>This study was designed to evaluate the efficacy of vaccination with plasmid proteins in the prevention of C. muridarum lung infection in a mouse model. They used 2 recombinant proteins (pGP3 and pGP4) and found that it is not the pGP3- and pGP4-specific antibodies, but the CD4(+) cells that are responsible for the protective effect of the immune response to plasmid proteins.</t>
  </si>
  <si>
    <t>High prevalence of hpv multiple genotypes in women with persistent chlamydia trachomatis infection</t>
  </si>
  <si>
    <t>Seraceni S, De Seta F, Colli C, Del Savio R, Pesel G, Zanin V, D'Agaro P, Contini C, Comar M.</t>
  </si>
  <si>
    <t>Infect Agent Cancer. 2014 Sep 8;9:30. doi: 10.1186/1750-9378-9-30. eCollection 2014.</t>
  </si>
  <si>
    <t>Seraceni S</t>
  </si>
  <si>
    <t>PMC4304071</t>
  </si>
  <si>
    <t>10.1186/1750-9378-9-30</t>
  </si>
  <si>
    <t>The eukaryotic signal sequence, YGRL, targets the chlamydial inclusion</t>
  </si>
  <si>
    <t>Kabeiseman EJ, Cichos KH, Moore ER.</t>
  </si>
  <si>
    <t>Front Cell Infect Microbiol. 2014 Sep 11;4:129. doi: 10.3389/fcimb.2014.00129. eCollection 2014.</t>
  </si>
  <si>
    <t>Kabeiseman EJ</t>
  </si>
  <si>
    <t>PMC4161167</t>
  </si>
  <si>
    <t>10.3389/fcimb.2014.00129</t>
  </si>
  <si>
    <t>Lactobacilli inactivate Chlamydia trachomatis through lactic acid but not H2O2</t>
  </si>
  <si>
    <t>Gong Z, Luna Y, Yu P, Fan H.</t>
  </si>
  <si>
    <t>PLoS One. 2014 Sep 12;9(9):e107758. doi: 10.1371/journal.pone.0107758. eCollection 2014.</t>
  </si>
  <si>
    <t>Gong Z</t>
  </si>
  <si>
    <t>PMC4162611</t>
  </si>
  <si>
    <t>10.1371/journal.pone.0107758</t>
  </si>
  <si>
    <t>Chlamydia trachomatis inhibits inducible NO synthase in human mesenchymal stem cells by stimulating polyamine synthesis</t>
  </si>
  <si>
    <t>Abu-Lubad M, Meyer TF, Al-Zeer MA.</t>
  </si>
  <si>
    <t>J Immunol. 2014 Sep 15;193(6):2941-51. doi: 10.4049/jimmunol.1400377. Epub 2014 Aug 11.</t>
  </si>
  <si>
    <t>Abu-Lubad M</t>
  </si>
  <si>
    <t>10.4049/jimmunol.1400377</t>
  </si>
  <si>
    <t>High prevalence and incidence of sexually transmitted infections among women living in Kwazulu-Natal, South Africa</t>
  </si>
  <si>
    <t>Naidoo S, Wand H, Abbai NS, Ramjee G.</t>
  </si>
  <si>
    <t>AIDS Res Ther. 2014 Sep 15;11:31. doi: 10.1186/1742-6405-11-31. eCollection 2014.</t>
  </si>
  <si>
    <t>Naidoo S</t>
  </si>
  <si>
    <t>AIDS Res Ther</t>
  </si>
  <si>
    <t>PMC4168991</t>
  </si>
  <si>
    <t>10.1186/1742-6405-11-31</t>
  </si>
  <si>
    <t>Electronic structural flexibility of heterobimetallic Mn/Fe cofactors: R2lox and R2c proteins</t>
  </si>
  <si>
    <t>Shafaat HS, Griese JJ, Pantazis DA, Roos K, Andersson CS, Popović-Bijelić A, Gräslund A, Siegbahn PE, Neese F, Lubitz W, Högbom M, Cox N.</t>
  </si>
  <si>
    <t>J Am Chem Soc. 2014 Sep 24;136(38):13399-409. doi: 10.1021/ja507435t. Epub 2014 Sep 15.</t>
  </si>
  <si>
    <t>Shafaat HS</t>
  </si>
  <si>
    <t>10.1021/ja507435t</t>
  </si>
  <si>
    <t>Prevalence of Chlamydia trachomatis genital infection among persons aged 14-39 years--United States, 2007-2012</t>
  </si>
  <si>
    <t>Torrone E, Papp J, Weinstock H; Centers for Disease Control and Prevention (CDC).</t>
  </si>
  <si>
    <t>MMWR Morb Mortal Wkly Rep. 2014 Sep 26;63(38):834-8.</t>
  </si>
  <si>
    <t>Torrone E</t>
  </si>
  <si>
    <t>MMWR Morb Mortal Wkly Rep</t>
  </si>
  <si>
    <t>PMC4584673</t>
  </si>
  <si>
    <t>An assessment of the current Chlamydia trachomatis laboratory practices in Germany</t>
  </si>
  <si>
    <t>Schmidt D, Päschke H, Bremer V, Hamouda O, Reischl U, Sailer A, Haar K.</t>
  </si>
  <si>
    <t>Gesundheitswesen. 2014 Oct;76(10):e44-50. doi: 10.1055/s-0033-1355406. Epub 2013 Nov 7.</t>
  </si>
  <si>
    <t>Schmidt D</t>
  </si>
  <si>
    <t>Gesundheitswesen</t>
  </si>
  <si>
    <t>10.1055/s-0033-1355406</t>
  </si>
  <si>
    <t>Maternal Chlamydia trachomatis infections and preterm birth:the impact of early detection and eradication during pregnancy</t>
  </si>
  <si>
    <t>Folger AT.</t>
  </si>
  <si>
    <t>Matern Child Health J. 2014 Oct;18(8):1795-802. doi: 10.1007/s10995-013-1423-6.</t>
  </si>
  <si>
    <t>Folger AT</t>
  </si>
  <si>
    <t>Matern Child Health J</t>
  </si>
  <si>
    <t>10.1007/s10995-013-1423-6</t>
  </si>
  <si>
    <t>"Hidden" sexually transmitted infections among women in primary care health services, Amazonas, Brazil</t>
  </si>
  <si>
    <t>Rocha DA, Filho RA, Mariño JM, dos Santos CM.</t>
  </si>
  <si>
    <t>Int J STD AIDS. 2014 Oct;25(12):878-86. doi: 10.1177/0956462414523742. Epub 2014 Feb 24.</t>
  </si>
  <si>
    <t>Rocha DA</t>
  </si>
  <si>
    <t>10.1177/0956462414523742</t>
  </si>
  <si>
    <t>Innate immunity is sufficient for the clearance of Chlamydia trachomatis from the female mouse genital tract</t>
  </si>
  <si>
    <t>Sturdevant GL, Caldwell HD.</t>
  </si>
  <si>
    <t>Pathog Dis. 2014 Oct;72(1):70-3. doi: 10.1111/2049-632X.12164. Epub 2014 Apr 10.</t>
  </si>
  <si>
    <t>PMC4152394</t>
  </si>
  <si>
    <t>NIHMS573118</t>
  </si>
  <si>
    <t>10.1111/2049-632X.12164</t>
  </si>
  <si>
    <t>Chlamydia muridarum and Chlamydia trachomatis, mouse and human strains, respectively, have been used to study immunity in a murine model of female genital tract infection. Despite evidence that unique genes of these otherwise genomically similar strains could play a role in innate immune evasion in their respective mouse and human hosts, there have been no animal model findings to directly support this conclusion. Here, we infected C57BL/6 and adaptive immune-deficient Rag1(-/-) female mice with these strains and evaluated their ability to spontaneously resolve genital infection. Predictably, C57BL/6 mice spontaneously cleared infection caused by both chlamydial strains. In contrast, Rag1(-/-) mice which lack mature T and B cell immunity but maintain functional innate immune effectors were incapable of resolving C. muridarum infection but spontaneously cleared C. trachomatis infection. This distinct dichotomy in adaptive and innate immune-mediated clearance between mouse and human strains has important cautionary implications for the study of natural immunity and vaccine development in the mouse model.</t>
  </si>
  <si>
    <t>WT mice spontaneously cleared infection caused by both chlamydial strains (C. muridarum and C. trachomatis), but mutant ones who are adaptive immune-deficient just cleared C. trachomatis</t>
  </si>
  <si>
    <t>Computerized self-interviews improve Chlamydia and gonorrhea testing among youth in the emergency department</t>
  </si>
  <si>
    <t>Ahmad FA, Jeffe DB, Plax K, Collins KK, Schechtman KB, Doerhoff DE, Garbutt J, Jaffe DM.</t>
  </si>
  <si>
    <t>Ann Emerg Med. 2014 Oct;64(4):376-84. doi: 10.1016/j.annemergmed.2014.01.031. Epub 2014 Mar 6.</t>
  </si>
  <si>
    <t>Ahmad FA</t>
  </si>
  <si>
    <t>Ann Emerg Med</t>
  </si>
  <si>
    <t>PMC4156563</t>
  </si>
  <si>
    <t>NIHMS618340</t>
  </si>
  <si>
    <t>10.1016/j.annemergmed.2014.01.031</t>
  </si>
  <si>
    <t>The genetic basis of plasmid tropism between Chlamydia trachomatis and Chlamydia muridarum</t>
  </si>
  <si>
    <t>Wang Y, Cutcliffe LT, Skilton RJ, Ramsey KH, Thomson NR, Clarke IN.</t>
  </si>
  <si>
    <t>Pathog Dis. 2014 Oct;72(1):19-23. doi: 10.1111/2049-632X.12175. Epub 2014 May 8.</t>
  </si>
  <si>
    <t>PMC4314687</t>
  </si>
  <si>
    <t>10.1111/2049-632X.12175</t>
  </si>
  <si>
    <t>Bedside assessment of amniotic fluid interleukin-6 in preterm prelabor rupture of membranes</t>
  </si>
  <si>
    <t>Kacerovsky M, Musilova I, Hornychova H, Kutova R, Pliskova L, Kostal M, Jacobsson B.</t>
  </si>
  <si>
    <t>Am J Obstet Gynecol. 2014 Oct;211(4):385.e1-9. doi: 10.1016/j.ajog.2014.03.069. Epub 2014 Apr 3.</t>
  </si>
  <si>
    <t>Kacerovsky M</t>
  </si>
  <si>
    <t>10.1016/j.ajog.2014.03.069</t>
  </si>
  <si>
    <t>In vivo whole animal body imaging reveals colonization of Chlamydia muridarum to the lower genital tract at early stages of infection</t>
  </si>
  <si>
    <t>Gupta R, Wali S, Yu JJ, Chambers JP, Zhong G, Murthy AK, Bakar SA, Guentzel MN, Arulanandam BP.</t>
  </si>
  <si>
    <t>Mol Imaging Biol. 2014 Oct;16(5):635-41. doi: 10.1007/s11307-014-0732-5.</t>
  </si>
  <si>
    <t>Gupta R</t>
  </si>
  <si>
    <t>Mol Imaging Biol</t>
  </si>
  <si>
    <t>10.1007/s11307-014-0732-5</t>
  </si>
  <si>
    <t>Pathogen-host reorganization during Chlamydia invasion revealed by cryo-electron tomography</t>
  </si>
  <si>
    <t>Nans A, Saibil HR, Hayward RD.</t>
  </si>
  <si>
    <t>Cell Microbiol. 2014 Oct;16(10):1457-72. doi: 10.1111/cmi.12310. Epub 2014 Jun 3.</t>
  </si>
  <si>
    <t>Nans A</t>
  </si>
  <si>
    <t>PMC4336559</t>
  </si>
  <si>
    <t>10.1111/cmi.12310</t>
  </si>
  <si>
    <t>Chlamydia prevalence and associated behaviours among female sex workers in Vanuatu: results from an integrated bio-behavioural survey, 2011</t>
  </si>
  <si>
    <t>van Gemert C, Stoove M, Kwarteng T, Bulu S, Bergeri I, Wanyeki I, Badman S, Malverus J, Vella A, Tarivonda L, Johnston LG.</t>
  </si>
  <si>
    <t>AIDS Behav. 2014 Oct;18(10):2040-9. doi: 10.1007/s10461-014-0791-2.</t>
  </si>
  <si>
    <t>van Gemert C</t>
  </si>
  <si>
    <t>AIDS Behav</t>
  </si>
  <si>
    <t>10.1007/s10461-014-0791-2</t>
  </si>
  <si>
    <t>A case of acute myocarditis associated with Chlamydia trachomatis infection: role of cardiac MRI in the clinical management</t>
  </si>
  <si>
    <t>Dellegrottaglie S, Russo G, Damiano M, Pagliano P, Ferrara L, De Simone C, Guarini P.</t>
  </si>
  <si>
    <t>Infection. 2014 Oct;42(5):937-40. doi: 10.1007/s15010-014-0631-3. Epub 2014 May 31.</t>
  </si>
  <si>
    <t>Dellegrottaglie S</t>
  </si>
  <si>
    <t>10.1007/s15010-014-0631-3</t>
  </si>
  <si>
    <t>Long-term stability of a vaccine formulated with the amphipol-trapped major outer membrane protein from Chlamydia trachomatis</t>
  </si>
  <si>
    <t>Feinstein HE, Tifrea D, Sun G, Popot JL, de la Maza LM, Cocco MJ.</t>
  </si>
  <si>
    <t>J Membr Biol. 2014 Oct;247(9-10):1053-65. doi: 10.1007/s00232-014-9693-5. Epub 2014 Jun 19.</t>
  </si>
  <si>
    <t>Feinstein HE</t>
  </si>
  <si>
    <t>J Membr Biol</t>
  </si>
  <si>
    <t>PMC4198661</t>
  </si>
  <si>
    <t>NIHMS614010</t>
  </si>
  <si>
    <t>10.1007/s00232-014-9693-5</t>
  </si>
  <si>
    <t>Chlamydia trachomatis is a major bacterial pathogen throughout the world. Although antibiotic therapy can be implemented in the case of early detection, a majority of the infections are asymptomatic, requiring the development of preventive measures. Efforts have focused on the production of a vaccine using the C. trachomatis major outer membrane protein (MOMP). MOMP is purified in its native (n) trimeric form using the zwitterionic detergent Z3-14, but its stability in detergent solutions is limited. Amphipols (APols) are synthetic polymers that can stabilize membrane proteins (MPs) in detergent-free aqueous solutions. Preservation of protein structure and optimization of exposure of the most effective antigenic regions can avoid vaccination with misfolded, poorly protective protein. Previously, we showed that APols maintain nMOMP secondary structure and that nMOMP/APol vaccine formulations elicit better protection than formulations using either recombinant or nMOMP solubilized in Z3-14. To achieve a greater understanding of the structural behavior and stability of nMOMP in APols, we have used several spectroscopic techniques to characterize its secondary structure (circular dichroism), tertiary and quaternary structures (immunochemistry and gel electrophoresis) and aggregation state (light scattering) as a function of temperature and time. We have also recorded NMR spectra of (15)N-labeled nMOMP and find that the exposed loops are detectable in APols but not in detergent. Our analyses show that APols protect nMOMP much better than Z3-14 against denaturation due to continuous heating, repeated freeze/thaw cycles, or extended storage at room temperature. These results indicate that APols can help improve MP-based vaccine formulations.</t>
  </si>
  <si>
    <t>The study used C. trachomatis major outer membrane protein (MOMP) with Amphipols (APols), that are synthetic polymers that can stabilize membrane proteins (MPs) in detergent-free aqueous solutions. This protected against denaturation due to continuous heating, repeated freeze/thaw cycles, or extended storage at room temperature</t>
  </si>
  <si>
    <t>Analysis of patients with Chlamydia trachomatis genital infection in an STD clinic</t>
  </si>
  <si>
    <t>Repiso-Jiménez JB, Fernandez-Morano T, Rivas-Ruiz F, de Troya-Martin M.</t>
  </si>
  <si>
    <t>Actas Dermosifiliogr. 2014 Oct;105(8):774-9. doi: 10.1016/j.ad.2014.04.011. Epub 2014 Jul 4.</t>
  </si>
  <si>
    <t>Repiso-Jiménez JB</t>
  </si>
  <si>
    <t>Actas Dermosifiliogr</t>
  </si>
  <si>
    <t>10.1016/j.ad.2014.04.011</t>
  </si>
  <si>
    <t>Minimum spread of the new Swedish variant of Chlamydia trachomatis and distribution of C. trachomatis ompA genotypes in three geographically distant areas of Spain, 2011-2012</t>
  </si>
  <si>
    <t>Piñeiro L, Bernal S, Bordes A, Palomares JC, Gilarranz R, von Wichmann MA, Cilla G.</t>
  </si>
  <si>
    <t>Infection. 2014 Oct;42(5):905-12. doi: 10.1007/s15010-014-0665-6. Epub 2014 Jul 24.</t>
  </si>
  <si>
    <t>10.1007/s15010-014-0665-6</t>
  </si>
  <si>
    <t>Question the questions on CPAF</t>
  </si>
  <si>
    <t>Zhong G.</t>
  </si>
  <si>
    <t>Pathog Dis. 2014 Oct;72(1):3-4. doi: 10.1111/2049-632X.12205. Epub 2014 Sep 2.</t>
  </si>
  <si>
    <t>Zhong G</t>
  </si>
  <si>
    <t>10.1111/2049-632X.12205</t>
  </si>
  <si>
    <t>Multilocus VNTR analysis-ompA typing of venereal isolates of Chlamydia trachomatis in Japan</t>
  </si>
  <si>
    <t>Satoh M, Ogawa M, Saijo M, Ando S.</t>
  </si>
  <si>
    <t>J Infect Chemother. 2014 Oct;20(10):656-9. doi: 10.1016/j.jiac.2014.06.010. Epub 2014 Jul 25.</t>
  </si>
  <si>
    <t>Satoh M</t>
  </si>
  <si>
    <t>10.1016/j.jiac.2014.06.010</t>
  </si>
  <si>
    <t>Clinical characteristics associated with Mycoplasma genitalium among female sex workers in Nairobi, Kenya</t>
  </si>
  <si>
    <t>Gomih-Alakija A, Ting J, Mugo N, Kwatampora J, Getman D, Chitwa M, Patel S, Gokhale M, Kimani J, Behets FS, Smith JS.</t>
  </si>
  <si>
    <t>J Clin Microbiol. 2014 Oct;52(10):3660-6. doi: 10.1128/JCM.00850-14. Epub 2014 Aug 6.</t>
  </si>
  <si>
    <t>Gomih-Alakija A</t>
  </si>
  <si>
    <t>PMC4187795</t>
  </si>
  <si>
    <t>10.1128/JCM.00850-14</t>
  </si>
  <si>
    <t>Dynamin-mediated lipid acquisition is essential for Chlamydia trachomatis development</t>
  </si>
  <si>
    <t>Gurumurthy RK, Chumduri C, Karlas A, Kimmig S, Gonzalez E, Machuy N, Rudel T, Meyer TF.</t>
  </si>
  <si>
    <t>Mol Microbiol. 2014 Oct;94(1):186-201. doi: 10.1111/mmi.12751. Epub 2014 Aug 29.</t>
  </si>
  <si>
    <t>Gurumurthy RK</t>
  </si>
  <si>
    <t>10.1111/mmi.12751</t>
  </si>
  <si>
    <t>Comparison of flocked and aptima swabs and two specimen transport media in the aptima combo 2 assay</t>
  </si>
  <si>
    <t>Li J, Jang D, Gilchrist J, Smieja M, Ewert R, MacRitchie C, Chernesky M.</t>
  </si>
  <si>
    <t>J Clin Microbiol. 2014 Oct;52(10):3808-9. doi: 10.1128/JCM.01614-14. Epub 2014 Aug 13.</t>
  </si>
  <si>
    <t>Li J</t>
  </si>
  <si>
    <t>PMC4187757</t>
  </si>
  <si>
    <t>10.1128/JCM.01614-14</t>
  </si>
  <si>
    <t>Risk factors for ectopic pregnancy in women with planned pregnancy: a case-control study</t>
  </si>
  <si>
    <t>Li C, Meng CX, Zhao WH, Lu HQ, Shi W, Zhang J.</t>
  </si>
  <si>
    <t>Eur J Obstet Gynecol Reprod Biol. 2014 Oct;181:176-82. doi: 10.1016/j.ejogrb.2014.07.049. Epub 2014 Aug 7.</t>
  </si>
  <si>
    <t>Li C</t>
  </si>
  <si>
    <t>10.1016/j.ejogrb.2014.07.049</t>
  </si>
  <si>
    <t>[Gonococcal and chlamydial infections of the urethra: new German guidelines]</t>
  </si>
  <si>
    <t>Schneede P, Weidner W.</t>
  </si>
  <si>
    <t>Urologe A. 2014 Oct;53(10):1444-51. doi: 10.1007/s00120-014-3559-4.</t>
  </si>
  <si>
    <t>Schneede P</t>
  </si>
  <si>
    <t>Urologe A</t>
  </si>
  <si>
    <t>10.1007/s00120-014-3559-4</t>
  </si>
  <si>
    <t>Impact of public housing relocations: are changes in neighborhood conditions related to STIs among relocaters?</t>
  </si>
  <si>
    <t>Cooper HL, Haley DF, Linton S, Hunter-Jones J, Martin M, Kelley ME, Karnes C, Ross Z, Adimora AA, del Rio C, Rothenberg R, Wingood GM, Bonney LE.</t>
  </si>
  <si>
    <t>Sex Transm Dis. 2014 Oct;41(10):573-9. doi: 10.1097/OLQ.0000000000000172.</t>
  </si>
  <si>
    <t>Cooper HL</t>
  </si>
  <si>
    <t>PMC4163933</t>
  </si>
  <si>
    <t>NIHMS623081</t>
  </si>
  <si>
    <t>10.1097/OLQ.0000000000000172</t>
  </si>
  <si>
    <t>Prevalence and characteristics of rectal chlamydia and gonorrhea cases among men who have sex with men after the introduction of nucleic acid amplification test screening at 2 Canadian sexually transmitted infection clinics</t>
  </si>
  <si>
    <t>Gratrix J, Singh AE, Bergman J, Egan C, McGinnis J, Drews SJ, Read R.</t>
  </si>
  <si>
    <t>Sex Transm Dis. 2014 Oct;41(10):589-91. doi: 10.1097/OLQ.0000000000000176.</t>
  </si>
  <si>
    <t>Gratrix J</t>
  </si>
  <si>
    <t>10.1097/OLQ.0000000000000176</t>
  </si>
  <si>
    <t>Azithromycin efficacy in the treatment of Chlamydia trachomatis among detained youth</t>
  </si>
  <si>
    <t>Beyda RM, Benjamins LJ, Symanski E, Swartz M, Risser WL, Eissa M.</t>
  </si>
  <si>
    <t>Sex Transm Dis. 2014 Oct;41(10):592-4. doi: 10.1097/OLQ.0000000000000180.</t>
  </si>
  <si>
    <t>Beyda RM</t>
  </si>
  <si>
    <t>10.1097/OLQ.0000000000000180</t>
  </si>
  <si>
    <t>Partner meeting place is significantly associated with gonorrhea and chlamydia in adolescents participating in a large high school sexually transmitted disease screening program</t>
  </si>
  <si>
    <t>Lewis FM, Newman DR, Anschuetz GL, Mettey A, Asbel L, Salmon ME.</t>
  </si>
  <si>
    <t>Sex Transm Dis. 2014 Oct;41(10):605-10. doi: 10.1097/OLQ.0000000000000189.</t>
  </si>
  <si>
    <t>Lewis FM</t>
  </si>
  <si>
    <t>PMC6749175</t>
  </si>
  <si>
    <t>NIHMS1049903</t>
  </si>
  <si>
    <t>10.1097/OLQ.0000000000000189</t>
  </si>
  <si>
    <t>Crystallization and preliminary X-ray diffraction studies of the C-terminal domain of Chlamydia trachomatis CdsD</t>
  </si>
  <si>
    <t>Meriläinen G, Wierenga RK.</t>
  </si>
  <si>
    <t>Acta Crystallogr F Struct Biol Commun. 2014 Oct;70(Pt 10):1431-3. doi: 10.1107/S2053230X14019712. Epub 2014 Sep 25.</t>
  </si>
  <si>
    <t>Meriläinen G</t>
  </si>
  <si>
    <t>Acta Crystallogr F Struct Biol Commun</t>
  </si>
  <si>
    <t>PMC4188097</t>
  </si>
  <si>
    <t>10.1107/S2053230X14019712</t>
  </si>
  <si>
    <t>Prevalence of Trichomonas vaginalis by PCR in men attending a primary care urology clinic in South Korea</t>
  </si>
  <si>
    <t>Seo JH, Yang HW, Joo SY, Song SM, Lee YR, Ryu JS, Yoo ES, Lee WK, Kong HH, Lee SE, Lee WJ, Goo YK, Chung DI, Hong Y.</t>
  </si>
  <si>
    <t>Korean J Parasitol. 2014 Oct;52(5):551-5. doi: 10.3347/kjp.2014.52.5.551. Epub 2014 Oct 22.</t>
  </si>
  <si>
    <t>Seo JH</t>
  </si>
  <si>
    <t>Korean J Parasitol</t>
  </si>
  <si>
    <t>PMC4210741</t>
  </si>
  <si>
    <t>10.3347/kjp.2014.52.5.551</t>
  </si>
  <si>
    <t>Sexually transmitted infections in adolescents: Maximizing opportunities for optimal care</t>
  </si>
  <si>
    <t>Allen UD, MacDonald NE; Canadian Paediatric Society, Infectious Diseases and Immunization Committee.</t>
  </si>
  <si>
    <t>Paediatr Child Health. 2014 Oct;19(8):429-39.</t>
  </si>
  <si>
    <t>Allen UD</t>
  </si>
  <si>
    <t>Paediatr Child Health</t>
  </si>
  <si>
    <t>PMC4220528</t>
  </si>
  <si>
    <t>Sexually transmitted diseases: epidemiological and clinical aspects in adults</t>
  </si>
  <si>
    <t>Siracusano S, Silvestri T, Casotto D.</t>
  </si>
  <si>
    <t>Urologia. 2014 Oct-Dec;81(4):200-8. doi: 10.5301/uro.5000101. Epub 2014 Dec 11.</t>
  </si>
  <si>
    <t>Siracusano S</t>
  </si>
  <si>
    <t>Urologia</t>
  </si>
  <si>
    <t>10.5301/uro.5000101</t>
  </si>
  <si>
    <t>Prevalence and correlates of bacterial vaginosis in different sub-populations of women in sub-Saharan Africa: a cross-sectional study</t>
  </si>
  <si>
    <t>Jespers V, Crucitti T, Menten J, Verhelst R, Mwaura M, Mandaliya K, Ndayisaba GF, Delany-Moretlwe S, Verstraelen H, Hardy L, Buvé A, van de Wijgert J; Vaginal Biomarkers Study Group.</t>
  </si>
  <si>
    <t>PLoS One. 2014 Oct 7;9(10):e109670. doi: 10.1371/journal.pone.0109670. eCollection 2014.</t>
  </si>
  <si>
    <t>Jespers V</t>
  </si>
  <si>
    <t>PMC4188821</t>
  </si>
  <si>
    <t>10.1371/journal.pone.0109670</t>
  </si>
  <si>
    <t>Septins arrange F-actin-containing fibers on the Chlamydia trachomatis inclusion and are required for normal release of the inclusion by extrusion</t>
  </si>
  <si>
    <t>Volceanov L, Herbst K, Biniossek M, Schilling O, Haller D, Nölke T, Subbarayal P, Rudel T, Zieger B, Häcker G.</t>
  </si>
  <si>
    <t>mBio. 2014 Oct 7;5(5):e01802-14. doi: 10.1128/mBio.01802-14.</t>
  </si>
  <si>
    <t>Volceanov L</t>
  </si>
  <si>
    <t>PMC4196233</t>
  </si>
  <si>
    <t>10.1128/mBio.01802-14</t>
  </si>
  <si>
    <t>[Chlamydia: from population screening to individual repeated screening]</t>
  </si>
  <si>
    <t>Bally F, Quach A.</t>
  </si>
  <si>
    <t>Rev Med Suisse. 2014 Oct 8;10(445):1882, 1884-6.</t>
  </si>
  <si>
    <t>Bally F</t>
  </si>
  <si>
    <t>Rev Med Suisse</t>
  </si>
  <si>
    <t>Raphael Valdivia: how Chlamydia settles in</t>
  </si>
  <si>
    <t>Valdivia R, Sedwick C.</t>
  </si>
  <si>
    <t>J Cell Biol. 2014 Oct 13;207(1):4-5. doi: 10.1083/jcb.2071pi.</t>
  </si>
  <si>
    <t>Valdivia R</t>
  </si>
  <si>
    <t>J Cell Biol</t>
  </si>
  <si>
    <t>PMC4195826</t>
  </si>
  <si>
    <t>10.1083/jcb.2071pi</t>
  </si>
  <si>
    <t>Increased susceptibility to vaginal simian/human immunodeficiency virus transmission in pig-tailed macaques coinfected with Chlamydia trachomatis and Trichomonas vaginalis</t>
  </si>
  <si>
    <t>Henning TR, Butler K, Hanson D, Sturdevant G, Ellis S, Sweeney EM, Mitchell J, Deyounks F, Phillips C, Farshy C, Fakile Y, Papp J, Evan Secor W, Caldwell H, Patton D, McNicholl JM, Kersh E.</t>
  </si>
  <si>
    <t>J Infect Dis. 2014 Oct 15;210(8):1239-47. doi: 10.1093/infdis/jiu240. Epub 2014 Apr 21.</t>
  </si>
  <si>
    <t>Henning TR</t>
  </si>
  <si>
    <t>PMC4271071</t>
  </si>
  <si>
    <t>10.1093/infdis/jiu240</t>
  </si>
  <si>
    <t>Screening for gonorrhoea using samples collected through the English national chlamydia screening programme and risk of false positives: a national survey of local authorities</t>
  </si>
  <si>
    <t>Field N, Kennedy I, Folkard K, Duffell S, Town K, Ison CA, Hughes G.</t>
  </si>
  <si>
    <t>BMJ Open. 2014 Oct 16;4(10):e006067. doi: 10.1136/bmjopen-2014-006067.</t>
  </si>
  <si>
    <t>PMC4201998</t>
  </si>
  <si>
    <t>10.1136/bmjopen-2014-006067</t>
  </si>
  <si>
    <t>A descriptive study of urethral discharge among men in Fiji</t>
  </si>
  <si>
    <t>Gaunavinaka L, Balak D, Varman S, Ram S, Graham SM.</t>
  </si>
  <si>
    <t>N Z Med J. 2014 Oct 17;127(1404):48-52.</t>
  </si>
  <si>
    <t>Gaunavinaka L</t>
  </si>
  <si>
    <t>N Z Med J</t>
  </si>
  <si>
    <t>The Role of the Immune Response in Chlamydia trachomatis Infection of the Male Genital Tract: A Double-Edged Sword</t>
  </si>
  <si>
    <t>Redgrove KA, McLaughlin EA.</t>
  </si>
  <si>
    <t>Front Immunol. 2014 Oct 27;5:534. doi: 10.3389/fimmu.2014.00534. eCollection 2014.</t>
  </si>
  <si>
    <t>Redgrove KA</t>
  </si>
  <si>
    <t>PMC4209867</t>
  </si>
  <si>
    <t>10.3389/fimmu.2014.00534</t>
  </si>
  <si>
    <t>Developmental stage oxidoreductive states of Chlamydia and infected host cells</t>
  </si>
  <si>
    <t>Wang X, Schwarzer C, Hybiske K, Machen TE, Stephens RS.</t>
  </si>
  <si>
    <t>mBio. 2014 Oct 28;5(6):e01924. doi: 10.1128/mBio.01924-14.</t>
  </si>
  <si>
    <t>Wang X</t>
  </si>
  <si>
    <t>PMC4217174</t>
  </si>
  <si>
    <t>10.1128/mBio.01924-14</t>
  </si>
  <si>
    <t>Formulation of the microbicide INP0341 for in vivo protection against a vaginal challenge by Chlamydia trachomatis</t>
  </si>
  <si>
    <t>Pedersen C, Slepenkin A, Andersson SB, Fagerberg JH, Bergström CA, Peterson EM.</t>
  </si>
  <si>
    <t>PLoS One. 2014 Oct 30;9(10):e110918. doi: 10.1371/journal.pone.0110918. eCollection 2014.</t>
  </si>
  <si>
    <t>Pedersen C</t>
  </si>
  <si>
    <t>PMC4214720</t>
  </si>
  <si>
    <t>10.1371/journal.pone.0110918</t>
  </si>
  <si>
    <t>The salicylidene acylhydrazide (SA) compounds have exhibited promising microbicidal properties. Previous reports have shown the SA compounds, using cell cultures, to exhibit activity against Chlamydia trachomatis, herpes simplex virus and HIV-1. In addition, using an animal model of a vaginal infection the SA compound INP0341, when dissolved in a liquid, was able to significantly protect mice from a vaginal infection with C. trachomatis. To expand upon this finding, in this report INP0341 was formulated as a vaginal gel, suitable for use in humans. Gelling agents (polymers) with inherent antimicrobial properties were chosen to maximize the total antimicrobial effect of the gel. In vitro formulation work generated a gel with suitable rheology and sustained drug release. A formulation containing 1 mM INP0341, 1.6 wt% Cremophor ELP (solubility enhancer) and 1.5 wt% poly(acrylic acid) (gelling and antimicrobial agent), was chosen for studies of efficacy and toxicity using a mouse model of a vaginal infection. The gel formulation was able to attenuate a vaginal challenge with C. trachomatis, serovar D. Formulations with and without INP0341 afforded protection, but the inclusion of INP0341 increased the protection. Mouse vaginal tissue treated with the formulation showed no indication of gel toxicity. The lack of toxicity was confirmed by in vitro assays using EpiVaginal tissues, which showed that a 24 h exposure to the gel formulation did not decrease the cell viability or the barrier function of the tissue. Therefore, the gel formulation described here appears to be a promising vaginal microbicide to prevent a C. trachomatis infection with the potential to be expanded to other sexually transmitted diseases.</t>
  </si>
  <si>
    <t>They used salicylidene acylhydrazide (SA) compounds based gels to test their antibacterial activity</t>
  </si>
  <si>
    <t>Evaluation of the presence and zoonotic transmission of Chlamydia suis in a pig slaughterhouse</t>
  </si>
  <si>
    <t>De Puysseleyr K, De Puysseleyr L, Dhondt H, Geens T, Braeckman L, Morré SA, Cox E, Vanrompay D.</t>
  </si>
  <si>
    <t>BMC Infect Dis. 2014 Oct 30;14:560. doi: 10.1186/s12879-014-0560-x.</t>
  </si>
  <si>
    <t>PMC4216655</t>
  </si>
  <si>
    <t>10.1186/s12879-014-0560-x</t>
  </si>
  <si>
    <t>Risk of first cervical HPV infection and pre-cancerous lesions after onset of sexual activity: analysis of women in the control arm of the randomized, controlled PATRICIA trial</t>
  </si>
  <si>
    <t>Castellsagué X, Paavonen J, Jaisamrarn U, Wheeler CM, Skinner SR, Lehtinen M, Naud P, Chow SN, Del Rosario-Raymundo MR, Teixeira JC, Palmroth J, de Carvalho NS, Germar MJ, Peters K, Garland SM, Szarewski A, Poppe WA, Romanowski B, Schwarz TF, Tjalma WA, Bosch FX, Bozonnat MC, Struyf F, Dubin G, Rosillon D, Baril L; HPV PATRICIA Study Group.</t>
  </si>
  <si>
    <t>BMC Infect Dis. 2014 Oct 30;14:551. doi: 10.1186/s12879-014-0551-y.</t>
  </si>
  <si>
    <t>PMC4251672</t>
  </si>
  <si>
    <t>10.1186/s12879-014-0551-y</t>
  </si>
  <si>
    <t>The Chlamydia effector TarP mimics the mammalian leucine-aspartic acid motif of paxillin to subvert the focal adhesion kinase during invasion</t>
  </si>
  <si>
    <t>Thwaites T, Nogueira AT, Campeotto I, Silva AP, Grieshaber SS, Carabeo RA.</t>
  </si>
  <si>
    <t>J Biol Chem. 2014 Oct 31;289(44):30426-30442. doi: 10.1074/jbc.M114.604876. Epub 2014 Sep 5.</t>
  </si>
  <si>
    <t>Thwaites T</t>
  </si>
  <si>
    <t>PMC4215226</t>
  </si>
  <si>
    <t>10.1074/jbc.M114.604876</t>
  </si>
  <si>
    <t>Chlamydia trachomatis and risk of cervical intraepithelial neoplasia grade 3 or worse in women with persistent human papillomavirus infection: a cohort study</t>
  </si>
  <si>
    <t>Jensen KE, Thomsen LT, Schmiedel S, Frederiksen K, Norrild B, van den Brule A, Iftner T, Kjær SK.</t>
  </si>
  <si>
    <t>Sex Transm Infect. 2014 Nov;90(7):550-5. doi: 10.1136/sextrans-2013-051431. Epub 2014 Apr 12.</t>
  </si>
  <si>
    <t>Jensen KE</t>
  </si>
  <si>
    <t>10.1136/sextrans-2013-051431</t>
  </si>
  <si>
    <t>Lymphogranuloma venereum: the first case in Lebanon</t>
  </si>
  <si>
    <t>Maatouk I, Moutran R.</t>
  </si>
  <si>
    <t>Int J STD AIDS. 2014 Nov;25(13):971-2. doi: 10.1177/0956462414538007. Epub 2014 May 29.</t>
  </si>
  <si>
    <t>Maatouk I</t>
  </si>
  <si>
    <t>10.1177/0956462414538007</t>
  </si>
  <si>
    <t>Simultaneous prevention of unintended pregnancy and STIs: a challenging compromise</t>
  </si>
  <si>
    <t>ESHRI Capri Workshop Group.</t>
  </si>
  <si>
    <t>Hum Reprod Update. 2014 Nov-Dec;20(6):952-63. doi: 10.1093/humupd/dmu030. Epub 2014 Jun 16.</t>
  </si>
  <si>
    <t>ESHRI Capri Workshop Group</t>
  </si>
  <si>
    <t>Hum Reprod Update</t>
  </si>
  <si>
    <t>10.1093/humupd/dmu030</t>
  </si>
  <si>
    <t>Socioeconomic-related risk and sexually transmitted infection among African-American adolescent females</t>
  </si>
  <si>
    <t>Sales JM, Smearman EL, Swartzendruber A, Brown JL, Brody G, DiClemente RJ.</t>
  </si>
  <si>
    <t>J Adolesc Health. 2014 Nov;55(5):698-704. doi: 10.1016/j.jadohealth.2014.05.005. Epub 2014 Jun 25.</t>
  </si>
  <si>
    <t>Sales JM</t>
  </si>
  <si>
    <t>PMC4209307</t>
  </si>
  <si>
    <t>NIHMS599225</t>
  </si>
  <si>
    <t>10.1016/j.jadohealth.2014.05.005</t>
  </si>
  <si>
    <t>Frequency and risk factors for incident and redetected Chlamydia trachomatis infection in sexually active, young, multi-ethnic women: a community based cohort study</t>
  </si>
  <si>
    <t>Aghaizu A, Reid F, Kerry S, Hay PE, Mallinson H, Jensen JS, Kerry S, Kerry S, Oakeshott P.</t>
  </si>
  <si>
    <t>Sex Transm Infect. 2014 Nov;90(7):524-8. doi: 10.1136/sextrans-2014-051607. Epub 2014 Aug 6.</t>
  </si>
  <si>
    <t>Aghaizu A</t>
  </si>
  <si>
    <t>PMC4215355</t>
  </si>
  <si>
    <t>10.1136/sextrans-2014-051607</t>
  </si>
  <si>
    <t>Urethral polyp-like lesions on prostatic urethra caused by Chlamydia trachomatis infection: a case report</t>
  </si>
  <si>
    <t>Muranaka T, Takahashi S, Hirose T, Hattori A.</t>
  </si>
  <si>
    <t>J Infect Chemother. 2014 Nov;20(11):726-8. doi: 10.1016/j.jiac.2014.07.002. Epub 2014 Aug 14.</t>
  </si>
  <si>
    <t>Muranaka T</t>
  </si>
  <si>
    <t>10.1016/j.jiac.2014.07.002</t>
  </si>
  <si>
    <t>HPV and Chlamydia trachomatis co-detection in young asymptomatic women from high incidence area for cervical cancer</t>
  </si>
  <si>
    <t>Bellaminutti S, Seraceni S, De Seta F, Gheit T, Tommasino M, Comar M.</t>
  </si>
  <si>
    <t>J Med Virol. 2014 Nov;86(11):1920-5. doi: 10.1002/jmv.24041. Epub 2014 Aug 18.</t>
  </si>
  <si>
    <t>Bellaminutti S</t>
  </si>
  <si>
    <t>10.1002/jmv.24041</t>
  </si>
  <si>
    <t>Adolescent women with sexually transmitted infections: who gets lost to follow-up?</t>
  </si>
  <si>
    <t>Krivochenitser R, Bicker E, Whalen D, Gardiner C, Jones JS.</t>
  </si>
  <si>
    <t>J Emerg Med. 2014 Nov;47(5):507-12. doi: 10.1016/j.jemermed.2014.06.022. Epub 2014 Aug 22.</t>
  </si>
  <si>
    <t>10.1016/j.jemermed.2014.06.022</t>
  </si>
  <si>
    <t>Comparative evaluation of Roche Aurora FLOW, Becton and Dickinson Viper system, and Dynex DS2 for detection of Chlamydia trachomatis, Neisseria gonorrhoeae, and Trichomonas vaginalis in various clinical specimens</t>
  </si>
  <si>
    <t>Vahidnia A, Costa S, Veenings S, Tuin H, van Loon L, Bliekendaal H.</t>
  </si>
  <si>
    <t>Diagn Microbiol Infect Dis. 2014 Nov;80(3):191-2. doi: 10.1016/j.diagmicrobio.2014.07.011. Epub 2014 Aug 12.</t>
  </si>
  <si>
    <t>10.1016/j.diagmicrobio.2014.07.011</t>
  </si>
  <si>
    <t>Epidemiology of sexually transmitted infections in rural southwestern Haiti: the Grand'Anse Women's Health Study</t>
  </si>
  <si>
    <t>Jobe KA, Downey RF, Hammar D, Van Slyke L, Schmidt TA.</t>
  </si>
  <si>
    <t>Am J Trop Med Hyg. 2014 Nov;91(5):881-6. doi: 10.4269/ajtmh.13-0762. Epub 2014 Sep 8.</t>
  </si>
  <si>
    <t>Jobe KA</t>
  </si>
  <si>
    <t>PMC4228880</t>
  </si>
  <si>
    <t>10.4269/ajtmh.13-0762</t>
  </si>
  <si>
    <t>The transcriptional repressor EUO regulates both subsets of Chlamydia late genes</t>
  </si>
  <si>
    <t>Rosario CJ, Hanson BR, Tan M.</t>
  </si>
  <si>
    <t>Mol Microbiol. 2014 Nov;94(4):888-97. doi: 10.1111/mmi.12804. Epub 2014 Oct 16.</t>
  </si>
  <si>
    <t>PMC4428689</t>
  </si>
  <si>
    <t>NIHMS630740</t>
  </si>
  <si>
    <t>10.1111/mmi.12804</t>
  </si>
  <si>
    <t>Estimating chlamydia screening coverage: a comparison of self-report and health care effectiveness data and information set measures</t>
  </si>
  <si>
    <t>Khosropour CM, Broad JM, Scholes D, Saint-Johnson J, Manhart LE, Golden MR.</t>
  </si>
  <si>
    <t>Sex Transm Dis. 2014 Nov;41(11):665-70. doi: 10.1097/OLQ.0000000000000186.</t>
  </si>
  <si>
    <t>PMC4426825</t>
  </si>
  <si>
    <t>NIHMS685220</t>
  </si>
  <si>
    <t>10.1097/OLQ.0000000000000186</t>
  </si>
  <si>
    <t>Predictors of index patient acceptance of expedited partner therapy for Chlamydia trachomatis infection and reasons for refusal, sexually transmitted disease clinics, New York City, 2011 to 2012</t>
  </si>
  <si>
    <t>Vaidya S, Johnson K, Rogers M, Nash D, Schillinger JA.</t>
  </si>
  <si>
    <t>Sex Transm Dis. 2014 Nov;41(11):690-4. doi: 10.1097/OLQ.0000000000000197.</t>
  </si>
  <si>
    <t>Vaidya S</t>
  </si>
  <si>
    <t>PMC5584782</t>
  </si>
  <si>
    <t>NIHMS893918</t>
  </si>
  <si>
    <t>10.1097/OLQ.0000000000000197</t>
  </si>
  <si>
    <t>Feasibility and acceptance of cervicovaginal self-sampling within the German National Cohort (Pretest 2)</t>
  </si>
  <si>
    <t>Castell S, Krause G, Schmitt M, Pawlita M, Deleré Y, Obi N, Flesch-Janys D, Kemmling Y, Kaufmann AM.</t>
  </si>
  <si>
    <t>Bundesgesundheitsblatt Gesundheitsforschung Gesundheitsschutz. 2014 Nov;57(11):1270-6. doi: 10.1007/s00103-014-2054-9.</t>
  </si>
  <si>
    <t>Castell S</t>
  </si>
  <si>
    <t>PMC4210747</t>
  </si>
  <si>
    <t>10.1007/s00103-014-2054-9</t>
  </si>
  <si>
    <t>There has been a true rise in Neisseria gonorrhoeae but not in Chlamydia trachomatis in men who have sex with men in Dublin, Ireland</t>
  </si>
  <si>
    <t>Igoe D, Kelleher M, Cooney F, Clarke S, Quinlan M, Lyons F, Fitzgerald M, Crowley B.</t>
  </si>
  <si>
    <t>Sex Transm Infect. 2014 Nov;90(7):523. doi: 10.1136/sextrans-2014-051662.</t>
  </si>
  <si>
    <t>Igoe D</t>
  </si>
  <si>
    <t>10.1136/sextrans-2014-051662</t>
  </si>
  <si>
    <t>Novel Chlamydia trachomatis strains in heterosexual sex partners, Indianapolis, Indiana, USA</t>
  </si>
  <si>
    <t>Batteiger BE, Wan R, Williams JA, He L, Ma A, Fortenberry JD, Dean D.</t>
  </si>
  <si>
    <t>Emerg Infect Dis. 2014 Nov;20(11):1841-7. doi: 10.3201/2011.140604.</t>
  </si>
  <si>
    <t>Batteiger BE</t>
  </si>
  <si>
    <t>PMC4214310</t>
  </si>
  <si>
    <t>10.3201/2011.140604</t>
  </si>
  <si>
    <t>Evaluation of extragenital screening for gonorrhea and chlamydia in HIV-infected active duty Air Force members</t>
  </si>
  <si>
    <t>Patterson SB, Rivera D, Sunil TS, Okulicz JF.</t>
  </si>
  <si>
    <t>MSMR. 2014 Nov;21(11):7-9.</t>
  </si>
  <si>
    <t>Patterson SB</t>
  </si>
  <si>
    <t>Biological and behavioral risks for incident Chlamydia trachomatis infection in a prospective cohort</t>
  </si>
  <si>
    <t>Hwang LY, Ma Y, Moscicki AB.</t>
  </si>
  <si>
    <t>Obstet Gynecol. 2014 Nov;124(5):954-960. doi: 10.1097/AOG.0000000000000429.</t>
  </si>
  <si>
    <t>Hwang LY</t>
  </si>
  <si>
    <t>PMC4251549</t>
  </si>
  <si>
    <t>NIHMS607438</t>
  </si>
  <si>
    <t>10.1097/AOG.0000000000000429</t>
  </si>
  <si>
    <t>Portal Hypertension and an Atypical Reactive Arthritis Like Presentation in a patient infected with Hepatitis C Virus Genotype 3</t>
  </si>
  <si>
    <t>Lodh M, Ahmed MA, Niyogi BG, Bandyopadhyay B.</t>
  </si>
  <si>
    <t>Indian J Dermatol. 2014 Nov;59(6):584-7. doi: 10.4103/0019-5154.143524.</t>
  </si>
  <si>
    <t>Lodh M</t>
  </si>
  <si>
    <t>Indian J Dermatol</t>
  </si>
  <si>
    <t>PMC4248496</t>
  </si>
  <si>
    <t>10.4103/0019-5154.143524</t>
  </si>
  <si>
    <t>[Occurrence of Chlamydia trachomatis infections in infertile women in Poland]</t>
  </si>
  <si>
    <t>Chudzicka-Strugała I, Karpiński TM, Zeidler A, Szkaradkiewicz A, Pawelczyk L, Banaszewska B.</t>
  </si>
  <si>
    <t>Ginekol Pol. 2014 Nov;85(11):843-6. doi: 10.17772/gp/1911.</t>
  </si>
  <si>
    <t>Chudzicka-Strugała I</t>
  </si>
  <si>
    <t>10.17772/gp/1911</t>
  </si>
  <si>
    <t>Ongoing epidemic of lymphogranuloma venereum in HIV-positive men who have sex with men: how symptoms should guide treatment</t>
  </si>
  <si>
    <t>Mohrmann G, Noah C, Sabranski M, Sahly H, Stellbrink HJ.</t>
  </si>
  <si>
    <t>J Int AIDS Soc. 2014 Nov 2;17(4 Suppl 3):19657. doi: 10.7448/IAS.17.4.19657. eCollection 2014.</t>
  </si>
  <si>
    <t>Mohrmann G</t>
  </si>
  <si>
    <t>J Int AIDS Soc</t>
  </si>
  <si>
    <t>PMC4225278</t>
  </si>
  <si>
    <t>10.7448/IAS.17.4.19657</t>
  </si>
  <si>
    <t>Should screening for Chlamydia trachomatis and Neisseria gonorrhoeae in HIV-men who have sex with men be recommended?</t>
  </si>
  <si>
    <t>Pérez-Hernández I, Palacios R, González-Doménech C, García V, Márquez M, Clavijo E, Santos J.</t>
  </si>
  <si>
    <t>J Int AIDS Soc. 2014 Nov 2;17(4 Suppl 3):19661. doi: 10.7448/IAS.17.4.19661. eCollection 2014.</t>
  </si>
  <si>
    <t>Pérez-Hernández I</t>
  </si>
  <si>
    <t>PMC4225393</t>
  </si>
  <si>
    <t>10.7448/IAS.17.4.19661</t>
  </si>
  <si>
    <t>Ophthalmic infections in children presenting to Angkor Hospital for Children, Siem Reap, Cambodia</t>
  </si>
  <si>
    <t>Khauv P, Turner P, Soeng C, Soeng S, Moore CE, Bousfield R, Stoesser N, Emary K, Thanh DP, Baker S, Hang VT, van Doorn HR, Day NP, Parry CM.</t>
  </si>
  <si>
    <t>BMC Res Notes. 2014 Nov 5;7:784. doi: 10.1186/1756-0500-7-784.</t>
  </si>
  <si>
    <t>Khauv P</t>
  </si>
  <si>
    <t>PMC4228269</t>
  </si>
  <si>
    <t>10.1186/1756-0500-7-784</t>
  </si>
  <si>
    <t>In silico scrutiny of genes revealing phylogenetic congruence with clinical prevalence or tropism properties of Chlamydia trachomatis strains</t>
  </si>
  <si>
    <t>Ferreira R, Antelo M, Nunes A, Borges V, Damião V, Borrego MJ, Gomes JP.</t>
  </si>
  <si>
    <t>G3 (Bethesda). 2014 Nov 5;5(1):9-19. doi: 10.1534/g3.114.015354.</t>
  </si>
  <si>
    <t>PMC4291473</t>
  </si>
  <si>
    <t>10.1534/g3.114.015354</t>
  </si>
  <si>
    <t>Free preconceptual screening examination service in rural areas of Hubei Province, China in 2012</t>
  </si>
  <si>
    <t>Li CL, Zhao K, Li H, Farah OI, Wang JJ, Sun RZ, Zhang HP.</t>
  </si>
  <si>
    <t>PLoS One. 2014 Nov 6;9(11):e111918. doi: 10.1371/journal.pone.0111918. eCollection 2014.</t>
  </si>
  <si>
    <t>Li CL</t>
  </si>
  <si>
    <t>PMC4223070</t>
  </si>
  <si>
    <t>10.1371/journal.pone.0111918</t>
  </si>
  <si>
    <t>Host nectin-1 is required for efficient Chlamydia trachomatis serovar E development</t>
  </si>
  <si>
    <t>Hall JV, Sun J, Slade J, Kintner J, Bambino M, Whittimore J, Schoborg RV.</t>
  </si>
  <si>
    <t>Front Cell Infect Microbiol. 2014 Nov 6;4:158. doi: 10.3389/fcimb.2014.00158. eCollection 2014.</t>
  </si>
  <si>
    <t>Hall JV</t>
  </si>
  <si>
    <t>PMC4222120</t>
  </si>
  <si>
    <t>10.3389/fcimb.2014.00158</t>
  </si>
  <si>
    <t>Tumor suppressor p53 alters host cell metabolism to limit Chlamydia trachomatis infection</t>
  </si>
  <si>
    <t>Siegl C, Prusty BK, Karunakaran K, Wischhusen J, Rudel T.</t>
  </si>
  <si>
    <t>Cell Rep. 2014 Nov 6;9(3):918-29. doi: 10.1016/j.celrep.2014.10.004. Epub 2014 Oct 30.</t>
  </si>
  <si>
    <t>Siegl C</t>
  </si>
  <si>
    <t>10.1016/j.celrep.2014.10.004</t>
  </si>
  <si>
    <t>Whole-genome enrichment and sequencing of Chlamydia trachomatis directly from clinical samples</t>
  </si>
  <si>
    <t>Christiansen MT, Brown AC, Kundu S, Tutill HJ, Williams R, Brown JR, Holdstock J, Holland MJ, Stevenson S, Dave J, Tong CY, Einer-Jensen K, Depledge DP, Breuer J.</t>
  </si>
  <si>
    <t>BMC Infect Dis. 2014 Nov 12;14:591. doi: 10.1186/s12879-014-0591-3.</t>
  </si>
  <si>
    <t>Christiansen MT</t>
  </si>
  <si>
    <t>PMC4233057</t>
  </si>
  <si>
    <t>10.1186/s12879-014-0591-3</t>
  </si>
  <si>
    <t>Chlamydia infection depends on a functional MDM2-p53 axis</t>
  </si>
  <si>
    <t>González E, Rother M, Kerr MC, Al-Zeer MA, Abu-Lubad M, Kessler M, Brinkmann V, Loewer A, Meyer TF.</t>
  </si>
  <si>
    <t>Nat Commun. 2014 Nov 13;5:5201. doi: 10.1038/ncomms6201.</t>
  </si>
  <si>
    <t>González E</t>
  </si>
  <si>
    <t>Nat Commun</t>
  </si>
  <si>
    <t>PMC4243245</t>
  </si>
  <si>
    <t>10.1038/ncomms6201</t>
  </si>
  <si>
    <t>Structural and biochemical characterization of Chlamydia trachomatis hypothetical protein CT263 supports that menaquinone synthesis occurs through the futalosine pathway</t>
  </si>
  <si>
    <t>Barta ML, Thomas K, Yuan H, Lovell S, Battaile KP, Schramm VL, Hefty PS.</t>
  </si>
  <si>
    <t>J Biol Chem. 2014 Nov 14;289(46):32214-32229. doi: 10.1074/jbc.M114.594325. Epub 2014 Sep 24.</t>
  </si>
  <si>
    <t>PMC4231696</t>
  </si>
  <si>
    <t>10.1074/jbc.M114.594325</t>
  </si>
  <si>
    <t>The conjunctival microbiome in health and trachomatous disease: a case control study</t>
  </si>
  <si>
    <t>Zhou Y, Holland MJ, Makalo P, Joof H, Roberts CH, Mabey DC, Bailey RL, Burton MJ, Weinstock GM, Burr SE.</t>
  </si>
  <si>
    <t>Genome Med. 2014 Nov 15;6(11):99. doi: 10.1186/s13073-014-0099-x. eCollection 2014.</t>
  </si>
  <si>
    <t>Zhou Y</t>
  </si>
  <si>
    <t>Genome Med</t>
  </si>
  <si>
    <t>PMC4256740</t>
  </si>
  <si>
    <t>10.1186/s13073-014-0099-x</t>
  </si>
  <si>
    <t>[Risk behaviours and Chlamydia trachomatis prevalence in prisoners by length of stay in prison]</t>
  </si>
  <si>
    <t>Lopez-Corbeto E, Humet V, Leal MJ, Teixidó N, Quiroga T, Casabona J; grupo de trabajo CT/NG prisiones.</t>
  </si>
  <si>
    <t>Med Clin (Barc). 2014 Nov 18;143(10):440-3. doi: 10.1016/j.medcli.2013.10.027. Epub 2014 Feb 14.</t>
  </si>
  <si>
    <t>Lopez-Corbeto E</t>
  </si>
  <si>
    <t>10.1016/j.medcli.2013.10.027</t>
  </si>
  <si>
    <t>The added value of chlamydia screening between 2008-2010 in reaching young people in addition to chlamydia testing in regular care; an observational study</t>
  </si>
  <si>
    <t>van Liere GA, Dukers-Muijrers NH, van Bergen JE, Götz HM, Stals F, Hoebe CJ.</t>
  </si>
  <si>
    <t>BMC Infect Dis. 2014 Nov 18;14:612. doi: 10.1186/s12879-014-0612-2.</t>
  </si>
  <si>
    <t>PMC4239384</t>
  </si>
  <si>
    <t>10.1186/s12879-014-0612-2</t>
  </si>
  <si>
    <t>An autotransporter display platform for the development of multivalent recombinant bacterial vector vaccines</t>
  </si>
  <si>
    <t>Jong WS, Daleke-Schermerhorn MH, Vikström D, Ten Hagen-Jongman CM, de Punder K, van der Wel NN, van de Sandt CE, Rimmelzwaan GF, Follmann F, Agger EM, Andersen P, de Gier JW, Luirink J.</t>
  </si>
  <si>
    <t>Microb Cell Fact. 2014 Nov 25;13:162. doi: 10.1186/s12934-014-0162-8.</t>
  </si>
  <si>
    <t>Jong WS</t>
  </si>
  <si>
    <t>Microb Cell Fact</t>
  </si>
  <si>
    <t>PMC4252983</t>
  </si>
  <si>
    <t>10.1186/s12934-014-0162-8</t>
  </si>
  <si>
    <t>Background: The Autotransporter pathway, ubiquitous in Gram-negative bacteria, allows the efficient secretion of large passenger proteins via a relatively simple mechanism. Capitalizing on its crystal structure, we have engineered the Escherichia coli autotransporter Hemoglobin protease (Hbp) into a versatile platform for secretion and surface display of multiple heterologous proteins in one carrier molecule. Results: As proof-of-concept, we demonstrate efficient secretion and high-density display of the sizeable Mycobacterium tuberculosis antigens ESAT6, Ag85B and Rv2660c in E. coli simultaneously. Furthermore, we show stable multivalent display of these antigens in an attenuated Salmonella Typhimurium strain upon chromosomal integration. To emphasize the versatility of the Hbp platform, we also demonstrate efficient expression of multiple sizeable antigenic fragments from Chlamydia trachomatis and the influenza A virus at the Salmonella cell surface. Conclusions: The successful efficient cell surface display of multiple antigens from various pathogenic organisms highlights the potential of Hbp as a universal platform for the development of multivalent recombinant bacterial vector vaccines.</t>
  </si>
  <si>
    <t>They used The Autotransporter pathway to allow the efficient secretion of large passenger proteins via a relatively simple mechanism. The successful efficient cell surface display of multiple antigens from various pathogenic organisms highlights the potential of Hbp as a universal platform for the development of multivalent recombinant bacterial vector vaccines.</t>
  </si>
  <si>
    <t>An α-helical core encodes the dual functions of the chlamydial protein IncA</t>
  </si>
  <si>
    <t>Ronzone E, Wesolowski J, Bauler LD, Bhardwaj A, Hackstadt T, Paumet F.</t>
  </si>
  <si>
    <t>J Biol Chem. 2014 Nov 28;289(48):33469-80. doi: 10.1074/jbc.M114.592063. Epub 2014 Oct 16.</t>
  </si>
  <si>
    <t>PMC4246101</t>
  </si>
  <si>
    <t>10.1074/jbc.M114.592063</t>
  </si>
  <si>
    <t>Associated factors with and genotypes of Chlamydia trachomatis infection among clients seeking voluntary counseling and testing for HIV infection in Taiwan</t>
  </si>
  <si>
    <t>Yang CJ, Li SY, Chang SY, Wu PY, Liao MH, Liu WC, Wu H, Wu CH, Sun HY, Hung CC.</t>
  </si>
  <si>
    <t>J Microbiol Immunol Infect. 2014 Dec;47(6):526-32. doi: 10.1016/j.jmii.2013.10.007. Epub 2013 Dec 31.</t>
  </si>
  <si>
    <t>Yang CJ</t>
  </si>
  <si>
    <t>10.1016/j.jmii.2013.10.007</t>
  </si>
  <si>
    <t>The significance of Chlamydia trachomatis in prostatitis syndrome</t>
  </si>
  <si>
    <t>Pasini M, Kotarski V, Škerk V, Markotić A, Andrašević AT, Lepej SŽ, Maleković G, Sternak SL, Skerk V.</t>
  </si>
  <si>
    <t>J Chemother. 2014 Dec;26(6):382-4. doi: 10.1179/1973947814Y.0000000165. Epub 2014 Feb 18.</t>
  </si>
  <si>
    <t>Pasini M</t>
  </si>
  <si>
    <t>J Chemother</t>
  </si>
  <si>
    <t>10.1179/1973947814Y.0000000165</t>
  </si>
  <si>
    <t>Improved partner notification for genital chlamydia can be achieved by centralisation of the duty to a specially trained team</t>
  </si>
  <si>
    <t>Osterlund A.</t>
  </si>
  <si>
    <t>Int J STD AIDS. 2014 Dec;25(14):1009-12. doi: 10.1177/0956462414527265. Epub 2014 Mar 10.</t>
  </si>
  <si>
    <t>Osterlund A</t>
  </si>
  <si>
    <t>10.1177/0956462414527265</t>
  </si>
  <si>
    <t>Performance and comparison of self-reported STI symptoms among high-risk populations - MSM, sex workers, persons living with HIV/AIDS - in El Salvador</t>
  </si>
  <si>
    <t>Shah NS, Kim E, de Maria Hernández Ayala F, Guardado Escobar ME, Nieto AI, Kim AA, Paz-Bailey G.</t>
  </si>
  <si>
    <t>Int J STD AIDS. 2014 Dec;25(14):984-91. doi: 10.1177/0956462414526860. Epub 2014 Mar 10.</t>
  </si>
  <si>
    <t>Shah NS</t>
  </si>
  <si>
    <t>PMC4737585</t>
  </si>
  <si>
    <t>NIHMS750289</t>
  </si>
  <si>
    <t>10.1177/0956462414526860</t>
  </si>
  <si>
    <t>Text 2 treat - using SMS to recall clients for treatment</t>
  </si>
  <si>
    <t>Bailey S, Scalley B, Gilles M.</t>
  </si>
  <si>
    <t>Int J STD AIDS. 2014 Dec;25(14):1038-40. doi: 10.1177/0956462414530108. Epub 2014 Apr 2.</t>
  </si>
  <si>
    <t>Bailey S</t>
  </si>
  <si>
    <t>10.1177/0956462414530108</t>
  </si>
  <si>
    <t>Evaluation of intra- and extra-epithelial secretory IgA in chlamydial infections</t>
  </si>
  <si>
    <t>Armitage CW, O'Meara CP, Harvie MC, Timms P, Wijburg OL, Beagley KW.</t>
  </si>
  <si>
    <t>Immunology. 2014 Dec;143(4):520-30. doi: 10.1111/imm.12317.</t>
  </si>
  <si>
    <t>Armitage CW</t>
  </si>
  <si>
    <t>PMC4253500</t>
  </si>
  <si>
    <t>10.1111/imm.12317</t>
  </si>
  <si>
    <t>Cross-sectional study of genital carcinogenic HPV infections in Paramaribo, Suriname: prevalence and determinants in an ethnically diverse population of women in a pre-vaccination era</t>
  </si>
  <si>
    <t>Geraets DT, Grünberg AW, van der Helm JJ, Schim van der Loeff MF, Quint KD, Sabajo LO, de Vries HJ.</t>
  </si>
  <si>
    <t>Sex Transm Infect. 2014 Dec;90(8):627-33. doi: 10.1136/sextrans-2013-051384. Epub 2014 Jun 11.</t>
  </si>
  <si>
    <t>Geraets DT</t>
  </si>
  <si>
    <t>10.1136/sextrans-2013-051384</t>
  </si>
  <si>
    <t>Nucleic acid amplification tests for the diagnosis of Neisseria gonorrhoeae in low-prevalence settings: a review of the evidence</t>
  </si>
  <si>
    <t>Fifer H, Ison CA.</t>
  </si>
  <si>
    <t>Sex Transm Infect. 2014 Dec;90(8):577-9. doi: 10.1136/sextrans-2014-051588. Epub 2014 Jul 10.</t>
  </si>
  <si>
    <t>Fifer H</t>
  </si>
  <si>
    <t>10.1136/sextrans-2014-051588</t>
  </si>
  <si>
    <t>Defining genital tract cytokine signatures of sexually transmitted infections and bacterial vaginosis in women at high risk of HIV infection: a cross-sectional study</t>
  </si>
  <si>
    <t>Masson L, Mlisana K, Little F, Werner L, Mkhize NN, Ronacher K, Gamieldien H, Williamson C, Mckinnon LR, Walzl G, Abdool Karim Q, Abdool Karim SS, Passmore JA.</t>
  </si>
  <si>
    <t>Sex Transm Infect. 2014 Dec;90(8):580-7. doi: 10.1136/sextrans-2014-051601. Epub 2014 Aug 8.</t>
  </si>
  <si>
    <t>Masson L</t>
  </si>
  <si>
    <t>10.1136/sextrans-2014-051601</t>
  </si>
  <si>
    <t>Usefulness of quantifying leukocytes in first-voided urine to predict positivity for Chlamydia trachomatis in asymptomatic men at high risk for chlamydial infection</t>
  </si>
  <si>
    <t>Ito S, Horie K, Seike K, Yasuda M, Tsuchiya T, Yokoi S, Nakano M, Deguchi T.</t>
  </si>
  <si>
    <t>J Infect Chemother. 2014 Dec;20(12):748-51. doi: 10.1016/j.jiac.2014.08.002. Epub 2014 Aug 22.</t>
  </si>
  <si>
    <t>10.1016/j.jiac.2014.08.002</t>
  </si>
  <si>
    <t>Testing for sexually transmitted infections at intrauterine device insertion: an evidence-based approach</t>
  </si>
  <si>
    <t>Sufrin CB, Averbach SH.</t>
  </si>
  <si>
    <t>Clin Obstet Gynecol. 2014 Dec;57(4):682-93. doi: 10.1097/GRF.0000000000000054.</t>
  </si>
  <si>
    <t>10.1097/GRF.0000000000000054</t>
  </si>
  <si>
    <t>Social-, age- and gender differences in testing and positive rates for Chlamydia trachomatis urogenital infection - a register-based study</t>
  </si>
  <si>
    <t>Pedersen KS, Andersen JS.</t>
  </si>
  <si>
    <t>Fam Pract. 2014 Dec;31(6):699-705. doi: 10.1093/fampra/cmu049. Epub 2014 Sep 20.</t>
  </si>
  <si>
    <t>Pedersen KS</t>
  </si>
  <si>
    <t>Fam Pract</t>
  </si>
  <si>
    <t>10.1093/fampra/cmu049</t>
  </si>
  <si>
    <t>Chlamydia trachomatis infection is related to premature ejaculation in chronic prostatitis patients: results from a cross-sectional study</t>
  </si>
  <si>
    <t>Cai T, Pisano F, Magri V, Verze P, Mondaini N, D'Elia C, Malossini G, Mazzoli S, Perletti G, Gontero P, Mirone V, Bartoletti R.</t>
  </si>
  <si>
    <t>J Sex Med. 2014 Dec;11(12):3085-92. doi: 10.1111/jsm.12699. Epub 2014 Sep 25.</t>
  </si>
  <si>
    <t>J Sex Med</t>
  </si>
  <si>
    <t>10.1111/jsm.12699</t>
  </si>
  <si>
    <t>Plasmid-encoded Pgp3 is a major virulence factor for Chlamydia muridarum to induce hydrosalpinx in mice</t>
  </si>
  <si>
    <t>Liu Y, Huang Y, Yang Z, Sun Y, Gong S, Hou S, Chen C, Li Z, Liu Q, Wu Y, Baseman J, Zhong G.</t>
  </si>
  <si>
    <t>Infect Immun. 2014 Dec;82(12):5327-35. doi: 10.1128/IAI.02576-14. Epub 2014 Oct 6.</t>
  </si>
  <si>
    <t>PMC4249284</t>
  </si>
  <si>
    <t>10.1128/IAI.02576-14</t>
  </si>
  <si>
    <t>In vitro activity of AZD0914, a novel DNA gyrase inhibitor, against Chlamydia trachomatis and Chlamydia pneumoniae</t>
  </si>
  <si>
    <t>Kohlhoff SA, Huband MD, Hammerschlag MR.</t>
  </si>
  <si>
    <t>Antimicrob Agents Chemother. 2014 Dec;58(12):7595-6. doi: 10.1128/AAC.03920-14. Epub 2014 Oct 6.</t>
  </si>
  <si>
    <t>Kohlhoff SA</t>
  </si>
  <si>
    <t>PMC4249501</t>
  </si>
  <si>
    <t>10.1128/AAC.03920-14</t>
  </si>
  <si>
    <t>The in vitro activities of AZD0914, levofloxacin, azithromycin, and doxycycline against 10 isolates each of Chlamydia trachomatis and Chlamydia pneumoniae were tested. For AZD0914, the MIC90s for C. trachomatis and C. pneumoniae were 0.25 μg/ml (range, 0.06 to 0.5 μg/ml) and 1 μg/ml (range, 0.25 to 1 μg/ml), respectively, and the minimal bactericidal concentrations at which 90% of the isolates were killed (MBC90s) were 0.5 μg/ml for C. trachomatis (range, 0.125 to 1 μg/ml) and 2 μg/ml for C. pneumoniae (range, 0.5 to 2 μg/ml).</t>
  </si>
  <si>
    <t>The study tested AZD0914, a novel DNA gyrase inhibitor, against Chlamydia trachomatis and Chlamydia pneumoniae</t>
  </si>
  <si>
    <t>Chlamydia trachomatis remodels stable microtubules to coordinate Golgi stack recruitment to the chlamydial inclusion surface</t>
  </si>
  <si>
    <t>Al-Zeer MA, Al-Younes HM, Kerr M, Abu-Lubad M, Gonzalez E, Brinkmann V, Meyer TF.</t>
  </si>
  <si>
    <t>Mol Microbiol. 2014 Dec;94(6):1285-97. doi: 10.1111/mmi.12829. Epub 2014 Nov 3.</t>
  </si>
  <si>
    <t>10.1111/mmi.12829</t>
  </si>
  <si>
    <t>Male infertility: a public health issue caused by sexually transmitted pathogens</t>
  </si>
  <si>
    <t>Gimenes F, Souza RP, Bento JC, Teixeira JJ, Maria-Engler SS, Bonini MG, Consolaro ME.</t>
  </si>
  <si>
    <t>Nat Rev Urol. 2014 Dec;11(12):672-87. doi: 10.1038/nrurol.2014.285. Epub 2014 Oct 21.</t>
  </si>
  <si>
    <t>Nat Rev Urol</t>
  </si>
  <si>
    <t>10.1038/nrurol.2014.285</t>
  </si>
  <si>
    <t>Identification of linear B-cell epitopes within Tarp of Chlamydia trachomatis</t>
  </si>
  <si>
    <t>Zhu S, Feng Y, Chen J, Lin X, Xue X, Chen S, Zhong X, Li W, Zhang L.</t>
  </si>
  <si>
    <t>J Pept Sci. 2014 Dec;20(12):916-22. doi: 10.1002/psc.2689. Epub 2014 Nov 6.</t>
  </si>
  <si>
    <t>J Pept Sci</t>
  </si>
  <si>
    <t>10.1002/psc.2689</t>
  </si>
  <si>
    <t>Change in population prevalences of human papillomavirus after initiation of vaccination: the high-throughput HPV monitoring study</t>
  </si>
  <si>
    <t>Söderlund-Strand A, Uhnoo I, Dillner J.</t>
  </si>
  <si>
    <t>Cancer Epidemiol Biomarkers Prev. 2014 Dec;23(12):2757-64. doi: 10.1158/1055-9965.EPI-14-0687. Epub 2014 Nov 7.</t>
  </si>
  <si>
    <t>10.1158/1055-9965.EPI-14-0687</t>
  </si>
  <si>
    <t>Heterogeneity in risk of pelvic inflammatory diseases after chlamydia infection: a population-based study in Manitoba, Canada</t>
  </si>
  <si>
    <t>Davies B, Ward H, Leung S, Turner KM, Garnett GP, Blanchard JF, Yu BN.</t>
  </si>
  <si>
    <t>J Infect Dis. 2014 Dec 1;210 Suppl 2(Suppl 2):S549-55. doi: 10.1093/infdis/jiu483.</t>
  </si>
  <si>
    <t>PMC4231643</t>
  </si>
  <si>
    <t>10.1093/infdis/jiu483</t>
  </si>
  <si>
    <t>Impact of vaginal-rectal ultrasound examinations with covered and low-level disinfected transducers on infectious transmissions in france</t>
  </si>
  <si>
    <t>Leroy S, M'Zali F, Kann M, Weber DJ, Smith DD.</t>
  </si>
  <si>
    <t>Infect Control Hosp Epidemiol. 2014 Dec;35(12):1497-504. doi: 10.1086/678604. Epub 2014 Nov 5.</t>
  </si>
  <si>
    <t>Leroy S</t>
  </si>
  <si>
    <t>Infect Control Hosp Epidemiol</t>
  </si>
  <si>
    <t>10.1086/678604</t>
  </si>
  <si>
    <t>Detection of bacteria and analyses of Chlamydia trachomatis viability in patients with postvenereal reactive arthritis</t>
  </si>
  <si>
    <t>Strelić N, Bojović J, Pavlica L, Cikota-Aleksić B, Miličić B, Magić Z.</t>
  </si>
  <si>
    <t>Intern Med J. 2014 Dec;44(12a):1247-51. doi: 10.1111/imj.12580.</t>
  </si>
  <si>
    <t>Strelić N</t>
  </si>
  <si>
    <t>10.1111/imj.12580</t>
  </si>
  <si>
    <t>A randomized controlled trial of the effects of a brief intervention to increase chlamydia and gonorrhea testing uptake among young adult female emergency department patients</t>
  </si>
  <si>
    <t>Baird J, Merchant RC.</t>
  </si>
  <si>
    <t>Acad Emerg Med. 2014 Dec;21(12):1512-20. doi: 10.1111/acem.12539.</t>
  </si>
  <si>
    <t>Baird J</t>
  </si>
  <si>
    <t>Acad Emerg Med</t>
  </si>
  <si>
    <t>10.1111/acem.12539</t>
  </si>
  <si>
    <t>Diagnosis of common bacterial causes of urethritis in men by Gram stain, culture and multiplex PCR</t>
  </si>
  <si>
    <t>Jahan F, Shamsuzzaman SM, Akter S.</t>
  </si>
  <si>
    <t>Malays J Pathol. 2014 Dec;36(3):175-80.</t>
  </si>
  <si>
    <t>Jahan F</t>
  </si>
  <si>
    <t>Malays J Pathol</t>
  </si>
  <si>
    <t>Interventions for the treatment of trachoma: an overview of Cochrane systematic reviews</t>
  </si>
  <si>
    <t>Lockwood C, Stern C.</t>
  </si>
  <si>
    <t>Int J Nurs Pract. 2014 Dec;20(6):709-21. doi: 10.1111/ijn.12374.</t>
  </si>
  <si>
    <t>Lockwood C</t>
  </si>
  <si>
    <t>Int J Nurs Pract</t>
  </si>
  <si>
    <t>10.1111/ijn.12374</t>
  </si>
  <si>
    <t>Recent advances in understanding and managing Chlamydia trachomatis infections</t>
  </si>
  <si>
    <t>Marrazzo J, Suchland R.</t>
  </si>
  <si>
    <t>F1000Prime Rep. 2014 Dec 1;6:120. doi: 10.12703/P6-120. eCollection 2014.</t>
  </si>
  <si>
    <t>Marrazzo J</t>
  </si>
  <si>
    <t>F1000Prime Rep</t>
  </si>
  <si>
    <t>PMC4251420</t>
  </si>
  <si>
    <t>10.12703/P6-120</t>
  </si>
  <si>
    <t>Etiology and antimicrobial susceptibility of pathogens responsible for urethral discharge among men in Harare, Zimbabwe</t>
  </si>
  <si>
    <t>Takuva S, Mugurungi O, Mutsvangwa J, Machiha A, Mupambo AC, Maseko V, Cham F, Mungofa S, Mason P, Lewis DA.</t>
  </si>
  <si>
    <t>Sex Transm Dis. 2014 Dec;41(12):713-7. doi: 10.1097/OLQ.0000000000000204.</t>
  </si>
  <si>
    <t>Takuva S</t>
  </si>
  <si>
    <t>10.1097/OLQ.0000000000000204</t>
  </si>
  <si>
    <t>Seminal Levels of Pro-inflammatory (CXCL1, CXCL9, CXCL10) and Homeostatic (CXCL12) Chemokines in Men With Asymptomatic Chlamydia trachomatis Infection</t>
  </si>
  <si>
    <t>Hakimi H, Zainodini N, Khorramdelazad H, Kazemi Arababadi M, Hassanshahi G.</t>
  </si>
  <si>
    <t>Jundishapur J Microbiol. 2014 Dec 1;7(12):e11152. doi: 10.5812/jjm.11152. eCollection 2014 Dec.</t>
  </si>
  <si>
    <t>PMC4335568</t>
  </si>
  <si>
    <t>10.5812/jjm.11152</t>
  </si>
  <si>
    <t>Risk factors and clinical features of ovarian pregnancy: a case-control study</t>
  </si>
  <si>
    <t>Zhu Q, Li C, Zhao WH, Yuan JJ, Yan MX, Qin GJ, Zhang J.</t>
  </si>
  <si>
    <t>BMJ Open. 2014 Dec 3;4(12):e006447. doi: 10.1136/bmjopen-2014-006447.</t>
  </si>
  <si>
    <t>Zhu Q</t>
  </si>
  <si>
    <t>PMC4256641</t>
  </si>
  <si>
    <t>10.1136/bmjopen-2014-006447</t>
  </si>
  <si>
    <t>Activation of epidermal growth factor receptor is required for Chlamydia trachomatis development</t>
  </si>
  <si>
    <t>Patel AL, Chen X, Wood ST, Stuart ES, Arcaro KF, Molina DP, Petrovic S, Furdui CM, Tsang AW.</t>
  </si>
  <si>
    <t>BMC Microbiol. 2014 Dec 4;14:277. doi: 10.1186/s12866-014-0277-4.</t>
  </si>
  <si>
    <t>PMC4269859</t>
  </si>
  <si>
    <t>10.1186/s12866-014-0277-4</t>
  </si>
  <si>
    <t>Single-channel multiplexing without melting curve analysis in real-time PCR</t>
  </si>
  <si>
    <t>Lee YJ, Kim D, Lee K, Chun JY.</t>
  </si>
  <si>
    <t>Sci Rep. 2014 Dec 11;4:7439. doi: 10.1038/srep07439.</t>
  </si>
  <si>
    <t>Lee YJ</t>
  </si>
  <si>
    <t>Sci Rep</t>
  </si>
  <si>
    <t>PMC4262828</t>
  </si>
  <si>
    <t>10.1038/srep07439</t>
  </si>
  <si>
    <t>High Prevalence of Asymptomatic Sexually Transmitted Infections among Men Who Have Sex with Men</t>
  </si>
  <si>
    <t>Philibert P, Khiri H, Pénaranda G, Camus C, Drogoul MP, Halfon P.</t>
  </si>
  <si>
    <t>J Clin Med. 2014 Dec 12;3(4):1386-91. doi: 10.3390/jcm3041386.</t>
  </si>
  <si>
    <t>Philibert P</t>
  </si>
  <si>
    <t>J Clin Med</t>
  </si>
  <si>
    <t>PMC4470190</t>
  </si>
  <si>
    <t>10.3390/jcm3041386</t>
  </si>
  <si>
    <t>Trachoma</t>
  </si>
  <si>
    <t>Taylor HR, Burton MJ, Haddad D, West S, Wright H.</t>
  </si>
  <si>
    <t>Lancet. 2014 Dec 13;384(9960):2142-52. doi: 10.1016/S0140-6736(13)62182-0. Epub 2014 Jul 17.</t>
  </si>
  <si>
    <t>Taylor HR</t>
  </si>
  <si>
    <t>10.1016/S0140-6736(13)62182-0</t>
  </si>
  <si>
    <t>Inhibitory activity of the isoflavone biochanin A on intracellular bacteria of genus Chlamydia and initial development of a buccal formulation</t>
  </si>
  <si>
    <t>Hanski L, Genina N, Uvell H, Malinovskaja K, Gylfe Å, Laaksonen T, Kolakovic R, Mäkilä E, Salonen J, Hirvonen J, Elofsson M, Sandler N, Vuorela PM.</t>
  </si>
  <si>
    <t>PLoS One. 2014 Dec 16;9(12):e115115. doi: 10.1371/journal.pone.0115115. eCollection 2014.</t>
  </si>
  <si>
    <t>Hanski L</t>
  </si>
  <si>
    <t>PMC4267780</t>
  </si>
  <si>
    <t>10.1371/journal.pone.0115115</t>
  </si>
  <si>
    <t>Given the established role of Chlamydia spp. as causative agents of both acute and chronic diseases, search for new antimicrobial agents against these intracellular bacteria is required to promote human health. Isoflavones are naturally occurring phytoestrogens, antioxidants and efflux pump inhibitors, but their therapeutic use is limited by poor water-solubility and intense first-pass metabolism. Here, we report on effects of isoflavones against C. pneumoniae and C. trachomatis and describe buccal permeability and initial formulation development for biochanin A. Biochanin A was the most potent Chlamydia growth inhibitor among the studied isoflavones, with an IC50 = 12 µM on C. pneumoniae inclusion counts and 6.5 µM on infectious progeny production, both determined by immunofluorescent staining of infected epithelial cell cultures. Encouraged by the permeation of biochanin A across porcine buccal mucosa without detectable metabolism, oromucosal film formulations were designed and prepared by a solvent casting method. The film formulations showed improved dissolution rate of biochanin A compared to powder or a physical mixture, presumably due to the solubilizing effect of hydrophilic additives and presence of biochanin A in amorphous state. In summary, biochanin A is a potent inhibitor of Chlamydia spp., and the in vitro dissolution results support the use of a buccal formulation to potentially improve its bioavailability in antichlamydial or other pharmaceutical applications.</t>
  </si>
  <si>
    <t>Among the isoflavones studied , Biochanin A was the most potent Chlamydia growth inhibitor. Biochanin A is a potent inhibitor of Chlamydia spp., and the in vitro dissolution results support the use of a buccal formulation to potentially improve its bioavailability in antichlamydial or other pharmaceutical applications.</t>
  </si>
  <si>
    <t>Barriers to and facilitators of partner notification for chlamydia trachomatis among health care professionals</t>
  </si>
  <si>
    <t>Theunissen KA, Schipper P, Hoebe CJ, Crutzen R, Kok G, Dukers-Muijrers NH.</t>
  </si>
  <si>
    <t>BMC Health Serv Res. 2014 Dec 20;14:647. doi: 10.1186/s12913-014-0647-5.</t>
  </si>
  <si>
    <t>BMC Health Serv Res</t>
  </si>
  <si>
    <t>PMC4279885</t>
  </si>
  <si>
    <t>10.1186/s12913-014-0647-5</t>
  </si>
  <si>
    <t>Chlamydia pneumoniae effector chlamydial outer protein N sequesters fructose bisphosphate aldolase A, providing a benefit to bacterial growth</t>
  </si>
  <si>
    <t>Ishida K, Matsuo J, Yamamoto Y, Yamaguchi H.</t>
  </si>
  <si>
    <t>BMC Microbiol. 2014 Dec 21;14:330. doi: 10.1186/s12866-014-0330-3.</t>
  </si>
  <si>
    <t>Ishida K</t>
  </si>
  <si>
    <t>PMC4302594</t>
  </si>
  <si>
    <t>10.1186/s12866-014-0330-3</t>
  </si>
  <si>
    <t>A 2-pyridone-amide inhibitor targets the glucose metabolism pathway of Chlamydia trachomatis</t>
  </si>
  <si>
    <t>Engström P, Krishnan KS, Ngyuen BD, Chorell E, Normark J, Silver J, Bastidas RJ, Welch MD, Hultgren SJ, Wolf-Watz H, Valdivia RH, Almqvist F, Bergström S.</t>
  </si>
  <si>
    <t>mBio. 2014 Dec 30;6(1):e02304-14. doi: 10.1128/mBio.02304-14.</t>
  </si>
  <si>
    <t>PMC4281921</t>
  </si>
  <si>
    <t>10.1128/mBio.02304-14</t>
  </si>
  <si>
    <t>In a screen for compounds that inhibit infectivity of the obligate intracellular pathogen Chlamydia trachomatis, we identified the 2-pyridone amide KSK120. A fluorescent KSK120 analogue was synthesized and observed to be associated with the C. trachomatis surface, suggesting that its target is bacterial. We isolated KSK120-resistant strains and determined that several resistance mutations are in genes that affect the uptake and use of glucose-6-phosphate (G-6P). Consistent with an effect on G-6P metabolism, treatment with KSK120 blocked glycogen accumulation. Interestingly, KSK120 did not affect Escherichia coli or the host cell. Thus, 2-pyridone amides may represent a class of drugs that can specifically inhibit C. trachomatis infection. Importance: Chlamydia trachomatis is a bacterial pathogen of humans that causes a common sexually transmitted disease as well as eye infections. It grows only inside cells of its host organism, within a parasitophorous vacuole termed the inclusion. Little is known, however, about what bacterial components and processes are important for C. trachomatis cellular infectivity. Here, by using a visual screen for compounds that affect bacterial distribution within the chlamydial inclusion, we identified the inhibitor KSK120. As hypothesized, the altered bacterial distribution induced by KSK120 correlated with a block in C. trachomatis infectivity. Our data suggest that the compound targets the glucose-6-phosphate (G-6P) metabolism pathway of C. trachomatis, supporting previous indications that G-6P metabolism is critical for C. trachomatis infectivity. Thus, KSK120 may be a useful tool to study chlamydial glucose metabolism and has the potential to be used in the treatment of C. trachomatis infections.</t>
  </si>
  <si>
    <t>In a screen for compounds that inhibit infectivity of the obligate intracellular pathogen Chlamydia trachomatis, they identified the 2-pyridone amide KSK120. They isolated KSK120-resistant strains and determined that several resistance mutations are in genes that affect the uptake and use of glucose-6-phosphate (G-6P). Consistent with an effect on G-6P metabolism, treatment with KSK120 blocked glycogen accumulation. Interestingly, KSK120 did not affect Escherichia coli or the host cell. Thus, 2-pyridone amides may represent a class of drugs that can specifically inhibit C. trachomatis infection</t>
  </si>
  <si>
    <t>Vibrio cholerae ghosts (VCG) exert immunomodulatory effect on dendritic cells for enhanced antigen presentation and induction of protective immunity</t>
  </si>
  <si>
    <t>Eko FO, Mania-Pramanik J, Pais R, Pan Q, Okenu DM, Johnson A, Ibegbu C, He C, He Q, Russell R, Black CM, Igietseme JU.</t>
  </si>
  <si>
    <t>BMC Immunol. 2014 Dec 31;15:584. doi: 10.1186/s12865-014-0056-x.</t>
  </si>
  <si>
    <t>Eko FO</t>
  </si>
  <si>
    <t>PMC4312469</t>
  </si>
  <si>
    <t>10.1186/s12865-014-0056-x</t>
  </si>
  <si>
    <t>Discordant prevalence of Chlamydia trachomatis in asymptomatic couples screened by two screening approaches</t>
  </si>
  <si>
    <t>Corbeto EL, Gonzalez V, Lugo R, Almirall MR, Espelt R, Avecilla A, González I, Campo I, Arranz E, Casabona J; CT/NG study group.</t>
  </si>
  <si>
    <t>Int J STD AIDS. 2015 Jan;26(1):27-32. doi: 10.1177/0956462414528686. Epub 2014 Apr 2.</t>
  </si>
  <si>
    <t>10.1177/0956462414528686</t>
  </si>
  <si>
    <t>Value of repeat testing using Cepheid GeneXpert CT/NG for indeterminate PCR results when diagnosing Chlamydia trachomatis and Neisseria gonorrhoeae</t>
  </si>
  <si>
    <t>Parcell BJ, Ratnayake L, Kaminski G, Olver WJ, Yirrell DL.</t>
  </si>
  <si>
    <t>Int J STD AIDS. 2015 Jan;26(1):65-7. doi: 10.1177/0956462414531938. Epub 2014 May 8.</t>
  </si>
  <si>
    <t>Parcell BJ</t>
  </si>
  <si>
    <t>10.1177/0956462414531938</t>
  </si>
  <si>
    <t>Over-screening for chlamydia and gonorrhea among urban women age ≥25 years</t>
  </si>
  <si>
    <t>Jackson JA, McNair TS, Coleman JS.</t>
  </si>
  <si>
    <t>Am J Obstet Gynecol. 2015 Jan;212(1):40.e1-6. doi: 10.1016/j.ajog.2014.06.051. Epub 2014 Jun 28.</t>
  </si>
  <si>
    <t>Jackson JA</t>
  </si>
  <si>
    <t>10.1016/j.ajog.2014.06.051</t>
  </si>
  <si>
    <t>Antibiotic use before chlamydia and gonorrhea genital and extragenital screening in the sexually transmitted infection clinical setting</t>
  </si>
  <si>
    <t>Dukers-Muijrers NH, van Liere GA, Wolffs PF, Den Heijer C, Werner MI, Hoebe CJ.</t>
  </si>
  <si>
    <t>Antimicrob Agents Chemother. 2015 Jan;59(1):121-8. doi: 10.1128/AAC.03932-14. Epub 2014 Oct 13.</t>
  </si>
  <si>
    <t>PMC4291339</t>
  </si>
  <si>
    <t>10.1128/AAC.03932-14</t>
  </si>
  <si>
    <t>Structural basis of the proteolytic and chaperone activity of Chlamydia trachomatis CT441</t>
  </si>
  <si>
    <t>Kohlmann F, Shima K, Hilgenfeld R, Solbach W, Rupp J, Hansen G.</t>
  </si>
  <si>
    <t>J Bacteriol. 2015 Jan 1;197(1):211-8. doi: 10.1128/JB.02140-14. Epub 2014 Oct 27.</t>
  </si>
  <si>
    <t>Kohlmann F</t>
  </si>
  <si>
    <t>PMC4288681</t>
  </si>
  <si>
    <t>10.1128/JB.02140-14</t>
  </si>
  <si>
    <t>Unique mode of chlamydia transmission</t>
  </si>
  <si>
    <t>Borg K, Hodes D.</t>
  </si>
  <si>
    <t>Arch Dis Child. 2015 Jan;100(1):114-5. doi: 10.1136/archdischild-2014-307339. Epub 2014 Nov 7.</t>
  </si>
  <si>
    <t>Borg K</t>
  </si>
  <si>
    <t>10.1136/archdischild-2014-307339</t>
  </si>
  <si>
    <t>Infectious disease: Hidden chlamydia</t>
  </si>
  <si>
    <t>Stone L.</t>
  </si>
  <si>
    <t>Nat Rev Urol. 2015 Jan;12(1):2. doi: 10.1038/nrurol.2014.315. Epub 2014 Nov 11.</t>
  </si>
  <si>
    <t>Stone L</t>
  </si>
  <si>
    <t>10.1038/nrurol.2014.315</t>
  </si>
  <si>
    <t>Rapid microarray-based genotyping of Chlamydia spp. strains from clinical tissue samples</t>
  </si>
  <si>
    <t>Sachse K, Ruettger A.</t>
  </si>
  <si>
    <t>Methods Mol Biol. 2015;1247:391-400. doi: 10.1007/978-1-4939-2004-4_28.</t>
  </si>
  <si>
    <t>10.1007/978-1-4939-2004-4_28</t>
  </si>
  <si>
    <t>An emerging treatment: Topical ivermectin for papulopustular rosacea</t>
  </si>
  <si>
    <t>Abokwidir M, Fleischer AB.</t>
  </si>
  <si>
    <t>J Dermatolog Treat. 2015;26(4):379-80. doi: 10.3109/09546634.2014.991672. Epub 2015 Jan 30.</t>
  </si>
  <si>
    <t>Abokwidir M</t>
  </si>
  <si>
    <t>J Dermatolog Treat</t>
  </si>
  <si>
    <t>10.3109/09546634.2014.991672</t>
  </si>
  <si>
    <t>The clinical characteristics and genotype distribution of Chlamydia trachomatis infection in infants less than six months of age hospitalized with pneumonia</t>
  </si>
  <si>
    <t>Li Y, Xiong L, Huang Y, Xia Y, Zhou H, Xu F, O'Sullivan MV.</t>
  </si>
  <si>
    <t>Infect Genet Evol. 2015 Jan;29:48-52. doi: 10.1016/j.meegid.2014.11.004. Epub 2014 Nov 7.</t>
  </si>
  <si>
    <t>Li Y</t>
  </si>
  <si>
    <t>10.1016/j.meegid.2014.11.004</t>
  </si>
  <si>
    <t>Chlamydia muridarum infection-induced destruction of male germ cells and sertoli cells is partially prevented by Chlamydia major outer membrane protein-specific immune CD4 cells</t>
  </si>
  <si>
    <t>Sobinoff AP, Dando SJ, Redgrove KA, Sutherland JM, Stanger SJ, Armitage CW, Timms P, McLaughlin EA, Beagley KW.</t>
  </si>
  <si>
    <t>Biol Reprod. 2015 Jan;92(1):27. doi: 10.1095/biolreprod.114.124180. Epub 2014 Dec 3.</t>
  </si>
  <si>
    <t>Sobinoff AP</t>
  </si>
  <si>
    <t>10.1095/biolreprod.114.124180</t>
  </si>
  <si>
    <t>Chlamydia trachomatis prevalence and chlamydial/HPV co-infection among HPV-unvaccinated young Italian females with normal cytology</t>
  </si>
  <si>
    <t>Panatto D, Amicizia D, Bianchi S, Frati ER, Zotti CM, Lai PL, Domnich A, Colzani D, Gasparini R, Tanzi E.</t>
  </si>
  <si>
    <t>Hum Vaccin Immunother. 2015;11(1):270-6. doi: 10.4161/hv.36163. Epub 2014 Nov 1.</t>
  </si>
  <si>
    <t>Panatto D</t>
  </si>
  <si>
    <t>PMC4514400</t>
  </si>
  <si>
    <t>10.4161/hv.36163</t>
  </si>
  <si>
    <t>High prevalence and incidence of asymptomatic sexually transmitted infections during pregnancy and postdelivery in KwaZulu Natal, South Africa</t>
  </si>
  <si>
    <t>Moodley D, Moodley P, Sebitloane M, Soowamber D, McNaughton-Reyes HL, Groves AK, Maman S.</t>
  </si>
  <si>
    <t>Sex Transm Dis. 2015 Jan;42(1):43-7. doi: 10.1097/OLQ.0000000000000219.</t>
  </si>
  <si>
    <t>Moodley D</t>
  </si>
  <si>
    <t>10.1097/OLQ.0000000000000219</t>
  </si>
  <si>
    <t>Screening adolescents for sexually transmitted infections in the pediatric emergency department</t>
  </si>
  <si>
    <t>Uppal A, Chou KJ.</t>
  </si>
  <si>
    <t>Pediatr Emerg Care. 2015 Jan;31(1):20-4. doi: 10.1097/PEC.0000000000000322.</t>
  </si>
  <si>
    <t>Uppal A</t>
  </si>
  <si>
    <t>10.1097/PEC.0000000000000322</t>
  </si>
  <si>
    <t>Three cases of reactive arthritis secondary to lymphogranuloma venereum</t>
  </si>
  <si>
    <t>Perry ME, White JA.</t>
  </si>
  <si>
    <t>J Clin Rheumatol. 2015 Jan;21(1):33-4. doi: 10.1097/RHU.0000000000000204.</t>
  </si>
  <si>
    <t>Perry ME</t>
  </si>
  <si>
    <t>J Clin Rheumatol</t>
  </si>
  <si>
    <t>10.1097/RHU.0000000000000204</t>
  </si>
  <si>
    <t>Highly sensitive and novel point-of-care system, aQcare Chlamydia TRF kit for detecting Chlamydia trachomatis by using europium (Eu) (III) chelated nanoparticles</t>
  </si>
  <si>
    <t>Ham JY, Jung J, Hwang BG, Kim WJ, Kim YS, Kim EJ, Cho MY, Hwang MS, Won DI, Suh JS.</t>
  </si>
  <si>
    <t>Ann Lab Med. 2015 Jan;35(1):50-6. doi: 10.3343/alm.2015.35.1.50. Epub 2014 Dec 8.</t>
  </si>
  <si>
    <t>Ham JY</t>
  </si>
  <si>
    <t>PMC4272965</t>
  </si>
  <si>
    <t>10.3343/alm.2015.35.1.50</t>
  </si>
  <si>
    <t>Tripolar mitosis in human cells and embryos: occurrence, pathophysiology and medical implications</t>
  </si>
  <si>
    <t>Kalatova B, Jesenska R, Hlinka D, Dudas M.</t>
  </si>
  <si>
    <t>Acta Histochem. 2015 Jan;117(1):111-25. doi: 10.1016/j.acthis.2014.11.009. Epub 2014 Dec 29.</t>
  </si>
  <si>
    <t>Kalatova B</t>
  </si>
  <si>
    <t>Acta Histochem</t>
  </si>
  <si>
    <t>10.1016/j.acthis.2014.11.009</t>
  </si>
  <si>
    <t>The prevalence of Chlamydia trachomatis infection among Saudi women attending the infertility clinic in Central Saudi Arabia</t>
  </si>
  <si>
    <t>Alfarraj DA, Somily AM, Alssum RM, Abotalib ZM, El-Sayed AA, Al-Mandeel HH.</t>
  </si>
  <si>
    <t>Saudi Med J. 2015 Jan;36(1):61-6. doi: 10.15537/smj.2015.1.9967.</t>
  </si>
  <si>
    <t>Alfarraj DA</t>
  </si>
  <si>
    <t>Saudi Med J</t>
  </si>
  <si>
    <t>PMC4362201</t>
  </si>
  <si>
    <t>10.15537/smj.2015.1.9967</t>
  </si>
  <si>
    <t>Chlamydial plasmids and bacteriophages</t>
  </si>
  <si>
    <t>Pawlikowska-Warych M, Śliwa-Dominiak J, Deptuła W.</t>
  </si>
  <si>
    <t>Acta Biochim Pol. 2015;62(1):1-6. doi: 10.18388/abp.2014_764. Epub 2015 Feb 6.</t>
  </si>
  <si>
    <t>Pawlikowska-Warych M</t>
  </si>
  <si>
    <t>Acta Biochim Pol</t>
  </si>
  <si>
    <t>10.18388/abp.2014_764</t>
  </si>
  <si>
    <t>[Prevalence of Chlamydia trachomatis infection and factors with the risk of acquiring sexually transmitted infections in college students]</t>
  </si>
  <si>
    <t>Occhionero M, Paniccia L, Pedersen D, Rossi G, Mazzucchini H, Entrocassi A, Gallo Vaulet L, Gualtieri V, Rodríguez Fermepin M.</t>
  </si>
  <si>
    <t>Rev Argent Microbiol. 2015 Jan-Mar;47(1):9-16. doi: 10.1016/j.ram.2014.11.003. Epub 2015 Feb 14.</t>
  </si>
  <si>
    <t>Occhionero M</t>
  </si>
  <si>
    <t>Rev Argent Microbiol</t>
  </si>
  <si>
    <t>10.1016/j.ram.2014.11.003</t>
  </si>
  <si>
    <t>Effects of Mentha suaveolens essential oil on Chlamydia trachomatis</t>
  </si>
  <si>
    <t>Sessa R, Di Pietro M, De Santis F, Filardo S, Ragno R, Angiolella L.</t>
  </si>
  <si>
    <t>Biomed Res Int. 2015;2015:508071. doi: 10.1155/2015/508071. Epub 2015 Jan 22.</t>
  </si>
  <si>
    <t>Sessa R</t>
  </si>
  <si>
    <t>PMC4320923</t>
  </si>
  <si>
    <t>10.1155/2015/508071</t>
  </si>
  <si>
    <t>Chlamydia trachomatis, the most common cause of sexually transmitted bacterial infection worldwide, has a unique biphasic developmental cycle alternating between the infectious elementary body and the replicative reticulate body. C. trachomatis is responsible for severe reproductive complications including pelvic inflammatory disease, ectopic pregnancy, and obstructive infertility. The aim of our study was to evaluate whether Mentha suaveolens essential oil (EOMS) can be considered as a promising candidate for preventing C. trachomatis infection. Specifically, we investigated the in vitro effects of EOMS towards C. trachomatis analysing the different phases of chlamydial developmental cycle. Our results demonstrated that EOMS was effective towards C. trachomatis, whereby it not only inactivated infectious elementary bodies but also inhibited chlamydial replication. Our study also revealed the effectiveness of EOMS, in combination with erythromycin, towards C. trachomatis with a substantial reduction in the minimum effect dose of antibiotic. In conclusion, EOMS treatment may represent a preventative strategy since it may reduce C. trachomatis transmission in the population and, thereby, reduce the number of new chlamydial infections and risk of developing of severe sequelae.</t>
  </si>
  <si>
    <t>Mentha suaveolens essential oil (EOMS) was used to treat C. trachomatis: it may reduce C. trachomatis transmission in the population and, thereby, reduce the number of new chlamydial infections and risk of developing of severe sequelae.</t>
  </si>
  <si>
    <t>Small molecule inhibitor of type three secretion suppresses acute and chronic Chlamydia trachomatis infection in a novel urogenital Chlamydia model</t>
  </si>
  <si>
    <t>Koroleva EA, Kobets NV, Zayakin ES, Luyksaar SI, Shabalina LA, Zigangirova NA.</t>
  </si>
  <si>
    <t>Biomed Res Int. 2015;2015:484853. doi: 10.1155/2015/484853. Epub 2015 Jan 28.</t>
  </si>
  <si>
    <t>Koroleva EA</t>
  </si>
  <si>
    <t>PMC4324818</t>
  </si>
  <si>
    <t>10.1155/2015/484853</t>
  </si>
  <si>
    <t>Previously, we reported that a compound from a group of thiohydrazides of oxamic acids, CL-55, possessed antichlamydial activity in vitro that was accompanied by a decreased translocation of the type three secretion effector, IncA, into the host cell. In this study, the antichlamydial activity of CL-55 was tested in vivo in DBA/2 mice infected with C. trachomatis serovar D. We found that intravaginal inoculation of DBA/2 mice with the clinically relevant strain, C. trachomatis serovar D, results in a course of infection and pathology similar to that observed in humans. The early stage of infection in this model was characterized by a shedding of Chlamydia in vaginal secretions followed by an ascending infection and inflammation in the upper genital tract. We found that CL-55 possessed antibacterial activity in vivo and was able to control C. trachomatis vaginal shedding, ascending infection, and inflammation in the upper genital organs in DBA/2 mice. Our data provide a proof of concept for the protective effect of the thiadiazinon, CL-55, against chlamydial infection in vivo and support the feasibility of further studies of its potential therapeutic applications.</t>
  </si>
  <si>
    <t>They tested a compound from a group of thiohydrazides of oxamic acids, CL-55, in vivo, in mice, founding a protective effect of the thiadiazinon, CL-55, against chlamydial infection in vivo and support the feasibility of further studies of its potential therapeutic applications.</t>
  </si>
  <si>
    <t>Roles of bovine Waddlia chondrophila and Chlamydia trachomatis in human preterm birth</t>
  </si>
  <si>
    <t>Baud D, Goy G, Vasilevsky S, Osterheld MC, Roth-Kleiner M, Croxatto A, Greub G.</t>
  </si>
  <si>
    <t>New Microbes New Infect. 2014 Nov 29;3:41-5. doi: 10.1016/j.nmni.2014.11.004. eCollection 2015 Jan.</t>
  </si>
  <si>
    <t>New Microbes New Infect</t>
  </si>
  <si>
    <t>PMC4337939</t>
  </si>
  <si>
    <t>10.1016/j.nmni.2014.11.004</t>
  </si>
  <si>
    <t>First attempt to implement ophthalmia neonatorum prophylaxis in angola: microorganisms, efficacy, and obstacles</t>
  </si>
  <si>
    <t>Alexandre I, Justel M, Martinez P, Ortiz de Lejarazu R, Pastor JC.</t>
  </si>
  <si>
    <t>J Ophthalmol. 2015;2015:326526. doi: 10.1155/2015/326526. Epub 2015 Feb 16.</t>
  </si>
  <si>
    <t>J Ophthalmol</t>
  </si>
  <si>
    <t>PMC4345255</t>
  </si>
  <si>
    <t>10.1155/2015/326526</t>
  </si>
  <si>
    <t>Design and preclinical characterization of a novel vaccine adjuvant formulation consisting of a synthetic TLR4 agonist in a thermoreversible squalene emulsion</t>
  </si>
  <si>
    <t>Haensler J, Probeck P, Su J, Piras F, Dalençon F, Cotte JF, Chambon V, Iqbal SM, Hawkins L, Burdin N.</t>
  </si>
  <si>
    <t>Int J Pharm. 2015;486(1-2):99-111. doi: 10.1016/j.ijpharm.2015.03.028. Epub 2015 Mar 17.</t>
  </si>
  <si>
    <t>Haensler J</t>
  </si>
  <si>
    <t>10.1016/j.ijpharm.2015.03.028</t>
  </si>
  <si>
    <t>We describe the development, analytical characterization, stability and preclinical efficacy of AF04, a combination adjuvant comprising the synthetic toll-like receptor 4 (TLR4) agonist, E6020, formulated in AF03, a thermoreversible squalene emulsion. By using AF04 with the recombinant major outer membrane protein of Chlamydia trachomatis (Ct-MOMP) and with the recombinant surface glycoprotein gB from human cytomegalovirus (CMV-gB) as model antigens, we show that AF03 and E6020 can synergize to augment specific antibody and Th-1 cellular immune responses in mice. In terms of formulation, we observe that the method used to incorporate E6020 into AF03 affects its partition between the oil and water phases of the emulsion which in turn has a significant impact on the tolerability (IV pyrogenicity test in rabbits) of this novel adjuvant combination</t>
  </si>
  <si>
    <t>development, analytical characterization, stability and preclinical efficacy of AF04, a combination adjuvant comprising the synthetic toll-like receptor 4 (TLR4) agonist, E6020, formulated in AF03, a thermoreversible squalene emulsion</t>
  </si>
  <si>
    <t>Rab antibody characterization: comparison of Rab14 antibodies</t>
  </si>
  <si>
    <t>Lindsay AJ, McCaffrey MW.</t>
  </si>
  <si>
    <t>Methods Mol Biol. 2015;1298:161-71. doi: 10.1007/978-1-4939-2569-8_13.</t>
  </si>
  <si>
    <t>Lindsay AJ</t>
  </si>
  <si>
    <t>10.1007/978-1-4939-2569-8_13</t>
  </si>
  <si>
    <t>[Role of Chlamydia trachomatis intraocular infection in the development of proliferative vitreoretinopathy (experimental study)]</t>
  </si>
  <si>
    <t>Boiko EV, Pozniak AL, Suetov AA, Mal'tsev DS, Nuralova IV.</t>
  </si>
  <si>
    <t>Vestn Oftalmol. 2015 Jan-Feb;131(1):50-57. doi: 10.17116/oftalma2015131150-56.</t>
  </si>
  <si>
    <t>10.17116/oftalma2015131150-56</t>
  </si>
  <si>
    <t>Applications and toxicity of silver nanoparticles: a recent review</t>
  </si>
  <si>
    <t>Marin S, Vlasceanu GM, Tiplea RE, Bucur IR, Lemnaru M, Marin MM, Grumezescu AM.</t>
  </si>
  <si>
    <t>Curr Top Med Chem. 2015;15(16):1596-604. doi: 10.2174/1568026615666150414142209.</t>
  </si>
  <si>
    <t>Marin S</t>
  </si>
  <si>
    <t>Curr Top Med Chem</t>
  </si>
  <si>
    <t>10.2174/1568026615666150414142209</t>
  </si>
  <si>
    <t>Rho GTPases as pathogen targets: Focus on curable sexually transmitted infections</t>
  </si>
  <si>
    <t>Quintero CA, Tudela JG, Damiani MT.</t>
  </si>
  <si>
    <t>Small GTPases. 2015;6(2):108-18. doi: 10.4161/21541248.2014.991233. Epub 2015 May 29.</t>
  </si>
  <si>
    <t>Quintero CA</t>
  </si>
  <si>
    <t>Small GTPases</t>
  </si>
  <si>
    <t>PMC4601186</t>
  </si>
  <si>
    <t>10.4161/21541248.2014.991233</t>
  </si>
  <si>
    <t>Diagnosis and treatment of bacterial prostatitis</t>
  </si>
  <si>
    <t>Videčnik Zorman J, Matičič M, Jeverica S, Smrkolj T.</t>
  </si>
  <si>
    <t>Acta Dermatovenerol Alp Pannonica Adriat. 2015;24(2):25-9. doi: 10.15570/actaapa.2015.8.</t>
  </si>
  <si>
    <t>Videčnik Zorman J</t>
  </si>
  <si>
    <t>Acta Dermatovenerol Alp Pannonica Adriat</t>
  </si>
  <si>
    <t>10.15570/actaapa.2015.8</t>
  </si>
  <si>
    <t>Risk of Infection with Chlamydia trachomatis from Migrants to Communities Undergoing Mass Drug Administration for Trachoma Control</t>
  </si>
  <si>
    <t>West SK, Munoz BE, Mkocha H, Gaydos C, Quinn T.</t>
  </si>
  <si>
    <t>Ophthalmic Epidemiol. 2015;22(3):170-5. doi: 10.3109/09286586.2015.1010687.</t>
  </si>
  <si>
    <t>PMC4774537</t>
  </si>
  <si>
    <t>NIHMS761442</t>
  </si>
  <si>
    <t>10.3109/09286586.2015.1010687</t>
  </si>
  <si>
    <t>Population-Based Study of Trachoma in Guatemala</t>
  </si>
  <si>
    <t>Silva JC, Diaz MA, Maul E, Munoz BE, West SK.</t>
  </si>
  <si>
    <t>Ophthalmic Epidemiol. 2015;22(3):231-6. doi: 10.3109/09286586.2015.1037846.</t>
  </si>
  <si>
    <t>Silva JC</t>
  </si>
  <si>
    <t>10.3109/09286586.2015.1037846</t>
  </si>
  <si>
    <t>Chlamydia trachomatis infection in young adults - association with concurrent partnerships and short gap length between partners</t>
  </si>
  <si>
    <t>Jørgensen MJ, Maindal HT, Larsen MB, Christensen KS, Olesen F, Andersen B.</t>
  </si>
  <si>
    <t>Infect Dis (Lond). 2015;47(12):838-45. doi: 10.3109/23744235.2015.1071916. Epub 2015 Jul 27.</t>
  </si>
  <si>
    <t>Jørgensen MJ</t>
  </si>
  <si>
    <t>Infect Dis (Lond)</t>
  </si>
  <si>
    <t>10.3109/23744235.2015.1071916</t>
  </si>
  <si>
    <t>[DYNAMICS OF CHANGES IN THE NUMERICAL DENSITY OF PLACENTAL MACROPHAGES DURING UROGENITAL INFECTION IN EARLY PREGNANCY]</t>
  </si>
  <si>
    <t>Mustafina LR, Logvinov SV, Yuriyev SY.</t>
  </si>
  <si>
    <t>Morfologiia. 2015;147(2):54-8.</t>
  </si>
  <si>
    <t>Mustafina LR</t>
  </si>
  <si>
    <t>Morfologiia</t>
  </si>
  <si>
    <t>It's all in the timing: the importance of concurrency and short gap length in the control of genital Chlamydia trachomatis infections</t>
  </si>
  <si>
    <t>Woodhall SC, Mercer CH.</t>
  </si>
  <si>
    <t>Infect Dis (Lond). 2015;47(12):835-7. doi: 10.3109/23744235.2015.1071917. Epub 2015 Aug 11.</t>
  </si>
  <si>
    <t>10.3109/23744235.2015.1071917</t>
  </si>
  <si>
    <t>External Quality Assessment for the Detection of Chlamydia trachomatis in Urine Using Molecular Techniques in Belgium</t>
  </si>
  <si>
    <t>China B, Vernelen K.</t>
  </si>
  <si>
    <t>J Sex Transm Dis. 2015;2015:835261. doi: 10.1155/2015/835261. Epub 2015 Jun 25.</t>
  </si>
  <si>
    <t>China B</t>
  </si>
  <si>
    <t>PMC4496476</t>
  </si>
  <si>
    <t>10.1155/2015/835261</t>
  </si>
  <si>
    <t>Antibiotic resistance in prevalent bacterial and protozoan sexually transmitted infections</t>
  </si>
  <si>
    <t>Krupp K, Madhivanan P.</t>
  </si>
  <si>
    <t>Indian J Sex Transm Dis AIDS. 2015 Jan-Jun;36(1):3-8. doi: 10.4103/0253-7184.156680.</t>
  </si>
  <si>
    <t>Krupp K</t>
  </si>
  <si>
    <t>PMC4555895</t>
  </si>
  <si>
    <t>10.4103/0253-7184.156680</t>
  </si>
  <si>
    <t>Evaluation of risk factors in patients attending STI clinic in a tertiary care hospital in North India</t>
  </si>
  <si>
    <t>Indian J Sex Transm Dis AIDS. 2015 Jan-Jun;36(1):48-52. doi: 10.4103/0253-7184.156715.</t>
  </si>
  <si>
    <t>PMC4555899</t>
  </si>
  <si>
    <t>10.4103/0253-7184.156715</t>
  </si>
  <si>
    <t>Fluorescence detection test by black printed circuit board based microfluidic channel for polymerase chain reaction</t>
  </si>
  <si>
    <t>Hwang JS, Kim YS, Song HJ, Kim JD, Park CY.</t>
  </si>
  <si>
    <t>Technol Health Care. 2015;24 Suppl 1:S139-46. doi: 10.3233/THC-151061.</t>
  </si>
  <si>
    <t>Hwang JS</t>
  </si>
  <si>
    <t>Technol Health Care</t>
  </si>
  <si>
    <t>10.3233/THC-151061</t>
  </si>
  <si>
    <t>Screening and Characterization of Linear B-Cell Epitopes by Biotinylated Peptide Libraries</t>
  </si>
  <si>
    <t>Rosenkrands I, Olsen A.</t>
  </si>
  <si>
    <t>Methods Mol Biol. 2015;1348:241-50. doi: 10.1007/978-1-4939-2999-3_21.</t>
  </si>
  <si>
    <t>Rosenkrands I</t>
  </si>
  <si>
    <t>10.1007/978-1-4939-2999-3_21</t>
  </si>
  <si>
    <t>Trachoma and Ocular Chlamydial Infection in the Era of Genomics</t>
  </si>
  <si>
    <t>Derrick T, Roberts Ch, Last AR, Burr SE, Holland MJ.</t>
  </si>
  <si>
    <t>Mediators Inflamm. 2015;2015:791847. doi: 10.1155/2015/791847. Epub 2015 Sep 3.</t>
  </si>
  <si>
    <t>PMC4573990</t>
  </si>
  <si>
    <t>10.1155/2015/791847</t>
  </si>
  <si>
    <t>A series of ceramide analogs modified at the 1-position with potent activity against the intracellular growth of Chlamydia trachomatis</t>
  </si>
  <si>
    <t>Saied EM, Banhart S, Bürkle SE, Heuer D, Arenz C.</t>
  </si>
  <si>
    <t>Future Med Chem. 2015;7(15):1971-80. doi: 10.4155/fmc.15.126. Epub 2015 Oct 23.</t>
  </si>
  <si>
    <t>Saied EM</t>
  </si>
  <si>
    <t>Future Med Chem</t>
  </si>
  <si>
    <t>10.4155/fmc.15.126</t>
  </si>
  <si>
    <t>Background: Chlamydia trachomatis is an intracellular pathogen that requires different nutrients, including sphingolipids, for survival. Components for the transport and biosynthesis of sphingolipids thus may have a potential as antichlamydial targets. Results: In this study, we synthesized a collection of 24 ceramide derivatives. Three derivatives show pronounced activity with submicromolar IC50. The potency of these compounds was one order of magnitude higher than that of the antibiotic chloramphenicol. We show a detailed structure-activity relationship study for this novel compound class exhibiting a significant effect on the growth of C. trachomatis L2 without penetrating the bacteria itself. Conclusion: The structure-activity relationship presented here defines an important step toward the molecular target of this compound class, which is still elusive.</t>
  </si>
  <si>
    <t>They synthesized a collection of 24 ceramide derivatives. Three derivatives show pronounced activity with submicromolar IC50. The potency of these compounds was one order of magnitude higher than that of the antibiotic chloramphenicol</t>
  </si>
  <si>
    <t>Polymerase Chain Reaction as a Diagnostic Tool for Six Sexually Transmitted Infections - Preliminary Results</t>
  </si>
  <si>
    <t>Grad AI, Vica ML, Matei HV, Grad DL, Coman I, Tataru DA.</t>
  </si>
  <si>
    <t>Clujul Med. 2015;88(1):33-7. doi: 10.15386/cjmed-373. Epub 2015 Jan 28.</t>
  </si>
  <si>
    <t>Grad AI</t>
  </si>
  <si>
    <t>Clujul Med</t>
  </si>
  <si>
    <t>PMC4508611</t>
  </si>
  <si>
    <t>10.15386/cjmed-373</t>
  </si>
  <si>
    <t>Denominators count: supplementing surveillance data for genital Chlamydia trachomatis infection with testing data, Norway, 2007 to 2013</t>
  </si>
  <si>
    <t>Kløvstad H, Aavitsland P.</t>
  </si>
  <si>
    <t>Euro Surveill. 2015;20(36). doi: 10.2807/1560-7917.ES.2015.20.36.30012.</t>
  </si>
  <si>
    <t>10.2807/1560-7917.ES.2015.20.36.30012</t>
  </si>
  <si>
    <t>Antibiotic Resistance in Streptococcus pneumoniae after Azithromycin Distribution for Trachoma</t>
  </si>
  <si>
    <t>Ho DK, Sawicki C, Grassly N.</t>
  </si>
  <si>
    <t>J Trop Med. 2015;2015:917370. doi: 10.1155/2015/917370. Epub 2015 Oct 18.</t>
  </si>
  <si>
    <t>Ho DK</t>
  </si>
  <si>
    <t>J Trop Med</t>
  </si>
  <si>
    <t>PMC4628654</t>
  </si>
  <si>
    <t>10.1155/2015/917370</t>
  </si>
  <si>
    <t>[The Neisseria gonorhoeae and Chlamydia trachomatis coinfection in patients of Department of Dermatology and Venereology Medical University of Warsaw]</t>
  </si>
  <si>
    <t>Młynarczyk-Bonikowska B, Skulska E, Walter de Walthoffen S, Młynarczyk G, Malejczyk M, Majewski S.</t>
  </si>
  <si>
    <t>Med Dosw Mikrobiol. 2015;67(2):89-95.</t>
  </si>
  <si>
    <t>Młynarczyk-Bonikowska B</t>
  </si>
  <si>
    <t>Med Dosw Mikrobiol</t>
  </si>
  <si>
    <t>Estimating the Future Impact of a Multi-Pronged Intervention Strategy on Ocular Disease Sequelae Caused by Trachoma: A Modeling Study</t>
  </si>
  <si>
    <t>Gambhir M, Grassly NC, Burton MJ, Solomon AW, Taylor HR, Mabey DC, Blake IM, Basáñez MG.</t>
  </si>
  <si>
    <t>Ophthalmic Epidemiol. 2015;22(6):394-402. doi: 10.3109/09286586.2015.1081249.</t>
  </si>
  <si>
    <t>Gambhir M</t>
  </si>
  <si>
    <t>PMC4841017</t>
  </si>
  <si>
    <t>10.3109/09286586.2015.1081249</t>
  </si>
  <si>
    <t>Quantitative In Vivo Detection of Chlamydia muridarum Associated Inflammation in a Mouse Model Using Optical Imaging</t>
  </si>
  <si>
    <t>Patel M, Lin SA, Boddicker MA, DeMaula C, Connolly B, Bednar B, Heinrichs JH, Smith JG.</t>
  </si>
  <si>
    <t>Mediators Inflamm. 2015;2015:264897. doi: 10.1155/2015/264897. Epub 2015 Nov 18.</t>
  </si>
  <si>
    <t>Patel M</t>
  </si>
  <si>
    <t>PMC4667028</t>
  </si>
  <si>
    <t>10.1155/2015/264897</t>
  </si>
  <si>
    <t>Rapid increase in lymphogranuloma venereum in men who have sex with men, United Kingdom, 2003 to September 2015</t>
  </si>
  <si>
    <t>Childs T, Simms I, Alexander S, Eastick K, Hughes G, Field N.</t>
  </si>
  <si>
    <t>Euro Surveill. 2015;20(48):30076. doi: 10.2807/1560-7917.ES.2015.20.48.30076.</t>
  </si>
  <si>
    <t>Childs T</t>
  </si>
  <si>
    <t>10.2807/1560-7917.ES.2015.20.48.30076</t>
  </si>
  <si>
    <t>The '2015 European guideline on the management of Chlamydia trachomatis infections' has now been published</t>
  </si>
  <si>
    <t>Unemo M, Lanjouw E.</t>
  </si>
  <si>
    <t>Euro Surveill. 2015;20(48):30080. doi: 10.2807/1560-7917.ES.2015.20.48.30080.</t>
  </si>
  <si>
    <t>Unemo M</t>
  </si>
  <si>
    <t>10.2807/1560-7917.ES.2015.20.48.30080</t>
  </si>
  <si>
    <t>Analytical Performance of Multiplex Real-Time PCR for Six Sexually Transmitted Pathogens</t>
  </si>
  <si>
    <t>Clin Lab. 2015;61(11):1749-54. doi: 10.7754/clin.lab.2015.150413.</t>
  </si>
  <si>
    <t>Clin Lab</t>
  </si>
  <si>
    <t>10.7754/clin.lab.2015.150413</t>
  </si>
  <si>
    <t>Early Detection of Autism (ASD) by a Non-invasive Quick Measurement of Markedly Reduced Acetylcholine &amp; DHEA and Increased β-Amyloid (1-42), Asbestos (Chrysotile), Titanium Dioxide, Al, Hg &amp; often Coexisting Virus Infections (CMV, HPV 16 and 18), Bacterial Infections etc. in the Brain and Corresponding Safe Individualized Effective Treatment</t>
  </si>
  <si>
    <t>Omura Y, Lu D, Jones MK, Nihrane A, Duvvi H, Shimotsuura Y, Ohki M.</t>
  </si>
  <si>
    <t>Acupunct Electrother Res. 2015;40(3):157-87. doi: 10.3727/036012915x14473562232941.</t>
  </si>
  <si>
    <t>Omura Y</t>
  </si>
  <si>
    <t>Acupunct Electrother Res</t>
  </si>
  <si>
    <t>10.3727/036012915x14473562232941</t>
  </si>
  <si>
    <t>[The Comparison of Real-Time PCR and direct immunofluorescence in laboratory diagnostics of chlamydiosis in patients of Department of Dermatology and Venereology Medical University of Warsaw]</t>
  </si>
  <si>
    <t>Skulska E, Młynarczyk-Bonikowska B, Walter de Walthoffen S, Młynarczyk G, Malejczyk M, Majewski S.</t>
  </si>
  <si>
    <t>Med Dosw Mikrobiol. 2015;67(3-4):173-80.</t>
  </si>
  <si>
    <t>Skulska E</t>
  </si>
  <si>
    <t>[SOME DIAGNOSTIC ASPECTS OF CHLAMYDIA TRACHOMATIS UROGENITAL INFECTIONS]</t>
  </si>
  <si>
    <t>Kovachev E, Bakardzhiev I, Pehlivanov G, Kolev N, Grueva E, Anzhel S.</t>
  </si>
  <si>
    <t>Akush Ginekol (Sofiia). 2015;54(8):8-12.</t>
  </si>
  <si>
    <t>Kovachev E</t>
  </si>
  <si>
    <t>[A gynaecological cause of upper abdominal pain: Fitz-Hugh-Curtis syndrome]</t>
  </si>
  <si>
    <t>Hesius EA, Kok B, Mattijssen EJ.</t>
  </si>
  <si>
    <t>Ned Tijdschr Geneeskd. 2015;160:A9349.</t>
  </si>
  <si>
    <t>Hesius EA</t>
  </si>
  <si>
    <t>Ned Tijdschr Geneeskd</t>
  </si>
  <si>
    <t>Incidence of Chlamydia trachomatis infection in patients with reactive arthritis</t>
  </si>
  <si>
    <t>Ostaszewska-Puchalska I, Zdrodowska-Stefanow B, Kuryliszyn-Moskal A, Bułhak-Kozioł V, Sokołowska M.</t>
  </si>
  <si>
    <t>Reumatologia. 2015;53(2):69-73. doi: 10.5114/reum.2015.51505. Epub 2015 May 18.</t>
  </si>
  <si>
    <t>Ostaszewska-Puchalska I</t>
  </si>
  <si>
    <t>Reumatologia</t>
  </si>
  <si>
    <t>PMC4847275</t>
  </si>
  <si>
    <t>10.5114/reum.2015.51505</t>
  </si>
  <si>
    <t>Active Hexose Correlated Compound Activates Immune Function to Decrease Chlamydia trachomatis Shedding in a Murine Stress Model</t>
  </si>
  <si>
    <t>Belay T, Fu CL, Woart A.</t>
  </si>
  <si>
    <t>J Nutr Med Diet Care. 2015;1(1):JNMDC-1-006. doi: 10.23937/2572-3278.1510006. Epub 2015 Sep 15.</t>
  </si>
  <si>
    <t>J Nutr Med Diet Care</t>
  </si>
  <si>
    <t>PMC5079436</t>
  </si>
  <si>
    <t>NIHMS791452</t>
  </si>
  <si>
    <t>10.23937/2572-3278.1510006</t>
  </si>
  <si>
    <t>A cold-induced stress mouse model for investigating chlamydia genital infection and immune response analysis was established in our laboratory. Previous results showed that cold-induced stress results in suppression of the immune response and increased intensity of chlamydia genital infection in the mouse model. The purpose of the present study was to evaluate the potential therapeutic value of active hexose correlated compound (AHCC) against chlamydia genital infection in mice. AHCC is an extract of mushroom commonly used as a dietary supplement is known to boost the immune system. Mice were infected intravaginally with Chlamydia trachomatis after a 24-day cold-stress application. Oral administration of AHCC to stressed or non-stressed mice was carried out seven days before infection and during the course of infection along with cervicovaginal swabbing. Cytokine production by peritoneal and splenic T cells isolated from AHCC-fed stressed mice and non-stressed mice was measured ELISA. Splenic T cells from both animal groups were co-cultured with mouse monocyte J774.2 cell line or cultured by addition of supernatants of AHCC-treated J774.2 cell line for 24 hours. Infection studies showed that AHCC-feeding compared to phosphate buffered saline (PBS)-feeding to stressed mice resulted in reduced Chlamydia trachomatis shedding from the genital tract. Levels of tumor necrosis factor-alpha (TNF-α) and interleukin 6 (IL-6) were significantly increased in stressed mice receiving AHCC compared to stressed mice receiving PBS. Production of interferon gamma (IFN-γ) and interleukin 2 (IL-2) in the AHCC group was significantly high compared to production in PBS-fed group. Splenic T cells from stressed and non-stressed cultured with supernatants of AHCC-treated J774.2 cell line resulted in significantly increased TNF-α or IFN-γ production. Results obtained in this study show that AHCC improves the function of immune cells as indicated by the restoration of levels of cytokines production that were suppressed under cold induced-stress conditions. This is the first report showing that oral administration of AHCC enhances the function of the immune system, which could result in increased resistance of the host to chlamydia genital infection.</t>
  </si>
  <si>
    <t>The purpose of the present study was to evaluate the potential therapeutic value of active hexose correlated compound (AHCC) against chlamydia genital infection in mice. AHCC is an extract of mushroom commonly used as a dietary supplement is known to boost the immune system. This is the first report showing that oral administration of AHCC enhances the function of the immune system, which could result in increased resistance of the host to chlamydia genital infection.</t>
  </si>
  <si>
    <t>Activation of the NLRP3 inflammasome by vault nanoparticles expressing a chlamydial epitope</t>
  </si>
  <si>
    <t>Zhu Y, Jiang J, Said-Sadier N, Boxx G, Champion C, Tetlow A, Kickhoefer VA, Rome LH, Ojcius DM, Kelly KA.</t>
  </si>
  <si>
    <t>Vaccine. 2015 Jan 3;33(2):298-306. doi: 10.1016/j.vaccine.2014.11.028. Epub 2014 Nov 24.</t>
  </si>
  <si>
    <t>Zhu Y</t>
  </si>
  <si>
    <t>PMC4272900</t>
  </si>
  <si>
    <t>NIHMS644123</t>
  </si>
  <si>
    <t>10.1016/j.vaccine.2014.11.028</t>
  </si>
  <si>
    <t>The full potential of vaccines relies on development of effective delivery systems and adjuvants and is critical for development of successful vaccine candidates. We have shown that recombinant vaults engineered to encapsulate microbial epitopes are highly stable structures and are an ideal vaccine vehicle for epitope delivery which does not require the inclusion of an adjuvant. We studied the ability of vaults which were engineered for use as a vaccine containing an immunogenic epitope of Chlamydia trachomatis, polymorphic membrane protein G (PmpG), to be internalized into human monocytes and behave as a "natural adjuvant". We here show that incubation of monocytes with the PmpG-1-vaults activates caspase-1 and stimulates IL-1β secretion through a process requiring the NLRP3 inflammasome and that cathepsin B and Syk are involved in the inflammasome activation. We also observed that the PmpG-1-vaults are internalized through a pathway that is transiently acidic and leads to destabilization of lysosomes. In addition, immunization of mice with PmpG-1-vaults induced PmpG-1 responsive CD4(+) cells upon re-stimulation with PmpG peptide in vitro, suggesting that vault vaccines can be engineered for specific adaptive immune responses. We conclude that PmpG-1-vault vaccines can stimulate NLRP3 inflammasomes and induce PmpG-specific T cell responses.</t>
  </si>
  <si>
    <t>They studied the ability of vaults which were engineered for use as a vaccine containing an immunogenic epitope of Chlamydia trachomatis, polymorphic membrane protein G (PmpG), to be internalized into human monocytes and behave as a "natural adjuvant". Their conclusion was PmpG-1-vault vaccines can stimulate NLRP3 inflammasomes and induce PmpG-specific T cell responses</t>
  </si>
  <si>
    <t>[Genitourethral infections caused by D-K serotypes of Chlamydia trachomatis]</t>
  </si>
  <si>
    <t>Holló P, Jókai H, Herszényi K, Kárpáti S.</t>
  </si>
  <si>
    <t>Orv Hetil. 2015 Jan 4;156(1):19-23. doi: 10.1556/OH.2015.30078.</t>
  </si>
  <si>
    <t>Holló P</t>
  </si>
  <si>
    <t>10.1556/OH.2015.30078</t>
  </si>
  <si>
    <t>[Lymphogranuloma venereum: the first Hungarian cases]</t>
  </si>
  <si>
    <t>Bánvölgyi A, Balla E, Bognár P, Tóth B, Ostorházi E, Bánhegyi D, Kárpáti S, Marschalkó M.</t>
  </si>
  <si>
    <t>Orv Hetil. 2015 Jan 4;156(1):36-40. doi: 10.1556/OH.2015.30083.</t>
  </si>
  <si>
    <t>Bánvölgyi A</t>
  </si>
  <si>
    <t>10.1556/OH.2015.30083</t>
  </si>
  <si>
    <t>Risk factors for HIV and STI diagnosis in a community-based HIV/STI testing and counselling site for men having sex with men (MSM) in a large German city in 2011-2012</t>
  </si>
  <si>
    <t>Marcus U, Ort J, Grenz M, Eckstein K, Wirtz K, Wille A.</t>
  </si>
  <si>
    <t>BMC Infect Dis. 2015 Jan 13;15:14. doi: 10.1186/s12879-014-0738-2.</t>
  </si>
  <si>
    <t>Marcus U</t>
  </si>
  <si>
    <t>PMC4307229</t>
  </si>
  <si>
    <t>10.1186/s12879-014-0738-2</t>
  </si>
  <si>
    <t>Uptake and population-level impact of expedited partner therapy (EPT) on Chlamydia trachomatis and Neisseria gonorrhoeae: the Washington State community-level randomized trial of EPT</t>
  </si>
  <si>
    <t>Golden MR, Kerani RP, Stenger M, Hughes JP, Aubin M, Malinski C, Holmes KK.</t>
  </si>
  <si>
    <t>PLoS Med. 2015 Jan 15;12(1):e1001777. doi: 10.1371/journal.pmed.1001777. eCollection 2015 Jan.</t>
  </si>
  <si>
    <t>Golden MR</t>
  </si>
  <si>
    <t>PMC4295847</t>
  </si>
  <si>
    <t>10.1371/journal.pmed.1001777</t>
  </si>
  <si>
    <t>Genital chlamydia prevalence in Europe and non-European high income countries: systematic review and meta-analysis</t>
  </si>
  <si>
    <t>Redmond SM, Alexander-Kisslig K, Woodhall SC, van den Broek IV, van Bergen J, Ward H, Uusküla A, Herrmann B, Andersen B, Götz HM, Sfetcu O, Low N.</t>
  </si>
  <si>
    <t>PLoS One. 2015 Jan 23;10(1):e0115753. doi: 10.1371/journal.pone.0115753. eCollection 2015.</t>
  </si>
  <si>
    <t>Redmond SM</t>
  </si>
  <si>
    <t>PMC4304822</t>
  </si>
  <si>
    <t>10.1371/journal.pone.0115753</t>
  </si>
  <si>
    <t>Male immunity to the chlamydial 60 kDa heat shock protein (HSP 60) - associated with semen quality?</t>
  </si>
  <si>
    <t>Eggert-Kruse W, Batschulat K, Demirakca T, Strowitzki T.</t>
  </si>
  <si>
    <t>Andrologia. 2015 Feb;47(1):66-76. doi: 10.1111/and.12224. Epub 2014 Jan 10.</t>
  </si>
  <si>
    <t>10.1111/and.12224</t>
  </si>
  <si>
    <t>Chlamydia muridarum infection associated host MicroRNAs in the murine genital tract and contribution to generation of host immune response</t>
  </si>
  <si>
    <t>Gupta R, Arkatkar T, Yu JJ, Wali S, Haskins WE, Chambers JP, Murthy AK, Bakar SA, Guentzel MN, Arulanandam BP.</t>
  </si>
  <si>
    <t>Am J Reprod Immunol. 2015 Feb;73(2):126-40. doi: 10.1111/aji.12281. Epub 2014 Jun 28.</t>
  </si>
  <si>
    <t>PMC4357020</t>
  </si>
  <si>
    <t>NIHMS619735</t>
  </si>
  <si>
    <t>10.1111/aji.12281</t>
  </si>
  <si>
    <t>Feasibility of Chlamydia trachomatis screening and treatment in pregnant women in Lima, Peru: a prospective study in two large urban hospitals</t>
  </si>
  <si>
    <t>Cabeza J, García PJ, Segura E, García P, Escudero F, La Rosa S, León S, Klausner JD.</t>
  </si>
  <si>
    <t>Sex Transm Infect. 2015 Feb;91(1):7-10. doi: 10.1136/sextrans-2014-051531. Epub 2014 Aug 8.</t>
  </si>
  <si>
    <t>Cabeza J</t>
  </si>
  <si>
    <t>PMC4417475</t>
  </si>
  <si>
    <t>NIHMS680048</t>
  </si>
  <si>
    <t>10.1136/sextrans-2014-051531</t>
  </si>
  <si>
    <t>Sexual history taking in the emergency department - more specificity required</t>
  </si>
  <si>
    <t>Jenkins WD, LeVault KR.</t>
  </si>
  <si>
    <t>J Emerg Med. 2015 Feb;48(2):143-51. doi: 10.1016/j.jemermed.2014.06.051. Epub 2014 Oct 2.</t>
  </si>
  <si>
    <t>10.1016/j.jemermed.2014.06.051</t>
  </si>
  <si>
    <t>Evidence for increased Chlamydia case finding after the introduction of rectal screening among women attending 2 Canadian sexually transmitted infection clinics</t>
  </si>
  <si>
    <t>Gratrix J, Singh AE, Bergman J, Egan C, Plitt SS, McGinnis J, Bell CA, Drews SJ, Read R.</t>
  </si>
  <si>
    <t>Clin Infect Dis. 2015 Feb 1;60(3):398-404. doi: 10.1093/cid/ciu831. Epub 2014 Oct 21.</t>
  </si>
  <si>
    <t>10.1093/cid/ciu831</t>
  </si>
  <si>
    <t>Drug use, sexual risk behaviour and sexually transmitted infections among swingers: a cross-sectional study in The Netherlands</t>
  </si>
  <si>
    <t>Spauwen LW, Niekamp AM, Hoebe CJ, Dukers-Muijrers NH.</t>
  </si>
  <si>
    <t>Sex Transm Infect. 2015 Feb;91(1):31-6. doi: 10.1136/sextrans-2014-051626. Epub 2014 Oct 23.</t>
  </si>
  <si>
    <t>Spauwen LW</t>
  </si>
  <si>
    <t>10.1136/sextrans-2014-051626</t>
  </si>
  <si>
    <t>Chlamydia trachomatis protein CT009 is a structural and functional homolog to the key morphogenesis component RodZ and interacts with division septal plane localized MreB</t>
  </si>
  <si>
    <t>Kemege KE, Hickey JM, Barta ML, Wickstrum J, Balwalli N, Lovell S, Battaile KP, Hefty PS.</t>
  </si>
  <si>
    <t>Mol Microbiol. 2015 Feb;95(3):365-82. doi: 10.1111/mmi.12855. Epub 2014 Dec 8.</t>
  </si>
  <si>
    <t>Kemege KE</t>
  </si>
  <si>
    <t>PMC4485377</t>
  </si>
  <si>
    <t>NIHMS674707</t>
  </si>
  <si>
    <t>10.1111/mmi.12855</t>
  </si>
  <si>
    <t>Transcriptional profiling of human epithelial cells infected with plasmid-bearing and plasmid-deficient Chlamydia trachomatis</t>
  </si>
  <si>
    <t>Porcella SF, Carlson JH, Sturdevant DE, Sturdevant GL, Kanakabandi K, Virtaneva K, Wilder H, Whitmire WM, Song L, Caldwell HD.</t>
  </si>
  <si>
    <t>Infect Immun. 2015 Feb;83(2):534-43. doi: 10.1128/IAI.02764-14. Epub 2014 Nov 17.</t>
  </si>
  <si>
    <t>Porcella SF</t>
  </si>
  <si>
    <t>PMC4294249</t>
  </si>
  <si>
    <t>10.1128/IAI.02764-14</t>
  </si>
  <si>
    <t>The verification of nucleic acid amplification testing (Gen-Probe Aptima Assay) for chlamydia trachomatis from ocular samples</t>
  </si>
  <si>
    <t>Kowalski RP, Karenchak LM, Raju LV, Ismail N.</t>
  </si>
  <si>
    <t>Ophthalmology. 2015 Feb;122(2):244-7. doi: 10.1016/j.ophtha.2014.08.038. Epub 2014 Oct 14.</t>
  </si>
  <si>
    <t>Kowalski RP</t>
  </si>
  <si>
    <t>Ophthalmology</t>
  </si>
  <si>
    <t>10.1016/j.ophtha.2014.08.038</t>
  </si>
  <si>
    <t>Investigating the epidemiology of repeat Chlamydia trachomatis detection after treatment by using C. trachomatis OmpA genotyping</t>
  </si>
  <si>
    <t>Kapil R, Press CG, Hwang ML, Brown L, Geisler WM.</t>
  </si>
  <si>
    <t>J Clin Microbiol. 2015 Feb;53(2):546-9. doi: 10.1128/JCM.02483-14. Epub 2014 Dec 3.</t>
  </si>
  <si>
    <t>Kapil R</t>
  </si>
  <si>
    <t>PMC4298497</t>
  </si>
  <si>
    <t>10.1128/JCM.02483-14</t>
  </si>
  <si>
    <t>Nucleic acid contamination in sexual health clinics</t>
  </si>
  <si>
    <t>Ross JD.</t>
  </si>
  <si>
    <t>Curr Opin Infect Dis. 2015 Feb;28(1):80-2. doi: 10.1097/QCO.0000000000000126.</t>
  </si>
  <si>
    <t>10.1097/QCO.0000000000000126</t>
  </si>
  <si>
    <t>High-resolution typing of Chlamydia trachomatis: epidemiological and clinical uses</t>
  </si>
  <si>
    <t>de Vries HJ, Schim van der Loeff MF, Bruisten SM.</t>
  </si>
  <si>
    <t>Curr Opin Infect Dis. 2015 Feb;28(1):61-71. doi: 10.1097/QCO.0000000000000129.</t>
  </si>
  <si>
    <t>10.1097/QCO.0000000000000129</t>
  </si>
  <si>
    <t>Evaluation of pooled ocular and vaginal swabs by the Cepheid GeneXpert CT/NG assay for the detection of Chlamydia trachomatis and Neisseria gonorrhoeae compared to the GenProbe Aptima Combo 2 Assay</t>
  </si>
  <si>
    <t>Dize L, West SK, Mkocha H, Quinn TC, Gaydos CA.</t>
  </si>
  <si>
    <t>Diagn Microbiol Infect Dis. 2015 Feb;81(2):102-4. doi: 10.1016/j.diagmicrobio.2014.11.010. Epub 2014 Nov 27.</t>
  </si>
  <si>
    <t>PMC4383745</t>
  </si>
  <si>
    <t>NIHMS674081</t>
  </si>
  <si>
    <t>10.1016/j.diagmicrobio.2014.11.010</t>
  </si>
  <si>
    <t>Chlamydia trachomatis infection: possible cofactor for oropharyngeal cancer development?</t>
  </si>
  <si>
    <t>Jenkins WD, LeVault K, Sutcliffe S.</t>
  </si>
  <si>
    <t>Oral Oncol. 2015 Feb;51(2):e8-9. doi: 10.1016/j.oraloncology.2014.11.015. Epub 2014 Dec 12.</t>
  </si>
  <si>
    <t>Oral Oncol</t>
  </si>
  <si>
    <t>10.1016/j.oraloncology.2014.11.015</t>
  </si>
  <si>
    <t>Pelvic inflammatory disease in the adolescent: a poignant, perplexing, potentially preventable problem for patients and physicians</t>
  </si>
  <si>
    <t>Greydanus DE, Dodich C.</t>
  </si>
  <si>
    <t>Curr Opin Pediatr. 2015 Feb;27(1):92-9. doi: 10.1097/MOP.0000000000000183.</t>
  </si>
  <si>
    <t>Greydanus DE</t>
  </si>
  <si>
    <t>Curr Opin Pediatr</t>
  </si>
  <si>
    <t>10.1097/MOP.0000000000000183</t>
  </si>
  <si>
    <t>The potential role of nemonoxacin for treatment of common infections</t>
  </si>
  <si>
    <t>Huang CH, Lai CC, Chen YH, Hsueh PR.</t>
  </si>
  <si>
    <t>Expert Opin Pharmacother. 2015 Feb;16(2):263-70. doi: 10.1517/14656566.2015.978288. Epub 2014 Dec 22.</t>
  </si>
  <si>
    <t>Huang CH</t>
  </si>
  <si>
    <t>10.1517/14656566.2015.978288</t>
  </si>
  <si>
    <t>Performance evaluation of a DNA chip assay in the identification of major genitourinary pathogens</t>
  </si>
  <si>
    <t>Kweon OJ, Choi JH, Song UH, Park AJ.</t>
  </si>
  <si>
    <t>J Microbiol Methods. 2015 Feb;109:117-22. doi: 10.1016/j.mimet.2014.12.010. Epub 2014 Dec 19.</t>
  </si>
  <si>
    <t>Kweon OJ</t>
  </si>
  <si>
    <t>10.1016/j.mimet.2014.12.010</t>
  </si>
  <si>
    <t>[Expression of gamma interferon during HPV and Chlamydia trachomatis infection in cervical samples]</t>
  </si>
  <si>
    <t>Colín-Ferreyra Mdel C, Mendieta-Zerón H, Romero-Figueroa Mdel S, Martínez-Madrigal M, Martínez-Pérez S, Domínguez-García MV.</t>
  </si>
  <si>
    <t>Enferm Infecc Microbiol Clin. 2015 Feb;33(2):105-9. doi: 10.1016/j.eimc.2014.05.014. Epub 2014 Dec 23.</t>
  </si>
  <si>
    <t>Colín-Ferreyra Mdel C</t>
  </si>
  <si>
    <t>10.1016/j.eimc.2014.05.014</t>
  </si>
  <si>
    <t>Treatment of Chlamydial infections: 2014 update</t>
  </si>
  <si>
    <t>Kohlhoff SA, Hammerschlag MR.</t>
  </si>
  <si>
    <t>Expert Opin Pharmacother. 2015 Feb;16(2):205-12. doi: 10.1517/14656566.2015.999041.</t>
  </si>
  <si>
    <t>10.1517/14656566.2015.999041</t>
  </si>
  <si>
    <t>Doxycycline prophylaxis to reduce incident syphilis among HIV-infected men who have sex with men who continue to engage in high-risk sex: a randomized, controlled pilot study</t>
  </si>
  <si>
    <t>Bolan RK, Beymer MR, Weiss RE, Flynn RP, Leibowitz AA, Klausner JD.</t>
  </si>
  <si>
    <t>Sex Transm Dis. 2015 Feb;42(2):98-103. doi: 10.1097/OLQ.0000000000000216.</t>
  </si>
  <si>
    <t>Bolan RK</t>
  </si>
  <si>
    <t>PMC4295649</t>
  </si>
  <si>
    <t>NIHMS635155</t>
  </si>
  <si>
    <t>10.1097/OLQ.0000000000000216</t>
  </si>
  <si>
    <t>Prevalence of 3 sexually transmitted infections in a pediatric emergency department</t>
  </si>
  <si>
    <t>Miller MK, Dowd MD, Harrison CJ, Mollen CJ, Selvarangan R, Humiston SG.</t>
  </si>
  <si>
    <t>Pediatr Emerg Care. 2015 Feb;31(2):107-12. doi: 10.1097/PEC.0000000000000284.</t>
  </si>
  <si>
    <t>Miller MK</t>
  </si>
  <si>
    <t>PMC5004729</t>
  </si>
  <si>
    <t>NIHMS811628</t>
  </si>
  <si>
    <t>10.1097/PEC.0000000000000284</t>
  </si>
  <si>
    <t>[Semen quality and its influencing factors in preconception males in Nanjing area]</t>
  </si>
  <si>
    <t>Ruan YT, Pan LJ, Zhao D, Zhang XY, Zhang FL.</t>
  </si>
  <si>
    <t>Zhonghua Nan Ke Xue. 2015 Feb;21(2):144-8.</t>
  </si>
  <si>
    <t>Ruan YT</t>
  </si>
  <si>
    <t>A mouse model for Chlamydia suis genital infection</t>
  </si>
  <si>
    <t>Donati M, Di Paolo M, Favaroni A, Aldini R, Di Francesco A, Ostanello F, Biondi R, Cremonini E, Ginocchietti L, Cevenini R.</t>
  </si>
  <si>
    <t>Pathog Dis. 2015 Feb;73(1):1-3. doi: 10.1093/femspd/ftu017. Epub 2014 Dec 4.</t>
  </si>
  <si>
    <t>10.1093/femspd/ftu017</t>
  </si>
  <si>
    <t>Andrographolide inhibits intracellular Chlamydia trachomatis multiplication and reduces secretion of proinflammatory mediators produced by human epithelial cells</t>
  </si>
  <si>
    <t>Hua Z, Frohlich KM, Zhang Y, Feng X, Zhang J, Shen L.</t>
  </si>
  <si>
    <t>Pathog Dis. 2015 Feb;73(1):1-11. doi: 10.1093/femspd/ftu022. Epub 2014 Dec 17.</t>
  </si>
  <si>
    <t>Hua Z</t>
  </si>
  <si>
    <t>PMC4542904</t>
  </si>
  <si>
    <t>10.1093/femspd/ftu022</t>
  </si>
  <si>
    <t>Chlamydia trachomatis is the most common sexually transmitted bacterial disease worldwide. Untreated C. trachomatis infections may cause inflammation and ultimately damage tissues. Here, we evaluated the ability of Andrographolide (Andro), a natural diterpenoid lactone component of Andrographis paniculata, to inhibit C. trachomatis infection in cultured human cervical epithelial cells. We found that Andro exposure inhibited C. trachomatis growth in a dose- and time-dependent manner. The greatest inhibitory effect was observed when exponentially growing C. trachomatis was exposed to Andro. Electron micrographs demonstrated the accumulation of unusual, structurally deficient chlamydial organisms, correlated with a decrease in levels of OmcB expressed at the late stage of infection. Additionally, Andro significantly reduced the secretion of interleukin6, CXCL8 and interferon-γ-induced protein10 produced by host cells infected with C. trachomatis. These results indicate the efficacy of Andro to perturb C. trachomatis transition from the metabolically active reticulate body to the infectious elementary body and concurrently reduce the production of a proinflammatory mediator by epithelial cells in vitro. Further dissection of Andro's anti-Chlamydia action may provide identification of novel therapeutic targets.</t>
  </si>
  <si>
    <t>They evaluated the ability of Andrographolide (Andro), a natural diterpenoid lactone component of Andrographis paniculata, to inhibit C. trachomatis infection in cultured human cervical epithelial cells. They found that Andro exposure inhibited C. trachomatis growth in a dose- and time-dependent manner</t>
  </si>
  <si>
    <t>NOD1 in contrast to NOD2 functional polymorphism influence Chlamydia trachomatis infection and the risk of tubal factor infertility</t>
  </si>
  <si>
    <t>Branković I, van Ess EF, Noz MP, Wiericx WA, Spaargaren J, Morré SA, Ouburg S.</t>
  </si>
  <si>
    <t>Pathog Dis. 2015 Feb;73(1):1-9. doi: 10.1093/femspd/ftu028. Epub 2015 Jan 11.</t>
  </si>
  <si>
    <t>PMC4542905</t>
  </si>
  <si>
    <t>10.1093/femspd/ftu028</t>
  </si>
  <si>
    <t>Chlamydia and lymphogranuloma venereum in Canada: 2003-2012 Summary Report</t>
  </si>
  <si>
    <t>Totten S, MacLean R, Payne E, Severini A.</t>
  </si>
  <si>
    <t>Can Commun Dis Rep. 2015 Feb 5;41(2):20-25. doi: 10.14745/ccdr.v41i02a01. eCollection 2015 Feb 5.</t>
  </si>
  <si>
    <t>Totten S</t>
  </si>
  <si>
    <t>Can Commun Dis Rep</t>
  </si>
  <si>
    <t>PMC5864251</t>
  </si>
  <si>
    <t>10.14745/ccdr.v41i02a01</t>
  </si>
  <si>
    <t>Bioinformatic and mass spectrometry identification of Anaplasma phagocytophilum proteins translocated into host cell nuclei</t>
  </si>
  <si>
    <t>Sinclair SH, Garcia-Garcia JC, Dumler JS.</t>
  </si>
  <si>
    <t>Front Microbiol. 2015 Feb 6;6:55. doi: 10.3389/fmicb.2015.00055. eCollection 2015.</t>
  </si>
  <si>
    <t>Sinclair SH</t>
  </si>
  <si>
    <t>PMC4319465</t>
  </si>
  <si>
    <t>10.3389/fmicb.2015.00055</t>
  </si>
  <si>
    <t>Characterization of interactions between inclusion membrane proteins from Chlamydia trachomatis</t>
  </si>
  <si>
    <t>Gauliard E, Ouellette SP, Rueden KJ, Ladant D.</t>
  </si>
  <si>
    <t>Front Cell Infect Microbiol. 2015 Feb 11;5:13. doi: 10.3389/fcimb.2015.00013. eCollection 2015.</t>
  </si>
  <si>
    <t>Gauliard E</t>
  </si>
  <si>
    <t>PMC4324299</t>
  </si>
  <si>
    <t>10.3389/fcimb.2015.00013</t>
  </si>
  <si>
    <t>Rapid ultrasonic isothermal amplification of DNA with multiplexed melting analysis – applications in the clinical diagnosis of sexually transmitted diseases</t>
  </si>
  <si>
    <t>Xu G, Gunson RN, Cooper JM, Reboud J.</t>
  </si>
  <si>
    <t>Chem Commun (Camb). 2015 Feb 14;51(13):2589-92. doi: 10.1039/c4cc08389j.</t>
  </si>
  <si>
    <t>Xu G</t>
  </si>
  <si>
    <t>Chem Commun (Camb)</t>
  </si>
  <si>
    <t>10.1039/c4cc08389j</t>
  </si>
  <si>
    <t>Prevalence of Mycoplasma genitalium and Mycoplasma hominis in urogenital tract of Brazilian women</t>
  </si>
  <si>
    <t>Campos GB, Lobão TN, Selis NN, Amorim AT, Martins HB, Barbosa MS, Oliveira TH, dos Santos DB, Figueiredo TB, Miranda Marques L, Timenetsky J.</t>
  </si>
  <si>
    <t>BMC Infect Dis. 2015 Feb 14;15:60. doi: 10.1186/s12879-015-0792-4.</t>
  </si>
  <si>
    <t>Campos GB</t>
  </si>
  <si>
    <t>PMC4336719</t>
  </si>
  <si>
    <t>10.1186/s12879-015-0792-4</t>
  </si>
  <si>
    <t>DXD motif-dependent and -independent effects of the chlamydia trachomatis cytotoxin CT166</t>
  </si>
  <si>
    <t>Bothe M, Dutow P, Pich A, Genth H, Klos A.</t>
  </si>
  <si>
    <t>Toxins (Basel). 2015 Feb 17;7(2):621-37. doi: 10.3390/toxins7020621.</t>
  </si>
  <si>
    <t>Bothe M</t>
  </si>
  <si>
    <t>Toxins (Basel)</t>
  </si>
  <si>
    <t>PMC4344646</t>
  </si>
  <si>
    <t>10.3390/toxins7020621</t>
  </si>
  <si>
    <t>Cochrane Database Syst Rev. 2015 Feb 20;2015(2):CD003659. doi: 10.1002/14651858.CD003659.pub4.</t>
  </si>
  <si>
    <t>PMC4441394</t>
  </si>
  <si>
    <t>NIHMS688588</t>
  </si>
  <si>
    <t>10.1002/14651858.CD003659.pub4</t>
  </si>
  <si>
    <t>Serology for trachoma surveillance after cessation of mass drug administration</t>
  </si>
  <si>
    <t>Martin DL, Bid R, Sandi F, Goodhew EB, Massae PA, Lasway A, Philippin H, Makupa W, Molina S, Holland MJ, Mabey DC, Drakeley C, Lammie PJ, Solomon AW.</t>
  </si>
  <si>
    <t>PLoS Negl Trop Dis. 2015 Feb 25;9(2):e0003555. doi: 10.1371/journal.pntd.0003555. eCollection 2015 Feb.</t>
  </si>
  <si>
    <t>Martin DL</t>
  </si>
  <si>
    <t>PMC4340913</t>
  </si>
  <si>
    <t>10.1371/journal.pntd.0003555</t>
  </si>
  <si>
    <t>Sexual risk taking in a community sample of international backpackers visiting Brisbane, Australia</t>
  </si>
  <si>
    <t>Fischer JA, Debattista J, Rostami S, Peet AR, Dean JA, Allen KE, Stewart M.</t>
  </si>
  <si>
    <t>Asia Pac J Public Health. 2015 Mar;27(2):NP2400-9. doi: 10.1177/1010539513483822. Epub 2013 Apr 9.</t>
  </si>
  <si>
    <t>Fischer JA</t>
  </si>
  <si>
    <t>Asia Pac J Public Health</t>
  </si>
  <si>
    <t>10.1177/1010539513483822</t>
  </si>
  <si>
    <t>Observations on Chlamydia trachomatis and other microbes in reactive arthritis</t>
  </si>
  <si>
    <t>Taylor-Robinson D, Keat A.</t>
  </si>
  <si>
    <t>Int J STD AIDS. 2015 Mar;26(3):139-44. doi: 10.1177/0956462414533319. Epub 2014 May 14.</t>
  </si>
  <si>
    <t>10.1177/0956462414533319</t>
  </si>
  <si>
    <t>Screening for Chlamydia trachomatis and Mycoplasma genitalium; is first void urine or genital swab best?</t>
  </si>
  <si>
    <t>Hartgill U, Kalidindi K, Molin SB, Kaste SR.</t>
  </si>
  <si>
    <t>Sex Transm Infect. 2015 Mar;91(2):141. doi: 10.1136/sextrans-2014-051666. Epub 2014 Sep 24.</t>
  </si>
  <si>
    <t>Hartgill U</t>
  </si>
  <si>
    <t>10.1136/sextrans-2014-051666</t>
  </si>
  <si>
    <t>Cervical ectopy: associations with sexually transmitted infections and HIV. A cross-sectional study of high school students in rural South Africa</t>
  </si>
  <si>
    <t>Kleppa E, Holmen SD, Lillebø K, Kjetland EF, Gundersen SG, Taylor M, Moodley P, Onsrud M.</t>
  </si>
  <si>
    <t>Sex Transm Infect. 2015 Mar;91(2):124-9. doi: 10.1136/sextrans-2014-051674. Epub 2014 Oct 3.</t>
  </si>
  <si>
    <t>Kleppa E</t>
  </si>
  <si>
    <t>PMC4345922</t>
  </si>
  <si>
    <t>10.1136/sextrans-2014-051674</t>
  </si>
  <si>
    <t>Human papillomavirus and chlamydia trachomatis infections in rheumatoid arthritis under anti-TNF therapy: an observational study</t>
  </si>
  <si>
    <t>Waisberg MG, Ribeiro AC, Candido WM, Medeiros PB, Matsuzaki CN, Beldi MC, Tacla M, Caiaffa-Filho HH, Bonfa E, Silva CA.</t>
  </si>
  <si>
    <t>Rheumatol Int. 2015 Mar;35(3):459-63. doi: 10.1007/s00296-014-3157-1. Epub 2014 Oct 28.</t>
  </si>
  <si>
    <t>Waisberg MG</t>
  </si>
  <si>
    <t>10.1007/s00296-014-3157-1</t>
  </si>
  <si>
    <t>Incidence of curable sexually transmissible infections among adolescents and young adults in remote Australian Aboriginal communities: analysis of longitudinal clinical service data</t>
  </si>
  <si>
    <t>Silver BJ, Guy RJ, Wand H, Ward J, Rumbold AR, Fairley CK, Donovan B, Maher L, Dyda A, Garton L, Hengel B, Knox J, McGregor S, Taylor-Thomson D, Kaldor JM; STRIVE investigators.</t>
  </si>
  <si>
    <t>Sex Transm Infect. 2015 Mar;91(2):135-41. doi: 10.1136/sextrans-2014-051617. Epub 2014 Nov 4.</t>
  </si>
  <si>
    <t>Silver BJ</t>
  </si>
  <si>
    <t>10.1136/sextrans-2014-051617</t>
  </si>
  <si>
    <t>A field evaluation of a new molecular-based point-of-care test for chlamydia and gonorrhoea in remote Aboriginal health services in Australia</t>
  </si>
  <si>
    <t>Causer LM, Hengel B, Natoli L, Tangey A, Badman SG, Tabrizi SN, Whiley D, Ward J, Kaldor JM, Guy RJ.</t>
  </si>
  <si>
    <t>Sex Health. 2015 Mar;12(1):27-33. doi: 10.1071/SH14158.</t>
  </si>
  <si>
    <t>Causer LM</t>
  </si>
  <si>
    <t>10.1071/SH14158</t>
  </si>
  <si>
    <t>The SPORTSMART study: a pilot randomised controlled trial of sexually transmitted infection screening interventions targeting men in football club settings</t>
  </si>
  <si>
    <t>Fuller SS, Mercer CH, Copas AJ, Saunders J, Sutcliffe LJ, Cassell JA, Hart G, Johnson AM, Roberts TE, Jackson LJ, Muniina P, Estcourt CS.</t>
  </si>
  <si>
    <t>Sex Transm Infect. 2015 Mar;91(2):106-10. doi: 10.1136/sextrans-2014-051719. Epub 2014 Dec 15.</t>
  </si>
  <si>
    <t>Fuller SS</t>
  </si>
  <si>
    <t>PMC4345976</t>
  </si>
  <si>
    <t>10.1136/sextrans-2014-051719</t>
  </si>
  <si>
    <t>Assessment of coinfection of sexually transmitted pathogen microbes by use of the anyplex II STI-7 molecular kit</t>
  </si>
  <si>
    <t>Berçot B, Amarsy R, Goubard A, Aparicio C, Loeung HU, Segouin C, Gueret D, Jacquier H, Meunier F, Mougari F, Cambau E.</t>
  </si>
  <si>
    <t>J Clin Microbiol. 2015 Mar;53(3):991-3. doi: 10.1128/JCM.03370-14. Epub 2014 Dec 24.</t>
  </si>
  <si>
    <t>Berçot B</t>
  </si>
  <si>
    <t>PMC4390644</t>
  </si>
  <si>
    <t>10.1128/JCM.03370-14</t>
  </si>
  <si>
    <t>Stability of Chlamydia trachomatis on storage of dry swabs for accurate detection by nucleic acid amplification tests</t>
  </si>
  <si>
    <t>Dize L, Gaydos CA, Quinn TC, West SK.</t>
  </si>
  <si>
    <t>J Clin Microbiol. 2015 Mar;53(3):1046-7. doi: 10.1128/JCM.03218-14. Epub 2014 Dec 24.</t>
  </si>
  <si>
    <t>PMC4390667</t>
  </si>
  <si>
    <t>10.1128/JCM.03218-14</t>
  </si>
  <si>
    <t>Contribution of IL-12A and IL-12B polymorphisms to Chlamydia trachomatis-specific cell-mediated immune responses</t>
  </si>
  <si>
    <t>Öhman H, Natividad A, Bailey R, Ragoussis J, Johnson LL, Tiitinen A, Halttunen M, Paavonen J, Surcel HM.</t>
  </si>
  <si>
    <t>Scand J Immunol. 2015 Mar;81(3):209-13. doi: 10.1111/sji.12264.</t>
  </si>
  <si>
    <t>Öhman H</t>
  </si>
  <si>
    <t>Scand J Immunol</t>
  </si>
  <si>
    <t>10.1111/sji.12264</t>
  </si>
  <si>
    <t>Carrot cells: a pioneering platform for biopharmaceuticals production</t>
  </si>
  <si>
    <t>Rosales-Mendoza S, Tello-Olea MA.</t>
  </si>
  <si>
    <t>Mol Biotechnol. 2015 Mar;57(3):219-32. doi: 10.1007/s12033-014-9837-y.</t>
  </si>
  <si>
    <t>Rosales-Mendoza S</t>
  </si>
  <si>
    <t>10.1007/s12033-014-9837-y</t>
  </si>
  <si>
    <t>Chlamydia trachomatis genovars causing urogenital infections in Santiago, Chile</t>
  </si>
  <si>
    <t>Martínez MA, Ovalle A, Camponovo R, Vidal R.</t>
  </si>
  <si>
    <t>Infect Dis (Lond). 2015 Mar;47(3):156-60. doi: 10.3109/00365548.2014.977341. Epub 2015 Jan 22.</t>
  </si>
  <si>
    <t>Martínez MA</t>
  </si>
  <si>
    <t>10.3109/00365548.2014.977341</t>
  </si>
  <si>
    <t>Protective immunity against Chlamydia trachomatis can engage both CD4+ and CD8+ T cells and bridge the respiratory and genital mucosae</t>
  </si>
  <si>
    <t>Nogueira CV, Zhang X, Giovannone N, Sennott EL, Starnbach MN.</t>
  </si>
  <si>
    <t>J Immunol. 2015 Mar 1;194(5):2319-29. doi: 10.4049/jimmunol.1402675. Epub 2015 Jan 30.</t>
  </si>
  <si>
    <t>Nogueira CV</t>
  </si>
  <si>
    <t>PMC4340718</t>
  </si>
  <si>
    <t>NIHMS654357</t>
  </si>
  <si>
    <t>10.4049/jimmunol.1402675</t>
  </si>
  <si>
    <t>Understanding the cellular populations and mechanisms responsible for overcoming immune compartmentalization is valuable for designing vaccination strategies targeting distal mucosae. In this study, we show that the human pathogen Chlamydia trachomatis infects the murine respiratory and genital mucosae and that T cells, but not Abs, elicited through intranasal immunization can protect against a subsequent transcervical challenge. Unlike the genital infection where CD8(+) T cells are primed, yet fail to confer protection, we found that intranasal priming engages both CD4(+) and CD8(+) T cells, allowing for protection against genital infection with C. trachomatis. The protection is largely dependent on IFN-γ secretion by T cells. Moreover, different chemokine receptors are critical for C. trachomatis-specific CD4(+) T cells to home to the lung, rather than the CXCR3- and CCR5-dependent migration observed during genital infection. Overall, this study demonstrates that the cross-mucosa protective immunity against genital C. trachomatis infection following intranasal immunization is not dependent on Ab response but is mediated by not only CD4(+) T cells but also by CD8(+) T cells. This study provides insights for the development of vaccines against mucosal pathogens that threaten reproductive health worldwide.</t>
  </si>
  <si>
    <t>The study show that the human pathogen Chlamydia trachomatis infects the murine respiratory and genital mucosae and that T cells, but not Abs, elicited through intranasal immunization can protect against a subsequent transcervical challenge, but not immunization was made</t>
  </si>
  <si>
    <t>Increased testing for Neisseria gonorrhoeae with duplex nucleic acid amplification tests in Australia: implications for surveillance</t>
  </si>
  <si>
    <t>Donovan B, Dimech W, Ali H, Guy R, Hellard M.</t>
  </si>
  <si>
    <t>Sex Health. 2015 Mar;12(1):48-50. doi: 10.1071/SH14179.</t>
  </si>
  <si>
    <t>Donovan B</t>
  </si>
  <si>
    <t>10.1071/SH14179</t>
  </si>
  <si>
    <t>Chlamydia test results were associated with sexual risk behavior change among participants of the Chlamydia screening implementation in The Netherlands</t>
  </si>
  <si>
    <t>Soetens LC, van Benthem BH, Op de Coul EL.</t>
  </si>
  <si>
    <t>Sex Transm Dis. 2015 Mar;42(3):109-14. doi: 10.1097/OLQ.0000000000000234.</t>
  </si>
  <si>
    <t>Soetens LC</t>
  </si>
  <si>
    <t>10.1097/OLQ.0000000000000234</t>
  </si>
  <si>
    <t>Association of the in vitro susceptibility of clinical isolates of chlamydia trachomatis with serovar and duration of antibiotic exposure</t>
  </si>
  <si>
    <t>Zheng H, Xue Y, Bai S, Qin X, Lu P, Yang B.</t>
  </si>
  <si>
    <t>Sex Transm Dis. 2015 Mar;42(3):115-9. doi: 10.1097/OLQ.0000000000000241.</t>
  </si>
  <si>
    <t>Zheng H</t>
  </si>
  <si>
    <t>10.1097/OLQ.0000000000000241</t>
  </si>
  <si>
    <t>Background: The presence of persistent Chlamydia trachomatis infection after treatment does not always correlate with in vitro susceptibility testing. Methods: The in vitro minimum inhibitory concentration (MIC) and minimal bactericidal concentration (MBC) of azithromycin, clarithromycin, roxithromycin, doxycycline, tetracycline, ofloxacin, and penicillin were tested against 61 clinical isolates of C. trachomatis on 6 serovars, and the MIC/MBC of azithromycin and ofloxacin at different points in time after antibiotic administration to infected cultures. Results: Of the 7 antibiotics tested, clarithromycin showed the greatest activity against C. trachomatis isolates with MIC90 of 0.032 μg/mL and MBC90 of 0.064 μg/mL, followed by doxycycline with MIC90 0.064 μg/mL and MBC90 0.064 μg/mL, and azithromycin with MIC90 0.160 μg/mL and MBC90 0.320 μg/mL. Azithromycin had roughly the same MIC50 values (0.08 μg/mL) as the other serovars isolates tested, and other antibiotics showed a 2- to 4-fold difference in MICs50 between serovars. In addition, an increase in the azithromyin MIC was observed by 8 hours and the ofloxacin MIC by 16 hours. At 24 hours, the azithromycin MICs were greater than 40 μg/mL and ofloxacin MICs were greater than 64 μg/mL. Conclusions: The current data demonstrated that the antimicrobial susceptibility of C. trachomatis was influenced by both the serovar type and the duration of exposure to antibiotics in infected cultures.</t>
  </si>
  <si>
    <t>They assayed 7 antibiotics against 61 clinical isolates of C. trachomatis on 6 serovars. The study shows that the antimicrobial susceptibility of C. trachomatis was influenced by both the serovar type and the duration of exposure to antibiotics in infected cultures</t>
  </si>
  <si>
    <t>The impact of hormonal contraception and pregnancy on sexually transmitted infections and on cervicovaginal microbiota in african sex workers</t>
  </si>
  <si>
    <t>Borgdorff H, Verwijs MC, Wit FW, Tsivtsivadze E, Ndayisaba GF, Verhelst R, Schuren FH, van de Wijgert JH.</t>
  </si>
  <si>
    <t>Sex Transm Dis. 2015 Mar;42(3):143-52. doi: 10.1097/OLQ.0000000000000245.</t>
  </si>
  <si>
    <t>Borgdorff H</t>
  </si>
  <si>
    <t>10.1097/OLQ.0000000000000245</t>
  </si>
  <si>
    <t>High prevalence of rectal gonorrhea and Chlamydia infection in women attending a sexually transmitted disease clinic</t>
  </si>
  <si>
    <t>Bazan JA, Carr Reese P, Esber A, Lahey S, Ervin M, Davis JA, Fields K, Turner AN.</t>
  </si>
  <si>
    <t>J Womens Health (Larchmt). 2015 Mar;24(3):182-9. doi: 10.1089/jwh.2014.4948. Epub 2015 Feb 18.</t>
  </si>
  <si>
    <t>Bazan JA</t>
  </si>
  <si>
    <t>J Womens Health (Larchmt)</t>
  </si>
  <si>
    <t>PMC4363910</t>
  </si>
  <si>
    <t>10.1089/jwh.2014.4948</t>
  </si>
  <si>
    <t>Vertical transmission of bacterial eye infections, Angola, 2011-2012</t>
  </si>
  <si>
    <t>Justel M, Alexandre I, Martínez P, Sanz I, Rodriguez-Fernandez A, Fernandez I, Pastor JC, Ortiz de Lejarazu R.</t>
  </si>
  <si>
    <t>Emerg Infect Dis. 2015 Mar;21(3):471-3. doi: 10.3201/eid2103.140312.</t>
  </si>
  <si>
    <t>Justel M</t>
  </si>
  <si>
    <t>PMC4344257</t>
  </si>
  <si>
    <t>10.3201/eid2103.140312</t>
  </si>
  <si>
    <t>Evaluation of human papillomavirus DNA detection in samples obtained for routine Chlamydia trachomatis screening</t>
  </si>
  <si>
    <t>Söderlund-Strand A, Wikström A, Dillner J.</t>
  </si>
  <si>
    <t>J Clin Virol. 2015 Mar;64:88-91. doi: 10.1016/j.jcv.2015.01.008. Epub 2015 Jan 13.</t>
  </si>
  <si>
    <t>J Clin Virol</t>
  </si>
  <si>
    <t>10.1016/j.jcv.2015.01.008</t>
  </si>
  <si>
    <t>The presence of Chlamydia is associated with increased leukocyte counts and pain severity in men with chronic pelvic pain syndrome</t>
  </si>
  <si>
    <t>Park H, Sim SM, Lee G.</t>
  </si>
  <si>
    <t>Urology. 2015 Mar;85(3):574-9. doi: 10.1016/j.urology.2014.11.008.</t>
  </si>
  <si>
    <t>Park H</t>
  </si>
  <si>
    <t>10.1016/j.urology.2014.11.008</t>
  </si>
  <si>
    <t>Chlamydia trachomatis screening in pregnancy in New Zealand: translation of national guidelines into practice</t>
  </si>
  <si>
    <t>Wise MR, Sadler L, Ekeroma A.</t>
  </si>
  <si>
    <t>J Prim Health Care. 2015 Mar 1;7(1):65-70.</t>
  </si>
  <si>
    <t>Wise MR</t>
  </si>
  <si>
    <t>Antichlamydial sterol from the Red Sea sponge Callyspongia aff. implexa</t>
  </si>
  <si>
    <t>Abdelmohsen UR, Cheng C, Reimer A, Kozjak-Pavlovic V, Ibrahim AK, Rudel T, Hentschel U, Edrada-Ebel R, Ahmed SA.</t>
  </si>
  <si>
    <t>Planta Med. 2015 Mar;81(5):382-7. doi: 10.1055/s-0035-1545721. Epub 2015 Mar 17.</t>
  </si>
  <si>
    <t>Abdelmohsen UR</t>
  </si>
  <si>
    <t>Planta Med</t>
  </si>
  <si>
    <t>10.1055/s-0035-1545721</t>
  </si>
  <si>
    <t>Marine sponges are rich sources of natural products exhibiting diverse biological activities. Bioactivity-guided fractionation of the Red Sea sponge Callyspongia aff. implexa led to the isolation of two new compounds, 26,27-bisnorcholest-5,16-dien-23-yn-3β,7α-diol, gelliusterol E (1) and C27-polyacetylene, callimplexen A (2), in addition to the known compound β-sitosterol (3). The structures of the isolated compounds were determined by 1D- and 2D-NMR techniques as well as high-resolution tandem mass spectrometry and by comparison to the literature. The three compounds (1-3) were tested against Chlamydia trachomatis, an obligate intracellular gram-negative bacterium, which is the leading cause of ocular and genital infections worldwide. Only gelliusterol E (1) inhibited the formation and growth of chlamydial inclusions in a dose-dependent manner with an IC50 value of 2.3 µM.</t>
  </si>
  <si>
    <t>They used he Red Sea sponge Callyspongia aff. implexa for the isolation of two new compounds, one of them, gelliusterol E (1), inhibited the formation and growth of chlamydial inclusions in a dose-dependent manner with an IC50 value of 2.3 µM.</t>
  </si>
  <si>
    <t>Right upper quadrant pain in a young female</t>
  </si>
  <si>
    <t>Renz N, Baur M, Stickel F.</t>
  </si>
  <si>
    <t>J Gastrointestin Liver Dis. 2015 Mar;24(1):10. doi: 10.15403/jgld.2014.1121.nrz.</t>
  </si>
  <si>
    <t>Renz N</t>
  </si>
  <si>
    <t>J Gastrointestin Liver Dis</t>
  </si>
  <si>
    <t>10.15403/jgld.2014.1121.nrz</t>
  </si>
  <si>
    <t>Utility of microbiological profile of symptomatic vaginal discharge in rural women of reproductive age group</t>
  </si>
  <si>
    <t>Masand DL, Patel J, Gupta S.</t>
  </si>
  <si>
    <t>J Clin Diagn Res. 2015 Mar;9(3):QC04-7. doi: 10.7860/JCDR/2015/12161.5623. Epub 2015 Mar 1.</t>
  </si>
  <si>
    <t>Masand DL</t>
  </si>
  <si>
    <t>PMC4413118</t>
  </si>
  <si>
    <t>10.7860/JCDR/2015/12161.5623</t>
  </si>
  <si>
    <t>Chlamydia trachomatis serotype A infections in the Amazon region of Brazil: prevalence, entry and dissemination</t>
  </si>
  <si>
    <t>Ishak Mde O, Costa MM, Almeida NC, Santiago AM, Brito WB, Vallinoto AC, Azevedo VN, Ishak R.</t>
  </si>
  <si>
    <t>Rev Soc Bras Med Trop. 2015 Mar-Apr;48(2):170-4. doi: 10.1590/0037-8682-0038-2015.</t>
  </si>
  <si>
    <t>Ishak Mde O</t>
  </si>
  <si>
    <t>Rev Soc Bras Med Trop</t>
  </si>
  <si>
    <t>10.1590/0037-8682-0038-2015</t>
  </si>
  <si>
    <t>Screening for Asymptomatic Extragenital Gonorrhea and Chlamydia in Men Who Have Sex with Men: Significance, Recommendations, and Options for Overcoming Barriers to Testing</t>
  </si>
  <si>
    <t>Lutz AR.</t>
  </si>
  <si>
    <t>LGBT Health. 2015 Mar;2(1):27-34. doi: 10.1089/lgbt.2014.0056. Epub 2015 Feb 24.</t>
  </si>
  <si>
    <t>Lutz AR</t>
  </si>
  <si>
    <t>LGBT Health</t>
  </si>
  <si>
    <t>10.1089/lgbt.2014.0056</t>
  </si>
  <si>
    <t>Natural products for the treatment of trachoma and Chlamydia trachomatis</t>
  </si>
  <si>
    <t>Potroz MG, Cho NJ.</t>
  </si>
  <si>
    <t>Molecules. 2015 Mar 5;20(3):4180-203. doi: 10.3390/molecules20034180.</t>
  </si>
  <si>
    <t>Potroz MG</t>
  </si>
  <si>
    <t>Molecules</t>
  </si>
  <si>
    <t>PMC6272789</t>
  </si>
  <si>
    <t>10.3390/molecules20034180</t>
  </si>
  <si>
    <t>Opportunistic testing for urogenital infection with Chlamydia trachomatis in south-western Switzerland, 2012: a feasibility study</t>
  </si>
  <si>
    <t>Bally F, Quach A, Greub G, Jaton K, Petignat C, Ambord C, Fellay J, Masserey E, Spencer B.</t>
  </si>
  <si>
    <t>Euro Surveill. 2015 Mar 5;20(9):21051. doi: 10.2807/1560-7917.es2015.20.9.21051.</t>
  </si>
  <si>
    <t>10.2807/1560-7917.es2015.20.9.21051</t>
  </si>
  <si>
    <t>Identification of the base-pairing requirements for repression of hctA translation by the small RNA IhtA leads to the discovery of a new mRNA target in Chlamydia trachomatis</t>
  </si>
  <si>
    <t>Grieshaber NA, Tattersall JS, Liguori J, Lipat JN, Runac J, Grieshaber SS.</t>
  </si>
  <si>
    <t>PLoS One. 2015 Mar 10;10(3):e0116593. doi: 10.1371/journal.pone.0116593. eCollection 2015.</t>
  </si>
  <si>
    <t>Grieshaber NA</t>
  </si>
  <si>
    <t>PMC4355289</t>
  </si>
  <si>
    <t>10.1371/journal.pone.0116593</t>
  </si>
  <si>
    <t>Lymphogranuloma venereum in men who have sex with men: evidence of local transmission in New Zealand</t>
  </si>
  <si>
    <t>Basu I, Bromhead C, Balm M, Upton A, Reid M, Franklin R, Morgan J, Bower J, Henderson G, Roberts SA.</t>
  </si>
  <si>
    <t>N Z Med J. 2015 Mar 13;128(1410):25-9.</t>
  </si>
  <si>
    <t>Basu I</t>
  </si>
  <si>
    <t>Practice nurse chlamydia testing in Australian general practice: a qualitative study of benefits, barriers and facilitators</t>
  </si>
  <si>
    <t>Lorch R, Hocking J, Guy R, Vaisey A, Wood A, Lewis D, Temple-Smith M; ACCEPt Consortium.</t>
  </si>
  <si>
    <t>BMC Fam Pract. 2015 Mar 14;16:36. doi: 10.1186/s12875-015-0251-8.</t>
  </si>
  <si>
    <t>Lorch R</t>
  </si>
  <si>
    <t>PMC4371842</t>
  </si>
  <si>
    <t>10.1186/s12875-015-0251-8</t>
  </si>
  <si>
    <t>Evaluation of the Versant CT/GC DNA 1.0 assay (kPCR) for the detection of extra-genital Chlamydia trachomatis and Neisseria gonorrhoeae infections</t>
  </si>
  <si>
    <t>Marangoni A, Foschi C, Nardini P, Compri M, Cevenini R.</t>
  </si>
  <si>
    <t>PLoS One. 2015 Mar 23;10(3):e0120979. doi: 10.1371/journal.pone.0120979. eCollection 2015.</t>
  </si>
  <si>
    <t>PMC4370730</t>
  </si>
  <si>
    <t>10.1371/journal.pone.0120979</t>
  </si>
  <si>
    <t>The distribution of ocular Chlamydia prevalence across Tanzanian communities where trachoma is declining</t>
  </si>
  <si>
    <t>Rahman SA, West SK, Mkocha H, Munoz B, Porco TC, Keenan JD, Lietman TM.</t>
  </si>
  <si>
    <t>PLoS Negl Trop Dis. 2015 Mar 27;9(3):e0003682. doi: 10.1371/journal.pntd.0003682. eCollection 2015 Mar.</t>
  </si>
  <si>
    <t>Rahman SA</t>
  </si>
  <si>
    <t>PMC4376383</t>
  </si>
  <si>
    <t>10.1371/journal.pntd.0003682</t>
  </si>
  <si>
    <t>Lymphogranuloma venereum: diagnostic and treatment challenges</t>
  </si>
  <si>
    <t>Ceovic R, Gulin SJ.</t>
  </si>
  <si>
    <t>Infect Drug Resist. 2015 Mar 27;8:39-47. doi: 10.2147/IDR.S57540. eCollection 2015.</t>
  </si>
  <si>
    <t>Ceovic R</t>
  </si>
  <si>
    <t>Infect Drug Resist</t>
  </si>
  <si>
    <t>PMC4381887</t>
  </si>
  <si>
    <t>10.2147/IDR.S57540</t>
  </si>
  <si>
    <t>Chlamydia trachomatis load in population-based screening and STI-clinics: implications for screening policy</t>
  </si>
  <si>
    <t>Dirks JA, Wolffs PF, Dukers-Muijrers NH, Brink AA, Speksnijder AG, Hoebe CJ.</t>
  </si>
  <si>
    <t>PLoS One. 2015 Mar 31;10(3):e0121433. doi: 10.1371/journal.pone.0121433. eCollection 2015.</t>
  </si>
  <si>
    <t>Dirks JA</t>
  </si>
  <si>
    <t>PMC4380475</t>
  </si>
  <si>
    <t>10.1371/journal.pone.0121433</t>
  </si>
  <si>
    <t>National trachoma surveillance annual report, 2012</t>
  </si>
  <si>
    <t>Cowling CS, Liu BC, Snelling TL, Ward JS, Kaldor JM, Wilson DP.</t>
  </si>
  <si>
    <t>Commun Dis Intell Q Rep. 2015 Mar 31;39(1):E146-57.</t>
  </si>
  <si>
    <t>Cowling CS</t>
  </si>
  <si>
    <t>Commun Dis Intell Q Rep</t>
  </si>
  <si>
    <t>Conjunctival infection with Chlamydia trachomatis in sexual partners of patients with adult inclusion conjunctivitis</t>
  </si>
  <si>
    <t>Mohamed-Noriega K, Mohamed-Noriega J, Valdés-Navarro MA, Cuervo-Lozano EE, Fernández-Espinosa MC, Mohamed-Hamsho J.</t>
  </si>
  <si>
    <t>Int Ophthalmol. 2015 Apr;35(2):179-85. doi: 10.1007/s10792-014-9930-z. Epub 2014 Mar 19.</t>
  </si>
  <si>
    <t>Mohamed-Noriega K</t>
  </si>
  <si>
    <t>Int Ophthalmol</t>
  </si>
  <si>
    <t>10.1007/s10792-014-9930-z</t>
  </si>
  <si>
    <t>Get Yourself Tested 2011-2012: findings and prevalence of Chlamydia trachomatis and Neisseria gonorrhoeae at an urban public health system</t>
  </si>
  <si>
    <t>Roston A, Suleta K, Stempinski K, Keith L, Patel A.</t>
  </si>
  <si>
    <t>Int J STD AIDS. 2015 Apr;26(5):322-8. doi: 10.1177/0956462414536541. Epub 2014 May 27.</t>
  </si>
  <si>
    <t>Roston A</t>
  </si>
  <si>
    <t>10.1177/0956462414536541</t>
  </si>
  <si>
    <t>Screening for Chlamydia infection in a sexually transmitted infection clinic: a missed opportunity?</t>
  </si>
  <si>
    <t>Pedrosa AF, Azevedo F, Lisboa C.</t>
  </si>
  <si>
    <t>Int J Dermatol. 2015 Apr;54(4):405-9. doi: 10.1111/ijd.12338. Epub 2014 Jul 29.</t>
  </si>
  <si>
    <t>Pedrosa AF</t>
  </si>
  <si>
    <t>10.1111/ijd.12338</t>
  </si>
  <si>
    <t>Tuberculosis and the risk of infection with other intracellular bacteria: a population-based study</t>
  </si>
  <si>
    <t>Huaman MA, Fiske CT, Jones TF, Warkentin J, Shepherd BE, Ingram LA, Maruri F, Sterling TR.</t>
  </si>
  <si>
    <t>Epidemiol Infect. 2015 Apr;143(5):951-9. doi: 10.1017/S0950268814002131. Epub 2014 Aug 22.</t>
  </si>
  <si>
    <t>Huaman MA</t>
  </si>
  <si>
    <t>PMC4336842</t>
  </si>
  <si>
    <t>NIHMS623613</t>
  </si>
  <si>
    <t>10.1017/S0950268814002131</t>
  </si>
  <si>
    <t>Detection of Chlamydia trachomatis infection in patients seen at a sexually transmitted infection clinic</t>
  </si>
  <si>
    <t>Yuguero O, Casanova JM, Manonelles A, Godoy P.</t>
  </si>
  <si>
    <t>Actas Dermosifiliogr. 2015 Apr;106(3):235-8. doi: 10.1016/j.ad.2014.06.014. Epub 2014 Dec 9.</t>
  </si>
  <si>
    <t>Yuguero O</t>
  </si>
  <si>
    <t>10.1016/j.ad.2014.06.014</t>
  </si>
  <si>
    <t>Rapid detection of diagnostic targets using isothermal amplification and HyBeacon probes--a homogenous system for sequence-specific detection</t>
  </si>
  <si>
    <t>Howard RL, French DJ, Richardson JA, O'Neill CE, Andreou MP, Brown T, Clark D, Clarke IN, Holloway JW, Marsh P, Debenham PG.</t>
  </si>
  <si>
    <t>Mol Cell Probes. 2015 Apr;29(2):92-8. doi: 10.1016/j.mcp.2014.12.001. Epub 2014 Dec 24.</t>
  </si>
  <si>
    <t>Howard RL</t>
  </si>
  <si>
    <t>10.1016/j.mcp.2014.12.001</t>
  </si>
  <si>
    <t>A multiplex PCR assay for the simultaneous detection of Chlamydia trachomatis, Neisseria gonorrhoeae, and Trichomonas vaginalis</t>
  </si>
  <si>
    <t>Abou Tayoun AN, Burchard PR, Caliendo AM, Scherer A, Tsongalis GJ.</t>
  </si>
  <si>
    <t>Exp Mol Pathol. 2015 Apr;98(2):214-8. doi: 10.1016/j.yexmp.2015.01.011. Epub 2015 Jan 13.</t>
  </si>
  <si>
    <t>Abou Tayoun AN</t>
  </si>
  <si>
    <t>Exp Mol Pathol</t>
  </si>
  <si>
    <t>10.1016/j.yexmp.2015.01.011</t>
  </si>
  <si>
    <t>Remodeling of host phosphatidylcholine by Chlamydia acyltransferase is regulated by acyl-CoA binding protein ACBD6 associated with lipid droplets</t>
  </si>
  <si>
    <t>Soupene E, Wang D, Kuypers FA.</t>
  </si>
  <si>
    <t>Microbiologyopen. 2015 Apr;4(2):235-251. doi: 10.1002/mbo3.234. Epub 2015 Jan 21.</t>
  </si>
  <si>
    <t>Soupene E</t>
  </si>
  <si>
    <t>PMC4398506</t>
  </si>
  <si>
    <t>10.1002/mbo3.234</t>
  </si>
  <si>
    <t>Establishment of a sensitive system for analysis of human vaginal microbiota on the basis of rRNA-targeted reverse transcription-quantitative PCR</t>
  </si>
  <si>
    <t>Kurakawa T, Ogata K, Tsuji H, Kado Y, Takahashi T, Kida Y, Ito M, Okada N, Nomoto K.</t>
  </si>
  <si>
    <t>J Microbiol Methods. 2015 Apr;111:93-104. doi: 10.1016/j.mimet.2015.01.021. Epub 2015 Feb 4.</t>
  </si>
  <si>
    <t>Kurakawa T</t>
  </si>
  <si>
    <t>10.1016/j.mimet.2015.01.021</t>
  </si>
  <si>
    <t>A re-evaluation of the role of B cells in protective immunity to Chlamydia infection</t>
  </si>
  <si>
    <t>Li LX, McSorley SJ.</t>
  </si>
  <si>
    <t>Immunol Lett. 2015 Apr;164(2):88-93. doi: 10.1016/j.imlet.2015.02.004. Epub 2015 Feb 20.</t>
  </si>
  <si>
    <t>Li LX</t>
  </si>
  <si>
    <t>Immunol Lett</t>
  </si>
  <si>
    <t>PMC4402208</t>
  </si>
  <si>
    <t>NIHMS666162</t>
  </si>
  <si>
    <t>10.1016/j.imlet.2015.02.004</t>
  </si>
  <si>
    <t>Performance evaluation of two microbial transport media designed for preservation and transport of Chlamydiae, Mycoplasma and Ureaplasma</t>
  </si>
  <si>
    <t>Jones SL, Madhusudhan KT, Agans K, Dearen K, Knight J, Brasel T, Karamchi M, Sherwood RL.</t>
  </si>
  <si>
    <t>J Med Microbiol. 2015 Apr;64(Pt 4):382-389. doi: 10.1099/jmm.0.000044. Epub 2015 Feb 24.</t>
  </si>
  <si>
    <t>Jones SL</t>
  </si>
  <si>
    <t>10.1099/jmm.0.000044</t>
  </si>
  <si>
    <t>Opportunities and pitfalls of molecular testing for detecting sexually transmitted pathogens</t>
  </si>
  <si>
    <t>Trembizki E, Costa AM, Tabrizi SN, Whiley DM, Twin J.</t>
  </si>
  <si>
    <t>Pathology. 2015 Apr;47(3):219-26. doi: 10.1097/PAT.0000000000000239.</t>
  </si>
  <si>
    <t>Trembizki E</t>
  </si>
  <si>
    <t>Pathology</t>
  </si>
  <si>
    <t>10.1097/PAT.0000000000000239</t>
  </si>
  <si>
    <t>Prevalence of Chlamydia trachomatis infection in Samoan women aged 18 to 29 and assessment of possible risk factors: a community-based study</t>
  </si>
  <si>
    <t>Walsh MS, Hope E, Isaia L, Righarts A, Niupulusu T, Temese SV, Iosefa-Siitia L, Auvaa L, Tapelu SA, Motu MF, Edwards C, Wernick M, Huston WM, Suaalii-Sauni T, Hill PC.</t>
  </si>
  <si>
    <t>Trans R Soc Trop Med Hyg. 2015 Apr;109(4):245-51. doi: 10.1093/trstmh/trv014. Epub 2015 Mar 1.</t>
  </si>
  <si>
    <t>Walsh MS</t>
  </si>
  <si>
    <t>Trans R Soc Trop Med Hyg</t>
  </si>
  <si>
    <t>10.1093/trstmh/trv014</t>
  </si>
  <si>
    <t>Community-based sexually transmitted infection screening and increased detection of pharyngeal and urogenital Chlamydia trachomatis and Neisseria gonorrhoeae infections in female sex workers in Hong Kong</t>
  </si>
  <si>
    <t>Wong HT, Lee KC, Chan DP.</t>
  </si>
  <si>
    <t>Sex Transm Dis. 2015 Apr;42(4):185-91. doi: 10.1097/OLQ.0000000000000257.</t>
  </si>
  <si>
    <t>Wong HT</t>
  </si>
  <si>
    <t>PMC4365951</t>
  </si>
  <si>
    <t>10.1097/OLQ.0000000000000257</t>
  </si>
  <si>
    <t>Chemokine-mediated immune responses in the female genital tract mucosa</t>
  </si>
  <si>
    <t>Deruaz M, Luster AD.</t>
  </si>
  <si>
    <t>Immunol Cell Biol. 2015 Apr;93(4):347-54. doi: 10.1038/icb.2015.20. Epub 2015 Mar 17.</t>
  </si>
  <si>
    <t>Deruaz M</t>
  </si>
  <si>
    <t>Immunol Cell Biol</t>
  </si>
  <si>
    <t>10.1038/icb.2015.20</t>
  </si>
  <si>
    <t>Seroprevalence of Chlamydia trachomatis in infertile women in a tertiary care hospital: a pilot study</t>
  </si>
  <si>
    <t>Mohan DG, Borthakur AK.</t>
  </si>
  <si>
    <t>Indian J Med Microbiol. 2015 Apr-Jun;33(2):331-2. doi: 10.4103/0255-0857.154902.</t>
  </si>
  <si>
    <t>Mohan DG</t>
  </si>
  <si>
    <t>10.4103/0255-0857.154902</t>
  </si>
  <si>
    <t>Fallopian tubes--literature review of anatomy and etiology in female infertility</t>
  </si>
  <si>
    <t>Briceag I, Costache A, Purcarea VL, Cergan R, Dumitru M, Briceag I, Sajin M, Ispas AT.</t>
  </si>
  <si>
    <t>J Med Life. 2015 Apr-Jun;8(2):129-31.</t>
  </si>
  <si>
    <t>Briceag I</t>
  </si>
  <si>
    <t>PMC4392087</t>
  </si>
  <si>
    <t>Female reproductive hormones and biomarkers of oxidative stress in genital Chlamydia infection in tubal factor infertility</t>
  </si>
  <si>
    <t>Nsonwu-Anyanwu AC, Charles-Davies MA, Taiwo VO, Li B, Oni AA, Bello FA.</t>
  </si>
  <si>
    <t>J Reprod Infertil. 2015 Apr-Jun;16(2):82-9.</t>
  </si>
  <si>
    <t>Nsonwu-Anyanwu AC</t>
  </si>
  <si>
    <t>PMC4386090</t>
  </si>
  <si>
    <t>Humoral immunity status if infertile men antisperm antibodies and various pathologies of reproductive organs</t>
  </si>
  <si>
    <t>Tchiokadze Sh, Galdava G.</t>
  </si>
  <si>
    <t>Georgian Med News. 2015 Apr;(241):58-62.</t>
  </si>
  <si>
    <t>Tchiokadze Sh</t>
  </si>
  <si>
    <t>Georgian Med News</t>
  </si>
  <si>
    <t>PCR detection and identification of bacterial contaminants in ocular samples from post-operative endophthalmitis</t>
  </si>
  <si>
    <t>Abrishami M, Hashemi B, Abrishami M, Abnous K, Razavi-Azarkhiavi K, Behravan J.</t>
  </si>
  <si>
    <t>J Clin Diagn Res. 2015 Apr;9(4):NC01-3. doi: 10.7860/JCDR/2015/10291.5733. Epub 2015 Apr 1.</t>
  </si>
  <si>
    <t>Abrishami M</t>
  </si>
  <si>
    <t>PMC4437090</t>
  </si>
  <si>
    <t>10.7860/JCDR/2015/10291.5733</t>
  </si>
  <si>
    <t>Chlamydia Trachomatis Infection and Tubal Infertility in Port Harcourt, Southern,Nigeria</t>
  </si>
  <si>
    <t>Ojule JD, Ibe VC, Theophilus JC.</t>
  </si>
  <si>
    <t>West Afr J Med. 2015 Apr-Jun;34(2):83-8.</t>
  </si>
  <si>
    <t>Ojule JD</t>
  </si>
  <si>
    <t>West Afr J Med</t>
  </si>
  <si>
    <t>Prevalence and factors associated with sexually transmitted infections among HIV positive women opting for intrauterine contraception</t>
  </si>
  <si>
    <t>Kakaire O, Byamugisha JK, Tumwesigye NM, Gamzell-Danielsson K.</t>
  </si>
  <si>
    <t>PLoS One. 2015 Apr 10;10(4):e0122400. doi: 10.1371/journal.pone.0122400. eCollection 2015.</t>
  </si>
  <si>
    <t>Kakaire O</t>
  </si>
  <si>
    <t>PMC4393084</t>
  </si>
  <si>
    <t>10.1371/journal.pone.0122400</t>
  </si>
  <si>
    <t>The clinical management and outcome of term premature rupture of membrane in East China: results from a retrospective multicenter study</t>
  </si>
  <si>
    <t>Xia H, Li X, Li X, Liang H, Xu H.</t>
  </si>
  <si>
    <t>Int J Clin Exp Med. 2015 Apr 15;8(4):6212-7. eCollection 2015.</t>
  </si>
  <si>
    <t>Xia H</t>
  </si>
  <si>
    <t>Int J Clin Exp Med</t>
  </si>
  <si>
    <t>PMC4483966</t>
  </si>
  <si>
    <t>The Prevalence of Endocervical Chlamydia trachomatis Infection Among Young Females in Kashan, Iran</t>
  </si>
  <si>
    <t>Afrasiabi S, Moniri R, Samimi M, Khorshidi A, Mousavi SG.</t>
  </si>
  <si>
    <t>Jundishapur J Microbiol. 2015 Apr 18;8(4):e15576. doi: 10.5812/jjm.8(4)2015.15576. eCollection 2015 Apr.</t>
  </si>
  <si>
    <t>Afrasiabi S</t>
  </si>
  <si>
    <t>PMC4449842</t>
  </si>
  <si>
    <t>10.5812/jjm.8(4)2015.15576</t>
  </si>
  <si>
    <t>Costs of testing for ocular Chlamydia trachomatis infection compared to mass drug administration for trachoma in the Gambia: application of results from the PRET study</t>
  </si>
  <si>
    <t>Harding-Esch E, Jofre-Bonet M, Dhanjal JK, Burr S, Edwards T, Holland M, Sillah A, West S, Lietman T, Keenan J, Mabey D, Bailey R.</t>
  </si>
  <si>
    <t>PLoS Negl Trop Dis. 2015 Apr 22;9(4):e0003670. doi: 10.1371/journal.pntd.0003670. eCollection 2015 Apr.</t>
  </si>
  <si>
    <t>Harding-Esch E</t>
  </si>
  <si>
    <t>PMC4406756</t>
  </si>
  <si>
    <t>10.1371/journal.pntd.0003670</t>
  </si>
  <si>
    <t>EphrinA2 receptor (EphA2) is an invasion and intracellular signaling receptor for Chlamydia trachomatis</t>
  </si>
  <si>
    <t>Subbarayal P, Karunakaran K, Winkler AC, Rother M, Gonzalez E, Meyer TF, Rudel T.</t>
  </si>
  <si>
    <t>PLoS Pathog. 2015 Apr 23;11(4):e1004846. doi: 10.1371/journal.ppat.1004846. eCollection 2015 Apr.</t>
  </si>
  <si>
    <t>Subbarayal P</t>
  </si>
  <si>
    <t>PMC4408118</t>
  </si>
  <si>
    <t>10.1371/journal.ppat.1004846</t>
  </si>
  <si>
    <t>Intracellular Concentrations of Borrelia burgdorferi Cyclic Di-AMP Are Not Changed by Altered Expression of the CdaA Synthase</t>
  </si>
  <si>
    <t>Savage CR, Arnold WK, Gjevre-Nail A, Koestler BJ, Bruger EL, Barker JR, Waters CM, Stevenson B.</t>
  </si>
  <si>
    <t>PLoS One. 2015 Apr 23;10(4):e0125440. doi: 10.1371/journal.pone.0125440. eCollection 2015.</t>
  </si>
  <si>
    <t>Savage CR</t>
  </si>
  <si>
    <t>PMC4408052</t>
  </si>
  <si>
    <t>10.1371/journal.pone.0125440</t>
  </si>
  <si>
    <t>Chlamydia trachomatis Infection Leads to Defined Alterations to the Lipid Droplet Proteome in Epithelial Cells</t>
  </si>
  <si>
    <t>Saka HA, Thompson JW, Chen YS, Dubois LG, Haas JT, Moseley A, Valdivia RH.</t>
  </si>
  <si>
    <t>PLoS One. 2015 Apr 24;10(4):e0124630. doi: 10.1371/journal.pone.0124630. eCollection 2015.</t>
  </si>
  <si>
    <t>Saka HA</t>
  </si>
  <si>
    <t>PMC4409204</t>
  </si>
  <si>
    <t>10.1371/journal.pone.0124630</t>
  </si>
  <si>
    <t>Outer membrane proteins preferentially load MHC class II peptides: implications for a Chlamydia trachomatis T cell vaccine</t>
  </si>
  <si>
    <t>Karunakaran KP, Yu H, Jiang X, Chan Q, Moon KM, Foster LJ, Brunham RC.</t>
  </si>
  <si>
    <t>Vaccine. 2015 Apr 27;33(18):2159-66. doi: 10.1016/j.vaccine.2015.02.055. Epub 2015 Mar 1.</t>
  </si>
  <si>
    <t>Karunakaran KP</t>
  </si>
  <si>
    <t>PMC4390527</t>
  </si>
  <si>
    <t>NIHMS667467</t>
  </si>
  <si>
    <t>10.1016/j.vaccine.2015.02.055</t>
  </si>
  <si>
    <t>CD4 T cell immune responses such as interferon-γ and tumor necrosis factor-α secretion are necessary for Chlamydia immunity. We used an immunoproteomic approach in which Chlamydia trachomatis and Chlamydia muridarum-derived peptides presented by MHC class II molecules on the surface of infected dendritic cells (DCs) were identified by tandem mass spectrometry using bone marrow derived DCs (BMDCs) from mice of different MHC background. We first compared the C. muridarum immunoproteome in C3H mice to that previously identified in C57BL/6 mice. Fourteen MHC class II binding peptides from 11 Chlamydia proteins were identified from C3H infected BMDCs. Two C. muridarum proteins overlapped between C3H and C57B/6 mice and both were polymorphic membrane proteins (Pmps) which presented distinct class II binding peptides. Next we studied DCs from C57BL/6 mice infected with the human strain, C. trachomatis serovar D. Sixty MHC class II binding peptides derived from 27 C. trachomatis proteins were identified. Nine proteins were orthologous T cell antigens between C. trachomatis and C. muridarum and 2 of the nine were Pmps which generated MHC class II binding epitopes at distinct sequences within the proteins. As determined by antigen specific splenocyte responses outer membrane proteins PmpF, -G and -H and the major outer membrane protein (MOMP) were antigenic in mice previously infected with C. muridarum or C. trachomatis. Furthermore a recombinant protein vaccine consisting of the four Pmps (PmpEFGH) with MOMP formulated with a Th1 polarizing adjuvant significantly accelerated (p&lt;0.001) clearance in the C57BL/6 mice C. trachomatis transcervical infection model. We conclude that Chlamydia outer membrane proteins are important T cell antigens useful in the development of a C. trachomatis subunit vaccine.</t>
  </si>
  <si>
    <t>a recombinant protein vaccine consisting of the four Pmps (PmpEFGH) with MOMP formulated with a Th1 polarizing adjuvant significantly accelerated (p&lt;0.001) clearance in the C57BL/6 mice C. trachomatis transcervical infection model.</t>
  </si>
  <si>
    <t>STIM1 Is a Novel Component of ER-Chlamydia trachomatis Inclusion Membrane Contact Sites</t>
  </si>
  <si>
    <t>PLoS One. 2015 Apr 27;10(4):e0125671. doi: 10.1371/journal.pone.0125671. eCollection 2015.</t>
  </si>
  <si>
    <t>PMC4411163</t>
  </si>
  <si>
    <t>10.1371/journal.pone.0125671</t>
  </si>
  <si>
    <t>Public health implications of molecular point-of-care testing for chlamydia and gonorrhoea in remote primary care services in Australia: a qualitative study</t>
  </si>
  <si>
    <t>Natoli L, Guy RJ, Shephard M, Whiley D, Tabrizi SN, Ward J, Regan DG, Badman SG, Anderson DA, Kaldor J, Maher L; TTANGO investigator group.</t>
  </si>
  <si>
    <t>BMJ Open. 2015 Apr 28;5(4):e006922. doi: 10.1136/bmjopen-2014-006922.</t>
  </si>
  <si>
    <t>Natoli L</t>
  </si>
  <si>
    <t>PMC4420950</t>
  </si>
  <si>
    <t>10.1136/bmjopen-2014-006922</t>
  </si>
  <si>
    <t>Prevalence of sexually transmitted infections in female clinic attendees in Honiara, Solomon Islands</t>
  </si>
  <si>
    <t>Marks M, Kako H, Butcher R, Lauri B, Puiahi E, Pitakaka R, Sokana O, Kilua G, Roth A, Solomon AW, Mabey DC.</t>
  </si>
  <si>
    <t>BMJ Open. 2015 Apr 28;5(4):e007276. doi: 10.1136/bmjopen-2014-007276.</t>
  </si>
  <si>
    <t>Marks M</t>
  </si>
  <si>
    <t>PMC4420977</t>
  </si>
  <si>
    <t>10.1136/bmjopen-2014-007276</t>
  </si>
  <si>
    <t>Is it time to switch to doxycycline from azithromycin for treating genital chlamydial infections in women? Modelling the impact of autoinoculation from the gastrointestinal tract to the genital tract</t>
  </si>
  <si>
    <t>Craig AP, Kong FY, Yeruva L, Hocking JS, Rank RG, Wilson DP, Donovan B.</t>
  </si>
  <si>
    <t>BMC Infect Dis. 2015 Apr 30;15:200. doi: 10.1186/s12879-015-0939-3.</t>
  </si>
  <si>
    <t>Craig AP</t>
  </si>
  <si>
    <t>PMC4419407</t>
  </si>
  <si>
    <t>10.1186/s12879-015-0939-3</t>
  </si>
  <si>
    <t>Background: Single-dose azithromycin is recommended over multi-dose doxycycline as treatment for chlamydial infection. However, even with imperfect adherence, doxycycline is more effective in treating genital and rectal infection. Recently, it has been suggested that autoinoculation from the rectum to the genitals may be a source of persistent chlamydial infection in women. We estimated the impact autoinoculation may have on azithromycin and doxycycline effectiveness. Methods: We estimate treatment effectiveness using a simple mathematical model, incorporating data on azithromycin and doxycycline efficacy from recent meta-analyses, and data on prevalence of rectal infection in women with genital chlamydial infection. Results: When the possibility of autoinoculation is taken into account, we calculate that doxycycline effectiveness may be 97% compared to just 82% for azithromycin. Conclusions: Consideration should be given to re-evaluating azithromycin as the standard treatment for genital chlamydia in women.</t>
  </si>
  <si>
    <t>It is an estimation of treatment effectiveness using a simple mathematical model, incorporating data on azithromycin and doxycycline efficacy from recent meta-analyses, and data on prevalence of rectal infection in women with genital chlamydial infection. No new drugs were tested</t>
  </si>
  <si>
    <t>Outreach sexual infection screening and postal tests in men who have sex with men: are they comparable to clinic screening?</t>
  </si>
  <si>
    <t>Wood M, Ellks R, Grobicki M.</t>
  </si>
  <si>
    <t>Int J STD AIDS. 2015 May;26(6):428-31. doi: 10.1177/0956462414539668. Epub 2014 Jun 9.</t>
  </si>
  <si>
    <t>Wood M</t>
  </si>
  <si>
    <t>10.1177/0956462414539668</t>
  </si>
  <si>
    <t>Prevalence of Trichomonas vaginalis, Mycoplasma genitalium and Ureaplasma urealyticum in men with urethritis attending an urban sexual health clinic</t>
  </si>
  <si>
    <t>Khatib N, Bradbury C, Chalker V, Koh GC, Smit E, Wilson S, Watson J.</t>
  </si>
  <si>
    <t>Int J STD AIDS. 2015 May;26(6):388-92. doi: 10.1177/0956462414539464. Epub 2014 Jun 12.</t>
  </si>
  <si>
    <t>Khatib N</t>
  </si>
  <si>
    <t>10.1177/0956462414539464</t>
  </si>
  <si>
    <t>Vaginal douching and sexually transmitted infections among female sex workers: a cross-sectional study in three provinces in China</t>
  </si>
  <si>
    <t>Li J, Jiang N, Yue X, Gong X.</t>
  </si>
  <si>
    <t>Int J STD AIDS. 2015 May;26(6):420-7. doi: 10.1177/0956462414543937. Epub 2014 Jul 11.</t>
  </si>
  <si>
    <t>10.1177/0956462414543937</t>
  </si>
  <si>
    <t>Spontaneous pharyngeal Chlamydia trachomatis RNA clearance. A cross-sectional study followed by a cohort study of untreated STI clinic patients in Amsterdam, The Netherlands</t>
  </si>
  <si>
    <t>van Rooijen MS, van der Loeff MF, Morré SA, van Dam AP, Speksnijder AG, de Vries HJ.</t>
  </si>
  <si>
    <t>Sex Transm Infect. 2015 May;91(3):157-64. doi: 10.1136/sextrans-2014-051633. Epub 2014 Sep 18.</t>
  </si>
  <si>
    <t>van Rooijen MS</t>
  </si>
  <si>
    <t>10.1136/sextrans-2014-051633</t>
  </si>
  <si>
    <t>Unilateral ovarian agenesis with partial ipsilateral tubal agenesis</t>
  </si>
  <si>
    <t>Grigoras D, Pirtea L, Sas I, Matusz P.</t>
  </si>
  <si>
    <t>J Obstet Gynaecol. 2015 May;35(4):428-9. doi: 10.3109/01443615.2014.958444. Epub 2014 Sep 22.</t>
  </si>
  <si>
    <t>Grigoras D</t>
  </si>
  <si>
    <t>J Obstet Gynaecol</t>
  </si>
  <si>
    <t>10.3109/01443615.2014.958444</t>
  </si>
  <si>
    <t>Prevalence and risk factors for Chlamydia trachomatis, Neisseria gonorrhoeae and Trichomonas vaginalis infection in pregnant women in Papua New Guinea</t>
  </si>
  <si>
    <t>Wangnapi RA, Soso S, Unger HW, Sawera C, Ome M, Umbers AJ, Ndrewei N, Siba P, Li Wai Suen CS, Vallely A, Wapling J, Ryan C, Mueller I, Rogerson SJ.</t>
  </si>
  <si>
    <t>Sex Transm Infect. 2015 May;91(3):194-200. doi: 10.1136/sextrans-2014-051670. Epub 2014 Oct 13.</t>
  </si>
  <si>
    <t>Wangnapi RA</t>
  </si>
  <si>
    <t>10.1136/sextrans-2014-051670</t>
  </si>
  <si>
    <t>Genital tract infection with Chlamydia trachomatis in women attended at a cervical cancer screening program in Northeastern from Brazil</t>
  </si>
  <si>
    <t>Magalhães PA, Miranda CA, Lima ÉG, Moizéis RN, de Lima DB, Cobucci RN, de Medeiros Fernandes TA, de Azevedo JC, de Azevedo PR, de Araújo JM, Fernandes JV.</t>
  </si>
  <si>
    <t>Arch Gynecol Obstet. 2015 May;291(5):1095-102. doi: 10.1007/s00404-014-3514-z. Epub 2014 Oct 19.</t>
  </si>
  <si>
    <t>Magalhães PA</t>
  </si>
  <si>
    <t>10.1007/s00404-014-3514-z</t>
  </si>
  <si>
    <t>Coinfection with Chlamydia trachomatis, Neisseria gonorrhoeae and Trichomonas vaginalis: a cross-sectional analysis of positivity and risk factors in remote Australian Aboriginal communities</t>
  </si>
  <si>
    <t>Guy R, Ward J, Wand H, Rumbold A, Garton L, Hengel B, Silver B, Taylor-Thomson D, Knox J, McGregor S, Dyda A, Fairley C, Maher L, Donovan B, Kaldor J; STRIVE Investigator Group.</t>
  </si>
  <si>
    <t>Sex Transm Infect. 2015 May;91(3):201-6. doi: 10.1136/sextrans-2014-051535. Epub 2014 Oct 28.</t>
  </si>
  <si>
    <t>Guy R</t>
  </si>
  <si>
    <t>10.1136/sextrans-2014-051535</t>
  </si>
  <si>
    <t>Performance evaluation of automated urine microscopy as a rapid, non-invasive approach for the diagnosis of non-gonococcal urethritis</t>
  </si>
  <si>
    <t>Pond MJ, Nori AV, Patel S, Laing K, Ajayi M, Copas AJ, Butcher PD, Hay P, Sadiq ST.</t>
  </si>
  <si>
    <t>Sex Transm Infect. 2015 May;91(3):165-70. doi: 10.1136/sextrans-2014-051761. Epub 2015 Jan 22.</t>
  </si>
  <si>
    <t>PMC4413809</t>
  </si>
  <si>
    <t>10.1136/sextrans-2014-051761</t>
  </si>
  <si>
    <t>Chronic bacterial seminal vesiculitis as a potential disease entity in men with chronic prostatitis</t>
  </si>
  <si>
    <t>Park SH, Ryu JK, Choo GY, Chung YG, Seong DH, Kim CH, Choe WS, Ryu DS, Hyun IY, Suh JK.</t>
  </si>
  <si>
    <t>Int J Urol. 2015 May;22(5):508-12. doi: 10.1111/iju.12706. Epub 2015 Feb 26.</t>
  </si>
  <si>
    <t>Park SH</t>
  </si>
  <si>
    <t>10.1111/iju.12706</t>
  </si>
  <si>
    <t>The potential protective role of the combination of IL-22 and TNF-α against genital tract Chlamydia trachomatis infection</t>
  </si>
  <si>
    <t>Zhao X, Zhu D, Ye J, Li X, Wang Z, Zhang L, Xu W.</t>
  </si>
  <si>
    <t>Cytokine. 2015 May;73(1):66-73. doi: 10.1016/j.cyto.2015.01.027. Epub 2015 Feb 28.</t>
  </si>
  <si>
    <t>Zhao X</t>
  </si>
  <si>
    <t>10.1016/j.cyto.2015.01.027</t>
  </si>
  <si>
    <t>Th22 cells are a novel class of lymphocytes characterized by the secretion of both IL-22 and TNF-α. In summary, Th22 cells have little or no direct impact on other immune cells, but exert selective effects on epithelia. It is not known, however, whether Th22 cells play a role in genital mucosal immunity. Here, we demonstrate that IL-22 and TNF-α synergistically induce several immunomodulatory molecules, such as the antimicrobial peptide mBD-2 (murine β-defensin 2) and the antimicrobial chemokines CXCL-9, -10, and -11 in primary murine oviduct epithelial cells (MOECs). The induction of innate immunity is relevant in an in vitro infection model, in which MOECs stimulated with Th22 cell supernatants or recombinant IL-22 and TNF-α effectively inhibit the growth of Chlamydia trachomatis and maintain the survival of the epithelia compared with IL-22 or TNF-α alone. In summary, we demonstrate that the Th22 cell cytokines IL-22 and TNF-α play important roles in genital tract infection. The potential for Th22 cell cytokines to modulate innate immune mediators may lead to the development of new topical agents to treat and/or prevent immune-mediated sexually transmitted diseases (STDs). In summary, we demonstrate that IL-22 and TNF-α represent a potent, synergistic cytokine combination for inducing genital mucosal immunity.</t>
  </si>
  <si>
    <t>They demonstrate that IL-22 and TNF-α represent a potent, synergistic cytokine combination for inducing genital mucosal immunity.</t>
  </si>
  <si>
    <t>Screening for Chlamydia trachomatis, Neisseria gonorrhoeae, and Mycoplasma genitalium should it be integrated into routine pregnancy care in French young pregnant women?</t>
  </si>
  <si>
    <t>Peuchant O, Le Roy C, Desveaux C, Paris A, Asselineau J, Maldonado C, Chêne G, Horovitz J, Dallay D, de Barbeyrac B, Bébéar C.</t>
  </si>
  <si>
    <t>Diagn Microbiol Infect Dis. 2015 May;82(1):14-9. doi: 10.1016/j.diagmicrobio.2015.01.014. Epub 2015 Feb 3.</t>
  </si>
  <si>
    <t>Peuchant O</t>
  </si>
  <si>
    <t>10.1016/j.diagmicrobio.2015.01.014</t>
  </si>
  <si>
    <t>Expansion of the Chlamydia trachomatis inclusion does not require bacterial replication</t>
  </si>
  <si>
    <t>Engström P, Bergström M, Alfaro AC, Syam Krishnan K, Bahnan W, Almqvist F, Bergström S.</t>
  </si>
  <si>
    <t>Int J Med Microbiol. 2015 May;305(3):378-82. doi: 10.1016/j.ijmm.2015.02.007. Epub 2015 Feb 27.</t>
  </si>
  <si>
    <t>10.1016/j.ijmm.2015.02.007</t>
  </si>
  <si>
    <t>Reduced prevalence of chronic tubal inflammation in tubal pregnancies after levonorgestrel emergency contraception failure</t>
  </si>
  <si>
    <t>Li C, Meng CX, Sun LL, Zhao WH, Zhang M, Zhang J, Cheng L.</t>
  </si>
  <si>
    <t>Pharmacoepidemiol Drug Saf. 2015 May;24(5):548-54. doi: 10.1002/pds.3775. Epub 2015 Mar 31.</t>
  </si>
  <si>
    <t>Pharmacoepidemiol Drug Saf</t>
  </si>
  <si>
    <t>PMC6681171</t>
  </si>
  <si>
    <t>10.1002/pds.3775</t>
  </si>
  <si>
    <t>Positive Testing for Neisseria gonorrhoeae and Chlamydia trachomatis and the Risk of Pelvic Inflammatory Disease in IUD Users</t>
  </si>
  <si>
    <t>Birgisson NE, Zhao Q, Secura GM, Madden T, Peipert JF.</t>
  </si>
  <si>
    <t>J Womens Health (Larchmt). 2015 May;24(5):354-9. doi: 10.1089/jwh.2015.5190. Epub 2015 Apr 2.</t>
  </si>
  <si>
    <t>Birgisson NE</t>
  </si>
  <si>
    <t>PMC4440993</t>
  </si>
  <si>
    <t>10.1089/jwh.2015.5190</t>
  </si>
  <si>
    <t>Neisseria gonorrhoeae and Chlamydia trachomatis among women reporting extragenital exposures</t>
  </si>
  <si>
    <t>Trebach JD, Chaulk CP, Page KR, Tuddenham S, Ghanem KG.</t>
  </si>
  <si>
    <t>Sex Transm Dis. 2015 May;42(5):233-9. doi: 10.1097/OLQ.0000000000000248.</t>
  </si>
  <si>
    <t>Trebach JD</t>
  </si>
  <si>
    <t>PMC4672628</t>
  </si>
  <si>
    <t>NIHMS726301</t>
  </si>
  <si>
    <t>10.1097/OLQ.0000000000000248</t>
  </si>
  <si>
    <t>Do women need screening for extragenital gonococcal and chlamydial infections?</t>
  </si>
  <si>
    <t>Dombrowski JC.</t>
  </si>
  <si>
    <t>Sex Transm Dis. 2015 May;42(5):240-2. doi: 10.1097/OLQ.0000000000000267.</t>
  </si>
  <si>
    <t>Dombrowski JC</t>
  </si>
  <si>
    <t>10.1097/OLQ.0000000000000267</t>
  </si>
  <si>
    <t>Confirmed cases of lymphogranuloma venereum in Hungary, 2012-2014: supportive diagnostic tool of immunoblotting</t>
  </si>
  <si>
    <t>Balla E, Petrovay F, Mag T, Balázs A, Erdősi T, Együd K, Bánvölgyi A, Marschalkó M.</t>
  </si>
  <si>
    <t>Sex Transm Infect. 2015 May;91(3):200. doi: 10.1136/sextrans-2014-051673.</t>
  </si>
  <si>
    <t>Balla E</t>
  </si>
  <si>
    <t>10.1136/sextrans-2014-051673</t>
  </si>
  <si>
    <t>Diagnosing Chlamydia Trachomatis Urinary Tract Infections--Preliminary Report</t>
  </si>
  <si>
    <t>Frej-Mądrzak M, Teryks-Wołyniec D, Jama-Kmiecik A, Sarowska J, Choroszy-Król I.</t>
  </si>
  <si>
    <t>Adv Clin Exp Med. 2015 May-Jun;24(3):441-5. doi: 10.17219/acem/43719.</t>
  </si>
  <si>
    <t>Frej-Mądrzak M</t>
  </si>
  <si>
    <t>10.17219/acem/43719</t>
  </si>
  <si>
    <t>High Prevalence of Co-Infections by Invasive and Non-Invasive Chlamydia trachomatis Genotypes during the Lymphogranuloma Venereum Outbreak in Spain</t>
  </si>
  <si>
    <t>Rodriguez-Dominguez M, Gonzalez-Alba JM, Puerta T, Menendez B, Sanchez-Diaz AM, Canton R, del Romero J, Galan JC.</t>
  </si>
  <si>
    <t>PLoS One. 2015 May 12;10(5):e0126145. doi: 10.1371/journal.pone.0126145. eCollection 2015.</t>
  </si>
  <si>
    <t>Rodriguez-Dominguez M</t>
  </si>
  <si>
    <t>PMC4428631</t>
  </si>
  <si>
    <t>10.1371/journal.pone.0126145</t>
  </si>
  <si>
    <t>Integrating chemical mutagenesis and whole-genome sequencing as a platform for forward and reverse genetic analysis of Chlamydia</t>
  </si>
  <si>
    <t>Kokes M, Dunn JD, Granek JA, Nguyen BD, Barker JR, Valdivia RH, Bastidas RJ.</t>
  </si>
  <si>
    <t>Cell Host Microbe. 2015 May 13;17(5):716-25. doi: 10.1016/j.chom.2015.03.014. Epub 2015 Apr 23.</t>
  </si>
  <si>
    <t>Kokes M</t>
  </si>
  <si>
    <t>PMC4418230</t>
  </si>
  <si>
    <t>NIHMS676896</t>
  </si>
  <si>
    <t>10.1016/j.chom.2015.03.014</t>
  </si>
  <si>
    <t>Pathogenesis of progressive scarring trachoma in Ethiopia and Tanzania and its implications for disease control: two cohort studies</t>
  </si>
  <si>
    <t>Burton MJ, Rajak SN, Hu VH, Ramadhani A, Habtamu E, Massae P, Tadesse Z, Callahan K, Emerson PM, Khaw PT, Jeffries D, Mabey DC, Bailey RL, Weiss HA, Holland MJ.</t>
  </si>
  <si>
    <t>PLoS Negl Trop Dis. 2015 May 13;9(5):e0003763. doi: 10.1371/journal.pntd.0003763. eCollection 2015 May.</t>
  </si>
  <si>
    <t>Burton MJ</t>
  </si>
  <si>
    <t>PMC4430253</t>
  </si>
  <si>
    <t>10.1371/journal.pntd.0003763</t>
  </si>
  <si>
    <t>The Epidemiology of Chlamydia trachomatis Organism Load During Genital Infection: A Systematic Review</t>
  </si>
  <si>
    <t>Vodstrcil LA, McIver R, Huston WM, Tabrizi SN, Timms P, Hocking JS.</t>
  </si>
  <si>
    <t>J Infect Dis. 2015 May 15;211(10):1628-45. doi: 10.1093/infdis/jiu670. Epub 2014 Dec 9.</t>
  </si>
  <si>
    <t>Vodstrcil LA</t>
  </si>
  <si>
    <t>10.1093/infdis/jiu670</t>
  </si>
  <si>
    <t>An alternative scenario to explain rectal positivity in Chlamydia-infected individuals</t>
  </si>
  <si>
    <t>Rank RG, Yeruva L.</t>
  </si>
  <si>
    <t>Clin Infect Dis. 2015 May 15;60(10):1585-6. doi: 10.1093/cid/civ079. Epub 2015 Feb 3.</t>
  </si>
  <si>
    <t>Rank RG</t>
  </si>
  <si>
    <t>10.1093/cid/civ079</t>
  </si>
  <si>
    <t>Acute onset of polyarthralgia and skin plaques</t>
  </si>
  <si>
    <t>LaPlante M, Usatine R.</t>
  </si>
  <si>
    <t>Am Fam Physician. 2015 May 15;91(10):723-4.</t>
  </si>
  <si>
    <t>LaPlante M</t>
  </si>
  <si>
    <t>Aminomethyl spectinomycins as therapeutics for drug-resistant respiratory tract and sexually transmitted bacterial infections</t>
  </si>
  <si>
    <t>Bruhn DF, Waidyarachchi SL, Madhura DB, Shcherbakov D, Zheng Z, Liu J, Abdelrahman YM, Singh AP, Duscha S, Rathi C, Lee RB, Belland RJ, Meibohm B, Rosch JW, Böttger EC, Lee RE.</t>
  </si>
  <si>
    <t>Sci Transl Med. 2015 May 20;7(288):288ra75. doi: 10.1126/scitranslmed.3010572.</t>
  </si>
  <si>
    <t>Bruhn DF</t>
  </si>
  <si>
    <t>Sci Transl Med</t>
  </si>
  <si>
    <t>PMC4641453</t>
  </si>
  <si>
    <t>NIHMS729541</t>
  </si>
  <si>
    <t>10.1126/scitranslmed.3010572</t>
  </si>
  <si>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</si>
  <si>
    <t>A series of N-benzyl-substituted 3'-(R)-3'-aminomethyl-3'-hydroxy spectinomycins was developed  and tested against several pathogenic bacteria. This study indicate that N-benzyl aminomethyl spectinomycins are suitable for further development to treat drug-resistant respiratory tract and sexually transmitted bacterial infections.</t>
  </si>
  <si>
    <t>Evaluating HIV Prevention Programs: Herpes Simplex Virus Type 2 Antibodies as Biomarker for Sexual Risk Behavior in Young Adults in Resource-Poor Countries</t>
  </si>
  <si>
    <t>Behling J, Chan AK, Zeh C, Nekesa C, Heinzerling L.</t>
  </si>
  <si>
    <t>PLoS One. 2015 May 26;10(5):e0128370. doi: 10.1371/journal.pone.0128370. eCollection 2015.</t>
  </si>
  <si>
    <t>Behling J</t>
  </si>
  <si>
    <t>PMC4444314</t>
  </si>
  <si>
    <t>10.1371/journal.pone.0128370</t>
  </si>
  <si>
    <t>How to use... eye swabs</t>
  </si>
  <si>
    <t>Drew RJ, Cole TS, Newman W.</t>
  </si>
  <si>
    <t>Arch Dis Child Educ Pract Ed. 2015 Jun;100(3):155-61. doi: 10.1136/archdischild-2013-305271. Epub 2014 Feb 12.</t>
  </si>
  <si>
    <t>Drew RJ</t>
  </si>
  <si>
    <t>Arch Dis Child Educ Pract Ed</t>
  </si>
  <si>
    <t>10.1136/archdischild-2013-305271</t>
  </si>
  <si>
    <t>Should we screen heterosexuals for extra-genital chlamydial and gonococcal infections?</t>
  </si>
  <si>
    <t>Garner AL, Schembri G, Cullen T, Lee V.</t>
  </si>
  <si>
    <t>Int J STD AIDS. 2015 Jun;26(7):462-6. doi: 10.1177/0956462414543120. Epub 2014 Jul 10.</t>
  </si>
  <si>
    <t>Garner AL</t>
  </si>
  <si>
    <t>10.1177/0956462414543120</t>
  </si>
  <si>
    <t>High Chlamydia Burden Promotes Tumor Necrosis Factor-Dependent Reactive Arthritis in SKG Mice</t>
  </si>
  <si>
    <t>Baillet AC, Rehaume LM, Benham H, O'Meara CP, Armitage CW, Ruscher R, Brizard G, Harvie MC, Velasco J, Hansbro PM, Forrester JV, Degli-Esposti MA, Beagley KW, Thomas R.</t>
  </si>
  <si>
    <t>Arthritis Rheumatol. 2015 Jun;67(6):1535-47. doi: 10.1002/art.39041.</t>
  </si>
  <si>
    <t>Baillet AC</t>
  </si>
  <si>
    <t>Arthritis Rheumatol</t>
  </si>
  <si>
    <t>10.1002/art.39041</t>
  </si>
  <si>
    <t>Ureaplasma parvum and Ureaplasma urealyticum detected with the same frequency among women with and without symptoms of urogenital tract infection</t>
  </si>
  <si>
    <t>Marovt M, Keše D, Kotar T, Kmet N, Miljković J, Šoba B, Matičič M.</t>
  </si>
  <si>
    <t>Eur J Clin Microbiol Infect Dis. 2015 Jun;34(6):1237-45. doi: 10.1007/s10096-015-2351-8. Epub 2015 Feb 26.</t>
  </si>
  <si>
    <t>Marovt M</t>
  </si>
  <si>
    <t>10.1007/s10096-015-2351-8</t>
  </si>
  <si>
    <t>Progesterone antagonizes the positive influence of estrogen on Chlamydia trachomatis serovar E in an Ishikawa/SHT-290 co-culture model</t>
  </si>
  <si>
    <t>Kintner J, Schoborg RV, Wyrick PB, Hall JV.</t>
  </si>
  <si>
    <t>Pathog Dis. 2015 Jun;73(4):ftv015. doi: 10.1093/femspd/ftv015. Epub 2015 Feb 26.</t>
  </si>
  <si>
    <t>PMC4542640</t>
  </si>
  <si>
    <t>10.1093/femspd/ftv015</t>
  </si>
  <si>
    <t>Deep comparative genomics among Chlamydia trachomatis lymphogranuloma venereum isolates highlights genes potentially involved in pathoadaptation</t>
  </si>
  <si>
    <t>Borges V, Gomes JP.</t>
  </si>
  <si>
    <t>Infect Genet Evol. 2015 Jun;32:74-88. doi: 10.1016/j.meegid.2015.02.026. Epub 2015 Mar 3.</t>
  </si>
  <si>
    <t>10.1016/j.meegid.2015.02.026</t>
  </si>
  <si>
    <t>Chlamydia-secreted protease CPAF degrades host antimicrobial peptides</t>
  </si>
  <si>
    <t>Microbes Infect. 2015 Jun;17(6):402-8. doi: 10.1016/j.micinf.2015.02.005. Epub 2015 Mar 6.</t>
  </si>
  <si>
    <t>10.1016/j.micinf.2015.02.005</t>
  </si>
  <si>
    <t>Chlamydia caviae infection alters abundance but not composition of the guinea pig vaginal microbiota</t>
  </si>
  <si>
    <t>Neuendorf E, Gajer P, Bowlin AK, Marques PX, Ma B, Yang H, Fu L, Humphrys MS, Forney LJ, Myers GS, Bavoil PM, Rank RG, Ravel J.</t>
  </si>
  <si>
    <t>Pathog Dis. 2015 Jun;73(4):ftv019. doi: 10.1093/femspd/ftv019. Epub 2015 Mar 10.</t>
  </si>
  <si>
    <t>Neuendorf E</t>
  </si>
  <si>
    <t>PMC4445005</t>
  </si>
  <si>
    <t>10.1093/femspd/ftv019</t>
  </si>
  <si>
    <t>Characterization of CPAF critical residues and secretion during Chlamydia trachomatis infection</t>
  </si>
  <si>
    <t>Yang Z, Tang L, Sun X, Chai J, Zhong G.</t>
  </si>
  <si>
    <t>Infect Immun. 2015 Jun;83(6):2234-41. doi: 10.1128/IAI.00275-15. Epub 2015 Mar 16.</t>
  </si>
  <si>
    <t>Yang Z</t>
  </si>
  <si>
    <t>PMC4432759</t>
  </si>
  <si>
    <t>10.1128/IAI.00275-15</t>
  </si>
  <si>
    <t>Tang L, Chen J, Zhou Z, Yu P, Yang Z, Zhong G.</t>
  </si>
  <si>
    <t>The Role of Chlamydia trachomatis in High-Risk Human Papillomavirus Persistence Among Female Sex Workers in Nairobi, Kenya</t>
  </si>
  <si>
    <t>Vielot N, Hudgens MG, Mugo N, Chitwa M, Kimani J, Smith J.</t>
  </si>
  <si>
    <t>Sex Transm Dis. 2015 Jun;42(6):305-11. doi: 10.1097/OLQ.0000000000000287.</t>
  </si>
  <si>
    <t>Vielot N</t>
  </si>
  <si>
    <t>PMC4435827</t>
  </si>
  <si>
    <t>NIHMS677282</t>
  </si>
  <si>
    <t>10.1097/OLQ.0000000000000287</t>
  </si>
  <si>
    <t>Re: Park et al.: The Presence of Chlamydia Is Associated With Increased Leukocyte Counts and Pain Severity in Men With Chronic Pelvic Pain Syndrome (Urology 2015;85:574-579)</t>
  </si>
  <si>
    <t>Cai T, Bartoletti R.</t>
  </si>
  <si>
    <t>Urology. 2015 Jun;85(6):1522-3. doi: 10.1016/j.urology.2015.03.023. Epub 2015 May 14.</t>
  </si>
  <si>
    <t>10.1016/j.urology.2015.03.023</t>
  </si>
  <si>
    <t>Cost-effectiveness of Chlamydia vaccination programs for young women</t>
  </si>
  <si>
    <t>Owusu-Edusei K Jr, Chesson HW, Gift TL, Brunham RC, Bolan G.</t>
  </si>
  <si>
    <t>Emerg Infect Dis. 2015 Jun;21(6):960-8. doi: 10.3201/eid2106.141270.</t>
  </si>
  <si>
    <t>PMC4451885</t>
  </si>
  <si>
    <t>10.3201/eid2106.141270</t>
  </si>
  <si>
    <t>Survey of the laboratory diagnosis of gonorrhoea and chlamydial infection in the UK</t>
  </si>
  <si>
    <t>Toby M, Saunders P, Ison CA.</t>
  </si>
  <si>
    <t>Sex Transm Infect. 2015 Jun;91(4):299. doi: 10.1136/sextrans-2014-051749.</t>
  </si>
  <si>
    <t>Toby M</t>
  </si>
  <si>
    <t>10.1136/sextrans-2014-051749</t>
  </si>
  <si>
    <t>Reply by the Authors</t>
  </si>
  <si>
    <t>Lee G.</t>
  </si>
  <si>
    <t>Urology. 2015 Jun;85(6):1523. doi: 10.1016/j.urology.2015.03.026.</t>
  </si>
  <si>
    <t>Lee G</t>
  </si>
  <si>
    <t>10.1016/j.urology.2015.03.026</t>
  </si>
  <si>
    <t>The Lignan-containing Extract of Schisandra chinensis Berries Inhibits the Growth of Chlamydia pneumonia</t>
  </si>
  <si>
    <t>Hakala E, Hanski LL, Yrjönen T, Vuorela HJ, Vuorela PM.</t>
  </si>
  <si>
    <t>Nat Prod Commun. 2015 Jun;10(6):1001-4.</t>
  </si>
  <si>
    <t>Hakala E</t>
  </si>
  <si>
    <t>Nat Prod Commun</t>
  </si>
  <si>
    <t>The purpose of this study was to investigate the effect and selectivity of an extract of Schisandra chinensis berries against Chlamydia pneumoniae and C. trachomatis. Among the ethnopharmacological uses of the extract from Schisandrae fructus are cough and pneumonia. Therefore we focused on respiratory pathogens. The extract completely inhibited the growth of C. pneumoniae strain CV6 at 250 μg/mL concentration. The inhibition of C. pneumoniae and C. trachomatis growth was dose dependent and established with three different strains. The extract inhibited C. pneumoniae production of infectious progeny in a dose dependent manner. Chlamydia selectivity was elucidated with growth inhibition measurements of three other respiratory bacterial species. A pure compound found in Schisandra chinensis berries, schisandrin B at 20.0 μg/mL concentration inhibited the growth of both C. pneumoniae and C. trachomatis. The extract was found to be non-toxic to the human host cells. These findings highlight the potential of the extract from Schisandra chinensis berries as a source for antichlamydial compounds.</t>
  </si>
  <si>
    <t>The purpose of this study was to investigate the effect and selectivity of an extract of Schisandra chinensis berries against Chlamydia pneumoniae and C. trachomatis. The extract inhibited the growth of both C. pneumoniae and C. trachomatis. The extract was found to be non-toxic to the human host cells. These findings highlight the potential of the extract from Schisandra chinensis berries as a source for antichlamydial compounds</t>
  </si>
  <si>
    <t>Screening for Chlamydia trachomatis in Egyptian women with unexplained infertility, comparing real-time PCR techniques to standard serology tests: case control study</t>
  </si>
  <si>
    <t>Abdella RM, Abdelmoaty HI, Elsherif RH, Sayed AM, Sherif NA, Gouda HM, El Lithy A, Almohamady M, Abdelbar M, Hosni AN, Magdy A, Ma Y.</t>
  </si>
  <si>
    <t>BMC Womens Health. 2015 Jun 2;15:45. doi: 10.1186/s12905-015-0202-5.</t>
  </si>
  <si>
    <t>Abdella RM</t>
  </si>
  <si>
    <t>BMC Womens Health</t>
  </si>
  <si>
    <t>PMC4450983</t>
  </si>
  <si>
    <t>10.1186/s12905-015-0202-5</t>
  </si>
  <si>
    <t>The Proteome of the Isolated Chlamydia trachomatis Containing Vacuole Reveals a Complex Trafficking Platform Enriched for Retromer Components</t>
  </si>
  <si>
    <t>Aeberhard L, Banhart S, Fischer M, Jehmlich N, Rose L, Koch S, Laue M, Renard BY, Schmidt F, Heuer D.</t>
  </si>
  <si>
    <t>PLoS Pathog. 2015 Jun 4;11(6):e1004883. doi: 10.1371/journal.ppat.1004883. eCollection 2015 Jun.</t>
  </si>
  <si>
    <t>Aeberhard L</t>
  </si>
  <si>
    <t>PMC4456400</t>
  </si>
  <si>
    <t>10.1371/journal.ppat.1004883</t>
  </si>
  <si>
    <t>Exposure to an Indoor Cooking Fire and Risk of Trachoma in Children of Kongwa, Tanzania</t>
  </si>
  <si>
    <t>Zambrano AI, Muñoz BE, Mkocha H, West SK.</t>
  </si>
  <si>
    <t>PLoS Negl Trop Dis. 2015 Jun 5;9(6):e0003774. doi: 10.1371/journal.pntd.0003774. eCollection 2015.</t>
  </si>
  <si>
    <t>Zambrano AI</t>
  </si>
  <si>
    <t>PMC4457924</t>
  </si>
  <si>
    <t>10.1371/journal.pntd.0003774</t>
  </si>
  <si>
    <t>Characteristics of Women Enrolled into a Randomized Clinical Trial of Dapivirine Vaginal Ring for HIV-1 Prevention</t>
  </si>
  <si>
    <t>Palanee-Phillips T, Schwartz K, Brown ER, Govender V, Mgodi N, Kiweewa FM, Nair G, Mhlanga F, Siva S, Bekker LG, Jeenarain N, Gaffoor Z, Martinson F, Makanani B, Naidoo S, Pather A, Phillip J, Husnik MJ, van der Straten A, Soto-Torres L, Baeten J.</t>
  </si>
  <si>
    <t>PLoS One. 2015 Jun 10;10(6):e0128857. doi: 10.1371/journal.pone.0128857. eCollection 2015.</t>
  </si>
  <si>
    <t>Palanee-Phillips T</t>
  </si>
  <si>
    <t>PMC4489588</t>
  </si>
  <si>
    <t>10.1371/journal.pone.0128857</t>
  </si>
  <si>
    <t>Male Circumcision and STI Acquisition in Britain: Evidence from a National Probability Sample Survey</t>
  </si>
  <si>
    <t>Homfray V, Tanton C, Miller RF, Beddows S, Field N, Sonnenberg P, Wellings K, Panwar K, Johnson AM, Mercer CH.</t>
  </si>
  <si>
    <t>PLoS One. 2015 Jun 17;10(6):e0130396. doi: 10.1371/journal.pone.0130396. eCollection 2015.</t>
  </si>
  <si>
    <t>Homfray V</t>
  </si>
  <si>
    <t>PMC4471189</t>
  </si>
  <si>
    <t>10.1371/journal.pone.0130396</t>
  </si>
  <si>
    <t>Sample size considerations using mathematical models: an example with Chlamydia trachomatis infection and its sequelae pelvic inflammatory disease</t>
  </si>
  <si>
    <t>Herzog SA, Low N, Berghold A.</t>
  </si>
  <si>
    <t>BMC Infect Dis. 2015 Jun 19;15:233. doi: 10.1186/s12879-015-0953-5.</t>
  </si>
  <si>
    <t>PMC4472252</t>
  </si>
  <si>
    <t>10.1186/s12879-015-0953-5</t>
  </si>
  <si>
    <t>IMMUNOLOGY. A Chlamydia vaccine on the horizon</t>
  </si>
  <si>
    <t>Science. 2015 Jun 19;348(6241):1322-3. doi: 10.1126/science.aac6528.</t>
  </si>
  <si>
    <t>Science</t>
  </si>
  <si>
    <t>10.1126/science.aac6528</t>
  </si>
  <si>
    <t>COMMENTARY</t>
  </si>
  <si>
    <t>VACCINES. A mucosal vaccine against Chlamydia trachomatis generates two waves of protective memory T cells</t>
  </si>
  <si>
    <t>Stary G, Olive A, Radovic-Moreno AF, Gondek D, Alvarez D, Basto PA, Perro M, Vrbanac VD, Tager AM, Shi J, Yethon JA, Farokhzad OC, Langer R, Starnbach MN, von Andrian UH.</t>
  </si>
  <si>
    <t>Science. 2015 Jun 19;348(6241):aaa8205. doi: 10.1126/science.aaa8205.</t>
  </si>
  <si>
    <t>Stary G</t>
  </si>
  <si>
    <t>PMC4605428</t>
  </si>
  <si>
    <t>NIHMS726437</t>
  </si>
  <si>
    <t>10.1126/science.aaa8205</t>
  </si>
  <si>
    <t>Genital Chlamydia trachomatis (Ct) infection induces protective immunity that depends on interferon-γ-producing CD4 T cells. By contrast, we report that mucosal exposure to ultraviolet light (UV)-inactivated Ct (UV-Ct) generated regulatory T cells that exacerbated subsequent Ct infection. We show that mucosal immunization with UV-Ct complexed with charge-switching synthetic adjuvant particles (cSAPs) elicited long-lived protection in conventional and humanized mice. UV-Ct-cSAP targeted immunogenic uterine CD11b(+)CD103(-) dendritic cells (DCs), whereas UV-Ct accumulated in tolerogenic CD11b(-)CD103(+) DCs. Regardless of vaccination route, UV-Ct-cSAP induced systemic memory T cells, but only mucosal vaccination induced effector T cells that rapidly seeded uterine mucosa with resident memory T cells (T(RM) cells). Optimal Ct clearance required both T(RM) seeding and subsequent infection-induced recruitment of circulating memory T cells. Thus, UV-Ct-cSAP vaccination generated two synergistic memory T cell subsets with distinct migratory properties.</t>
  </si>
  <si>
    <t>They report that mucosal exposure to ultraviolet light (UV)-inactivated Ct (UV-Ct) generated regulatory T cells that exacerbated subsequent Ct infection.  They show that mucosal immunization with UV-Ct complexed with charge-switching synthetic adjuvant particles (cSAPs) elicited long-lived protection in conventional and humanized mice. Optimal Ct clearance required both T(RM) seeding and subsequent infection-induced recruitment of circulating memory T cells. Thus, UV-Ct-cSAP vaccination generated two synergistic memory T cell subsets with distinct migratory properties.</t>
  </si>
  <si>
    <t>Target DNA induced switches of DNA polymerase activity</t>
  </si>
  <si>
    <t>Park KS, Lee CY, Park HG.</t>
  </si>
  <si>
    <t>Chem Commun (Camb). 2015 Jun 21;51(49):9942-5. doi: 10.1039/c5cc02060c.</t>
  </si>
  <si>
    <t>Park KS</t>
  </si>
  <si>
    <t>10.1039/c5cc02060c</t>
  </si>
  <si>
    <t>Chlamydia trachomatis inclusion membrane protein CT850 interacts with the dynein light chain DYNLT1 (Tctex1)</t>
  </si>
  <si>
    <t>Mital J, Lutter EI, Barger AC, Dooley CA, Hackstadt T.</t>
  </si>
  <si>
    <t>Biochem Biophys Res Commun. 2015 Jun 26;462(2):165-70. doi: 10.1016/j.bbrc.2015.04.116. Epub 2015 May 2.</t>
  </si>
  <si>
    <t>PMC4449824</t>
  </si>
  <si>
    <t>NIHMS687111</t>
  </si>
  <si>
    <t>10.1016/j.bbrc.2015.04.116</t>
  </si>
  <si>
    <t>Optimization of Mutation Pressure in Relation to Properties of Protein-Coding Sequences in Bacterial Genomes</t>
  </si>
  <si>
    <t>Błażej P, Miasojedow B, Grabińska M, Mackiewicz P.</t>
  </si>
  <si>
    <t>PLoS One. 2015 Jun 29;10(6):e0130411. doi: 10.1371/journal.pone.0130411. eCollection 2015.</t>
  </si>
  <si>
    <t>Błażej P</t>
  </si>
  <si>
    <t>PMC4488281</t>
  </si>
  <si>
    <t>10.1371/journal.pone.0130411</t>
  </si>
  <si>
    <t>Preparation and evaluation of monoclonal antibodies against chlamydial protease-like activity factor to detect Chlamydia pneumoniae antigen in early pediatric pneumonia</t>
  </si>
  <si>
    <t>Zheng J, Ding T, Chen Z, Fang H, Li H, Lu H, Wu Y.</t>
  </si>
  <si>
    <t>Eur J Clin Microbiol Infect Dis. 2015 Jul;34(7):1319-26. doi: 10.1007/s10096-015-2343-8. Epub 2015 Mar 12.</t>
  </si>
  <si>
    <t>Zheng J</t>
  </si>
  <si>
    <t>10.1007/s10096-015-2343-8</t>
  </si>
  <si>
    <t>Five-day Azithromycin Treatment Regimen for Mycoplasma genitalium Infection Also Effectively Eradicates Chlamydia trachomatis</t>
  </si>
  <si>
    <t>Unemo M, Endre KM, Moi H.</t>
  </si>
  <si>
    <t>Acta Derm Venereol. 2015 Jul;95(6):730-2. doi: 10.2340/00015555-2108.</t>
  </si>
  <si>
    <t>10.2340/00015555-2108</t>
  </si>
  <si>
    <t>No abstract available</t>
  </si>
  <si>
    <t>They tested a treatment with azithromycin during 5 days</t>
  </si>
  <si>
    <t>Chlamydia pneumoniae and Chlamydia Trachomatis Infection Differentially Modulates Human Dendritic Cell Line (MUTZ) Differentiation and Activation</t>
  </si>
  <si>
    <t>Armitage CW, O'Meara CP, Beagley KW.</t>
  </si>
  <si>
    <t>Scand J Immunol. 2015 Jul;82(1):48-54. doi: 10.1111/sji.12295.</t>
  </si>
  <si>
    <t>10.1111/sji.12295</t>
  </si>
  <si>
    <t>Therapy for Gonococcal and Non-gonococcal Genital Infections is a Major Problem for Clinicians</t>
  </si>
  <si>
    <t>Cusini M.</t>
  </si>
  <si>
    <t>Acta Derm Venereol. 2015 Jul;95(6):644. doi: 10.2340/00015555-2120.</t>
  </si>
  <si>
    <t>Cusini M</t>
  </si>
  <si>
    <t>10.2340/00015555-2120</t>
  </si>
  <si>
    <t>Global Multilocus Sequence Type Analysis of Chlamydia trachomatis Strains from 16 Countries</t>
  </si>
  <si>
    <t>Herrmann B, Isaksson J, Ryberg M, Tångrot J, Saleh I, Versteeg B, Gravningen K, Bruisten S.</t>
  </si>
  <si>
    <t>J Clin Microbiol. 2015 Jul;53(7):2172-9. doi: 10.1128/JCM.00249-15. Epub 2015 Apr 29.</t>
  </si>
  <si>
    <t>PMC4473235</t>
  </si>
  <si>
    <t>10.1128/JCM.00249-15</t>
  </si>
  <si>
    <t>Chlamydiae interaction with the endoplasmic reticulum: contact, function and consequences</t>
  </si>
  <si>
    <t>Derré I.</t>
  </si>
  <si>
    <t>Cell Microbiol. 2015 Jul;17(7):959-66. doi: 10.1111/cmi.12455. Epub 2015 May 27.</t>
  </si>
  <si>
    <t>Derré I</t>
  </si>
  <si>
    <t>PMC4823013</t>
  </si>
  <si>
    <t>NIHMS731881</t>
  </si>
  <si>
    <t>10.1111/cmi.12455</t>
  </si>
  <si>
    <t>Detection of Mycoplasma genitalium from male primary urine specimens: an epidemiologic dichotomy with Trichomonas vaginalis</t>
  </si>
  <si>
    <t>Napierala M, Munson E, Wenten D, Phipps P, Gremminger R, Schuknecht MK, Munson KL, Boyd V, Hamer D, Schell RF, Hryciuk JE.</t>
  </si>
  <si>
    <t>Diagn Microbiol Infect Dis. 2015 Jul;82(3):194-8. doi: 10.1016/j.diagmicrobio.2015.03.016. Epub 2015 Mar 25.</t>
  </si>
  <si>
    <t>Napierala M</t>
  </si>
  <si>
    <t>10.1016/j.diagmicrobio.2015.03.016</t>
  </si>
  <si>
    <t>Mutational Analysis of the Chlamydia muridarum Plasticity Zone</t>
  </si>
  <si>
    <t>Rajaram K, Giebel AM, Toh E, Hu S, Newman JH, Morrison SG, Kari L, Morrison RP, Nelson DE.</t>
  </si>
  <si>
    <t>Infect Immun. 2015 Jul;83(7):2870-81. doi: 10.1128/IAI.00106-15. Epub 2015 May 4.</t>
  </si>
  <si>
    <t>Rajaram K</t>
  </si>
  <si>
    <t>PMC4468545</t>
  </si>
  <si>
    <t>10.1128/IAI.00106-15</t>
  </si>
  <si>
    <t>Detection of Chlamydia trachomatis, Ureaplasma urealyticum and Mycoplasma hominis in infertile Bulgarian men with multiplex real-time polymerase chain reaction</t>
  </si>
  <si>
    <t>Ouzounova-Raykova V, Rangelov S, Ouzounova I, Mitov I.</t>
  </si>
  <si>
    <t>APMIS. 2015 Jul;123(7):586-8. doi: 10.1111/apm.12391. Epub 2015 May 22.</t>
  </si>
  <si>
    <t>Ouzounova-Raykova V</t>
  </si>
  <si>
    <t>APMIS</t>
  </si>
  <si>
    <t>10.1111/apm.12391</t>
  </si>
  <si>
    <t>Current Status of the Screening of Chlamydia trachomatis Infection Among Japanese Pregnant Women</t>
  </si>
  <si>
    <t>Suzuki S, Tanaka M, Matsuda H, Tsukahara Y, Kuribayashi Y, Sekizawa A, Miyazaki R, Nishii O, Nakai A, Mizutani N, Kumamoto Y, Kinoshita K.</t>
  </si>
  <si>
    <t>J Clin Med Res. 2015 Jul;7(7):582-4. doi: 10.14740/jocmr2137w. Epub 2015 May 8.</t>
  </si>
  <si>
    <t>Suzuki S</t>
  </si>
  <si>
    <t>PMC4432905</t>
  </si>
  <si>
    <t>10.14740/jocmr2137w</t>
  </si>
  <si>
    <t>RNA Biosignatures in Adolescent Patients in a Pediatric Emergency Department With Pelvic Inflammatory Disease</t>
  </si>
  <si>
    <t>Balamuth F, Zhang Z, Rappaport E, Hayes K, Mollen C, Sullivan KE.</t>
  </si>
  <si>
    <t>Pediatr Emerg Care. 2015 Jul;31(7):465-72. doi: 10.1097/PEC.0000000000000483.</t>
  </si>
  <si>
    <t>Balamuth F</t>
  </si>
  <si>
    <t>PMC4495580</t>
  </si>
  <si>
    <t>NIHMS684790</t>
  </si>
  <si>
    <t>10.1097/PEC.0000000000000483</t>
  </si>
  <si>
    <t>Bioinformatic Analysis of Chlamydia trachomatis Polymorphic Membrane Proteins PmpE, PmpF, PmpG and PmpH as Potential Vaccine Antigens</t>
  </si>
  <si>
    <t>Nunes A, Gomes JP, Karunakaran KP, Brunham RC.</t>
  </si>
  <si>
    <t>PLoS One. 2015 Jul 1;10(7):e0131695. doi: 10.1371/journal.pone.0131695. eCollection 2015.</t>
  </si>
  <si>
    <t>PMC4488443</t>
  </si>
  <si>
    <t>10.1371/journal.pone.0131695</t>
  </si>
  <si>
    <t>Chlamydia trachomatis is the most important infectious cause of infertility in women with important implications in public health and for which a vaccine is urgently needed. Recent immunoproteomic vaccine studies found that four polymorphic membrane proteins (PmpE, PmpF, PmpG and PmpH) are immunodominant, recognized by various MHC class II haplotypes and protective in mouse models. In the present study, we aimed to evaluate genetic and protein features of Pmps (focusing on the N-terminal 600 amino acids where MHC class II epitopes were mapped) in order to understand antigen variation that may emerge following vaccine induced immune selection. We used several bioinformatics platforms to study: i) Pmps' phylogeny and genetic polymorphism; ii) the location and distribution of protein features (GGA(I, L)/FxxN motifs and cysteine residues) that may impact pathogen-host interactions and protein conformation; and iii) the existence of phase variation mechanisms that may impact Pmps' expression. We used a well-characterized collection of 53 fully-sequenced strains that represent the C. trachomatis serovars associated with the three disease groups: ocular (N=8), epithelial-genital (N=25) and lymphogranuloma venereum (LGV) (N=20). We observed that PmpF and PmpE are highly polymorphic between LGV and epithelial-genital strains, and also within populations of the latter. We also found heterogeneous representation among strains for GGA(I, L)/FxxN motifs and cysteine residues, suggesting possible alterations in adhesion properties, tissue specificity and immunogenicity. PmpG and, to a lesser extent, PmpH revealed low polymorphism and high conservation of protein features among the genital strains (including the LGV group). Uniquely among the four Pmps,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</si>
  <si>
    <t>Bioinformatic research over four polymorphic membrane proteins (PmpE, PmpF, PmpG and PmpH) that are immunodominant. PmpF and PmpE are highly polymorphic between LGV and epithelial-genital strains, and also within populations of the latter, PmpG and, to a lesser extent, PmpH revealed low polymorphism and high conservation of protein features among the genital strains ,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</si>
  <si>
    <t>A misleading false-negative result using Neisseria gonorrhoeae opa MGB multiplex PCR assay in patient's rectal sample due to partial mutations of the opa gene</t>
  </si>
  <si>
    <t>Vahidnia A, van Empel PJ, Costa S, Oud RT, van der Straaten T, Bliekendaal H, Spaargaren J.</t>
  </si>
  <si>
    <t>New Microbiol. 2015 Jul;38(3):431-4. Epub 2015 Jul 6.</t>
  </si>
  <si>
    <t>Impact of Cervical Cancer Screening Guidelines on Screening for Chlamydia</t>
  </si>
  <si>
    <t>Ursu A, Sen A, Ruffin M.</t>
  </si>
  <si>
    <t>Ann Fam Med. 2015 Jul-Aug;13(4):361-3. doi: 10.1370/afm.1811.</t>
  </si>
  <si>
    <t>Ursu A</t>
  </si>
  <si>
    <t>Ann Fam Med</t>
  </si>
  <si>
    <t>PMC4508178</t>
  </si>
  <si>
    <t>10.1370/afm.1811</t>
  </si>
  <si>
    <t>Treatment of Cases of Neisseria gonorrhoeae and Chlamydia trachomatis in Emergency Department Patients</t>
  </si>
  <si>
    <t>Schechter-Perkins EM, Jenkins D, White LF, Mitchell PM.</t>
  </si>
  <si>
    <t>Sex Transm Dis. 2015 Jul;42(7):353-7. doi: 10.1097/OLQ.0000000000000299.</t>
  </si>
  <si>
    <t>Schechter-Perkins EM</t>
  </si>
  <si>
    <t>10.1097/OLQ.0000000000000299</t>
  </si>
  <si>
    <t>Contextual Factors Surrounding Anal Intercourse in Women: Implications for Sexually Transmitted Infection/HIV Prevention</t>
  </si>
  <si>
    <t>Stahlman S, Hirz AE, Stirland A, Guerry S, Gorbach PM, Javanbakht M.</t>
  </si>
  <si>
    <t>Sex Transm Dis. 2015 Jul;42(7):364-8. doi: 10.1097/OLQ.0000000000000303.</t>
  </si>
  <si>
    <t>Stahlman S</t>
  </si>
  <si>
    <t>10.1097/OLQ.0000000000000303</t>
  </si>
  <si>
    <t>Report: Clinical curative effect of traditional Chinese medicine combined with doxycycline in the treatment of genital Chlamydia trachomatis and Urea plasma urealyticum infections</t>
  </si>
  <si>
    <t>Ruan Y, Han Z, Han X.</t>
  </si>
  <si>
    <t>Pak J Pharm Sci. 2015 Jul;28(4 Suppl):1555-7.</t>
  </si>
  <si>
    <t>Ruan Y</t>
  </si>
  <si>
    <t>Pak J Pharm Sci</t>
  </si>
  <si>
    <t>Cytopathological Examination and Epidemiological Study of Cervicitis in Commercial Sex Workers (CSWs) in Coal City (Enugu), Nigeria</t>
  </si>
  <si>
    <t>Efosa OB, Uwadiegwu AP.</t>
  </si>
  <si>
    <t>Ethiop J Health Sci. 2015 Jul;25(3):225-30. doi: 10.4314/ejhs.v25i3.5.</t>
  </si>
  <si>
    <t>Efosa OB</t>
  </si>
  <si>
    <t>Ethiop J Health Sci</t>
  </si>
  <si>
    <t>PMC4650877</t>
  </si>
  <si>
    <t>10.4314/ejhs.v25i3.5</t>
  </si>
  <si>
    <t>[IS A NONBACTERIAL PROSTATITIS NONBACTERIAL?]</t>
  </si>
  <si>
    <t>Strockij AV, Gavrusev AA, Rubanik LV, Poleshchuk NN.</t>
  </si>
  <si>
    <t>Urologiia. 2015 Jul-Aug;(4):102-6.</t>
  </si>
  <si>
    <t>Strockij AV</t>
  </si>
  <si>
    <t>Prevalence of Chlamydia trachomatis immunoglobulin G antibodies in infertile women attending an in vitro fertility center</t>
  </si>
  <si>
    <t>Bajpai T, Ganesh BS, Neelesh G.</t>
  </si>
  <si>
    <t>Indian J Sex Transm Dis AIDS. 2015 Jul-Dec;36(2):215-6. doi: 10.4103/0253-7184.167190.</t>
  </si>
  <si>
    <t>Bajpai T</t>
  </si>
  <si>
    <t>PMC4660572</t>
  </si>
  <si>
    <t>10.4103/0253-7184.167190</t>
  </si>
  <si>
    <t>[Prevalence of infections by Chlamydia trachomatis and Neisseria gonorrhoeae among high school students in the Sabana Central area of Cundinamarca, Colombia]</t>
  </si>
  <si>
    <t>Paredes MC, Gómez YM, Torres AM, Fernández M, Tovar MB.</t>
  </si>
  <si>
    <t>Biomedica. 2015 Jul-Sep;35(3):314-24. doi: 10.7705/biomedica.v35i3.2398.</t>
  </si>
  <si>
    <t>Paredes MC</t>
  </si>
  <si>
    <t>Biomedica</t>
  </si>
  <si>
    <t>10.7705/biomedica.v35i3.2398</t>
  </si>
  <si>
    <t>Global Mapping of the Inc-Human Interactome Reveals that Retromer Restricts Chlamydia Infection</t>
  </si>
  <si>
    <t>Mirrashidi KM, Elwell CA, Verschueren E, Johnson JR, Frando A, Von Dollen J, Rosenberg O, Gulbahce N, Jang G, Johnson T, Jäger S, Gopalakrishnan AM, Sherry J, Dunn JD, Olive A, Penn B, Shales M, Cox JS, Starnbach MN, Derre I, Valdivia R, Krogan NJ, Engel J.</t>
  </si>
  <si>
    <t>Cell Host Microbe. 2015 Jul 8;18(1):109-21. doi: 10.1016/j.chom.2015.06.004. Epub 2015 Jun 25.</t>
  </si>
  <si>
    <t>Mirrashidi KM</t>
  </si>
  <si>
    <t>PMC4540348</t>
  </si>
  <si>
    <t>NIHMS705203</t>
  </si>
  <si>
    <t>10.1016/j.chom.2015.06.004</t>
  </si>
  <si>
    <t>Chlamydia trachomatis testing among young people: what is the role of stigma?</t>
  </si>
  <si>
    <t>Theunissen KA, Bos AE, Hoebe CJ, Kok G, Vluggen S, Crutzen R, Dukers-Muijrers NH.</t>
  </si>
  <si>
    <t>BMC Public Health. 2015 Jul 14;15:651. doi: 10.1186/s12889-015-2020-y.</t>
  </si>
  <si>
    <t>PMC4499893</t>
  </si>
  <si>
    <t>10.1186/s12889-015-2020-y</t>
  </si>
  <si>
    <t>Chlamydia trachomatis, Neisseria gonorrhoeae and syphilis among men who have sex with men in Brazil</t>
  </si>
  <si>
    <t>Cunha CB, Friedman RK, de Boni RB, Gaydos C, Guimarães MR, Siqueira BH, Cardoso SW, Chicayban L, Coutinho JR, Yanavich C, Veloso VG, Grinsztejn B.</t>
  </si>
  <si>
    <t>BMC Public Health. 2015 Jul 21;15:686. doi: 10.1186/s12889-015-2002-0.</t>
  </si>
  <si>
    <t>Cunha CB</t>
  </si>
  <si>
    <t>PMC4509695</t>
  </si>
  <si>
    <t>10.1186/s12889-015-2002-0</t>
  </si>
  <si>
    <t>Chlamydia trachomatis In Vivo to In Vitro Transition Reveals Mechanisms of Phase Variation and Down-Regulation of Virulence Factors</t>
  </si>
  <si>
    <t>Borges V, Pinheiro M, Antelo M, Sampaio DA, Vieira L, Ferreira R, Nunes A, Almeida F, Mota LJ, Borrego MJ, Gomes JP.</t>
  </si>
  <si>
    <t>PLoS One. 2015 Jul 24;10(7):e0133420. doi: 10.1371/journal.pone.0133420. eCollection 2015.</t>
  </si>
  <si>
    <t>PMC4514472</t>
  </si>
  <si>
    <t>10.1371/journal.pone.0133420</t>
  </si>
  <si>
    <t>DNA Microarray Characterization of Pathogens Associated with Sexually Transmitted Diseases</t>
  </si>
  <si>
    <t>Cao B, Wang S, Tian Z, Hu P, Feng L, Wang L.</t>
  </si>
  <si>
    <t>PLoS One. 2015 Jul 24;10(7):e0133927. doi: 10.1371/journal.pone.0133927. eCollection 2015.</t>
  </si>
  <si>
    <t>Cao B</t>
  </si>
  <si>
    <t>PMC4514671</t>
  </si>
  <si>
    <t>10.1371/journal.pone.0133927</t>
  </si>
  <si>
    <t>Intraamniotic Inflammation in Women with Preterm Prelabor Rupture of Membranes</t>
  </si>
  <si>
    <t>Musilova I, Kutová R, Pliskova L, Stepan M, Menon R, Jacobsson B, Kacerovsky M.</t>
  </si>
  <si>
    <t>PLoS One. 2015 Jul 24;10(7):e0133929. doi: 10.1371/journal.pone.0133929. eCollection 2015.</t>
  </si>
  <si>
    <t>Musilova I</t>
  </si>
  <si>
    <t>PMC4514652</t>
  </si>
  <si>
    <t>10.1371/journal.pone.0133929</t>
  </si>
  <si>
    <t>Rare Events of Intragenus and Intraspecies Horizontal Transfer of the 16S rRNA Gene</t>
  </si>
  <si>
    <t>Tian RM, Cai L, Zhang WP, Cao HL, Qian PY.</t>
  </si>
  <si>
    <t>Genome Biol Evol. 2015 Jul 27;7(8):2310-20. doi: 10.1093/gbe/evv143.</t>
  </si>
  <si>
    <t>Tian RM</t>
  </si>
  <si>
    <t>Genome Biol Evol</t>
  </si>
  <si>
    <t>PMC4558861</t>
  </si>
  <si>
    <t>10.1093/gbe/evv143</t>
  </si>
  <si>
    <t>Engineering of a novel adjuvant based on lipid-polymer hybrid nanoparticles: A quality-by-design approach</t>
  </si>
  <si>
    <t>Rose F, Wern JE, Ingvarsson PT, van de Weert M, Andersen P, Follmann F, Foged C.</t>
  </si>
  <si>
    <t>J Control Release. 2015 Jul 28;210:48-57. doi: 10.1016/j.jconrel.2015.05.004. Epub 2015 May 6.</t>
  </si>
  <si>
    <t>Rose F</t>
  </si>
  <si>
    <t>J Control Release</t>
  </si>
  <si>
    <t>10.1016/j.jconrel.2015.05.004</t>
  </si>
  <si>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Such responses are important for the protection against diseases caused by intracellular bacteria such as Chlamydia trachomatis and Mycobacterium tuberculosis. The hybrid NPs were engineered using an oil-in-water single emulsion method and a quality-by-design approach was adopted to define the optimal operating space (OOS). Four critical process parameters (CPPs) were identified, including the acetone concentration in the water phase, the stabilizer [polyvinylalcohol (PVA)] concentration, the lipid-to-total solid ratio, and the total concentration. The CPPs were linked to critical quality attributes consisting of the particle size, polydispersity index (PDI), zeta-potential, thermotropic phase behavior, yield and stability. A central composite face-centered design was performed followed by multiple linear regression analysis. The size, PDI, enthalpy of the phase transition and yield were successfully modeled, whereas the models for the zeta-potential and the stability were poor. Cryo-transmission electron microscopy revealed that the main structural effect on the nanoparticle architecture is caused by the use of PVA, and two different morphologies were identified: i) A PLGA core coated with one or several concentric lipid bilayers, and ii) a PLGA nanoshell encapsulating lipid membrane structures. The optimal formulation, identified from the OOS, was evaluated in vivo. The hybrid NPs induced antibody and Th1/Th17 immune responses that were similar in quality and magnitude to the response induced by DDA/TDB liposomes, showing that the adjuvant properties of DDA/TDB are maintained in the PLGA hybrid matrix. This study demonstrates the complexity of formulation design for the engineering of a hybrid lipid-polymer nanoparticle adjuvant.</t>
  </si>
  <si>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This study demonstrates the complexity of formulation design for the engineering of a hybrid lipid-polymer nanoparticle adjuvant.</t>
  </si>
  <si>
    <t>Treatment challenges for urogenital and anorectal Chlamydia trachomatis</t>
  </si>
  <si>
    <t>Kong FY, Hocking JS.</t>
  </si>
  <si>
    <t>BMC Infect Dis. 2015 Jul 29;15:293. doi: 10.1186/s12879-015-1030-9.</t>
  </si>
  <si>
    <t>Kong FY</t>
  </si>
  <si>
    <t>PMC4518511</t>
  </si>
  <si>
    <t>10.1186/s12879-015-1030-9</t>
  </si>
  <si>
    <t>Management of non-gonococcal urethritis</t>
  </si>
  <si>
    <t>Moi H, Blee K, Horner PJ.</t>
  </si>
  <si>
    <t>BMC Infect Dis. 2015 Jul 29;15:294. doi: 10.1186/s12879-015-1043-4.</t>
  </si>
  <si>
    <t>PMC4518518</t>
  </si>
  <si>
    <t>10.1186/s12879-015-1043-4</t>
  </si>
  <si>
    <t>Virulence Factor Genes Detected in the Complete Genome Sequence of Corynebacterium uterequi DSM 45634, Isolated from the Uterus of a Maiden Mare</t>
  </si>
  <si>
    <t>Rückert C, Kriete M, Jaenicke S, Winkler A, Tauch A.</t>
  </si>
  <si>
    <t>Genome Announc. 2015 Jul 30;3(4):e00783-15. doi: 10.1128/genomeA.00783-15.</t>
  </si>
  <si>
    <t>Rückert C</t>
  </si>
  <si>
    <t>PMC4520889</t>
  </si>
  <si>
    <t>10.1128/genomeA.00783-15</t>
  </si>
  <si>
    <t>Chlamydia trachomatis Relies on Autonomous Phospholipid Synthesis for Membrane Biogenesis</t>
  </si>
  <si>
    <t>Yao J, Cherian PT, Frank MW, Rock CO.</t>
  </si>
  <si>
    <t>J Biol Chem. 2015 Jul 31;290(31):18874-88. doi: 10.1074/jbc.M115.657148. Epub 2015 May 20.</t>
  </si>
  <si>
    <t>PMC4521007</t>
  </si>
  <si>
    <t>10.1074/jbc.M115.657148</t>
  </si>
  <si>
    <t>Acceptance of Home-Based Chlamydia Genital and Anorectal Testing Using Short Message Service (SMS) in Previously Tested Young People and Their Social and Sexual Networks</t>
  </si>
  <si>
    <t>Dukers-Muijrers NH, Theunissen KA, Wolffs PT, Kok G, Hoebe CJ.</t>
  </si>
  <si>
    <t>PLoS One. 2015 Jul 31;10(7):e0133575. doi: 10.1371/journal.pone.0133575. eCollection 2015.</t>
  </si>
  <si>
    <t>PMC4539363</t>
  </si>
  <si>
    <t>10.1371/journal.pone.0133575</t>
  </si>
  <si>
    <t>The performance and clinical utility of cervical microscopy for the diagnosis of gonorrhoea in women in the era of the NAAT</t>
  </si>
  <si>
    <t>Thorley N, Radcliffe K.</t>
  </si>
  <si>
    <t>Int J STD AIDS. 2015 Aug;26(9):656-60. doi: 10.1177/0956462414551233. Epub 2014 Sep 10.</t>
  </si>
  <si>
    <t>Thorley N</t>
  </si>
  <si>
    <t>10.1177/0956462414551233</t>
  </si>
  <si>
    <t>Confirmatory assays are essential when using molecular testing for Neisseria gonorrhoeae in low-prevalence settings: insights from the third National Survey of Sexual Attitudes and Lifestyles (Natsal-3)</t>
  </si>
  <si>
    <t>Field N, Clifton S, Alexander S, Ison CA, Hughes G, Beddows S, Tanton C, Soldan K, Coelho da Silva F, Mercer CH, Wellings K, Johnson AM, Sonnenberg P.</t>
  </si>
  <si>
    <t>Sex Transm Infect. 2015 Aug;91(5):338-41. doi: 10.1136/sextrans-2014-051850. Epub 2014 Dec 15.</t>
  </si>
  <si>
    <t>PMC4518812</t>
  </si>
  <si>
    <t>10.1136/sextrans-2014-051850</t>
  </si>
  <si>
    <t>[Chlamydia trachomaatis DNA in leukocytes of peripheral blood from neonates]</t>
  </si>
  <si>
    <t>López-Hurtado M, Cuevas-Recillas KN, Flores-Salazar VR, Guerra-Infante FM.</t>
  </si>
  <si>
    <t>Enferm Infecc Microbiol Clin. 2015 Aug-Sep;33(7):458-63. doi: 10.1016/j.eimc.2014.09.019. Epub 2014 Dec 20.</t>
  </si>
  <si>
    <t>López-Hurtado M</t>
  </si>
  <si>
    <t>PMC7103315</t>
  </si>
  <si>
    <t>10.1016/j.eimc.2014.09.019</t>
  </si>
  <si>
    <t>Pathogenesis of fallopian tube damage caused by Chlamydia trachomatis infections</t>
  </si>
  <si>
    <t>Hafner LM.</t>
  </si>
  <si>
    <t>Contraception. 2015 Aug;92(2):108-15. doi: 10.1016/j.contraception.2015.01.004. Epub 2015 Jan 13.</t>
  </si>
  <si>
    <t>10.1016/j.contraception.2015.01.004</t>
  </si>
  <si>
    <t>A mixed methods approach to assess the likelihood of testing for STI using self-collected samples among behaviourally bisexual women</t>
  </si>
  <si>
    <t>Schick V, Van Der Pol B, Dodge B, Baldwin A, Fortenberry JD.</t>
  </si>
  <si>
    <t>Sex Transm Infect. 2015 Aug;91(5):329-33. doi: 10.1136/sextrans-2014-051842. Epub 2015 Jan 30.</t>
  </si>
  <si>
    <t>Schick V</t>
  </si>
  <si>
    <t>10.1136/sextrans-2014-051842</t>
  </si>
  <si>
    <t>Prevalence of sexually transmitted infections including HIV in street-connected adolescents in western Kenya</t>
  </si>
  <si>
    <t>Winston SE, Chirchir AK, Muthoni LN, Ayuku D, Koech J, Nyandiko W, Carter EJ, Braitstein P.</t>
  </si>
  <si>
    <t>Sex Transm Infect. 2015 Aug;91(5):353-9. doi: 10.1136/sextrans-2014-051797. Epub 2015 Feb 24.</t>
  </si>
  <si>
    <t>Winston SE</t>
  </si>
  <si>
    <t>PMC4518741</t>
  </si>
  <si>
    <t>10.1136/sextrans-2014-051797</t>
  </si>
  <si>
    <t>Chlamydia trachomatis growth depends on eukaryotic cholesterol esterification and is affected by Acyl-CoA:cholesterol acyltransferase inhibition</t>
  </si>
  <si>
    <t>Peters J, Byrne GI.</t>
  </si>
  <si>
    <t>Pathog Dis. 2015 Aug;73(6):ftv028. doi: 10.1093/femspd/ftv028. Epub 2015 Apr 15.</t>
  </si>
  <si>
    <t>PMC4852217</t>
  </si>
  <si>
    <t>10.1093/femspd/ftv028</t>
  </si>
  <si>
    <t>Synthesis and use of universal sequence probes in fluorogenic multi-strand hybridisation complexes for economical nucleic acid testing</t>
  </si>
  <si>
    <t>French DJ, Richardson JA, Howard RL, Brown T, Debenham PG.</t>
  </si>
  <si>
    <t>Mol Cell Probes. 2015 Aug;29(4):228-36. doi: 10.1016/j.mcp.2015.05.007. Epub 2015 May 14.</t>
  </si>
  <si>
    <t>French DJ</t>
  </si>
  <si>
    <t>10.1016/j.mcp.2015.05.007</t>
  </si>
  <si>
    <t>Maternal exposure to sexually transmitted infections and schizophrenia among offspring</t>
  </si>
  <si>
    <t>Cheslack-Postava K, Brown AS, Chudal R, Suominen A, Huttunen J, Surcel HM, Sourander A.</t>
  </si>
  <si>
    <t>Schizophr Res. 2015 Aug;166(1-3):255-60. doi: 10.1016/j.schres.2015.05.012. Epub 2015 May 26.</t>
  </si>
  <si>
    <t>Cheslack-Postava K</t>
  </si>
  <si>
    <t>Schizophr Res</t>
  </si>
  <si>
    <t>PMC4512848</t>
  </si>
  <si>
    <t>NIHMS692061</t>
  </si>
  <si>
    <t>10.1016/j.schres.2015.05.012</t>
  </si>
  <si>
    <t>In contrast to Chlamydia trachomatis, Waddlia chondrophila grows in human cells without inhibiting apoptosis, fragmenting the Golgi apparatus, or diverting post-Golgi sphingomyelin transport</t>
  </si>
  <si>
    <t>Dille S, Kleinschnitz EM, Kontchou CW, Nölke T, Häcker G.</t>
  </si>
  <si>
    <t>Infect Immun. 2015 Aug;83(8):3268-80. doi: 10.1128/IAI.00322-15. Epub 2015 Jun 8.</t>
  </si>
  <si>
    <t>PMC4496594</t>
  </si>
  <si>
    <t>10.1128/IAI.00322-15</t>
  </si>
  <si>
    <t>Overdiagnosis of Urinary Tract Infection and Underdiagnosis of Sexually Transmitted Infection in Adult Women Presenting to an Emergency Department</t>
  </si>
  <si>
    <t>Tomas ME, Getman D, Donskey CJ, Hecker MT.</t>
  </si>
  <si>
    <t>J Clin Microbiol. 2015 Aug;53(8):2686-92. doi: 10.1128/JCM.00670-15. Epub 2015 Jun 10.</t>
  </si>
  <si>
    <t>Tomas ME</t>
  </si>
  <si>
    <t>PMC4508438</t>
  </si>
  <si>
    <t>10.1128/JCM.00670-15</t>
  </si>
  <si>
    <t>Chlamydia pneumoniae acute liver infection affects hepatic cholesterol and triglyceride metabolism in mice</t>
  </si>
  <si>
    <t>Marangoni A, Fiorino E, Gilardi F, Aldini R, Scotti E, Nardini P, Foschi C, Donati M, Montagnani M, Cevenini M, Franco P, Roda A, Crestani M, Cevenini R.</t>
  </si>
  <si>
    <t>Atherosclerosis. 2015 Aug;241(2):471-9. doi: 10.1016/j.atherosclerosis.2015.05.023. Epub 2015 Jun 3.</t>
  </si>
  <si>
    <t>Atherosclerosis</t>
  </si>
  <si>
    <t>10.1016/j.atherosclerosis.2015.05.023</t>
  </si>
  <si>
    <t>Chlamydia trachomatis virulence factor CT135 is stable in vivo but highly polymorphic in vitro</t>
  </si>
  <si>
    <t>Bonner C, Caldwell HD, Carlson JH, Graham MR, Kari L, Sturdevant GL, Tyler S, Zetner A, McClarty G.</t>
  </si>
  <si>
    <t>Pathog Dis. 2015 Aug;73(6):ftv043. doi: 10.1093/femspd/ftv043. Epub 2015 Jun 24.</t>
  </si>
  <si>
    <t>Bonner C</t>
  </si>
  <si>
    <t>PMC4852218</t>
  </si>
  <si>
    <t>10.1093/femspd/ftv043</t>
  </si>
  <si>
    <t>The Interpretation of Repeat Positive Results for Gonorrhea and Chlamydia in Children</t>
  </si>
  <si>
    <t>Rao V, Canter J.</t>
  </si>
  <si>
    <t>J Pediatr Adolesc Gynecol. 2015 Aug;28(4):e109-12. doi: 10.1016/j.jpag.2014.09.014. Epub 2014 Oct 2.</t>
  </si>
  <si>
    <t>Rao V</t>
  </si>
  <si>
    <t>10.1016/j.jpag.2014.09.014</t>
  </si>
  <si>
    <t>Management of Pelvic Inflammatory Disease in Selected U.S. Sexually Transmitted Disease Clinics: Sexually Transmitted Disease Surveillance Network, January 2010-December 2011</t>
  </si>
  <si>
    <t>Llata E, Bernstein KT, Kerani RP, Pathela P, Schwebke JR, Schumacher C, Stenger M, Weinstock HS.</t>
  </si>
  <si>
    <t>Sex Transm Dis. 2015 Aug;42(8):429-33. doi: 10.1097/OLQ.0000000000000309.</t>
  </si>
  <si>
    <t>Llata E</t>
  </si>
  <si>
    <t>PMC6740322</t>
  </si>
  <si>
    <t>NIHMS1049454</t>
  </si>
  <si>
    <t>10.1097/OLQ.0000000000000309</t>
  </si>
  <si>
    <t>Prevalence and Correlates of Chlamydia trachomatis and Neisseria gonorrhoeae by Anatomic Site Among Urban Thai Men Who Have Sex With Men</t>
  </si>
  <si>
    <t>Tongtoyai J, Todd CS, Chonwattana W, Pattanasin S, Chaikummao S, Varangrat A, Lokpichart S, Holtz TH, van Griensven F, Curlin ME.</t>
  </si>
  <si>
    <t>Sex Transm Dis. 2015 Aug;42(8):440-9. doi: 10.1097/OLQ.0000000000000311.</t>
  </si>
  <si>
    <t>Tongtoyai J</t>
  </si>
  <si>
    <t>10.1097/OLQ.0000000000000311</t>
  </si>
  <si>
    <t>Expedited Partner Therapy to Combat Neisseria gonorrhoeae and Chlamydia trachomatis in Military Populations: Can We Apply This Best Practice?</t>
  </si>
  <si>
    <t>Stidham RA, Garges EC, Knapp SA.</t>
  </si>
  <si>
    <t>Mil Med. 2015 Aug;180(8):876-81. doi: 10.7205/MILMED-D-14-00590.</t>
  </si>
  <si>
    <t>Stidham RA</t>
  </si>
  <si>
    <t>Mil Med</t>
  </si>
  <si>
    <t>10.7205/MILMED-D-14-00590</t>
  </si>
  <si>
    <t>Cornual Ectopic Pregnancy Complicated by Infected Hematoma</t>
  </si>
  <si>
    <t>O'Sullivan R, Baltes EC, Reid D, Shi V, Marcus P.</t>
  </si>
  <si>
    <t>Conn Med. 2015 Aug;79(7):405-7.</t>
  </si>
  <si>
    <t>O'Sullivan R</t>
  </si>
  <si>
    <t>Conn Med</t>
  </si>
  <si>
    <t>Analysis of direct-to-consumer marketed Chlamydia trachomatis diagnostic tests in Norway</t>
  </si>
  <si>
    <t>Reinton N, Hjelmevoll SO, Håheim H, Garstad K, Mørch-Reiersen LT, Moghaddam A.</t>
  </si>
  <si>
    <t>Sex Health. 2015 Aug;12(4):336-40. doi: 10.1071/SH14216.</t>
  </si>
  <si>
    <t>10.1071/SH14216</t>
  </si>
  <si>
    <t>Damage/Danger Associated Molecular Patterns (DAMPs) Modulate Chlamydia pecorum and C. trachomatis Serovar E Inclusion Development In Vitro</t>
  </si>
  <si>
    <t>Leonard CA, Schoborg RV, Borel N.</t>
  </si>
  <si>
    <t>PLoS One. 2015 Aug 6;10(8):e0134943. doi: 10.1371/journal.pone.0134943. eCollection 2015.</t>
  </si>
  <si>
    <t>Leonard CA</t>
  </si>
  <si>
    <t>PMC4527707</t>
  </si>
  <si>
    <t>10.1371/journal.pone.0134943</t>
  </si>
  <si>
    <t>Application of β-lactamase reporter fusions as an indicator of effector protein secretion during infections with the obligate intracellular pathogen Chlamydia trachomatis</t>
  </si>
  <si>
    <t>Mueller KE, Fields KA.</t>
  </si>
  <si>
    <t>PLoS One. 2015 Aug 10;10(8):e0135295. doi: 10.1371/journal.pone.0135295. eCollection 2015.</t>
  </si>
  <si>
    <t>PMC4530969</t>
  </si>
  <si>
    <t>10.1371/journal.pone.0135295</t>
  </si>
  <si>
    <t>Anorectal Chlamydia trachomatis Load Is Similar in Men Who Have Sex with Men and Women Reporting Anal Sex</t>
  </si>
  <si>
    <t>van Liere GA, Dirks JA, Hoebe CJ, Wolffs PF, Dukers-Muijrers NH.</t>
  </si>
  <si>
    <t>PLoS One. 2015 Aug 11;10(8):e0134991. doi: 10.1371/journal.pone.0134991. eCollection 2015.</t>
  </si>
  <si>
    <t>PMC4532443</t>
  </si>
  <si>
    <t>10.1371/journal.pone.0134991</t>
  </si>
  <si>
    <t>Incidence of gonococcal and chlamydial infections and coverage of two laboratory surveillance networks, France, 2012</t>
  </si>
  <si>
    <t>La Ruche G, Le Strat Y, Fromage M, Berçot B, Goubard A, de Barbeyrac B, Sednaoui P, Cambau E, Lot F.</t>
  </si>
  <si>
    <t>Euro Surveill. 2015 Aug 13;20(32):6-15.</t>
  </si>
  <si>
    <t>La Ruche G</t>
  </si>
  <si>
    <t>Porcine retinal cell line VIDO R1 and Chlamydia suis to modelize ocular chlamydiosis</t>
  </si>
  <si>
    <t>Käser T, Cnudde T, Hamonic G, Rieder M, Pasternak JA, Lai K, Tikoo SK, Wilson HL, Meurens F.</t>
  </si>
  <si>
    <t>Vet Immunol Immunopathol. 2015 Aug 15;166(3-4):95-107. doi: 10.1016/j.vetimm.2015.06.003. Epub 2015 Jun 14.</t>
  </si>
  <si>
    <t>Käser T</t>
  </si>
  <si>
    <t>Vet Immunol Immunopathol</t>
  </si>
  <si>
    <t>10.1016/j.vetimm.2015.06.003</t>
  </si>
  <si>
    <t>The late endocytic Rab39a GTPase regulates the interaction between multivesicular bodies and chlamydial inclusions</t>
  </si>
  <si>
    <t>Gambarte Tudela J, Capmany A, Romao M, Quintero C, Miserey-Lenkei S, Raposo G, Goud B, Damiani MT.</t>
  </si>
  <si>
    <t>J Cell Sci. 2015 Aug 15;128(16):3068-81. doi: 10.1242/jcs.170092. Epub 2015 Jul 10.</t>
  </si>
  <si>
    <t>Gambarte Tudela J</t>
  </si>
  <si>
    <t>J Cell Sci</t>
  </si>
  <si>
    <t>10.1242/jcs.170092</t>
  </si>
  <si>
    <t>An Excess of the Proinflammatory Cytokines IFN-γ and IL-12 Impairs the Development of the Memory CD8+ T Cell Response to Chlamydia trachomatis</t>
  </si>
  <si>
    <t>Zhang X, Starnbach MN.</t>
  </si>
  <si>
    <t>J Immunol. 2015 Aug 15;195(4):1665-75. doi: 10.4049/jimmunol.1500457. Epub 2015 Jul 15.</t>
  </si>
  <si>
    <t>Zhang X</t>
  </si>
  <si>
    <t>PMC4530050</t>
  </si>
  <si>
    <t>NIHMS701841</t>
  </si>
  <si>
    <t>10.4049/jimmunol.1500457</t>
  </si>
  <si>
    <t>The danger of underlying Chlamydia trachomatis infection in treating urinary tract infection with over-the-counter antibiotics</t>
  </si>
  <si>
    <t>Winceslaus SJ, Venkateshwaran S.</t>
  </si>
  <si>
    <t>BMJ. 2015 Aug 18;351:h4423. doi: 10.1136/bmj.h4423.</t>
  </si>
  <si>
    <t>Winceslaus SJ</t>
  </si>
  <si>
    <t>10.1136/bmj.h4423</t>
  </si>
  <si>
    <t>A Web-Based Respondent Driven Sampling Pilot Targeting Young People at Risk for Chlamydia Trachomatis in Social and Sexual Networks with Testing: A Use Evaluation</t>
  </si>
  <si>
    <t>Theunissen K, Hoebe C, Kok G, Crutzen R, Kara-Zaïtri C, de Vries N, van Bergen J, Hamilton R, van der Sande M, Dukers-Muijrers N.</t>
  </si>
  <si>
    <t>Int J Environ Res Public Health. 2015 Aug 20;12(8):9889-906. doi: 10.3390/ijerph120809889.</t>
  </si>
  <si>
    <t>Theunissen K</t>
  </si>
  <si>
    <t>Int J Environ Res Public Health</t>
  </si>
  <si>
    <t>PMC4555318</t>
  </si>
  <si>
    <t>10.3390/ijerph120809889</t>
  </si>
  <si>
    <t>Risk factors for ectopic pregnancy: a multi-center case-control study</t>
  </si>
  <si>
    <t>Li C, Zhao WH, Zhu Q, Cao SJ, Ping H, Xi X, Qin GJ, Yan MX, Zhang D, Qiu J, Zhang J.</t>
  </si>
  <si>
    <t>BMC Pregnancy Childbirth. 2015 Aug 22;15:187. doi: 10.1186/s12884-015-0613-1.</t>
  </si>
  <si>
    <t>BMC Pregnancy Childbirth</t>
  </si>
  <si>
    <t>PMC4546260</t>
  </si>
  <si>
    <t>10.1186/s12884-015-0613-1</t>
  </si>
  <si>
    <t>The Rsb Phosphoregulatory Network Controls Availability of the Primary Sigma Factor in Chlamydia trachomatis and Influences the Kinetics of Growth and Development</t>
  </si>
  <si>
    <t>Thompson CC, Griffiths C, Nicod SS, Lowden NM, Wigneshweraraj S, Fisher DJ, McClure MO.</t>
  </si>
  <si>
    <t>PLoS Pathog. 2015 Aug 27;11(8):e1005125. doi: 10.1371/journal.ppat.1005125. eCollection 2015 Aug.</t>
  </si>
  <si>
    <t>PMC4552016</t>
  </si>
  <si>
    <t>10.1371/journal.ppat.1005125</t>
  </si>
  <si>
    <t>Design, synthesis and evaluation of novel polypharmacological antichlamydial agents</t>
  </si>
  <si>
    <t>Sunduru N, Salin O, Gylfe Å, Elofsson M.</t>
  </si>
  <si>
    <t>Eur J Med Chem. 2015 Aug 28;101:595-603. doi: 10.1016/j.ejmech.2015.07.019. Epub 2015 Jul 13.</t>
  </si>
  <si>
    <t>Sunduru N</t>
  </si>
  <si>
    <t>Eur J Med Chem</t>
  </si>
  <si>
    <t>10.1016/j.ejmech.2015.07.019</t>
  </si>
  <si>
    <t>Discovery of new polypharmacological antibacterial agents with multiple modes of actions can be an alternative to combination therapy and also a possibility to slow development of antibiotic resistance. In support to this hypothesis, we synthesized 16 compounds by combining the pharmacophores of Chlamydia trachomatis inhibitors and inhibitors of type III secretion (T3S) in gram-negative bacteria. In this study we have developed salicylidene acylhydrazide sulfonamides (11c &amp;11d) as new antichlamydial agents that also inhibit T3S in Yersinia pseudotuberculosis.</t>
  </si>
  <si>
    <t>They synthesized 16 compounds by combining the pharmacophores of Chlamydia trachomatis inhibitors and inhibitors of type III secretion (T3S) in gram-negative bacteria. They developed salicylidene acylhydrazide sulfonamides (11c &amp;11d) as new antichlamydial agents that also inhibit T3S in Yersinia pseudotuberculosis.</t>
  </si>
  <si>
    <t>Association of Genital Chlamydia trachomatis Infection with Female Infer-tility, Study in a Tertiary Care Hospital in Eastern India</t>
  </si>
  <si>
    <t>Ghosh M, Choudhuri S, Ray RG, Bhattacharya B, Bhattacharya S.</t>
  </si>
  <si>
    <t>Open Microbiol J. 2015 Aug 31;9:110-6. doi: 10.2174/1874285801509010110. eCollection 2015.</t>
  </si>
  <si>
    <t>Ghosh M</t>
  </si>
  <si>
    <t>Open Microbiol J</t>
  </si>
  <si>
    <t>PMC4598383</t>
  </si>
  <si>
    <t>10.2174/1874285801509010110</t>
  </si>
  <si>
    <t>Presence of aerobic micro-organisms and their influence on basic semen parameters in infertile men</t>
  </si>
  <si>
    <t>Filipiak E, Marchlewska K, Oszukowska E, Walczak-Jedrzejowska R, Swierczynska-Cieplucha A, Kula K, Slowikowska-Hilczer J.</t>
  </si>
  <si>
    <t>Andrologia. 2015 Sep;47(7):826-31. doi: 10.1111/and.12338. Epub 2014 Sep 11.</t>
  </si>
  <si>
    <t>Filipiak E</t>
  </si>
  <si>
    <t>10.1111/and.12338</t>
  </si>
  <si>
    <t>Epidemiology of sexually transmitted infections in rural Haitian men</t>
  </si>
  <si>
    <t>Downey RF, Hammar D, Jobe KA, Schmidt TA, Slyke LV, Yassemi Y, Zive D.</t>
  </si>
  <si>
    <t>Int J STD AIDS. 2015 Sep;26(10):710-5. doi: 10.1177/0956462414551236. Epub 2014 Sep 15.</t>
  </si>
  <si>
    <t>Downey RF</t>
  </si>
  <si>
    <t>10.1177/0956462414551236</t>
  </si>
  <si>
    <t>Prevalence of Trichomonas vaginalis, Chlamydia trachomatis, Neisseria gonorrhoeae and human papillomavirus in a sexual health clinic setting in urban Sri Lanka</t>
  </si>
  <si>
    <t>Samarawickrema NA, Tabrizi SN, Young E, Gunawardena P, Garland SM.</t>
  </si>
  <si>
    <t>Int J STD AIDS. 2015 Sep;26(10):733-9. doi: 10.1177/0956462414552813. Epub 2014 Sep 25.</t>
  </si>
  <si>
    <t>Samarawickrema NA</t>
  </si>
  <si>
    <t>10.1177/0956462414552813</t>
  </si>
  <si>
    <t>Acute epididymitis revisited: impact of molecular diagnostics on etiology and contemporary guideline recommendations</t>
  </si>
  <si>
    <t>Pilatz A, Hossain H, Kaiser R, Mankertz A, Schüttler CG, Domann E, Schuppe HC, Chakraborty T, Weidner W, Wagenlehner F.</t>
  </si>
  <si>
    <t>Eur Urol. 2015 Sep;68(3):428-35. doi: 10.1016/j.eururo.2014.12.005. Epub 2014 Dec 24.</t>
  </si>
  <si>
    <t>Pilatz A</t>
  </si>
  <si>
    <t>Eur Urol</t>
  </si>
  <si>
    <t>10.1016/j.eururo.2014.12.005</t>
  </si>
  <si>
    <t>Role of Chlamydia trachomatis and emerging Chlamydia-related bacteria in ectopic pregnancy in Vietnam</t>
  </si>
  <si>
    <t>Hornung S, Thuong BC, Gyger J, Kebbi-Beghdadi C, Vasilevsky S, Greub G, Baud D.</t>
  </si>
  <si>
    <t>Epidemiol Infect. 2015 Sep;143(12):2635-8. doi: 10.1017/S0950268814003616. Epub 2014 Dec 29.</t>
  </si>
  <si>
    <t>Hornung S</t>
  </si>
  <si>
    <t>PMC9151009</t>
  </si>
  <si>
    <t>10.1017/S0950268814003616</t>
  </si>
  <si>
    <t>Urogenital Chlamydia trachomatis strain types, defined by high-resolution multilocus sequence typing, in relation to ethnicity and urogenital symptoms among a young screening population in Amsterdam, The Netherlands</t>
  </si>
  <si>
    <t>Versteeg B, Himschoot M, van den Broek IV, Bom RJ, Speksnijder AG, Schim van der Loeff MF, Bruisten SM.</t>
  </si>
  <si>
    <t>Sex Transm Infect. 2015 Sep;91(6):415-22. doi: 10.1136/sextrans-2014-051790. Epub 2015 Feb 16.</t>
  </si>
  <si>
    <t>10.1136/sextrans-2014-051790</t>
  </si>
  <si>
    <t>Chlamydia screening is not cost-effective at low participation rates: evidence from a repeated register-based implementation study in The Netherlands</t>
  </si>
  <si>
    <t>de Wit GA, Over EA, Schmid BV, van Bergen JE, van den Broek IV, van der Sande MA, Welte R, Op de Coul EL, Kretzschmar ME.</t>
  </si>
  <si>
    <t>Sex Transm Infect. 2015 Sep;91(6):423-9. doi: 10.1136/sextrans-2014-051677. Epub 2015 Mar 10.</t>
  </si>
  <si>
    <t>de Wit GA</t>
  </si>
  <si>
    <t>10.1136/sextrans-2014-051677</t>
  </si>
  <si>
    <t>Healthcare providers' perspectives on expedited partner therapy for chlamydia: a qualitative study</t>
  </si>
  <si>
    <t>Rosenfeld EA, Marx J, Terry MA, Stall R, Pallatino C, Miller E.</t>
  </si>
  <si>
    <t>Sex Transm Infect. 2015 Sep;91(6):407-11. doi: 10.1136/sextrans-2014-051873. Epub 2015 Mar 19.</t>
  </si>
  <si>
    <t>Rosenfeld EA</t>
  </si>
  <si>
    <t>10.1136/sextrans-2014-051873</t>
  </si>
  <si>
    <t>Reactive arthritis in relation to internal derangements of the temporomandibular joint: a case control study</t>
  </si>
  <si>
    <t>Lund B, Holmlund A, Wretlind B, Jalal S, Rosén A.</t>
  </si>
  <si>
    <t>Br J Oral Maxillofac Surg. 2015 Sep;53(7):627-32. doi: 10.1016/j.bjoms.2015.04.008. Epub 2015 May 5.</t>
  </si>
  <si>
    <t>Lund B</t>
  </si>
  <si>
    <t>Br J Oral Maxillofac Surg</t>
  </si>
  <si>
    <t>10.1016/j.bjoms.2015.04.008</t>
  </si>
  <si>
    <t>Diversity of Cervicovaginal Cytokine Response to Incident Chlamydia trachomatis Infection Among a Prospective Cohort of Young Women</t>
  </si>
  <si>
    <t>Hwang LY, Scott ME, Ma Y, Moscicki AB.</t>
  </si>
  <si>
    <t>Am J Reprod Immunol. 2015 Sep;74(3):228-36. doi: 10.1111/aji.12401. Epub 2015 May 20.</t>
  </si>
  <si>
    <t>PMC4564257</t>
  </si>
  <si>
    <t>NIHMS687695</t>
  </si>
  <si>
    <t>10.1111/aji.12401</t>
  </si>
  <si>
    <t>Transcriptional regulation of the Chlamydia heat shock stress response in an intracellular infection</t>
  </si>
  <si>
    <t>Hanson BR, Tan M.</t>
  </si>
  <si>
    <t>Mol Microbiol. 2015 Sep;97(6):1158-67. doi: 10.1111/mmi.13093. Epub 2015 Jul 4.</t>
  </si>
  <si>
    <t>Hanson BR</t>
  </si>
  <si>
    <t>PMC4813507</t>
  </si>
  <si>
    <t>NIHMS741530</t>
  </si>
  <si>
    <t>10.1111/mmi.13093</t>
  </si>
  <si>
    <t>In Vivo and Ex Vivo Imaging Reveals a Long-Lasting Chlamydial Infection in the Mouse Gastrointestinal Tract following Genital Tract Inoculation</t>
  </si>
  <si>
    <t>Zhang Q, Huang Y, Gong S, Yang Z, Sun X, Schenken R, Zhong G.</t>
  </si>
  <si>
    <t>Infect Immun. 2015 Sep;83(9):3568-77. doi: 10.1128/IAI.00673-15. Epub 2015 Jun 22.</t>
  </si>
  <si>
    <t>Zhang Q</t>
  </si>
  <si>
    <t>PMC4534645</t>
  </si>
  <si>
    <t>10.1128/IAI.00673-15</t>
  </si>
  <si>
    <t>Overtreatment of gonorrhea and chlamydial infections in 2 inner-city emergency departments</t>
  </si>
  <si>
    <t>Holley CE, Van Pham T, Mezzadra HM, Willis GC, Witting MD.</t>
  </si>
  <si>
    <t>Am J Emerg Med. 2015 Sep;33(9):1265-8. doi: 10.1016/j.ajem.2015.06.009. Epub 2015 Jun 12.</t>
  </si>
  <si>
    <t>Holley CE</t>
  </si>
  <si>
    <t>10.1016/j.ajem.2015.06.009</t>
  </si>
  <si>
    <t>Diagnostic accuracy of sperm DNA degradation index (DDSi) as a potential noninvasive biomarker to identify men with varicocele-associated infertility</t>
  </si>
  <si>
    <t>Esteves SC, Gosálvez J, López-Fernández C, Núñez-Calonge R, Caballero P, Agarwal A, Fernández JL.</t>
  </si>
  <si>
    <t>Int Urol Nephrol. 2015 Sep;47(9):1471-7. doi: 10.1007/s11255-015-1053-6. Epub 2015 Jul 31.</t>
  </si>
  <si>
    <t>Esteves SC</t>
  </si>
  <si>
    <t>Int Urol Nephrol</t>
  </si>
  <si>
    <t>10.1007/s11255-015-1053-6</t>
  </si>
  <si>
    <t>Neisseria gonorrhoeae prevalence, incidence and associated risk factors among female sex workers in a high HIV-prevalence area of China</t>
  </si>
  <si>
    <t>Luo L, Li X, Zhang LL.</t>
  </si>
  <si>
    <t>Int J Infect Dis. 2015 Sep;38:115-20. doi: 10.1016/j.ijid.2015.07.025. Epub 2015 Aug 7.</t>
  </si>
  <si>
    <t>Luo L</t>
  </si>
  <si>
    <t>PMC4587391</t>
  </si>
  <si>
    <t>NIHMS719799</t>
  </si>
  <si>
    <t>10.1016/j.ijid.2015.07.025</t>
  </si>
  <si>
    <t>Performance of the BD CTQx and GCQx Amplified Assays on the BD Viper LT Compared With the BD Viper XTR System</t>
  </si>
  <si>
    <t>Van Der Pol B, Hook EW 3rd, Williams JA, Smith B, Taylor SN.</t>
  </si>
  <si>
    <t>Sex Transm Dis. 2015 Sep;42(9):521-3. doi: 10.1097/OLQ.0000000000000313.</t>
  </si>
  <si>
    <t>10.1097/OLQ.0000000000000313</t>
  </si>
  <si>
    <t>Sexually Transmitted Pathogens, Depression, and Other Manifestations Associated with Premenstrual Syndrome</t>
  </si>
  <si>
    <t>Doyle C, Swain WA, Ewald HA, Cook CL, Ewald PW.</t>
  </si>
  <si>
    <t>Hum Nat. 2015 Sep;26(3):277-91. doi: 10.1007/s12110-015-9238-3.</t>
  </si>
  <si>
    <t>Doyle C</t>
  </si>
  <si>
    <t>Hum Nat</t>
  </si>
  <si>
    <t>10.1007/s12110-015-9238-3</t>
  </si>
  <si>
    <t>The untidy margins of ethical approval</t>
  </si>
  <si>
    <t>Cassell JA.</t>
  </si>
  <si>
    <t>Sex Transm Infect. 2015 Sep;91(6):387. doi: 10.1136/sextrans-2015-052177.</t>
  </si>
  <si>
    <t>Cassell JA</t>
  </si>
  <si>
    <t>10.1136/sextrans-2015-052177</t>
  </si>
  <si>
    <t>Can we use postal surveys with anonymous testing to monitor chlamydia prevalence in young women in England? Pilot study incorporating randomised controlled trial of recruitment methods</t>
  </si>
  <si>
    <t>Woodhall SC, Nichols T, Alexander S, da Silva FC, Mercer CH, Ison C, Gill ON, Soldan K.</t>
  </si>
  <si>
    <t>Sex Transm Infect. 2015 Sep;91(6):412-4. doi: 10.1136/sextrans-2015-052067.</t>
  </si>
  <si>
    <t>10.1136/sextrans-2015-052067</t>
  </si>
  <si>
    <t>Chlamydial conjunctivitis: prevalence and serovar distribution of Chlamydia trachomatis in adults</t>
  </si>
  <si>
    <t>Petrovay F, Németh I, Balázs A, Balla E.</t>
  </si>
  <si>
    <t>J Med Microbiol. 2015 Sep;64(9):967-970. doi: 10.1099/jmm.0.000115. Epub 2015 Jun 30.</t>
  </si>
  <si>
    <t>Petrovay F</t>
  </si>
  <si>
    <t>10.1099/jmm.0.000115</t>
  </si>
  <si>
    <t>Prevalence of genital Chlamydia trachomatis in Iran: a systematic review and meta-analysis</t>
  </si>
  <si>
    <t>Ahmadi MH, Mirsalehian A, Bahador A.</t>
  </si>
  <si>
    <t>Pathog Glob Health. 2015 Sep;109(6):290-9. doi: 10.1179/2047773215Y.0000000033. Epub 2015 Sep 7.</t>
  </si>
  <si>
    <t>Ahmadi MH</t>
  </si>
  <si>
    <t>Pathog Glob Health</t>
  </si>
  <si>
    <t>PMC4727584</t>
  </si>
  <si>
    <t>10.1179/2047773215Y.0000000033</t>
  </si>
  <si>
    <t>CLINICAL AND ANAMNESTIC CHARACTERISTICS OF DEVELOPMENT OF ANTISPERM IMMUNITY IN INFERTILE MEN</t>
  </si>
  <si>
    <t>Georgian Med News. 2015 Sep;(246):18-22.</t>
  </si>
  <si>
    <t>Role of Chlamydia in Multiple Sclerosis</t>
  </si>
  <si>
    <t>Ivanova MV, Kolkova NI, Morgunova EY, Pashko YP, Zigangirova NA, Zakharova MN.</t>
  </si>
  <si>
    <t>Bull Exp Biol Med. 2015 Sep;159(5):646-8. doi: 10.1007/s10517-015-3037-z. Epub 2015 Oct 15.</t>
  </si>
  <si>
    <t>Ivanova MV</t>
  </si>
  <si>
    <t>10.1007/s10517-015-3037-z</t>
  </si>
  <si>
    <t>Differences in 23S ribosomal RNA mutations between wild-type and mutant macrolide-resistant Chlamydia trachomatis isolates</t>
  </si>
  <si>
    <t>Jiang Y, Zhu H, Yang LN, Liu YJ, Hou SP, Qi ML, Liu QZ.</t>
  </si>
  <si>
    <t>Exp Ther Med. 2015 Sep;10(3):1189-1193. doi: 10.3892/etm.2015.2595. Epub 2015 Jun 24.</t>
  </si>
  <si>
    <t>Jiang Y</t>
  </si>
  <si>
    <t>Exp Ther Med</t>
  </si>
  <si>
    <t>PMC4533178</t>
  </si>
  <si>
    <t>10.3892/etm.2015.2595</t>
  </si>
  <si>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wild-type resistant isolates were defined as those with minimum inhibitory concentration values above the tissue concentration of the antibiotic in the urogenital system. Furthermore, all resistant C. trachomatis isolates were exposed to sub-inhibitory concentrations of macrolides, and 13 resistant mutants were selected following serial passages. Among the 8 wild-type isolates that were resistant to erythromycin, 3 isolates had a mutation at T2611C in the 23S rRNA gene while the others did not show any 23S rRNA mutations. The selected mutant isolates showed a 4- to 16-fold reduction in in vitro sensitivities. With regard to the mutant strains, the T2611C mutation was found in 10 isolates, A2057G mutation in 6 isolates, and A2059G mutation in 1 isolate. Thus, the macrolide-resistant isolates of the wild-type strain had different mutations from those selected by exposure to sub-inhibitory concentrations of macrolides. Also, since 23S rRNA mutations were not identified in certain isolates, it was considered that other molecular mechanisms may also be responsible for the macrolide resistance of C. trachomatis.</t>
  </si>
  <si>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macrolide-resistant isolates of the wild-type strain had different mutations from those selected by exposure to sub-inhibitory concentrations of macrolides, it was considered that other molecular mechanisms may also be responsible for the macrolide resistance of C. trachomatis</t>
  </si>
  <si>
    <t>Differential Expression of mRNA Encoding Cytokines and Chemokines in the Reproductive Tract after Infection of Mice with Chlamydia trachomatis</t>
  </si>
  <si>
    <t>Cerny KL, Van Fleet M, Slepenkin A, Peterson EM, Bridges PJ.</t>
  </si>
  <si>
    <t>Reprod Syst Sex Disord. 2015 Sep;4(3):152. doi: 10.4172/2161-038X.1000152. Epub 2015 Sep 9.</t>
  </si>
  <si>
    <t>Cerny KL</t>
  </si>
  <si>
    <t>Reprod Syst Sex Disord</t>
  </si>
  <si>
    <t>PMC4712740</t>
  </si>
  <si>
    <t>NIHMS734277</t>
  </si>
  <si>
    <t>10.4172/2161-038X.1000152</t>
  </si>
  <si>
    <t>Chlamydia trachomatis Scavenges Host Fatty Acids for Phospholipid Synthesis via an Acyl-Acyl Carrier Protein Synthetase</t>
  </si>
  <si>
    <t>Yao J, Dodson VJ, Frank MW, Rock CO.</t>
  </si>
  <si>
    <t>J Biol Chem. 2015 Sep 4;290(36):22163-73. doi: 10.1074/jbc.M115.671008. Epub 2015 Jul 20.</t>
  </si>
  <si>
    <t>PMC4571967</t>
  </si>
  <si>
    <t>10.1074/jbc.M115.671008</t>
  </si>
  <si>
    <t>Prevalence and sociodemographic risk factors of chlamydia, gonorrhoea and syphilis: a national multicentre STI survey in New Caledonia, 2012</t>
  </si>
  <si>
    <t>Corsenac P, Noël M, Rouchon B, Hoy D, Roth A.</t>
  </si>
  <si>
    <t>BMJ Open. 2015 Sep 9;5(9):e007691. doi: 10.1136/bmjopen-2015-007691.</t>
  </si>
  <si>
    <t>Corsenac P</t>
  </si>
  <si>
    <t>PMC4567678</t>
  </si>
  <si>
    <t>10.1136/bmjopen-2015-007691</t>
  </si>
  <si>
    <t>A sexually transmitted infection screening algorithm based on semiparametric regression models</t>
  </si>
  <si>
    <t>Li Z, Liu H, Tu W.</t>
  </si>
  <si>
    <t>Stat Med. 2015 Sep 10;34(20):2844-57. doi: 10.1002/sim.6515. Epub 2015 Apr 22.</t>
  </si>
  <si>
    <t>PMC4514579</t>
  </si>
  <si>
    <t>NIHMS681484</t>
  </si>
  <si>
    <t>10.1002/sim.6515</t>
  </si>
  <si>
    <t>Prevalence of Anal Human Papillomavirus Infection and Risk Factors among HIV-positive Patients in Tokyo, Japan</t>
  </si>
  <si>
    <t>Nagata N, Watanabe K, Nishijima T, Tadokoro K, Watanabe K, Shimbo T, Niikura R, Sekine K, Akiyama J, Teruya K, Gatanaga H, Kikuchi Y, Uemura N, Oka S.</t>
  </si>
  <si>
    <t>PLoS One. 2015 Sep 14;10(9):e0137434. doi: 10.1371/journal.pone.0137434. eCollection 2015.</t>
  </si>
  <si>
    <t>Nagata N</t>
  </si>
  <si>
    <t>PMC4569050</t>
  </si>
  <si>
    <t>10.1371/journal.pone.0137434</t>
  </si>
  <si>
    <t>Protection Against Chlamydia trachomatis Infection and Upper Genital Tract Pathological Changes by Vaccine-Promoted Neutralizing Antibodies Directed to the VD4 of the Major Outer Membrane Protein</t>
  </si>
  <si>
    <t>Olsen AW, Follmann F, Erneholm K, Rosenkrands I, Andersen P.</t>
  </si>
  <si>
    <t>J Infect Dis. 2015 Sep 15;212(6):978-89. doi: 10.1093/infdis/jiv137. Epub 2015 Mar 6.</t>
  </si>
  <si>
    <t>10.1093/infdis/jiv137</t>
  </si>
  <si>
    <t>The VD4 region from the Chlamydia trachomatis major outer membrane protein contains important neutralizing B-cell epitopes of relevance for antibody-mediated protection against genital tract infection. We developed a multivalent vaccine construct based on VD4s and their surrounding constant segments from serovars D, E, and F. Adjuvanted with cationic liposomes, this construct promoted strong immune responses to serovar-specific epitopes, the conserved LNPTIAG epitope and neutralized serovars D, E, and F. Vaccinated mice were protected against challenge, with protection defined as reduced bacterial numbers in vagina and prevention of pathological changes in the upper genital tract. Adoptive transfer of serum and T-cell depletion experiments demonstrated a dominant role for antibodies and CD4(+) T cells in the protective immune response. Integrating a multivalent VD4 construct into the sequence of the major outer membrane protein resulted in a protective and broadly neutralizing vaccine. Our findings emphasize the important role of antibodies in protection against Chlamydia trachomatis.</t>
  </si>
  <si>
    <t>The Chlamydia trachomatis major outer membrane protein contains important neutralizing B-cell epitopes of relevance for antibody-mediated protection against genital tract infection. They developed a multivalent vaccine construct based on VD4s and their surrounding constant segments from serovars D, E, and F. Adjuvanted with cationic liposomes, this construct promoted strong immune responses to serovar-specific epitopes, the conserved LNPTIAG epitope and neutralized serovars D, E, and F. Integrating a multivalent VD4 construct into the sequence of the major outer membrane protein resulted in a protective and broadly neutralizing vaccine</t>
  </si>
  <si>
    <t>A Chlamydia effector recruits CEP170 to reprogram host microtubule organization</t>
  </si>
  <si>
    <t>Dumoux M, Menny A, Delacour D, Hayward RD.</t>
  </si>
  <si>
    <t>J Cell Sci. 2015 Sep 15;128(18):3420-34. doi: 10.1242/jcs.169318. Epub 2015 Jul 28.</t>
  </si>
  <si>
    <t>PMC4582400</t>
  </si>
  <si>
    <t>10.1242/jcs.169318</t>
  </si>
  <si>
    <t>Structural characterization of muropeptides from Chlamydia trachomatis peptidoglycan by mass spectrometry resolves "chlamydial anomaly"</t>
  </si>
  <si>
    <t>Packiam M, Weinrick B, Jacobs WR Jr, Maurelli AT.</t>
  </si>
  <si>
    <t>Proc Natl Acad Sci U S A. 2015 Sep 15;112(37):11660-5. doi: 10.1073/pnas.1514026112. Epub 2015 Aug 19.</t>
  </si>
  <si>
    <t>Packiam M</t>
  </si>
  <si>
    <t>PMC4577195</t>
  </si>
  <si>
    <t>10.1073/pnas.1514026112</t>
  </si>
  <si>
    <t>The trans-Golgi SNARE syntaxin 10 is required for optimal development of Chlamydia trachomatis</t>
  </si>
  <si>
    <t>Lucas AL, Ouellette SP, Kabeiseman EJ, Cichos KH, Rucks EA.</t>
  </si>
  <si>
    <t>Front Cell Infect Microbiol. 2015 Sep 25;5:68. doi: 10.3389/fcimb.2015.00068. eCollection 2015.</t>
  </si>
  <si>
    <t>Lucas AL</t>
  </si>
  <si>
    <t>PMC4585193</t>
  </si>
  <si>
    <t>10.3389/fcimb.2015.00068</t>
  </si>
  <si>
    <t>Comparison of cervico-vaginal colonization among sexually active women by intrauterine device use</t>
  </si>
  <si>
    <t>Songur Dagli S, Demir T.</t>
  </si>
  <si>
    <t>J Infect Dev Ctries. 2015 Sep 27;9(9):930-5. doi: 10.3855/jidc.6006.</t>
  </si>
  <si>
    <t>Songur Dagli S</t>
  </si>
  <si>
    <t>10.3855/jidc.6006</t>
  </si>
  <si>
    <t>Home-based versus clinic-based specimen collection in the management of Chlamydia trachomatis and Neisseria gonorrhoeae infections</t>
  </si>
  <si>
    <t>Fajardo-Bernal L, Aponte-Gonzalez J, Vigil P, Angel-Müller E, Rincon C, Gaitán HG, Low N.</t>
  </si>
  <si>
    <t>Cochrane Database Syst Rev. 2015 Sep 29;2015(9):CD011317. doi: 10.1002/14651858.CD011317.pub2.</t>
  </si>
  <si>
    <t>Fajardo-Bernal L</t>
  </si>
  <si>
    <t>PMC8666088</t>
  </si>
  <si>
    <t>10.1002/14651858.CD011317.pub2</t>
  </si>
  <si>
    <t>A Cross Sectional Analysis of Gonococcal and Chlamydial Infections among Men-Who-Have-Sex-with-Men in Cape Town, South Africa</t>
  </si>
  <si>
    <t>Rebe K, Lewis D, Myer L, de Swardt G, Struthers H, Kamkuemah M, McIntyre J.</t>
  </si>
  <si>
    <t>PLoS One. 2015 Sep 29;10(9):e0138315. doi: 10.1371/journal.pone.0138315. eCollection 2015.</t>
  </si>
  <si>
    <t>Rebe K</t>
  </si>
  <si>
    <t>PMC4587970</t>
  </si>
  <si>
    <t>10.1371/journal.pone.0138315</t>
  </si>
  <si>
    <t>Genome expansion in bacteria: the curios case of Chlamydia trachomatis</t>
  </si>
  <si>
    <t>Bohlin J.</t>
  </si>
  <si>
    <t>BMC Res Notes. 2015 Sep 30;8:512. doi: 10.1186/s13104-015-1464-6.</t>
  </si>
  <si>
    <t>PMC4589037</t>
  </si>
  <si>
    <t>10.1186/s13104-015-1464-6</t>
  </si>
  <si>
    <t>A Chlamydia trachomatis strain with a chemically generated amino acid substitution (P370L) in the cthtrA gene shows reduced elementary body production</t>
  </si>
  <si>
    <t>Marsh JW, Wee BA, Tyndall JD, Lott WB, Bastidas RJ, Caldwell HD, Valdivia RH, Kari L, Huston WM.</t>
  </si>
  <si>
    <t>BMC Microbiol. 2015 Sep 30;15:194. doi: 10.1186/s12866-015-0533-2.</t>
  </si>
  <si>
    <t>PMC4590699</t>
  </si>
  <si>
    <t>10.1186/s12866-015-0533-2</t>
  </si>
  <si>
    <t>[Performance of a standardized interrogation to improve the screening of Chlamydia trachomatis infection]</t>
  </si>
  <si>
    <t>Grandcolin S, de Hauteclocque A, Lafoscade A, Fritel X.</t>
  </si>
  <si>
    <t>J Gynecol Obstet Biol Reprod (Paris). 2015 Oct;44(8):685-91. doi: 10.1016/j.jgyn.2014.09.003. Epub 2014 Oct 11.</t>
  </si>
  <si>
    <t>Grandcolin S</t>
  </si>
  <si>
    <t>10.1016/j.jgyn.2014.09.003</t>
  </si>
  <si>
    <t>Comparing risk behaviours of human papillomavirus-vaccinated and non-vaccinated women</t>
  </si>
  <si>
    <t>Sadler L, Roberts SA, Hampal G, McManus D, Mandal D, Brabin L.</t>
  </si>
  <si>
    <t>J Fam Plann Reprod Health Care. 2015 Oct;41(4):255-8. doi: 10.1136/jfprhc-2014-100896. Epub 2015 Jan 20.</t>
  </si>
  <si>
    <t>Sadler L</t>
  </si>
  <si>
    <t>10.1136/jfprhc-2014-100896</t>
  </si>
  <si>
    <t>Dibenzocyclooctadiene lignans from Schisandra spp. selectively inhibit the growth of the intracellular bacteria Chlamydia pneumoniae and Chlamydia trachomatis</t>
  </si>
  <si>
    <t>Hakala E, Hanski L, Uvell H, Yrjönen T, Vuorela H, Elofsson M, Vuorela PM.</t>
  </si>
  <si>
    <t>J Antibiot (Tokyo). 2015 Oct;68(10):609-14. doi: 10.1038/ja.2015.48. Epub 2015 May 6.</t>
  </si>
  <si>
    <t>10.1038/ja.2015.48</t>
  </si>
  <si>
    <t>Lignans from Schisandra chinensis berries show various pharmacological activities, of which their antioxidative and cytoprotective properties are among the most studied ones. Here, the first report on antibacterial properties of six dibenzocyclooctadiene lignans found in Schisandra spp. is presented. The activity was shown on two related intracellular Gram-negative bacteria Chlamydia pneumoniae and Chlamydia trachomatis upon their infection in human epithelial cells. All six lignans inhibited C. pneumoniae inclusion formation and infectious progeny production. Schisandrin B inhibited C. pneumoniae inclusion formation even when administered 8 h post infection, indicating a target that occurs relatively late within the infection cycle. Upon infection, lignan-pretreated C. pneumoniae elementary bodies had impaired inclusion formation capacity. The presence and substitution pattern of methylenedioxy, methoxy and hydroxyl groups of the lignans had a profound impact on the antichlamydial activity. In addition our data suggest that the antichlamydial activity is not caused only by the antioxidative properties of the lignans. None of the compounds showed inhibition on seven other bacteria, suggesting a degree of selectivity of the antibacterial effect. Taken together, the data presented support a role of the studied lignans as interesting antichlamydial lead compounds.</t>
  </si>
  <si>
    <t>This is the first report on antibacterial properties of six dibenzocyclooctadiene lignans found in Schisandra spp.. The activity was shown on two related intracellular Gram-negative bacteria Chlamydia pneumoniae and Chlamydia trachomatis upon their infection in human epithelial cells. All six lignans inhibited C. pneumoniae inclusion formation and infectious progeny production.</t>
  </si>
  <si>
    <t>A Phase 2 Trial of Oral Solithromycin 1200 mg or 1000 mg as Single-Dose Oral Therapy for Uncomplicated Gonorrhea</t>
  </si>
  <si>
    <t>Hook EW 3rd, Golden M, Jamieson BD, Dixon PB, Harbison HS, Lowens S, Fernandes P.</t>
  </si>
  <si>
    <t>Clin Infect Dis. 2015 Oct 1;61(7):1043-8. doi: 10.1093/cid/civ478. Epub 2015 Jun 18.</t>
  </si>
  <si>
    <t>Hook EW 3rd</t>
  </si>
  <si>
    <t>10.1093/cid/civ478</t>
  </si>
  <si>
    <t>Risk-based screening for Chlamydia trachomatis and Neisseria gonorrhoeae prior to intrauterine device insertion</t>
  </si>
  <si>
    <t>Grentzer JM, Peipert JF, Zhao Q, McNicholas C, Secura GM, Madden T.</t>
  </si>
  <si>
    <t>Contraception. 2015 Oct;92(4):313-8. doi: 10.1016/j.contraception.2015.06.012. Epub 2015 Jun 17.</t>
  </si>
  <si>
    <t>Grentzer JM</t>
  </si>
  <si>
    <t>PMC4575889</t>
  </si>
  <si>
    <t>NIHMS715214</t>
  </si>
  <si>
    <t>10.1016/j.contraception.2015.06.012</t>
  </si>
  <si>
    <t>Rate of repeat diagnoses in men who have sex with men for Chlamydia trachomatis and Neisseria gonorrhoeae: a retrospective cohort study</t>
  </si>
  <si>
    <t>Marinelli T, Chow EP, Tomnay J, Fehler G, Bradshaw CS, Chen MY, Forcey DS, Fairley CK.</t>
  </si>
  <si>
    <t>Sex Health. 2015 Oct;12(5):418-24. doi: 10.1071/SH14234.</t>
  </si>
  <si>
    <t>Marinelli T</t>
  </si>
  <si>
    <t>10.1071/SH14234</t>
  </si>
  <si>
    <t>Hypothetical protein CT398 (CdsZ) interacts with σ(54) (RpoN)-holoenzyme and the type III secretion export apparatus in Chlamydia trachomatis</t>
  </si>
  <si>
    <t>Barta ML, Battaile KP, Lovell S, Hefty PS.</t>
  </si>
  <si>
    <t>Protein Sci. 2015 Oct;24(10):1617-32. doi: 10.1002/pro.2746. Epub 2015 Aug 6.</t>
  </si>
  <si>
    <t>Protein Sci</t>
  </si>
  <si>
    <t>PMC4594661</t>
  </si>
  <si>
    <t>10.1002/pro.2746</t>
  </si>
  <si>
    <t>Incidence and persistence of carcinogenic genital human papillomavirus infections in young women with or without Chlamydia trachomatis co-infection</t>
  </si>
  <si>
    <t>Vriend HJ, Bogaards JA, van Bergen JE, Brink AA, van den Broek IV, Hoebe CJ, King AJ, van der Sande MA, Wolffs PF, de Melker HE; Medical Microbiological Laboratories and the CSI group.</t>
  </si>
  <si>
    <t>Cancer Med. 2015 Oct;4(10):1589-98. doi: 10.1002/cam4.496. Epub 2015 Jul 21.</t>
  </si>
  <si>
    <t>Vriend HJ</t>
  </si>
  <si>
    <t>Cancer Med</t>
  </si>
  <si>
    <t>PMC4618629</t>
  </si>
  <si>
    <t>10.1002/cam4.496</t>
  </si>
  <si>
    <t>Comparable Genital Tract Infection, Pathology, and Immunity in Rhesus Macaques Inoculated with Wild-Type or Plasmid-Deficient Chlamydia trachomatis Serovar D</t>
  </si>
  <si>
    <t>Qu Y, Frazer LC, O'Connell CM, Tarantal AF, Andrews CW Jr, O'Connor SL, Russell AN, Sullivan JE, Poston TB, Vallejo AN, Darville T.</t>
  </si>
  <si>
    <t>Infect Immun. 2015 Oct;83(10):4056-67. doi: 10.1128/IAI.00841-15. Epub 2015 Jul 27.</t>
  </si>
  <si>
    <t>Qu Y</t>
  </si>
  <si>
    <t>PMC4567646</t>
  </si>
  <si>
    <t>10.1128/IAI.00841-15</t>
  </si>
  <si>
    <t>Chlamydia trachomatis Type III Secretion Proteins Regulate Transcription</t>
  </si>
  <si>
    <t>Hanson BR, Slepenkin A, Peterson EM, Tan M.</t>
  </si>
  <si>
    <t>J Bacteriol. 2015 Oct;197(20):3238-44. doi: 10.1128/JB.00379-15. Epub 2015 Jul 27.</t>
  </si>
  <si>
    <t>PMC4573728</t>
  </si>
  <si>
    <t>10.1128/JB.00379-15</t>
  </si>
  <si>
    <t>MMP-9/RECK Imbalance: A Mechanism Associated with High-Grade Cervical Lesions and Genital Infection by Human Papillomavirus and Chlamydia trachomatis</t>
  </si>
  <si>
    <t>Discacciati MG, Gimenes F, Pennacchi PC, Faião-Flores F, Zeferino LC, Derchain SM, Teixeira JC, Costa MC, Zonta M, Termini L, Boccardo E, Longatto-Filho A, Consolaro ME, Villa LL, Maria-Engler SS.</t>
  </si>
  <si>
    <t>Cancer Epidemiol Biomarkers Prev. 2015 Oct;24(10):1539-47. doi: 10.1158/1055-9965.EPI-15-0420. Epub 2015 Aug 10.</t>
  </si>
  <si>
    <t>Discacciati MG</t>
  </si>
  <si>
    <t>10.1158/1055-9965.EPI-15-0420</t>
  </si>
  <si>
    <t>Distribution of human papillomavirus (HPV) genotypes and bacterial vaginosis presence in cervical samples from Paraguayan indigenous</t>
  </si>
  <si>
    <t>Mongelos P, Mendoza LP, Rodriguez-Riveros I, Castro A, Gimenez G, Araujo P, Paez M, Castro W, Basiletti J, González J, Echagüe G, Diaz V, Laspina F, Ever S, Marecos R, Deluca G, Picconi MA.</t>
  </si>
  <si>
    <t>Int J Infect Dis. 2015 Oct;39:44-9. doi: 10.1016/j.ijid.2015.08.007. Epub 2015 Aug 14.</t>
  </si>
  <si>
    <t>Mongelos P</t>
  </si>
  <si>
    <t>10.1016/j.ijid.2015.08.007</t>
  </si>
  <si>
    <t>An epistatic effect of apaf-1 and caspase-9 on chlamydial infection</t>
  </si>
  <si>
    <t>Rahman MA, Shirai M, Aziz MA, Ushirokita R, Kubota S, Suzuki H, Azuma Y.</t>
  </si>
  <si>
    <t>Apoptosis. 2015 Oct;20(10):1271-80. doi: 10.1007/s10495-015-1161-x.</t>
  </si>
  <si>
    <t>Rahman MA</t>
  </si>
  <si>
    <t>PMC4560761</t>
  </si>
  <si>
    <t>10.1007/s10495-015-1161-x</t>
  </si>
  <si>
    <t>Prevalence of vulvovaginitis and relation to physical findings in girls assessed for suspected child sexual abuse</t>
  </si>
  <si>
    <t>Rahman G, Ocampo D, Rubinstein A, Risso P.</t>
  </si>
  <si>
    <t>Arch Argent Pediatr. 2015 Oct;113(5):390-6. doi: 10.5546/aap.2015.eng.390.</t>
  </si>
  <si>
    <t>Rahman G</t>
  </si>
  <si>
    <t>Arch Argent Pediatr</t>
  </si>
  <si>
    <t>10.5546/aap.2015.eng.390</t>
  </si>
  <si>
    <t>Evaluation of the new AmpliSens multiplex real-time PCR assay for simultaneous detection of Neisseria gonorrhoeae, Chlamydia trachomatis, Mycoplasma genitalium, and Trichomonas vaginalis</t>
  </si>
  <si>
    <t>Rumyantseva T, Golparian D, Nilsson CS, Johansson E, Falk M, Fredlund H, Van Dam A, Guschin A, Unemo M.</t>
  </si>
  <si>
    <t>APMIS. 2015 Oct;123(10):879-86. doi: 10.1111/apm.12430. Epub 2015 Aug 24.</t>
  </si>
  <si>
    <t>Rumyantseva T</t>
  </si>
  <si>
    <t>10.1111/apm.12430</t>
  </si>
  <si>
    <t>Human and Pathogen Factors Associated with Chlamydia trachomatis-Related Infertility in Women</t>
  </si>
  <si>
    <t>Menon S, Timms P, Allan JA, Alexander K, Rombauts L, Horner P, Keltz M, Hocking J, Huston WM.</t>
  </si>
  <si>
    <t>Clin Microbiol Rev. 2015 Oct;28(4):969-85. doi: 10.1128/CMR.00035-15.</t>
  </si>
  <si>
    <t>Menon S</t>
  </si>
  <si>
    <t>PMC4548260</t>
  </si>
  <si>
    <t>10.1128/CMR.00035-15</t>
  </si>
  <si>
    <t>Conceptualising quality of life outcomes for women participating in testing for sexually transmitted infections: A systematic review and meta-synthesis of qualitative research</t>
  </si>
  <si>
    <t>Jackson LJ, Roberts TE.</t>
  </si>
  <si>
    <t>Soc Sci Med. 2015 Oct;143:162-70. doi: 10.1016/j.socscimed.2015.08.048. Epub 2015 Sep 1.</t>
  </si>
  <si>
    <t>Soc Sci Med</t>
  </si>
  <si>
    <t>10.1016/j.socscimed.2015.08.048</t>
  </si>
  <si>
    <t>Chlamydia and Gonorrhea in HIV-Infected Pregnant Women and Infant HIV Transmission</t>
  </si>
  <si>
    <t>Adachi K, Klausner JD, Bristow CC, Xu J, Ank B, Morgado MG, Watts DH, Weir F, Persing D, Mofenson LM, Veloso VG, Pilotto JH, Joao E, Nielsen-Saines K; NICHD HPTN 040 Study Team.</t>
  </si>
  <si>
    <t>Sex Transm Dis. 2015 Oct;42(10):554-65. doi: 10.1097/OLQ.0000000000000340.</t>
  </si>
  <si>
    <t>Adachi K</t>
  </si>
  <si>
    <t>PMC4571193</t>
  </si>
  <si>
    <t>NIHMS707982</t>
  </si>
  <si>
    <t>10.1097/OLQ.0000000000000340</t>
  </si>
  <si>
    <t>The Significant Impact of Different Insurance Enrollment Criteria on the HEDIS Chlamydia Screening Measure for Young Women Enrolled in Medicaid and Commercial Insurance Plans</t>
  </si>
  <si>
    <t>Patel CG, Tao G.</t>
  </si>
  <si>
    <t>Sex Transm Dis. 2015 Oct;42(10):575-9. doi: 10.1097/OLQ.0000000000000338.</t>
  </si>
  <si>
    <t>Patel CG</t>
  </si>
  <si>
    <t>PMC6787920</t>
  </si>
  <si>
    <t>NIHMS1053669</t>
  </si>
  <si>
    <t>10.1097/OLQ.0000000000000338</t>
  </si>
  <si>
    <t>Differential Translocation of Host Cellular Materials into the Chlamydia trachomatis Inclusion Lumen during Chemical Fixation</t>
  </si>
  <si>
    <t>Kokes M, Valdivia RH.</t>
  </si>
  <si>
    <t>PLoS One. 2015 Oct 1;10(10):e0139153. doi: 10.1371/journal.pone.0139153. eCollection 2015.</t>
  </si>
  <si>
    <t>PMC4591358</t>
  </si>
  <si>
    <t>10.1371/journal.pone.0139153</t>
  </si>
  <si>
    <t>[Roles of Toll-like receptor 2 (TLR2) and TLR4 in immune responses to Chlamydia trachomatis genital tract infection in mice]</t>
  </si>
  <si>
    <t>Wang Z, Chang X, Hao M, Song G, Zhu X, Zhang Y.</t>
  </si>
  <si>
    <t>Xi Bao Yu Fen Zi Mian Yi Xue Za Zhi. 2015 Oct;31(10):1336-41.</t>
  </si>
  <si>
    <t>Wang Z</t>
  </si>
  <si>
    <t>Xi Bao Yu Fen Zi Mian Yi Xue Za Zhi</t>
  </si>
  <si>
    <t>A case report with Fitz-Hugh-Curtis syndrome, what does it mean?</t>
  </si>
  <si>
    <t>Muschart X.</t>
  </si>
  <si>
    <t>Acta Clin Belg. 2015 Oct;70(5):357-8. doi: 10.1080/17843286.2015.1131964.</t>
  </si>
  <si>
    <t>Muschart X</t>
  </si>
  <si>
    <t>Acta Clin Belg</t>
  </si>
  <si>
    <t>10.1080/17843286.2015.1131964</t>
  </si>
  <si>
    <t>[FEATURES MICROECOLOGY GENITAL TRACT IN WOMEN OF REPRODUCTIVE AGE WITH BENIGN CERVICAL PATHOLOGY]</t>
  </si>
  <si>
    <t>Koblosh ND.</t>
  </si>
  <si>
    <t>Lik Sprava. 2015 Oct-Dec;(7-8):98-104.</t>
  </si>
  <si>
    <t>Koblosh ND</t>
  </si>
  <si>
    <t>Optimization of candidate proteins for serological screening of Chlamydia trachomatis infection</t>
  </si>
  <si>
    <t>Gao XB, Xiao M, Wang J, Liu YJ, Liu QZ, Qi ML.</t>
  </si>
  <si>
    <t>Genet Mol Res. 2015 Oct 9;14(4):12240-6. doi: 10.4238/2015.October.9.12.</t>
  </si>
  <si>
    <t>Gao XB</t>
  </si>
  <si>
    <t>Genet Mol Res</t>
  </si>
  <si>
    <t>10.4238/2015.October.9.12</t>
  </si>
  <si>
    <t>Ubiquitin systems mark pathogen-containing vacuoles as targets for host defense by guanylate binding proteins</t>
  </si>
  <si>
    <t>Haldar AK, Foltz C, Finethy R, Piro AS, Feeley EM, Pilla-Moffett DM, Komatsu M, Frickel EM, Coers J.</t>
  </si>
  <si>
    <t>Proc Natl Acad Sci U S A. 2015 Oct 13;112(41):E5628-37. doi: 10.1073/pnas.1515966112. Epub 2015 Sep 28.</t>
  </si>
  <si>
    <t>PMC4611635</t>
  </si>
  <si>
    <t>10.1073/pnas.1515966112</t>
  </si>
  <si>
    <t>Comparison of the protein-coding gene content of Chlamydia trachomatis and Protochlamydia amoebophila using a Raspberry Pi computer</t>
  </si>
  <si>
    <t>Robson JF, Barker D.</t>
  </si>
  <si>
    <t>BMC Res Notes. 2015 Oct 13;8:561. doi: 10.1186/s13104-015-1476-2.</t>
  </si>
  <si>
    <t>Robson JF</t>
  </si>
  <si>
    <t>PMC4604092</t>
  </si>
  <si>
    <t>10.1186/s13104-015-1476-2</t>
  </si>
  <si>
    <t>Using Fluorescent Proteins to Visualize and Quantitate Chlamydia Vacuole Growth Dynamics in Living Cells</t>
  </si>
  <si>
    <t>Zuck M, Feng C, Hybiske K.</t>
  </si>
  <si>
    <t>J Vis Exp. 2015 Oct 13;(104):51131. doi: 10.3791/51131.</t>
  </si>
  <si>
    <t>Zuck M</t>
  </si>
  <si>
    <t>PMC4692645</t>
  </si>
  <si>
    <t>10.3791/51131</t>
  </si>
  <si>
    <t>Y chromosome DNA in cervicovaginal self-collected samples of childbearing age women: Implications for epitheliotropic sexually transmitted infections?</t>
  </si>
  <si>
    <t>Life Sci. 2015 Oct 15;139:62-8. doi: 10.1016/j.lfs.2015.07.027. Epub 2015 Aug 15.</t>
  </si>
  <si>
    <t>Life Sci</t>
  </si>
  <si>
    <t>10.1016/j.lfs.2015.07.027</t>
  </si>
  <si>
    <t>Use of aminoglycoside 3' adenyltransferase as a selection marker for Chlamydia trachomatis intron-mutagenesis and in vivo intron stability</t>
  </si>
  <si>
    <t>Lowden NM, Yeruva L, Johnson CM, Bowlin AK, Fisher DJ.</t>
  </si>
  <si>
    <t>BMC Res Notes. 2015 Oct 15;8:570. doi: 10.1186/s13104-015-1542-9.</t>
  </si>
  <si>
    <t>Lowden NM</t>
  </si>
  <si>
    <t>PMC4606545</t>
  </si>
  <si>
    <t>10.1186/s13104-015-1542-9</t>
  </si>
  <si>
    <t>Genital infections and risk of premature rupture of membranes in Mulago Hospital, Uganda: a case control study</t>
  </si>
  <si>
    <t>Nakubulwa S, Kaye DK, Bwanga F, Tumwesigye NM, Mirembe FM.</t>
  </si>
  <si>
    <t>BMC Res Notes. 2015 Oct 16;8:573. doi: 10.1186/s13104-015-1545-6.</t>
  </si>
  <si>
    <t>Nakubulwa S</t>
  </si>
  <si>
    <t>PMC4608222</t>
  </si>
  <si>
    <t>10.1186/s13104-015-1545-6</t>
  </si>
  <si>
    <t>Possible changes in the transmissibility of trachoma following MDA and transmission reduction: implications for the GET2020 goals</t>
  </si>
  <si>
    <t>Gambhir M, Pinsent A.</t>
  </si>
  <si>
    <t>Parasit Vectors. 2015 Oct 22;8:530. doi: 10.1186/s13071-015-1133-6.</t>
  </si>
  <si>
    <t>Parasit Vectors</t>
  </si>
  <si>
    <t>PMC4618927</t>
  </si>
  <si>
    <t>10.1186/s13071-015-1133-6</t>
  </si>
  <si>
    <t>Draft Genome Sequence of Chlamydia trachomatis Strain 54, Isolated from the Urogenital Tract of a Male in Japan</t>
  </si>
  <si>
    <t>Yamazaki T, Matsuo J, Kikuchi M, Miyamoto K, Oka K, Takahashi M, Takahashi S, Okubo T, Yamaguchi H.</t>
  </si>
  <si>
    <t>Genome Announc. 2015 Oct 22;3(5):e01242-15. doi: 10.1128/genomeA.01242-15.</t>
  </si>
  <si>
    <t>PMC4616190</t>
  </si>
  <si>
    <t>10.1128/genomeA.01242-15</t>
  </si>
  <si>
    <t>Intramuscular Immunisation with Chlamydial Proteins Induces Chlamydia trachomatis Specific Ocular Antibodies</t>
  </si>
  <si>
    <t>Badamchi-Zadeh A, McKay PF, Holland MJ, Paes W, Brzozowski A, Lacey C, Follmann F, Tregoning JS, Shattock RJ.</t>
  </si>
  <si>
    <t>PLoS One. 2015 Oct 26;10(10):e0141209. doi: 10.1371/journal.pone.0141209. eCollection 2015.</t>
  </si>
  <si>
    <t>Badamchi-Zadeh A</t>
  </si>
  <si>
    <t>PMC4621052</t>
  </si>
  <si>
    <t>10.1371/journal.pone.0141209</t>
  </si>
  <si>
    <t>Background: Ocular infection with Chlamydia trachomatis can cause trachoma, which is the leading cause of blindness due to infection worldwide. Despite the large-scale implementation of trachoma control programmes in the majority of countries where trachoma is endemic, there remains a need for a vaccine. Since C. trachomatis infects the conjunctival epithelium and stimulates an immune response in the associated lymphoid tissue, vaccine regimens that enhance local antibody responses could be advantageous. In experimental infections of non-human primates (NHPs), antibody specificity to C. trachomatis antigens was found to change over the course of ocular infection. The appearance of major outer membrane protein (MOMP) specific antibodies correlated with a reduction in ocular chlamydial burden, while subsequent generation of antibodies specific for PmpD and Pgp3 correlated with C. trachomatis eradication. Methods: We used a range of heterologous prime-boost vaccinations with DNA, Adenovirus, modified vaccinia Ankara (MVA) and protein vaccines based on the major outer membrane protein (MOMP) as an antigen, and investigated the effect of vaccine route, antigen and regimen on the induction of anti-chlamydial antibodies detectable in the ocular lavage fluid of mice. Results: Three intramuscular vaccinations with recombinant protein adjuvanted with MF59 induced significantly greater levels of anti-MOMP ocular antibodies than the other regimens tested. Intranasal delivery of vaccines induced less IgG antibody in the eye than intramuscular delivery. The inclusion of the antigens PmpD and Pgp3, singly or in combination, induced ocular antigen-specific IgG antibodies, although the anti-PmpD antibody response was consistently lower and attenuated by combination with other antigens. Conclusions: If translatable to NHPs and/or humans, this investigation of the murine C. trachomatis specific ocular antibody response following vaccination provides a potential mouse model for the rapid and high throughput evaluation of future trachoma vaccines.</t>
  </si>
  <si>
    <t>By using a range of heterologous prime-boost vaccinations with DNA, Adenovirus, modified vaccinia Ankara (MVA) and protein vaccines based on the major outer membrane protein (MOMP) as an antigen, they investigated the effect of vaccine route, antigen and regimen on the induction of anti-chlamydial antibodies detectable in the ocular lavage fluid of mice. If translatable to NHPs and/or humans, this investigation of the murine C. trachomatis specific ocular antibody response following vaccination provides a potential mouse model for the rapid and high throughput evaluation of future trachoma vaccines.</t>
  </si>
  <si>
    <t>Maternal Chlamydia trachomatis Infections and Preterm Births in a University Hospital in Vitoria, Brazil</t>
  </si>
  <si>
    <t>Schmidt R, Muniz RR, Cola E, Stauffert D, Silveira MF, Miranda AE.</t>
  </si>
  <si>
    <t>PLoS One. 2015 Oct 27;10(10):e0141367. doi: 10.1371/journal.pone.0141367. eCollection 2015.</t>
  </si>
  <si>
    <t>Schmidt R</t>
  </si>
  <si>
    <t>PMC4624773</t>
  </si>
  <si>
    <t>10.1371/journal.pone.0141367</t>
  </si>
  <si>
    <t>The vaginal microbiome is stable in prepubertal and sexually mature Ellegaard Göttingen Minipigs throughout an estrous cycle</t>
  </si>
  <si>
    <t>Lorenzen E, Kudirkiene E, Gutman N, Grossi AB, Agerholm JS, Erneholm K, Skytte C, Dalgaard MD, Bojesen AM.</t>
  </si>
  <si>
    <t>Vet Res. 2015 Oct 28;46:125. doi: 10.1186/s13567-015-0274-0.</t>
  </si>
  <si>
    <t>Lorenzen E</t>
  </si>
  <si>
    <t>Vet Res</t>
  </si>
  <si>
    <t>PMC4625881</t>
  </si>
  <si>
    <t>10.1186/s13567-015-0274-0</t>
  </si>
  <si>
    <t>[Will a vaccine against Chlamydia trachomatis be available soon?]</t>
  </si>
  <si>
    <t>Baud D, Stojanov M.</t>
  </si>
  <si>
    <t>Rev Med Suisse. 2015 Oct 28;11(492):1993-4, 1996-8.</t>
  </si>
  <si>
    <t>commentary</t>
  </si>
  <si>
    <t>Direct Measurement of the Radical Translocation Distance in the Class I Ribonucleotide Reductase from Chlamydia trachomatis</t>
  </si>
  <si>
    <t>Livada J, Martinie RJ, Dassama LM, Krebs C, Bollinger JM Jr, Silakov A.</t>
  </si>
  <si>
    <t>J Phys Chem B. 2015 Oct 29;119(43):13777-84. doi: 10.1021/acs.jpcb.5b04067. Epub 2015 Jun 30.</t>
  </si>
  <si>
    <t>Livada J</t>
  </si>
  <si>
    <t>J Phys Chem B</t>
  </si>
  <si>
    <t>PMC5840866</t>
  </si>
  <si>
    <t>NIHMS704835</t>
  </si>
  <si>
    <t>10.1021/acs.jpcb.5b04067</t>
  </si>
  <si>
    <t>Prevalence of and Factors Associated with Rectal-Only Chlamydia and Gonorrhoea in Women and in Men Who Have Sex with Men</t>
  </si>
  <si>
    <t>van Liere GA, van Rooijen MS, Hoebe CJ, Heijman T, de Vries HJ, Dukers-Muijrers NH.</t>
  </si>
  <si>
    <t>PLoS One. 2015 Oct 29;10(10):e0140297. doi: 10.1371/journal.pone.0140297. eCollection 2015.</t>
  </si>
  <si>
    <t>PMC4626043</t>
  </si>
  <si>
    <t>10.1371/journal.pone.0140297</t>
  </si>
  <si>
    <t>Interferon-gamma gene polymorphism influences the frequency of a Chlamydia trachomatis cervical infection in young women</t>
  </si>
  <si>
    <t>Eleutério J Jr, Teles RA, Linhares IM, Normand N, Witkin SS.</t>
  </si>
  <si>
    <t>Int J STD AIDS. 2015 Nov;26(13):960-4. doi: 10.1177/0956462414563627. Epub 2014 Dec 12.</t>
  </si>
  <si>
    <t>Eleutério J Jr</t>
  </si>
  <si>
    <t>10.1177/0956462414563627</t>
  </si>
  <si>
    <t>[Chlamydia infection: An uncommon cause of sexually transmitted myopericarditis]</t>
  </si>
  <si>
    <t>Mouquet F, Jourdain M, Desprez P, Auffray JL, Ennezat PV.</t>
  </si>
  <si>
    <t>Rev Med Interne. 2015 Nov;36(11):777-9. doi: 10.1016/j.revmed.2014.12.002. Epub 2015 Jan 28.</t>
  </si>
  <si>
    <t>Mouquet F</t>
  </si>
  <si>
    <t>Rev Med Interne</t>
  </si>
  <si>
    <t>10.1016/j.revmed.2014.12.002</t>
  </si>
  <si>
    <t>High-resolution multilocus sequence typing reveals novel urogenital Chlamydia trachomatis strains in women in Mopani district, South Africa</t>
  </si>
  <si>
    <t>Versteeg B, Dubbink JH, Bruisten SM, McIntyre JA, Morré SA, Peters RP.</t>
  </si>
  <si>
    <t>Sex Transm Infect. 2015 Nov;91(7):510-2. doi: 10.1136/sextrans-2014-051998. Epub 2015 Mar 6.</t>
  </si>
  <si>
    <t>10.1136/sextrans-2014-051998</t>
  </si>
  <si>
    <t>Point-of-care management of urogenital Chlamydia trachomatis via Gram-stained smear analysis in male high-risk patients. Diagnostic accuracy and cost-effectiveness before and after changing the screening indication at the STI Clinic in Amsterdam</t>
  </si>
  <si>
    <t>Bartelsman M, van Rooijen MS, Alba S, Vaughan K, Faber WR, Straetemans M, de Vries HJ.</t>
  </si>
  <si>
    <t>Sex Transm Infect. 2015 Nov;91(7):479-84. doi: 10.1136/sextrans-2014-051941. Epub 2015 Apr 8.</t>
  </si>
  <si>
    <t>Bartelsman M</t>
  </si>
  <si>
    <t>10.1136/sextrans-2014-051941</t>
  </si>
  <si>
    <t>Inhibitory activities of the marine streptomycete-derived compound SF2446A2 against Chlamydia trachomatis and Schistosoma mansoni</t>
  </si>
  <si>
    <t>Reimer A, Blohm A, Quack T, Grevelding CG, Kozjak-Pavlovic V, Rudel T, Hentschel U, Abdelmohsen UR.</t>
  </si>
  <si>
    <t>J Antibiot (Tokyo). 2015 Nov;68(11):674-9. doi: 10.1038/ja.2015.54. Epub 2015 May 20.</t>
  </si>
  <si>
    <t>Reimer A</t>
  </si>
  <si>
    <t>10.1038/ja.2015.54</t>
  </si>
  <si>
    <t>Infectious diseases caused by chlamydia or schistosomes are a major health problem worldwide, and particularly so in developing countries. The lack of appropriate vaccines renders the search for potent natural products against these disease-causing agents an urgent endeavor. 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that had originally been obtained from the Mediterranean sponge Dysidea tupha. Its structure was identified by spectroscopic analysis and MS and comparison with the literature data. SF2446A2 showed inhibitory activity against Chlamydia trachomatis and was able to inhibit the primary infection in a dose-dependent manner, as well as progeny formation. Moreover, it caused disruptive effects on the surface area of Schistosoma mansoni and affected the gonads by impairing oogenesis and spermatogenesis. Our current study demonstrates that sponge-associated actinomycetes are capable of providing compounds with new pharmacological activities and with relevance to drug discovery.</t>
  </si>
  <si>
    <t>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showed inhibitory activity against Chlamydia trachomatis and was able to inhibit the primary infection in a dose-dependent manner, as well as progeny formation</t>
  </si>
  <si>
    <t>Optimized testing for C. trachomatis DNA in synovial fluid samples in clinical practice</t>
  </si>
  <si>
    <t>Freise J, Bernau I, Meier S, Zeidler H, Kuipers JG.</t>
  </si>
  <si>
    <t>Z Rheumatol. 2015 Nov;74(9):824-8. doi: 10.1007/s00393-015-1589-y.</t>
  </si>
  <si>
    <t>Freise J</t>
  </si>
  <si>
    <t>Z Rheumatol</t>
  </si>
  <si>
    <t>10.1007/s00393-015-1589-y</t>
  </si>
  <si>
    <t>Human papillomavirus in young women with Chlamydia trachomatis infection 7 years after the Australian human papillomavirus vaccination programme: a cross-sectional study</t>
  </si>
  <si>
    <t>Chow EP, Danielewski JA, Fehler G, Tabrizi SN, Law MG, Bradshaw CS, Garland SM, Chen MY, Fairley CK.</t>
  </si>
  <si>
    <t>Lancet Infect Dis. 2015 Nov;15(11):1314-23. doi: 10.1016/S1473-3099(15)00055-9. Epub 2015 Jul 19.</t>
  </si>
  <si>
    <t>Chow EP</t>
  </si>
  <si>
    <t>10.1016/S1473-3099(15)00055-9</t>
  </si>
  <si>
    <t>Near full control of human papillomavirus vaccine types</t>
  </si>
  <si>
    <t>Dillner J.</t>
  </si>
  <si>
    <t>Lancet Infect Dis. 2015 Nov;15(11):1251-2. doi: 10.1016/S1473-3099(15)00085-7. Epub 2015 Jul 19.</t>
  </si>
  <si>
    <t>Dillner J</t>
  </si>
  <si>
    <t>10.1016/S1473-3099(15)00085-7</t>
  </si>
  <si>
    <t>Comment</t>
  </si>
  <si>
    <t>Chlamydia-infected cells shed Gp96 to prevent chlamydial re-infection</t>
  </si>
  <si>
    <t>Karunakaran K, Subbarayal P, Vollmuth N, Rudel T.</t>
  </si>
  <si>
    <t>Mol Microbiol. 2015 Nov;98(4):694-711. doi: 10.1111/mmi.13151. Epub 2015 Sep 4.</t>
  </si>
  <si>
    <t>Karunakaran K</t>
  </si>
  <si>
    <t>10.1111/mmi.13151</t>
  </si>
  <si>
    <t>Host-pathogen reorganisation during host cell entry by Chlamydia trachomatis</t>
  </si>
  <si>
    <t>Nans A, Ford C, Hayward RD.</t>
  </si>
  <si>
    <t>Microbes Infect. 2015 Nov-Dec;17(11-12):727-31. doi: 10.1016/j.micinf.2015.08.004. Epub 2015 Aug 28.</t>
  </si>
  <si>
    <t>PMC4670903</t>
  </si>
  <si>
    <t>10.1016/j.micinf.2015.08.004</t>
  </si>
  <si>
    <t>Comparison of GMT presto assay and Roche cobas® 4800 CT/NG assay for detection of Chlamydia trachomatis and Neisseria gonorrhoeae in dry swabs</t>
  </si>
  <si>
    <t>de Waaij DJ, Dubbink JH, Peters RP, Ouburg S, Morré SA.</t>
  </si>
  <si>
    <t>J Microbiol Methods. 2015 Nov;118:70-4. doi: 10.1016/j.mimet.2015.08.020. Epub 2015 Aug 29.</t>
  </si>
  <si>
    <t>de Waaij DJ</t>
  </si>
  <si>
    <t>10.1016/j.mimet.2015.08.020</t>
  </si>
  <si>
    <t>In vitro susceptibility of recent Chlamydia trachomatis clinical isolates to the CtHtrA inhibitor JO146</t>
  </si>
  <si>
    <t>Ong VA, Lawrence A, Timms P, Vodstrcil LA, Tabrizi SN, Beagley KW, Allan JA, Hocking JS, Huston WM.</t>
  </si>
  <si>
    <t>Microbes Infect. 2015 Nov-Dec;17(11-12):738-44. doi: 10.1016/j.micinf.2015.09.004. Epub 2015 Sep 11.</t>
  </si>
  <si>
    <t>10.1016/j.micinf.2015.09.004</t>
  </si>
  <si>
    <t>The present study aimed to establish if a previously identified Chlamydia trachomatis HtrA (CtHtrA) inhibitor, JO146, is effective against currently circulating clinical isolates to validate if CtHtrA is a clinically relevant target for future therapeutic development.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</si>
  <si>
    <t>They used JO146 as inhibitor of Chlamydia trachomatis HtrA (CtHtrA).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</si>
  <si>
    <t>The levonorgestrel-releasing intrauterine system is associated with delayed endocervical clearance of Chlamydia trachomatis without alterations in vaginal microbiota</t>
  </si>
  <si>
    <t>Liechty ER, Bergin IL, Bassis CM, Chai D, LeBar W, Young VB, Bell JD.</t>
  </si>
  <si>
    <t>Pathog Dis. 2015 Nov;73(8):ftv070. doi: 10.1093/femspd/ftv070. Epub 2015 Sep 13.</t>
  </si>
  <si>
    <t>Liechty ER</t>
  </si>
  <si>
    <t>PMC4626584</t>
  </si>
  <si>
    <t>10.1093/femspd/ftv070</t>
  </si>
  <si>
    <t>Chlamydia trachomatis IgG3 seropositivity is associated with gastroschisis</t>
  </si>
  <si>
    <t>Feldkamp ML, Enioutina EY, Botto LD, Krikov S, Byrne JL, Geisler WM.</t>
  </si>
  <si>
    <t>J Perinatol. 2015 Nov;35(11):930-4. doi: 10.1038/jp.2015.115. Epub 2015 Sep 17.</t>
  </si>
  <si>
    <t>Feldkamp ML</t>
  </si>
  <si>
    <t>J Perinatol</t>
  </si>
  <si>
    <t>PMC4626386</t>
  </si>
  <si>
    <t>NIHMS714873</t>
  </si>
  <si>
    <t>10.1038/jp.2015.115</t>
  </si>
  <si>
    <t>Waddlia chondrophila and Chlamydia trachomatis antibodies in screening infertile women for tubal pathology</t>
  </si>
  <si>
    <t>Verweij SP, Kebbi-Beghdadi C, Land JA, Ouburg S, Morré SA, Greub G.</t>
  </si>
  <si>
    <t>Microbes Infect. 2015 Nov-Dec;17(11-12):745-8. doi: 10.1016/j.micinf.2015.09.019. Epub 2015 Sep 30.</t>
  </si>
  <si>
    <t>10.1016/j.micinf.2015.09.019</t>
  </si>
  <si>
    <t>Resolution of Chlamydia trachomatis Infection Is Associated with a Distinct T Cell Response Profile</t>
  </si>
  <si>
    <t>Picard MD, Bodmer JL, Gierahn TM, Lee A, Price J, Cohane K, Clemens V, DeVault VL, Gurok G, Kohberger R, Higgins DE, Siber GR, Flechtner JB, Geisler WM.</t>
  </si>
  <si>
    <t>Clin Vaccine Immunol. 2015 Nov;22(11):1206-18. doi: 10.1128/CVI.00247-15. Epub 2015 Oct 7.</t>
  </si>
  <si>
    <t>PMC4622104</t>
  </si>
  <si>
    <t>10.1128/CVI.00247-15</t>
  </si>
  <si>
    <t>Detection of Chlamydia trachomatis and Neisseria gonorrhoeae in Rectal and Oropharyngeal Swabs and Urine Specimens from Men Who Have Sex With Men with Abbott's M2000 RealTime</t>
  </si>
  <si>
    <t>Moncada J, Shayevich C, Philip SS, Lucic D, Schachter J.</t>
  </si>
  <si>
    <t>Sex Transm Dis. 2015 Nov;42(11):650-1. doi: 10.1097/OLQ.0000000000000360.</t>
  </si>
  <si>
    <t>Moncada J</t>
  </si>
  <si>
    <t>10.1097/OLQ.0000000000000360</t>
  </si>
  <si>
    <t>Patient-Delivered Partner Treatment for Chlamydia, Gonorrhea, and Trichomonas Infection Among Pregnant and Postpartum Women in Kenya</t>
  </si>
  <si>
    <t>Unger JA, Matemo D, Pintye J, Drake A, Kinuthia J, McClelland RS, John-Stewart G.</t>
  </si>
  <si>
    <t>Sex Transm Dis. 2015 Nov;42(11):637-42. doi: 10.1097/OLQ.0000000000000355.</t>
  </si>
  <si>
    <t>Unger JA</t>
  </si>
  <si>
    <t>PMC4758370</t>
  </si>
  <si>
    <t>NIHMS755700</t>
  </si>
  <si>
    <t>10.1097/OLQ.0000000000000355</t>
  </si>
  <si>
    <t>Benefits of Rapid Molecular Diagnosis of Chlamydia Trachomatis and Neisseria Gonorrhoeae Infections in Women Attending Family Planning Clinics</t>
  </si>
  <si>
    <t>Bourgeois-Nicolaos N, Jaureguy F, Pozzi-Gaudin S, Masson C, Guillet-Caruba C, Lavisse F, Larmignat P, Benachi A, Picard B, Doucet-Populaire F.</t>
  </si>
  <si>
    <t>Sex Transm Dis. 2015 Nov;42(11):652-3. doi: 10.1097/OLQ.0000000000000351.</t>
  </si>
  <si>
    <t>Bourgeois-Nicolaos N</t>
  </si>
  <si>
    <t>10.1097/OLQ.0000000000000351</t>
  </si>
  <si>
    <t>Do IgA antibodies to Chlamydia trachomatis have protective role in humoral immunity: a study in reactive arthritis patients</t>
  </si>
  <si>
    <t>Microbes Infect. 2015 Nov-Dec;17(11-12):806-10. doi: 10.1016/j.micinf.2015.09.028. Epub 2015 Oct 31.</t>
  </si>
  <si>
    <t>10.1016/j.micinf.2015.09.028</t>
  </si>
  <si>
    <t>Chlamydia trachomatis-induced genitourinary Reactive Arthritis (ReA) can serve as good model for host-pathogen interaction. However, due to poor antigen presentation, cell-mediated immunity does not contribute as anticipated. Present study aims to evaluate protective role of anti-C. trachomatis antibodies vis-a-vis inflammatory chlamydial Major Outer Membrane Protein (MOMP). Prospective study was undertaken in 30 patients with genitourinary ReA. 30 Rheumatoid Arthritis (RA) and 30 osteoarthritis patients constituted controls. Subjects found to be PCR-positive for C. trachomatis were investigated for presence of MOMP in Synovial Fluid (SF) by fluorescence assay while anti-C. trachomatis IgA/IgM antibodies were estimated in SF/venous blood by ELISA. C. trachomatis MOMP was evident by the presence of elementary bodies in SF of 9 ReA PCR-positive patients (30%; p &lt; 0.05 versus controls). Local secretory IgA antibodies were detected in 12 (40%) patients with ReA (p &lt; 0.0001 versus controls); among 12 patients with anti-chlamydial IgA antibodies, 9 showed the presence of both MOMP and IgA antibodies in SF. 58.3% ReA patients (7/12) with secretory IgA antibodies were also positive for circulatory IgA antibodies (p &lt; 0.01 versus controls). Serum IgM antibodies were present in 4 ReA (13.3%) and in 1 RA (3.3%) patient, respectively. In conclusion, the present study suggests that in ReA patients with chronic, persistent C. trachomatis infection in synovium, the chlamydial MOMP is triggering factor for generating a protective immune response by inducing anti-C. trachomatis IgA antibodies in the SF of large number of patients.</t>
  </si>
  <si>
    <t>The present study suggests that in ReA patients with chronic, persistent C. trachomatis infection in synovium, the chlamydial MOMP is triggering factor for generating a protective immune response by inducing anti-C. trachomatis IgA antibodies in the SF of large number of patients.</t>
  </si>
  <si>
    <t>Prevalence of Chlamydia psittaci and Other Chlamydia Species in Wild Birds in Poland</t>
  </si>
  <si>
    <t>Krawiec M, Piasecki T, Wieliczko A.</t>
  </si>
  <si>
    <t>Vector Borne Zoonotic Dis. 2015 Nov;15(11):652-5. doi: 10.1089/vbz.2015.1814. Epub 2015 Oct 26.</t>
  </si>
  <si>
    <t>Krawiec M</t>
  </si>
  <si>
    <t>Vector Borne Zoonotic Dis</t>
  </si>
  <si>
    <t>PMC4652173</t>
  </si>
  <si>
    <t>10.1089/vbz.2015.1814</t>
  </si>
  <si>
    <t>Pathomorphological Analysis and Evaluation of Microcirculation in Polyps of the External Urethral Meatus in Women</t>
  </si>
  <si>
    <t>Bakarev MA, Neimark AI, Lushnikova EL, Pichigina AK, Yakovlev AV.</t>
  </si>
  <si>
    <t>Bull Exp Biol Med. 2015 Nov;160(1):103-8. doi: 10.1007/s10517-015-3109-0. Epub 2015 Nov 25.</t>
  </si>
  <si>
    <t>Bakarev MA</t>
  </si>
  <si>
    <t>10.1007/s10517-015-3109-0</t>
  </si>
  <si>
    <t>[SPECIES COMPOSITION OF INFECTIOUS FACTORS THAT CAUSE THE REACTIVE ARTHRITIS DEVELOPMENT AND THEIR EFFECT ON ARGINASE-NO-SYNTHASE REGULATORY SYSTEM OF PERIPHERAL BLOOD LYMPHOCYTES]</t>
  </si>
  <si>
    <t>Kornijchuk OP, Melnyk OV, Vorobets ZD.</t>
  </si>
  <si>
    <t>Mikrobiol Z. 2015 Nov-Dec;77(6):39-46.</t>
  </si>
  <si>
    <t>Kornijchuk OP</t>
  </si>
  <si>
    <t>Mikrobiol Z</t>
  </si>
  <si>
    <t>Infection of Human Retinal Pigment Epithelium with Chlamydia trachomatis</t>
  </si>
  <si>
    <t>Boiko E, Maltsev D, Savicheva A, Shalepo K, Khusnutdinova T, Pozniak A, Kvetnoi I, Polyakova V, Suetov A.</t>
  </si>
  <si>
    <t>PLoS One. 2015 Nov 4;10(11):e0141754. doi: 10.1371/journal.pone.0141754. eCollection 2015.</t>
  </si>
  <si>
    <t>Boiko E</t>
  </si>
  <si>
    <t>PMC4633144</t>
  </si>
  <si>
    <t>10.1371/journal.pone.0141754</t>
  </si>
  <si>
    <t>Chlamydial Lytic Exit from Host Cells Is Plasmid Regulated</t>
  </si>
  <si>
    <t>Yang C, Starr T, Song L, Carlson JH, Sturdevant GL, Beare PA, Whitmire WM, Caldwell HD.</t>
  </si>
  <si>
    <t>mBio. 2015 Nov 10;6(6):e01648-15. doi: 10.1128/mBio.01648-15.</t>
  </si>
  <si>
    <t>Yang C</t>
  </si>
  <si>
    <t>PMC4659467</t>
  </si>
  <si>
    <t>10.1128/mBio.01648-15</t>
  </si>
  <si>
    <t>Interventions for trachoma trichiasis</t>
  </si>
  <si>
    <t>Burton M, Habtamu E, Ho D, Gower EW.</t>
  </si>
  <si>
    <t>Cochrane Database Syst Rev. 2015 Nov 13;2015(11):CD004008. doi: 10.1002/14651858.CD004008.pub3.</t>
  </si>
  <si>
    <t>Burton M</t>
  </si>
  <si>
    <t>PMC4661324</t>
  </si>
  <si>
    <t>10.1002/14651858.CD004008.pub3</t>
  </si>
  <si>
    <t>What is needed to guide testing for anorectal and pharyngeal Chlamydia trachomatis and Neisseria gonorrhoeae in women and men? Evidence and opinion</t>
  </si>
  <si>
    <t>Dukers-Muijrers NH, Schachter J, van Liere GA, Wolffs PF, Hoebe CJ.</t>
  </si>
  <si>
    <t>BMC Infect Dis. 2015 Nov 17;15:533. doi: 10.1186/s12879-015-1280-6.</t>
  </si>
  <si>
    <t>PMC4650297</t>
  </si>
  <si>
    <t>10.1186/s12879-015-1280-6</t>
  </si>
  <si>
    <t>Correction: The Rsb Phosphoregulatory Network Controls Availability of the Primary Sigma Factor in Chlamydia trachomatis and Influences the Kinetics of Growth and Development</t>
  </si>
  <si>
    <t>PLOS Pathogens Staff.</t>
  </si>
  <si>
    <t>PLoS Pathog. 2015 Nov 19;11(11):e1005309. doi: 10.1371/journal.ppat.1005309. eCollection 2015 Nov.</t>
  </si>
  <si>
    <t>PLOS Pathogens Staff</t>
  </si>
  <si>
    <t>PMC4653039</t>
  </si>
  <si>
    <t>10.1371/journal.ppat.1005309</t>
  </si>
  <si>
    <t>Multipart Chaperone-Effector Recognition in the Type III Secretion System of Chlamydia trachomatis</t>
  </si>
  <si>
    <t>Shen L, Macnaughtan MA, Frohlich KM, Cong Y, Goodwin OY, Chou CW, LeCour L Jr, Krup K, Luo M, Worthylake DK.</t>
  </si>
  <si>
    <t>J Biol Chem. 2015 Nov 20;290(47):28141-28155. doi: 10.1074/jbc.M115.670232. Epub 2015 Oct 5.</t>
  </si>
  <si>
    <t>Shen L</t>
  </si>
  <si>
    <t>PMC4653673</t>
  </si>
  <si>
    <t>10.1074/jbc.M115.670232</t>
  </si>
  <si>
    <t>Background review for the '2015 European guideline on the management of Chlamydia trachomatis infections'</t>
  </si>
  <si>
    <t>Lanjouw E, Ouburg S, de Vries HJ, Stary A, Radcliffe K, Unemo M.</t>
  </si>
  <si>
    <t>Int J STD AIDS. 2015 Nov 24:0956462415618838. doi: 10.1177/0956462415618838. Online ahead of print.</t>
  </si>
  <si>
    <t>Lanjouw E</t>
  </si>
  <si>
    <t>10.1177/0956462415618838</t>
  </si>
  <si>
    <t>Conjunctival fibrosis and the innate barriers to Chlamydia trachomatis intracellular infection: a genome wide association study</t>
  </si>
  <si>
    <t>Roberts Ch, Franklin CS, Makalo P, Joof H, Sarr I, Mahdi OS, Sillah A, Bah M, Payne F, Jeffreys AE, Bottomley W, Natividad A, Molina-Gonzalez S, Burr SE, Preston M, Kwiatkowski D, Rockett KA, Clark TG, Burton MJ, Mabey DC, Bailey R, Barroso I, Holland MJ.</t>
  </si>
  <si>
    <t>Sci Rep. 2015 Nov 30;5:17447. doi: 10.1038/srep17447.</t>
  </si>
  <si>
    <t>Roberts Ch</t>
  </si>
  <si>
    <t>PMC4663496</t>
  </si>
  <si>
    <t>10.1038/srep17447</t>
  </si>
  <si>
    <t>Comparison of the CT OligoGen kit with cobas 4800 assay for detection of Chlamydia trachomatis</t>
  </si>
  <si>
    <t>Parra-Sánchez M, Marcuello-López A, García-Rey S, Zakariya-Yousef I, Sivianes-Valdecantos N, Sierra-Atienza C, Bernal-Martínez S, Pueyo-Rodrígez I, Martín-Mazuelos E, Palomares-Folía JC.</t>
  </si>
  <si>
    <t>Enferm Infecc Microbiol Clin. 2015 Dec;33(10):642-5. doi: 10.1016/j.eimc.2015.02.017. Epub 2015 Apr 6.</t>
  </si>
  <si>
    <t>10.1016/j.eimc.2015.02.017</t>
  </si>
  <si>
    <t>Mycoplasma genitalium serum antibodies in infertile couples and fertile women</t>
  </si>
  <si>
    <t>Idahl A, Jurstrand M, Olofsson JI, Fredlund H.</t>
  </si>
  <si>
    <t>Sex Transm Infect. 2015 Dec;91(8):589-91. doi: 10.1136/sextrans-2015-052011. Epub 2015 Apr 28.</t>
  </si>
  <si>
    <t>Idahl A</t>
  </si>
  <si>
    <t>10.1136/sextrans-2015-052011</t>
  </si>
  <si>
    <t>The performance of non-NAAT point-of-care (POC) tests and rapid NAAT tests for chlamydia and gonorrhoea infections. An assessment of currently available assays</t>
  </si>
  <si>
    <t>Brook G.</t>
  </si>
  <si>
    <t>Sex Transm Infect. 2015 Dec;91(8):539-44. doi: 10.1136/sextrans-2014-051997. Epub 2015 May 2.</t>
  </si>
  <si>
    <t>Brook G</t>
  </si>
  <si>
    <t>10.1136/sextrans-2014-051997</t>
  </si>
  <si>
    <t>Chlamydia trachomatis genotypes in school adolescents, Italy</t>
  </si>
  <si>
    <t>Stefanelli P, Sulis G, Renna G, Gargiulo F, Zanotti P, Capelli M, De Francesco MA, Donato F, Pecorelli S, Matteelli A.</t>
  </si>
  <si>
    <t>Infection. 2015 Dec;43(6):739-41. doi: 10.1007/s15010-015-0787-5. Epub 2015 May 5.</t>
  </si>
  <si>
    <t>Stefanelli P</t>
  </si>
  <si>
    <t>10.1007/s15010-015-0787-5</t>
  </si>
  <si>
    <t>Differences in Treatment of Chlamydia trachomatis by Ambulatory Care Setting</t>
  </si>
  <si>
    <t>Pearson WS, Gift TL, Leichliter JS, Jenkins WD.</t>
  </si>
  <si>
    <t>J Community Health. 2015 Dec;40(6):1115-21. doi: 10.1007/s10900-015-0037-x.</t>
  </si>
  <si>
    <t>Pearson WS</t>
  </si>
  <si>
    <t>J Community Health</t>
  </si>
  <si>
    <t>10.1007/s10900-015-0037-x</t>
  </si>
  <si>
    <t>Prevalence of sexually transmitted pathogens associated with HPV infection in cervical samples in a Mexican population</t>
  </si>
  <si>
    <t>Magaña-Contreras M, Contreras-Paredes A, Chavez-Blanco A, Lizano M, De la Cruz-Hernandez Y, De la Cruz-Hernandez E.</t>
  </si>
  <si>
    <t>J Med Virol. 2015 Dec;87(12):2098-105. doi: 10.1002/jmv.24278. Epub 2015 Jun 2.</t>
  </si>
  <si>
    <t>Magaña-Contreras M</t>
  </si>
  <si>
    <t>10.1002/jmv.24278</t>
  </si>
  <si>
    <t>Developing and testing accelerated partner therapy for partner notification for people with genital Chlamydia trachomatis diagnosed in primary care: a pilot randomised controlled trial</t>
  </si>
  <si>
    <t>Estcourt CS, Sutcliffe LJ, Copas A, Mercer CH, Roberts TE, Jackson LJ, Symonds M, Tickle L, Muniina P, Rait G, Johnson AM, Aderogba K, Creighton S, Cassell JA.</t>
  </si>
  <si>
    <t>Sex Transm Infect. 2015 Dec;91(8):548-54. doi: 10.1136/sextrans-2014-051994. Epub 2015 May 27.</t>
  </si>
  <si>
    <t>Estcourt CS</t>
  </si>
  <si>
    <t>PMC4680194</t>
  </si>
  <si>
    <t>10.1136/sextrans-2014-051994</t>
  </si>
  <si>
    <t>Evaluation of Copan FLOQSwab for the molecular detection of Chlamydia trachomatis by Abbott RealTime CT PCR</t>
  </si>
  <si>
    <t>Coorevits L, Vanscheeuwijck C, Traen A, Bingé L, Ryckaert I, Padalko E.</t>
  </si>
  <si>
    <t>Acta Clin Belg. 2015 Dec;70(6):398-402. doi: 10.1179/2295333715Y.0000000036. Epub 2015 Jun 24.</t>
  </si>
  <si>
    <t>Coorevits L</t>
  </si>
  <si>
    <t>10.1179/2295333715Y.0000000036</t>
  </si>
  <si>
    <t>[Improving the diagnosis of Chlamydia trachomatis infections in the molecular era, an opportunity for surveillance programs]</t>
  </si>
  <si>
    <t>Galán JC, Rodríguez-Domínguez M.</t>
  </si>
  <si>
    <t>Enferm Infecc Microbiol Clin. 2015 Dec;33(10):639-41. doi: 10.1016/j.eimc.2015.05.013. Epub 2015 Jul 9.</t>
  </si>
  <si>
    <t>Galán JC</t>
  </si>
  <si>
    <t>10.1016/j.eimc.2015.05.013</t>
  </si>
  <si>
    <t>Relationship between female genital tract infections, mucosal interleukin-17 production and local T helper type 17 cells</t>
  </si>
  <si>
    <t>Masson L, Salkinder AL, Olivier AJ, McKinnon LR, Gamieldien H, Mlisana K, Scriba TJ, Lewis DA, Little F, Jaspan HB, Ronacher K, Denny L, Abdool Karim SS, Passmore JA.</t>
  </si>
  <si>
    <t>Immunology. 2015 Dec;146(4):557-67. doi: 10.1111/imm.12527. Epub 2015 Oct 23.</t>
  </si>
  <si>
    <t>PMC4693890</t>
  </si>
  <si>
    <t>10.1111/imm.12527</t>
  </si>
  <si>
    <t>Lactobacillus crispatus mediates anti-inflammatory cytokine interleukin-10 induction in response to Chlamydia trachomatis infection in vitro</t>
  </si>
  <si>
    <t>Rizzo A, Fiorentino M, Buommino E, Donnarumma G, Losacco A, Bevilacqua N.</t>
  </si>
  <si>
    <t>Int J Med Microbiol. 2015 Dec;305(8):815-27. doi: 10.1016/j.ijmm.2015.07.005. Epub 2015 Sep 5.</t>
  </si>
  <si>
    <t>Rizzo A</t>
  </si>
  <si>
    <t>10.1016/j.ijmm.2015.07.005</t>
  </si>
  <si>
    <t>The high prevalence and diversity of Chlamydiales DNA within Ixodes ricinus ticks suggest a role for ticks as reservoirs and vectors of Chlamydia-related bacteria</t>
  </si>
  <si>
    <t>Pilloux L, Aeby S, Gaümann R, Burri C, Beuret C, Greub G.</t>
  </si>
  <si>
    <t>Appl Environ Microbiol. 2015 Dec;81(23):8177-82. doi: 10.1128/AEM.02183-15. Epub 2015 Sep 18.</t>
  </si>
  <si>
    <t>Pilloux L</t>
  </si>
  <si>
    <t>PMC4651074</t>
  </si>
  <si>
    <t>10.1128/AEM.02183-15</t>
  </si>
  <si>
    <t>Chlamydia trachomatis immunoglobulin G3 seropositivity is a predictor of reproductive outcomes in infertile women with patent fallopian tubes</t>
  </si>
  <si>
    <t>Steiner AZ, Diamond MP, Legro RS, Schlaff WD, Barnhart KT, Casson PR, Christman GM, Alvero R, Hansen KR, Geisler WM, Thomas T, Santoro N, Zhang H, Eisenberg E; Reproductive Medicine Network.</t>
  </si>
  <si>
    <t>Fertil Steril. 2015 Dec;104(6):1522-6. doi: 10.1016/j.fertnstert.2015.08.022. Epub 2015 Sep 25.</t>
  </si>
  <si>
    <t>Steiner AZ</t>
  </si>
  <si>
    <t>PMC4663111</t>
  </si>
  <si>
    <t>NIHMS726573</t>
  </si>
  <si>
    <t>10.1016/j.fertnstert.2015.08.022</t>
  </si>
  <si>
    <t>Expression and localization of predicted inclusion membrane proteins in Chlamydia trachomatis</t>
  </si>
  <si>
    <t>Weber MM, Bauler LD, Lam J, Hackstadt T.</t>
  </si>
  <si>
    <t>Infect Immun. 2015 Dec;83(12):4710-8. doi: 10.1128/IAI.01075-15. Epub 2015 Sep 28.</t>
  </si>
  <si>
    <t>Weber MM</t>
  </si>
  <si>
    <t>PMC4645406</t>
  </si>
  <si>
    <t>10.1128/IAI.01075-15</t>
  </si>
  <si>
    <t>Chlamydial plasmid-encoded virulence factor Pgp3 neutralizes the antichlamydial activity of human cathelicidin LL-37</t>
  </si>
  <si>
    <t>Hou S, Dong X, Yang Z, Li Z, Liu Q, Zhong G.</t>
  </si>
  <si>
    <t>Infect Immun. 2015 Dec;83(12):4701-9. doi: 10.1128/IAI.00746-15. Epub 2015 Sep 28.</t>
  </si>
  <si>
    <t>PMC4645396</t>
  </si>
  <si>
    <t>10.1128/IAI.00746-15</t>
  </si>
  <si>
    <t>Chlamydia trachomatis infection in the lower genital tract can ascend to and cause pathologies in the upper genital tract, potentially leading to severe complications, such as tubal infertility. However, chlamydial organisms depleted of plasmid or deficient in the plasmid-encoded Pgp3 are attenuated in ascending infection and no longer are able to induce the upper genital tract pathologies, indicating a significant role of Pgp3 in chlamydial pathogenesis. We now report that C. trachomatis Pgp3 can neutralize the antichlamydial activity of human cathelicidin LL-37, a host antimicrobial peptide secreted by both genital tract epithelial cells and infiltrating neutrophils. Pgp3 bound to and formed stable complexes with LL-37. We further showed that the middle region of Pgp3 (Pgp3m) was responsible for both the binding to and neutralization of LL-37, suggesting that Pgp3m can be targeted for attenuating chlamydial pathogenicity or developed for blocking LL-37-involved non-genital-tract pathologies, such as rosacea and psoriasis. Thus, the current study has provided significant information for both understanding the mechanisms of chlamydial pathogenesis and developing novel therapeutic agents.</t>
  </si>
  <si>
    <t>They studied the mechanism of action of a chlamydial protein. Chlamydial organisms depleted of plasmid or deficient in the plasmid-encoded Pgp3 are attenuated in ascending infection and no longer are able to induce the upper genital tract pathologies, indicating a significant role of Pgp3 in chlamydial pathogenesis. They report that C. trachomatis Pgp3 can neutralize the antichlamydial activity of human cathelicidin LL-37, a host antimicrobial peptide secreted by both genital tract epithelial cells and infiltrating neutrophils. Pgp3 bound to and formed stable complexes with LL-37.</t>
  </si>
  <si>
    <t>Guanylate binding proteins enable rapid activation of canonical and noncanonical inflammasomes in Chlamydia-infected macrophages</t>
  </si>
  <si>
    <t>Finethy R, Jorgensen I, Haldar AK, de Zoete MR, Strowig T, Flavell RA, Yamamoto M, Nagarajan UM, Miao EA, Coers J.</t>
  </si>
  <si>
    <t>Infect Immun. 2015 Dec;83(12):4740-9. doi: 10.1128/IAI.00856-15. Epub 2015 Sep 28.</t>
  </si>
  <si>
    <t>Finethy R</t>
  </si>
  <si>
    <t>PMC4645370</t>
  </si>
  <si>
    <t>10.1128/IAI.00856-15</t>
  </si>
  <si>
    <t>Comparison of three real-time PCR assays for the detection of Chlamydia trachomatis and Neisseria gonorrhoeae in young pregnant women</t>
  </si>
  <si>
    <t>Peuchant O, de Diego S, Le Roy C, Frantz-Blancpain S, Hocké C, Bébéar C, de Barbeyrac B.</t>
  </si>
  <si>
    <t>Diagn Microbiol Infect Dis. 2015 Dec;83(4):335-7. doi: 10.1016/j.diagmicrobio.2015.09.002. Epub 2015 Sep 7.</t>
  </si>
  <si>
    <t>10.1016/j.diagmicrobio.2015.09.002</t>
  </si>
  <si>
    <t>A characteristic of polymorphic membrane protein F of Chlamydia trachomatis isolated from male urogenital tracts in Japan</t>
  </si>
  <si>
    <t>Yamazaki T, Matsuo J, Takahashi S, Kumagai S, Shimoda T, Abe K, Minami K, Yamaguchi H.</t>
  </si>
  <si>
    <t>J Infect Chemother. 2015 Dec;21(12):842-8. doi: 10.1016/j.jiac.2015.08.016. Epub 2015 Sep 28.</t>
  </si>
  <si>
    <t>10.1016/j.jiac.2015.08.016</t>
  </si>
  <si>
    <t>Expanding the scope of the basic infertility workup</t>
  </si>
  <si>
    <t>Feinberg EC.</t>
  </si>
  <si>
    <t>Fertil Steril. 2015 Dec;104(6):1379. doi: 10.1016/j.fertnstert.2015.09.010. Epub 2015 Oct 9.</t>
  </si>
  <si>
    <t>Feinberg EC</t>
  </si>
  <si>
    <t>10.1016/j.fertnstert.2015.09.010</t>
  </si>
  <si>
    <t>Fluorescent labeling reliably identifies Chlamydia trachomatis in living human endometrial cells and rapidly and accurately quantifies chlamydial inclusion forming units</t>
  </si>
  <si>
    <t>Vicetti Miguel RD, Henschel KJ, Dueñas Lopez FC, Quispe Calla NE, Cherpes TL.</t>
  </si>
  <si>
    <t>J Microbiol Methods. 2015 Dec;119:79-82. doi: 10.1016/j.mimet.2015.10.003. Epub 2015 Oct 23.</t>
  </si>
  <si>
    <t>PMC4993108</t>
  </si>
  <si>
    <t>NIHMS731225</t>
  </si>
  <si>
    <t>10.1016/j.mimet.2015.10.003</t>
  </si>
  <si>
    <t>Ask Before Shooting</t>
  </si>
  <si>
    <t>García-Alonso FJ, Bonillo Cambrodón D, Cambero Moratalla O.</t>
  </si>
  <si>
    <t>Gastroenterology. 2015 Dec;149(7):e7-8. doi: 10.1053/j.gastro.2015.04.050. Epub 2015 Oct 26.</t>
  </si>
  <si>
    <t>García-Alonso FJ</t>
  </si>
  <si>
    <t>Gastroenterology</t>
  </si>
  <si>
    <t>10.1053/j.gastro.2015.04.050</t>
  </si>
  <si>
    <t>Modeling the transcriptome of genital tract epithelial cells and macrophages in healthy mucosa versus mucosa inflamed by Chlamydia muridarum infection</t>
  </si>
  <si>
    <t>Johnson RM, Kerr MS.</t>
  </si>
  <si>
    <t>Pathog Dis. 2015 Dec;73(9):ftv100. doi: 10.1093/femspd/ftv100. Epub 2015 Oct 29.</t>
  </si>
  <si>
    <t>PMC4732027</t>
  </si>
  <si>
    <t>10.1093/femspd/ftv100</t>
  </si>
  <si>
    <t>Sexually transmitted infections and sexual behaviour of deploying shipboard US military personnel: a cross-sectional analysis</t>
  </si>
  <si>
    <t>Harbertson J, Scott PT, Moore J, Wolf M, Morris J, Thrasher S, D'Onofrio M, Grillo MP, Jacobs MB, Tran BR, Tian J, Ito SI, McAnany J, Michael N, Hale BR.</t>
  </si>
  <si>
    <t>Sex Transm Infect. 2015 Dec;91(8):581-8. doi: 10.1136/sextrans-2015-052163.</t>
  </si>
  <si>
    <t>Harbertson J</t>
  </si>
  <si>
    <t>10.1136/sextrans-2015-052163</t>
  </si>
  <si>
    <t>Production, crystallization and X-ray diffraction analysis of the protease CT441 from Chlamydia trachomatis</t>
  </si>
  <si>
    <t>Kohlmann F, Shima K, Rupp J, Solbach W, Hilgenfeld R, Hansen G.</t>
  </si>
  <si>
    <t>Acta Crystallogr F Struct Biol Commun. 2015 Dec;71(Pt 12):1454-8. doi: 10.1107/S2053230X15020518. Epub 2015 Nov 18.</t>
  </si>
  <si>
    <t>PMC4666471</t>
  </si>
  <si>
    <t>10.1107/S2053230X15020518</t>
  </si>
  <si>
    <t>Klebsiella pneumonia: An unusual cause of ophthalmia neonatorum in a healthy newborn</t>
  </si>
  <si>
    <t>Kumar JB, Silverstein E, Wallace DK.</t>
  </si>
  <si>
    <t>J AAPOS. 2015 Dec;19(6):564-6. doi: 10.1016/j.jaapos.2015.06.010.</t>
  </si>
  <si>
    <t>Kumar JB</t>
  </si>
  <si>
    <t>J AAPOS</t>
  </si>
  <si>
    <t>10.1016/j.jaapos.2015.06.010</t>
  </si>
  <si>
    <t>Chlamydial Proctitis in a Young Man Who Has Sex with Men: Misdiagnosed as Inflammatory Bowel Disease</t>
  </si>
  <si>
    <t>Lee KJ, Kim J, Shin DH, Jung JO, Koh S, Kim KY, Lee JM.</t>
  </si>
  <si>
    <t>Chonnam Med J. 2015 Dec;51(3):139-41. doi: 10.4068/cmj.2015.51.3.139. Epub 2015 Dec 11.</t>
  </si>
  <si>
    <t>Lee KJ</t>
  </si>
  <si>
    <t>Chonnam Med J</t>
  </si>
  <si>
    <t>PMC4697115</t>
  </si>
  <si>
    <t>10.4068/cmj.2015.51.3.139</t>
  </si>
  <si>
    <t>Ubiquitination of pathogen-containing vacuoles promotes host defense to Chlamydia trachomatis and Toxoplasma gondii</t>
  </si>
  <si>
    <t>Coers J, Haldar AK.</t>
  </si>
  <si>
    <t>Commun Integr Biol. 2015 Dec 4;8(6):e1115163. doi: 10.1080/19420889.2015.1115163. eCollection 2015 Nov-Dec.</t>
  </si>
  <si>
    <t>Coers J</t>
  </si>
  <si>
    <t>Commun Integr Biol</t>
  </si>
  <si>
    <t>PMC4802790</t>
  </si>
  <si>
    <t>10.1080/19420889.2015.1115163</t>
  </si>
  <si>
    <t>Structure of a bacterial type III secretion system in contact with a host membrane in situ</t>
  </si>
  <si>
    <t>Nans A, Kudryashev M, Saibil HR, Hayward RD.</t>
  </si>
  <si>
    <t>Nat Commun. 2015 Dec 11;6:10114. doi: 10.1038/ncomms10114.</t>
  </si>
  <si>
    <t>PMC4682100</t>
  </si>
  <si>
    <t>10.1038/ncomms10114</t>
  </si>
  <si>
    <t>Delivery of a Chlamydial Adhesin N-PmpC Subunit Vaccine to the Ocular Mucosa Using Particulate Carriers</t>
  </si>
  <si>
    <t>Inic-Kanada A, Stojanovic M, Schlacher S, Stein E, Belij-Rammerstorfer S, Marinkovic E, Lukic I, Montanaro J, Schuerer N, Bintner N, Kovacevic-Jovanovic V, Krnjaja O, Mayr UB, Lubitz W, Barisani-Asenbauer T.</t>
  </si>
  <si>
    <t>PLoS One. 2015 Dec 11;10(12):e0144380. doi: 10.1371/journal.pone.0144380. eCollection 2015.</t>
  </si>
  <si>
    <t>Inic-Kanada A</t>
  </si>
  <si>
    <t>PMC4684359</t>
  </si>
  <si>
    <t>10.1371/journal.pone.0144380</t>
  </si>
  <si>
    <t>Trachoma, caused by the intracellular bacterium Chlamydia trachomatis (Ct), remains the world's leading preventable infectious cause of blindness. Recent attempts to develop effective vaccines rely on modified chlamydial antigen delivery platforms. As the mechanisms engaged in the pathology of the disease are not fully understood, designing a subunit vaccine specific to chlamydial antigens could improve safety for human use. We propose the delivery of chlamydia-specific antigens to the ocular mucosa using particulate carriers, bacterial ghosts (BGs). We therefore characterized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Three immunizations were performed at two-week intervals, and the immune responses were evaluated two weeks after the final immunization in mice. In a guinea pig model of ocular infection animals were immunized in the same manner as the mice, and protection against challenge was assessed two weeks after the last immunization. N-PmpC was successfully expressed within BGs and delivery to the ocular mucosa was well tolerated without signs of inflammation. N-PmpC-specific mucosal IgA levels in tears yielded significantly increased levels in the group immunized via the conjunctiva compared with the subcutaneously immunized mice. Immunization with N-PmpC EcN BGs via both immunization routes prompted the establishment of an N-PmpC-specific IFNγ immune response. Immunization via the conjunctiva resulted in a decrease in intensity of the transitional inflammatory reaction in conjunctiva of challenged guinea pigs compared with subcutaneously and non-immunized animals. The delivery of the chlamydial subunit vaccine to the ocular mucosa using a particulate carrier, such as BGs, induced both humoral and cellular immune responses. Further investigations are needed to improve the immunization scheme and dosage.</t>
  </si>
  <si>
    <t>Characterization of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The delivery of the chlamydial subunit vaccine to the ocular mucosa using a particulate carrier, such as BGs, induced both humoral and cellular immune responses. Further investigations are needed to improve the immunization scheme and dosage.</t>
  </si>
  <si>
    <t>A Coming of Age Story: Chlamydia in the Post-Genetic Era</t>
  </si>
  <si>
    <t>Hooppaw AJ, Fisher DJ.</t>
  </si>
  <si>
    <t>Infect Immun. 2015 Dec 14;84(3):612-21. doi: 10.1128/IAI.01186-15.</t>
  </si>
  <si>
    <t>Hooppaw AJ</t>
  </si>
  <si>
    <t>PMC4771359</t>
  </si>
  <si>
    <t>10.1128/IAI.01186-15</t>
  </si>
  <si>
    <t>Advances in the Understanding and Treatment of Male Urethritis</t>
  </si>
  <si>
    <t>Bachmann LH, Manhart LE, Martin DH, Seña AC, Dimitrakoff J, Jensen JS, Gaydos CA.</t>
  </si>
  <si>
    <t>Clin Infect Dis. 2015 Dec 15;61 Suppl 8:S763-9. doi: 10.1093/cid/civ755.</t>
  </si>
  <si>
    <t>Bachmann LH</t>
  </si>
  <si>
    <t>10.1093/cid/civ755</t>
  </si>
  <si>
    <t>Diagnosis and Management of Uncomplicated Chlamydia trachomatis Infections in Adolescents and Adults: Summary of Evidence Reviewed for the 2015 Centers for Disease Control and Prevention Sexually Transmitted Diseases Treatment Guidelines</t>
  </si>
  <si>
    <t>Geisler WM.</t>
  </si>
  <si>
    <t>Clin Infect Dis. 2015 Dec 15;61 Suppl 8:S774-84. doi: 10.1093/cid/civ694.</t>
  </si>
  <si>
    <t>10.1093/cid/civ694</t>
  </si>
  <si>
    <t>Sexual Assault and Sexually Transmitted Infections in Adults, Adolescents, and Children</t>
  </si>
  <si>
    <t>Seña AC, Hsu KK, Kellogg N, Girardet R, Christian CW, Linden J, Griffith W, Marchant A, Jenny C, Hammerschlag MR.</t>
  </si>
  <si>
    <t>Clin Infect Dis. 2015 Dec 15;61 Suppl 8:S856-64. doi: 10.1093/cid/civ786.</t>
  </si>
  <si>
    <t>10.1093/cid/civ786</t>
  </si>
  <si>
    <t>Lymphogranuloma Venereum 2015: Clinical Presentation, Diagnosis, and Treatment</t>
  </si>
  <si>
    <t>Stoner BP, Cohen SE.</t>
  </si>
  <si>
    <t>Clin Infect Dis. 2015 Dec 15;61 Suppl 8:S865-73. doi: 10.1093/cid/civ756.</t>
  </si>
  <si>
    <t>Stoner BP</t>
  </si>
  <si>
    <t>10.1093/cid/civ756</t>
  </si>
  <si>
    <t>Prevalence of 7 sexually transmitted organisms by multiplex real-time PCR in Fallopian tube specimens collected from Saudi women with and without ectopic pregnancy</t>
  </si>
  <si>
    <t>Ashshi AM, Batwa SA, Kutbi SY, Malibary FA, Batwa M, Refaat B.</t>
  </si>
  <si>
    <t>BMC Infect Dis. 2015 Dec 15;15:569. doi: 10.1186/s12879-015-1313-1.</t>
  </si>
  <si>
    <t>Ashshi AM</t>
  </si>
  <si>
    <t>PMC4678466</t>
  </si>
  <si>
    <t>10.1186/s12879-015-1313-1</t>
  </si>
  <si>
    <t>Intramuscular Priming and Intranasal Boosting Induce Strong Genital Immunity Through Secretory IgA in Minipigs Infected with Chlamydia trachomatis</t>
  </si>
  <si>
    <t>Lorenzen E, Follmann F, Bøje S, Erneholm K, Olsen AW, Agerholm JS, Jungersen G, Andersen P.</t>
  </si>
  <si>
    <t>Front Immunol. 2015 Dec 16;6:628. doi: 10.3389/fimmu.2015.00628. eCollection 2015.</t>
  </si>
  <si>
    <t>PMC4679855</t>
  </si>
  <si>
    <t>10.3389/fimmu.2015.00628</t>
  </si>
  <si>
    <t>International efforts in developing a vaccine against Chlamydia trachomatis have highlighted the need for novel immunization strategies for the induction of genital immunity. In this study, we evaluated an intramuscular (IM) prime/intranasal boost vaccination strategy in a Göttingen Minipig model with a reproductive system very similar to humans. The vaccine was composed of C. trachomatis subunit antigens formulated in the Th1/Th17 promoting CAF01 adjuvant. IM priming immunizations with CAF01 induced a significant cell-mediated interferon gamma and interleukin 17A response and a significant systemic high-titered neutralizing IgG response. Following genital challenge, intranasally boosted groups mounted an accelerated, highly significant genital IgA response that correlated with enhanced bacterial clearance on day 3 post infection. By detecting antigen-specific secretory component (SC), we showed that the genital IgA was locally produced in the genital mucosa. The highly significant inverse correlation between the vaginal IgA SC response and the chlamydial load suggests that IgA in the minipig model is involved in protection against C. trachomatis. This is important both for our understanding of protective immunity and future vaccination strategies against C. trachomatis and genital pathogens in general.</t>
  </si>
  <si>
    <t>In this study, they evaluated an intramuscular (IM) prime/intranasal boost vaccination strategy in a Göttingen Minipig model with a reproductive system very similar to humans. The vaccine was composed of C. trachomatis subunit antigens formulated in the Th1/Th17 promoting CAF01 adjuvant. Following genital challenge, intranasally boosted groups mounted an accelerated, highly significant genital IgA response that correlated with enhanced bacterial clearance on day 3 post infection. This is important both for our understanding of protective immunity and future vaccination strategies against C. trachomatis and genital pathogens in general.</t>
  </si>
  <si>
    <t>Role of Epithelial-Mesenchyme Transition in Chlamydia Pathogenesis</t>
  </si>
  <si>
    <t>Igietseme JU, Omosun Y, Stuchlik O, Reed MS, Partin J, He Q, Joseph K, Ellerson D, Bollweg B, George Z, Eko FO, Bandea C, Liu H, Yang G, Shieh WJ, Pohl J, Karem K, Black CM.</t>
  </si>
  <si>
    <t>PLoS One. 2015 Dec 17;10(12):e0145198. doi: 10.1371/journal.pone.0145198. eCollection 2015.</t>
  </si>
  <si>
    <t>PMC4683008</t>
  </si>
  <si>
    <t>10.1371/journal.pone.0145198</t>
  </si>
  <si>
    <t>Serological Measures of Trachoma Transmission Intensity</t>
  </si>
  <si>
    <t>Martin DL, Wiegand R, Goodhew B, Lammie P, Black CM, West S, Gaydos CA, Dize L, Mkocha H, Kasubi M, Gambhir M.</t>
  </si>
  <si>
    <t>Sci Rep. 2015 Dec 21;5:18532. doi: 10.1038/srep18532.</t>
  </si>
  <si>
    <t>PMC4685243</t>
  </si>
  <si>
    <t>10.1038/srep18532</t>
  </si>
  <si>
    <t>Hepatitis B virus core antigen as a carrier for Chlamydia trachomatis MOMP multi-epitope peptide enhances protection against genital chlamydial infection</t>
  </si>
  <si>
    <t>Jiang P, Du W, Xiong Y, Lv Y, Feng J, Zhu S, Xue X, Chen S, Zhang L.</t>
  </si>
  <si>
    <t>Oncotarget. 2015 Dec 22;6(41):43281-92. doi: 10.18632/oncotarget.6533.</t>
  </si>
  <si>
    <t>Jiang P</t>
  </si>
  <si>
    <t>Oncotarget</t>
  </si>
  <si>
    <t>PMC4791232</t>
  </si>
  <si>
    <t>10.18632/oncotarget.6533</t>
  </si>
  <si>
    <t>Chlamydia trachomatis (Ct) is the leading cause of sexually transmitted diseases worldwide. There is no safe and effective vaccine to control the spread of Ct. In development of Ct vaccine, selection of appropriate candidate antigens and an effective delivery system may be the main challenges. Multi-epitope of major outer membrane protein (MOMPm) is the most suitable candidate for a Ct vaccine, while hepatitis B virus core antigen (HBcAg) has unique advantages as vaccine delivery system. Therefore, in this study, we evaluated the immunogenicity and protective immune response of a novel candidate vaccine in a murine model of chlamydial genital infection. This candidate vaccine comprises MOMPm peptide delivered with HBcAg. Our results of Ct-specific serum IgG and secretory IgA assay, cytokine assay, and cytotoxic T-lymphocyte assay revealed that immunogenicity of the candidate vaccine was much better than that of the corresponding synthetic MOMPm peptide. Furthermore, the protective effect of the candidate vaccine was also shown much better than that of the synthetic peptide by calculating the isolation of Chlamydia from vaginal swabs and histopathological analysis. Taken together, our results indicate that HBcAg carrying Ct MOMPm could be an effective immune prophylactic for chlamydial infection.</t>
  </si>
  <si>
    <t>This study evaluated a novel Chlamydia trachomatis vaccine candidate in a murine model, using multi-epitope MOMP peptides delivered via hepatitis B core antigen (HBcAg).</t>
  </si>
  <si>
    <t>Chlamydia Infection Across Host Species Boundaries Promotes Distinct Sets of Transcribed Anti-Apoptotic Factors</t>
  </si>
  <si>
    <t>Messinger JE, Nelton E, Feeney C, Gondek DC.</t>
  </si>
  <si>
    <t>Front Cell Infect Microbiol. 2015 Dec 23;5:96. doi: 10.3389/fcimb.2015.00096. eCollection 2015.</t>
  </si>
  <si>
    <t>Messinger JE</t>
  </si>
  <si>
    <t>PMC4688367</t>
  </si>
  <si>
    <t>10.3389/fcimb.2015.00096</t>
  </si>
  <si>
    <t>Azithromycin versus Doxycycline for Urogenital Chlamydia trachomatis Infection</t>
  </si>
  <si>
    <t>Geisler WM, Uniyal A, Lee JY, Lensing SY, Johnson S, Perry RC, Kadrnka CM, Kerndt PR.</t>
  </si>
  <si>
    <t>N Engl J Med. 2015 Dec 24;373(26):2512-21. doi: 10.1056/NEJMoa1502599.</t>
  </si>
  <si>
    <t>N Engl J Med</t>
  </si>
  <si>
    <t>PMC4708266</t>
  </si>
  <si>
    <t>NIHMS748302</t>
  </si>
  <si>
    <t>10.1056/NEJMoa1502599</t>
  </si>
  <si>
    <t>Treatment for Chlamydia Infection--Doxycycline versus Azithromycin</t>
  </si>
  <si>
    <t>Quinn TC, Gaydos CA.</t>
  </si>
  <si>
    <t>N Engl J Med. 2015 Dec 24;373(26):2573-5. doi: 10.1056/NEJMe1513001.</t>
  </si>
  <si>
    <t>Quinn TC</t>
  </si>
  <si>
    <t>10.1056/NEJMe1513001</t>
  </si>
  <si>
    <t>Editorial</t>
  </si>
  <si>
    <t>Natural Course of Chlamydia trachomatis Bacterial Load in the Time Interval between Screening and Treatment in Anogenital Samples</t>
  </si>
  <si>
    <t>Dirks JA, van Liere GA, Bogers S, Dukers-Muijrers NH, Wolffs PF, Hoebe CJ.</t>
  </si>
  <si>
    <t>PLoS One. 2015 Dec 29;10(12):e0145693. doi: 10.1371/journal.pone.0145693. eCollection 2015.</t>
  </si>
  <si>
    <t>PMC4701017</t>
  </si>
  <si>
    <t>10.1371/journal.pone.0145693</t>
  </si>
  <si>
    <t>Detection of atypical Chlamydiaceae in roe deer (Capreolus capreolus)</t>
  </si>
  <si>
    <t>Aaziz R, Vorimore F, Verheyden H, Picot D, Bertin C, Ruettger A, Sachse K, Laroucau K.</t>
  </si>
  <si>
    <t>Vet Microbiol. 2015 Dec 31;181(3-4):318-22. doi: 10.1016/j.vetmic.2015.10.018. Epub 2015 Nov 7.</t>
  </si>
  <si>
    <t>Aaziz R</t>
  </si>
  <si>
    <t>10.1016/j.vetmic.2015.10.018</t>
  </si>
  <si>
    <t>Sexually transmitted infections, benign prostatic hyperplasia and lower urinary tract symptom-related outcomes: results from the Prostate, Lung, Colorectal and Ovarian Cancer Screening Trial</t>
  </si>
  <si>
    <t>Breyer BN, Huang WY, Rabkin CS, Alderete JF, Pakpahan R, Beason TS, Kenfield SA, Mabie J, Ragard L, Wolin KY, Grubb RL 3rd, Andriole GL, Sutcliffe S.</t>
  </si>
  <si>
    <t>BJU Int. 2016 Jan;117(1):145-54. doi: 10.1111/bju.13050. Epub 2015 Apr 23.</t>
  </si>
  <si>
    <t>Breyer BN</t>
  </si>
  <si>
    <t>PMC4905691</t>
  </si>
  <si>
    <t>NIHMS789929</t>
  </si>
  <si>
    <t>10.1111/bju.13050</t>
  </si>
  <si>
    <t>Trichomonas vaginalis infection: How significant is it in men presenting with recurrent or persistent symptoms of urethritis?</t>
  </si>
  <si>
    <t>Ng A, Ross JD.</t>
  </si>
  <si>
    <t>Int J STD AIDS. 2016 Jan;27(1):63-5. doi: 10.1177/0956462415571372. Epub 2015 Feb 6.</t>
  </si>
  <si>
    <t>Ng A</t>
  </si>
  <si>
    <t>10.1177/0956462415571372</t>
  </si>
  <si>
    <t>Comparison of Substance Use Typologies as Predictors of Sexual Risk Outcomes in African American Adolescent Females</t>
  </si>
  <si>
    <t>Swartzendruber A, Sales JM, Brown JL, DiClemente RJ, Rose ES.</t>
  </si>
  <si>
    <t>Arch Sex Behav. 2016 Jan;45(1):63-72. doi: 10.1007/s10508-015-0518-0. Epub 2015 May 1.</t>
  </si>
  <si>
    <t>Arch Sex Behav</t>
  </si>
  <si>
    <t>10.1007/s10508-015-0518-0</t>
  </si>
  <si>
    <t>Chlamydia trachomatis Inclusion Disrupts Host Cell Cytokinesis to Enhance Its Growth in Multinuclear Cells</t>
  </si>
  <si>
    <t>Sun HS, Sin AT, Poirier MB, Harrison RE.</t>
  </si>
  <si>
    <t>J Cell Biochem. 2016 Jan;117(1):132-43. doi: 10.1002/jcb.25258.</t>
  </si>
  <si>
    <t>J Cell Biochem</t>
  </si>
  <si>
    <t>10.1002/jcb.25258</t>
  </si>
  <si>
    <t>Helicobacter pylori, Chlamydiae pneumoniae and trachomatis as probable etiological agents of preeclampsia</t>
  </si>
  <si>
    <t>Mosbah A, Nabiel Y.</t>
  </si>
  <si>
    <t>J Matern Fetal Neonatal Med. 2016;29(10):1607-12. doi: 10.3109/14767058.2015.1056146. Epub 2015 Jul 7.</t>
  </si>
  <si>
    <t>Mosbah A</t>
  </si>
  <si>
    <t>J Matern Fetal Neonatal Med</t>
  </si>
  <si>
    <t>10.3109/14767058.2015.1056146</t>
  </si>
  <si>
    <t>Human Papillomavirus Positivity in Women Undergoing Intrauterine Insemination Has a Negative Effect on Pregnancy Rates</t>
  </si>
  <si>
    <t>Depuydt CE, Verstraete L, Berth M, Beert J, Bogers JP, Salembier G, Vereecken AJ, Bosmans E.</t>
  </si>
  <si>
    <t>Gynecol Obstet Invest. 2016;81(1):41-6. doi: 10.1159/000434749. Epub 2015 Jul 9.</t>
  </si>
  <si>
    <t>Depuydt CE</t>
  </si>
  <si>
    <t>Gynecol Obstet Invest</t>
  </si>
  <si>
    <t>10.1159/000434749</t>
  </si>
  <si>
    <t>The role of infection in miscarriage</t>
  </si>
  <si>
    <t>Giakoumelou S, Wheelhouse N, Cuschieri K, Entrican G, Howie SE, Horne AW.</t>
  </si>
  <si>
    <t>Hum Reprod Update. 2016 Jan-Feb;22(1):116-33. doi: 10.1093/humupd/dmv041. Epub 2015 Sep 19.</t>
  </si>
  <si>
    <t>Giakoumelou S</t>
  </si>
  <si>
    <t>PMC4664130</t>
  </si>
  <si>
    <t>10.1093/humupd/dmv041</t>
  </si>
  <si>
    <t>A small-molecule compound belonging to a class of 2,4-disubstituted 1,3,4-thiadiazine-5-ones inhibits intracellular growth and persistence of Chlamydia trachomatis</t>
  </si>
  <si>
    <t>Zigangirova NA, Kost EA, Didenko LV, Kapotina LN, Zayakin ES, Luyksaar SI, Morgunova EY, Fedina ED, Artyukhova OA, Samorodov AV, Kobets NV.</t>
  </si>
  <si>
    <t>J Med Microbiol. 2016 Jan;65(1):91-98. doi: 10.1099/jmm.0.000189.</t>
  </si>
  <si>
    <t>10.1099/jmm.0.000189</t>
  </si>
  <si>
    <t>Chlamydia trachomatis is one of the most common sexually transmitted pathogens in the world and often causes chronic inflammatory diseases that are insensitive to antibiotics. The type 3 secretion system (T3SS) of pathogenic bacteria is a promising target for therapeutic intervention aimed at bacterial virulence and can be an attractive alternative for the treatment of chronic infections. Recently, we have shown that a small-molecule compound belonging to a class of 2,4-disubstituted 1,3,4-thiadiazine-5-ones produced through the chemical modification of the thiohydrazides of oxamic acids, designated CL-55, inhibited the intracellular growth of C. trachomatis in a T3SS-dependent manner. To assess the feasibility of CL-55 as a therapeutic agent, our aim was to determine which point(s) in the developmental cycle CL-55 affects. We found that CL-55 had no effect on the adhesion of elementary bodies (EBs) to host cells but significantly suppressed EB internalization. We further found that CL-55 inhibited the intracellular division of reticulate bodies (RBs). An ultrastructural analysis revealed loss of contact between the RBs and the inclusion membrane in the presence of CL-55. Finally, we found that our T3SS inhibitor prevented the persistence of Chlamydia in cell culture and its reversion to the infectious state. Our findings indicate that our T3SS inhibitor may be effective in the treatment of both productive and persistent infections.</t>
  </si>
  <si>
    <t>The type 3 secretion system (T3SS) of pathogenic bacteria is a promising target for therapeutic intervention aimed at bacterial virulence and can be an attractive alternative for the treatment of chronic infections. A small-molecule compound belonging to a class of 2,4-disubstituted 1,3,4-thiadiazine-5-ones produced through the chemical modification of the thiohydrazides of oxamic acids, designated CL-55, inhibited the intracellular growth of C. trachomatis in a T3SS-dependent manner. They further found that CL-55 inhibited the intracellular division of reticulate bodies (RBs).</t>
  </si>
  <si>
    <t>Self-reported sexually transmitted infections among female university students</t>
  </si>
  <si>
    <t>Tiblom Ehrsson Y, Stenhammar C, Rosenblad A, Åkerud H, Larsson M, Tydén T.</t>
  </si>
  <si>
    <t>Ups J Med Sci. 2016;121(1):45-9. doi: 10.3109/03009734.2015.1093568. Epub 2015 Oct 22.</t>
  </si>
  <si>
    <t>Tiblom Ehrsson Y</t>
  </si>
  <si>
    <t>Ups J Med Sci</t>
  </si>
  <si>
    <t>PMC4812057</t>
  </si>
  <si>
    <t>10.3109/03009734.2015.1093568</t>
  </si>
  <si>
    <t>Neonatal outcomes in subgroups of women with preterm prelabor rupture of membranes before 34 weeks</t>
  </si>
  <si>
    <t>Stepan M, Cobo T, Maly J, Navratilova M, Musilova I, Hornychova H, Jacobsson B, Kacerovsky M.</t>
  </si>
  <si>
    <t>J Matern Fetal Neonatal Med. 2016;29(14):2373-7. doi: 10.3109/14767058.2015.1086329. Epub 2015 Oct 28.</t>
  </si>
  <si>
    <t>Stepan M</t>
  </si>
  <si>
    <t>10.3109/14767058.2015.1086329</t>
  </si>
  <si>
    <t>Microbiological Characteristics of Chlamydia trachomatis and Neisseria gonorrhoeae Infections in South African Women</t>
  </si>
  <si>
    <t>Dubbink JH, de Waaij DJ, Bos M, van der Eem L, Bébéar C, Mbambazela N, Ouburg S, Peters RP, Morré SA.</t>
  </si>
  <si>
    <t>J Clin Microbiol. 2016 Jan;54(1):200-3. doi: 10.1128/JCM.02848-15. Epub 2015 Oct 28.</t>
  </si>
  <si>
    <t>Dubbink JH</t>
  </si>
  <si>
    <t>PMC4702750</t>
  </si>
  <si>
    <t>10.1128/JCM.02848-15</t>
  </si>
  <si>
    <t>High dynamic range detection of Chlamydia trachomatis growth by direct quantitative PCR of the infected cells</t>
  </si>
  <si>
    <t>Eszik I, Lantos I, Önder K, Somogyvári F, Burián K, Endrész V, Virok DP.</t>
  </si>
  <si>
    <t>J Microbiol Methods. 2016 Jan;120:15-22. doi: 10.1016/j.mimet.2015.11.010. Epub 2015 Nov 11.</t>
  </si>
  <si>
    <t>Eszik I</t>
  </si>
  <si>
    <t>10.1016/j.mimet.2015.11.010</t>
  </si>
  <si>
    <t>Chlamydial polymorphic membrane proteins: regulation, function and potential vaccine candidates</t>
  </si>
  <si>
    <t>Vasilevsky S, Stojanov M, Greub G, Baud D.</t>
  </si>
  <si>
    <t>Virulence. 2016;7(1):11-22. doi: 10.1080/21505594.2015.1111509. Epub 2015 Nov 18.</t>
  </si>
  <si>
    <t>Virulence</t>
  </si>
  <si>
    <t>PMC4871649</t>
  </si>
  <si>
    <t>10.1080/21505594.2015.1111509</t>
  </si>
  <si>
    <t>What Data Are Really Needed to Evaluate the Population Impact of Chlamydia Screening Programs?</t>
  </si>
  <si>
    <t>Chow JM, Bauer HM.</t>
  </si>
  <si>
    <t>Sex Transm Dis. 2016 Jan;43(1):9-11. doi: 10.1097/OLQ.0000000000000397.</t>
  </si>
  <si>
    <t>10.1097/OLQ.0000000000000397</t>
  </si>
  <si>
    <t>Trends in Chlamydia Screening, Test Positivity, and Treatment Among Females in California Juvenile Detention Facilities, 2003-2014</t>
  </si>
  <si>
    <t>Burghardt NO, Chow JM, Steiner A, Bauer HM.</t>
  </si>
  <si>
    <t>Sex Transm Dis. 2016 Jan;43(1):12-7. doi: 10.1097/OLQ.0000000000000382.</t>
  </si>
  <si>
    <t>Burghardt NO</t>
  </si>
  <si>
    <t>10.1097/OLQ.0000000000000382</t>
  </si>
  <si>
    <t>Assessing Trends in Chlamydia Positivity and Gonorrhea Incidence and Their Associations With the Incidence of Pelvic Inflammatory Disease and Ectopic Pregnancy in Washington State, 1988-2010</t>
  </si>
  <si>
    <t>Moore MS, Golden MR, Scholes D, Kerani RP.</t>
  </si>
  <si>
    <t>Sex Transm Dis. 2016 Jan;43(1):2-8. doi: 10.1097/OLQ.0000000000000352.</t>
  </si>
  <si>
    <t>Moore MS</t>
  </si>
  <si>
    <t>10.1097/OLQ.0000000000000352</t>
  </si>
  <si>
    <t>Prevalence of Chlamydia trachomatis, Trichomonas vaginalis and Neisseria gonorrhoeae Based on Data Collected by a Network of Clinical Microbiology Laboratories, in Italy</t>
  </si>
  <si>
    <t>Salfa MC, Suligoi B; Italian STI Laboratory-based Surveillance Working Group.</t>
  </si>
  <si>
    <t>Adv Exp Med Biol. 2016;901:47-57. doi: 10.1007/5584_2015_5015.</t>
  </si>
  <si>
    <t>Salfa MC</t>
  </si>
  <si>
    <t>10.1007/5584_2015_5015</t>
  </si>
  <si>
    <t>Asymptomatic Lymphogranuloma Venereum in Men who Have Sex with Men, United Kingdom</t>
  </si>
  <si>
    <t>Saxon C, Hughes G, Ison C; UK LGV Case-Finding Group.</t>
  </si>
  <si>
    <t>Emerg Infect Dis. 2016 Jan;22(1):112-116. doi: 10.3201/EID2201.141867.</t>
  </si>
  <si>
    <t>Saxon C</t>
  </si>
  <si>
    <t>PMC4696683</t>
  </si>
  <si>
    <t>10.3201/EID2201.141867</t>
  </si>
  <si>
    <t>Brief Behavioral Intervention to Improve Adolescent Sexual Health: A Feasibility Study in the Emergency Department</t>
  </si>
  <si>
    <t>Miller MK, Champassak S, Goggin K, Kelly P, Dowd MD, Mollen CJ, Humiston SG, Linebarger J, Apodaca T.</t>
  </si>
  <si>
    <t>Pediatr Emerg Care. 2016 Jan;32(1):17-9. doi: 10.1097/PEC.0000000000000285.</t>
  </si>
  <si>
    <t>PMC6533612</t>
  </si>
  <si>
    <t>NIHMS1029713</t>
  </si>
  <si>
    <t>10.1097/PEC.0000000000000285</t>
  </si>
  <si>
    <t>Distribution of Chlamydia trachomatis Infection Determined by Nucleic Acid Amplification Tests in Pregnant Women in Japan</t>
  </si>
  <si>
    <t>Suzuki S, Tanaka M, Sekizawa A, Kinoshita K.</t>
  </si>
  <si>
    <t>Jpn J Infect Dis. 2016;69(2):158-9. doi: 10.7883/yoken.JJID.2015.495. Epub 2016 Jan 8.</t>
  </si>
  <si>
    <t>10.7883/yoken.JJID.2015.495</t>
  </si>
  <si>
    <t>2nd BASHH Oxford Diagnostics Course, November 2015</t>
  </si>
  <si>
    <t>Patel RR, White JA, Menon-Johansson AS, Sadiq ST, Ross JD.</t>
  </si>
  <si>
    <t>Int J STD AIDS. 2016 Jan 1:956462416628782. doi: 10.1177/0956462416628782. Online ahead of print.</t>
  </si>
  <si>
    <t>Patel RR</t>
  </si>
  <si>
    <t>10.1177/0956462416628782</t>
  </si>
  <si>
    <t>Prevalence of Chlamydia trachomatis, Ureaplasma spp., Mycoplasma genitalium and Mycoplasma hominis among outpatients in central Greece: absence of tetracycline resistance gene tet(M) over a 4-year period study</t>
  </si>
  <si>
    <t>Ikonomidis A, Venetis C, Georgantzis D, Giaslakiotis V, Kolovos V, Efstathiou K, Moschou M, Κoutsiaris Ε, Panopoulou M.</t>
  </si>
  <si>
    <t>New Microbes New Infect. 2015 Nov 14;9:8-10. doi: 10.1016/j.nmni.2015.11.005. eCollection 2016 Jan.</t>
  </si>
  <si>
    <t>Ikonomidis A</t>
  </si>
  <si>
    <t>PMC4706606</t>
  </si>
  <si>
    <t>10.1016/j.nmni.2015.11.005</t>
  </si>
  <si>
    <t>Confirmed inguinal lymphogranuloma venereum genovar L2c in a man who had sex with men, Slovenia, 2015</t>
  </si>
  <si>
    <t>Matičič M, Klavs I, Videčnik Zorman J, Vidmar Vovko D, Kogoj R, Keše D.</t>
  </si>
  <si>
    <t>Euro Surveill. 2016;21(5):2-5. doi: 10.2807/1560-7917.ES.2016.21.5.30129.</t>
  </si>
  <si>
    <t>Matičič M</t>
  </si>
  <si>
    <t>10.2807/1560-7917.ES.2016.21.5.30129</t>
  </si>
  <si>
    <t>Screening for Chlamydia is acceptable and feasible during Cervical Screening in General Practice</t>
  </si>
  <si>
    <t>Hassan SJ, Dunphy E, Navin E, Marron L, Fitzsimmons C, Loy A, O'Shea B.</t>
  </si>
  <si>
    <t>Ir Med J. 2016 Jan;109(1):326-7.</t>
  </si>
  <si>
    <t>Hassan SJ</t>
  </si>
  <si>
    <t>Ir Med J</t>
  </si>
  <si>
    <t>Access to chlamydia testing in remote and rural Scotland</t>
  </si>
  <si>
    <t>Hawkins KE, Thompson L, Wilson P.</t>
  </si>
  <si>
    <t>Rural Remote Health. 2016 Jan-Mar;16(1):3588. Epub 2016 Mar 10.</t>
  </si>
  <si>
    <t>Hawkins KE</t>
  </si>
  <si>
    <t>Rural Remote Health</t>
  </si>
  <si>
    <t>Steady increase of lymphogranuloma venereum cases, Czech Republic, 2010 to 2015</t>
  </si>
  <si>
    <t>Rob F, Jůzlová K, Krutáková H, Zákoucká H, Vaňousová D, Kružicová Z, Machala L, Veselý D, Jilich D, Hercogová J.</t>
  </si>
  <si>
    <t>Euro Surveill. 2016;21(11):30165. doi: 10.2807/1560-7917.ES.2016.21.11.30165.</t>
  </si>
  <si>
    <t>Rob F</t>
  </si>
  <si>
    <t>10.2807/1560-7917.ES.2016.21.11.30165</t>
  </si>
  <si>
    <t>Detection of HPV and co-infecting pathogens in healthy Italian women by multiplex real-time PCR</t>
  </si>
  <si>
    <t>Camporiondo MP, Farchi F, Ciccozzi M, Denaro A, Gallone D, Maracchioni F, Favalli C, Ciotti M.</t>
  </si>
  <si>
    <t>Infez Med. 2016;24(1):12-7.</t>
  </si>
  <si>
    <t>Camporiondo MP</t>
  </si>
  <si>
    <t>Eosinophilia in Preterm Born Infants Infected with Chlamydia trachomatis</t>
  </si>
  <si>
    <t>López-Hurtado M, Arteaga-Troncoso G, Sosa-González IE, de Haro-Cruz Mde J, Flores-Salazar VR, Guerra-Infante FM.</t>
  </si>
  <si>
    <t>Fetal Pediatr Pathol. 2016;35(3):149-58. doi: 10.3109/15513815.2016.1153175. Epub 2016 Apr 11.</t>
  </si>
  <si>
    <t>Fetal Pediatr Pathol</t>
  </si>
  <si>
    <t>10.3109/15513815.2016.1153175</t>
  </si>
  <si>
    <t>Using MHC Molecules to Define a Chlamydia T Cell Vaccine</t>
  </si>
  <si>
    <t>Karunakaran KP, Yu H, Foster LJ, Brunham RC.</t>
  </si>
  <si>
    <t>Methods Mol Biol. 2016;1403:419-32. doi: 10.1007/978-1-4939-3387-7_23.</t>
  </si>
  <si>
    <t>10.1007/978-1-4939-3387-7_23</t>
  </si>
  <si>
    <t>Vaccines based on humoral immunity alone are unlikely to protect against infections caused by intracellular pathogens and today's most pressing infectious diseases of public health importance are caused by intracellular infections that include tuberculosis, malaria, HIV/AIDS, and others such as Chlamydia trachomatis. For these infections, vaccines that induce cellular immune responses are essential. Major impediments in developing such vaccines include difficulty in identifying relevant T cell antigens and delivering them in ways that elicit protective cellular immunity. Genomics and proteomics now provide tools to allow unbiased empirical identification of candidate T cell antigens. This approach represents an advance on bioinformatic searches for candidate T cell antigens. This chapter discusses an immunoproteomic approach we have used to identify Chlamydia T cell antigens. We further discuss how these T cell antigens can be developed into a human vaccine.</t>
  </si>
  <si>
    <t>No new treatments. This chapter discusses an immunoproteomic approach we have used to identify Chlamydia T cell antigens. They further discuss how these T cell antigens can be developed into a human vaccine.</t>
  </si>
  <si>
    <t>An Uncommon Manifestation of Fitz-Hugh-Curtis Syndrome with Right-side Chest Pain</t>
  </si>
  <si>
    <t>Harada K, Iwamuro M, Hanayama Y, Otsuka F.</t>
  </si>
  <si>
    <t>Acta Med Okayama. 2016;70(2):145-9. doi: 10.18926/AMO/54194.</t>
  </si>
  <si>
    <t>Harada K</t>
  </si>
  <si>
    <t>Acta Med Okayama</t>
  </si>
  <si>
    <t>10.18926/AMO/54194</t>
  </si>
  <si>
    <t>Cytokine profile in Nigerians with tubal infertility</t>
  </si>
  <si>
    <t>Nsonwu-Anyanwu AC, Charles-Davies MA, Bello FA, Taiwo VO, Bin L, Oni AA.</t>
  </si>
  <si>
    <t>Cent Eur J Immunol. 2016;41(1):101-6. doi: 10.5114/ceji.2015.56969. Epub 2016 Jan 20.</t>
  </si>
  <si>
    <t>Cent Eur J Immunol</t>
  </si>
  <si>
    <t>PMC4829812</t>
  </si>
  <si>
    <t>10.5114/ceji.2015.56969</t>
  </si>
  <si>
    <t>Acceptability and Feasibility of Sexually Transmitted Infection Testing and Treatment among Pregnant Women in Gaborone, Botswana, 2015</t>
  </si>
  <si>
    <t>Wynn A, Ramogola-Masire D, Gaolebale P, Moshashane N, Agatha Offorjebe O, Arena K, Klausner JD, Morroni C.</t>
  </si>
  <si>
    <t>Biomed Res Int. 2016;2016:1251238. doi: 10.1155/2016/1251238. Epub 2016 Mar 28.</t>
  </si>
  <si>
    <t>Wynn A</t>
  </si>
  <si>
    <t>PMC4826911</t>
  </si>
  <si>
    <t>10.1155/2016/1251238</t>
  </si>
  <si>
    <t>Chlamydia trachomatis Infection in Pregnancy: The Global Challenge of Preventing Adverse Pregnancy and Infant Outcomes in Sub-Saharan Africa and Asia</t>
  </si>
  <si>
    <t>Adachi K, Nielsen-Saines K, Klausner JD.</t>
  </si>
  <si>
    <t>Biomed Res Int. 2016;2016:9315757. doi: 10.1155/2016/9315757. Epub 2016 Apr 6.</t>
  </si>
  <si>
    <t>PMC4837252</t>
  </si>
  <si>
    <t>10.1155/2016/9315757</t>
  </si>
  <si>
    <t>Antimicrobial Sensitivity Profile of Chlamydia trachomatis isolates from Croatia in McCoy Cell Culture System and Comparison with the Literature</t>
  </si>
  <si>
    <t>Mestrović T, Ljubin-Sternak S, Sviben M, Bedenić B, Vranes J, Markotić A, Skerk V.</t>
  </si>
  <si>
    <t>Clin Lab. 2016;62(3):357-64. doi: 10.7754/clin.lab.2015.150624.</t>
  </si>
  <si>
    <t>Mestrović T</t>
  </si>
  <si>
    <t>10.7754/clin.lab.2015.150624</t>
  </si>
  <si>
    <t>[Chlamydia trachomatis infection in mother and child; the importance of a complete history and efficient interdisciplinary communication]</t>
  </si>
  <si>
    <t>Naafs JC, Kleinhout MY.</t>
  </si>
  <si>
    <t>Ned Tijdschr Geneeskd. 2016;160:A9727.</t>
  </si>
  <si>
    <t>Naafs JC</t>
  </si>
  <si>
    <t>The presence of Chlamydia phage PhiCPG1 capsid protein VP1 genes and antibodies in patients infected with Chlamydia trachomatis</t>
  </si>
  <si>
    <t>Ma J, Liu Y, Liu Y, Li L, Hou S, Gao X, Qi M, Liu Q.</t>
  </si>
  <si>
    <t>Acta Biochim Pol. 2016;63(3):501-4. doi: 10.18388/abp.2015_1185. Epub 2016 May 20.</t>
  </si>
  <si>
    <t>Ma J</t>
  </si>
  <si>
    <t>10.18388/abp.2015_1185</t>
  </si>
  <si>
    <t>Chlamydial Antibiotic Resistance and Treatment Failure in Veterinary and Human Medicine</t>
  </si>
  <si>
    <t>Borel N, Leonard C, Slade J, Schoborg RV.</t>
  </si>
  <si>
    <t>Curr Clin Microbiol Rep. 2016;3:10-18. doi: 10.1007/s40588-016-0028-4. Epub 2016 Feb 3.</t>
  </si>
  <si>
    <t>Borel N</t>
  </si>
  <si>
    <t>Curr Clin Microbiol Rep</t>
  </si>
  <si>
    <t>PMC4845085</t>
  </si>
  <si>
    <t>10.1007/s40588-016-0028-4</t>
  </si>
  <si>
    <t>Human Papilloma Virus Infection in Patients with Male Accessory Gland Infection: Usefulness of the Ultrasound Evaluation</t>
  </si>
  <si>
    <t>Condorelli RA, Vicari E, Mongioi LM, Russo GI, Morgia G, La Vignera S, Calogero AE.</t>
  </si>
  <si>
    <t>Int J Endocrinol. 2016;2016:9174609. doi: 10.1155/2016/9174609. Epub 2016 May 3.</t>
  </si>
  <si>
    <t>Condorelli RA</t>
  </si>
  <si>
    <t>Int J Endocrinol</t>
  </si>
  <si>
    <t>PMC4868901</t>
  </si>
  <si>
    <t>10.1155/2016/9174609</t>
  </si>
  <si>
    <t>A Systematic Review of Point of Care Testing for Chlamydia trachomatis, Neisseria gonorrhoeae, and Trichomonas vaginalis</t>
  </si>
  <si>
    <t>Herbst de Cortina S, Bristow CC, Joseph Davey D, Klausner JD.</t>
  </si>
  <si>
    <t>Infect Dis Obstet Gynecol. 2016;2016:4386127. doi: 10.1155/2016/4386127. Epub 2016 May 26.</t>
  </si>
  <si>
    <t>Herbst de Cortina S</t>
  </si>
  <si>
    <t>PMC4899593</t>
  </si>
  <si>
    <t>10.1155/2016/4386127</t>
  </si>
  <si>
    <t>Extragenital Infections Caused by Chlamydia trachomatis and Neisseria gonorrhoeae: A Review of the Literature</t>
  </si>
  <si>
    <t>Chan PA, Robinette A, Montgomery M, Almonte A, Cu-Uvin S, Lonks JR, Chapin KC, Kojic EM, Hardy EJ.</t>
  </si>
  <si>
    <t>Infect Dis Obstet Gynecol. 2016;2016:5758387. doi: 10.1155/2016/5758387. Epub 2016 Jun 5.</t>
  </si>
  <si>
    <t>PMC4913006</t>
  </si>
  <si>
    <t>10.1155/2016/5758387</t>
  </si>
  <si>
    <t>The Number, Organization, and Size of Polymorphic Membrane Protein Coding Sequences as well as the Most Conserved Pmp Protein Differ within and across Chlamydia Species</t>
  </si>
  <si>
    <t>Van Lent S, Creasy HH, Myers GS, Vanrompay D.</t>
  </si>
  <si>
    <t>J Mol Microbiol Biotechnol. 2016;26(5):333-44. doi: 10.1159/000447092. Epub 2016 Jul 28.</t>
  </si>
  <si>
    <t>Van Lent S</t>
  </si>
  <si>
    <t>J Mol Microbiol Biotechnol</t>
  </si>
  <si>
    <t>10.1159/000447092</t>
  </si>
  <si>
    <t>[Clinico-anamnestic diagnostics of chronic maxillary sinusitis associated with chlamydial infection]</t>
  </si>
  <si>
    <t>Parilova OV, Kapustina TA, Markina AN.</t>
  </si>
  <si>
    <t>Vestn Otorinolaringol. 2016;81(4):60-63. doi: 10.17116/otorino201681460-63.</t>
  </si>
  <si>
    <t>Parilova OV</t>
  </si>
  <si>
    <t>10.17116/otorino201681460-63</t>
  </si>
  <si>
    <t>WHO Guidelines for the Treatment of Neisseria gonorrhoeae</t>
  </si>
  <si>
    <t>Geneva: World Health Organization; 2016.</t>
  </si>
  <si>
    <t>[CHARACTERISTICS OF VAGINAL ECOSYSTEM IN ENDOCERVICITIS CHLAMYDIALIS]</t>
  </si>
  <si>
    <t>Grueva E, Kovachev E.</t>
  </si>
  <si>
    <t>Akush Ginekol (Sofiia). 2016;55(1):3-13.</t>
  </si>
  <si>
    <t>[NEW APPROACH IN DIAGNOSTIC ALGORITHM OF AN INFECTIOUS AGENTS (PARVOVIRUS B19 AND CHLAMYDIA TRACHOMATIS) INVOLVED IN THE DEVELOPMENT OF PATHOLOGICAL PREGNANCY]</t>
  </si>
  <si>
    <t>Voleva S, Ivanova S, Marinov B, Genova-Kalou P, Manolov V, Vasilev V.</t>
  </si>
  <si>
    <t>Akush Ginekol (Sofiia). 2016;55(3):30-9.</t>
  </si>
  <si>
    <t>Voleva S</t>
  </si>
  <si>
    <t>Validation of the GeneXpert® CT/NG Assay for use with Male Pharyngeal and Rectal Swabs</t>
  </si>
  <si>
    <t>Geiger R, Smith DM, Little SJ, Mehta SR.</t>
  </si>
  <si>
    <t>Austin J HIV AIDS Res. 2016;3(1):1021. Epub 2016 Mar 1.</t>
  </si>
  <si>
    <t>Geiger R</t>
  </si>
  <si>
    <t>Austin J HIV AIDS Res</t>
  </si>
  <si>
    <t>PMC4985020</t>
  </si>
  <si>
    <t>NIHMS797457</t>
  </si>
  <si>
    <t>WHO Guidelines for the Treatment of Chlamydia trachomatis</t>
  </si>
  <si>
    <t>A Cross-Sectional Population-Based Survey of Trachoma among Migrant School Aged Children in Shanghai, China</t>
  </si>
  <si>
    <t>Xue W, Lu L, Zhu J, He X, He J, Zhao R, Zou H.</t>
  </si>
  <si>
    <t>Biomed Res Int. 2016;2016:8692685. doi: 10.1155/2016/8692685. Epub 2016 Aug 17.</t>
  </si>
  <si>
    <t>Xue W</t>
  </si>
  <si>
    <t>PMC5005553</t>
  </si>
  <si>
    <t>10.1155/2016/8692685</t>
  </si>
  <si>
    <t>WHO Guidelines for the Treatment of Treponema pallidum (Syphilis)</t>
  </si>
  <si>
    <t>Prevalence of Chlamydia trachomatis among Childbearing Age Women in India: A Systematic Review</t>
  </si>
  <si>
    <t>Betha K, Robertson JM, Tang G, Haggerty CL.</t>
  </si>
  <si>
    <t>Infect Dis Obstet Gynecol. 2016;2016:8561645. doi: 10.1155/2016/8561645. Epub 2016 Sep 8.</t>
  </si>
  <si>
    <t>Betha K</t>
  </si>
  <si>
    <t>PMC5031858</t>
  </si>
  <si>
    <t>10.1155/2016/8561645</t>
  </si>
  <si>
    <t>The Making and Taking of Lipids: The Role of Bacterial Lipid Synthesis and the Harnessing of Host Lipids in Bacterial Pathogenesis</t>
  </si>
  <si>
    <t>Fozo EM, Rucks EA.</t>
  </si>
  <si>
    <t>Adv Microb Physiol. 2016;69:51-155. doi: 10.1016/bs.ampbs.2016.07.001. Epub 2016 Sep 1.</t>
  </si>
  <si>
    <t>Fozo EM</t>
  </si>
  <si>
    <t>Adv Microb Physiol</t>
  </si>
  <si>
    <t>10.1016/bs.ampbs.2016.07.001</t>
  </si>
  <si>
    <t>Chlamydia Peritonitis and Ascites Mimicking Ovarian Cancer</t>
  </si>
  <si>
    <t>Gojayev A, English DP, Macer M, Azodi M.</t>
  </si>
  <si>
    <t>Case Rep Obstet Gynecol. 2016;2016:8547173. doi: 10.1155/2016/8547173. Epub 2016 Sep 25.</t>
  </si>
  <si>
    <t>Gojayev A</t>
  </si>
  <si>
    <t>Case Rep Obstet Gynecol</t>
  </si>
  <si>
    <t>PMC5055912</t>
  </si>
  <si>
    <t>10.1155/2016/8547173</t>
  </si>
  <si>
    <t>Mathematical Modelling of Trachoma Transmission, Control and Elimination</t>
  </si>
  <si>
    <t>Pinsent A, Blake IM, Basáñez MG, Gambhir M.</t>
  </si>
  <si>
    <t>Adv Parasitol. 2016;94:1-48. doi: 10.1016/bs.apar.2016.06.002. Epub 2016 Sep 14.</t>
  </si>
  <si>
    <t>Pinsent A</t>
  </si>
  <si>
    <t>Adv Parasitol</t>
  </si>
  <si>
    <t>10.1016/bs.apar.2016.06.002</t>
  </si>
  <si>
    <t>Severe Proctitis Caused by Chlamydia trachomatis Serovars D</t>
  </si>
  <si>
    <t>Fukushima K, Yanagisawa N.</t>
  </si>
  <si>
    <t>Intern Med. 2016;55(21):3231. doi: 10.2169/internalmedicine.55.7209. Epub 2016 Nov 1.</t>
  </si>
  <si>
    <t>Fukushima K</t>
  </si>
  <si>
    <t>Intern Med</t>
  </si>
  <si>
    <t>PMC5140884</t>
  </si>
  <si>
    <t>10.2169/internalmedicine.55.7209</t>
  </si>
  <si>
    <t>Mapping Trachoma in the Solomon Islands: Results of Three Baseline Population-Based Prevalence Surveys Conducted with the Global Trachoma Mapping Project</t>
  </si>
  <si>
    <t>Sokana O, Macleod C, Jack K, Butcher R, Marks M, Willis R, Chu BK, Posala C, Solomon AW.</t>
  </si>
  <si>
    <t>Ophthalmic Epidemiol. 2016;23(sup1):15-21. doi: 10.1080/09286586.2016.1238946. Epub 2016 Dec 12.</t>
  </si>
  <si>
    <t>Sokana O</t>
  </si>
  <si>
    <t>PMC5706973</t>
  </si>
  <si>
    <t>EMS84789</t>
  </si>
  <si>
    <t>10.1080/09286586.2016.1238946</t>
  </si>
  <si>
    <t>Correlates of Bacterial Ulcers and Acute HSV-2 Infection among Men with Genital Ulcer Disease in South Africa: Age, Recent Sexual Behaviors, and HIV</t>
  </si>
  <si>
    <t>Leichliter JS, Lewis DA, Paz-Bailey G.</t>
  </si>
  <si>
    <t>S Afr J Infect Dis. 2016;31(2):61-65. doi: 10.1080/23120053.2016.1135575. Epub 2016 Jan 25.</t>
  </si>
  <si>
    <t>Leichliter JS</t>
  </si>
  <si>
    <t>S Afr J Infect Dis</t>
  </si>
  <si>
    <t>PMC5315454</t>
  </si>
  <si>
    <t>NIHMS825099</t>
  </si>
  <si>
    <t>10.1080/23120053.2016.1135575</t>
  </si>
  <si>
    <t>[FEMALE STEROID HORMONES - MODULATORS OF IMMUNE RESPONSE TO GENITAL CHLAMYDIA TRACHOMATIS INFECTION.]</t>
  </si>
  <si>
    <t>Kovachev E, Ivanov S, Bechev B, Angelova M, Grueva E, Kolev N, Ivanova V.</t>
  </si>
  <si>
    <t>Akush Ginekol (Sofiia). 2016;55(4):3-8.</t>
  </si>
  <si>
    <t>[The Role of Chlamydia Trachomatis in Pregnant Women with Endocervicitis.]</t>
  </si>
  <si>
    <t>Akush Ginekol (Sofiia). 2016;55(6):3-7.</t>
  </si>
  <si>
    <t>[THE ROLE OF COLPOSCOPY AS A METHOD OF METHODOLOGY FOR EARLY AND RAPID ETIOLOGIC DIAGNOSIS IN THE STUDY OF ENDOCERVICITIS CHLAMYDIALIS.]</t>
  </si>
  <si>
    <t>Akush Ginekol (Sofiia). 2016;55(5):32-40.</t>
  </si>
  <si>
    <t>Chlamydial Pre-Infection Protects from Subsequent Herpes Simplex Virus-2 Challenge in a Murine Vaginal Super-Infection Model</t>
  </si>
  <si>
    <t>Slade J, Hall JV, Kintner J, Schoborg RV.</t>
  </si>
  <si>
    <t>PLoS One. 2016 Jan 4;11(1):e0146186. doi: 10.1371/journal.pone.0146186. eCollection 2016.</t>
  </si>
  <si>
    <t>Slade J</t>
  </si>
  <si>
    <t>PMC4699815</t>
  </si>
  <si>
    <t>10.1371/journal.pone.0146186</t>
  </si>
  <si>
    <t>Performance evaluation of the PelvoCheck CT/NG test kit for the detection of Chlamydia trachomatis and Neisseria gonorrhoeae</t>
  </si>
  <si>
    <t>Meyer T, Klos C, Kofler R, Kilic A, Hänel K.</t>
  </si>
  <si>
    <t>BMJ Open. 2016 Jan 4;6(1):e009894. doi: 10.1136/bmjopen-2015-009894.</t>
  </si>
  <si>
    <t>Meyer T</t>
  </si>
  <si>
    <t>PMC4716231</t>
  </si>
  <si>
    <t>10.1136/bmjopen-2015-009894</t>
  </si>
  <si>
    <t>Chlamydia trachomatis Infection of Endocervical Epithelial Cells Enhances Early HIV Transmission Events</t>
  </si>
  <si>
    <t>Buckner LR, Amedee AM, Albritton HL, Kozlowski PA, Lacour N, McGowin CL, Schust DJ, Quayle AJ.</t>
  </si>
  <si>
    <t>PLoS One. 2016 Jan 5;11(1):e0146663. doi: 10.1371/journal.pone.0146663. eCollection 2016.</t>
  </si>
  <si>
    <t>PMC4701475</t>
  </si>
  <si>
    <t>10.1371/journal.pone.0146663</t>
  </si>
  <si>
    <t>High prevalence of Chlamydia trachomatis and Neisseria gonorrhoeae infections in anal and pharyngeal sites among a community-based sample of men who have sex with men and transgender women in Lima, Peru</t>
  </si>
  <si>
    <t>Leon SR, Segura ER, Konda KA, Flores JA, Silva-Santisteban A, Galea JT, Coates TJ, Klausner JD, Caceres CF.</t>
  </si>
  <si>
    <t>BMJ Open. 2016 Jan 6;6(1):e008245. doi: 10.1136/bmjopen-2015-008245.</t>
  </si>
  <si>
    <t>Leon SR</t>
  </si>
  <si>
    <t>PMC4716251</t>
  </si>
  <si>
    <t>10.1136/bmjopen-2015-008245</t>
  </si>
  <si>
    <t>Chlamydia trachomatis genotypes in a cross-sectional study of urogenital samples from remote Northern and Central Australia</t>
  </si>
  <si>
    <t>Giffard PM, Brenner NC, Tabrizi SN, Garland SM, Holt DC, Andersson P, Lilliebridge RA, Tong SY, Karimi M, Boylan P, Ryder N, Johns T, Singh G.</t>
  </si>
  <si>
    <t>BMJ Open. 2016 Jan 6;6(1):e009624. doi: 10.1136/bmjopen-2015-009624.</t>
  </si>
  <si>
    <t>Giffard PM</t>
  </si>
  <si>
    <t>PMC4716167</t>
  </si>
  <si>
    <t>10.1136/bmjopen-2015-009624</t>
  </si>
  <si>
    <t>Regulation of Chlamydia Gene Expression by Tandem Promoters with Different Temporal Patterns</t>
  </si>
  <si>
    <t>J Bacteriol. 2015 Nov 2;198(2):363-9. doi: 10.1128/JB.00859-15. Print 2016 Jan 15.</t>
  </si>
  <si>
    <t>PMC4751786</t>
  </si>
  <si>
    <t>10.1128/JB.00859-15</t>
  </si>
  <si>
    <t>Can We Use Antibodies to Chlamydia trachomatis as a Surveillance Tool for National Trachoma Control Programs? Results from a District Survey</t>
  </si>
  <si>
    <t>West SK, Munoz B, Weaver J, Mrango Z, Dize L, Gaydos C, Quinn TC, Martin DL.</t>
  </si>
  <si>
    <t>PLoS Negl Trop Dis. 2016 Jan 15;10(1):e0004352. doi: 10.1371/journal.pntd.0004352. eCollection 2016 Jan.</t>
  </si>
  <si>
    <t>PMC4714879</t>
  </si>
  <si>
    <t>10.1371/journal.pntd.0004352</t>
  </si>
  <si>
    <t>Chronic intermittent abdominal pain in young woman with intestinal malrotation, Fitz-Hugh-Curtis Syndrome and appendiceal neuroendocrine tumor: a rare case report and literature review</t>
  </si>
  <si>
    <t>Cusimano A, Abdelghany AM, Donadini A.</t>
  </si>
  <si>
    <t>BMC Womens Health. 2016 Jan 16;16:3. doi: 10.1186/s12905-015-0274-2.</t>
  </si>
  <si>
    <t>Cusimano A</t>
  </si>
  <si>
    <t>PMC4715868</t>
  </si>
  <si>
    <t>10.1186/s12905-015-0274-2</t>
  </si>
  <si>
    <t>Gene Deletion by Fluorescence-Reported Allelic Exchange Mutagenesis in Chlamydia trachomatis</t>
  </si>
  <si>
    <t>Mueller KE, Wolf K, Fields KA.</t>
  </si>
  <si>
    <t>mBio. 2016 Jan 19;7(1):e01817-15. doi: 10.1128/mBio.01817-15.</t>
  </si>
  <si>
    <t>PMC4725004</t>
  </si>
  <si>
    <t>10.1128/mBio.01817-15</t>
  </si>
  <si>
    <t>Predictors of Chlamydia Trachomatis testing: perceived norms, susceptibility, changes in partner status, and underestimation of own risk</t>
  </si>
  <si>
    <t>Ten Hoor GA, Ruiter RAC, van Bergen JEAM, Hoebe CJPA, Dukers-Muijrers NHTM, Kok G.</t>
  </si>
  <si>
    <t>BMC Public Health. 2016 Jan 20;16:55. doi: 10.1186/s12889-016-2689-6.</t>
  </si>
  <si>
    <t>Ten Hoor GA</t>
  </si>
  <si>
    <t>PMC4719691</t>
  </si>
  <si>
    <t>10.1186/s12889-016-2689-6</t>
  </si>
  <si>
    <t>Chlamydia trachomatis Frequency in a Cohort of HPV-Infected Colombian Women</t>
  </si>
  <si>
    <t>Quinónez-Calvache EM, Ríos-Chaparro DI, Ramírez JD, Soto-De León SC, Camargo M, Del Río-Ospina L, Sánchez R, Patarroyo ME, Patarroyo MA.</t>
  </si>
  <si>
    <t>PLoS One. 2016 Jan 25;11(1):e0147504. doi: 10.1371/journal.pone.0147504. eCollection 2016.</t>
  </si>
  <si>
    <t>Quinónez-Calvache EM</t>
  </si>
  <si>
    <t>PMC4726460</t>
  </si>
  <si>
    <t>10.1371/journal.pone.0147504</t>
  </si>
  <si>
    <t>The Influence of Hormonal Factors on the Risk of Developing Cervical Cancer and Pre-Cancer: Results from the EPIC Cohort</t>
  </si>
  <si>
    <t>Roura E, Travier N, Waterboer T, de Sanjosé S, Bosch FX, Pawlita M, Pala V, Weiderpass E, Margall N, Dillner J, Gram IT, Tjønneland A, Munk C, Palli D, Khaw KT, Overvad K, Clavel-Chapelon F, Mesrine S, Fournier A, Fortner RT, Ose J, Steffen A, Trichopoulou A, Lagiou P, Orfanos P, Masala G, Tumino R, Sacerdote C, Polidoro S, Mattiello A, Lund E, Peeters PH, Bueno-de-Mesquita HB, Quirós JR, Sánchez MJ, Navarro C, Barricarte A, Larrañaga N, Ekström J, Lindquist D, Idahl A, Travis RC, Merritt MA, Gunter MJ, Rinaldi S, Tommasino M, Franceschi S, Riboli E, Castellsagué X.</t>
  </si>
  <si>
    <t>PLoS One. 2016 Jan 25;11(1):e0147029. doi: 10.1371/journal.pone.0147029. eCollection 2016.</t>
  </si>
  <si>
    <t>PMC4726518</t>
  </si>
  <si>
    <t>10.1371/journal.pone.0147029</t>
  </si>
  <si>
    <t>Screening for Mycoplasma genitalium infection?</t>
  </si>
  <si>
    <t>Aavitsland P.</t>
  </si>
  <si>
    <t>Tidsskr Nor Laegeforen. 2016 Jan 26;136(2):104. doi: 10.4045/tidsskr.16.0038. eCollection 2016 Jan 26.</t>
  </si>
  <si>
    <t>Aavitsland P</t>
  </si>
  <si>
    <t>10.4045/tidsskr.16.0038</t>
  </si>
  <si>
    <t>Prevalence of M. genitalium and U. urealyticum in urine tested for C. trachomatis</t>
  </si>
  <si>
    <t>Paulsen LK, Dahl ML, Skaare D, Grude N.</t>
  </si>
  <si>
    <t>Tidsskr Nor Laegeforen. 2016 Jan 26;136(2):121-5. doi: 10.4045/tidsskr.14.1574. eCollection 2016 Jan 26.</t>
  </si>
  <si>
    <t>Paulsen LK</t>
  </si>
  <si>
    <t>10.4045/tidsskr.14.1574</t>
  </si>
  <si>
    <t>Can corneal pannus with trachomatous inflammation--follicular be used in combination as an improved specific clinical sign for current ocular Chlamydia trachomatis infection?</t>
  </si>
  <si>
    <t>Derrick T, Holland MJ, Cassama E, Markham-David R, Nabicassa M, Marks M, Bailey RL, Last AR.</t>
  </si>
  <si>
    <t>Parasit Vectors. 2016 Jan 27;9:30. doi: 10.1186/s13071-016-1308-9.</t>
  </si>
  <si>
    <t>PMC4729176</t>
  </si>
  <si>
    <t>10.1186/s13071-016-1308-9</t>
  </si>
  <si>
    <t>The impact of climate on the abundance of Musca sorbens, the vector of trachoma</t>
  </si>
  <si>
    <t>Ramesh A, Bristow J, Kovats S, Lindsay SW, Haslam D, Schmidt E, Gilbert C.</t>
  </si>
  <si>
    <t>Parasit Vectors. 2016 Jan 27;9:48. doi: 10.1186/s13071-016-1330-y.</t>
  </si>
  <si>
    <t>Ramesh A</t>
  </si>
  <si>
    <t>PMC4730668</t>
  </si>
  <si>
    <t>10.1186/s13071-016-1330-y</t>
  </si>
  <si>
    <t>The acceptability and cost of a home-based chlamydia retesting strategy: findings from the REACT randomised controlled trial</t>
  </si>
  <si>
    <t>Smith KS, Kaldor JM, Hocking JS, Jamil MS, McNulty AM, Read P, Bradshaw CS, Chen MY, Fairley CK, Wand H, Worthington K, Blake S, Knight V, Rawlinson W, Saville M, Tabrizi SN, Garland SM, Donovan B, Guy R.</t>
  </si>
  <si>
    <t>BMC Public Health. 2016 Jan 28;16:83. doi: 10.1186/s12889-016-2727-4.</t>
  </si>
  <si>
    <t>PMC4730759</t>
  </si>
  <si>
    <t>10.1186/s12889-016-2727-4</t>
  </si>
  <si>
    <t>A review of current practices to increase Chlamydia screening in the community--a consumer-centred social marketing perspective</t>
  </si>
  <si>
    <t>Phillipson L, Gordon R, Telenta J, Magee C, Janssen M.</t>
  </si>
  <si>
    <t>Health Expect. 2016 Feb;19(1):5-25. doi: 10.1111/hex.12337. Epub 2015 Jan 12.</t>
  </si>
  <si>
    <t>Phillipson L</t>
  </si>
  <si>
    <t>Health Expect</t>
  </si>
  <si>
    <t>PMC5055217</t>
  </si>
  <si>
    <t>10.1111/hex.12337</t>
  </si>
  <si>
    <t>Interpretation of laboratory detection trends for Chlamydia trachomatis and Neisseria gonorrhoeae: Manitoba, Canada, 2000-2012</t>
  </si>
  <si>
    <t>Wylie JL, Van Caeseele P.</t>
  </si>
  <si>
    <t>Sex Transm Infect. 2016 Feb;92(1):55-7. doi: 10.1136/sextrans-2014-051702. Epub 2015 May 12.</t>
  </si>
  <si>
    <t>Wylie JL</t>
  </si>
  <si>
    <t>10.1136/sextrans-2014-051702</t>
  </si>
  <si>
    <t>2015 UK National Guideline on the management of non-gonococcal urethritis</t>
  </si>
  <si>
    <t>Horner P, Blee K, O'Mahony C, Muir P, Evans C, Radcliffe K; Clinical Effectiveness Group of the British Association for Sexual Health and HIV.</t>
  </si>
  <si>
    <t>Int J STD AIDS. 2016 Feb;27(2):85-96. doi: 10.1177/0956462415586675. Epub 2015 May 22.</t>
  </si>
  <si>
    <t>10.1177/0956462415586675</t>
  </si>
  <si>
    <t>Which sexually active young female students are most at risk of pelvic inflammatory disease? A prospective study</t>
  </si>
  <si>
    <t>Hay PE, Kerry SR, Normansell R, Horner PJ, Reid F, Kerry SM, Prime K, Williams E, Simms I, Aghaizu A, Jensen J, Oakeshott P.</t>
  </si>
  <si>
    <t>Sex Transm Infect. 2016 Feb;92(1):63-6. doi: 10.1136/sextrans-2015-052063. Epub 2015 Jun 16.</t>
  </si>
  <si>
    <t>Hay PE</t>
  </si>
  <si>
    <t>PMC4752626</t>
  </si>
  <si>
    <t>10.1136/sextrans-2015-052063</t>
  </si>
  <si>
    <t>Diagnostic accuracy of rapid tests for sexually transmitted infections in symptomatic women</t>
  </si>
  <si>
    <t>Nuñez-Forero L, Moyano-Ariza L, Gaitán-Duarte H, Ángel-Müller E, Ruiz-Parra A, González P, Rodríguez A, Tolosa JE.</t>
  </si>
  <si>
    <t>Sex Transm Infect. 2016 Feb;92(1):24-8. doi: 10.1136/sextrans-2014-051891. Epub 2015 Jul 1.</t>
  </si>
  <si>
    <t>Nuñez-Forero L</t>
  </si>
  <si>
    <t>10.1136/sextrans-2014-051891</t>
  </si>
  <si>
    <t>A multi-subunit Chlamydia vaccine inducing neutralizing antibodies and strong IFN-γ⁺ CMI responses protects against a genital infection in minipigs</t>
  </si>
  <si>
    <t>Bøje S, Olsen AW, Erneholm K, Agerholm JS, Jungersen G, Andersen P, Follmann F.</t>
  </si>
  <si>
    <t>Immunol Cell Biol. 2016 Feb;94(2):185-95. doi: 10.1038/icb.2015.79. Epub 2015 Aug 13.</t>
  </si>
  <si>
    <t>Bøje S</t>
  </si>
  <si>
    <t>PMC4748142</t>
  </si>
  <si>
    <t>10.1038/icb.2015.79</t>
  </si>
  <si>
    <t>Chlamydia is the most widespread sexually transmitted bacterial disease and a prophylactic vaccine is highly needed. Ideally, this vaccine is required to induce a combined response of Th1 cell-mediated immune (CMI) response in concert with neutralizing antibodies. Using a novel Göttingen minipig animal model, we evaluated the immunogenicity and efficacy of a multi-subunit vaccine formulated in the strong Th1-inducing adjuvant CAF01. We evaluated a mixture of two fusion proteins (Hirep1 and CTH93) designed to promote either neutralizing antibodies or cell-mediated immunity, respectively. Hirep1 is a novel immunogen based on the variant domain (VD) 4 region from major outer membrane protein (MOMP) serovar (Sv) D, SvE and SvF, and CTH93 is a fusion molecule of three antigens (CT043, CT414 and MOMP). Pigs were immunized twice intramuscularly with either Hirep1+CTH93/CAF01, UV-inactivated Chlamydia trachomatis SvD bacteria (UV-SvD/CAF01) or CAF01. The Hirep1+CTH93/CAF01 vaccine induced a strong CMI response against the vaccine antigens and high titers of antibodies, particularly against the VD4 region of MOMP. Sera from Hirep1+CTH93/CAF01 immunized pigs neutralized C. trachomatis SvD and SvF infectivity in vitro. Both Hirep1+CTH93/CAF01 and UV-SvD/CAF01 vaccination protected pigs against a vaginal C. trachomatis SvD infection. In conclusion, the Hirep1+CTH93/CAF01 vaccine proved highly immunogenic and equally protective as UV-SvD/CAF01 showing promise for the development of a subunit vaccine against Chlamydia.</t>
  </si>
  <si>
    <t>Using a novel Göttingen minipig animal model, they evaluated the immunogenicity and efficacy of a multi-subunit vaccine formulated in the strong Th1-inducing adjuvant CAF01. They evaluated a mixture of two fusion proteins (Hirep1 and CTH93) designed to promote either neutralizing antibodies or cell-mediated immunity, respectively. The Hirep1+CTH93/CAF01 vaccine proved highly immunogenic and equally protective as UV-SvD/CAF01 showing promise for the development of a subunit vaccine against Chlamydia.</t>
  </si>
  <si>
    <t>Trichomonas vaginalis and Mycoplasma genitalium: age-specific prevalence and disease burden in men attending a sexually transmitted infections clinic in Amsterdam, the Netherlands</t>
  </si>
  <si>
    <t>van der Veer C, van Rooijen MS, Himschoot M, de Vries HJ, Bruisten SM.</t>
  </si>
  <si>
    <t>Sex Transm Infect. 2016 Feb;92(1):83-5. doi: 10.1136/sextrans-2015-052118. Epub 2015 Aug 17.</t>
  </si>
  <si>
    <t>van der Veer C</t>
  </si>
  <si>
    <t>10.1136/sextrans-2015-052118</t>
  </si>
  <si>
    <t>Use of a risk quiz to predict infection for sexually transmitted infections: a retrospective analysis of acceptability and positivity</t>
  </si>
  <si>
    <t>Gaydos CA, Jett-Goheen M, Barnes M, Dize L, Barnes P, Hsieh YH.</t>
  </si>
  <si>
    <t>Sex Transm Infect. 2016 Feb;92(1):44-8. doi: 10.1136/sextrans-2015-052058. Epub 2015 Aug 18.</t>
  </si>
  <si>
    <t>PMC4724223</t>
  </si>
  <si>
    <t>NIHMS718459</t>
  </si>
  <si>
    <t>10.1136/sextrans-2015-052058</t>
  </si>
  <si>
    <t>Functional analysis of three topoisomerases that regulate DNA supercoiling levels in Chlamydia</t>
  </si>
  <si>
    <t>Orillard E, Tan M.</t>
  </si>
  <si>
    <t>Mol Microbiol. 2016 Feb;99(3):484-96. doi: 10.1111/mmi.13241. Epub 2015 Nov 13.</t>
  </si>
  <si>
    <t>Orillard E</t>
  </si>
  <si>
    <t>PMC4844468</t>
  </si>
  <si>
    <t>NIHMS744819</t>
  </si>
  <si>
    <t>10.1111/mmi.13241</t>
  </si>
  <si>
    <t>CXCL10, CXCL11, HLA-A and IL-1β are induced in peripheral blood mononuclear cells from women with Chlamydia trachomatis related infertility</t>
  </si>
  <si>
    <t>Menon S, Alexander K, Timms P, Allan JA, Huston WM.</t>
  </si>
  <si>
    <t>Pathog Dis. 2016 Feb;74(1):ftv099. doi: 10.1093/femspd/ftv099. Epub 2015 Oct 27.</t>
  </si>
  <si>
    <t>10.1093/femspd/ftv099</t>
  </si>
  <si>
    <t>Aerosolized Non-viral Nucleic Acid Delivery in the Vaginal Tract of Pigs</t>
  </si>
  <si>
    <t>Remaut K, De Clercq E, Andries O, Rombouts K, Van Gils M, Cicchelero L, Vandenbussche I, Van Praet S, Benito JM, Fernandéz JM, Sanders N, Vanrompay D.</t>
  </si>
  <si>
    <t>Pharm Res. 2016 Feb;33(2):384-94. doi: 10.1007/s11095-015-1796-x. Epub 2015 Oct 30.</t>
  </si>
  <si>
    <t>Remaut K</t>
  </si>
  <si>
    <t>Pharm Res</t>
  </si>
  <si>
    <t>10.1007/s11095-015-1796-x</t>
  </si>
  <si>
    <t>Pelvic inflammatory disease associated with Chlamydia trachomatis but not Mycoplasma genitalium in New Zealand</t>
  </si>
  <si>
    <t>Sex Health. 2016 Feb;13(1):43-8. doi: 10.1071/SH14238.</t>
  </si>
  <si>
    <t>10.1071/SH14238</t>
  </si>
  <si>
    <t>The impact of a chlamydia education program on practice nurse's knowledge and attitudes in relation to chlamydia testing: a cross-sectional survey</t>
  </si>
  <si>
    <t>Lorch R, Guy R, Temple-Smith M, Vaisey A, Wood A, Ford B, Murray C, Bourne C, Tomnay J, Hocking J, ACCEPt Consortium OB.</t>
  </si>
  <si>
    <t>Sex Health. 2016 Feb;13(1):73-80. doi: 10.1071/SH15134.</t>
  </si>
  <si>
    <t>10.1071/SH15134</t>
  </si>
  <si>
    <t>TLR2, TLR4 and TLR9 genotypes and haplotypes in the susceptibility to and clinical course of Chlamydia trachomatis infections in Dutch women</t>
  </si>
  <si>
    <t>Verweij SP, Karimi O, Pleijster J, Lyons JM, de Vries HJ, Land JA, Morré SA, Ouburg S.</t>
  </si>
  <si>
    <t>Pathog Dis. 2016 Feb;74(1):ftv107. doi: 10.1093/femspd/ftv107. Epub 2015 Nov 13.</t>
  </si>
  <si>
    <t>PMC4882084</t>
  </si>
  <si>
    <t>10.1093/femspd/ftv107</t>
  </si>
  <si>
    <t>Enhanced Direct Major Histocompatibility Complex Class I Self-Antigen Presentation Induced by Chlamydia Infection</t>
  </si>
  <si>
    <t>Cram ED, Simmons RS, Palmer AL, Hildebrand WH, Rockey DD, Dolan BP.</t>
  </si>
  <si>
    <t>Infect Immun. 2015 Nov 23;84(2):480-90. doi: 10.1128/IAI.01254-15. Print 2016 Feb.</t>
  </si>
  <si>
    <t>Cram ED</t>
  </si>
  <si>
    <t>PMC4730583</t>
  </si>
  <si>
    <t>10.1128/IAI.01254-15</t>
  </si>
  <si>
    <t>The Chromosome-Encoded Hypothetical Protein TC0668 Is an Upper Genital Tract Pathogenicity Factor of Chlamydia muridarum</t>
  </si>
  <si>
    <t>Conrad TA, Gong S, Yang Z, Matulich P, Keck J, Beltrami N, Chen C, Zhou Z, Dai J, Zhong G.</t>
  </si>
  <si>
    <t>Infect Immun. 2015 Nov 23;84(2):467-79. doi: 10.1128/IAI.01171-15. Print 2016 Feb.</t>
  </si>
  <si>
    <t>Conrad TA</t>
  </si>
  <si>
    <t>PMC4730586</t>
  </si>
  <si>
    <t>10.1128/IAI.01171-15</t>
  </si>
  <si>
    <t>Interaction of Chlamydiae with human macrophages</t>
  </si>
  <si>
    <t>Herweg JA, Rudel T.</t>
  </si>
  <si>
    <t>FEBS J. 2016 Feb;283(4):608-18. doi: 10.1111/febs.13609. Epub 2015 Dec 24.</t>
  </si>
  <si>
    <t>Herweg JA</t>
  </si>
  <si>
    <t>FEBS J</t>
  </si>
  <si>
    <t>10.1111/febs.13609</t>
  </si>
  <si>
    <t>Sexually transmitted infections in children as a marker of child sexual abuse and direction of future research</t>
  </si>
  <si>
    <t>Rogstad KE, Wilkinson D, Robinson A.</t>
  </si>
  <si>
    <t>Curr Opin Infect Dis. 2016 Feb;29(1):41-4. doi: 10.1097/QCO.0000000000000233.</t>
  </si>
  <si>
    <t>Rogstad KE</t>
  </si>
  <si>
    <t>10.1097/QCO.0000000000000233</t>
  </si>
  <si>
    <t>Clinical Laboratory Assessment of Mycoplasma genitalium Transcription-Mediated Amplification Using Primary Female Urogenital Specimens</t>
  </si>
  <si>
    <t>Munson E, Bykowski H, Munson KL, Napierala M, Reiss PJ, Schell RF, Hryciuk JE.</t>
  </si>
  <si>
    <t>J Clin Microbiol. 2016 Feb;54(2):432-8. doi: 10.1128/JCM.02463-15. Epub 2015 Dec 9.</t>
  </si>
  <si>
    <t>PMC4733161</t>
  </si>
  <si>
    <t>10.1128/JCM.02463-15</t>
  </si>
  <si>
    <t>HIV/Sexually Transmitted Infection Prevention Messaging: Targeting Root Causes of Sexual Risk Behavior</t>
  </si>
  <si>
    <t>Manhart LE, Epstein M, Bailey JA, Hill KG, Haggerty KP, Catalano RF.</t>
  </si>
  <si>
    <t>Sex Transm Dis. 2016 Feb;43(2):71-77. doi: 10.1097/OLQ.0000000000000402.</t>
  </si>
  <si>
    <t>PMC5087127</t>
  </si>
  <si>
    <t>NIHMS823778</t>
  </si>
  <si>
    <t>10.1097/OLQ.0000000000000402</t>
  </si>
  <si>
    <t>A Retrospective Review of Treatment Failures Using Azithromycin and Doxycycline in the Treatment of Rectal Chlamydia Infections in Women and Men Who Have Sex With Men</t>
  </si>
  <si>
    <t>Gratrix J, Brandley J, Dane M, Plitt SS, Smyczek P, Read R, Singh AE.</t>
  </si>
  <si>
    <t>Sex Transm Dis. 2016 Feb;43(2):110-2. doi: 10.1097/OLQ.0000000000000403.</t>
  </si>
  <si>
    <t>10.1097/OLQ.0000000000000403</t>
  </si>
  <si>
    <t>Risk Factors for Incident and Redetected Chlamydia trachomatis Infection in Women: Results of a Population-Based Cohort Study</t>
  </si>
  <si>
    <t>Harder E, Thomsen LT, Frederiksen K, Munk C, Iftner T, van den Brule A, Kjaer SK.</t>
  </si>
  <si>
    <t>Sex Transm Dis. 2016 Feb;43(2):113-9. doi: 10.1097/OLQ.0000000000000394.</t>
  </si>
  <si>
    <t>Harder E</t>
  </si>
  <si>
    <t>10.1097/OLQ.0000000000000394</t>
  </si>
  <si>
    <t>Ease, Comfort, and Performance of the HerSwab Vaginal Self-Sampling Device for the Detection of Chlamydia trachomatis and Neisseria gonorrhoeae</t>
  </si>
  <si>
    <t>Arias M, Jang D, Gilchrist J, Luinstra K, Li J, Smieja M, Chernesky MA.</t>
  </si>
  <si>
    <t>Sex Transm Dis. 2016 Feb;43(2):125-9. doi: 10.1097/OLQ.0000000000000406.</t>
  </si>
  <si>
    <t>Arias M</t>
  </si>
  <si>
    <t>10.1097/OLQ.0000000000000406</t>
  </si>
  <si>
    <t>Patterns of Extragenital Chlamydia and Gonorrhea in Women and Men Who Have Sex With Men Reporting a History of Receptive Anal Intercourse</t>
  </si>
  <si>
    <t>Danby CS, Cosentino LA, Rabe LK, Priest CL, Damare KC, Macio IS, Meyn LA, Wiesenfeld HC, Hillier SL.</t>
  </si>
  <si>
    <t>Sex Transm Dis. 2016 Feb;43(2):105-9. doi: 10.1097/OLQ.0000000000000384.</t>
  </si>
  <si>
    <t>Danby CS</t>
  </si>
  <si>
    <t>PMC4955797</t>
  </si>
  <si>
    <t>NIHMS797240</t>
  </si>
  <si>
    <t>10.1097/OLQ.0000000000000384</t>
  </si>
  <si>
    <t>Causality of Chlamydiae in Arthritis and Spondyloarthritis: a Plea for Increased Translational Research</t>
  </si>
  <si>
    <t>Curr Rheumatol Rep. 2016 Feb;18(2):9. doi: 10.1007/s11926-015-0559-3.</t>
  </si>
  <si>
    <t>10.1007/s11926-015-0559-3</t>
  </si>
  <si>
    <t>The Expedited Partner Therapy Continuum: A Conceptual Framework to Guide Programmatic Efforts to Increase Partner Treatment</t>
  </si>
  <si>
    <t>Schillinger JA, Gorwitz R, Rietmeijer C, Golden MR.</t>
  </si>
  <si>
    <t>Sex Transm Dis. 2016 Feb;43(2 Suppl 1):S63-75. doi: 10.1097/OLQ.0000000000000399.</t>
  </si>
  <si>
    <t>Schillinger JA</t>
  </si>
  <si>
    <t>10.1097/OLQ.0000000000000399</t>
  </si>
  <si>
    <t>Bacterial Sexually Transmitted Disease Screening Outside the Clinic--Implications for the Modern Sexually Transmitted Disease Program</t>
  </si>
  <si>
    <t>Bernstein KT, Chow JM, Pathela P, Gift TL.</t>
  </si>
  <si>
    <t>Sex Transm Dis. 2016 Feb;43(2 Suppl 1):S42-52. doi: 10.1097/OLQ.0000000000000343.</t>
  </si>
  <si>
    <t>Bernstein KT</t>
  </si>
  <si>
    <t>PMC5583631</t>
  </si>
  <si>
    <t>NIHMS898751</t>
  </si>
  <si>
    <t>10.1097/OLQ.0000000000000343</t>
  </si>
  <si>
    <t>Localization and characterization of two putative TMH family proteins in Chlamydia psittaci</t>
  </si>
  <si>
    <t>Wu H, Wang C, Jiang C, Xie Y, Liu L, Song Y, Ma X, Wu Y.</t>
  </si>
  <si>
    <t>Microbiol Res. 2016 Feb;183:19-25. doi: 10.1016/j.micres.2015.11.005. Epub 2015 Nov 25.</t>
  </si>
  <si>
    <t>10.1016/j.micres.2015.11.005</t>
  </si>
  <si>
    <t>The Chlamydia trachomatis Protease CPAF Contains a Cryptic PDZ-Like Domain with Similarity to Human Cell Polarity and Tight Junction PDZ-Containing Proteins</t>
  </si>
  <si>
    <t>Maksimchuk KR, Alser KA, Mou R, Valdivia RH, McCafferty DG.</t>
  </si>
  <si>
    <t>PLoS One. 2016 Feb 1;11(2):e0147233. doi: 10.1371/journal.pone.0147233. eCollection 2016.</t>
  </si>
  <si>
    <t>Maksimchuk KR</t>
  </si>
  <si>
    <t>PMC4734761</t>
  </si>
  <si>
    <t>10.1371/journal.pone.0147233</t>
  </si>
  <si>
    <t>Association of human papillomavirus and Chlamydia trachomatis with intraepithelial alterations in cervix samples</t>
  </si>
  <si>
    <t>Wohlmeister D, Vianna DR, Helfer VE, Gimenes F, Consolaro ME, Barcellos RB, Rossetti ML, Calil LN, Buffon A, Pilger DA.</t>
  </si>
  <si>
    <t>Mem Inst Oswaldo Cruz. 2016 Feb;111(2):106-13. doi: 10.1590/0074-02760150330. Epub 2016 Feb 2.</t>
  </si>
  <si>
    <t>Wohlmeister D</t>
  </si>
  <si>
    <t>Mem Inst Oswaldo Cruz</t>
  </si>
  <si>
    <t>PMC4750450</t>
  </si>
  <si>
    <t>10.1590/0074-02760150330</t>
  </si>
  <si>
    <t>Incident and recurrent Chlamydia trachomatis and Neisseria gonorrhoeae infections, active component, U.S. Armed Forces, 2010-2014</t>
  </si>
  <si>
    <t>Owings AJ, Clark LL, Rohrbeck P.</t>
  </si>
  <si>
    <t>MSMR. 2016 Feb;23(2):20-8.</t>
  </si>
  <si>
    <t>Owings AJ</t>
  </si>
  <si>
    <t>Incidence of Chlamydia trachomatis infections and screening compliance, U.S. Army active duty females under 25 years of age, 2011-2014</t>
  </si>
  <si>
    <t>Tourdot LE, Jordan NN, Leamer NK, Nowak G, Gaydos JC.</t>
  </si>
  <si>
    <t>MSMR. 2016 Feb;23(2):29-31.</t>
  </si>
  <si>
    <t>Tourdot LE</t>
  </si>
  <si>
    <t>Alterations in the Genital Microbiota in Women With Spinal Cord Injury</t>
  </si>
  <si>
    <t>Pires CV, Linhares IM, Serzedello F, Fukazawa EI, Baracat EC, Witkin SS.</t>
  </si>
  <si>
    <t>Obstet Gynecol. 2016 Feb;127(2):273-8. doi: 10.1097/AOG.0000000000001257.</t>
  </si>
  <si>
    <t>Pires CV</t>
  </si>
  <si>
    <t>10.1097/AOG.0000000000001257</t>
  </si>
  <si>
    <t>Prevalence of Trichomonas vaginalis in Women Visiting 2 Obstetrics and Gynecology Clinics in Daegu, South Korea</t>
  </si>
  <si>
    <t>Goo YK, Shin WS, Yang HW, Joo SY, Song SM, Ryu JS, Lee WM, Kong HH, Lee WK, Lee SE, Lee WJ, Chung DI, Hong Y.</t>
  </si>
  <si>
    <t>Korean J Parasitol. 2016 Feb;54(1):75-80. doi: 10.3347/kjp.2016.54.1.75. Epub 2016 Feb 26.</t>
  </si>
  <si>
    <t>Goo YK</t>
  </si>
  <si>
    <t>PMC4792318</t>
  </si>
  <si>
    <t>10.3347/kjp.2016.54.1.75</t>
  </si>
  <si>
    <t>Multiplex Strand Invasion Based Amplification (mSIBA) assay for detection of Chlamydia trachomatis and Neisseria gonorrhoeae</t>
  </si>
  <si>
    <t>Eboigbodin KE, Hoser MJ.</t>
  </si>
  <si>
    <t>Sci Rep. 2016 Feb 3;6:20487. doi: 10.1038/srep20487.</t>
  </si>
  <si>
    <t>Eboigbodin KE</t>
  </si>
  <si>
    <t>PMC4738295</t>
  </si>
  <si>
    <t>10.1038/srep20487</t>
  </si>
  <si>
    <t>Vijana Vijiweni II: a cluster-randomized trial to evaluate the efficacy of a microfinance and peer health leadership intervention for HIV and intimate partner violence prevention among social networks of young men in Dar es Salaam</t>
  </si>
  <si>
    <t>Kajula L, Balvanz P, Kilonzo MN, Mwikoko G, Yamanis T, Mulawa M, Kajuna D, Hill L, Conserve D, Reyes HL, Leatherman S, Singh B, Maman S.</t>
  </si>
  <si>
    <t>BMC Public Health. 2016 Feb 3;16:113. doi: 10.1186/s12889-016-2774-x.</t>
  </si>
  <si>
    <t>Kajula L</t>
  </si>
  <si>
    <t>PMC4738785</t>
  </si>
  <si>
    <t>10.1186/s12889-016-2774-x</t>
  </si>
  <si>
    <t>Inverse relationship between microRNA-155 and -184 expression with increasing conjunctival inflammation during ocular Chlamydia trachomatis infection</t>
  </si>
  <si>
    <t>Derrick T, Last AR, Burr SE, Roberts CH, Nabicassa M, Cassama E, Bailey RL, Mabey DC, Burton MJ, Holland MJ.</t>
  </si>
  <si>
    <t>BMC Infect Dis. 2016 Feb 3;16:60. doi: 10.1186/s12879-016-1367-8.</t>
  </si>
  <si>
    <t>PMC4739388</t>
  </si>
  <si>
    <t>10.1186/s12879-016-1367-8</t>
  </si>
  <si>
    <t>Lansingh VC.</t>
  </si>
  <si>
    <t>BMJ Clin Evid. 2016 Feb 9;2016:0706.</t>
  </si>
  <si>
    <t>Lansingh VC</t>
  </si>
  <si>
    <t>PMC4748511</t>
  </si>
  <si>
    <t>Quantitative Proteomics of the Infectious and Replicative Forms of Chlamydia trachomatis</t>
  </si>
  <si>
    <t>Skipp PJ, Hughes C, McKenna T, Edwards R, Langridge J, Thomson NR, Clarke IN.</t>
  </si>
  <si>
    <t>PLoS One. 2016 Feb 12;11(2):e0149011. doi: 10.1371/journal.pone.0149011. eCollection 2016.</t>
  </si>
  <si>
    <t>Skipp PJ</t>
  </si>
  <si>
    <t>PMC4752267</t>
  </si>
  <si>
    <t>10.1371/journal.pone.0149011</t>
  </si>
  <si>
    <t>Control of Trachoma from Achham District, Nepal: A Cross-Sectional Study from the Nepal National Trachoma Program</t>
  </si>
  <si>
    <t>Pant BP, Bhatta RC, Chaudhary JS, Awasthi S, Mishra S, Sharma S, Cuddapah PA, Gwyn SE, Stoller NE, Martin DL, Keenan JD, Lietman TM, Gaynor BD.</t>
  </si>
  <si>
    <t>PLoS Negl Trop Dis. 2016 Feb 12;10(2):e0004462. doi: 10.1371/journal.pntd.0004462. eCollection 2016 Feb.</t>
  </si>
  <si>
    <t>Pant BP</t>
  </si>
  <si>
    <t>PMC4752456</t>
  </si>
  <si>
    <t>10.1371/journal.pntd.0004462</t>
  </si>
  <si>
    <t>Bacterial vaginosis: a synthesis of the literature on etiology, prevalence, risk factors, and relationship with chlamydia and gonorrhea infections</t>
  </si>
  <si>
    <t>Bautista CT, Wurapa E, Sateren WB, Morris S, Hollingsworth B, Sanchez JL.</t>
  </si>
  <si>
    <t>Mil Med Res. 2016 Feb 13;3:4. doi: 10.1186/s40779-016-0074-5. eCollection 2016.</t>
  </si>
  <si>
    <t>Bautista CT</t>
  </si>
  <si>
    <t>Mil Med Res</t>
  </si>
  <si>
    <t>PMC4752809</t>
  </si>
  <si>
    <t>10.1186/s40779-016-0074-5</t>
  </si>
  <si>
    <t>Analysis of Factors Driving Incident and Ascending Infection and the Role of Serum Antibody in Chlamydia trachomatis Genital Tract Infection</t>
  </si>
  <si>
    <t>Russell AN, Zheng X, O'Connell CM, Taylor BD, Wiesenfeld HC, Hillier SL, Zhong W, Darville T.</t>
  </si>
  <si>
    <t>J Infect Dis. 2016 Feb 15;213(4):523-31. doi: 10.1093/infdis/jiv438. Epub 2015 Sep 7.</t>
  </si>
  <si>
    <t>Russell AN</t>
  </si>
  <si>
    <t>PMC4721908</t>
  </si>
  <si>
    <t>10.1093/infdis/jiv438</t>
  </si>
  <si>
    <t>Prevalence of chlamydia among HIV positive and HIV negative patients in the Vhembe District as detected by real time PCR from urine samples</t>
  </si>
  <si>
    <t>Mafokwane TM, Samie A.</t>
  </si>
  <si>
    <t>BMC Res Notes. 2016 Feb 16;9:102. doi: 10.1186/s13104-016-1887-8.</t>
  </si>
  <si>
    <t>Mafokwane TM</t>
  </si>
  <si>
    <t>PMC4754813</t>
  </si>
  <si>
    <t>10.1186/s13104-016-1887-8</t>
  </si>
  <si>
    <t>Sexually transmitted infections and use of contraceptives in women living with HIV in Denmark - the SHADE cohort</t>
  </si>
  <si>
    <t>Thorsteinsson K, Ladelund S, Storgaard M, Rønsholt FF, Johansen IS, Pedersen G, Nielsen LN, Bonde J, Westh H, Obel N, Katzenstein TL, Lebech AM.</t>
  </si>
  <si>
    <t>BMC Infect Dis. 2016 Feb 16;16:81. doi: 10.1186/s12879-016-1412-7.</t>
  </si>
  <si>
    <t>Thorsteinsson K</t>
  </si>
  <si>
    <t>PMC4754814</t>
  </si>
  <si>
    <t>10.1186/s12879-016-1412-7</t>
  </si>
  <si>
    <t>Chlamydia trachomatis from Australian Aboriginal people with trachoma are polyphyletic composed of multiple distinctive lineages</t>
  </si>
  <si>
    <t>Andersson P, Harris SR, Smith HMBS, Hadfield J, O'Neill C, Cutcliffe LT, Douglas FP, Asche LV, Mathews JD, Hutton SI, Sarovich DS, Tong SYC, Clarke IN, Thomson NR, Giffard PM.</t>
  </si>
  <si>
    <t>Nat Commun. 2016 Feb 25;7:10688. doi: 10.1038/ncomms10688.</t>
  </si>
  <si>
    <t>PMC4773424</t>
  </si>
  <si>
    <t>10.1038/ncomms10688</t>
  </si>
  <si>
    <t>Targeted Delivery of Amoxicillin to C. trachomatis by the Transferrin Iron Acquisition Pathway</t>
  </si>
  <si>
    <t>Hai J, Serradji N, Mouton L, Redeker V, Cornu D, El Hage Chahine JM, Verbeke P, Hémadi M.</t>
  </si>
  <si>
    <t>PLoS One. 2016 Feb 26;11(2):e0150031. doi: 10.1371/journal.pone.0150031. eCollection 2016.</t>
  </si>
  <si>
    <t>Hai J</t>
  </si>
  <si>
    <t>PMC4768884</t>
  </si>
  <si>
    <t>10.1371/journal.pone.0150031</t>
  </si>
  <si>
    <t>Genotyping and prevalence of Chlamydia trachomatis infection among women in Belém, Pará, northern Brazil</t>
  </si>
  <si>
    <t>Brasiliense DM, Borges Bdo N, Ferreira WA.</t>
  </si>
  <si>
    <t>J Infect Dev Ctries. 2016 Feb 28;10(2):134-7. doi: 10.3855/jidc.6474.</t>
  </si>
  <si>
    <t>Brasiliense DM</t>
  </si>
  <si>
    <t>10.3855/jidc.6474</t>
  </si>
  <si>
    <t>Prevalence of Chlamydia trachomatis and Neisseria gonorrhoeae infection in adolescents in Northern Italy: an observational school-based study</t>
  </si>
  <si>
    <t>Matteelli A, Capelli M, Sulis G, Toninelli G, Carvalho ACC, Pecorelli S, Caruso A, Bonfanti C, Gargiulo F, Donato F; (on behalf of the Clamigon Study Group).</t>
  </si>
  <si>
    <t>BMC Public Health. 2016 Feb 29;16:200. doi: 10.1186/s12889-016-2839-x.</t>
  </si>
  <si>
    <t>Matteelli A</t>
  </si>
  <si>
    <t>PMC4772514</t>
  </si>
  <si>
    <t>10.1186/s12889-016-2839-x</t>
  </si>
  <si>
    <t>Latent Infections as a Risk Factor for Posttrabeculectomy Bleb Failure</t>
  </si>
  <si>
    <t>Boiko EV, Pozniak AL, Iakushev DI, Maltsev DS, Suetov AA, Nuralova IV.</t>
  </si>
  <si>
    <t>J Glaucoma. 2016 Mar;25(3):306-11. doi: 10.1097/IJG.0000000000000212.</t>
  </si>
  <si>
    <t>J Glaucoma</t>
  </si>
  <si>
    <t>10.1097/IJG.0000000000000212</t>
  </si>
  <si>
    <t>Does aberrant expression of cyclooxygenase-2 and prostaglandin-E2 receptor genes lead to abortion in Chlamydia trachomatis-infected women</t>
  </si>
  <si>
    <t>Singh N, Prasad P, Kumar P, Singh LC, Das B, Rastogi S.</t>
  </si>
  <si>
    <t>J Matern Fetal Neonatal Med. 2016 Mar;29(6):1010-5. doi: 10.3109/14767058.2015.1031741. Epub 2015 Sep 25.</t>
  </si>
  <si>
    <t>Singh N</t>
  </si>
  <si>
    <t>10.3109/14767058.2015.1031741</t>
  </si>
  <si>
    <t>Meeting sexual partners online: associated sexual behaviour and prevalent chlamydia infection among adolescents in Norway: a cross-sectional study</t>
  </si>
  <si>
    <t>Gravningen K, Aicken CR, Schirmer H, Mercer CH.</t>
  </si>
  <si>
    <t>Sex Transm Infect. 2016 Mar;92(2):97-103. doi: 10.1136/sextrans-2015-052152. Epub 2015 Aug 12.</t>
  </si>
  <si>
    <t>10.1136/sextrans-2015-052152</t>
  </si>
  <si>
    <t>Self-perceived risk and prevalent chlamydia infection among adolescents in Norway: a population-based cross-sectional study</t>
  </si>
  <si>
    <t>Gravningen K, Braaten T, Schirmer H.</t>
  </si>
  <si>
    <t>Sex Transm Infect. 2016 Mar;92(2):91-6. doi: 10.1136/sextrans-2014-051927. Epub 2015 Aug 14.</t>
  </si>
  <si>
    <t>10.1136/sextrans-2014-051927</t>
  </si>
  <si>
    <t>Prevalence of microorganisms co-infections in human papillomaviruses infected women in Northern China</t>
  </si>
  <si>
    <t>Liu J, Liu W, Liu Y, Zhou X, Zhang Z, Sun Z.</t>
  </si>
  <si>
    <t>Arch Gynecol Obstet. 2016 Mar;293(3):595-602. doi: 10.1007/s00404-015-3826-7. Epub 2015 Aug 18.</t>
  </si>
  <si>
    <t>10.1007/s00404-015-3826-7</t>
  </si>
  <si>
    <t>An estimate of the proportion of symptomatic gonococcal, chlamydial and non-gonococcal non-chlamydial urethritis attributable to oral sex among men who have sex with men: a case-control study</t>
  </si>
  <si>
    <t>Barbee LA, Khosropour CM, Dombrowski JC, Manhart LE, Golden MR.</t>
  </si>
  <si>
    <t>Sex Transm Infect. 2016 Mar;92(2):155-60. doi: 10.1136/sextrans-2015-052214. Epub 2015 Aug 21.</t>
  </si>
  <si>
    <t>PMC4861816</t>
  </si>
  <si>
    <t>NIHMS760857</t>
  </si>
  <si>
    <t>10.1136/sextrans-2015-052214</t>
  </si>
  <si>
    <t>Chlamydia trachomatis utilizes the mammalian CLA1 lipid transporter to acquire host phosphatidylcholine essential for growth</t>
  </si>
  <si>
    <t>Cox JV, Abdelrahman YM, Peters J, Naher N, Belland RJ.</t>
  </si>
  <si>
    <t>Cell Microbiol. 2016 Mar;18(3):305-18. doi: 10.1111/cmi.12523. Epub 2015 Oct 16.</t>
  </si>
  <si>
    <t>10.1111/cmi.12523</t>
  </si>
  <si>
    <t>Retesting young STI clinic visitors with urogenital Chlamydia trachomatis infection in the Netherlands; response to a text message reminder and reinfection rates: a prospective study with historical controls</t>
  </si>
  <si>
    <t>Kampman C, Koedijk F, Driessen-Hulshof H, Hautvast J, van den Broek I.</t>
  </si>
  <si>
    <t>Sex Transm Infect. 2016 Mar;92(2):124-9. doi: 10.1136/sextrans-2015-052115. Epub 2015 Sep 24.</t>
  </si>
  <si>
    <t>Kampman C</t>
  </si>
  <si>
    <t>10.1136/sextrans-2015-052115</t>
  </si>
  <si>
    <t>2015 UK national guideline for the management of infection with Chlamydia trachomatis</t>
  </si>
  <si>
    <t>Nwokolo NC, Dragovic B, Patel S, Tong CY, Barker G, Radcliffe K.</t>
  </si>
  <si>
    <t>Int J STD AIDS. 2016 Mar;27(4):251-67. doi: 10.1177/0956462415615443. Epub 2015 Nov 4.</t>
  </si>
  <si>
    <t>Nwokolo NC</t>
  </si>
  <si>
    <t>10.1177/0956462415615443</t>
  </si>
  <si>
    <t>Potential protective effect of a G&gt;A SNP in the 3'UTR of HLA-A for Chlamydia trachomatis symptomatology and severity of infection</t>
  </si>
  <si>
    <t>Jansen ME, Branković I, Spaargaren J, Ouburg S, Morré SA.</t>
  </si>
  <si>
    <t>Pathog Dis. 2016 Mar;74(2):ftv116. doi: 10.1093/femspd/ftv116. Epub 2015 Dec 9.</t>
  </si>
  <si>
    <t>Jansen ME</t>
  </si>
  <si>
    <t>PMC4857152</t>
  </si>
  <si>
    <t>10.1093/femspd/ftv116</t>
  </si>
  <si>
    <t>An optimized, fast-to-perform mouse lung infection model with the human pathogen Chlamydia trachomatis for in vivo screening of antibiotics, vaccine candidates and modified host-pathogen interactions</t>
  </si>
  <si>
    <t>Dutow P, Wask L, Bothe M, Fehlhaber B, Laudeley R, Rheinheimer C, Yang Z, Zhong G, Glage S, Klos A.</t>
  </si>
  <si>
    <t>Pathog Dis. 2016 Mar;74(2):ftv120. doi: 10.1093/femspd/ftv120. Epub 2015 Dec 15.</t>
  </si>
  <si>
    <t>Dutow P</t>
  </si>
  <si>
    <t>10.1093/femspd/ftv120</t>
  </si>
  <si>
    <t>The "3 in 1" Study: Pooling Self-Taken Pharyngeal, Urethral, and Rectal Samples into a Single Sample for Analysis for Detection of Neisseria gonorrhoeae and Chlamydia trachomatis in Men Who Have Sex with Men</t>
  </si>
  <si>
    <t>Sultan B, White JA, Fish R, Carrick G, Brima N, Copas A, Robinson A, Gilson R, Mercey D, Benn P.</t>
  </si>
  <si>
    <t>J Clin Microbiol. 2016 Mar;54(3):650-6. doi: 10.1128/JCM.02460-15. Epub 2015 Dec 30.</t>
  </si>
  <si>
    <t>Sultan B</t>
  </si>
  <si>
    <t>PMC4767962</t>
  </si>
  <si>
    <t>10.1128/JCM.02460-15</t>
  </si>
  <si>
    <t>Effect of cytokine level variations in individuals on the progression and outcome of bacterial urogenital infections--a meta-analysis</t>
  </si>
  <si>
    <t>Singer M, Ouburg S.</t>
  </si>
  <si>
    <t>Pathog Dis. 2016 Mar;74(2):ftv126. doi: 10.1093/femspd/ftv126. Epub 2016 Jan 4.</t>
  </si>
  <si>
    <t>Singer M</t>
  </si>
  <si>
    <t>10.1093/femspd/ftv126</t>
  </si>
  <si>
    <t>Ophthalmia neonatorum treatment and prophylaxis: IPOSC global study</t>
  </si>
  <si>
    <t>Zloto O, Gharaibeh A, Mezer E, Stankovic B, Isenberg S, Wygnanski-Jaffe T.</t>
  </si>
  <si>
    <t>Graefes Arch Clin Exp Ophthalmol. 2016 Mar;254(3):577-82. doi: 10.1007/s00417-016-3274-5. Epub 2016 Jan 26.</t>
  </si>
  <si>
    <t>Zloto O</t>
  </si>
  <si>
    <t>Graefes Arch Clin Exp Ophthalmol</t>
  </si>
  <si>
    <t>10.1007/s00417-016-3274-5</t>
  </si>
  <si>
    <t>History of Assisted Reproductive Technology and Chlamydia Trachomatis Infection in Pregnancy</t>
  </si>
  <si>
    <t>Kato M, Suzuki S.</t>
  </si>
  <si>
    <t>J Clin Med Res. 2016 Mar;8(3):244-5. doi: 10.14740/jocmr2444w. Epub 2016 Jan 26.</t>
  </si>
  <si>
    <t>Kato M</t>
  </si>
  <si>
    <t>PMC4737037</t>
  </si>
  <si>
    <t>10.14740/jocmr2444w</t>
  </si>
  <si>
    <t>Quantitative analysis of hormones and inflammatory cytokines in Chlamydia trachomatis-infected women with tubal ectopic pregnancy and early intrauterine pregnancy</t>
  </si>
  <si>
    <t>Shao R, Feng Y, Zou S, Li X, Cui P, Billig H.</t>
  </si>
  <si>
    <t>Data Brief. 2015 Dec 2;6:135-42. doi: 10.1016/j.dib.2015.11.048. eCollection 2016 Mar.</t>
  </si>
  <si>
    <t>Data Brief</t>
  </si>
  <si>
    <t>PMC4706561</t>
  </si>
  <si>
    <t>10.1016/j.dib.2015.11.048</t>
  </si>
  <si>
    <t>Characteristics Associated With Urethral and Rectal Gonorrhea and Chlamydia Diagnoses in a US National Sample of Gay and Bisexual Men: Results From the One Thousand Strong Panel</t>
  </si>
  <si>
    <t>Grov C, Cain D, Rendina HJ, Ventuneac A, Parsons JT.</t>
  </si>
  <si>
    <t>Sex Transm Dis. 2016 Mar;43(3):165-71. doi: 10.1097/OLQ.0000000000000410.</t>
  </si>
  <si>
    <t>Grov C</t>
  </si>
  <si>
    <t>PMC4748382</t>
  </si>
  <si>
    <t>NIHMS742030</t>
  </si>
  <si>
    <t>10.1097/OLQ.0000000000000410</t>
  </si>
  <si>
    <t>What is the most appropriate treatment for rectal Chlamydia trachomatis infection?</t>
  </si>
  <si>
    <t>Hathorn E, Ward D, Goold P.</t>
  </si>
  <si>
    <t>Sex Transm Infect. 2016 Mar;92(2):115. doi: 10.1136/sextrans-2015-052297.</t>
  </si>
  <si>
    <t>10.1136/sextrans-2015-052297</t>
  </si>
  <si>
    <t>The natural history of Chlamydia trachomatis infection in women: a multi-parameter evidence synthesis</t>
  </si>
  <si>
    <t>Price MJ, Ades AE, Soldan K, Welton NJ, Macleod J, Simms I, DeAngelis D, Turner KM, Horner PJ.</t>
  </si>
  <si>
    <t>Health Technol Assess. 2016 Mar;20(22):1-250. doi: 10.3310/hta20220.</t>
  </si>
  <si>
    <t>Health Technol Assess</t>
  </si>
  <si>
    <t>PMC4819202</t>
  </si>
  <si>
    <t>10.3310/hta20220</t>
  </si>
  <si>
    <t>Chlamydia Trachomatis Infection-Associated Risk of Cervical Cancer: A Meta-Analysis</t>
  </si>
  <si>
    <t>Zhu H, Shen Z, Luo H, Zhang W, Zhu X.</t>
  </si>
  <si>
    <t>Medicine (Baltimore). 2016 Mar;95(13):e3077. doi: 10.1097/MD.0000000000003077.</t>
  </si>
  <si>
    <t>Medicine (Baltimore)</t>
  </si>
  <si>
    <t>PMC4998531</t>
  </si>
  <si>
    <t>10.1097/MD.0000000000003077</t>
  </si>
  <si>
    <t>Monitoring of Chlamydia Trachomatis Genitourinary Infection in Women - Analytical Comparative Study Using Public Health Records from Two Balkan Countries</t>
  </si>
  <si>
    <t>Arsić D, Milovanović DR, Ferati AB, Prokić Z, Vlajković V, Ferati K, Arsić J.</t>
  </si>
  <si>
    <t>Cent Eur J Public Health. 2016 Mar;24(1):16-21. doi: 10.21101/cejph.a4088.</t>
  </si>
  <si>
    <t>Arsić D</t>
  </si>
  <si>
    <t>10.21101/cejph.a4088</t>
  </si>
  <si>
    <t>Chlamydia antibody testing helps in identifying females with possible tubal factor infertility</t>
  </si>
  <si>
    <t>Singh S, Bhandari S, Agarwal P, Chittawar P, Thakur R.</t>
  </si>
  <si>
    <t>Int J Reprod Biomed. 2016 Mar;14(3):187-92.</t>
  </si>
  <si>
    <t>Singh S</t>
  </si>
  <si>
    <t>Int J Reprod Biomed</t>
  </si>
  <si>
    <t>PMC4899766</t>
  </si>
  <si>
    <t>Does screening for vaginal infection have an impact on pregnancy rates in intracytoplasmic sperm injection cycles?</t>
  </si>
  <si>
    <t>Eldivan Ö, Evliyaoğlu Ö, Ersoy E, Aksu G, Dilbaz S, Göktolga Ü.</t>
  </si>
  <si>
    <t>Turk J Obstet Gynecol. 2016 Mar;13(1):11-15. doi: 10.4274/tjod.56563. Epub 2016 Mar 10.</t>
  </si>
  <si>
    <t>Eldivan Ö</t>
  </si>
  <si>
    <t>Turk J Obstet Gynecol</t>
  </si>
  <si>
    <t>PMC5558349</t>
  </si>
  <si>
    <t>10.4274/tjod.56563</t>
  </si>
  <si>
    <t>Lysine acetylation of major Chlamydia trachomatis antigens</t>
  </si>
  <si>
    <t>Mihailovic J, Inic-Kanada A, Smiljanic K, Stein E, Barisani-Asenbauer T, Cirkovic Velickovic T.</t>
  </si>
  <si>
    <t>EuPA Open Proteom. 2016 Jan 28;10:63-69. doi: 10.1016/j.euprot.2016.01.007. eCollection 2016 Mar.</t>
  </si>
  <si>
    <t>Mihailovic J</t>
  </si>
  <si>
    <t>EuPA Open Proteom</t>
  </si>
  <si>
    <t>PMC5988610</t>
  </si>
  <si>
    <t>10.1016/j.euprot.2016.01.007</t>
  </si>
  <si>
    <t>Maternal Serum C-Reactive Protein in Women with Preterm Prelabor Rupture of Membranes</t>
  </si>
  <si>
    <t>Stepan M, Cobo T, Musilova I, Hornychova H, Jacobsson B, Kacerovsky M.</t>
  </si>
  <si>
    <t>PLoS One. 2016 Mar 4;11(3):e0150217. doi: 10.1371/journal.pone.0150217. eCollection 2016.</t>
  </si>
  <si>
    <t>PMC4778871</t>
  </si>
  <si>
    <t>10.1371/journal.pone.0150217</t>
  </si>
  <si>
    <t>Thiazolino 2-Pyridone Amide Inhibitors of Chlamydia trachomatis Infectivity</t>
  </si>
  <si>
    <t>Good JA, Silver J, Núñez-Otero C, Bahnan W, Krishnan KS, Salin O, Engström P, Svensson R, Artursson P, Gylfe Å, Bergström S, Almqvist F.</t>
  </si>
  <si>
    <t>J Med Chem. 2016 Mar 10;59(5):2094-108. doi: 10.1021/acs.jmedchem.5b01759. Epub 2016 Feb 22.</t>
  </si>
  <si>
    <t>Good JA</t>
  </si>
  <si>
    <t>J Med Chem</t>
  </si>
  <si>
    <t>10.1021/acs.jmedchem.5b01759</t>
  </si>
  <si>
    <t>The bacterial pathogen Chlamydia trachomatis is a global health burden currently treated with broad-spectrum antibiotics which disrupt commensal bacteria. We recently identified a compound through phenotypic screening that blocked infectivity of this intracellular pathogen without host cell toxicity (compound 1, KSK 120). Herein, we present the optimization of 1 to a class of thiazolino 2-pyridone amides that are highly efficacious (EC50 ≤ 100 nM) in attenuating infectivity across multiple serovars of C. trachomatis without host cell toxicity. The lead compound 21a exhibits reduced lipophilicity versus 1 and did not affect the growth or viability of representative commensal flora at 50 μM. In microscopy studies, a highly active fluorescent analogue 37 localized inside the parasitiphorous inclusion, indicative of a specific targeting of bacterial components. In summary, we present a class of small molecules to enable the development of specific treatments for C. trachomatis.</t>
  </si>
  <si>
    <t>They recently identified a compound through phenotypic screening that blocked infectivity of this intracellular pathogen without host cell toxicity (compound 1, KSK 120).  Now, they present the optimization of 1 to a class of thiazolino 2-pyridone amides that are highly efficacious (EC50 ≤ 100 nM) in attenuating infectivity across multiple serovars of C. trachomatis without host cell toxicity.</t>
  </si>
  <si>
    <t>Chlamydia trachomatis Pgp3 Antibody Persists and Correlates with Self-Reported Infection and Behavioural Risks in a Blinded Cohort Study</t>
  </si>
  <si>
    <t>Horner PJ, Wills GS, Righarts A, Vieira S, Kounali D, Samuel D, Winston A, Muir D, Dickson NP, McClure MO.</t>
  </si>
  <si>
    <t>PLoS One. 2016 Mar 14;11(3):e0151497. doi: 10.1371/journal.pone.0151497. eCollection 2016.</t>
  </si>
  <si>
    <t>PMC4790965</t>
  </si>
  <si>
    <t>10.1371/journal.pone.0151497</t>
  </si>
  <si>
    <t>Sequestration of host metabolism by an intracellular pathogen</t>
  </si>
  <si>
    <t>Gehre L, Gorgette O, Perrinet S, Prevost MC, Ducatez M, Giebel AM, Nelson DE, Ball SG, Subtil A.</t>
  </si>
  <si>
    <t>Elife. 2016 Mar 16;5:e12552. doi: 10.7554/eLife.12552.</t>
  </si>
  <si>
    <t>Gehre L</t>
  </si>
  <si>
    <t>Elife</t>
  </si>
  <si>
    <t>PMC4829429</t>
  </si>
  <si>
    <t>10.7554/eLife.12552</t>
  </si>
  <si>
    <t>Prevalence of plasmid-bearing and plasmid-free Chlamydia trachomatis infection among women who visited obstetrics and gynecology clinics in Malaysia</t>
  </si>
  <si>
    <t>Yeow TC, Wong WF, Sabet NS, Sulaiman S, Shahhosseini F, Tan GM, Movahed E, Looi CY, Shankar EM, Gupta R, Arulanandam BP, Hassan J, Abu Bakar S.</t>
  </si>
  <si>
    <t>BMC Microbiol. 2016 Mar 18;16:45. doi: 10.1186/s12866-016-0671-1.</t>
  </si>
  <si>
    <t>Yeow TC</t>
  </si>
  <si>
    <t>PMC4797335</t>
  </si>
  <si>
    <t>10.1186/s12866-016-0671-1</t>
  </si>
  <si>
    <t>Chlamydia trachomatis growth and development requires the activity of host Long-chain Acyl-CoA Synthetases (ACSLs)</t>
  </si>
  <si>
    <t>Recuero-Checa MA, Sharma M, Lau C, Watkins PA, Gaydos CA, Dean D.</t>
  </si>
  <si>
    <t>Sci Rep. 2016 Mar 18;6:23148. doi: 10.1038/srep23148.</t>
  </si>
  <si>
    <t>Recuero-Checa MA</t>
  </si>
  <si>
    <t>PMC4796813</t>
  </si>
  <si>
    <t>10.1038/srep23148</t>
  </si>
  <si>
    <t>Tools to overcome potential barriers to chlamydia screening in general practice: Qualitative evaluation of the implementation of a complex intervention</t>
  </si>
  <si>
    <t>Ricketts EJ, Francischetto EO, Wallace LM, Hogan A, McNulty CA.</t>
  </si>
  <si>
    <t>BMC Fam Pract. 2016 Mar 22;17:33. doi: 10.1186/s12875-016-0430-2.</t>
  </si>
  <si>
    <t>Ricketts EJ</t>
  </si>
  <si>
    <t>PMC4802657</t>
  </si>
  <si>
    <t>10.1186/s12875-016-0430-2</t>
  </si>
  <si>
    <t>Discovery of the Elusive UDP-Diacylglucosamine Hydrolase in the Lipid A Biosynthetic Pathway in Chlamydia trachomatis</t>
  </si>
  <si>
    <t>Young HE, Zhao J, Barker JR, Guan Z, Valdivia RH, Zhou P.</t>
  </si>
  <si>
    <t>mBio. 2016 Mar 22;7(2):e00090. doi: 10.1128/mBio.00090-16.</t>
  </si>
  <si>
    <t>Young HE</t>
  </si>
  <si>
    <t>PMC4807358</t>
  </si>
  <si>
    <t>10.1128/mBio.00090-16</t>
  </si>
  <si>
    <t>Prevalence and risk factors of three curable sexually transmitted infections among women in Nairobi, Kenya</t>
  </si>
  <si>
    <t>Maina AN, Kimani J, Anzala O.</t>
  </si>
  <si>
    <t>BMC Res Notes. 2016 Mar 29;9:193. doi: 10.1186/s13104-016-1990-x.</t>
  </si>
  <si>
    <t>Maina AN</t>
  </si>
  <si>
    <t>PMC4812604</t>
  </si>
  <si>
    <t>10.1186/s13104-016-1990-x</t>
  </si>
  <si>
    <t>A Novel Public Library-Based Sexually Transmitted Infection Screening Program for Younger High-Risk Groups in Omaha, Nebraska, USA</t>
  </si>
  <si>
    <t>Delair SF, Lyden ER, O'Keefe AL, Simonsen KA, Nared SR, Berthold EA, Watanabe-Galloway S.</t>
  </si>
  <si>
    <t>J Community Health. 2016 Apr;41(2):289-95. doi: 10.1007/s10900-015-0095-0.</t>
  </si>
  <si>
    <t>Delair SF</t>
  </si>
  <si>
    <t>10.1007/s10900-015-0095-0</t>
  </si>
  <si>
    <t>Asymptomatic anal sexually transmitted infections in HIV-positive men attending anal cancer screening</t>
  </si>
  <si>
    <t>Fuchs W, Kreuter A, Hellmich M, Potthoff A, Swoboda J, Brockmeyer NH, Wieland U.</t>
  </si>
  <si>
    <t>Br J Dermatol. 2016 Apr;174(4):831-8. doi: 10.1111/bjd.14288. Epub 2016 Jan 9.</t>
  </si>
  <si>
    <t>10.1111/bjd.14288</t>
  </si>
  <si>
    <t>2015 European guideline on the management of Chlamydia trachomatis infections</t>
  </si>
  <si>
    <t>Int J STD AIDS. 2016 Apr;27(5):333-48. doi: 10.1177/0956462415618837. Epub 2015 Nov 24.</t>
  </si>
  <si>
    <t>10.1177/0956462415618837</t>
  </si>
  <si>
    <t>Community and clinic-based screening for curable sexually transmissible infections in a high prevalence setting in Australia: a retrospective longitudinal analysis of clinical service data from 2006 to 2009</t>
  </si>
  <si>
    <t>Silver B, Kaldor JM, Rumbold A, Ward J, Smith K, Dyda A, Ryder N, Yip TW, Su JY, Guy RJ.</t>
  </si>
  <si>
    <t>Sex Health. 2016 Apr;13(2):140-7. doi: 10.1071/SH15077.</t>
  </si>
  <si>
    <t>Silver B</t>
  </si>
  <si>
    <t>10.1071/SH15077</t>
  </si>
  <si>
    <t>Computational modeling of TC0583 as a putative component of the Chlamydia muridarum V-type ATP synthase complex and assessment of its protective capabilities as a vaccine antigen</t>
  </si>
  <si>
    <t>Tifrea DF, Barta ML, Pal S, Hefty PS, de la Maza LM.</t>
  </si>
  <si>
    <t>Microbes Infect. 2016 Apr;18(4):245-53. doi: 10.1016/j.micinf.2015.12.002. Epub 2015 Dec 17.</t>
  </si>
  <si>
    <t>PMC7064150</t>
  </si>
  <si>
    <t>NIHMS1567199</t>
  </si>
  <si>
    <t>10.1016/j.micinf.2015.12.002</t>
  </si>
  <si>
    <t>Numerous Chlamydia trachomatis proteins have been identified as potential subunit vaccines, of which the major outer-membrane protein (MOMP) has, so far, proven the most efficacious. Recently, subunit A of the V-type ATP synthase (ATPase; TC0582) complex was shown to elicit partial protection against infection. Computational modeling of a neighboring gene revealed a novel subunit of the V-type ATPase (TC0583). To determine if this newly identified subunit could induce protection and/or enhance the partial protection provided by subunit A alone, challenge studies were performed using a combination of these recombinant proteins. The TC0583 subunit alone and concurrently with TC0582, was used to vaccinate BALB/c mice utilizing CpG-1826 and Montanide ISA 720 VG as adjuvants. Vaccinated animals were challenged intranasally with Chlamydia muridarum and the course of the infection was followed. Mice immunized with individual antigens showed minimal alleviation of body weight reduction; however, mice immunized with TC0583 and TC0582 in combination, displayed weight loss levels close to those observed with MOMP. Importantly, immunization with a combination of recombinant subunit proteins reduced chlamydial inclusion forming units by approximately a log-fold. These protection levels support that, these highly conserved Chlamydia proteins, in combination with other antigens, may serve as potential vaccine candidates.</t>
  </si>
  <si>
    <t>The group used Computational modeling to address highly conserved Chlamydia proteins, in combination with other antigens, may serve as potential vaccine candidates. They found a novel subunit of the V-type ATPase (TC0583). Mice immunized with TC0583 and TC0582 in combination, displayed weight loss levels close to those observed with MOMP. Importantly, immunization with a combination of recombinant subunit proteins reduced chlamydial inclusion forming units by approximately a log-fold</t>
  </si>
  <si>
    <t>Sexually Transmitted Infections: Experience in a Multidisciplinary Clinic in a Tertiary Hospital (2010-2013)</t>
  </si>
  <si>
    <t>Moreno-Ribera N, Fuertes-de Vega I, Blanco-Arévalo JL, Bosch-Mestres J, González-Cordón A, Estrach-Panella T, García-de Olalla P, Alsina-Gibert M.</t>
  </si>
  <si>
    <t>Actas Dermosifiliogr. 2016 Apr;107(3):235-41. doi: 10.1016/j.ad.2015.10.007. Epub 2015 Dec 19.</t>
  </si>
  <si>
    <t>Moreno-Ribera N</t>
  </si>
  <si>
    <t>10.1016/j.ad.2015.10.007</t>
  </si>
  <si>
    <t>IgA modulates respiratory dysfunction as a sequela to pulmonary chlamydial infection as neonates</t>
  </si>
  <si>
    <t>Lanka GK, Yu JJ, Gong S, Gupta R, Mustafa SB, Murthy AK, Zhong G, Chambers JP, Guentzel MN, Arulanandam BP.</t>
  </si>
  <si>
    <t>Pathog Dis. 2016 Apr;74(3):ftv121. doi: 10.1093/femspd/ftv121. Epub 2016 Jan 10.</t>
  </si>
  <si>
    <t>Lanka GK</t>
  </si>
  <si>
    <t>PMC5975234</t>
  </si>
  <si>
    <t>10.1093/femspd/ftv121</t>
  </si>
  <si>
    <t>High rates of chlamydia found among 12- to 16-year-olds attending a rural sexual health clinic: implications for practice</t>
  </si>
  <si>
    <t>Tomnay JE, Coelli L, Hocking JS.</t>
  </si>
  <si>
    <t>Sex Health. 2016 Apr;13(2):193-5. doi: 10.1071/SH15140.</t>
  </si>
  <si>
    <t>Tomnay JE</t>
  </si>
  <si>
    <t>10.1071/SH15140</t>
  </si>
  <si>
    <t>Tissue-Resident T Cells as the Central Paradigm of Chlamydia Immunity</t>
  </si>
  <si>
    <t>Johnson RM, Brunham RC.</t>
  </si>
  <si>
    <t>Infect Immun. 2016 Mar 24;84(4):868-873. doi: 10.1128/IAI.01378-15. Print 2016 Apr.</t>
  </si>
  <si>
    <t>PMC4807466</t>
  </si>
  <si>
    <t>10.1128/IAI.01378-15</t>
  </si>
  <si>
    <t>Male non-gonococcal urethritis: From microbiological etiologies to demographic and clinical features</t>
  </si>
  <si>
    <t>Ito S, Hanaoka N, Shimuta K, Seike K, Tsuchiya T, Yasuda M, Yokoi S, Nakano M, Ohnishi M, Deguchi T.</t>
  </si>
  <si>
    <t>Int J Urol. 2016 Apr;23(4):325-31. doi: 10.1111/iju.13044. Epub 2016 Feb 4.</t>
  </si>
  <si>
    <t>10.1111/iju.13044</t>
  </si>
  <si>
    <t>Universal Screening for Sexually Transmitted Infections among Asymptomatic Adolescents in an Urban Emergency Department: High Acceptance but Low Prevalence of Infection</t>
  </si>
  <si>
    <t>Goyal MK, Teach SJ, Badolato GM, Trent M, Chamberlain JM.</t>
  </si>
  <si>
    <t>J Pediatr. 2016 Apr;171:128-32. doi: 10.1016/j.jpeds.2016.01.019. Epub 2016 Feb 2.</t>
  </si>
  <si>
    <t>Goyal MK</t>
  </si>
  <si>
    <t>J Pediatr</t>
  </si>
  <si>
    <t>PMC4808598</t>
  </si>
  <si>
    <t>NIHMS750731</t>
  </si>
  <si>
    <t>10.1016/j.jpeds.2016.01.019</t>
  </si>
  <si>
    <t>Specific polymorphisms in the vitamin D metabolism pathway are not associated with susceptibility to Chlamydia trachomatis infection in humans</t>
  </si>
  <si>
    <t>Lanjouw E, Branković I, Pleijster J, Spaargaren J, Hoebe CJ, van Kranen HJ, Ouburg S, Morré SA.</t>
  </si>
  <si>
    <t>Pathog Dis. 2016 Apr;74(3):ftw010. doi: 10.1093/femspd/ftw010. Epub 2016 Feb 10.</t>
  </si>
  <si>
    <t>PMC5975236</t>
  </si>
  <si>
    <t>10.1093/femspd/ftw010</t>
  </si>
  <si>
    <t>A Functional Core of IncA Is Required for Chlamydia trachomatis Inclusion Fusion</t>
  </si>
  <si>
    <t>Weber MM, Noriea NF, Bauler LD, Lam JL, Sager J, Wesolowski J, Paumet F, Hackstadt T.</t>
  </si>
  <si>
    <t>J Bacteriol. 2016 Mar 31;198(8):1347-55. doi: 10.1128/JB.00933-15. Print 2016 Apr.</t>
  </si>
  <si>
    <t>PMC4859576</t>
  </si>
  <si>
    <t>10.1128/JB.00933-15</t>
  </si>
  <si>
    <t>What would be missed if we didn't screen men who have sex with men for oral chlamydia trachomatis? A cross-sectional study</t>
  </si>
  <si>
    <t>Loomba P, Knight V, McNulty A.</t>
  </si>
  <si>
    <t>Sex Health. 2016 Apr;13(2):196-8. doi: 10.1071/SH15209.</t>
  </si>
  <si>
    <t>Loomba P</t>
  </si>
  <si>
    <t>10.1071/SH15209</t>
  </si>
  <si>
    <t>Polyethersulfone improves isothermal nucleic acid amplification compared to current paper-based diagnostics</t>
  </si>
  <si>
    <t>Linnes JC, Rodriguez NM, Liu L, Klapperich CM.</t>
  </si>
  <si>
    <t>Biomed Microdevices. 2016 Apr;18(2):30. doi: 10.1007/s10544-016-0057-z.</t>
  </si>
  <si>
    <t>Biomed Microdevices</t>
  </si>
  <si>
    <t>PMC4855516</t>
  </si>
  <si>
    <t>NIHMS782249</t>
  </si>
  <si>
    <t>10.1007/s10544-016-0057-z</t>
  </si>
  <si>
    <t>Screening for Asymptomatic Gonorrhea and Chlamydia in the Pediatric Emergency Department</t>
  </si>
  <si>
    <t>Schneider K, FitzGerald M, Byczkowski T, Reed J.</t>
  </si>
  <si>
    <t>Sex Transm Dis. 2016 Apr;43(4):209-15. doi: 10.1097/OLQ.0000000000000424.</t>
  </si>
  <si>
    <t>Schneider K</t>
  </si>
  <si>
    <t>10.1097/OLQ.0000000000000424</t>
  </si>
  <si>
    <t>Low-cost, real-time, continuous flow PCR system for pathogen detection</t>
  </si>
  <si>
    <t>Fernández-Carballo BL, McGuiness I, McBeth C, Kalashnikov M, Borrós S, Sharon A, Sauer-Budge AF.</t>
  </si>
  <si>
    <t>Biomed Microdevices. 2016 Apr;18(2):34. doi: 10.1007/s10544-016-0060-4.</t>
  </si>
  <si>
    <t>Fernández-Carballo BL</t>
  </si>
  <si>
    <t>10.1007/s10544-016-0060-4</t>
  </si>
  <si>
    <t>The Relationship between Chlamydia trachomatis Genital Infection and Spontaneous Abortion</t>
  </si>
  <si>
    <t>Ahmadi A, Khodabandehloo M, Ramazanzadeh R, Farhadifar F, Roshani D, Ghaderi E, Farhangi N.</t>
  </si>
  <si>
    <t>J Reprod Infertil. 2016 Apr-Jun;17(2):110-6.</t>
  </si>
  <si>
    <t>Ahmadi A</t>
  </si>
  <si>
    <t>PMC4842232</t>
  </si>
  <si>
    <t>Genital Mycoplasma and Chlamydia trachomatis infections in patients with genital tract infections attending a tertiary care hospital of North India</t>
  </si>
  <si>
    <t>Saigal K, Dhawan B, Rawre J, Khanna N, Chaudhry R.</t>
  </si>
  <si>
    <t>Indian J Pathol Microbiol. 2016 Apr-Jun;59(2):194-6. doi: 10.4103/0377-4929.182019.</t>
  </si>
  <si>
    <t>Saigal K</t>
  </si>
  <si>
    <t>10.4103/0377-4929.182019</t>
  </si>
  <si>
    <t>Guinea pig genital tract lipidome reveals in vivo and in vitro regulation of phosphatidylcholine 16:0/18:1 and contribution to Chlamydia trachomatis serovar D infectivity</t>
  </si>
  <si>
    <t>Wali S, Gupta R, Yu JJ, Mfuh A, Gao X, Guentzel MN, Chambers JP, Abu Bakar S, Zhong G, Arulanandam BP.</t>
  </si>
  <si>
    <t>Metabolomics. 2016 Apr;12(4):74. doi: 10.1007/s11306-016-0998-5. Epub 2016 Mar 8.</t>
  </si>
  <si>
    <t>Wali S</t>
  </si>
  <si>
    <t>Metabolomics</t>
  </si>
  <si>
    <t>PMC5022361</t>
  </si>
  <si>
    <t>NIHMS812894</t>
  </si>
  <si>
    <t>10.1007/s11306-016-0998-5</t>
  </si>
  <si>
    <t>[Transurethral seminal vesiculoscopy for the treatment of vesiculitis with hemospermia:A report of 64 cases]</t>
  </si>
  <si>
    <t>Wang R, Zhang WX, Zhang TB, Li R, Wang CL, Song XH, Yang YL, Li XY.</t>
  </si>
  <si>
    <t>Zhonghua Nan Ke Xue. 2016 Apr;22(4):335-8.</t>
  </si>
  <si>
    <t>Wang R</t>
  </si>
  <si>
    <t>Chlamydiaphage φCPG1 Capsid Protein Vp1 Inhibits Chlamydia trachomatis Growth via the Mitogen-Activated Protein Kinase Pathway</t>
  </si>
  <si>
    <t>Guo Y, Guo R, Zhou Q, Sun C, Zhang X, Liu Y, Liu Q.</t>
  </si>
  <si>
    <t>Viruses. 2016 Apr 14;8(4):99. doi: 10.3390/v8040099.</t>
  </si>
  <si>
    <t>Viruses</t>
  </si>
  <si>
    <t>PMC4848593</t>
  </si>
  <si>
    <t>10.3390/v8040099</t>
  </si>
  <si>
    <t>Sortilin is associated with the chlamydial inclusion and is modulated during infection</t>
  </si>
  <si>
    <t>Teo WX, Kerr MC, Huston WM, Teasdale RD.</t>
  </si>
  <si>
    <t>Biol Open. 2016 Apr 15;5(4):429-35. doi: 10.1242/bio.016485.</t>
  </si>
  <si>
    <t>Teo WX</t>
  </si>
  <si>
    <t>Biol Open</t>
  </si>
  <si>
    <t>PMC4890668</t>
  </si>
  <si>
    <t>10.1242/bio.016485</t>
  </si>
  <si>
    <t>Lipopolysaccharide (LPS) disrupts particle transport, cilia function and sperm motility in an ex vivo oviduct model</t>
  </si>
  <si>
    <t>O'Doherty AM, Di Fenza M, Kölle S.</t>
  </si>
  <si>
    <t>Sci Rep. 2016 Apr 15;6:24583. doi: 10.1038/srep24583.</t>
  </si>
  <si>
    <t>O'Doherty AM</t>
  </si>
  <si>
    <t>PMC4832340</t>
  </si>
  <si>
    <t>10.1038/srep24583</t>
  </si>
  <si>
    <t>High Frequency of Chlamydia trachomatis Mixed Infections Detected by Microarray Assay in South American Samples</t>
  </si>
  <si>
    <t>Gallo Vaulet L, Entrocassi C, Portu AI, Castro E, Di Bartolomeo S, Ruettger A, Sachse K, Rodriguez Fermepin M.</t>
  </si>
  <si>
    <t>PLoS One. 2016 Apr 15;11(4):e0153511. doi: 10.1371/journal.pone.0153511. eCollection 2016.</t>
  </si>
  <si>
    <t>Gallo Vaulet L</t>
  </si>
  <si>
    <t>PMC4833370</t>
  </si>
  <si>
    <t>10.1371/journal.pone.0153511</t>
  </si>
  <si>
    <t>Does typing of Chlamydia trachomatis using housekeeping multilocus sequence typing reveal different sexual networks among heterosexuals and men who have sex with men?</t>
  </si>
  <si>
    <t>Versteeg B, Bruisten SM, van der Ende A, Pannekoek Y.</t>
  </si>
  <si>
    <t>BMC Infect Dis. 2016 Apr 18;16:162. doi: 10.1186/s12879-016-1486-2.</t>
  </si>
  <si>
    <t>PMC4836166</t>
  </si>
  <si>
    <t>10.1186/s12879-016-1486-2</t>
  </si>
  <si>
    <t>Syphilitic lymphadenitis clinically and histologically mimicking lymphogranuloma venereum</t>
  </si>
  <si>
    <t>Wessels A, Bamford C, Lewis D, Martini M, Wainwright H.</t>
  </si>
  <si>
    <t>S Afr Med J. 2016 Apr 19;106(5):49-51. doi: 10.7196/SAMJ.2016.v106i5.8723.</t>
  </si>
  <si>
    <t>Wessels A</t>
  </si>
  <si>
    <t>10.7196/SAMJ.2016.v106i5.8723</t>
  </si>
  <si>
    <t>Sero-epidemiological assessment of Chlamydia trachomatis infection and sub-fertility in Samoan women</t>
  </si>
  <si>
    <t>Menon S, Stansfield SH, Walsh M, Hope E, Isaia L, Righarts AA, Niupulusu T, Temese SV, Iosefa-Siitia L, Auvaa L, Tapelu SA, Motu MF, Suaalii-Sauni T, Timms P, Hill PC, Huston WM.</t>
  </si>
  <si>
    <t>BMC Infect Dis. 2016 Apr 21;16:175. doi: 10.1186/s12879-016-1508-0.</t>
  </si>
  <si>
    <t>PMC4839085</t>
  </si>
  <si>
    <t>10.1186/s12879-016-1508-0</t>
  </si>
  <si>
    <t>A Multi-Component Prime-Boost Vaccination Regimen with a Consensus MOMP Antigen Enhances Chlamydia trachomatis Clearance</t>
  </si>
  <si>
    <t>Badamchi-Zadeh A, McKay PF, Korber BT, Barinaga G, Walters AA, Nunes A, Gomes JP, Follmann F, Tregoning JS, Shattock RJ.</t>
  </si>
  <si>
    <t>Front Immunol. 2016 Apr 28;7:162. doi: 10.3389/fimmu.2016.00162. eCollection 2016.</t>
  </si>
  <si>
    <t>PMC4848310</t>
  </si>
  <si>
    <t>10.3389/fimmu.2016.00162</t>
  </si>
  <si>
    <t>Background: A vaccine for Chlamydia trachomatis is of urgent medical need. We explored bioinformatic approaches to generate an immunogen against C. trachomatis that would induce cross-serovar T-cell responses as (i) CD4(+) T cells have been shown in animal models and human studies to be important in chlamydial protection and (ii) antibody responses may be restrictive and serovar specific. Methods: 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 Results: Different regimens induced distinct immune profiles. The DNA-HuAd5-MVA-Protein vaccine regimen induced a cellular response with a Th1-biased serum antibody response, alongside high serum and vaginal MOMP-specific antibodies. This regimen significantly enhanced clearance against intravaginal C. trachomatis serovar D infection in both BALB/c and B6C3F1 mouse strains. This enhanced clearance was shown to be CD4(+) T-cell dependent. Future studies will need to confirm the specificity and precise mechanisms of protection. Conclusion: A C. trachomatis vaccine needs to induce a robust cellular response with broad cross-serovar coverage and a heterologous prime-boost regimen may be an approach to achieve this.</t>
  </si>
  <si>
    <t>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t>
  </si>
  <si>
    <t>Bias due to composite reference standards in diagnostic accuracy studies</t>
  </si>
  <si>
    <t>Schiller I, van Smeden M, Hadgu A, Libman M, Reitsma JB, Dendukuri N.</t>
  </si>
  <si>
    <t>Stat Med. 2016 Apr 30;35(9):1454-70. doi: 10.1002/sim.6803. Epub 2015 Nov 10.</t>
  </si>
  <si>
    <t>Schiller I</t>
  </si>
  <si>
    <t>10.1002/sim.6803</t>
  </si>
  <si>
    <t>Chlamydia trachomatis elementary bodies in synovial fluid of patients with reactive arthritis and undifferentiated spondyloarthropathy in India</t>
  </si>
  <si>
    <t>Kumar P, Khanna G, Batra S, Sharma VK, Rastogi S.</t>
  </si>
  <si>
    <t>Int J Rheum Dis. 2016 May;19(5):506-11. doi: 10.1111/1756-185X.12364. Epub 2014 Apr 9.</t>
  </si>
  <si>
    <t>10.1111/1756-185X.12364</t>
  </si>
  <si>
    <t>Prevalence and correlates of Trichomonas vaginalis infection among female sex workers in a city in Yunnan Province, China</t>
  </si>
  <si>
    <t>Luo L, Reilly KH, Xu JJ, Wang GX, Ding GW, Wang N, Wang HB.</t>
  </si>
  <si>
    <t>Int J STD AIDS. 2016 May;27(6):469-75. doi: 10.1177/0956462415585449. Epub 2015 May 7.</t>
  </si>
  <si>
    <t>10.1177/0956462415585449</t>
  </si>
  <si>
    <t>Rectal Lymphogranuloma Venereum in HIV-infected Patients Can Mimic Lymphoma</t>
  </si>
  <si>
    <t>Crickx E, Meignin V, Gérard L, Plantier-Colcher I, Walker-Combrouze F, Boutboul D, Galicier L, Fieschi C, Oksenhendler E.</t>
  </si>
  <si>
    <t>J Clin Gastroenterol. 2016 May-Jun;50(5):414-6. doi: 10.1097/MCG.0000000000000379.</t>
  </si>
  <si>
    <t>Crickx E</t>
  </si>
  <si>
    <t>J Clin Gastroenterol</t>
  </si>
  <si>
    <t>10.1097/MCG.0000000000000379</t>
  </si>
  <si>
    <t>Who tests whom? A comprehensive overview of Chlamydia trachomatis test practices in a Dutch region among different STI care providers for urogenital, anorectal and oropharyngeal sites in young people: a cross-sectional study</t>
  </si>
  <si>
    <t>den Heijer CD, van Liere GA, Hoebe CJ, van Bergen JE, Cals JW, Stals FS, Dukers-Muijrers NH.</t>
  </si>
  <si>
    <t>Sex Transm Infect. 2016 May;92(3):211-7. doi: 10.1136/sextrans-2015-052065. Epub 2015 Aug 11.</t>
  </si>
  <si>
    <t>den Heijer CD</t>
  </si>
  <si>
    <t>10.1136/sextrans-2015-052065</t>
  </si>
  <si>
    <t>Is chlamydia screening and testing in Britain reaching young adults at risk of infection? Findings from the third National Survey of Sexual Attitudes and Lifestyles (Natsal-3)</t>
  </si>
  <si>
    <t>Woodhall SC, Soldan K, Sonnenberg P, Mercer CH, Clifton S, Saunders P, da Silva F, Alexander S, Wellings K, Tanton C, Field N, Copas AJ, Ison CA, Johnson AM.</t>
  </si>
  <si>
    <t>Sex Transm Infect. 2016 May;92(3):218-27. doi: 10.1136/sextrans-2015-052013. Epub 2015 Aug 19.</t>
  </si>
  <si>
    <t>PMC4853535</t>
  </si>
  <si>
    <t>10.1136/sextrans-2015-052013</t>
  </si>
  <si>
    <t>Gonococcal Osteomyelitis Resulting in Permanent Sequelae</t>
  </si>
  <si>
    <t>Rehnström M, Unemo M, Tunbäck P.</t>
  </si>
  <si>
    <t>Acta Derm Venereol. 2016 May;96(4):562-3. doi: 10.2340/00015555-2296.</t>
  </si>
  <si>
    <t>Rehnström M</t>
  </si>
  <si>
    <t>10.2340/00015555-2296</t>
  </si>
  <si>
    <t>Cervicitis aetiology and case definition: a study in Australian women attending sexually transmitted infection clinics</t>
  </si>
  <si>
    <t>Lusk MJ, Garden FL, Rawlinson WD, Naing ZW, Cumming RG, Konecny P.</t>
  </si>
  <si>
    <t>Sex Transm Infect. 2016 May;92(3):175-81. doi: 10.1136/sextrans-2015-052332. Epub 2015 Nov 19.</t>
  </si>
  <si>
    <t>Lusk MJ</t>
  </si>
  <si>
    <t>10.1136/sextrans-2015-052332</t>
  </si>
  <si>
    <t>The Chlamydia trachomatis Ctad1 invasin exploits the human integrin β1 receptor for host cell entry</t>
  </si>
  <si>
    <t>Stallmann S, Hegemann JH.</t>
  </si>
  <si>
    <t>Cell Microbiol. 2016 May;18(5):761-75. doi: 10.1111/cmi.12549. Epub 2016 Jan 17.</t>
  </si>
  <si>
    <t>Stallmann S</t>
  </si>
  <si>
    <t>10.1111/cmi.12549</t>
  </si>
  <si>
    <t>Flow cytometry as an improved method for the titration of Chlamydiaceae and other intracellular bacteria</t>
  </si>
  <si>
    <t>Käser T, Pasternak JA, Hamonic G, Rieder M, Lai K, Delgado-Ortega M, Gerdts V, Meurens F.</t>
  </si>
  <si>
    <t>Cytometry A. 2016 May;89(5):451-60. doi: 10.1002/cyto.a.22822. Epub 2016 Feb 5.</t>
  </si>
  <si>
    <t>Cytometry A</t>
  </si>
  <si>
    <t>10.1002/cyto.a.22822</t>
  </si>
  <si>
    <t>Describing a complex and changing landscape: metrics for understanding and planning chlamydia control</t>
  </si>
  <si>
    <t>Woodhall SC, Saunders J.</t>
  </si>
  <si>
    <t>Sex Transm Infect. 2016 May;92(3):170. doi: 10.1136/sextrans-2015-052277. Epub 2016 Feb 18.</t>
  </si>
  <si>
    <t>10.1136/sextrans-2015-052277</t>
  </si>
  <si>
    <t>The extended structure of the periplasmic region of CdsD, a structural protein of the type III secretion system of Chlamydia trachomatis</t>
  </si>
  <si>
    <t>Meriläinen G, Koski MK, Wierenga RK.</t>
  </si>
  <si>
    <t>Protein Sci. 2016 May;25(5):987-98. doi: 10.1002/pro.2906. Epub 2016 Mar 11.</t>
  </si>
  <si>
    <t>PMC4838655</t>
  </si>
  <si>
    <t>10.1002/pro.2906</t>
  </si>
  <si>
    <t>HPV genotypes distribution in Chlamydia trachomatis co-infection in a large cohort of women from north-east Italy</t>
  </si>
  <si>
    <t>Seraceni S, Campisciano G, Contini C, Comar M.</t>
  </si>
  <si>
    <t>J Med Microbiol. 2016 May;65(5):406-413. doi: 10.1099/jmm.0.000245. Epub 2016 Mar 3.</t>
  </si>
  <si>
    <t>10.1099/jmm.0.000245</t>
  </si>
  <si>
    <t>Detection of Chlamydia trachomatis and Neisseria gonorrhoeae based on cross-priming amplification</t>
  </si>
  <si>
    <t>Yu B, An Y, Xu G, Shan H.</t>
  </si>
  <si>
    <t>Lett Appl Microbiol. 2016 May;62(5):399-403. doi: 10.1111/lam.12560.</t>
  </si>
  <si>
    <t>Yu B</t>
  </si>
  <si>
    <t>Lett Appl Microbiol</t>
  </si>
  <si>
    <t>10.1111/lam.12560</t>
  </si>
  <si>
    <t>A Randomized Controlled Trial Comparing the Treatment of Patients Tested for Chlamydia and Gonorrhea After a Rapid Polymerase Chain Reaction Test Versus Standard of Care Testing</t>
  </si>
  <si>
    <t>May L, Ware CE, Jordan JA, Zocchi M, Zatorski C, Ajabnoor Y, Pines JM.</t>
  </si>
  <si>
    <t>Sex Transm Dis. 2016 May;43(5):290-5. doi: 10.1097/OLQ.0000000000000438.</t>
  </si>
  <si>
    <t>May L</t>
  </si>
  <si>
    <t>10.1097/OLQ.0000000000000438</t>
  </si>
  <si>
    <t>High Rate of Partner Treatment Among Chlamydia trachomatis-Infected Pregnant Women in Lima, Peru</t>
  </si>
  <si>
    <t>Nguyen M, Cabeza J, Segura E, García PJ, Klausner JD.</t>
  </si>
  <si>
    <t>Sex Transm Dis. 2016 May;43(5):296-8. doi: 10.1097/OLQ.0000000000000436.</t>
  </si>
  <si>
    <t>Nguyen M</t>
  </si>
  <si>
    <t>PMC4840465</t>
  </si>
  <si>
    <t>NIHMS755081</t>
  </si>
  <si>
    <t>10.1097/OLQ.0000000000000436</t>
  </si>
  <si>
    <t>Temporal proteomic profiling of Chlamydia trachomatis-infected HeLa-229 human cervical epithelial cells</t>
  </si>
  <si>
    <t>Tan GM, Lim HJ, Yeow TC, Movahed E, Looi CY, Gupta R, Arulanandam BP, Abu Bakar S, Sabet NS, Chang LY, Wong WF.</t>
  </si>
  <si>
    <t>Proteomics. 2016 May;16(9):1347-60. doi: 10.1002/pmic.201500219. Epub 2016 Apr 13.</t>
  </si>
  <si>
    <t>Tan GM</t>
  </si>
  <si>
    <t>Proteomics</t>
  </si>
  <si>
    <t>10.1002/pmic.201500219</t>
  </si>
  <si>
    <t>Trachoma prevalence in rural areas of eastern Iran</t>
  </si>
  <si>
    <t>Sharifi-Rad J, Fallah F.</t>
  </si>
  <si>
    <t>New Microbes New Infect. 2016 Mar 14;11:82-3. doi: 10.1016/j.nmni.2016.03.001. eCollection 2016 May.</t>
  </si>
  <si>
    <t>Sharifi-Rad J</t>
  </si>
  <si>
    <t>PMC4845072</t>
  </si>
  <si>
    <t>10.1016/j.nmni.2016.03.001</t>
  </si>
  <si>
    <t>Practice-Based Quality Improvement Collaborative to Increase Chlamydia Screening in Young Women</t>
  </si>
  <si>
    <t>DiVasta AD, Trudell EK, Francis M, Focht G, Jooma F, Vernacchio L, Forman SF.</t>
  </si>
  <si>
    <t>Pediatrics. 2016 May;137(5):e20151082. doi: 10.1542/peds.2015-1082.</t>
  </si>
  <si>
    <t>DiVasta AD</t>
  </si>
  <si>
    <t>Pediatrics</t>
  </si>
  <si>
    <t>10.1542/peds.2015-1082</t>
  </si>
  <si>
    <t>Prevalence and factors associated with Chlamydia trachomatis infection among women with HIV in São Paulo</t>
  </si>
  <si>
    <t>Pinto VM, Tancredi MV, Silva RJ, Khoury Z, Buchalla CM.</t>
  </si>
  <si>
    <t>Rev Soc Bras Med Trop. 2016 May-Jun;49(3):312-8. doi: 10.1590/0037-8682-0169-2016.</t>
  </si>
  <si>
    <t>Pinto VM</t>
  </si>
  <si>
    <t>10.1590/0037-8682-0169-2016</t>
  </si>
  <si>
    <t>[Promoting primary care screening for Chlamydia trachomatis infection]</t>
  </si>
  <si>
    <t>Touboul Lundgren P, Detanne S, Dunais B, Bruno P, Bentz L, Khouri P, Lacroix Hugues V, Banide MCh, Pradier Ch.</t>
  </si>
  <si>
    <t>Sante Publique. 2016 May-Jun;28(3):299-308.</t>
  </si>
  <si>
    <t>Touboul Lundgren P</t>
  </si>
  <si>
    <t>Sante Publique</t>
  </si>
  <si>
    <t>Bioprospecting Sponge-Associated Microbes for Antimicrobial Compounds</t>
  </si>
  <si>
    <t>Indraningrat AA, Smidt H, Sipkema D.</t>
  </si>
  <si>
    <t>Mar Drugs. 2016 May 2;14(5):87. doi: 10.3390/md14050087.</t>
  </si>
  <si>
    <t>Indraningrat AA</t>
  </si>
  <si>
    <t>Mar Drugs</t>
  </si>
  <si>
    <t>PMC4882561</t>
  </si>
  <si>
    <t>10.3390/md14050087</t>
  </si>
  <si>
    <t>Pathogenic Chlamydia Lack a Classical Sacculus but Synthesize a Narrow, Mid-cell Peptidoglycan Ring, Regulated by MreB, for Cell Division</t>
  </si>
  <si>
    <t>Liechti G, Kuru E, Packiam M, Hsu YP, Tekkam S, Hall E, Rittichier JT, VanNieuwenhze M, Brun YV, Maurelli AT.</t>
  </si>
  <si>
    <t>PLoS Pathog. 2016 May 4;12(5):e1005590. doi: 10.1371/journal.ppat.1005590. eCollection 2016 May.</t>
  </si>
  <si>
    <t>Liechti G</t>
  </si>
  <si>
    <t>PMC4856321</t>
  </si>
  <si>
    <t>10.1371/journal.ppat.1005590</t>
  </si>
  <si>
    <t>Azithromycin versus Doxycycline for Chlamydia</t>
  </si>
  <si>
    <t>Geisler WM, Perry RC, Kerndt PR.</t>
  </si>
  <si>
    <t>N Engl J Med. 2016 May 5;374(18):1787. doi: 10.1056/NEJMc1600830.</t>
  </si>
  <si>
    <t>10.1056/NEJMc1600830</t>
  </si>
  <si>
    <t>N Engl J Med. 2016 May 5;374(18):1786. doi: 10.1056/NEJMc1600830.</t>
  </si>
  <si>
    <t>Kreuter A, Wieland U.</t>
  </si>
  <si>
    <t>N Engl J Med. 2016 May 5;374(18):1786-7. doi: 10.1056/NEJMc1600830.</t>
  </si>
  <si>
    <t>Kreuter A</t>
  </si>
  <si>
    <t>Comparative analysis of syndromic and PCR-based diagnostic assay reveals misdiagnosis/ overtreatment for trichomoniasis based on subjective judgment in symptomatic patients</t>
  </si>
  <si>
    <t>Sonkar SC, Wasnik K, Kumar A, Mittal P, Saluja D.</t>
  </si>
  <si>
    <t>Infect Dis Poverty. 2016 May 5;5:42. doi: 10.1186/s40249-016-0133-x.</t>
  </si>
  <si>
    <t>Sonkar SC</t>
  </si>
  <si>
    <t>Infect Dis Poverty</t>
  </si>
  <si>
    <t>PMC4857337</t>
  </si>
  <si>
    <t>10.1186/s40249-016-0133-x</t>
  </si>
  <si>
    <t>Gonorrhoea Diagnostic and Treatment Uncertainties: Risk Factors for Culture Negative Confirmation after Positive Nucleic Acid Amplification Tests</t>
  </si>
  <si>
    <t>Vyth R, Leval A, Eriksson B, Ericson EL, Marions L, Hergens MP.</t>
  </si>
  <si>
    <t>PLoS One. 2016 May 6;11(5):e0155017. doi: 10.1371/journal.pone.0155017. eCollection 2016.</t>
  </si>
  <si>
    <t>Vyth R</t>
  </si>
  <si>
    <t>PMC4859506</t>
  </si>
  <si>
    <t>10.1371/journal.pone.0155017</t>
  </si>
  <si>
    <t>Prevalence of Chlamydia trachomatis infection in parturient women in Gipuzkoa, Northern Spain</t>
  </si>
  <si>
    <t>Piñeiro L, Lekuona A, Cilla G, Lasa I, Martinez-Gallardo LP, Korta J, Pérez-Trallero E.</t>
  </si>
  <si>
    <t>Springerplus. 2016 May 10;5:566. doi: 10.1186/s40064-016-2268-4. eCollection 2016.</t>
  </si>
  <si>
    <t>Springerplus</t>
  </si>
  <si>
    <t>PMC4864740</t>
  </si>
  <si>
    <t>10.1186/s40064-016-2268-4</t>
  </si>
  <si>
    <t>Simultaneous detection of multiple lower genital tract pathogens by an impedimetric immunochip</t>
  </si>
  <si>
    <t>Chiriacò MS, Primiceri E, De Feo F, Montanaro A, Monteduro AG, Tinelli A, Megha M, Carati D, Maruccio G.</t>
  </si>
  <si>
    <t>Biosens Bioelectron. 2016 May 15;79:9-14. doi: 10.1016/j.bios.2015.11.100. Epub 2015 Dec 3.</t>
  </si>
  <si>
    <t>Chiriacò MS</t>
  </si>
  <si>
    <t>10.1016/j.bios.2015.11.100</t>
  </si>
  <si>
    <t>Combination Emtricitabine and Tenofovir Disoproxil Fumarate Prevents Vaginal Simian/Human Immunodeficiency Virus Infection in Macaques Harboring Chlamydia trachomatis and Trichomonas vaginalis</t>
  </si>
  <si>
    <t>Radzio J, Henning T, Jenkins L, Ellis S, Farshy C, Phillips C, Holder A, Kuklenyik S, Dinh C, Hanson D, McNicholl J, Heneine W, Papp J, Kersh EN, García-Lerma JG.</t>
  </si>
  <si>
    <t>J Infect Dis. 2016 May 15;213(10):1541-5. doi: 10.1093/infdis/jiw002. Epub 2016 Jan 6.</t>
  </si>
  <si>
    <t>Radzio J</t>
  </si>
  <si>
    <t>PMC4837911</t>
  </si>
  <si>
    <t>10.1093/infdis/jiw002</t>
  </si>
  <si>
    <t>Evaluating 3D printing to solve the sample-to-device interface for LRS and POC diagnostics: example of an interlock meter-mix device for metering and lysing clinical urine samples</t>
  </si>
  <si>
    <t>Jue E, Schoepp NG, Witters D, Ismagilov RF.</t>
  </si>
  <si>
    <t>Lab Chip. 2016 May 21;16(10):1852-60. doi: 10.1039/c6lc00292g. Epub 2016 Apr 28.</t>
  </si>
  <si>
    <t>Jue E</t>
  </si>
  <si>
    <t>Lab Chip</t>
  </si>
  <si>
    <t>10.1039/c6lc00292g</t>
  </si>
  <si>
    <t>Erratum: prevalence of plasmid-bearing and plasmid-free chlamydia trachomatis infection among women who visited obstetrics and gynecology clinics in Malaysia</t>
  </si>
  <si>
    <t>BMC Microbiol. 2016 May 23;16:95. doi: 10.1186/s12866-016-0701-z.</t>
  </si>
  <si>
    <t>PMC4877972</t>
  </si>
  <si>
    <t>10.1186/s12866-016-0701-z</t>
  </si>
  <si>
    <t>Immunohistochemical Analysis of Scarring Trachoma Indicates Infiltration by Natural Killer and Undefined CD45 Negative Cells</t>
  </si>
  <si>
    <t>Hu VH, Luthert PJ, Derrick T, Pullin J, Weiss HA, Massae P, Mtuy T, Makupa W, Essex D, Mabey DC, Bailey RL, Holland MJ, Burton MJ.</t>
  </si>
  <si>
    <t>PLoS Negl Trop Dis. 2016 May 24;10(5):e0004734. doi: 10.1371/journal.pntd.0004734. eCollection 2016 May.</t>
  </si>
  <si>
    <t>PMC4878762</t>
  </si>
  <si>
    <t>10.1371/journal.pntd.0004734</t>
  </si>
  <si>
    <t>Lack of Significant Effects of Chlamydia trachomatis Infection on Cervical Adenocarcinoma Risk: Nested Case-Control Study</t>
  </si>
  <si>
    <t>Smelov V, Gheit T, Sundström K, Ploner A, McKay-Chopin S, Eklund C, Tommasino M, Dillner J.</t>
  </si>
  <si>
    <t>PLoS One. 2016 May 26;11(5):e0156215. doi: 10.1371/journal.pone.0156215. eCollection 2016.</t>
  </si>
  <si>
    <t>PMC4881944</t>
  </si>
  <si>
    <t>10.1371/journal.pone.0156215</t>
  </si>
  <si>
    <t>Rectal chlamydia infection in women at high risk of chlamydia attending Canberra Sexual Health Centre</t>
  </si>
  <si>
    <t>Musil K, Currie M, Sherley M, Martin S.</t>
  </si>
  <si>
    <t>Int J STD AIDS. 2016 Jun;27(7):526-30. doi: 10.1177/0956462415586317. Epub 2015 May 7.</t>
  </si>
  <si>
    <t>Musil K</t>
  </si>
  <si>
    <t>10.1177/0956462415586317</t>
  </si>
  <si>
    <t>Which sexually active female students get themselves tested for Chlamydia trachomatis? A cohort study</t>
  </si>
  <si>
    <t>Kerry SR, Nightingale CM, Hay P, Oakeshott P.</t>
  </si>
  <si>
    <t>Int J STD AIDS. 2016 Jun;27(7):586-90. doi: 10.1177/0956462415587636. Epub 2015 May 20.</t>
  </si>
  <si>
    <t>Kerry SR</t>
  </si>
  <si>
    <t>10.1177/0956462415587636</t>
  </si>
  <si>
    <t>Chlamydia screening for pregnant women aged 16-25 years attending an antenatal service: a cost-effectiveness study</t>
  </si>
  <si>
    <t>Ong JJ, Chen M, Hocking J, Fairley CK, Carter R, Bulfone L, Hsueh A.</t>
  </si>
  <si>
    <t>BJOG. 2016 Jun;123(7):1194-202. doi: 10.1111/1471-0528.13567. Epub 2015 Aug 26.</t>
  </si>
  <si>
    <t>Ong JJ</t>
  </si>
  <si>
    <t>10.1111/1471-0528.13567</t>
  </si>
  <si>
    <t>Highly diverse MLVA-ompA genotypes of rectal Chlamydia trachomatis among men who have sex with men in Brighton, UK and evidence for an HIV-related sexual network</t>
  </si>
  <si>
    <t>Labiran C, Marsh P, Zhou J, Bannister A, Clarke IN, Goubet S, Soni S.</t>
  </si>
  <si>
    <t>Sex Transm Infect. 2016 Jun;92(4):299-304. doi: 10.1136/sextrans-2015-052261. Epub 2015 Oct 20.</t>
  </si>
  <si>
    <t>10.1136/sextrans-2015-052261</t>
  </si>
  <si>
    <t>Human papillomavirus infection in male patients with STI-related symptoms in Hanoi, Vietnam</t>
  </si>
  <si>
    <t>Le HH, Bi X, Ishizaki A, Van Le H, Nguyen TV, Hosaka N, Ichimura H.</t>
  </si>
  <si>
    <t>J Med Virol. 2016 Jun;88(6):1059-66. doi: 10.1002/jmv.24422. Epub 2015 Nov 19.</t>
  </si>
  <si>
    <t>Le HH</t>
  </si>
  <si>
    <t>10.1002/jmv.24422</t>
  </si>
  <si>
    <t>A small-molecule compound belonging to a class of 2,4-disubstituted 1,3,4-thiadiazine-5-ones suppresses Salmonella infection in vivo</t>
  </si>
  <si>
    <t>Nesterenko LN, Zigangirova NA, Zayakin ES, Luyksaar SI, Kobets NV, Balunets DV, Shabalina LA, Bolshakova TN, Dobrynina OY, Gintsburg AL.</t>
  </si>
  <si>
    <t>J Antibiot (Tokyo). 2016 Jun;69(6):422-7. doi: 10.1038/ja.2015.131. Epub 2016 Jan 6.</t>
  </si>
  <si>
    <t>Nesterenko LN</t>
  </si>
  <si>
    <t>10.1038/ja.2015.131</t>
  </si>
  <si>
    <t>The TNF-α-308G/A Polymorphism is Not Associated with Ocular Chlamydia trachomatis Infection in Han Chinese Children</t>
  </si>
  <si>
    <t>Xue W, Wang Q, Li Z, Lu L, Zhu J, He X, Zhao R, Shi Y, Zou H.</t>
  </si>
  <si>
    <t>Ophthalmic Genet. 2016 Jun;37(2):245-7. doi: 10.3109/13816810.2015.1028650. Epub 2016 Jan 15.</t>
  </si>
  <si>
    <t>Ophthalmic Genet</t>
  </si>
  <si>
    <t>10.3109/13816810.2015.1028650</t>
  </si>
  <si>
    <t>Prevalence of reproductive tract infections and the predictive value of girls' symptom-based reporting: findings from a cross-sectional survey in rural western Kenya</t>
  </si>
  <si>
    <t>Kerubo E, Laserson KF, Otecko N, Odhiambo C, Mason L, Nyothach E, Oruko KO, Bauman A, Vulule J, Zeh C, Phillips-Howard PA.</t>
  </si>
  <si>
    <t>Sex Transm Infect. 2016 Jun;92(4):251-6. doi: 10.1136/sextrans-2015-052371. Epub 2016 Jan 27.</t>
  </si>
  <si>
    <t>Kerubo E</t>
  </si>
  <si>
    <t>PMC4893088</t>
  </si>
  <si>
    <t>10.1136/sextrans-2015-052371</t>
  </si>
  <si>
    <t>Mass drug administration of azithromycin for trachoma reduces the prevalence of genital Chlamydia trachomatis infection in the Solomon Islands</t>
  </si>
  <si>
    <t>Marks M, Bottomley C, Tome H, Pitakaka R, Butcher R, Sokana O, Kako H, Solomon AW, Mabey DC.</t>
  </si>
  <si>
    <t>Sex Transm Infect. 2016 Jun;92(4):261-5. doi: 10.1136/sextrans-2015-052439. Epub 2016 Feb 17.</t>
  </si>
  <si>
    <t>PMC4893086</t>
  </si>
  <si>
    <t>10.1136/sextrans-2015-052439</t>
  </si>
  <si>
    <t>Editorial Commentary: When to Perform a Test of Cure for Gonorrhea: Controversies and Evolving Data</t>
  </si>
  <si>
    <t>Barbee LA, Golden MR.</t>
  </si>
  <si>
    <t>Clin Infect Dis. 2016 Jun 1;62(11):1356-9. doi: 10.1093/cid/ciw142. Epub 2016 Mar 8.</t>
  </si>
  <si>
    <t>10.1093/cid/ciw142</t>
  </si>
  <si>
    <t>In Vitro Activity of Quaternary Ammonium Surfactants against Streptococcal, Chlamydial, and Gonococcal Infective Agents</t>
  </si>
  <si>
    <t>Inácio ÂS, Nunes A, Milho C, Mota LJ, Borrego MJ, Gomes JP, Vaz WL, Vieira OV.</t>
  </si>
  <si>
    <t>Antimicrob Agents Chemother. 2016 May 23;60(6):3323-32. doi: 10.1128/AAC.00166-16. Print 2016 Jun.</t>
  </si>
  <si>
    <t>Inácio ÂS</t>
  </si>
  <si>
    <t>PMC4879390</t>
  </si>
  <si>
    <t>10.1128/AAC.00166-16</t>
  </si>
  <si>
    <t>The first report: An analysis of bacterial flora of the first voided urine specimens of patients with male urethritis using the 16S ribosomal RNA gene-based clone library method</t>
  </si>
  <si>
    <t>You C, Hamasuna R, Ogawa M, Fukuda K, Hachisuga T, Matsumoto T, Taniguchi H.</t>
  </si>
  <si>
    <t>Microb Pathog. 2016 Jun;95:95-100. doi: 10.1016/j.micpath.2016.02.022. Epub 2016 Mar 22.</t>
  </si>
  <si>
    <t>You C</t>
  </si>
  <si>
    <t>10.1016/j.micpath.2016.02.022</t>
  </si>
  <si>
    <t>Expression of prostaglandin receptors in Chlamydia trachomatis-infected recurrent spontaneous aborters</t>
  </si>
  <si>
    <t>Singh N, Prasad P, Singh LC, Das B, Rastogi S.</t>
  </si>
  <si>
    <t>J Med Microbiol. 2016 Jun;65(6):476-483. doi: 10.1099/jmm.0.000256. Epub 2016 Mar 30.</t>
  </si>
  <si>
    <t>10.1099/jmm.0.000256</t>
  </si>
  <si>
    <t>The L2b real-time PCR targeting the pmpH gene of Chlamydia trachomatis used for the diagnosis of lymphogranuloma venereum is not specific to L2b strains</t>
  </si>
  <si>
    <t>Touati A, Peuchant O, Hénin N, Bébéar C, de Barbeyrac B.</t>
  </si>
  <si>
    <t>Clin Microbiol Infect. 2016 Jun;22(6):574.e7-9. doi: 10.1016/j.cmi.2016.03.018. Epub 2016 Mar 31.</t>
  </si>
  <si>
    <t>Touati A</t>
  </si>
  <si>
    <t>10.1016/j.cmi.2016.03.018</t>
  </si>
  <si>
    <t>Chlamydia trachomatis infection prevalence and serovar distribution in a high-density urban area in the north of Italy</t>
  </si>
  <si>
    <t>Foschi C, Nardini P, Banzola N, D'Antuono A, Compri M, Cevenini R, Marangoni A.</t>
  </si>
  <si>
    <t>J Med Microbiol. 2016 Jun;65(6):510-520. doi: 10.1099/jmm.0.000261. Epub 2016 Apr 5.</t>
  </si>
  <si>
    <t>10.1099/jmm.0.000261</t>
  </si>
  <si>
    <t>Is the risk for sexually transmissible infections (STI) lower among women with exclusively female sexual partners compared with women with male partners? A retrospective study based on attendees at a Norwegian STI clinic from 2004 to 2014</t>
  </si>
  <si>
    <t>Molin SB, De Blasio BF, Olsen AO.</t>
  </si>
  <si>
    <t>Sex Health. 2016 Jun;13(3):257-64. doi: 10.1071/SH15193.</t>
  </si>
  <si>
    <t>Molin SB</t>
  </si>
  <si>
    <t>10.1071/SH15193</t>
  </si>
  <si>
    <t>Novel cost-effective quality control approach for the Cepheid Xpert CT/NG assay for the detection of Chlamydia Trachomatis and Neisseria Gonorrhoeae</t>
  </si>
  <si>
    <t>Chan M, Jiang B, Ng SY, Tan TY.</t>
  </si>
  <si>
    <t>J Microbiol Methods. 2016 Jun;125:87-90. doi: 10.1016/j.mimet.2016.04.010. Epub 2016 Apr 16.</t>
  </si>
  <si>
    <t>Chan M</t>
  </si>
  <si>
    <t>10.1016/j.mimet.2016.04.010</t>
  </si>
  <si>
    <t>Chlamydia cell biology and pathogenesis</t>
  </si>
  <si>
    <t>Elwell C, Mirrashidi K, Engel J.</t>
  </si>
  <si>
    <t>Nat Rev Microbiol. 2016 Jun;14(6):385-400. doi: 10.1038/nrmicro.2016.30. Epub 2016 Apr 25.</t>
  </si>
  <si>
    <t>Elwell C</t>
  </si>
  <si>
    <t>PMC4886739</t>
  </si>
  <si>
    <t>NIHMS788401</t>
  </si>
  <si>
    <t>10.1038/nrmicro.2016.30</t>
  </si>
  <si>
    <t>Screening for abnormal vaginal microflora by self-assessed vaginal pH does not enable detection of sexually transmitted infections in Ugandan women</t>
  </si>
  <si>
    <t>Donders GG, Donders F, Bellen G, Depuydt C, Eggermont N, Michiels T, Lule J, Byamughisa J.</t>
  </si>
  <si>
    <t>Diagn Microbiol Infect Dis. 2016 Jun;85(2):227-30. doi: 10.1016/j.diagmicrobio.2015.12.018. Epub 2015 Dec 28.</t>
  </si>
  <si>
    <t>Donders GG</t>
  </si>
  <si>
    <t>10.1016/j.diagmicrobio.2015.12.018</t>
  </si>
  <si>
    <t>Comparison of Workflow, Maintenance, and Consumables in the GeneXpert Infinity 80 and Panther Instruments While Testing for Chlamydia trachomatis and Neisseria gonorrhoeae</t>
  </si>
  <si>
    <t>Jang D, Ratnam S, Gilchrist J, Arias M, Smieja M, Mayne D, Chernesky MA.</t>
  </si>
  <si>
    <t>Sex Transm Dis. 2016 Jun;43(6):377-81. doi: 10.1097/OLQ.0000000000000444.</t>
  </si>
  <si>
    <t>Jang D</t>
  </si>
  <si>
    <t>10.1097/OLQ.0000000000000444</t>
  </si>
  <si>
    <t>Population-Based Study of Prediagnostic Antibodies to Chlamydia trachomatis in Relation to Adverse Pregnancy Outcome</t>
  </si>
  <si>
    <t>Rantsi T, Joki-Korpela P, Wikström E, Öhman H, Bloigu A, Lehtinen M, Gissler M, Tiitinen A, Paavonen J, Surcel HM.</t>
  </si>
  <si>
    <t>Sex Transm Dis. 2016 Jun;43(6):382-7. doi: 10.1097/OLQ.0000000000000432.</t>
  </si>
  <si>
    <t>Rantsi T</t>
  </si>
  <si>
    <t>10.1097/OLQ.0000000000000432</t>
  </si>
  <si>
    <t>Community-Based Assessment to Inform a Chlamydia Screening Program for Women in a Rural American Indian Community</t>
  </si>
  <si>
    <t>Smartlowit-Briggs L, Pearson C, Whitefoot P, Altamirano BN, Womack M, Bastin M, Dombrowski JC.</t>
  </si>
  <si>
    <t>Sex Transm Dis. 2016 Jun;43(6):390-5. doi: 10.1097/OLQ.0000000000000456.</t>
  </si>
  <si>
    <t>Smartlowit-Briggs L</t>
  </si>
  <si>
    <t>PMC5446671</t>
  </si>
  <si>
    <t>NIHMS857717</t>
  </si>
  <si>
    <t>10.1097/OLQ.0000000000000456</t>
  </si>
  <si>
    <t>Did L Strains Responsible for Lymphogranuloma Venereum Proctitis Spread Among People With Genital Chlamydia trachomatis Infection in France in 2013?</t>
  </si>
  <si>
    <t>Touati A, Vernay-Vaisse C, Janier M, Le Hen I, Charlois C, Dhotte P, Decré D, Bébéar C, de Barbeyrac B.</t>
  </si>
  <si>
    <t>Sex Transm Dis. 2016 Jun;43(6):374-6. doi: 10.1097/OLQ.0000000000000453.</t>
  </si>
  <si>
    <t>10.1097/OLQ.0000000000000453</t>
  </si>
  <si>
    <t>Population Excess Fraction of Ectopic Pregnancy Due to Chlamydia trachomatis in Finland</t>
  </si>
  <si>
    <t>Price MJ.</t>
  </si>
  <si>
    <t>Sex Transm Dis. 2016 Jun;43(6):388-9. doi: 10.1097/OLQ.0000000000000455.</t>
  </si>
  <si>
    <t>10.1097/OLQ.0000000000000455</t>
  </si>
  <si>
    <t>A review of trachoma history in China: research, prevention, and control</t>
  </si>
  <si>
    <t>Wang N, Deng S, Tian L.</t>
  </si>
  <si>
    <t>Sci China Life Sci. 2016 Jun;59(6):541-7. doi: 10.1007/s11427-016-5056-z. Epub 2016 May 26.</t>
  </si>
  <si>
    <t>Wang N</t>
  </si>
  <si>
    <t>10.1007/s11427-016-5056-z</t>
  </si>
  <si>
    <t>Etiological characteristics of chlamydia trachoma conjunctivitis of Primary Boarding School students in the Qinghai Tibetan area</t>
  </si>
  <si>
    <t>Wang M, Lu X, Hu A, Zhang M, Li X, Deng S, Wang N.</t>
  </si>
  <si>
    <t>Sci China Life Sci. 2016 Jun;59(6):555-60. doi: 10.1007/s11427-016-5060-3. Epub 2016 May 26.</t>
  </si>
  <si>
    <t>Wang M</t>
  </si>
  <si>
    <t>10.1007/s11427-016-5060-3</t>
  </si>
  <si>
    <t>Molecular characteristics of the ompA gene of serotype B Chlamydia trachomatis in Qinghai Tibetan primary school students</t>
  </si>
  <si>
    <t>Li X, Zhang S, Liang Q, Wang M, Hu A, Li X, Yang B, Zhang M, Wang N, Lu X.</t>
  </si>
  <si>
    <t>Sci China Life Sci. 2016 Jun;59(6):561-70. doi: 10.1007/s11427-016-5059-9. Epub 2016 May 26.</t>
  </si>
  <si>
    <t>Li X</t>
  </si>
  <si>
    <t>10.1007/s11427-016-5059-9</t>
  </si>
  <si>
    <t>A suspected case of lymphogranuloma venereum (LGV) suggests underdiagnosed LGV infection among Slovenian men who have sex with men</t>
  </si>
  <si>
    <t>Mlakar B, Ramšak A.</t>
  </si>
  <si>
    <t>Acta Dermatovenerol Alp Pannonica Adriat. 2016 Jun;25(2):35-7. doi: 10.15570/actaapa.2016.10.</t>
  </si>
  <si>
    <t>Mlakar B</t>
  </si>
  <si>
    <t>10.15570/actaapa.2016.10</t>
  </si>
  <si>
    <t>Association of human papillomavirus, Neisseria gonorrhoeae and Chlamydia trachomatis co-infections on the risk of high-grade squamous intraepithelial cervical lesion</t>
  </si>
  <si>
    <t>de Abreu AL, Malaguti N, Souza RP, Uchimura NS, Ferreira ÉC, Pereira MW, Carvalho MD, Pelloso SM, Bonini MG, Gimenes F, Consolaro ME.</t>
  </si>
  <si>
    <t>Am J Cancer Res. 2016 Jun 1;6(6):1371-83. eCollection 2016.</t>
  </si>
  <si>
    <t>Am J Cancer Res</t>
  </si>
  <si>
    <t>PMC4937739</t>
  </si>
  <si>
    <t>Comparison of clinical performance of antigen based-enzyme immunoassay (EIA) and major outer membrane protein (MOMP)-PCR for detection of genital Chlamydia trachomatis infection</t>
  </si>
  <si>
    <t>Nateghi Rostami M, Hossein Rashidi B, Aghsaghloo F, Nazari R.</t>
  </si>
  <si>
    <t>Int J Reprod Biomed. 2016 Jun;14(6):411-20.</t>
  </si>
  <si>
    <t>Nateghi Rostami M</t>
  </si>
  <si>
    <t>PMC4971553</t>
  </si>
  <si>
    <t>Genetic Polymorphisms of TLR4 and MICA are Associated with Severity of Trachoma Disease in Tanzania</t>
  </si>
  <si>
    <t>Abbas M, Berka N, Khraiwesh M, Ramadan A, Apprey V, Furbert-Harris P, Quinn T, Brim H, Dunston G.</t>
  </si>
  <si>
    <t>Autoimmune Infect Dis. 2016 Jun;2(3):10.16966/2470-1025.116. doi: 10.16966/2470-1025.116. Epub 2016 Jun 3.</t>
  </si>
  <si>
    <t>Abbas M</t>
  </si>
  <si>
    <t>Autoimmune Infect Dis</t>
  </si>
  <si>
    <t>PMC4993598</t>
  </si>
  <si>
    <t>NIHMS801535</t>
  </si>
  <si>
    <t>10.16966/2470-1025.116</t>
  </si>
  <si>
    <t>[Human papilloma virus and Chlamydia trachomatis by number of sexual partners and time of sexual activity on university students in the Region of La Araucanía, Chile]</t>
  </si>
  <si>
    <t>Melo A, Lagos N, Montenegro S, Orellana JJ, Vásquez AM, Moreno S, Liempi S, Guzmán P, Fonseca-Salamanca F.</t>
  </si>
  <si>
    <t>Rev Chilena Infectol. 2016 Jun;33(3):287-92. doi: 10.4067/S0716-10182016000300006.</t>
  </si>
  <si>
    <t>Melo A</t>
  </si>
  <si>
    <t>10.4067/S0716-10182016000300006</t>
  </si>
  <si>
    <t>[Study of the Sociodemographic Factors and Risky Behaviours Associated with the Acquisition of Sexual Transmitted Infections by Foreign Exchange Students in Portugal]</t>
  </si>
  <si>
    <t>Gravata A, Castro R, Borges-Costa J.</t>
  </si>
  <si>
    <t>Acta Med Port. 2016 Jun;29(6):360-366. doi: 10.20344/amp.6992. Epub 2016 Jun 30.</t>
  </si>
  <si>
    <t>Gravata A</t>
  </si>
  <si>
    <t>Acta Med Port</t>
  </si>
  <si>
    <t>10.20344/amp.6992</t>
  </si>
  <si>
    <t>Isolated bilateral inguinal lymphadenopathy in the absence of other symptoms, due to LGV in known HIV-positive MSM: is it more common than we think?</t>
  </si>
  <si>
    <t>Cherif S, Yoganathan K, Danino S.</t>
  </si>
  <si>
    <t>BMJ Case Rep. 2016 Jun 2;2016:bcr2016215448. doi: 10.1136/bcr-2016-215448.</t>
  </si>
  <si>
    <t>Cherif S</t>
  </si>
  <si>
    <t>PMC4904430</t>
  </si>
  <si>
    <t>10.1136/bcr-2016-215448</t>
  </si>
  <si>
    <t>2016 European guideline on the management of non-gonococcal urethritis published</t>
  </si>
  <si>
    <t>Moi H, Horner PJ.</t>
  </si>
  <si>
    <t>Euro Surveill. 2016 Jun 2;21(22). doi: 10.2807/1560-7917.ES.2016.21.22.30248.</t>
  </si>
  <si>
    <t>10.2807/1560-7917.ES.2016.21.22.30248</t>
  </si>
  <si>
    <t>The global roadmap for advancing development of vaccines against sexually transmitted infections: Update and next steps</t>
  </si>
  <si>
    <t>Gottlieb SL, Deal CD, Giersing B, Rees H, Bolan G, Johnston C, Timms P, Gray-Owen SD, Jerse AE, Cameron CE, Moorthy VS, Kiarie J, Broutet N.</t>
  </si>
  <si>
    <t>Vaccine. 2016 Jun 3;34(26):2939-2947. doi: 10.1016/j.vaccine.2016.03.111. Epub 2016 Apr 19.</t>
  </si>
  <si>
    <t>PMC6759054</t>
  </si>
  <si>
    <t>NIHMS1049543</t>
  </si>
  <si>
    <t>10.1016/j.vaccine.2016.03.111</t>
  </si>
  <si>
    <t>Quantifying promoter activity during the developmental cycle of Chlamydia trachomatis</t>
  </si>
  <si>
    <t>Cong Y, Gao L, Zhang Y, Xian Y, Hua Z, Elaasar H, Shen L.</t>
  </si>
  <si>
    <t>Sci Rep. 2016 Jun 6;6:27244. doi: 10.1038/srep27244.</t>
  </si>
  <si>
    <t>Cong Y</t>
  </si>
  <si>
    <t>PMC4893696</t>
  </si>
  <si>
    <t>10.1038/srep27244</t>
  </si>
  <si>
    <t>A novel point-of-care testing strategy for sexually transmitted infections among pregnant women in high-burden settings: results of a feasibility study in Papua New Guinea</t>
  </si>
  <si>
    <t>Badman SG, Vallely LM, Toliman P, Kariwiga G, Lote B, Pomat W, Holmer C, Guy R, Luchters S, Morgan C, Garland SM, Tabrizi S, Whiley D, Rogerson SJ, Mola G, Wand H, Donovan B, Causer L, Kaldor J, Vallely A.</t>
  </si>
  <si>
    <t>BMC Infect Dis. 2016 Jun 6;16:250. doi: 10.1186/s12879-016-1573-4.</t>
  </si>
  <si>
    <t>Badman SG</t>
  </si>
  <si>
    <t>PMC4895793</t>
  </si>
  <si>
    <t>10.1186/s12879-016-1573-4</t>
  </si>
  <si>
    <t>Urethritis-associated Pathogens in Urine from Men with Non-gonococcal Urethritis: A Case-control Study</t>
  </si>
  <si>
    <t>Frølund M, Lidbrink P, Wikström A, Cowan S, Ahrens P, Jensen JS.</t>
  </si>
  <si>
    <t>Acta Derm Venereol. 2016 Jun 15;96(5):689-94. doi: 10.2340/00015555-2314.</t>
  </si>
  <si>
    <t>Frølund M</t>
  </si>
  <si>
    <t>10.2340/00015555-2314</t>
  </si>
  <si>
    <t>Periodic Presumptive Treatment for Vaginal Infections May Reduce the Incidence of Sexually Transmitted Bacterial Infections</t>
  </si>
  <si>
    <t>Balkus JE, Manhart LE, Lee J, Anzala O, Kimani J, Schwebke J, Shafi J, Rivers C, Kabare E, Scott McClelland R.</t>
  </si>
  <si>
    <t>J Infect Dis. 2016 Jun 15;213(12):1932-7. doi: 10.1093/infdis/jiw043. Epub 2016 Feb 4.</t>
  </si>
  <si>
    <t>Balkus JE</t>
  </si>
  <si>
    <t>PMC4878720</t>
  </si>
  <si>
    <t>10.1093/infdis/jiw043</t>
  </si>
  <si>
    <t>High frequency of latent Chlamydia trachomatis infection in patients with rhegmatogenous retinal detachment</t>
  </si>
  <si>
    <t>Int J Ophthalmol. 2016 Jun 18;9(6):863-8. doi: 10.18240/ijo.2016.06.13. eCollection 2016.</t>
  </si>
  <si>
    <t>Int J Ophthalmol</t>
  </si>
  <si>
    <t>PMC4916144</t>
  </si>
  <si>
    <t>10.18240/ijo.2016.06.13</t>
  </si>
  <si>
    <t>Fitz-Hugh-Curtis syndrome lacking typical characteristics of pelvic inflammatory disease</t>
  </si>
  <si>
    <t>Mitaka H, Kitazono H, Deshpande GA, Hiraoka E.</t>
  </si>
  <si>
    <t>BMJ Case Rep. 2016 Jun 22;2016:bcr2016215711. doi: 10.1136/bcr-2016-215711.</t>
  </si>
  <si>
    <t>Mitaka H</t>
  </si>
  <si>
    <t>PMC4932418</t>
  </si>
  <si>
    <t>10.1136/bcr-2016-215711</t>
  </si>
  <si>
    <t>Evaluation of Chlamydia Partner Notification Practices and Use of the "Let Them Know" Website by Family Planning Clinicians in Australia: Cross-Sectional Study</t>
  </si>
  <si>
    <t>Guy RJ, Micallef JM, Mooney-Somers J, Jamil MS, Harvey C, Bateson D, van Gemert C, Wand H, Kaldor J.</t>
  </si>
  <si>
    <t>J Med Internet Res. 2016 Jun 24;18(6):e173. doi: 10.2196/jmir.5441.</t>
  </si>
  <si>
    <t>PMC4938882</t>
  </si>
  <si>
    <t>10.2196/jmir.5441</t>
  </si>
  <si>
    <t>Lactobacillus crispatus inhibits the infectivity of Chlamydia trachomatis elementary bodies, in vitro study</t>
  </si>
  <si>
    <t>Nardini P, Ñahui Palomino RA, Parolin C, Laghi L, Foschi C, Cevenini R, Vitali B, Marangoni A.</t>
  </si>
  <si>
    <t>Sci Rep. 2016 Jun 29;6:29024. doi: 10.1038/srep29024.</t>
  </si>
  <si>
    <t>Nardini P</t>
  </si>
  <si>
    <t>PMC4926251</t>
  </si>
  <si>
    <t>10.1038/srep29024</t>
  </si>
  <si>
    <t>Lactobacillus species dominate the vaginal microbiota of healthy reproductive-age women and protect the genitourinary tract from the attack of several infectious agents. Chlamydia trachomatis, a leading cause of sexually transmitted disease worldwide, can induce severe sequelae, i.e. pelvic inflammatory disease, infertility and ectopic pregnancy. In the present study we investigated the interference of Lactobacillus crispatus, L. gasseri and L. vaginalis, known to be dominant species in the vaginal microbiome, with the infection process of C. trachomatis. Lactobacilli exerted a strong inhibitory effect on Chlamydia infectivity mainly through the action of secreted metabolites in a concentration/pH dependent mode. Short contact times were the most effective in the inhibition, suggesting a protective role of lactobacilli in the early steps of Chlamydia infection. The best anti-Chlamydia profile was shown by L. crispatus species.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</si>
  <si>
    <t>Lactobacilli exerted a strong inhibitory effect on Chlamydia infectivity mainly through the action of secreted metabolites in a concentration/pH dependent mode.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</si>
  <si>
    <t>Project Gel a Randomized Rectal Microbicide Safety and Acceptability Study in Young Men and Transgender Women</t>
  </si>
  <si>
    <t>McGowan I, Cranston RD, Mayer KH, Febo I, Duffill K, Siegel A, Engstrom JC, Nikiforov A, Park SY, Brand RM, Jacobson C, Giguere R, Dolezal C, Frasca T, Leu CS, Schwartz JL, Carballo-Diéguez A.</t>
  </si>
  <si>
    <t>PLoS One. 2016 Jun 30;11(6):e0158310. doi: 10.1371/journal.pone.0158310. eCollection 2016.</t>
  </si>
  <si>
    <t>McGowan I</t>
  </si>
  <si>
    <t>PMC4928823</t>
  </si>
  <si>
    <t>10.1371/journal.pone.0158310</t>
  </si>
  <si>
    <t>Screening for asymptomatic lymphogranuloma venereum co-infection in men who have sex with men newly diagnosed with HIV, hepatitis C or syphilis</t>
  </si>
  <si>
    <t>Pallawela S, Bradshaw D, Hodson L, Rehill K, Wong F, Rockwood N, Gedela K, Hardie J, Price H, Alexander S, McLean K, Dean G, Smith A, Sullivan AK.</t>
  </si>
  <si>
    <t>Int J STD AIDS. 2016 Jul;27(8):625-7. doi: 10.1177/0956462415592802. Epub 2015 Jul 8.</t>
  </si>
  <si>
    <t>Pallawela S</t>
  </si>
  <si>
    <t>10.1177/0956462415592802</t>
  </si>
  <si>
    <t>Power of Knowledge: Effect of Two Educational Interventions on Readiness for Chlamydia Screening</t>
  </si>
  <si>
    <t>Sagor RS, Golding J, Giorgio MM, Blake DR.</t>
  </si>
  <si>
    <t>Clin Pediatr (Phila). 2016 Jul;55(8):717-23. doi: 10.1177/0009922815604597. Epub 2015 Sep 8.</t>
  </si>
  <si>
    <t>Sagor RS</t>
  </si>
  <si>
    <t>Clin Pediatr (Phila)</t>
  </si>
  <si>
    <t>10.1177/0009922815604597</t>
  </si>
  <si>
    <t>Primary Extranodal Marginal Cell Lymphoma, MALT Type, of the Endometrium Arising in a Patient With Rheumatoid Arthritis: Report of a Case</t>
  </si>
  <si>
    <t>Magnoli F, Cimetti L, Bernasconi B, Sahnane N, Redaelli I, Riva C, Uccella S.</t>
  </si>
  <si>
    <t>Int J Gynecol Pathol. 2016 Jul;35(4):327-32. doi: 10.1097/PGP.0000000000000244.</t>
  </si>
  <si>
    <t>Magnoli F</t>
  </si>
  <si>
    <t>Int J Gynecol Pathol</t>
  </si>
  <si>
    <t>10.1097/PGP.0000000000000244</t>
  </si>
  <si>
    <t>Induction of partial immunity in both males and females is sufficient to protect females against sexual transmission of Chlamydia</t>
  </si>
  <si>
    <t>O'Meara CP, Armitage CW, Kollipara A, Andrew DW, Trim L, Plenderleith MB, Beagley KW.</t>
  </si>
  <si>
    <t>Mucosal Immunol. 2016 Jul;9(4):1076-88. doi: 10.1038/mi.2015.125. Epub 2015 Dec 9.</t>
  </si>
  <si>
    <t>10.1038/mi.2015.125</t>
  </si>
  <si>
    <t>Physician Specialty Influences Care of Pelvic Inflammatory Disease</t>
  </si>
  <si>
    <t>Wiske CP, Palisoul M, Tapé C, Baird J, McGregor AJ.</t>
  </si>
  <si>
    <t>J Womens Health (Larchmt). 2016 Jul;25(7):723-8. doi: 10.1089/jwh.2015.5349. Epub 2015 Dec 31.</t>
  </si>
  <si>
    <t>Wiske CP</t>
  </si>
  <si>
    <t>10.1089/jwh.2015.5349</t>
  </si>
  <si>
    <t>Longitudinal biobanks-based study on the joint effects of infections, nutrition and hormones on risk of prostate cancer</t>
  </si>
  <si>
    <t>Lumme S, Tenkanen L, Langseth H, Gislefoss R, Hakama M, Stattin P, Hallmans G, Adlercreutz H, Saikku P, Stenman UH, Tuohimaa P, Luostarinen T, Dillner J.</t>
  </si>
  <si>
    <t>Acta Oncol. 2016 Jul;55(7):839-45. doi: 10.3109/0284186X.2016.1139178. Epub 2016 Feb 15.</t>
  </si>
  <si>
    <t>Lumme S</t>
  </si>
  <si>
    <t>Acta Oncol</t>
  </si>
  <si>
    <t>10.3109/0284186X.2016.1139178</t>
  </si>
  <si>
    <t>A prospective observational study of vulvovagintis in pregnant women in Argentina, with special reference to candidiasis</t>
  </si>
  <si>
    <t>Mucci MJ, Cuestas ML, Cervetto MM, Landaburu MF, Mujica MT.</t>
  </si>
  <si>
    <t>Mycoses. 2016 Jul;59(7):429-35. doi: 10.1111/myc.12490. Epub 2016 Mar 2.</t>
  </si>
  <si>
    <t>Mucci MJ</t>
  </si>
  <si>
    <t>Mycoses</t>
  </si>
  <si>
    <t>10.1111/myc.12490</t>
  </si>
  <si>
    <t>The Association Between Cervical Human Papillomavirus Infection and Subsequent HIV Acquisition in Tanzanian and Ugandan Women: A Nested Case-Control Study</t>
  </si>
  <si>
    <t>Gallagher KE, Baisley K, Grosskurth H, Vallely A, Kapiga S, Vandepitte J, Kamali A, De Sanjosé S, Changalucha J, Hayes R, Watson-Jones D.</t>
  </si>
  <si>
    <t>J Infect Dis. 2016 Jul 1;214(1):87-95. doi: 10.1093/infdis/jiw094. Epub 2016 Mar 6.</t>
  </si>
  <si>
    <t>Gallagher KE</t>
  </si>
  <si>
    <t>PMC4907415</t>
  </si>
  <si>
    <t>10.1093/infdis/jiw094</t>
  </si>
  <si>
    <t>Pelvic Examination at the 6-Week Postpartum Visit After Cesarean Birth</t>
  </si>
  <si>
    <t>Mahesan AM, Ilceski DM, Paul AB, Vengalil S.</t>
  </si>
  <si>
    <t>J Midwifery Womens Health. 2016 Jul;61(4):497-500. doi: 10.1111/jmwh.12422. Epub 2016 Mar 11.</t>
  </si>
  <si>
    <t>Mahesan AM</t>
  </si>
  <si>
    <t>10.1111/jmwh.12422</t>
  </si>
  <si>
    <t>IRE1α mediates PKR activation in response to Chlamydia trachomatis infection</t>
  </si>
  <si>
    <t>Webster SJ, Ellis L, O'Brien LM, Tyrrell B, Fitzmaurice TJ, Elder MJ, Clare S, Chee R, Gaston JS, Goodall JC.</t>
  </si>
  <si>
    <t>Microbes Infect. 2016 Jul-Aug;18(7-8):472-83. doi: 10.1016/j.micinf.2016.03.010. Epub 2016 Mar 26.</t>
  </si>
  <si>
    <t>Webster SJ</t>
  </si>
  <si>
    <t>PMC4936793</t>
  </si>
  <si>
    <t>10.1016/j.micinf.2016.03.010</t>
  </si>
  <si>
    <t>Association of Chlamydia trachomatis with infertility and clinical manifestations: a systematic review and meta-analysis of case-control studies</t>
  </si>
  <si>
    <t>Infect Dis (Lond). 2016 Jul;48(7):517-23. doi: 10.3109/23744235.2016.1160421. Epub 2016 Apr 11.</t>
  </si>
  <si>
    <t>10.3109/23744235.2016.1160421</t>
  </si>
  <si>
    <t>CTL0511 from Chlamydia trachomatis Is a Type 2C Protein Phosphatase with Broad Substrate Specificity</t>
  </si>
  <si>
    <t>Claywell JE, Fisher DJ.</t>
  </si>
  <si>
    <t>J Bacteriol. 2016 Jun 13;198(13):1827-1836. doi: 10.1128/JB.00025-16. Print 2016 Jul 1.</t>
  </si>
  <si>
    <t>Claywell JE</t>
  </si>
  <si>
    <t>PMC4907117</t>
  </si>
  <si>
    <t>10.1128/JB.00025-16</t>
  </si>
  <si>
    <t>Evaluation of the Bio-Rad Dx CT/NG/MG® assay for simultaneous detection of Chlamydia trachomatis, Neisseria gonorrhoeae and Mycoplasma genitalium in urine</t>
  </si>
  <si>
    <t>Ursi D, Crucitti T, Smet H, Ieven M.</t>
  </si>
  <si>
    <t>Eur J Clin Microbiol Infect Dis. 2016 Jul;35(7):1159-63. doi: 10.1007/s10096-016-2646-4. Epub 2016 Apr 26.</t>
  </si>
  <si>
    <t>Ursi D</t>
  </si>
  <si>
    <t>10.1007/s10096-016-2646-4</t>
  </si>
  <si>
    <t>DNA stability of Chlamydia trachomatis and Neisseria gonorrhoeae in urine</t>
  </si>
  <si>
    <t>Le Guern R, Miaux B, Pischedda P, Herwegh S, Courcol R.</t>
  </si>
  <si>
    <t>Diagn Microbiol Infect Dis. 2016 Jul;85(3):313-314. doi: 10.1016/j.diagmicrobio.2016.04.005. Epub 2016 Apr 12.</t>
  </si>
  <si>
    <t>Le Guern R</t>
  </si>
  <si>
    <t>10.1016/j.diagmicrobio.2016.04.005</t>
  </si>
  <si>
    <t>Recombinant Human Peptidoglycan Recognition Proteins Reveal Antichlamydial Activity</t>
  </si>
  <si>
    <t>Bobrovsky P, Manuvera V, Polina N, Podgorny O, Prusakov K, Govorun V, Lazarev V.</t>
  </si>
  <si>
    <t>Infect Immun. 2016 Jun 23;84(7):2124-2130. doi: 10.1128/IAI.01495-15. Print 2016 Jul.</t>
  </si>
  <si>
    <t>Bobrovsky P</t>
  </si>
  <si>
    <t>PMC4936355</t>
  </si>
  <si>
    <t>10.1128/IAI.01495-15</t>
  </si>
  <si>
    <t>Peptidoglycan recognition proteins (PGLYRPs) are innate immune components that recognize the peptidoglycan and lipopolysaccharides of bacteria and exhibit antibacterial activity. Recently, the obligate intracellular parasite Chlamydia trachomatis was shown to have peptidoglycan. However, the antichlamydial activity of PGLYRPs has not yet been demonstrated. The aim of our study was to test whether PGLYRPs exhibit antibacterial activity against C. trachomatis Thus, we cloned the regions containing the human Pglyrp1, Pglyrp2, Pglyrp3, and Pglyrp4 genes for subsequent expression in human cell lines. We obtained stable HeLa cell lines that secrete recombinant human PGLYRPs into culture medium. We also generated purified recombinant PGLYRP1, -2, and -4 and confirmed their activities against Gram-positive (Bacillus subtilis) and Gram-negative (Escherichia coli) bacteria. Furthermore, we examined the activities of recombinant PGLYRPs against C. trachomatis and determined their MICs. We also observed a decrease in the infectious ability of chlamydial elementary bodies in the next generation after a single exposure to PGLYRPs. Finally, we demonstrated that PGLYRPs attach to C. trachomatis elementary bodies and activate the expression of the chlamydial two-component stress response system. Thus, PGLYRPs inhibit the development of chlamydial infection.</t>
  </si>
  <si>
    <t>The aim of our study was to test whether PGLYRPs exhibit antibacterial activity against C. trachomatis Thus, we cloned the regions containing the human Pglyrp1, Pglyrp2, Pglyrp3, and Pglyrp4 genes for subsequent expression in human cell lines.They examined the activities of recombinant PGLYRPs against C. trachomatis and determined their MICs. They also observed a decrease in the infectious ability of chlamydial elementary bodies in the next generation after a single exposure to PGLYRPs. Thus, PGLYRPs inhibit the development of chlamydial infection.</t>
  </si>
  <si>
    <t>The value of chlamydial antibody level for predicting tubal blockage among women undergoing hysterosalpingography in Lagos, Nigeria</t>
  </si>
  <si>
    <t>Olaleye O, Olamijulo JA.</t>
  </si>
  <si>
    <t>Int J Gynaecol Obstet. 2016 Jul;134(1):33-6. doi: 10.1016/j.ijgo.2015.12.009. Epub 2016 Apr 12.</t>
  </si>
  <si>
    <t>Olaleye O</t>
  </si>
  <si>
    <t>10.1016/j.ijgo.2015.12.009</t>
  </si>
  <si>
    <t>Chronic Cervicitis: Presenting Features and Response to Therapy</t>
  </si>
  <si>
    <t>Mattson SK, Polk JP, Nyirjesy P.</t>
  </si>
  <si>
    <t>J Low Genit Tract Dis. 2016 Jul;20(3):e30-3. doi: 10.1097/LGT.0000000000000225.</t>
  </si>
  <si>
    <t>Mattson SK</t>
  </si>
  <si>
    <t>10.1097/LGT.0000000000000225</t>
  </si>
  <si>
    <t>The Enigma of Lymphogranuloma Venereum Spread in Men Who Have Sex With Men: Does Ano-Oral Transmission Plays a Role?</t>
  </si>
  <si>
    <t>de Vries HJ.</t>
  </si>
  <si>
    <t>Sex Transm Dis. 2016 Jul;43(7):420-2. doi: 10.1097/OLQ.0000000000000466.</t>
  </si>
  <si>
    <t>10.1097/OLQ.0000000000000466</t>
  </si>
  <si>
    <t>Prevalence of Curable Sexually Transmitted Infections in Pregnant Women in Low- and Middle-Income Countries From 2010 to 2015: A Systematic Review</t>
  </si>
  <si>
    <t>Joseph Davey DL, Shull HI, Billings JD, Wang D, Adachi K, Klausner JD.</t>
  </si>
  <si>
    <t>Sex Transm Dis. 2016 Jul;43(7):450-8. doi: 10.1097/OLQ.0000000000000460.</t>
  </si>
  <si>
    <t>Joseph Davey DL</t>
  </si>
  <si>
    <t>PMC5889114</t>
  </si>
  <si>
    <t>NIHMS932248</t>
  </si>
  <si>
    <t>10.1097/OLQ.0000000000000460</t>
  </si>
  <si>
    <t>Approach to lymphogranuloma venereum</t>
  </si>
  <si>
    <t>O'Byrne P, MacPherson P, DeLaplante S, Metz G, Bourgault A.</t>
  </si>
  <si>
    <t>Can Fam Physician. 2016 Jul;62(7):554-8.</t>
  </si>
  <si>
    <t>O'Byrne P</t>
  </si>
  <si>
    <t>Can Fam Physician</t>
  </si>
  <si>
    <t>PMC4955081</t>
  </si>
  <si>
    <t>[Modulation of immune response by bacterial lipopolysaccharides]</t>
  </si>
  <si>
    <t>Aldapa-Vega G, Pastelín-Palacios R, Isibasi A, Moreno-Eutimio MA, López-Macías C.</t>
  </si>
  <si>
    <t>Rev Alerg Mex. 2016 Jul-Sep;63(3):293-302. doi: 10.29262/ram.v63i3.207.</t>
  </si>
  <si>
    <t>Aldapa-Vega G</t>
  </si>
  <si>
    <t>Rev Alerg Mex</t>
  </si>
  <si>
    <t>10.29262/ram.v63i3.207</t>
  </si>
  <si>
    <t>Chlamydia infection raises long-term risk of reproductive complications</t>
  </si>
  <si>
    <t>Ma R.</t>
  </si>
  <si>
    <t>Practitioner. 2016 Jul-Aug;260(1795):5.</t>
  </si>
  <si>
    <t>Ma R</t>
  </si>
  <si>
    <t>Practitioner</t>
  </si>
  <si>
    <t>Ultrasonography Role in Evaluation of Achilles Tendon Enthesis in Reactive Arthritis Patients</t>
  </si>
  <si>
    <t>Covei-Banicioiu S, Ciurea PL, Parvanescu CD, Chisalau BA, Barbulescu A, Cepareanu M, Firulescu S, Vreju AF.</t>
  </si>
  <si>
    <t>Curr Health Sci J. 2016 Jul-Sep;42(3):263-268. doi: 10.12865/CHSJ.42.03.06. Epub 2016 Sep 29.</t>
  </si>
  <si>
    <t>Covei-Banicioiu S</t>
  </si>
  <si>
    <t>Curr Health Sci J</t>
  </si>
  <si>
    <t>PMC6269608</t>
  </si>
  <si>
    <t>10.12865/CHSJ.42.03.06</t>
  </si>
  <si>
    <t>Low Prevalence of Ocular Chlamydia trachomatis Infection and Active Trachoma in the Western Division of Fiji</t>
  </si>
  <si>
    <t>Macleod CK, Butcher R, Mudaliar U, Natutusau K, Pavluck AL, Willis R, Alexander N, Mabey DC, Cikamatana L, Kama M, Rafai E, Roberts CH, Solomon AW.</t>
  </si>
  <si>
    <t>PLoS Negl Trop Dis. 2016 Jul 12;10(7):e0004798. doi: 10.1371/journal.pntd.0004798. eCollection 2016 Jul.</t>
  </si>
  <si>
    <t>Macleod CK</t>
  </si>
  <si>
    <t>PMC4942140</t>
  </si>
  <si>
    <t>10.1371/journal.pntd.0004798</t>
  </si>
  <si>
    <t>Combination with antimicrobial peptide lyses improves loop-mediated isothermal amplification based method for Chlamydia trachomatis detection directly in urine sample</t>
  </si>
  <si>
    <t>Jevtuševskaja J, Uusna J, Andresen L, Krõlov K, Laanpere M, Grellier T, Tulp I, Langel Ü.</t>
  </si>
  <si>
    <t>BMC Infect Dis. 2016 Jul 13;16:329. doi: 10.1186/s12879-016-1674-0.</t>
  </si>
  <si>
    <t>Jevtuševskaja J</t>
  </si>
  <si>
    <t>PMC4944247</t>
  </si>
  <si>
    <t>10.1186/s12879-016-1674-0</t>
  </si>
  <si>
    <t>Prevalence of Chlamydia trachomatis Genotypes in Men Who Have Sex with Men and Men Who Have Sex with Women Using Multilocus VNTR Analysis-ompA Typing in Guangzhou, China</t>
  </si>
  <si>
    <t>Qin X, Zheng H, Xue Y, Ren X, Yang B, Huang J, Huang S, Wu X, Zeng W, Ou J, Lan Y, Tang S.</t>
  </si>
  <si>
    <t>PLoS One. 2016 Jul 19;11(7):e0159658. doi: 10.1371/journal.pone.0159658. eCollection 2016.</t>
  </si>
  <si>
    <t>Qin X</t>
  </si>
  <si>
    <t>PMC4951006</t>
  </si>
  <si>
    <t>10.1371/journal.pone.0159658</t>
  </si>
  <si>
    <t>Abstracts from the 3rd International Genomic Medicine Conference (3rd IGMC 2015) : Jeddah, Kingdom of Saudi Arabia. 30 November - 3 December 2015</t>
  </si>
  <si>
    <t>Shay JW, Homma N, Zhou R, Naseer MI, Chaudhary AG, Al-Qahtani M, Hirokawa N, Goudarzi M, Fornace AJ Jr, Baeesa S, Hussain D, Bangash M, Alghamdi F, Schulten HJ, Carracedo A, Khan I, Qashqari H, Madkhali N, Saka M, Saini KS, Jamal A, Al-Maghrabi J, Abuzenadah A, Chaudhary A, Al Qahtani M, Damanhouri G, Alkhatabi H, Goodeve A, Crookes L, Niksic N, Beauchamp N, Abuzenadah AM, Vaught J, Budowle B, Assidi M, Buhmeida A, Al-Maghrabi J, Buhmeida A, Assidi M, Merdad L, Kumar S, Miura S, Gomez K, Carracedo A, Rasool M, Rebai A, Karim S, Eldin HFN, Abusamra H, Alhathli EM, Salem N, Al-Qahtani MH, Kumar S, Faheem H, Agarwa A, Nieschlag E, Wistuba J, Damm OS, Beg MA, Abdel-Meguid TA, Mosli HA, Bajouh OS, Abuzenadah AM, Al-Qahtani MH, Coskun S, Abu-Elmagd M, Buhmeida A, Dallol A, Al-Maghrabi J, Hakamy S, Al-Qahtani W, Al-Harbi A, Hussain S, Assidi M, Al-Qahtani M, Abuzenadah A, Ozkosem B, DuBois R, Messaoudi SS, Dandana MT, Mahjoub T, Almawi WY, Abdalla S, Al-Aama MN, Elzawahry A, Takahashi T, Mimaki S, Furukawa E, Nakatsuka R, Kurosaka I, Nishigaki T, Nakamura H, Serada S, Naka T, Hirota S, Shibata T, Tsuchihara K, Nishida T, Kato M, Mehmood S, et al.</t>
  </si>
  <si>
    <t>BMC Genomics. 2016 Jul 20;17 Suppl 6(Suppl 6):487. doi: 10.1186/s12864-016-2858-0.</t>
  </si>
  <si>
    <t>Shay JW</t>
  </si>
  <si>
    <t>BMC Genomics</t>
  </si>
  <si>
    <t>PMC4959372</t>
  </si>
  <si>
    <t>10.1186/s12864-016-2858-0</t>
  </si>
  <si>
    <t>The Molecular Basis for Ubiquitin and Ubiquitin-like Specificities in Bacterial Effector Proteases</t>
  </si>
  <si>
    <t>Pruneda JN, Durkin CH, Geurink PP, Ovaa H, Santhanam B, Holden DW, Komander D.</t>
  </si>
  <si>
    <t>Mol Cell. 2016 Jul 21;63(2):261-276. doi: 10.1016/j.molcel.2016.06.015. Epub 2016 Jul 14.</t>
  </si>
  <si>
    <t>Pruneda JN</t>
  </si>
  <si>
    <t>Mol Cell</t>
  </si>
  <si>
    <t>PMC4961225</t>
  </si>
  <si>
    <t>10.1016/j.molcel.2016.06.015</t>
  </si>
  <si>
    <t>The eClinical Care Pathway Framework: a novel structure for creation of online complex clinical care pathways and its application in the management of sexually transmitted infections</t>
  </si>
  <si>
    <t>Gibbs J, Sutcliffe LJ, Gkatzidou V, Hone K, Ashcroft RE, Harding-Esch EM, Lowndes CM, Sadiq ST, Sonnenberg P, Estcourt CS.</t>
  </si>
  <si>
    <t>BMC Med Inform Decis Mak. 2016 Jul 22;16:98. doi: 10.1186/s12911-016-0338-8.</t>
  </si>
  <si>
    <t>Gibbs J</t>
  </si>
  <si>
    <t>PMC4957844</t>
  </si>
  <si>
    <t>10.1186/s12911-016-0338-8</t>
  </si>
  <si>
    <t>Immunization with chlamydial type III secretion antigens reduces vaginal shedding and prevents fallopian tube pathology following live C. muridarum challenge</t>
  </si>
  <si>
    <t>Bulir DC, Liang S, Lee A, Chong S, Simms E, Stone C, Kaushic C, Ashkar A, Mahony JB.</t>
  </si>
  <si>
    <t>Vaccine. 2016 Jul 25;34(34):3979-85. doi: 10.1016/j.vaccine.2016.06.046. Epub 2016 Jun 17.</t>
  </si>
  <si>
    <t>Bulir DC</t>
  </si>
  <si>
    <t>10.1016/j.vaccine.2016.06.046</t>
  </si>
  <si>
    <t>Chlamydia trachomatis infections in women are often asymptomatic and if left untreated can lead to significant late sequelae including pelvic inflammatory disease and tubal factor infertility. Vaccine development efforts over the past three decades have been unproductive and there is no vaccine approved for use in humans. The existence of serologically distinct strains or serovars of C. trachomatis mandates a vaccine that will provide protection against multiple serovars. Chlamydia spp. use a highly conserved type III secretion system (T3SS) composed of both structural and effector proteins which is an essential virulence factor for infection and intracellular replication. In this study we evaluated a novel fusion protein antigen (BD584) which consists of three T3SS proteins from C. trachomatis (CopB, CopD, and CT584) as a potential chlamydial vaccine candidate. Intranasal immunization with BD584 elicited serum neutralizing antibodies that inhibited C. trachomatis infection in vitro. Following intravaginal challenge with C. muridarum, immunized mice had a 95% reduction in chlamydial shedding from the vagina at the peak of infection and cleared the infection sooner than control mice. Immunization with BD584 also reduced the rate of hydrosalpinx by 87.5% compared to control mice. Together, these results suggest that highly conserved proteins of the chlamydial T3SS may represent good candidates for a Chlamydia vaccine.</t>
  </si>
  <si>
    <t>In this study they evaluated a novel fusion protein antigen (BD584) which consists of three T3SS proteins from C. trachomatis (CopB, CopD, and CT584) as a potential chlamydial vaccine candidate. Intranasal immunization with BD584 elicited serum neutralizing antibodies that inhibited C. trachomatis infection in vitro. Following intravaginal challenge with C. muridarum, immunized mice had a 95% reduction in chlamydial shedding from the vagina at the peak of infection and cleared the infection sooner than control mice. Immunization with BD584 also reduced the rate of hydrosalpinx by 87.5% compared to control mice.</t>
  </si>
  <si>
    <t>Recombinant expression of Chlamydia trachomatis major outer membrane protein in E. Coli outer membrane as a substrate for vaccine research</t>
  </si>
  <si>
    <t>Wen Z, Boddicker MA, Kaufhold RM, Khandelwal P, Durr E, Qiu P, Lucas BJ, Nahas DD, Cook JC, Touch S, Skinner JM, Espeseth AS, Przysiecki CT, Zhang L.</t>
  </si>
  <si>
    <t>BMC Microbiol. 2016 Jul 27;16(1):165. doi: 10.1186/s12866-016-0787-3.</t>
  </si>
  <si>
    <t>Wen Z</t>
  </si>
  <si>
    <t>PMC4963994</t>
  </si>
  <si>
    <t>10.1186/s12866-016-0787-3</t>
  </si>
  <si>
    <t>Background: Chlamydia trachomatis is a human pathogen which causes a number of pathologies, including genital tract infections in women that can result in tubal infertility. Prevention of infection and disease control might be achieved through vaccination; however, a safe, efficacious and cost-effective vaccine against C. trachomatis infection remains an unmet medical need. C. trachomatis major outer membrane protein (MOMP), a β-barrel integral outer membrane protein, is the most abundant antigen in the outer membrane of the bacterium and has been evaluated as a subunit vaccine candidate. Recombinant MOMP (rMOMP) expressed in E. coli cytoplasm forms inclusion bodies and rMOMP extracted from inclusion bodies results in a reduced level of protection compared to the native MOMP in a mouse challenge model. Results: We sought to target the recombinant expression of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 Conclusions: C. trachomatis MOMP was functionally expressed on the surface of E. coli outer membrane. The OM expressed and purified rMOMP elicits antibodies that react to the native antigen, Chlamydia EB, in a mouse immunogenicity model. Surface expression of MOMP could provide useful reagents for vaccine research, and the methodology could serve as a platform to produce other outer membrane proteins recombinantly.</t>
  </si>
  <si>
    <t>They targeted the recombinant expression of . C. trachomatis major outer membrane protein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t>
  </si>
  <si>
    <t>MRI as a Novel In Vivo Approach for Assessing Structural Changes of Chlamydia Pathology in a Mouse Model</t>
  </si>
  <si>
    <t>Hines CD, Wang S, Meng X, Skinner JM, Heinrichs JH, Smith JG, Boddicker MA.</t>
  </si>
  <si>
    <t>PLoS One. 2016 Jul 28;11(7):e0160055. doi: 10.1371/journal.pone.0160055. eCollection 2016.</t>
  </si>
  <si>
    <t>Hines CD</t>
  </si>
  <si>
    <t>PMC4965011</t>
  </si>
  <si>
    <t>10.1371/journal.pone.0160055</t>
  </si>
  <si>
    <t>Recombinant polymorphic membrane protein D in combination with a novel, second-generation lipid adjuvant protects against intra-vaginal Chlamydia trachomatis infection in mice</t>
  </si>
  <si>
    <t>Paes W, Brown N, Brzozowski AM, Coler R, Reed S, Carter D, Bland M, Kaye PM, Lacey CJN.</t>
  </si>
  <si>
    <t>Vaccine. 2016 Jul 29;34(35):4123-4131. doi: 10.1016/j.vaccine.2016.06.081. Epub 2016 Jul 4.</t>
  </si>
  <si>
    <t>Paes W</t>
  </si>
  <si>
    <t>PMC4967447</t>
  </si>
  <si>
    <t>10.1016/j.vaccine.2016.06.081</t>
  </si>
  <si>
    <t>The development of a chlamydial vaccine that elicits protective mucosal immunity is of paramount importance in combatting the global spread of sexually transmitted Chlamydia trachomatis (Ct) infections. While the identification and prioritization of chlamydial antigens is a crucial prerequisite for efficacious vaccine design, it is likely that novel adjuvant development and selection will also play a pivotal role in the translational potential of preclinical Ct vaccines. Although the molecular nature of the immuno-modulatory component is of primary importance, adjuvant formulation and delivery systems may also govern vaccine efficacy and potency. Our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We demonstrate robust protection against intra-vaginal Ct challenge in mice, evidenced by significantly enhanced resistance to infection and reduction in mean bacterial load. Strikingly, protection was found to correlate with the presence of robust anti-rPmpD serum and cervico-vaginal IgG titres, even in the absence of adjuvant-induced Th1-type cellular immune responses elicited by each SLA formulation, and we further show that anti-rPmpD antibodies recognize Ct EBs. These findings highlight the utility of SLA and rational molecular design of adjuvants in preclinical Ct vaccine development, but also suggest an important role for anti-rPmpD antibodies in protection against urogenital Ct infection.</t>
  </si>
  <si>
    <t>The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They demonstrate robust protection against intra-vaginal Ct challenge in mice, evidenced by significantly enhanced resistance to infection and reduction in mean bacterial load.</t>
  </si>
  <si>
    <t>Human GBP1 does not localize to pathogen vacuoles but restricts Toxoplasma gondii</t>
  </si>
  <si>
    <t>Johnston AC, Piro A, Clough B, Siew M, Virreira Winter S, Coers J, Frickel EM.</t>
  </si>
  <si>
    <t>Cell Microbiol. 2016 Aug;18(8):1056-64. doi: 10.1111/cmi.12579. Epub 2016 Mar 10.</t>
  </si>
  <si>
    <t>Johnston AC</t>
  </si>
  <si>
    <t>PMC4961618</t>
  </si>
  <si>
    <t>NIHMS767672</t>
  </si>
  <si>
    <t>10.1111/cmi.12579</t>
  </si>
  <si>
    <t>Intra-ChIP: studying gene regulation in an intracellular pathogen</t>
  </si>
  <si>
    <t>Curr Genet. 2016 Aug;62(3):547-51. doi: 10.1007/s00294-016-0580-8. Epub 2016 Feb 17.</t>
  </si>
  <si>
    <t>Curr Genet</t>
  </si>
  <si>
    <t>PMC5139683</t>
  </si>
  <si>
    <t>NIHMS828521</t>
  </si>
  <si>
    <t>10.1007/s00294-016-0580-8</t>
  </si>
  <si>
    <t>Subunit vaccines for the prevention of mucosal infection with Chlamydia trachomatis</t>
  </si>
  <si>
    <t>Expert Rev Vaccines. 2016 Aug;15(8):977-88. doi: 10.1586/14760584.2016.1161510. Epub 2016 Mar 21.</t>
  </si>
  <si>
    <t>Expert Rev Vaccines</t>
  </si>
  <si>
    <t>PMC4981183</t>
  </si>
  <si>
    <t>NIHMS806864</t>
  </si>
  <si>
    <t>10.1586/14760584.2016.1161510</t>
  </si>
  <si>
    <t>Cost-Effectiveness of Opt-Out Chlamydia Testing for High-Risk Young Women in the U.S</t>
  </si>
  <si>
    <t>Owusu-Edusei K Jr, Hoover KW, Gift TL.</t>
  </si>
  <si>
    <t>Am J Prev Med. 2016 Aug;51(2):216-224. doi: 10.1016/j.amepre.2016.01.007. Epub 2016 Mar 4.</t>
  </si>
  <si>
    <t>PMC6785744</t>
  </si>
  <si>
    <t>NIHMS1053901</t>
  </si>
  <si>
    <t>10.1016/j.amepre.2016.01.007</t>
  </si>
  <si>
    <t>Chlamydia trachomatis infections</t>
  </si>
  <si>
    <t>Lane AB, Decker CF.</t>
  </si>
  <si>
    <t>Dis Mon. 2016 Aug;62(8):269-73. doi: 10.1016/j.disamonth.2016.03.010. Epub 2016 Apr 15.</t>
  </si>
  <si>
    <t>Lane AB</t>
  </si>
  <si>
    <t>Dis Mon</t>
  </si>
  <si>
    <t>10.1016/j.disamonth.2016.03.010</t>
  </si>
  <si>
    <t>Chlamydia trachomatis and Neisseria gonorrhoeae in HIV-infected Pregnant Women and Adverse Infant Outcomes</t>
  </si>
  <si>
    <t>Adachi K, Klausner JD, Xu J, Ank B, Bristow CC, Morgado MG, Watts DH, Weir F, Persing D, Mofenson LM, Veloso VG, Pilotto JH, Joao E, Gray G, Theron G, Santos B, Fonseca R, Kreitchmann R, Pinto J, Mussi-Pinhata MM, Ceriotto M, Machado DM, Bryson YJ, Grinsztejn B, Bastos FI, Siberry G, Nielsen-Saines K; NICHD HPTN 040 Study Team.</t>
  </si>
  <si>
    <t>Pediatr Infect Dis J. 2016 Aug;35(8):894-900. doi: 10.1097/INF.0000000000001199.</t>
  </si>
  <si>
    <t>Pediatr Infect Dis J</t>
  </si>
  <si>
    <t>PMC4945428</t>
  </si>
  <si>
    <t>NIHMS783968</t>
  </si>
  <si>
    <t>10.1097/INF.0000000000001199</t>
  </si>
  <si>
    <t>Mecillinam against genital Chlamydia trachomatis infection: a small-scale proof-of-concept study shows a low cure rate</t>
  </si>
  <si>
    <t>Nilsen E, Aasterød M, Hustad PS, Olsen AO.</t>
  </si>
  <si>
    <t>J Antimicrob Chemother. 2016 Aug;71(8):2270-2. doi: 10.1093/jac/dkw134. Epub 2016 May 10.</t>
  </si>
  <si>
    <t>Nilsen E</t>
  </si>
  <si>
    <t>J Antimicrob Chemother</t>
  </si>
  <si>
    <t>10.1093/jac/dkw134</t>
  </si>
  <si>
    <t>Lateral flow-based antibody testing for Chlamydia trachomatis</t>
  </si>
  <si>
    <t>Gwyn S, Mitchell A, Dean D, Mkocha H, Handali S, Martin DL.</t>
  </si>
  <si>
    <t>J Immunol Methods. 2016 Aug;435:27-31. doi: 10.1016/j.jim.2016.05.008. Epub 2016 May 18.</t>
  </si>
  <si>
    <t>Gwyn S</t>
  </si>
  <si>
    <t>10.1016/j.jim.2016.05.008</t>
  </si>
  <si>
    <t>Modular development of a prototype point of care molecular diagnostic platform for sexually transmitted infections</t>
  </si>
  <si>
    <t>Branavan M, Mackay RE, Craw P, Naveenathayalan A, Ahern JC, Sivanesan T, Hudson C, Stead T, Kremer J, Garg N, Baker M, Sadiq ST, Balachandran W.</t>
  </si>
  <si>
    <t>Med Eng Phys. 2016 Aug;38(8):741-8. doi: 10.1016/j.medengphy.2016.04.022. Epub 2016 May 26.</t>
  </si>
  <si>
    <t>Branavan M</t>
  </si>
  <si>
    <t>Med Eng Phys</t>
  </si>
  <si>
    <t>PMC4942561</t>
  </si>
  <si>
    <t>10.1016/j.medengphy.2016.04.022</t>
  </si>
  <si>
    <t>Interrogating Genes That Mediate Chlamydia trachomatis Survival in Cell Culture Using Conditional Mutants and Recombination</t>
  </si>
  <si>
    <t>Brothwell JA, Muramatsu MK, Toh E, Rockey DD, Putman TE, Barta ML, Hefty PS, Suchland RJ, Nelson DE.</t>
  </si>
  <si>
    <t>J Bacteriol. 2016 Jul 13;198(15):2131-9. doi: 10.1128/JB.00161-16. Print 2016 Aug 1.</t>
  </si>
  <si>
    <t>Brothwell JA</t>
  </si>
  <si>
    <t>PMC4944222</t>
  </si>
  <si>
    <t>10.1128/JB.00161-16</t>
  </si>
  <si>
    <t>Comparison of multilocus sequence typing and multilocus typing microarray of Chlamydia trachomatis strains from Argentina and Chile</t>
  </si>
  <si>
    <t>Isaksson J, Gallo Vaulet L, Christerson L, Ruettger A, Sachse K, Entrocassi C, Castro É, Rodríguez Fermepin M, Herrmann B.</t>
  </si>
  <si>
    <t>J Microbiol Methods. 2016 Aug;127:214-218. doi: 10.1016/j.mimet.2016.06.005. Epub 2016 Jun 7.</t>
  </si>
  <si>
    <t>Isaksson J</t>
  </si>
  <si>
    <t>10.1016/j.mimet.2016.06.005</t>
  </si>
  <si>
    <t>Differential frequency of NKG2C/KLRC2 deletion in distinct African populations and susceptibility to Trachoma: a new method for imputation of KLRC2 genotypes from SNP genotyping data</t>
  </si>
  <si>
    <t>Goncalves A, Makalo P, Joof H, Burr S, Ramadhani A, Massae P, Malisa A, Mtuy T, Derrick T, Last AR, Nabicassa M, Cassama E, Houghton J, Palmer CD, Pickering H, Burton MJ, Mabey DC, Bailey RL, Goodier MR, Holland MJ, Roberts CH.</t>
  </si>
  <si>
    <t>Hum Genet. 2016 Aug;135(8):939-51. doi: 10.1007/s00439-016-1694-2. Epub 2016 Jun 16.</t>
  </si>
  <si>
    <t>Goncalves A</t>
  </si>
  <si>
    <t>Hum Genet</t>
  </si>
  <si>
    <t>PMC4947484</t>
  </si>
  <si>
    <t>10.1007/s00439-016-1694-2</t>
  </si>
  <si>
    <t>Prevalence and antimicrobial resistance of Mycoplasmas and Chlamydiae in patients with genital tract infections in Shanghai, China</t>
  </si>
  <si>
    <t>He M, Xie Y, Zhang R, Gao S, Xu G, Zhang L, Liu P, Li Y, Wu S.</t>
  </si>
  <si>
    <t>J Infect Chemother. 2016 Aug;22(8):548-52. doi: 10.1016/j.jiac.2016.05.007. Epub 2016 Jun 17.</t>
  </si>
  <si>
    <t>He M</t>
  </si>
  <si>
    <t>10.1016/j.jiac.2016.05.007</t>
  </si>
  <si>
    <t>Does Living Outside of a Major City Impact on the Timeliness of Chlamydia Treatment? A Multicenter Cross-Sectional Analysis</t>
  </si>
  <si>
    <t>Foster R, Ali H, Crowley M, Dyer R, Grant K, Lenton J, Little C, Knight V, Read P, Donovan B, McNulty A, Guy R.</t>
  </si>
  <si>
    <t>Sex Transm Dis. 2016 Aug;43(8):506-12. doi: 10.1097/OLQ.0000000000000496.</t>
  </si>
  <si>
    <t>Foster R</t>
  </si>
  <si>
    <t>10.1097/OLQ.0000000000000496</t>
  </si>
  <si>
    <t>Etiology of Genital Ulcer Disease in Male Patients Attending a Sexually Transmitted Diseases Clinic: First Assessment in Cuba</t>
  </si>
  <si>
    <t>Noda AA, Blanco O, Correa C, Pérez L, Kourí V, Rodríguez I.</t>
  </si>
  <si>
    <t>Sex Transm Dis. 2016 Aug;43(8):494-7. doi: 10.1097/OLQ.0000000000000470.</t>
  </si>
  <si>
    <t>Noda AA</t>
  </si>
  <si>
    <t>10.1097/OLQ.0000000000000470</t>
  </si>
  <si>
    <t>Chlamydia and ocular adnexal lymphomas: An Indian experience</t>
  </si>
  <si>
    <t>Bhardwaj M, Sharma A, Sen S, Kumar L, Satpathy G, Kashyap S, Pushker N, Singh VK, Rai A.</t>
  </si>
  <si>
    <t>Exp Mol Pathol. 2016 Aug;101(1):74-80. doi: 10.1016/j.yexmp.2016.07.001. Epub 2016 Jul 17.</t>
  </si>
  <si>
    <t>Bhardwaj M</t>
  </si>
  <si>
    <t>10.1016/j.yexmp.2016.07.001</t>
  </si>
  <si>
    <t>STAT3-mediated TLR2/4 pathway upregulation in an IFN-gamma-induced Chlamydia trachomatis persistent infection model</t>
  </si>
  <si>
    <t>Yu P, Xiao L, Lin L, Tang L, Chen C, Wang F, Wang Y.</t>
  </si>
  <si>
    <t>Pathog Dis. 2016 Aug;74(6):ftw076. doi: 10.1093/femspd/ftw076. Epub 2016 Aug 7.</t>
  </si>
  <si>
    <t>Yu P</t>
  </si>
  <si>
    <t>10.1093/femspd/ftw076</t>
  </si>
  <si>
    <t>Recruitment of Minority Adolescents and Young Adults into Randomised Clinical Trials: Testing the Design of the Technology Enhanced Community Health Nursing (TECH-N) Pelvic Inflammatory Disease Trial</t>
  </si>
  <si>
    <t>Trent M, Chung SE, Gaydos C, Frick KD, Anders J, Huettner S, Rothman R, Butz A.</t>
  </si>
  <si>
    <t>Eur Med J Reprod Health. 2016 Aug;2(1):41-51.</t>
  </si>
  <si>
    <t>Trent M</t>
  </si>
  <si>
    <t>Eur Med J Reprod Health</t>
  </si>
  <si>
    <t>PMC5013541</t>
  </si>
  <si>
    <t>NIHMS812191</t>
  </si>
  <si>
    <t>Cell Intrinsic Factors Modulate the Effects of IFNγ on the Development of Chlamydia trachomatis</t>
  </si>
  <si>
    <t>Sherchand S, Ibana JA, Quayle AJ, Aiyar A.</t>
  </si>
  <si>
    <t>J Bacteriol Parasitol. 2016 Aug;7(4):282. doi: 10.4172/2155-9597.1000282. Epub 2016 Jul 25.</t>
  </si>
  <si>
    <t>Sherchand S</t>
  </si>
  <si>
    <t>J Bacteriol Parasitol</t>
  </si>
  <si>
    <t>PMC5040356</t>
  </si>
  <si>
    <t>NIHMS817897</t>
  </si>
  <si>
    <t>10.4172/2155-9597.1000282</t>
  </si>
  <si>
    <t>Evaluation of rapid measurement of Chlamydia trachomatis and Neisseria gonorrhoeae by using automatic gene analyzer "GENECUBE"</t>
  </si>
  <si>
    <t>Miyazaki N, Yamagishi Y, Izumi K, Kawashima Y, Suematsu H, Mikamo H.</t>
  </si>
  <si>
    <t>Jpn J Antibiot. 2016 Aug;69(4):291-298.</t>
  </si>
  <si>
    <t>Miyazaki N</t>
  </si>
  <si>
    <t>Blinding Trachoma: Systematic Review of Rates and Risk Factors for Progressive Disease</t>
  </si>
  <si>
    <t>Ramadhani AM, Derrick T, Holland MJ, Burton MJ.</t>
  </si>
  <si>
    <t>PLoS Negl Trop Dis. 2016 Aug 2;10(8):e0004859. doi: 10.1371/journal.pntd.0004859. eCollection 2016 Aug.</t>
  </si>
  <si>
    <t>Ramadhani AM</t>
  </si>
  <si>
    <t>PMC4970760</t>
  </si>
  <si>
    <t>10.1371/journal.pntd.0004859</t>
  </si>
  <si>
    <t>Host Nectin-1 Promotes Chlamydial Infection in the Female Mouse Genital Tract, but Is Not Required for Infection in a Novel Male Murine Rectal Infection Model</t>
  </si>
  <si>
    <t>Slade JA, Hall JV, Kintner J, Phillips-Campbell R, Schoborg RV.</t>
  </si>
  <si>
    <t>PLoS One. 2016 Aug 3;11(8):e0160511. doi: 10.1371/journal.pone.0160511. eCollection 2016.</t>
  </si>
  <si>
    <t>Slade JA</t>
  </si>
  <si>
    <t>PMC4972247</t>
  </si>
  <si>
    <t>10.1371/journal.pone.0160511</t>
  </si>
  <si>
    <t>Diagnostic Procedures to Detect Chlamydia trachomatis Infections</t>
  </si>
  <si>
    <t>Meyer T.</t>
  </si>
  <si>
    <t>Microorganisms. 2016 Aug 5;4(3):25. doi: 10.3390/microorganisms4030025.</t>
  </si>
  <si>
    <t>Microorganisms</t>
  </si>
  <si>
    <t>PMC5039585</t>
  </si>
  <si>
    <t>10.3390/microorganisms4030025</t>
  </si>
  <si>
    <t>Design of the FemCure study: prospective multicentre study on the transmission of genital and extra-genital Chlamydia trachomatis infections in women receiving routine care</t>
  </si>
  <si>
    <t>Dukers-Muijrers NH, Wolffs PF, Eppings L, Götz HM, Bruisten SM, Schim van der Loeff MF, Janssen K, Lucchesi M, Heijman T, van Benthem BH, van Bergen JE, Morre SA, Herbergs J, Kok G, Steenbakkers M, Hogewoning AA, de Vries HJ, Hoebe CJ.</t>
  </si>
  <si>
    <t>BMC Infect Dis. 2016 Aug 8;16:381. doi: 10.1186/s12879-016-1721-x.</t>
  </si>
  <si>
    <t>PMC4977887</t>
  </si>
  <si>
    <t>10.1186/s12879-016-1721-x</t>
  </si>
  <si>
    <t>Polarized Cell Division of Chlamydia trachomatis</t>
  </si>
  <si>
    <t>Abdelrahman Y, Ouellette SP, Belland RJ, Cox JV.</t>
  </si>
  <si>
    <t>PLoS Pathog. 2016 Aug 9;12(8):e1005822. doi: 10.1371/journal.ppat.1005822. eCollection 2016 Aug.</t>
  </si>
  <si>
    <t>Abdelrahman Y</t>
  </si>
  <si>
    <t>PMC4978491</t>
  </si>
  <si>
    <t>10.1371/journal.ppat.1005822</t>
  </si>
  <si>
    <t>Proportion of Pelvic Inflammatory Disease Cases Caused by Chlamydia trachomatis: Consistent Picture From Different Methods</t>
  </si>
  <si>
    <t>Price MJ, Ades AE, Welton NJ, Simms I, Macleod J, Horner PJ.</t>
  </si>
  <si>
    <t>J Infect Dis. 2016 Aug 15;214(4):617-24. doi: 10.1093/infdis/jiw178. Epub 2016 Jun 3.</t>
  </si>
  <si>
    <t>PMC4957435</t>
  </si>
  <si>
    <t>10.1093/infdis/jiw178</t>
  </si>
  <si>
    <t>Study of the prevalence and association of ocular chlamydial conjunctivitis in women with genital infection by Chlamydia trachomatis, Mycoplasma genitalium and Candida albicans attending outpatient clinic</t>
  </si>
  <si>
    <t>Khattab RA, Abdelfattah MM.</t>
  </si>
  <si>
    <t>Int J Ophthalmol. 2016 Aug 18;9(8):1176-86. doi: 10.18240/ijo.2016.08.15. eCollection 2016.</t>
  </si>
  <si>
    <t>Khattab RA</t>
  </si>
  <si>
    <t>PMC4990584</t>
  </si>
  <si>
    <t>10.18240/ijo.2016.08.15</t>
  </si>
  <si>
    <t>Targeted Disruption of Chlamydia trachomatis Invasion by in Trans Expression of Dominant Negative Tarp Effectors</t>
  </si>
  <si>
    <t>Parrett CJ, Lenoci RV, Nguyen B, Russell L, Jewett TJ.</t>
  </si>
  <si>
    <t>Front Cell Infect Microbiol. 2016 Aug 23;6:84. doi: 10.3389/fcimb.2016.00084. eCollection 2016.</t>
  </si>
  <si>
    <t>Parrett CJ</t>
  </si>
  <si>
    <t>PMC4993794</t>
  </si>
  <si>
    <t>10.3389/fcimb.2016.00084</t>
  </si>
  <si>
    <t>Coinfection of Chlamydiae and other Bacteria in Reactive Arthritis and Spondyloarthritis: Need for Future Research</t>
  </si>
  <si>
    <t>Microorganisms. 2016 Aug 24;4(3):30. doi: 10.3390/microorganisms4030030.</t>
  </si>
  <si>
    <t>PMC5039590</t>
  </si>
  <si>
    <t>10.3390/microorganisms4030030</t>
  </si>
  <si>
    <t>Influence of storage time on DNA of Chlamydia trachomatis, Ureaplasma urealyticum, and Neisseria gonorrhoeae for accurate detection by quantitative real-time polymerase chain reaction</t>
  </si>
  <si>
    <t>Lu Y, Rong CZ, Zhao JY, Lao XJ, Xie L, Li S, Qin X.</t>
  </si>
  <si>
    <t>Braz J Med Biol Res. 2016 Aug 25;49(10):e5303. doi: 10.1590/1414-431X20165303.</t>
  </si>
  <si>
    <t>Lu Y</t>
  </si>
  <si>
    <t>Braz J Med Biol Res</t>
  </si>
  <si>
    <t>PMC5007074</t>
  </si>
  <si>
    <t>10.1590/1414-431X20165303</t>
  </si>
  <si>
    <t>Sexual and testing behaviour associated with Chlamydia trachomatis infection: a cohort study in an STI clinic in Sweden</t>
  </si>
  <si>
    <t>Veličko I, Ploner A, Sparén P, Marions L, Herrmann B, Kühlmann-Berenzon S.</t>
  </si>
  <si>
    <t>BMJ Open. 2016 Aug 26;6(8):e011312. doi: 10.1136/bmjopen-2016-011312.</t>
  </si>
  <si>
    <t>Veličko I</t>
  </si>
  <si>
    <t>PMC5013445</t>
  </si>
  <si>
    <t>10.1136/bmjopen-2016-011312</t>
  </si>
  <si>
    <t>Correction: Polarized Cell Division of Chlamydia trachomatis</t>
  </si>
  <si>
    <t>PLoS Pathog. 2016 Aug 30;12(8):e1005866. doi: 10.1371/journal.ppat.1005866. eCollection 2016 Aug.</t>
  </si>
  <si>
    <t>PMC5004854</t>
  </si>
  <si>
    <t>10.1371/journal.ppat.1005866</t>
  </si>
  <si>
    <t>Ocular Chlamydia Trachoma</t>
  </si>
  <si>
    <t>George N, Levine AC.</t>
  </si>
  <si>
    <t>CJEM. 2016 Sep;18(5):401. doi: 10.1017/cem.2015.74. Epub 2015 Jul 3.</t>
  </si>
  <si>
    <t>George N</t>
  </si>
  <si>
    <t>CJEM</t>
  </si>
  <si>
    <t>10.1017/cem.2015.74</t>
  </si>
  <si>
    <t>Large two-centre study into the prevalence of Mycoplasma genitalium and Trichomonas vaginalis in the Netherlands</t>
  </si>
  <si>
    <t>de Jong AS, Rahamat-Langendoen JC, van Alphen P, Hilt N, van Herk C, Pont S, Melchers W, van de Bovenkamp J.</t>
  </si>
  <si>
    <t>Int J STD AIDS. 2016 Sep;27(10):856-60. doi: 10.1177/0956462415596496. Epub 2015 Jul 20.</t>
  </si>
  <si>
    <t>de Jong AS</t>
  </si>
  <si>
    <t>10.1177/0956462415596496</t>
  </si>
  <si>
    <t>Ureaplasma parvum and Mycoplasma genitalium are found to be significantly associated with microscopy-confirmed urethritis in a routine genitourinary medicine setting</t>
  </si>
  <si>
    <t>Cox C, McKenna JP, Watt AP, Coyle PV.</t>
  </si>
  <si>
    <t>Int J STD AIDS. 2016 Sep;27(10):861-7. doi: 10.1177/0956462415597620. Epub 2015 Sep 16.</t>
  </si>
  <si>
    <t>Cox C</t>
  </si>
  <si>
    <t>10.1177/0956462415597620</t>
  </si>
  <si>
    <t>Reactive arthritis at the Sydney Sexual Health Centre 1992-2012: declining despite increasing chlamydia diagnoses</t>
  </si>
  <si>
    <t>Mason E, Wray L, Foster R, Jamil MS, Guy R, McNulty A, Donovan B.</t>
  </si>
  <si>
    <t>Int J STD AIDS. 2016 Sep;27(10):882-9. doi: 10.1177/0956462415598251. Epub 2015 Sep 16.</t>
  </si>
  <si>
    <t>Mason E</t>
  </si>
  <si>
    <t>10.1177/0956462415598251</t>
  </si>
  <si>
    <t>Evaluation of an enzymatic Chlamydia trachomatis point-of-care rapid assay in Rwanda: the BioChekSwab Rapid Test</t>
  </si>
  <si>
    <t>De Baetselier I, Mwambarangwe L, Cuylaerts V, Musengamana V, Agaba S, Kestelyn E, van de Wijgert J, Crucitti T.</t>
  </si>
  <si>
    <t>Sex Transm Infect. 2016 Sep;92(6):430-2. doi: 10.1136/sextrans-2015-052202. Epub 2015 Oct 16.</t>
  </si>
  <si>
    <t>De Baetselier I</t>
  </si>
  <si>
    <t>10.1136/sextrans-2015-052202</t>
  </si>
  <si>
    <t>Semen inflammatory markers and Chlamydia trachomatis infection in male partners of infertile couples</t>
  </si>
  <si>
    <t>Dehghan Marvast L, Aflatoonian A, Talebi AR, Ghasemzadeh J, Pacey AA.</t>
  </si>
  <si>
    <t>Andrologia. 2016 Sep;48(7):729-36. doi: 10.1111/and.12501. Epub 2015 Dec 9.</t>
  </si>
  <si>
    <t>Dehghan Marvast L</t>
  </si>
  <si>
    <t>10.1111/and.12501</t>
  </si>
  <si>
    <t>Prediction of Chlamydia trachomatis infection to facilitate selective screening on population and individual level: a cross-sectional study of a population-based screening programme</t>
  </si>
  <si>
    <t>van Klaveren D, Götz HM, Op de Coul EL, Steyerberg EW, Vergouwe Y.</t>
  </si>
  <si>
    <t>Sex Transm Infect. 2016 Sep;92(6):433-40. doi: 10.1136/sextrans-2015-052048. Epub 2016 Feb 3.</t>
  </si>
  <si>
    <t>van Klaveren D</t>
  </si>
  <si>
    <t>10.1136/sextrans-2015-052048</t>
  </si>
  <si>
    <t>Point-of-care tests using enzyme detection to diagnose Chlamydia trachomatis infection do not work. But when they fail in clinical trials, they reappear under different names</t>
  </si>
  <si>
    <t>Sex Transm Infect. 2016 Sep;92(6):406-7. doi: 10.1136/sextrans-2015-052508. Epub 2016 Feb 19.</t>
  </si>
  <si>
    <t>10.1136/sextrans-2015-052508</t>
  </si>
  <si>
    <t>Sensitivity of the Standard Chlamydia trachomatis Culture Method Is Improved After One Additional In Vitro Passage</t>
  </si>
  <si>
    <t>Shao L, Guo Y, Jiang Y, Liu Y, Wang M, You C, Liu Q.</t>
  </si>
  <si>
    <t>J Clin Lab Anal. 2016 Sep;30(5):697-701. doi: 10.1002/jcla.21924. Epub 2016 Mar 14.</t>
  </si>
  <si>
    <t>Shao L</t>
  </si>
  <si>
    <t>J Clin Lab Anal</t>
  </si>
  <si>
    <t>PMC6807024</t>
  </si>
  <si>
    <t>10.1002/jcla.21924</t>
  </si>
  <si>
    <t>Phosphate substitution in an AlOOH - TLR4 adjuvant system (SPA08) modulates the immunogenicity of Serovar E MOMP from Chlamydia trachomatis</t>
  </si>
  <si>
    <t>Visan L, Sanchez V, Kania M, de Montfort A, de la Maza LM, Ausar SF.</t>
  </si>
  <si>
    <t>Hum Vaccin Immunother. 2016 Sep;12(9):2341-50. doi: 10.1080/21645515.2016.1168958. Epub 2016 Apr 22.</t>
  </si>
  <si>
    <t>Visan L</t>
  </si>
  <si>
    <t>PMC5027717</t>
  </si>
  <si>
    <t>10.1080/21645515.2016.1168958</t>
  </si>
  <si>
    <t>Chlamydia trachomatis is one of the most common sexually transmitted pathogens and the development of an effective vaccine is highly desirable. The Major Outer Membrane Protein (MOMP) is one of the most abundant and immunogenic chlamydial proteins. Here we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An increase in phosphate substitution in the AlOOH component of the adjuvant markedly decreased the adsorptive coefficient and adsorptive capacity for both Ser E rMOMP and E6020. In vaccine formulations used for immunizations, phosphate substitution induced a decrease in the % adsorption of Ser E rMOMP without affecting the % adsorption of E6020. Immunogenicity studies in CD1 mice showed that an increase in phosphate substitution of the SPA08 adjuvant resulted in an increase in Ser E rMOMP-specific serum total IgG and IgG1 but not IgG2a titers. The degree of phosphate substitution in SPA08 also significantly increased in vitro neutralization concomitant with a decrease in proinflammatory cytokines secreted by Ser E rMOMP-restimulated splenocytes. Taken together, the results of these studies suggest that the degree of phosphate substitution in AlOOH greatly affects the adsorption of E6020 and Ser E rMOMP to AlOOH resulting in significant effects on vaccine-induced cellular and humoral responses.</t>
  </si>
  <si>
    <t>The Major Outer Membrane Protein (MOMP) is one of the most abundant and immunogenic chlamydial proteins. They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The results of these studies suggest that the degree of phosphate substitution in AlOOH greatly affects the adsorption of E6020 and Ser E rMOMP to AlOOH resulting in significant effects on vaccine-induced cellular and humoral responses</t>
  </si>
  <si>
    <t>Chlamydia trachomatis serovar G infection in a bisexual male with urethritis</t>
  </si>
  <si>
    <t>Rawre J, Dhawan B, Saigal K, Khanna N.</t>
  </si>
  <si>
    <t>Indian J Dermatol Venereol Leprol. 2016 Sep-Oct;82(5):523-6. doi: 10.4103/0378-6323.181470.</t>
  </si>
  <si>
    <t>Rawre J</t>
  </si>
  <si>
    <t>10.4103/0378-6323.181470</t>
  </si>
  <si>
    <t>We report a case of Chlamydia trachomatis serovar G urogenital tract infection in a 33-year-old human immunodeficiency virus-1 (HIV-1) seropositive Indian bisexual male. This case highlights the emergence of a new serovar in India. The patient was tested positive for C. trachomatis by both cryptic plasmid and omp A gene polymerase chain reaction (PCR). On further characterization using polymerase chain reaction - restriction fragment length polymorphism (PCR-RFLP) and omp A gene sequencing, the strain was found to be C. trachomatis serovar G. His spouse was also found to be infected with C. trachomatis serovar G. Phylogenetic analysis was performed on the clinical isolates obtained from both partners and were found to be identical to the isolates available in GenBank. The sexual network could not be traced further. Detection of a new genotype suggests importation of a new strain into the population probably by sexual contact with a person from a geographical area where the strain is common. Identifying circulating genotypes in the community can assist in developing strategies for improved sexually transmitted disease control.</t>
  </si>
  <si>
    <t>They report a new serovar, sensititve to antibiotics</t>
  </si>
  <si>
    <t>Higher organism load associated with failure of azithromycin to treat rectal chlamydia</t>
  </si>
  <si>
    <t>Kong FY, Tabrizi SN, Fairley CK, Phillips S, Fehler G, Law M, Vodstrcil LA, Chen M, Bradshaw CS, Hocking JS.</t>
  </si>
  <si>
    <t>Epidemiol Infect. 2016 Sep;144(12):2587-96. doi: 10.1017/S0950268816000996. Epub 2016 May 16.</t>
  </si>
  <si>
    <t>PMC9150464</t>
  </si>
  <si>
    <t>10.1017/S0950268816000996</t>
  </si>
  <si>
    <t>Repeat rectal chlamydia infection is common in men who have sex with men (MSM) following treatment with 1 g azithromycin. This study describes the association between organism load and repeat rectal chlamydia infection, genovar distribution, and efficacy of azithromycin in asymptomatic MSM. Stored rectal chlamydia-positive samples from MSM were analysed for organism load and genotyped to assist differentiation between reinfection and treatment failure. Included men had follow-up tests within 100 days of index infection. Lymphogranuloma venereum and proctitis diagnosed symptomatically were excluded. Factors associated with repeat infection, treatment failure and reinfection were investigated.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 The most prevalent genovars were G, D and J. Treatment efficacy for 1 g azithromycin was 83·6% (95% CI 77·2-88·8). Repeat positivity was associated with high pre-treatment organism load. Randomized controlled trials are urgently needed to evaluate azithromycin's efficacy and whether extended doses can overcome rectal infections with high organism load.</t>
  </si>
  <si>
    <t>Repeat rectal chlamydia infection is common in men who have sex with men (MSM) following treatment with 1 g azithromycin.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t>
  </si>
  <si>
    <t>Prevalence of Chlamydia trachomatis and Neisseria gonorrhoeae infections detected by real-time PCR among individuals reporting sexual assaults in the Paris, France area</t>
  </si>
  <si>
    <t>Jauréguy F, Chariot P, Vessières A, Picard B.</t>
  </si>
  <si>
    <t>Forensic Sci Int. 2016 Sep;266:130-133. doi: 10.1016/j.forsciint.2016.04.031. Epub 2016 May 7.</t>
  </si>
  <si>
    <t>Jauréguy F</t>
  </si>
  <si>
    <t>Forensic Sci Int</t>
  </si>
  <si>
    <t>10.1016/j.forsciint.2016.04.031</t>
  </si>
  <si>
    <t>Risk of reproductive complications following chlamydia testing: a population-based retrospective cohort study in Denmark</t>
  </si>
  <si>
    <t>Davies B, Turner KME, Frølund M, Ward H, May MT, Rasmussen S, Benfield T, Westh H; Danish Chlamydia Study Group.</t>
  </si>
  <si>
    <t>Lancet Infect Dis. 2016 Sep;16(9):1057-1064. doi: 10.1016/S1473-3099(16)30092-5. Epub 2016 Jun 8.</t>
  </si>
  <si>
    <t>10.1016/S1473-3099(16)30092-5</t>
  </si>
  <si>
    <t>How can we improve outcomes of chlamydia control programmes?</t>
  </si>
  <si>
    <t>Schachter J, Chow JM.</t>
  </si>
  <si>
    <t>Lancet Infect Dis. 2016 Sep;16(9):989-990. doi: 10.1016/S1473-3099(16)30131-1. Epub 2016 Jun 8.</t>
  </si>
  <si>
    <t>10.1016/S1473-3099(16)30131-1</t>
  </si>
  <si>
    <t>Mycoplasma genitalium Prevalence, Coinfection, and Macrolide Antibiotic Resistance Frequency in a Multicenter Clinical Study Cohort in the United States</t>
  </si>
  <si>
    <t>Getman D, Jiang A, O'Donnell M, Cohen S.</t>
  </si>
  <si>
    <t>J Clin Microbiol. 2016 Sep;54(9):2278-83. doi: 10.1128/JCM.01053-16. Epub 2016 Jun 15.</t>
  </si>
  <si>
    <t>Getman D</t>
  </si>
  <si>
    <t>PMC5005488</t>
  </si>
  <si>
    <t>10.1128/JCM.01053-16</t>
  </si>
  <si>
    <t>Chlamydia trachomatis Genital Tract Infections: When Host Immune Response and the Microbiome Collide</t>
  </si>
  <si>
    <t>Ziklo N, Huston WM, Hocking JS, Timms P.</t>
  </si>
  <si>
    <t>Trends Microbiol. 2016 Sep;24(9):750-765. doi: 10.1016/j.tim.2016.05.007. Epub 2016 Jun 16.</t>
  </si>
  <si>
    <t>Ziklo N</t>
  </si>
  <si>
    <t>10.1016/j.tim.2016.05.007</t>
  </si>
  <si>
    <t>Associations between sexually transmitted infections, high-risk human papillomavirus infection, and abnormal cervical Pap smear results in OB/GYN outpatients</t>
  </si>
  <si>
    <t>Kim HS, Kim TJ, Lee IH, Hong SR.</t>
  </si>
  <si>
    <t>J Gynecol Oncol. 2016 Sep;27(5):e49. doi: 10.3802/jgo.2016.27.e49. Epub 2016 May 16.</t>
  </si>
  <si>
    <t>Kim HS</t>
  </si>
  <si>
    <t>J Gynecol Oncol</t>
  </si>
  <si>
    <t>PMC4944016</t>
  </si>
  <si>
    <t>10.3802/jgo.2016.27.e49</t>
  </si>
  <si>
    <t>Evaluation of syndromic management guidelines for treatment of sexually transmitted infections in South African women</t>
  </si>
  <si>
    <t>van der Eem L, Dubbink JH, Struthers HE, McIntyre JA, Ouburg S, Morré SA, Kock MM, Peters RP.</t>
  </si>
  <si>
    <t>Trop Med Int Health. 2016 Sep;21(9):1138-46. doi: 10.1111/tmi.12742. Epub 2016 Jul 19.</t>
  </si>
  <si>
    <t>van der Eem L</t>
  </si>
  <si>
    <t>10.1111/tmi.12742</t>
  </si>
  <si>
    <t>The Chlamydia-Secreted Protease CPAF Promotes Chlamydial Survival in the Mouse Lower Genital Tract</t>
  </si>
  <si>
    <t>Yang Z, Tang L, Shao L, Zhang Y, Zhang T, Schenken R, Valdivia R, Zhong G.</t>
  </si>
  <si>
    <t>Infect Immun. 2016 Aug 19;84(9):2697-702. doi: 10.1128/IAI.00280-16. Print 2016 Sep.</t>
  </si>
  <si>
    <t>PMC4995919</t>
  </si>
  <si>
    <t>10.1128/IAI.00280-16</t>
  </si>
  <si>
    <t>Designing and in Silico Analysis of PorB Protein from Chlamydia Trachomatis for Developing a Vaccine Candidate</t>
  </si>
  <si>
    <t>Pourhajibagher M, Bahador A.</t>
  </si>
  <si>
    <t>Drug Res (Stuttg). 2016 Sep;66(9):479-483. doi: 10.1055/s-0042-110319. Epub 2016 Jul 13.</t>
  </si>
  <si>
    <t>Pourhajibagher M</t>
  </si>
  <si>
    <t>Drug Res (Stuttg)</t>
  </si>
  <si>
    <t>10.1055/s-0042-110319</t>
  </si>
  <si>
    <t>Bakground: Chlamydia trachomatis is an obligate, intracellular, gram-negative bacterium that causes sexually transmitted infections. The outer membrane protein PorB is a conserved chlamydial protein that functions as a porin and is a target for neutralizing antibodies (Abs); thus, making it important for vaccine development. Methods: We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 Results: PorB is a surface-exposed protein comprising 340 amino acids and frequently appears (61.76%) as a random coiled structure. PorB was present outside the cell and the maximum length of the predicted epitope was from amino acids 91-108, i. e., 18 amino acids long. This epitope can be considered for designing Abs and vaccines against C. trachomatis. Conclusion: Although many attempts have been made to develop a vaccine against C. trachomatis, no protective vaccines are available to date. More detailed studies focusing on PorB should be performed to design vaccines against C. trachomatis because of the presence of different immunization protocols and requirement of different protective mechanisms.</t>
  </si>
  <si>
    <t>They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t>
  </si>
  <si>
    <t>Development and evaluation of a multi-antigen peptide ELISA for the diagnosis of Chlamydia trachomatis-related infertility in women</t>
  </si>
  <si>
    <t>Menon S, Stansfield SH, Logan B, Hocking JS, Timms P, Rombauts L, Allan JA, Huston WM.</t>
  </si>
  <si>
    <t>J Med Microbiol. 2016 Sep;65(9):915-922. doi: 10.1099/jmm.0.000311. Epub 2016 Jul 17.</t>
  </si>
  <si>
    <t>10.1099/jmm.0.000311</t>
  </si>
  <si>
    <t>Nationwide surveillance of the antimicrobial susceptibility of Chlamydia trachomatis from male urethritis in Japan</t>
  </si>
  <si>
    <t>Takahashi S, Hamasuna R, Yasuda M, Ishikawa K, Hayami H, Uehara S, Yamamoto S, Minamitani S, Kadota J, Iwata S, Kaku M, Watanabe A, Sato J, Hanaki H, Masumori N, Kiyota H, Egawa S, Tanaka K, Arakawa S, Fujisawa M, Kumon H, Wada K, Kobayashi K, Matsubara A, Matsumoto T, Eto M, Tatsugami K, Kuroiwa K, Ito K, Hosobe T, Hirayama H, Narita H, Yamaguchi T, Ito S, Sumii T, Kawai S, Kanokogi M, Kawano H, Chokyu H, Uno S, Monden K, Kaji S, Kawahara M, Takayama K, Ito M, Yoshioka M, Kano M, Konishi T, Kadena H, Nishi S, Nishimura H, Yamauchi T, Maeda S, Horie M, Ihara H, Matsumura M, Shirane T, Takeyama K, Akiyama K, Takahashi K, Ikuyama T, Inatomi H, Yoh M.</t>
  </si>
  <si>
    <t>J Infect Chemother. 2016 Sep;22(9):581-6. doi: 10.1016/j.jiac.2016.06.010. Epub 2016 Jul 21.</t>
  </si>
  <si>
    <t>10.1016/j.jiac.2016.06.010</t>
  </si>
  <si>
    <t>[Lymphoma of the Conjunctiva with Simultaneous Infection with Chlamydia trachomatis]</t>
  </si>
  <si>
    <t>Werner JU, Raber FP, Lang GK.</t>
  </si>
  <si>
    <t>Klin Monbl Augenheilkd. 2016 Sep;233(9):1063-4. doi: 10.1055/s-0042-109703. Epub 2016 Jul 26.</t>
  </si>
  <si>
    <t>Werner JU</t>
  </si>
  <si>
    <t>Klin Monbl Augenheilkd</t>
  </si>
  <si>
    <t>10.1055/s-0042-109703</t>
  </si>
  <si>
    <t>A Case of Reactive Arthritis Associated With Lymphogranuloma Venereum Infection in a Woman</t>
  </si>
  <si>
    <t>Foschi C, Banzola N, Gaspari V, D'Antuono A, Cevenini R, Marangoni A.</t>
  </si>
  <si>
    <t>Sex Transm Dis. 2016 Sep;43(9):584-6. doi: 10.1097/OLQ.0000000000000482.</t>
  </si>
  <si>
    <t>10.1097/OLQ.0000000000000482</t>
  </si>
  <si>
    <t>An Infectious Pig Model of Crohn's Disease</t>
  </si>
  <si>
    <t>Van Kruiningen HJ.</t>
  </si>
  <si>
    <t>Inflamm Bowel Dis. 2016 Sep;22(9):2106-11. doi: 10.1097/MIB.0000000000000831.</t>
  </si>
  <si>
    <t>Van Kruiningen HJ</t>
  </si>
  <si>
    <t>Inflamm Bowel Dis</t>
  </si>
  <si>
    <t>10.1097/MIB.0000000000000831</t>
  </si>
  <si>
    <t>The role of serological testing for Chlamydia trachomatis in differential diagnosis of pelvic pain</t>
  </si>
  <si>
    <t>Łój B, Brodowska A, Ciecwiez S, Szydłowska I, Brodowski J, Łokaj M, Starczewski A.</t>
  </si>
  <si>
    <t>Ann Agric Environ Med. 2016 Sep;23(3):506-10. doi: 10.5604/12321966.1219196.</t>
  </si>
  <si>
    <t>Łój B</t>
  </si>
  <si>
    <t>Ann Agric Environ Med</t>
  </si>
  <si>
    <t>10.5604/12321966.1219196</t>
  </si>
  <si>
    <t>Under-reporting of sexually transmitted infection with chlamydia trachomatis - a revision of surveillance system is required</t>
  </si>
  <si>
    <t>Kustec T, Keše D, Klavs I.</t>
  </si>
  <si>
    <t>Zdr Varst. 2016 May 10;55(3):174-178. doi: 10.1515/sjph-2016-0022. eCollection 2016 Sep 1.</t>
  </si>
  <si>
    <t>Kustec T</t>
  </si>
  <si>
    <t>Zdr Varst</t>
  </si>
  <si>
    <t>PMC5031066</t>
  </si>
  <si>
    <t>10.1515/sjph-2016-0022</t>
  </si>
  <si>
    <t>Molecular epidemiology and genotyping of Chlamydia trachomatis infection in a cohort of young asymptomatic sexually active women (18-25 years) in Milan, Italy</t>
  </si>
  <si>
    <t>Bianchi S, Frati ER, Canuti M, Colzani D, Fasoli E, Amendola A, Tanzi E.</t>
  </si>
  <si>
    <t>J Prev Med Hyg. 2016 Sep;57(3):E128-E134.</t>
  </si>
  <si>
    <t>Bianchi S</t>
  </si>
  <si>
    <t>J Prev Med Hyg</t>
  </si>
  <si>
    <t>PMC5139607</t>
  </si>
  <si>
    <t>In vitro activity of sitafloxacin against atypical bacteria (2009-2014) and comparison between susceptibility of clinical isolates in 2009 and 2012</t>
  </si>
  <si>
    <t>Amano A, Kishi N, Koyama H, Matsuzaki K, Matsumoto S, Uchino K, Yamaguchi H, Yokomizo A, Mizuno M.</t>
  </si>
  <si>
    <t>Jpn J Antibiot. 2016 Sep;69(3):131-142.</t>
  </si>
  <si>
    <t>Amano A</t>
  </si>
  <si>
    <t>In vitro activities of sitafloxacin (STFX) along with fluoroquinolones (levofloxacin (LVFX), moxifloxacin (MFLX), garenoxacin (GRNX)) and macrolides (azithromycin, clarithromycin) against atypical bacteria (Mycoplasma pneumoniae, Legionella pneumophila, Chlamydia trachomatis, Chlamydophila pneumoniae) recovered from clinical specimens from 2009 to 2014 at different healthcare facilities in Japan were investigated. The minimum inhibitory concentration of STFX at which 90% of isolates (MIC₉₀) against M pneumoniae (n= 14) was 0.03μg/mL which was comparable to GRNX, 4- and 16-fold more active than MFLX and LVFX, respectively. Reduced susceptibilities of M pneumoniae (9/14 isolates) to macrolides were observed. MIC₉₀ of STFX against L. pneumophila (n =15) was 0.004μg/mL which was 2- and 4-fold more active than GRNX/LVFX and MFLX, respectively. The minimum inhibitory concentration range of STFX against C. trachomatis (n=5) and C. pneumoniae (n=5) were from 0.015 to 0.03 and from 0.03 to 0.06μg/mL, respectively. Furthermore, differences between the activities of STFX against various clinical isolates in 2009 and those in 2012, which were already published in two articles (Jpn. J. Antibiotics 63:411- 430, 2010, 66:311-330, 2013), were also evaluated. The MIC90s of STFX against methicillin- susceptible Staphylococcus aureus (MSSA), Streptococcus spp. and Enterococcus faecalis isolated in 2012 were 4 or 8 times higher than those in 2009, however there was no difference between STFX activities against other species in 2009 and those in 2012. In conclusion, STFX showed potent activity against atypical bacteria (M pneumoniae, L. pneumophila, C. trachomatis, C. pneumoniae) and no tendency for emergence resistance to Gram- positive cocci, Gram-negative bacteria and anaerobes except MSSA, Streptococcus spp. andt. faecalis.</t>
  </si>
  <si>
    <t>This is a comparative study with the same antibiotic against several bacteria, with no ressitant strains nor new antibiotics</t>
  </si>
  <si>
    <t>Tetracycline Selective Pressure and Homologous Recombination Shape the Evolution of Chlamydia suis: A Recently Identified Zoonotic Pathogen</t>
  </si>
  <si>
    <t>Joseph SJ, Marti H, Didelot X, Read TD, Dean D.</t>
  </si>
  <si>
    <t>Genome Biol Evol. 2016 Sep 2;8(8):2613-23. doi: 10.1093/gbe/evw182.</t>
  </si>
  <si>
    <t>PMC5010913</t>
  </si>
  <si>
    <t>10.1093/gbe/evw182</t>
  </si>
  <si>
    <t>Notes from the Field: Cluster of Lymphogranuloma Venereum Cases Among Men Who Have Sex with Men - Michigan, August 2015-April 2016</t>
  </si>
  <si>
    <t>de Voux A, Kent JB, Macomber K, Krzanowski K, Jackson D, Starr T, Johnson S, Richmond D, Crane LR, Cohn J, Finch C, McFadden J, Pillay A, Chen C, Anderson L, Kersh EN.</t>
  </si>
  <si>
    <t>MMWR Morb Mortal Wkly Rep. 2016 Sep 2;65(34):920-1. doi: 10.15585/mmwr.mm6534a6.</t>
  </si>
  <si>
    <t>de Voux A</t>
  </si>
  <si>
    <t>10.15585/mmwr.mm6534a6</t>
  </si>
  <si>
    <t>Chlamydia trachomatis Genital Infections</t>
  </si>
  <si>
    <t>O'Connell CM, Ferone ME.</t>
  </si>
  <si>
    <t>Microb Cell. 2016 Sep 5;3(9):390-403. doi: 10.15698/mic2016.09.525.</t>
  </si>
  <si>
    <t>O'Connell CM</t>
  </si>
  <si>
    <t>Microb Cell</t>
  </si>
  <si>
    <t>PMC5354567</t>
  </si>
  <si>
    <t>10.15698/mic2016.09.525</t>
  </si>
  <si>
    <t>Low Prevalence of Conjunctival Infection with Chlamydia trachomatis in a Treatment-Naïve Trachoma-Endemic Region of the Solomon Islands</t>
  </si>
  <si>
    <t>Butcher RM, Sokana O, Jack K, Macleod CK, Marks ME, Kalae E, Sui L, Russell C, Tutill HJ, Williams RJ, Breuer J, Willis R, Le Mesurier RT, Mabey DC, Solomon AW, Roberts CH.</t>
  </si>
  <si>
    <t>PLoS Negl Trop Dis. 2016 Sep 7;10(9):e0004863. doi: 10.1371/journal.pntd.0004863. eCollection 2016 Sep.</t>
  </si>
  <si>
    <t>Butcher RM</t>
  </si>
  <si>
    <t>PMC5014345</t>
  </si>
  <si>
    <t>10.1371/journal.pntd.0004863</t>
  </si>
  <si>
    <t>Intravaginal Chlamydia trachomatis Challenge Infection Elicits TH1 and TH17 Immune Responses in Mice That Promote Pathogen Clearance and Genital Tract Damage</t>
  </si>
  <si>
    <t>Vicetti Miguel RD, Quispe Calla NE, Pavelko SD, Cherpes TL.</t>
  </si>
  <si>
    <t>PLoS One. 2016 Sep 8;11(9):e0162445. doi: 10.1371/journal.pone.0162445. eCollection 2016.</t>
  </si>
  <si>
    <t>PMC5015975</t>
  </si>
  <si>
    <t>10.1371/journal.pone.0162445</t>
  </si>
  <si>
    <t>Pre-exposure prophylaxis for HIV infection and new sexually transmitted infections among men who have sex with men</t>
  </si>
  <si>
    <t>Kojima N, Davey DJ, Klausner JD.</t>
  </si>
  <si>
    <t>AIDS. 2016 Sep 10;30(14):2251-2. doi: 10.1097/QAD.0000000000001185.</t>
  </si>
  <si>
    <t>Kojima N</t>
  </si>
  <si>
    <t>10.1097/QAD.0000000000001185</t>
  </si>
  <si>
    <t>Genital tract lesions in sexually mature Göttingen minipigs during the initial stages of experimental vaginal infection with Chlamydia trachomatis serovar D</t>
  </si>
  <si>
    <t>Erneholm K, Lorenzen E, Bøje S, Olsen AW, Andersen P, Cassidy JP, Follmann F, Jensen HE, Agerholm JS.</t>
  </si>
  <si>
    <t>BMC Vet Res. 2016 Sep 10;12(1):200. doi: 10.1186/s12917-016-0793-6.</t>
  </si>
  <si>
    <t>Erneholm K</t>
  </si>
  <si>
    <t>BMC Vet Res</t>
  </si>
  <si>
    <t>PMC5018167</t>
  </si>
  <si>
    <t>10.1186/s12917-016-0793-6</t>
  </si>
  <si>
    <t>Screening for genital chlamydia infection</t>
  </si>
  <si>
    <t>Low N, Redmond S, Uusküla A, van Bergen J, Ward H, Andersen B, Götz H.</t>
  </si>
  <si>
    <t>Cochrane Database Syst Rev. 2016 Sep 13;9(9):CD010866. doi: 10.1002/14651858.CD010866.pub2.</t>
  </si>
  <si>
    <t>PMC6457643</t>
  </si>
  <si>
    <t>10.1002/14651858.CD010866.pub2</t>
  </si>
  <si>
    <t>Analysis of Polymorphic Membrane Protein Expression in Cultured Cells Identifies PmpA and PmpH of Chlamydia psittaci as Candidate Factors in Pathogenesis and Immunity to Infection</t>
  </si>
  <si>
    <t>Van Lent S, De Vos WH, Huot Creasy H, Marques PX, Ravel J, Vanrompay D, Bavoil P, Hsia RC.</t>
  </si>
  <si>
    <t>PLoS One. 2016 Sep 15;11(9):e0162392. doi: 10.1371/journal.pone.0162392. eCollection 2016.</t>
  </si>
  <si>
    <t>PMC5025070</t>
  </si>
  <si>
    <t>10.1371/journal.pone.0162392</t>
  </si>
  <si>
    <t>Role and Importance of Chlamydia Trachomatis in Pregnant Patients</t>
  </si>
  <si>
    <t>Angelova M, Kovachev E, Tsankova V, Koleva I, Mangarova S.</t>
  </si>
  <si>
    <t>Open Access Maced J Med Sci. 2016 Sep 15;4(3):410-412. doi: 10.3889/oamjms.2016.077. Epub 2016 Aug 5.</t>
  </si>
  <si>
    <t>Angelova M</t>
  </si>
  <si>
    <t>Open Access Maced J Med Sci</t>
  </si>
  <si>
    <t>PMC5042624</t>
  </si>
  <si>
    <t>10.3889/oamjms.2016.077</t>
  </si>
  <si>
    <t>A Probiotic Adjuvant Lactobacillus rhamnosus Enhances Specific Immune Responses after Ocular Mucosal Immunization with Chlamydial Polymorphic Membrane Protein C</t>
  </si>
  <si>
    <t>Inic-Kanada A, Stojanovic M, Marinkovic E, Becker E, Stein E, Lukic I, Djokic R, Schuerer N, Hegemann JH, Barisani-Asenbauer T.</t>
  </si>
  <si>
    <t>PLoS One. 2016 Sep 16;11(9):e0157875. doi: 10.1371/journal.pone.0157875. eCollection 2016.</t>
  </si>
  <si>
    <t>PMC5026373</t>
  </si>
  <si>
    <t>10.1371/journal.pone.0157875</t>
  </si>
  <si>
    <t>Recent advances in the development of chlamydia vaccines, using live-attenuated or ultraviolet light-inactivated chlamydia, are paving the way for new possibilities to oppose the societal challenges posed by chlamydia-related diseases, such as blinding trachoma. An effective subunit vaccine would mitigate the risks associated with the use of a whole-cell vaccine. Our rationale for the design of an efficient subunit vaccine against Chlamydia trachomatis (Ct) is based on the membrane proteins involved in the initial Ct-host cell contact and on the route of immunization that mimics the natural infection process (i.e., via the ocular mucosa). The first aim of our study was to characterize the specific conjunctival and vaginal immune responses following eye drop immunization in BALB/c mice, using the N-terminal portion of the Ct serovar E polymorphic membrane protein C (N-PmpC) as the subunit vaccine antigen. Second, we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N-PmpC/LB combination initiated a T cell response characterized by an elevated percentage of CD25+ T cells and CD8+ effector T cells, enhanced CD4+ T-helper 1 skewing, and increased regulatory T cell responses. Together, these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</si>
  <si>
    <t>The first aim of our study was to characterize the specific conjunctival and vaginal immune responses following eye drop immunization in BALB/c mice, using the N-terminal portion of the Ct serovar E polymorphic membrane protein C (N-PmpC) as the subunit vaccine antigen. Second, they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</si>
  <si>
    <t>The World Health Organization Recommendations for Trachoma Surveillance, Experience in Nepal and Added Benefit of Testing for Antibodies to Chlamydia trachomatis pgp3 Protein: NESTS Study</t>
  </si>
  <si>
    <t>Zambrano AI, Sharma S, Crowley K, Dize L, Muñoz BE, Mishra SK, Rotondo LA, Gaydos CA, West SK.</t>
  </si>
  <si>
    <t>PLoS Negl Trop Dis. 2016 Sep 21;10(9):e0005003. doi: 10.1371/journal.pntd.0005003. eCollection 2016 Sep.</t>
  </si>
  <si>
    <t>PMC5031451</t>
  </si>
  <si>
    <t>10.1371/journal.pntd.0005003</t>
  </si>
  <si>
    <t>The High-Risk Human Papillomavirus E6 Oncogene Exacerbates the Negative Effect of Tryptophan Starvation on the Development of Chlamydia trachomatis</t>
  </si>
  <si>
    <t>Sherchand SP, Ibana JA, Zea AH, Quayle AJ, Aiyar A.</t>
  </si>
  <si>
    <t>PLoS One. 2016 Sep 22;11(9):e0163174. doi: 10.1371/journal.pone.0163174. eCollection 2016.</t>
  </si>
  <si>
    <t>Sherchand SP</t>
  </si>
  <si>
    <t>PMC5033384</t>
  </si>
  <si>
    <t>10.1371/journal.pone.0163174</t>
  </si>
  <si>
    <t>Chlamydia trachomatis among Youth - Testing Behaviour and Incidence of Repeat Testing in Stockholm County, Sweden 2010-2012</t>
  </si>
  <si>
    <t>Nielsen A, Marrone G, De Costa A.</t>
  </si>
  <si>
    <t>PLoS One. 2016 Sep 27;11(9):e0163597. doi: 10.1371/journal.pone.0163597. eCollection 2016.</t>
  </si>
  <si>
    <t>Nielsen A</t>
  </si>
  <si>
    <t>PMC5038946</t>
  </si>
  <si>
    <t>10.1371/journal.pone.0163597</t>
  </si>
  <si>
    <t>Chlamydial Protease-Like Activity Factor and Type III Secreted Effectors Cooperate in Inhibition of p65 Nuclear Translocation</t>
  </si>
  <si>
    <t>Patton MJ, McCorrister S, Grant C, Westmacott G, Fariss R, Hu P, Zhao K, Blake M, Whitmire B, Yang C, Caldwell HD, McClarty G.</t>
  </si>
  <si>
    <t>mBio. 2016 Sep 27;7(5):e01427-16. doi: 10.1128/mBio.01427-16.</t>
  </si>
  <si>
    <t>Patton MJ</t>
  </si>
  <si>
    <t>PMC5040114</t>
  </si>
  <si>
    <t>10.1128/mBio.01427-16</t>
  </si>
  <si>
    <t>Chlamydia trachomatis infection in African American women who exclusively have sex with women</t>
  </si>
  <si>
    <t>Muzny CA, Kapil R, Austin EL, Brown L, Hook EW 3rd, Geisler WM.</t>
  </si>
  <si>
    <t>Int J STD AIDS. 2016 Oct;27(11):978-83. doi: 10.1177/0956462415604092. Epub 2015 Sep 18.</t>
  </si>
  <si>
    <t>Muzny CA</t>
  </si>
  <si>
    <t>PMC7265900</t>
  </si>
  <si>
    <t>NIHMS1590714</t>
  </si>
  <si>
    <t>10.1177/0956462415604092</t>
  </si>
  <si>
    <t>Identifying a need for more focused treatment of chlamydia and gonorrhoea in the emergency department</t>
  </si>
  <si>
    <t>Wilson SP, Knych M, Iordanova R, Mahan M, Vohra T.</t>
  </si>
  <si>
    <t>Int J STD AIDS. 2016 Oct;27(11):993-7. doi: 10.1177/0956462415604769. Epub 2015 Sep 21.</t>
  </si>
  <si>
    <t>Wilson SP</t>
  </si>
  <si>
    <t>10.1177/0956462415604769</t>
  </si>
  <si>
    <t>A Scottish multi-centre service evaluation examining the prevalence and diagnosis of Trichomonas vaginalis in symptomatic women attending sexual health clinics</t>
  </si>
  <si>
    <t>Shone J, Winter A, Jones BL, Butt A, Brawley D, Cunningham C, Paterson J, McAllister G, Alexander CL.</t>
  </si>
  <si>
    <t>Int J STD AIDS. 2016 Oct;27(12):1066-1070. doi: 10.1177/0956462415606850. Epub 2015 Sep 30.</t>
  </si>
  <si>
    <t>Shone J</t>
  </si>
  <si>
    <t>10.1177/0956462415606850</t>
  </si>
  <si>
    <t>Usefulness of a novel multiplex real-time PCR assay for the diagnosis of sexually-transmitted infections</t>
  </si>
  <si>
    <t>Fernández G, Martró E, González V, Saludes V, Bascuñana E, Marcó C, Rivaya B, López E, Coll P, Matas L, Ausina V.</t>
  </si>
  <si>
    <t>Enferm Infecc Microbiol Clin. 2016 Oct;34(8):471-6. doi: 10.1016/j.eimc.2015.10.014. Epub 2015 Dec 22.</t>
  </si>
  <si>
    <t>Fernández G</t>
  </si>
  <si>
    <t>10.1016/j.eimc.2015.10.014</t>
  </si>
  <si>
    <t>[Trends and determinants factors of Chlamydia trachomatis genital infection in young people under 25 years. Catalonia 2007-2014]</t>
  </si>
  <si>
    <t>López-Corbeto E, González V, Bascunyana E, Humet V, Casabona J; Grupo de estudio CT/NG-ASSIR y CT/NG-Prisiones.</t>
  </si>
  <si>
    <t>Enferm Infecc Microbiol Clin. 2016 Oct;34(8):499-504. doi: 10.1016/j.eimc.2015.11.002. Epub 2015 Dec 23.</t>
  </si>
  <si>
    <t>López-Corbeto E</t>
  </si>
  <si>
    <t>10.1016/j.eimc.2015.11.002</t>
  </si>
  <si>
    <t>An audit of expedited treatment for uncomplicated Chlamydia trachomatis index cases at the community pharmacy</t>
  </si>
  <si>
    <t>McClure KS, Cameron ST.</t>
  </si>
  <si>
    <t>Int J STD AIDS. 2016 Oct;27(11):1016-8. doi: 10.1177/0956462416633969. Epub 2016 Mar 4.</t>
  </si>
  <si>
    <t>McClure KS</t>
  </si>
  <si>
    <t>10.1177/0956462416633969</t>
  </si>
  <si>
    <t>2016 European guideline on the management of non-gonococcal urethritis</t>
  </si>
  <si>
    <t>Horner PJ, Blee K, Falk L, van der Meijden W, Moi H.</t>
  </si>
  <si>
    <t>Int J STD AIDS. 2016 Oct;27(11):928-37. doi: 10.1177/0956462416648585. Epub 2016 May 4.</t>
  </si>
  <si>
    <t>10.1177/0956462416648585</t>
  </si>
  <si>
    <t>Beyond Tryptophan Synthase: Identification of Genes That Contribute to Chlamydia trachomatis Survival during Gamma Interferon-Induced Persistence and Reactivation</t>
  </si>
  <si>
    <t>Muramatsu MK, Brothwell JA, Stein BD, Putman TE, Rockey DD, Nelson DE.</t>
  </si>
  <si>
    <t>Infect Immun. 2016 Sep 19;84(10):2791-801. doi: 10.1128/IAI.00356-16. Print 2016 Oct.</t>
  </si>
  <si>
    <t>Muramatsu MK</t>
  </si>
  <si>
    <t>PMC5038056</t>
  </si>
  <si>
    <t>10.1128/IAI.00356-16</t>
  </si>
  <si>
    <t>Impact of antiseptics on Chlamydia trachomatis growth</t>
  </si>
  <si>
    <t>Párducz L, Eszik I, Wagner G, Burián K, Endrész V, Virok DP.</t>
  </si>
  <si>
    <t>Lett Appl Microbiol. 2016 Oct;63(4):260-7. doi: 10.1111/lam.12625.</t>
  </si>
  <si>
    <t>Párducz L</t>
  </si>
  <si>
    <t>10.1111/lam.12625</t>
  </si>
  <si>
    <t>Performance of self-collected penile-meatal swabs compared to clinician-collected urethral swabs for the detection of Chlamydia trachomatis, Neisseria gonorrhoeae, Trichomonas vaginalis, and Mycoplasma genitalium by nucleic acid amplification assays</t>
  </si>
  <si>
    <t>Dize L, Barnes P Jr, Barnes M, Hsieh YH, Marsiglia V, Duncan D, Hardick J, Gaydos CA.</t>
  </si>
  <si>
    <t>Diagn Microbiol Infect Dis. 2016 Oct;86(2):131-5. doi: 10.1016/j.diagmicrobio.2016.07.018. Epub 2016 Jul 25.</t>
  </si>
  <si>
    <t>PMC5028267</t>
  </si>
  <si>
    <t>NIHMS805437</t>
  </si>
  <si>
    <t>10.1016/j.diagmicrobio.2016.07.018</t>
  </si>
  <si>
    <t>Identification of a dominant Chlamydia trachomatis strain in patients attending sexual transmitted infection clinic and female sex workers in Tunisia using a high resolution typing method</t>
  </si>
  <si>
    <t>Gharsallah H, Bom RJM, Bruisten SM, Himschoot M, Frikha-Gargouri O, Hammami A.</t>
  </si>
  <si>
    <t>Infect Genet Evol. 2016 Oct;44:444-449. doi: 10.1016/j.meegid.2016.08.002. Epub 2016 Aug 4.</t>
  </si>
  <si>
    <t>10.1016/j.meegid.2016.08.002</t>
  </si>
  <si>
    <t>The prevalence of Chlamydia trachomatis and Mycoplasma genitalium tubal infections and their effects on the expression of IL-6 and leukaemia inhibitory factor in Fallopian tubes with and without an ectopic pregnancy</t>
  </si>
  <si>
    <t>Refaat B, Ashshi AM, Batwa SA, Ahmad J, Idris S, Kutbi SY, Malibary FA, Kamfar FF.</t>
  </si>
  <si>
    <t>Innate Immun. 2016 Oct;22(7):534-45. doi: 10.1177/1753425916662326. Epub 2016 Aug 10.</t>
  </si>
  <si>
    <t>Refaat B</t>
  </si>
  <si>
    <t>Innate Immun</t>
  </si>
  <si>
    <t>10.1177/1753425916662326</t>
  </si>
  <si>
    <t>Systematic Review and Meta-Analysis of Doxycycline Efficacy for Rectal Lymphogranuloma Venereum in Men Who Have Sex with Men</t>
  </si>
  <si>
    <t>Leeyaphan C, Ong JJ, Chow EP, Kong FY, Hocking JS, Bissessor M, Fairley CK, Chen M.</t>
  </si>
  <si>
    <t>Emerg Infect Dis. 2016 Oct;22(10):1778-84. doi: 10.3201/eid2210.160986. Epub 2016 Oct 15.</t>
  </si>
  <si>
    <t>Leeyaphan C</t>
  </si>
  <si>
    <t>PMC5038401</t>
  </si>
  <si>
    <t>10.3201/eid2210.160986</t>
  </si>
  <si>
    <t>Inhibitors of macrophage infectivity potentiator-like PPIases affect neisserial and chlamydial pathogenicity</t>
  </si>
  <si>
    <t>Reimer A, Seufert F, Weiwad M, Ebert J, Bzdyl NM, Kahler CM, Sarkar-Tyson M, Holzgrabe U, Rudel T, Kozjak-Pavlovic V.</t>
  </si>
  <si>
    <t>Int J Antimicrob Agents. 2016 Oct;48(4):401-8. doi: 10.1016/j.ijantimicag.2016.06.020. Epub 2016 Aug 1.</t>
  </si>
  <si>
    <t>Int J Antimicrob Agents</t>
  </si>
  <si>
    <t>10.1016/j.ijantimicag.2016.06.020</t>
  </si>
  <si>
    <t>The pathogenic bacteria Chlamydia trachomatis, Neisseria gonorrhoeae and Neisseria meningitidis express the surface-exposed macrophage infectivity potentiator (MIP)-like protein, which plays a role in their pathogenicity. MIP exhibits a peptidyl-prolyl isomerase (PPIase) activity that is inhibited by rapamycin and FK506. In this study, pipecolic acid derivatives were tested for their activity against the chlamydial and neisserial MIP. Two MIP inhibitors were identified, PipN3 and PipN4, that affected the developmental cycle of C. trachomatis in HeLa cells. Furthermore, we could show that deletion of neisserial MIP or addition of the two MIP inhibitors affected the survival of N. gonorrhoeae in the presence of neutrophils. Furthermore, both compounds inhibited the adherence, invasion and/or survival of N. meningitidis in epithelial cells. These results confirm the importance of MIP-like proteins in infection and indicate the relevance of pipecolic acid derivatives as antimicrobials against C. trachomatis, N. gonorrhoeae and N. meningitidis.</t>
  </si>
  <si>
    <t>In this study, pipecolic acid derivatives were tested for their activity against the chlamydial and neisserial macrophage infectivity potentiator (MIP)-like protein. Two MIP inhibitors were identified, PipN3 and PipN4, that affected the developmental cycle of C. trachomatis in HeLa cells.</t>
  </si>
  <si>
    <t>Subversion of host genome integrity by bacterial pathogens</t>
  </si>
  <si>
    <t>Chumduri C, Gurumurthy RK, Zietlow R, Meyer TF.</t>
  </si>
  <si>
    <t>Nat Rev Mol Cell Biol. 2016 Oct;17(10):659-73. doi: 10.1038/nrm.2016.100. Epub 2016 Aug 18.</t>
  </si>
  <si>
    <t>Nat Rev Mol Cell Biol</t>
  </si>
  <si>
    <t>10.1038/nrm.2016.100</t>
  </si>
  <si>
    <t>Cellular microbiology: How pathogens divide</t>
  </si>
  <si>
    <t>Attar N.</t>
  </si>
  <si>
    <t>Nat Rev Microbiol. 2016 Oct;14(10):604-5. doi: 10.1038/nrmicro.2016.128. Epub 2016 Aug 30.</t>
  </si>
  <si>
    <t>Attar N</t>
  </si>
  <si>
    <t>10.1038/nrmicro.2016.128</t>
  </si>
  <si>
    <t>Conservation of extrusion as an exit mechanism for Chlamydia</t>
  </si>
  <si>
    <t>Zuck M, Sherrid A, Suchland R, Ellis T, Hybiske K.</t>
  </si>
  <si>
    <t>Pathog Dis. 2016 Oct;74(7):ftw093. doi: 10.1093/femspd/ftw093. Epub 2016 Sep 11.</t>
  </si>
  <si>
    <t>PMC5985487</t>
  </si>
  <si>
    <t>10.1093/femspd/ftw093</t>
  </si>
  <si>
    <t>Reconsidering the Use of Azithromycin for Chlamydial Urethritis</t>
  </si>
  <si>
    <t>Dombrowski JC, Batteiger BE.</t>
  </si>
  <si>
    <t>Sex Transm Dis. 2016 Oct;43(10):603-4. doi: 10.1097/OLQ.0000000000000519.</t>
  </si>
  <si>
    <t>10.1097/OLQ.0000000000000519</t>
  </si>
  <si>
    <t>Azithromycin Treatment Failure for Chlamydia trachomatis Among Heterosexual Men With Nongonococcal Urethritis</t>
  </si>
  <si>
    <t>Kissinger PJ, White S, Manhart LE, Schwebke J, Taylor SN, Mena L, Khosropour CM, Wilcox L, Schmidt N, Martin DH.</t>
  </si>
  <si>
    <t>Sex Transm Dis. 2016 Oct;43(10):599-602. doi: 10.1097/OLQ.0000000000000489.</t>
  </si>
  <si>
    <t>Kissinger PJ</t>
  </si>
  <si>
    <t>PMC5033507</t>
  </si>
  <si>
    <t>NIHMS793638</t>
  </si>
  <si>
    <t>10.1097/OLQ.0000000000000489</t>
  </si>
  <si>
    <t>Implementation of Oral and Rectal Gonococcal and Chlamydial Nucleic Acid Amplification-Based Testing as a Component of Local Health Department Activities</t>
  </si>
  <si>
    <t>Nall J, Barr B, McNeil CJ, Bachmann LH.</t>
  </si>
  <si>
    <t>Sex Transm Dis. 2016 Oct;43(10):605-7. doi: 10.1097/OLQ.0000000000000491.</t>
  </si>
  <si>
    <t>Nall J</t>
  </si>
  <si>
    <t>10.1097/OLQ.0000000000000491</t>
  </si>
  <si>
    <t>Screening pregnant women in the 2015 European guideline on the management of Chlamydia trachomatis infections</t>
  </si>
  <si>
    <t>Joseph Davey D, Medline A, Klausner JD.</t>
  </si>
  <si>
    <t>Int J STD AIDS. 2016 Oct;27(12):1134-1136. doi: 10.1177/0956462416650600.</t>
  </si>
  <si>
    <t>Joseph Davey D</t>
  </si>
  <si>
    <t>PMC5810553</t>
  </si>
  <si>
    <t>NIHMS932245</t>
  </si>
  <si>
    <t>10.1177/0956462416650600</t>
  </si>
  <si>
    <t>Patients with cervical Ureaplasma Urealyticum and Chlamydia Trachomatis infection undergoing IVF/ICSI-ET: The need for new paradigm</t>
  </si>
  <si>
    <t>Xie QZ, Xu WM, Qi QR, Luo ZL, Dong L.</t>
  </si>
  <si>
    <t>J Huazhong Univ Sci Technolog Med Sci. 2016 Oct;36(5):716-722. doi: 10.1007/s11596-016-1650-3. Epub 2016 Oct 18.</t>
  </si>
  <si>
    <t>Xie QZ</t>
  </si>
  <si>
    <t>J Huazhong Univ Sci Technolog Med Sci</t>
  </si>
  <si>
    <t>10.1007/s11596-016-1650-3</t>
  </si>
  <si>
    <t>Cost-effectiveness analysis of Chlamydia trachomatis screening in Dutch pregnant women</t>
  </si>
  <si>
    <t>Rours GI, Smith-Norowitz TA, Ditkowsky J, Hammerschlag MR, Verkooyen RP, de Groot R, Verbrugh HA, Postma MJ.</t>
  </si>
  <si>
    <t>Pathog Glob Health. 2016 Oct-Dec;110(7-8):292-302. doi: 10.1080/20477724.2016.1258162.</t>
  </si>
  <si>
    <t>Rours GI</t>
  </si>
  <si>
    <t>PMC5189868</t>
  </si>
  <si>
    <t>10.1080/20477724.2016.1258162</t>
  </si>
  <si>
    <t>[Molecular detection of sexually transmitted agents in a symptomatic group of men and its relationship with sexual behavior]</t>
  </si>
  <si>
    <t>León D, Retamal J, Silva R, Ili C, Mieville S, Guzmán P, Briceño G, Brebi P.</t>
  </si>
  <si>
    <t>Rev Chilena Infectol. 2016 Oct;33(5):505-512. doi: 10.4067/S0716-10182016000500003.</t>
  </si>
  <si>
    <t>León D</t>
  </si>
  <si>
    <t>10.4067/S0716-10182016000500003</t>
  </si>
  <si>
    <t>[Chlamydia trachomatis infection in patients of a health institution of Bogota and Medellin, 2012-2015]</t>
  </si>
  <si>
    <t>Cardona-Arias JA, Gallego-Atehortúa LH, Ríos-Osorio LA.</t>
  </si>
  <si>
    <t>Rev Chilena Infectol. 2016 Oct;33(5):513-518. doi: 10.4067/S0716-10182016000500004.</t>
  </si>
  <si>
    <t>Cardona-Arias JA</t>
  </si>
  <si>
    <t>10.4067/S0716-10182016000500004</t>
  </si>
  <si>
    <t>Prevalence and risk factors of Chlamydia trachomatis, Neisseria gonorrhoeae, Trichomonas vaginalis and other sexually transmissible infections among women attending antenatal clinics in three provinces in Papua New Guinea: a cross-sectional survey</t>
  </si>
  <si>
    <t>Vallely LM, Toliman P, Ryan C, Rai G, Wapling J, Tomado C, Huliafi S, Munnull G, Rarau P, Phuanukoonnon S, Wand H, Siba P, Mola GDL, Kaldor JM, Vallely AJ.</t>
  </si>
  <si>
    <t>Sex Health. 2016 Oct;13(5):420-427. doi: 10.1071/SH15227.</t>
  </si>
  <si>
    <t>Vallely LM</t>
  </si>
  <si>
    <t>10.1071/SH15227</t>
  </si>
  <si>
    <t>Sexually Transmitted Disease and Male Infertility: A Systematic Review</t>
  </si>
  <si>
    <t>Fode M, Fusco F, Lipshultz L, Weidner W.</t>
  </si>
  <si>
    <t>Eur Urol Focus. 2016 Oct;2(4):383-393. doi: 10.1016/j.euf.2016.08.002. Epub 2016 Aug 27.</t>
  </si>
  <si>
    <t>Fode M</t>
  </si>
  <si>
    <t>Eur Urol Focus</t>
  </si>
  <si>
    <t>10.1016/j.euf.2016.08.002</t>
  </si>
  <si>
    <t>Correction: Low Prevalence of Conjunctival Infection with Chlamydia trachomatis in a Treatment-Naïve Trachoma-Endemic Region of the Solomon Islands</t>
  </si>
  <si>
    <t>Butcher RM, Sokana O, Jack K, Macleod CK, Marks M, Kalae E, Sui L, Russell C, Tutill HJ, Williams RJ, Breuer J, Willis R, Le Mesurier RT, Mabey DC, Solomon AW, Roberts CH.</t>
  </si>
  <si>
    <t>PLoS Negl Trop Dis. 2016 Oct 3;10(10):e0005051. doi: 10.1371/journal.pntd.0005051. eCollection 2016 Oct.</t>
  </si>
  <si>
    <t>PMC5047450</t>
  </si>
  <si>
    <t>10.1371/journal.pntd.0005051</t>
  </si>
  <si>
    <t>Prevalence and genotyping of Chlamydia trachomatis in symptomatic male patients from Istanbul, Turkey</t>
  </si>
  <si>
    <t>Köksal MO, Beka H, Demirci M, Kadioglu A, Agacfidan A, Akgül B.</t>
  </si>
  <si>
    <t>Springerplus. 2016 Oct 4;5(1):1706. doi: 10.1186/s40064-016-3370-3. eCollection 2016.</t>
  </si>
  <si>
    <t>Köksal MO</t>
  </si>
  <si>
    <t>PMC5050182</t>
  </si>
  <si>
    <t>10.1186/s40064-016-3370-3</t>
  </si>
  <si>
    <t>The Performance of the Vaginal Discharge Syndromic Management in Treating Vaginal and Cervical Infection: A Systematic Review and Meta-Analysis</t>
  </si>
  <si>
    <t>Zemouri C, Wi TE, Kiarie J, Seuc A, Mogasale V, Latif A, Broutet N.</t>
  </si>
  <si>
    <t>PLoS One. 2016 Oct 5;11(10):e0163365. doi: 10.1371/journal.pone.0163365. eCollection 2016.</t>
  </si>
  <si>
    <t>Zemouri C</t>
  </si>
  <si>
    <t>PMC5052075</t>
  </si>
  <si>
    <t>10.1371/journal.pone.0163365</t>
  </si>
  <si>
    <t>A capillary-based multiplexed isothermal nucleic acid-based test for sexually transmitted diseases in patients</t>
  </si>
  <si>
    <t>Xu G, Zhao H, Cooper JM, Reboud J.</t>
  </si>
  <si>
    <t>Chem Commun (Camb). 2016 Oct 6;52(82):12187-12190. doi: 10.1039/c6cc05679b.</t>
  </si>
  <si>
    <t>PMC5058349</t>
  </si>
  <si>
    <t>10.1039/c6cc05679b</t>
  </si>
  <si>
    <t>The DUF582 Proteins of Chlamydia trachomatis Bind to Components of the ESCRT Machinery, Which Is Dispensable for Bacterial Growth In vitro</t>
  </si>
  <si>
    <t>Vromman F, Perrinet S, Gehre L, Subtil A.</t>
  </si>
  <si>
    <t>Front Cell Infect Microbiol. 2016 Oct 7;6:123. doi: 10.3389/fcimb.2016.00123. eCollection 2016.</t>
  </si>
  <si>
    <t>PMC5053991</t>
  </si>
  <si>
    <t>10.3389/fcimb.2016.00123</t>
  </si>
  <si>
    <t>Time to clearance of Chlamydia trachomatis RNA and DNA after treatment in patients coinfected with Neisseria gonorrhoeae - a prospective cohort study</t>
  </si>
  <si>
    <t>Wind CM, Schim van der Loeff MF, Unemo M, Schuurman R, van Dam AP, de Vries HJ.</t>
  </si>
  <si>
    <t>BMC Infect Dis. 2016 Oct 11;16(1):554. doi: 10.1186/s12879-016-1878-3.</t>
  </si>
  <si>
    <t>Wind CM</t>
  </si>
  <si>
    <t>PMC5057251</t>
  </si>
  <si>
    <t>10.1186/s12879-016-1878-3</t>
  </si>
  <si>
    <t>Biodegradable Polymeric Nanoparticles-Based Vaccine Adjuvants for Lymph Nodes Targeting</t>
  </si>
  <si>
    <t>Gutjahr A, Phelip C, Coolen AL, Monge C, Boisgard AS, Paul S, Verrier B.</t>
  </si>
  <si>
    <t>Vaccines (Basel). 2016 Oct 12;4(4):34. doi: 10.3390/vaccines4040034.</t>
  </si>
  <si>
    <t>Gutjahr A</t>
  </si>
  <si>
    <t>Vaccines (Basel)</t>
  </si>
  <si>
    <t>PMC5192354</t>
  </si>
  <si>
    <t>10.3390/vaccines4040034</t>
  </si>
  <si>
    <t>Natural Products for the Treatment of Chlamydiaceae Infections</t>
  </si>
  <si>
    <t>Brown MA, Potroz MG, Teh SW, Cho NJ.</t>
  </si>
  <si>
    <t>Microorganisms. 2016 Oct 16;4(4):39. doi: 10.3390/microorganisms4040039.</t>
  </si>
  <si>
    <t>Brown MA</t>
  </si>
  <si>
    <t>PMC5192522</t>
  </si>
  <si>
    <t>10.3390/microorganisms4040039</t>
  </si>
  <si>
    <t>Evaluation of patients with dry eye disease for conjunctival Chlamydia trachomatis and Ureaplasma urealyticum</t>
  </si>
  <si>
    <t>Abdelfattah MM, Khattab RA, Mahran MH, Elborgy ES.</t>
  </si>
  <si>
    <t>Int J Ophthalmol. 2016 Oct 18;9(10):1457-1465. doi: 10.18240/ijo.2016.10.15. eCollection 2016.</t>
  </si>
  <si>
    <t>Abdelfattah MM</t>
  </si>
  <si>
    <t>PMC5075662</t>
  </si>
  <si>
    <t>10.18240/ijo.2016.10.15</t>
  </si>
  <si>
    <t>Evaluation of screening for Chlamydia trachomatis among young women in primary health care services in Manaus, Amazonas State, Brazil</t>
  </si>
  <si>
    <t>Neves D, Sabidó M, Bôtto-Menezes C, Benzaken NS, Jardim L, Ferreira C, Leturiondo A, Santos CG, Benzaken AS.</t>
  </si>
  <si>
    <t>Cad Saude Publica. 2016 Oct 20;32(10):e00101015. doi: 10.1590/0102-311X00101015.</t>
  </si>
  <si>
    <t>Neves D</t>
  </si>
  <si>
    <t>Cad Saude Publica</t>
  </si>
  <si>
    <t>10.1590/0102-311X00101015</t>
  </si>
  <si>
    <t>The Relationship between Active Trachoma and Ocular Chlamydia trachomatis Infection before and after Mass Antibiotic Treatment</t>
  </si>
  <si>
    <t>Ramadhani AM, Derrick T, Macleod D, Holland MJ, Burton MJ.</t>
  </si>
  <si>
    <t>PLoS Negl Trop Dis. 2016 Oct 26;10(10):e0005080. doi: 10.1371/journal.pntd.0005080. eCollection 2016 Oct.</t>
  </si>
  <si>
    <t>PMC5082620</t>
  </si>
  <si>
    <t>10.1371/journal.pntd.0005080</t>
  </si>
  <si>
    <t>Prevalence of Chlamydia trachomatis infection in women, heterosexual men and MSM visiting HIV counselling institutions in North Rhine-Westphalia, Germany - should Chlamydia testing be scaled up?</t>
  </si>
  <si>
    <t>Lallemand A, Bremer V, Jansen K, Nielsen S, Münstermann D, Lucht A, Tiemann C.</t>
  </si>
  <si>
    <t>BMC Infect Dis. 2016 Oct 26;16(1):610. doi: 10.1186/s12879-016-1915-2.</t>
  </si>
  <si>
    <t>Lallemand A</t>
  </si>
  <si>
    <t>PMC5080774</t>
  </si>
  <si>
    <t>10.1186/s12879-016-1915-2</t>
  </si>
  <si>
    <t>Perspectives on expedited partner therapy for chlamydia: a survey of health care providers</t>
  </si>
  <si>
    <t>Rosenfeld EA, Marx J, Terry MA, Stall R, Flatt J, Borrero S, Miller E.</t>
  </si>
  <si>
    <t>Int J STD AIDS. 2016 Nov;27(13):1180-1186. doi: 10.1177/0956462415610689. Epub 2015 Oct 6.</t>
  </si>
  <si>
    <t>10.1177/0956462415610689</t>
  </si>
  <si>
    <t>A pathway to chlamydia control: updated ECDC guidance</t>
  </si>
  <si>
    <t>Davies B, Ward H.</t>
  </si>
  <si>
    <t>Sex Transm Infect. 2016 Nov;92(7):483-484. doi: 10.1136/sextrans-2015-052506. Epub 2016 Mar 14.</t>
  </si>
  <si>
    <t>10.1136/sextrans-2015-052506</t>
  </si>
  <si>
    <t>Infection of epithelial cells with Chlamydia trachomatis inhibits TNF-induced apoptosis at the level of receptor internalization while leaving non-apoptotic TNF-signalling intact</t>
  </si>
  <si>
    <t>Waguia Kontchou C, Tzivelekidis T, Gentle IE, Häcker G.</t>
  </si>
  <si>
    <t>Cell Microbiol. 2016 Nov;18(11):1583-1595. doi: 10.1111/cmi.12598. Epub 2016 May 25.</t>
  </si>
  <si>
    <t>Waguia Kontchou C</t>
  </si>
  <si>
    <t>10.1111/cmi.12598</t>
  </si>
  <si>
    <t>Neutralizing antichlamydial activity of complement by chlamydia-secreted protease CPAF</t>
  </si>
  <si>
    <t>Yang Z, Tang L, Zhou Z, Zhong G.</t>
  </si>
  <si>
    <t>Microbes Infect. 2016 Nov;18(11):669-674. doi: 10.1016/j.micinf.2016.07.002. Epub 2016 Jul 18.</t>
  </si>
  <si>
    <t>10.1016/j.micinf.2016.07.002</t>
  </si>
  <si>
    <t>The incidence of sexually acquired reactive arthritis: a systematic literature review</t>
  </si>
  <si>
    <t>Denison HJ, Curtis EM, Clynes MA, Bromhead C, Dennison EM, Grainger R.</t>
  </si>
  <si>
    <t>Clin Rheumatol. 2016 Nov;35(11):2639-2648. doi: 10.1007/s10067-016-3364-0. Epub 2016 Aug 1.</t>
  </si>
  <si>
    <t>Denison HJ</t>
  </si>
  <si>
    <t>Clin Rheumatol</t>
  </si>
  <si>
    <t>PMC5065716</t>
  </si>
  <si>
    <t>EMS69598</t>
  </si>
  <si>
    <t>10.1007/s10067-016-3364-0</t>
  </si>
  <si>
    <t>Chlamydia trachomatis infection and HPV/Chlamydia trachomatis co-infection among HPV-vaccinated young women at the beginning of their sexual activity</t>
  </si>
  <si>
    <t>Bianchi S, Boveri S, Igidbashian S, Amendola A, Urbinati AM, Frati ER, Bottari F, Colzani D, Landoni F, Tanzi E, Sideri M, Sandri MT.</t>
  </si>
  <si>
    <t>Arch Gynecol Obstet. 2016 Nov;294(6):1227-1233. doi: 10.1007/s00404-016-4167-x. Epub 2016 Aug 8.</t>
  </si>
  <si>
    <t>10.1007/s00404-016-4167-x</t>
  </si>
  <si>
    <t>Chlamydia trachomatis infection and Vγ9Vδ2 Τ cells in women with recurrent spontaneous abortions</t>
  </si>
  <si>
    <t>Voskakis I, Tsekoura C, Keramitsoglou T, Tsantoulas E, Deligeoroglou E, Creatsas G, Varla-Leftherioti M.</t>
  </si>
  <si>
    <t>Am J Reprod Immunol. 2016 Nov;76(5):358-363. doi: 10.1111/aji.12554. Epub 2016 Aug 26.</t>
  </si>
  <si>
    <t>Voskakis I</t>
  </si>
  <si>
    <t>10.1111/aji.12554</t>
  </si>
  <si>
    <t>Current and future molecular diagnostics for ocular infectious diseases</t>
  </si>
  <si>
    <t>Doan T, Pinsky BA.</t>
  </si>
  <si>
    <t>Curr Opin Ophthalmol. 2016 Nov;27(6):561-567. doi: 10.1097/ICU.0000000000000311.</t>
  </si>
  <si>
    <t>Doan T</t>
  </si>
  <si>
    <t>10.1097/ICU.0000000000000311</t>
  </si>
  <si>
    <t>[Update on reactive arthritis]</t>
  </si>
  <si>
    <t>Rihl M.</t>
  </si>
  <si>
    <t>Z Rheumatol. 2016 Nov;75(9):869-877. doi: 10.1007/s00393-016-0180-5.</t>
  </si>
  <si>
    <t>Rihl M</t>
  </si>
  <si>
    <t>10.1007/s00393-016-0180-5</t>
  </si>
  <si>
    <t>IFNγ is Required for Optimal Antibody-Mediated Immunity against Genital Chlamydia Infection</t>
  </si>
  <si>
    <t>Naglak EK, Morrison SG, Morrison RP.</t>
  </si>
  <si>
    <t>Infect Immun. 2016 Nov;84(11):3232-3242. doi: 10.1128/IAI.00749-16. Epub 2016 Sep 6.</t>
  </si>
  <si>
    <t>Naglak EK</t>
  </si>
  <si>
    <t>PMC5067755</t>
  </si>
  <si>
    <t>10.1128/IAI.00749-16</t>
  </si>
  <si>
    <t>Erratum to: Molecular characteristics of the ompA gene of serotype B Chlamydia trachomatis in Qinghai Tibetan primary school students</t>
  </si>
  <si>
    <t>Sci China Life Sci. 2016 Nov;59(11):1204. doi: 10.1007/s11427-016-5097-3.</t>
  </si>
  <si>
    <t>10.1007/s11427-016-5097-3</t>
  </si>
  <si>
    <t>[Endometritis : Rare disease with clinical importance?]</t>
  </si>
  <si>
    <t>Lax SF.</t>
  </si>
  <si>
    <t>Pathologe. 2016 Nov;37(6):521-525. doi: 10.1007/s00292-016-0237-x.</t>
  </si>
  <si>
    <t>Lax SF</t>
  </si>
  <si>
    <t>Pathologe</t>
  </si>
  <si>
    <t>10.1007/s00292-016-0237-x</t>
  </si>
  <si>
    <t>High chlamydia and gonorrhoea repeat positivity in remote Aboriginal communities 2009-2011: longitudinal analysis of testing for re-infection at 3 months suggests the need for more frequent screening</t>
  </si>
  <si>
    <t>Garton L, Dyda A, Guy R, Silver B, McGregor S, Hengel B, Rumbold A, Taylor-Thomson D, Knox J, Maher L, Kaldor J, Ward J; STRIVE Investigators.</t>
  </si>
  <si>
    <t>Sex Health. 2016 Nov;13(6):568-574. doi: 10.1071/SH16025.</t>
  </si>
  <si>
    <t>Garton L</t>
  </si>
  <si>
    <t>10.1071/SH16025</t>
  </si>
  <si>
    <t>Anogenital infection by Chlamydia trachomatis and Neisseria gonorrhoeae in HIV-infected men and women in Salvador, Brazil</t>
  </si>
  <si>
    <t>Travassos AG, Xavier-Souza E, Netto E, Dantas EV, Timbó M, Nóbrega I, Haguihara T, Neumeyer J, Lisboa N, Soidan MA, Ferreira F, Brites C.</t>
  </si>
  <si>
    <t>Braz J Infect Dis. 2016 Nov-Dec;20(6):569-575. doi: 10.1016/j.bjid.2016.09.004. Epub 2016 Oct 17.</t>
  </si>
  <si>
    <t>PMC9427556</t>
  </si>
  <si>
    <t>10.1016/j.bjid.2016.09.004</t>
  </si>
  <si>
    <t>Changing Pattern of Chlamydia trachomatis Strains in Lymphogranuloma Venereum Outbreak, France, 2010-2015</t>
  </si>
  <si>
    <t>Peuchant O, Touati A, Sperandio C, Hénin N, Laurier-Nadalié C, Bébéar C, de Barbeyrac B.</t>
  </si>
  <si>
    <t>Emerg Infect Dis. 2016 Nov;22(11):1945-1947. doi: 10.3201/eid2211.160247.</t>
  </si>
  <si>
    <t>PMC5088033</t>
  </si>
  <si>
    <t>10.3201/eid2211.160247</t>
  </si>
  <si>
    <t>[Chlamydia trachomatis]</t>
  </si>
  <si>
    <t>Dupin N, Janier M, Bouscarat F, Vernay-Vaisse C, Spenatto N, Vermersch-Langlin A; section MST de la SFD.</t>
  </si>
  <si>
    <t>Ann Dermatol Venereol. 2016 Nov;143(11):713-715. doi: 10.1016/j.annder.2016.09.004. Epub 2016 Oct 20.</t>
  </si>
  <si>
    <t>Dupin N</t>
  </si>
  <si>
    <t>10.1016/j.annder.2016.09.004</t>
  </si>
  <si>
    <t>[Donovanosis (granuloma inguinale)]</t>
  </si>
  <si>
    <t>Caumes E, Janier M, Dupin N, Alcaraz I, Maatouk I, Timsit FJ; et la section MST de la SFD.</t>
  </si>
  <si>
    <t>Ann Dermatol Venereol. 2016 Nov;143(11):739-740. doi: 10.1016/j.annder.2016.09.012. Epub 2016 Oct 20.</t>
  </si>
  <si>
    <t>Caumes E</t>
  </si>
  <si>
    <t>10.1016/j.annder.2016.09.012</t>
  </si>
  <si>
    <t>[Male urethritis]</t>
  </si>
  <si>
    <t>Gerhardt P, Dupin N, Janier M, Lassau F, Passeron A, Milpied B; la section MST de la SFD.</t>
  </si>
  <si>
    <t>Ann Dermatol Venereol. 2016 Nov;143(11):752-755. doi: 10.1016/j.annder.2016.09.015. Epub 2016 Oct 22.</t>
  </si>
  <si>
    <t>Gerhardt P</t>
  </si>
  <si>
    <t>10.1016/j.annder.2016.09.015</t>
  </si>
  <si>
    <t>Risk of reproductive complications following chlamydia testing</t>
  </si>
  <si>
    <t>Price MJ, Horner PJ, Ades AE.</t>
  </si>
  <si>
    <t>Lancet Infect Dis. 2016 Nov;16(11):1223-1224. doi: 10.1016/S1473-3099(16)30379-6.</t>
  </si>
  <si>
    <t>10.1016/S1473-3099(16)30379-6</t>
  </si>
  <si>
    <t>Fitz-Hugh-Curtis syndrome: An incidental diagnostic finding in an infertility workup</t>
  </si>
  <si>
    <t>Onoh RC, Mgbafuru CC, Onubuogu SE, Ugwuoke I.</t>
  </si>
  <si>
    <t>Niger J Clin Pract. 2016 Nov-Dec;19(6):834-836. doi: 10.4103/1119-3077.181357.</t>
  </si>
  <si>
    <t>Onoh RC</t>
  </si>
  <si>
    <t>Niger J Clin Pract</t>
  </si>
  <si>
    <t>10.4103/1119-3077.181357</t>
  </si>
  <si>
    <t>The Impact of Prescriptions on Sex Partner Treatment Using Expedited Partner Therapy for Chlamydia trachomatis Infection, New York City, 2014-2015</t>
  </si>
  <si>
    <t>Oliver A, Rogers M, Schillinger JA.</t>
  </si>
  <si>
    <t>Sex Transm Dis. 2016 Nov;43(11):673-678. doi: 10.1097/OLQ.0000000000000511.</t>
  </si>
  <si>
    <t>Oliver A</t>
  </si>
  <si>
    <t>10.1097/OLQ.0000000000000511</t>
  </si>
  <si>
    <t>Pharmacists' Knowledge and Practices Surrounding Expedited Partner Therapy for Chlamydia trachomatis, New York City, 2012 and 2014</t>
  </si>
  <si>
    <t>Reid A, Rogers ME, Arya V, Edelstein ZR, Schillinger JA.</t>
  </si>
  <si>
    <t>Sex Transm Dis. 2016 Nov;43(11):679-684. doi: 10.1097/OLQ.0000000000000520.</t>
  </si>
  <si>
    <t>Reid A</t>
  </si>
  <si>
    <t>10.1097/OLQ.0000000000000520</t>
  </si>
  <si>
    <t>Epididymitis: An Overview</t>
  </si>
  <si>
    <t>McConaghy JR, Panchal B.</t>
  </si>
  <si>
    <t>Am Fam Physician. 2016 Nov 1;94(9):723-726.</t>
  </si>
  <si>
    <t>McConaghy JR</t>
  </si>
  <si>
    <t>Sensing the enemy, containing the threat: cell-autonomous immunity to Chlamydia trachomatis</t>
  </si>
  <si>
    <t>Finethy R, Coers J.</t>
  </si>
  <si>
    <t>FEMS Microbiol Rev. 2016 Nov 1;40(6):875-893. doi: 10.1093/femsre/fuw027.</t>
  </si>
  <si>
    <t>FEMS Microbiol Rev</t>
  </si>
  <si>
    <t>PMC5975928</t>
  </si>
  <si>
    <t>10.1093/femsre/fuw027</t>
  </si>
  <si>
    <t>Chlamydia retest: how should we remind you?</t>
  </si>
  <si>
    <t>Downing S, Cashman C.</t>
  </si>
  <si>
    <t>Sex Transm Infect. 2016 Nov;92(7):553. doi: 10.1136/sextrans-2016-052666.</t>
  </si>
  <si>
    <t>Downing S</t>
  </si>
  <si>
    <t>10.1136/sextrans-2016-052666</t>
  </si>
  <si>
    <t>Leucocyte esterase dip-stick test as a point-of-care diagnostic for urogenital chlamydia in male patients: A multi-center evaluation in two STI outpatient clinics in Paramaribo and Amsterdam</t>
  </si>
  <si>
    <t>Bartelsman M, de Vries HJ, Schim van der Loeff MF, Sabajo LO, van der Helm JJ.</t>
  </si>
  <si>
    <t>BMC Infect Dis. 2016 Nov 3;16(1):625. doi: 10.1186/s12879-016-1946-8.</t>
  </si>
  <si>
    <t>PMC5093983</t>
  </si>
  <si>
    <t>10.1186/s12879-016-1946-8</t>
  </si>
  <si>
    <t>Viability-PCR Shows That NAAT Detects a High Proportion of DNA from Non-Viable Chlamydia trachomatis</t>
  </si>
  <si>
    <t>Janssen KJ, Hoebe CJ, Dukers-Muijrers NH, Eppings L, Lucchesi M, Wolffs PF.</t>
  </si>
  <si>
    <t>PLoS One. 2016 Nov 3;11(11):e0165920. doi: 10.1371/journal.pone.0165920. eCollection 2016.</t>
  </si>
  <si>
    <t>Janssen KJ</t>
  </si>
  <si>
    <t>PMC5094775</t>
  </si>
  <si>
    <t>10.1371/journal.pone.0165920</t>
  </si>
  <si>
    <t>Rectal Infection With Neisseria gonorrhoeae and Chlamydia trachomatis in Men in the United States</t>
  </si>
  <si>
    <t>Tao G, Hoover KW, Nye MB, Peters P, Gift TL, Peruvemba R, Body BA.</t>
  </si>
  <si>
    <t>Clin Infect Dis. 2016 Nov 15;63(10):1325-1331. doi: 10.1093/cid/ciw594. Epub 2016 Aug 29.</t>
  </si>
  <si>
    <t>10.1093/cid/ciw594</t>
  </si>
  <si>
    <t>Risk Factors associated with Paraurethral Duct Dilatation following Gonococcal Paraurethral Duct Infection in Men</t>
  </si>
  <si>
    <t>Fan W, Zhang Q, Wang L, Ye X, Jiang T.</t>
  </si>
  <si>
    <t>PLoS One. 2016 Nov 18;11(11):e0166355. doi: 10.1371/journal.pone.0166355. eCollection 2016.</t>
  </si>
  <si>
    <t>PMC5115726</t>
  </si>
  <si>
    <t>10.1371/journal.pone.0166355</t>
  </si>
  <si>
    <t>STI tests and proportion of positive tests in female sex workers attending local public health departments in Germany in 2010/11</t>
  </si>
  <si>
    <t>Bremer V, Haar K, Gassowski M, Hamouda O, Nielsen S.</t>
  </si>
  <si>
    <t>BMC Public Health. 2016 Nov 21;16(1):1175. doi: 10.1186/s12889-016-3847-6.</t>
  </si>
  <si>
    <t>Bremer V</t>
  </si>
  <si>
    <t>PMC5117614</t>
  </si>
  <si>
    <t>10.1186/s12889-016-3847-6</t>
  </si>
  <si>
    <t>Menstrual cups and sanitary pads to reduce school attrition, and sexually transmitted and reproductive tract infections: a cluster randomised controlled feasibility study in rural Western Kenya</t>
  </si>
  <si>
    <t>Phillips-Howard PA, Nyothach E, Ter Kuile FO, Omoto J, Wang D, Zeh C, Onyango C, Mason L, Alexander KT, Odhiambo FO, Eleveld A, Mohammed A, van Eijk AM, Edwards RT, Vulule J, Faragher B, Laserson KF.</t>
  </si>
  <si>
    <t>BMJ Open. 2016 Nov 23;6(11):e013229. doi: 10.1136/bmjopen-2016-013229.</t>
  </si>
  <si>
    <t>Phillips-Howard PA</t>
  </si>
  <si>
    <t>PMC5168542</t>
  </si>
  <si>
    <t>10.1136/bmjopen-2016-013229</t>
  </si>
  <si>
    <t>Dendritic cell function and pathogen-specific T cell immunity are inhibited in mice administered levonorgestrel prior to intranasal Chlamydia trachomatis infection</t>
  </si>
  <si>
    <t>Quispe Calla NE, Vicetti Miguel RD, Mei A, Fan S, Gilmore JR, Cherpes TL.</t>
  </si>
  <si>
    <t>Sci Rep. 2016 Nov 28;6:37723. doi: 10.1038/srep37723.</t>
  </si>
  <si>
    <t>Quispe Calla NE</t>
  </si>
  <si>
    <t>PMC5125275</t>
  </si>
  <si>
    <t>10.1038/srep37723</t>
  </si>
  <si>
    <t>Comparison of doxycycline with azithromycin in treatment of pharyngeal chlamydia infection</t>
  </si>
  <si>
    <t>Manavi K, Hettiarachchi N, Hodson J.</t>
  </si>
  <si>
    <t>Int J STD AIDS. 2016 Dec;27(14):1303-1308. doi: 10.1177/0956462415614723. Epub 2015 Oct 27.</t>
  </si>
  <si>
    <t>Manavi K</t>
  </si>
  <si>
    <t>10.1177/0956462415614723</t>
  </si>
  <si>
    <t>Multiplex PCR testing for nine different sexually transmitted infections</t>
  </si>
  <si>
    <t>Kriesel JD, Bhatia AS, Barrus C, Vaughn M, Gardner J, Crisp RJ.</t>
  </si>
  <si>
    <t>Int J STD AIDS. 2016 Dec;27(14):1275-1282. doi: 10.1177/0956462415615775. Epub 2015 Nov 3.</t>
  </si>
  <si>
    <t>Kriesel JD</t>
  </si>
  <si>
    <t>10.1177/0956462415615775</t>
  </si>
  <si>
    <t>Prevalent bacterial vaginosis infection - a risk factor for incident sexually transmitted infections in women in Durban, South Africa</t>
  </si>
  <si>
    <t>Abbai NS, Reddy T, Ramjee G.</t>
  </si>
  <si>
    <t>Int J STD AIDS. 2016 Dec;27(14):1283-1288. doi: 10.1177/0956462415616038. Epub 2015 Nov 3.</t>
  </si>
  <si>
    <t>10.1177/0956462415616038</t>
  </si>
  <si>
    <t>The effect of introducing routine self-taken extra-genital swabs in a genitourinary medicine clinic cohort: a before and after study</t>
  </si>
  <si>
    <t>Nyatsanza F, Trivedy A, Brook G.</t>
  </si>
  <si>
    <t>Int J STD AIDS. 2016 Dec;27(14):1330-1333. doi: 10.1177/0956462415621833. Epub 2015 Dec 14.</t>
  </si>
  <si>
    <t>Nyatsanza F</t>
  </si>
  <si>
    <t>10.1177/0956462415621833</t>
  </si>
  <si>
    <t>Trends in gonorrhoea positivity by nucleic acid amplification test versus culture among Australian heterosexual men with a low prevalence of gonorrhoea, 2007-2014</t>
  </si>
  <si>
    <t>Mannion PK, Fairley CK, Fehler G, Tabrizi SN, Tan WS, Chen MY, Bradshaw CS, Chow EP.</t>
  </si>
  <si>
    <t>Sex Transm Infect. 2016 Dec;92(8):625-628. doi: 10.1136/sextrans-2015-052246. Epub 2016 Feb 17.</t>
  </si>
  <si>
    <t>Mannion PK</t>
  </si>
  <si>
    <t>10.1136/sextrans-2015-052246</t>
  </si>
  <si>
    <t>Lymphogranuloma venereum presenting with erythema nodosum</t>
  </si>
  <si>
    <t>Borsje A, van der Reijden W, Soetekouw R.</t>
  </si>
  <si>
    <t>Int J STD AIDS. 2016 Dec;27(14):1354-1355. doi: 10.1177/0956462416646294. Epub 2016 Apr 15.</t>
  </si>
  <si>
    <t>Borsje A</t>
  </si>
  <si>
    <t>10.1177/0956462416646294</t>
  </si>
  <si>
    <t>Trachoma in Indigenous Settlements in Brazil, 2000-2008</t>
  </si>
  <si>
    <t>Freitas HS, Medina NH, Lopes MF, Soares OE, Teodoro MT, Ramalho KR, Caligaris LS, Mörschbächer R, de Menezes MN, Luna EJ.</t>
  </si>
  <si>
    <t>Ophthalmic Epidemiol. 2016 Dec;23(6):354-359. doi: 10.3109/09286586.2015.1131305. Epub 2016 May 4.</t>
  </si>
  <si>
    <t>Freitas HS</t>
  </si>
  <si>
    <t>10.3109/09286586.2015.1131305</t>
  </si>
  <si>
    <t>Clinical and epidemiological characterisation of lymphogranuloma venereum in southwest Spain, 2013-2015</t>
  </si>
  <si>
    <t>Parra-Sánchez M, García-Rey S, Pueyo Rodríguez I, Viciana Fernández P, Torres Sánchez MJ, Palomares Folía JC.</t>
  </si>
  <si>
    <t>Sex Transm Infect. 2016 Dec;92(8):629-631. doi: 10.1136/sextrans-2015-052453. Epub 2016 Jun 9.</t>
  </si>
  <si>
    <t>10.1136/sextrans-2015-052453</t>
  </si>
  <si>
    <t>Prevalence and factors associated with coinfection of human papillomavirus and Chlamydia trachomatis in adolescents and young women</t>
  </si>
  <si>
    <t>Nonato DR, Alves RR, Ribeiro AA, Saddi VA, Segati KD, Almeida KP, de Lima YA, D'Alessandro WB, Rabelo-Santos SH.</t>
  </si>
  <si>
    <t>Am J Obstet Gynecol. 2016 Dec;215(6):753.e1-753.e9. doi: 10.1016/j.ajog.2016.07.003. Epub 2016 Jul 8.</t>
  </si>
  <si>
    <t>Nonato DR</t>
  </si>
  <si>
    <t>10.1016/j.ajog.2016.07.003</t>
  </si>
  <si>
    <t>Chlamydia screening and prophylactic treatment in termination of pregnancy clinics in the Netherlands and Great Britain: a qualitative study</t>
  </si>
  <si>
    <t>van den Berg GF, Picavet C, Hoopman R, Lohr PA, Op de Coul EL.</t>
  </si>
  <si>
    <t>Eur J Contracept Reprod Health Care. 2016 Dec;21(6):467-473. doi: 10.1080/13625187.2016.1239819. Epub 2016 Oct 5.</t>
  </si>
  <si>
    <t>van den Berg GF</t>
  </si>
  <si>
    <t>10.1080/13625187.2016.1239819</t>
  </si>
  <si>
    <t>Factors associated with the over-treatment and under-treatment of gonorrhea and chlamydia in adolescents presenting to a public hospital emergency department</t>
  </si>
  <si>
    <t>Anaene M, Soyemi K, Caskey R.</t>
  </si>
  <si>
    <t>Int J Infect Dis. 2016 Dec;53:34-38. doi: 10.1016/j.ijid.2016.10.009. Epub 2016 Oct 19.</t>
  </si>
  <si>
    <t>Anaene M</t>
  </si>
  <si>
    <t>10.1016/j.ijid.2016.10.009</t>
  </si>
  <si>
    <t>Sexual violence cases in a hospital setting in Hong Kong: victims' demographic, event characteristics, and management</t>
  </si>
  <si>
    <t>Chiu WK, Lam WC, Chu NH, Mok CK, Tung WK, Leung FY, Ting SM.</t>
  </si>
  <si>
    <t>Hong Kong Med J. 2016 Dec;22(6):576-81. doi: 10.12809/hkmj164970. Epub 2016 Oct 24.</t>
  </si>
  <si>
    <t>Chiu WK</t>
  </si>
  <si>
    <t>Hong Kong Med J</t>
  </si>
  <si>
    <t>10.12809/hkmj164970</t>
  </si>
  <si>
    <t>Quantitative Protein Profiling of Chlamydia trachomatis Growth Forms Reveals Defense Strategies Against Tryptophan Starvation</t>
  </si>
  <si>
    <t>Østergaard O, Follmann F, Olsen AW, Heegaard NH, Andersen P, Rosenkrands I.</t>
  </si>
  <si>
    <t>Mol Cell Proteomics. 2016 Dec;15(12):3540-3550. doi: 10.1074/mcp.M116.061986. Epub 2016 Oct 26.</t>
  </si>
  <si>
    <t>Østergaard O</t>
  </si>
  <si>
    <t>Mol Cell Proteomics</t>
  </si>
  <si>
    <t>PMC5141270</t>
  </si>
  <si>
    <t>10.1074/mcp.M116.061986</t>
  </si>
  <si>
    <t>Infection: T cell response to C. trachomatis</t>
  </si>
  <si>
    <t>Nat Rev Urol. 2016 Dec;13(12):692. doi: 10.1038/nrurol.2016.222. Epub 2016 Nov 2.</t>
  </si>
  <si>
    <t>10.1038/nrurol.2016.222</t>
  </si>
  <si>
    <t>[Surgical methods of abortion]</t>
  </si>
  <si>
    <t>Linet T.</t>
  </si>
  <si>
    <t>J Gynecol Obstet Biol Reprod (Paris). 2016 Dec;45(10):1515-1535. doi: 10.1016/j.jgyn.2016.09.026. Epub 2016 Oct 31.</t>
  </si>
  <si>
    <t>Linet T</t>
  </si>
  <si>
    <t>10.1016/j.jgyn.2016.09.026</t>
  </si>
  <si>
    <t>[In Poitou-Charentes family planning centers, Chlamydia trachomatis infection in women is more frequently detected through the presence or absence of risk factors than in accordance with official guidelines]</t>
  </si>
  <si>
    <t>Grandcolin S, Lioni M, Jourdain M, Albouy-Llaty M.</t>
  </si>
  <si>
    <t>Rev Epidemiol Sante Publique. 2016 Dec;64(6):397-403. doi: 10.1016/j.respe.2016.05.007. Epub 2016 Nov 4.</t>
  </si>
  <si>
    <t>Rev Epidemiol Sante Publique</t>
  </si>
  <si>
    <t>10.1016/j.respe.2016.05.007</t>
  </si>
  <si>
    <t>Surveillance and Azithromycin Treatment for Newcomers and Travelers Evaluation (ASANTE) Trial: Design and Baseline Characteristics</t>
  </si>
  <si>
    <t>Ervin AM, Mkocha H, Munoz B, Dreger K, Dize L, Gaydos C, Quinn TC, West SK.</t>
  </si>
  <si>
    <t>Ophthalmic Epidemiol. 2016 Dec;23(6):347-353. doi: 10.1080/09286586.2016.1238947. Epub 2016 Nov 7.</t>
  </si>
  <si>
    <t>Ervin AM</t>
  </si>
  <si>
    <t>PMC5279916</t>
  </si>
  <si>
    <t>NIHMS845547</t>
  </si>
  <si>
    <t>10.1080/09286586.2016.1238947</t>
  </si>
  <si>
    <t>Trachoma: Past, present and future</t>
  </si>
  <si>
    <t>Mohammadpour M, Abrishami M, Masoumi A, Hashemi H.</t>
  </si>
  <si>
    <t>J Curr Ophthalmol. 2016 Sep 19;28(4):165-169. doi: 10.1016/j.joco.2016.08.011. eCollection 2016 Dec.</t>
  </si>
  <si>
    <t>Mohammadpour M</t>
  </si>
  <si>
    <t>J Curr Ophthalmol</t>
  </si>
  <si>
    <t>PMC5093790</t>
  </si>
  <si>
    <t>10.1016/j.joco.2016.08.011</t>
  </si>
  <si>
    <t>Genotype-Specific Concordance of Chlamydia trachomatis Genital Infection Within Heterosexual Partnerships</t>
  </si>
  <si>
    <t>Schillinger JA, Katz BP, Markowitz LE, Braslins PG, Shrier LA, Madico G, Van Der Pol B, Orr DP, Rice PA, Batteiger BE.</t>
  </si>
  <si>
    <t>Sex Transm Dis. 2016 Dec;43(12):741-749. doi: 10.1097/OLQ.0000000000000525.</t>
  </si>
  <si>
    <t>PMC5113142</t>
  </si>
  <si>
    <t>NIHMS812722</t>
  </si>
  <si>
    <t>10.1097/OLQ.0000000000000525</t>
  </si>
  <si>
    <t>Water-filtered infrared A reduces chlamydial infectivity in vitro without causing ex vivo eye damage in pig and mouse models</t>
  </si>
  <si>
    <t>Rahn C, Marti H, Frohns A, Frohns F, Blenn C, Leonard CA, Barisani-Asenbauer T, Stein E, Borel N.</t>
  </si>
  <si>
    <t>J Photochem Photobiol B. 2016 Dec;165:340-350. doi: 10.1016/j.jphotobiol.2016.11.001. Epub 2016 Nov 5.</t>
  </si>
  <si>
    <t>Rahn C</t>
  </si>
  <si>
    <t>J Photochem Photobiol B</t>
  </si>
  <si>
    <t>10.1016/j.jphotobiol.2016.11.001</t>
  </si>
  <si>
    <t>Community seroprevalence survey for yaws and trachoma in the Western Division of Fiji</t>
  </si>
  <si>
    <t>Cocks N, Rainima-Qaniuci M, Yalen C, Macleod C, Nakolinivalu A, Migchelsen S, Roberts CH, Butcher R, Kama M, Mabey D, Marks M.</t>
  </si>
  <si>
    <t>Trans R Soc Trop Med Hyg. 2016 Dec;110(10):582-587. doi: 10.1093/trstmh/trw069. Epub 2016 Nov 16.</t>
  </si>
  <si>
    <t>Cocks N</t>
  </si>
  <si>
    <t>PMC5155547</t>
  </si>
  <si>
    <t>10.1093/trstmh/trw069</t>
  </si>
  <si>
    <t>Protection against genital tract Chlamydia trachomatis infection following intranasal immunization with a novel recombinant MOMP VS2/4 antigen</t>
  </si>
  <si>
    <t>Hadad R, Marks E, Kalbina I, Schön K, Unemo M, Lycke N, Strid Å, Andersson S.</t>
  </si>
  <si>
    <t>APMIS. 2016 Dec;124(12):1078-1086. doi: 10.1111/apm.12605.</t>
  </si>
  <si>
    <t>Hadad R</t>
  </si>
  <si>
    <t>10.1111/apm.12605</t>
  </si>
  <si>
    <t>Prevalence and distribution of Chlamydia trachomatis genovars in Indian infertile patients: a pilot study</t>
  </si>
  <si>
    <t>Rawre J, Dhawan B, Malhotra N, Sreenivas V, Broor S, Chaudhry R.</t>
  </si>
  <si>
    <t>APMIS. 2016 Dec;124(12):1109-1115. doi: 10.1111/apm.12622.</t>
  </si>
  <si>
    <t>10.1111/apm.12622</t>
  </si>
  <si>
    <t>The Ballseye programme: a mixed-methods programme of research in traditional sexual health and alternative community settings to improve the sexual health of men in the UK</t>
  </si>
  <si>
    <t>Estcourt C, Sutcliffe L, Mercer CH, Copas A, Saunders J, Roberts TE, Fuller SS, Jackson LJ, Sutton AJ, White PJ, Birger R, Rait G, Johnson A, Hart G, Muniina P, Cassell J.</t>
  </si>
  <si>
    <t>Southampton (UK): NIHR Journals Library; 2016 Dec.</t>
  </si>
  <si>
    <t>Estcourt C</t>
  </si>
  <si>
    <t>10.3310/pgfar04200</t>
  </si>
  <si>
    <t>[The current prevalence of Chlamydia trachomatis infection among teenagers and young asymptomatic Chilean women justifies the periodic surveillance]</t>
  </si>
  <si>
    <t>Zamboni M, Ralph C, García P, Cuello M.</t>
  </si>
  <si>
    <t>Rev Chilena Infectol. 2016 Dec;33(6):619-627. doi: 10.4067/S0716-10182016000600003.</t>
  </si>
  <si>
    <t>Zamboni M</t>
  </si>
  <si>
    <t>10.4067/S0716-10182016000600003</t>
  </si>
  <si>
    <t>In vitro rescue of genital strains of Chlamydia trachomatis from interferon-γ and tryptophan depletion with indole-positive, but not indole-negative Prevotella spp</t>
  </si>
  <si>
    <t>Ziklo N, Huston WM, Taing K, Katouli M, Timms P.</t>
  </si>
  <si>
    <t>BMC Microbiol. 2016 Dec 3;16(1):286. doi: 10.1186/s12866-016-0903-4.</t>
  </si>
  <si>
    <t>PMC5135834</t>
  </si>
  <si>
    <t>10.1186/s12866-016-0903-4</t>
  </si>
  <si>
    <t>High prevalence of HIV, chlamydia and gonorrhoea among men who have sex with men and transgender women attending trusted community centres in Abuja and Lagos, Nigeria</t>
  </si>
  <si>
    <t>Keshinro B, Crowell TA, Nowak RG, Adebajo S, Peel S, Gaydos CA, Rodriguez-Hart C, Baral SD, Walsh MJ, Njoku OS, Odeyemi S, Ngo-Ndomb T, Blattner WA, Robb ML, Charurat ME, Ake J; TRUST/RV368 Study Group.</t>
  </si>
  <si>
    <t>J Int AIDS Soc. 2016 Dec 7;19(1):21270. doi: 10.7448/IAS.19.1.21270. eCollection 2016.</t>
  </si>
  <si>
    <t>Keshinro B</t>
  </si>
  <si>
    <t>PMC5146323</t>
  </si>
  <si>
    <t>10.7448/IAS.19.1.21270</t>
  </si>
  <si>
    <t>Chlamydia trachomatis Is Resistant to Inclusion Ubiquitination and Associated Host Defense in Gamma Interferon-Primed Human Epithelial Cells</t>
  </si>
  <si>
    <t>Haldar AK, Piro AS, Finethy R, Espenschied ST, Brown HE, Giebel AM, Frickel EM, Nelson DE, Coers J.</t>
  </si>
  <si>
    <t>mBio. 2016 Dec 13;7(6):e01417-16. doi: 10.1128/mBio.01417-16.</t>
  </si>
  <si>
    <t>PMC5156299</t>
  </si>
  <si>
    <t>10.1128/mBio.01417-16</t>
  </si>
  <si>
    <t>Identification of Chlamydia trachomatis Antigens Recognized by T Cells From Highly Exposed Women Who Limit or Resist Genital Tract Infection</t>
  </si>
  <si>
    <t>Russell AN, Zheng X, O'Connell CM, Wiesenfeld HC, Hillier SL, Taylor BD, Picard MD, Flechtner JB, Zhong W, Frazer LC, Darville T.</t>
  </si>
  <si>
    <t>J Infect Dis. 2016 Dec 15;214(12):1884-1892. doi: 10.1093/infdis/jiw485. Epub 2016 Oct 12.</t>
  </si>
  <si>
    <t>PMC5142095</t>
  </si>
  <si>
    <t>10.1093/infdis/jiw485</t>
  </si>
  <si>
    <t>[Sero-epidemiological study of three sexually transmitted infections: Chlamydia Trachomatis, Hepatitis B, Syphilis. A case study conducted at the Nkoldongo District Hospital in Yaoundé]</t>
  </si>
  <si>
    <t>Essome MC, Nsawir BJ, Nana RD, Molu P, Mohamadou M.</t>
  </si>
  <si>
    <t>Pan Afr Med J. 2016 Dec 20;25:244. doi: 10.11604/pamj.2016.25.244.11107. eCollection 2016.</t>
  </si>
  <si>
    <t>Essome MC</t>
  </si>
  <si>
    <t>PMC5337261</t>
  </si>
  <si>
    <t>10.11604/pamj.2016.25.244.11107</t>
  </si>
  <si>
    <t>Genital Chlamydia trachomatis Infection among Women of Reproductive Age Attending the Gynecology Clinic of Hawassa University Referral Hospital, Southern Ethiopia</t>
  </si>
  <si>
    <t>Tadesse E, Teshome M, Amsalu A, Shimelis T.</t>
  </si>
  <si>
    <t>PLoS One. 2016 Dec 22;11(12):e0168580. doi: 10.1371/journal.pone.0168580. eCollection 2016.</t>
  </si>
  <si>
    <t>Tadesse E</t>
  </si>
  <si>
    <t>PMC5178988</t>
  </si>
  <si>
    <t>10.1371/journal.pone.0168580</t>
  </si>
  <si>
    <t>Structural and Biochemical Characterization of Chlamydia trachomatis DsbA Reveals a Cysteine-Rich and Weakly Oxidising Oxidoreductase</t>
  </si>
  <si>
    <t>Christensen S, Grøftehauge MK, Byriel K, Huston WM, Furlong E, Heras B, Martin JL, McMahon RM.</t>
  </si>
  <si>
    <t>PLoS One. 2016 Dec 28;11(12):e0168485. doi: 10.1371/journal.pone.0168485. eCollection 2016.</t>
  </si>
  <si>
    <t>Christensen S</t>
  </si>
  <si>
    <t>PMC5193440</t>
  </si>
  <si>
    <t>10.1371/journal.pone.0168485</t>
  </si>
  <si>
    <t>Testing patients with uveal melanoma for herpesvirus infections</t>
  </si>
  <si>
    <t>Saakyan SV, Myakoshina EB, Krichevskaya GI, Slepova OS, Panteleeva OG, Andryushin AE, Khoroshilova IP, Zakharova GP.</t>
  </si>
  <si>
    <t>Vopr Virusol. 2016 Dec 28;61(6):284-287. doi: 10.18821/0507-4088-2016-61-6-284-287.</t>
  </si>
  <si>
    <t>Saakyan SV</t>
  </si>
  <si>
    <t>Vopr Virusol</t>
  </si>
  <si>
    <t>10.18821/0507-4088-2016-61-6-284-287</t>
  </si>
  <si>
    <t>[What is the best treatment for urogenital Chlamydia trachomatis infection?]</t>
  </si>
  <si>
    <t>Seguí Díaz M.</t>
  </si>
  <si>
    <t>Semergen. 2017 Jan-Feb;43(1):59-60. doi: 10.1016/j.semerg.2016.02.009. Epub 2016 Apr 7.</t>
  </si>
  <si>
    <t>Seguí Díaz M</t>
  </si>
  <si>
    <t>Semergen</t>
  </si>
  <si>
    <t>10.1016/j.semerg.2016.02.009</t>
  </si>
  <si>
    <t>Quadrivalent vaccine-targeted human papillomavirus genotypes in heterosexual men after the Australian female human papillomavirus vaccination programme: a retrospective observational study</t>
  </si>
  <si>
    <t>Chow EPF, Machalek DA, Tabrizi SN, Danielewski JA, Fehler G, Bradshaw CS, Garland SM, Chen MY, Fairley CK.</t>
  </si>
  <si>
    <t>Lancet Infect Dis. 2017 Jan;17(1):68-77. doi: 10.1016/S1473-3099(16)30116-5. Epub 2016 Jun 6.</t>
  </si>
  <si>
    <t>Chow EPF</t>
  </si>
  <si>
    <t>10.1016/S1473-3099(16)30116-5</t>
  </si>
  <si>
    <t>Interferon-inducible guanylate-binding proteins at the interface of cell-autonomous immunity and inflammasome activation</t>
  </si>
  <si>
    <t>Man SM, Place DE, Kuriakose T, Kanneganti TD.</t>
  </si>
  <si>
    <t>J Leukoc Biol. 2017 Jan;101(1):143-150. doi: 10.1189/jlb.4MR0516-223R. Epub 2016 Jul 14.</t>
  </si>
  <si>
    <t>Man SM</t>
  </si>
  <si>
    <t>PMC6608036</t>
  </si>
  <si>
    <t>10.1189/jlb.4MR0516-223R</t>
  </si>
  <si>
    <t>The Cervicovaginal Microbiota in Women Notified for Chlamydia trachomatis Infection: A Case-Control Study at the Sexually Transmitted Infection Outpatient Clinic in Amsterdam, The Netherlands</t>
  </si>
  <si>
    <t>van der Veer C, Bruisten SM, van der Helm JJ, de Vries HJ, van Houdt R.</t>
  </si>
  <si>
    <t>Clin Infect Dis. 2017 Jan 1;64(1):24-31. doi: 10.1093/cid/ciw586. Epub 2016 Aug 27.</t>
  </si>
  <si>
    <t>10.1093/cid/ciw586</t>
  </si>
  <si>
    <t>stringMLST: a fast k-mer based tool for multilocus sequence typing</t>
  </si>
  <si>
    <t>Gupta A, Jordan IK, Rishishwar L.</t>
  </si>
  <si>
    <t>Bioinformatics. 2017 Jan 1;33(1):119-121. doi: 10.1093/bioinformatics/btw586. Epub 2016 Sep 7.</t>
  </si>
  <si>
    <t>Gupta A</t>
  </si>
  <si>
    <t>Bioinformatics</t>
  </si>
  <si>
    <t>10.1093/bioinformatics/btw586</t>
  </si>
  <si>
    <t>Expansion of Comprehensive Screening of Male Sexually Transmitted Infection Clinic Attendees with Mycoplasma genitalium and Trichomonas vaginalis Molecular Assessment: a Retrospective Analysis</t>
  </si>
  <si>
    <t>Munson E, Wenten D, Jhansale S, Schuknecht MK, Pantuso N, Gerritts J, Steward A, Munson KL, Napierala M, Hamer D.</t>
  </si>
  <si>
    <t>J Clin Microbiol. 2016 Dec 28;55(1):321-325. doi: 10.1128/JCM.01625-16. Print 2017 Jan.</t>
  </si>
  <si>
    <t>PMC5228246</t>
  </si>
  <si>
    <t>10.1128/JCM.01625-16</t>
  </si>
  <si>
    <t>Antibody to Chlamydia trachomatis proteins, TroA and HtrA, as a biomarker for Chlamydia trachomatis infection</t>
  </si>
  <si>
    <t>Hokynar K, Korhonen S, Norja P, Paavonen J, Puolakkainen M.</t>
  </si>
  <si>
    <t>Eur J Clin Microbiol Infect Dis. 2017 Jan;36(1):49-56. doi: 10.1007/s10096-016-2769-7. Epub 2016 Sep 14.</t>
  </si>
  <si>
    <t>Hokynar K</t>
  </si>
  <si>
    <t>10.1007/s10096-016-2769-7</t>
  </si>
  <si>
    <t>We studied whether antibody to two chlamydial proteins (TroA and HtrA) could be used as biomarkers of Chlamydia trachomatis infection. Methods: Recombinant proteins C. trachomatis TroA and HtrA were used as antigens in enzyme immunoassay (EIA). Both IgG and IgA antibody responses were studied. Results: IgG or IgA antibody to either protein was infrequently detected in sera from healthy blood donors or virgin girls. Patients attending the STI Clinic and patients with perihepatitis had often IgG antibody against TroA (25 and 50 % respectively) and HtrA (21 and 38 % respectively). Especially in sera from patients with chlamydial perihepatitis, the A450nm values with TroA were high (mean 1.591). A positive correlation between C. trachomatis MIF antibody and TroA (r = 0.7) as well as HtrA (r = 0.5) antibody was observed in sera from STI clinic patients and perihepatitis patients. Individuals with C. trachomatis infection and positive serology already when seeking medical attention had higher A450nm values for TroA (0.638) and HtrA (0.836) than patients with no marker of previous exposure or with no infection (0.208 and 0.234 respectively). Diagnosis of genital C. trachomatis infection is often NAAT-based, whereas serology has little value in testing for uncomplicated genital C. trachomatis infection. TroA and HtrA antibodies are potential biomarkers for evaluation of ascending and repeated C. trachomatis infection.</t>
  </si>
  <si>
    <t>They studied whether antibody to two chlamydial proteins (TroA and HtrA) could be used as biomarkers of Chlamydia trachomatis infection.</t>
  </si>
  <si>
    <t>Rapid and visual Chlamydia trachomatis detection using loop-mediated isothermal amplification and hydroxynaphthol blue</t>
  </si>
  <si>
    <t>Choopara I, Arunrut N, Kiatpathomchai W, Dean D, Somboonna N.</t>
  </si>
  <si>
    <t>Lett Appl Microbiol. 2017 Jan;64(1):51-56. doi: 10.1111/lam.12675. Epub 2016 Nov 21.</t>
  </si>
  <si>
    <t>Choopara I</t>
  </si>
  <si>
    <t>10.1111/lam.12675</t>
  </si>
  <si>
    <t>Use of Group II Intron Technology for Targeted Mutagenesis in Chlamydia trachomatis</t>
  </si>
  <si>
    <t>Key CE, Fisher DJ.</t>
  </si>
  <si>
    <t>Methods Mol Biol. 2017;1498:163-177. doi: 10.1007/978-1-4939-6472-7_11.</t>
  </si>
  <si>
    <t>Key CE</t>
  </si>
  <si>
    <t>10.1007/978-1-4939-6472-7_11</t>
  </si>
  <si>
    <t>Combined Testing for Chlamydia, Gonorrhea, and Trichomonas by Use of the BD Max CT/GC/TV Assay with Genitourinary Specimen Types</t>
  </si>
  <si>
    <t>Van Der Pol B, Williams JA, Fuller D, Taylor SN, Hook EW 3rd.</t>
  </si>
  <si>
    <t>J Clin Microbiol. 2016 Dec 28;55(1):155-164. doi: 10.1128/JCM.01766-16. Print 2017 Jan.</t>
  </si>
  <si>
    <t>PMC5228226</t>
  </si>
  <si>
    <t>10.1128/JCM.01766-16</t>
  </si>
  <si>
    <t>Quantitative Real-Time Polymerase Chain Reaction for the Diagnosis of Mycoplasma genitalium Infection in South African Men With and Without Symptoms of Urethritis</t>
  </si>
  <si>
    <t>le Roux MC, Hoosen AA.</t>
  </si>
  <si>
    <t>Sex Transm Dis. 2017 Jan;44(1):17-20. doi: 10.1097/OLQ.0000000000000540.</t>
  </si>
  <si>
    <t>le Roux MC</t>
  </si>
  <si>
    <t>10.1097/OLQ.0000000000000540</t>
  </si>
  <si>
    <t>Utilization of the Cepheid Xpert® CT/NG Sample Adequacy Control to Determine the Influence of the Urethral Swab on Cellular Content in Post-Swab versus Pre-Swab Urine</t>
  </si>
  <si>
    <t>Jordan SJ, Van Der Pol B, Hook EW Iii Md.</t>
  </si>
  <si>
    <t>Sex Transm Dis. 2017 Jan;44(1):67-68. doi: 10.1097/OLQ.0000000000000539.</t>
  </si>
  <si>
    <t>Jordan SJ</t>
  </si>
  <si>
    <t>PMC5956521</t>
  </si>
  <si>
    <t>NIHMS966433</t>
  </si>
  <si>
    <t>10.1097/OLQ.0000000000000539</t>
  </si>
  <si>
    <t>[Non-viral sexually transmitted infections - Epidemiology, clinical manifestations, diagnostics and therapy : Part 1: Gonococci]</t>
  </si>
  <si>
    <t>Nenoff P, Manos A, Ehrhard I, Krüger C, Paasch U, Helmbold P, Handrick W.</t>
  </si>
  <si>
    <t>Hautarzt. 2017 Jan;68(1):43-49. doi: 10.1007/s00105-016-3905-0.</t>
  </si>
  <si>
    <t>Nenoff P</t>
  </si>
  <si>
    <t>10.1007/s00105-016-3905-0</t>
  </si>
  <si>
    <t>[Non-viral sexually transmitted infections - Epidemiology, clinical manifestations, diagnostics and therapy : Part 2: Chlamydia and mycoplasma]</t>
  </si>
  <si>
    <t>Hautarzt. 2017 Jan;68(1):50-58. doi: 10.1007/s00105-016-3906-z.</t>
  </si>
  <si>
    <t>10.1007/s00105-016-3906-z</t>
  </si>
  <si>
    <t>Editorial Commentary: The Cervicovaginal Microbiota and Infection Risk After Exposure to an Exogenous Pathogen</t>
  </si>
  <si>
    <t>DiGiulio DB.</t>
  </si>
  <si>
    <t>Clin Infect Dis. 2017 Jan 1;64(1):32-33. doi: 10.1093/cid/ciw638.</t>
  </si>
  <si>
    <t>DiGiulio DB</t>
  </si>
  <si>
    <t>10.1093/cid/ciw638</t>
  </si>
  <si>
    <t>Sexually transmitted diseases and infertility</t>
  </si>
  <si>
    <t>Tsevat DG, Wiesenfeld HC, Parks C, Peipert JF.</t>
  </si>
  <si>
    <t>Am J Obstet Gynecol. 2017 Jan;216(1):1-9. doi: 10.1016/j.ajog.2016.08.008.</t>
  </si>
  <si>
    <t>Tsevat DG</t>
  </si>
  <si>
    <t>PMC5193130</t>
  </si>
  <si>
    <t>NIHMS832238</t>
  </si>
  <si>
    <t>10.1016/j.ajog.2016.08.008</t>
  </si>
  <si>
    <t>Simkania negevensis may produce long-lasting infections in human pneumocytes and endometrial cells</t>
  </si>
  <si>
    <t>Vouga M, Baud D, Greub G.</t>
  </si>
  <si>
    <t>Pathog Dis. 2017 Jan 1;75(1):ftw115. doi: 10.1093/femspd/ftw115.</t>
  </si>
  <si>
    <t>Vouga M</t>
  </si>
  <si>
    <t>PMC5353995</t>
  </si>
  <si>
    <t>10.1093/femspd/ftw115</t>
  </si>
  <si>
    <t>Involvement of matrix metalloproteinases and their inhibitors in endometrial extracellular matrix turnover in Chlamydia trachomatis-infected recurrent spontaneous aborters</t>
  </si>
  <si>
    <t>Singh N, Prasad P, Das B, Rastogi S.</t>
  </si>
  <si>
    <t>Pathog Dis. 2017 Jan 1;75(1). doi: 10.1093/femspd/ftx007.</t>
  </si>
  <si>
    <t>10.1093/femspd/ftx007</t>
  </si>
  <si>
    <t>Rates of Chlamydia trachomatis infections across the deployment cycle, active component, U.S. Armed Forces, 2008-2015</t>
  </si>
  <si>
    <t>Stahlman S, Garges EC, Ying S, Clark LL.</t>
  </si>
  <si>
    <t>MSMR. 2017 Jan;24(1):12-18.</t>
  </si>
  <si>
    <t>Frequency of anti-Chlamydia trachomatis antibodies in infertile women referred to Tabriz Al-Zahra hospital</t>
  </si>
  <si>
    <t>Sattari M, Ghiami Rad M, Ghasemzadeh A, Mohammadoghli Reihan Z.</t>
  </si>
  <si>
    <t>Int J Reprod Biomed. 2017 Jan;15(1):17-20.</t>
  </si>
  <si>
    <t>Sattari M</t>
  </si>
  <si>
    <t>PMC5340135</t>
  </si>
  <si>
    <t>Molecular typing of Chlamydia trachomatis: An overview</t>
  </si>
  <si>
    <t>Rawre J, Juyal D, Dhawan B.</t>
  </si>
  <si>
    <t>Indian J Med Microbiol. 2017 Jan-Mar;35(1):17-26. doi: 10.4103/ijmm.IJMM_16_341.</t>
  </si>
  <si>
    <t>10.4103/ijmm.IJMM_16_341</t>
  </si>
  <si>
    <t>Human papillomavirus and Chlamydia trachomatis infection in gyneco-obstetric outpatients from a mexican hospital</t>
  </si>
  <si>
    <t>Conde-Ferráez L, Martíez JR, Ayora-Talavera G, Losa MD.</t>
  </si>
  <si>
    <t>Indian J Med Microbiol. 2017 Jan-Mar;35(1):74-79. doi: 10.4103/ijmm.IJMM_15_450.</t>
  </si>
  <si>
    <t>Conde-Ferráez L</t>
  </si>
  <si>
    <t>10.4103/ijmm.IJMM_15_450</t>
  </si>
  <si>
    <t>Proton pump inhibitors are associated with a reduced likelihood for sexually transmitted diseases in women in the emergency department</t>
  </si>
  <si>
    <t>Sheele JM, Morris N, Byars D, Counselman F.</t>
  </si>
  <si>
    <t>Indian J Sex Transm Dis AIDS. 2017 Jan-Jun;38(1):60-64. doi: 10.4103/0253-7184.203438.</t>
  </si>
  <si>
    <t>Sheele JM</t>
  </si>
  <si>
    <t>PMC5389217</t>
  </si>
  <si>
    <t>10.4103/0253-7184.203438</t>
  </si>
  <si>
    <t>[Persistent, therapy-resistant conjunctivitis: consider infection with Chlamydia trachomatis]</t>
  </si>
  <si>
    <t>van Wagensveld L, van der Sluijs FA, Zegers RHC.</t>
  </si>
  <si>
    <t>Ned Tijdschr Geneeskd. 2017;161:D979.</t>
  </si>
  <si>
    <t>van Wagensveld L</t>
  </si>
  <si>
    <t>Chlamydial Type III Secretion System Needle Protein Induces Protective Immunity against Chlamydia muridarum Intravaginal Infection</t>
  </si>
  <si>
    <t>Koroleva EA, Kobets NV, Shcherbinin DN, Zigangirova NA, Shmarov MM, Tukhvatulin AI, Logunov DY, Naroditsky BS, Gintsburg AL.</t>
  </si>
  <si>
    <t>Biomed Res Int. 2017;2017:3865802. doi: 10.1155/2017/3865802. Epub 2017 Mar 26.</t>
  </si>
  <si>
    <t>PMC5385227</t>
  </si>
  <si>
    <t>10.1155/2017/3865802</t>
  </si>
  <si>
    <t>Getting "Inside" Type I IFNs: Type I IFNs in Intracellular Bacterial Infections</t>
  </si>
  <si>
    <t>Snyder DT, Hedges JF, Jutila MA.</t>
  </si>
  <si>
    <t>J Immunol Res. 2017;2017:9361802. doi: 10.1155/2017/9361802. Epub 2017 Apr 26.</t>
  </si>
  <si>
    <t>Snyder DT</t>
  </si>
  <si>
    <t>J Immunol Res</t>
  </si>
  <si>
    <t>PMC5424489</t>
  </si>
  <si>
    <t>10.1155/2017/9361802</t>
  </si>
  <si>
    <t>Whole-Genome Enrichment Using RNA Probes and Sequencing of Chlamydia trachomatis Directly from Clinical Samples</t>
  </si>
  <si>
    <t>Brown AC, Christiansen MT.</t>
  </si>
  <si>
    <t>Methods Mol Biol. 2017;1616:1-22. doi: 10.1007/978-1-4939-7037-7_1.</t>
  </si>
  <si>
    <t>Brown AC</t>
  </si>
  <si>
    <t>10.1007/978-1-4939-7037-7_1</t>
  </si>
  <si>
    <t>Dual Epidemics of Club Drug Use and Sexually Transmitted Infections among Chinese Female Sex Workers: New Challenges to STI Prevention</t>
  </si>
  <si>
    <t>Li J, Gong XD, Yue X, Jiang N.</t>
  </si>
  <si>
    <t>Biomed Res Int. 2017;2017:2093421. doi: 10.1155/2017/2093421. Epub 2017 May 30.</t>
  </si>
  <si>
    <t>PMC5468568</t>
  </si>
  <si>
    <t>10.1155/2017/2093421</t>
  </si>
  <si>
    <t>Evaluation of Cortez OneStep Chlamydia Rapicard™ Insta Test for the Detection of Chlamydia trachomatis in Pregnant Women at Mbare Polyclinic in Harare, Zimbabwe</t>
  </si>
  <si>
    <t>Stephen S, Muchaneta-Kubara CGE, Munjoma MW, Mandozana G.</t>
  </si>
  <si>
    <t>Int J MCH AIDS. 2017;6(1):19-26. doi: 10.21106/ijma.150.</t>
  </si>
  <si>
    <t>Stephen S</t>
  </si>
  <si>
    <t>Int J MCH AIDS</t>
  </si>
  <si>
    <t>PMC5547222</t>
  </si>
  <si>
    <t>10.21106/ijma.150</t>
  </si>
  <si>
    <t>[Regression of uterine cervical diffuse large B-cell lymphoma transformed from mucosa-associated lymphoid tissue lymphoma subsequent to Chlamydia trachomatis eradication]</t>
  </si>
  <si>
    <t>Mutoh T, Takatsuki H, Mannoji K, Kawamura K, Okura N, Ohshima K.</t>
  </si>
  <si>
    <t>Rinsho Ketsueki. 2017;58(8):912-916. doi: 10.11406/rinketsu.58.912.</t>
  </si>
  <si>
    <t>Mutoh T</t>
  </si>
  <si>
    <t>Rinsho Ketsueki</t>
  </si>
  <si>
    <t>10.11406/rinketsu.58.912</t>
  </si>
  <si>
    <t>Lycopene Inhibits Propagation of Chlamydia Infection</t>
  </si>
  <si>
    <t>Zigangirova NA, Morgunova EY, Fedina ED, Shevyagina NV, Borovaya TG, Zhukhovitsky VG, Kyle NH, Petyaev IM.</t>
  </si>
  <si>
    <t>Scientifica (Cairo). 2017;2017:1478625. doi: 10.1155/2017/1478625. Epub 2017 Aug 29.</t>
  </si>
  <si>
    <t>Scientifica (Cairo)</t>
  </si>
  <si>
    <t>PMC5602621</t>
  </si>
  <si>
    <t>10.1155/2017/1478625</t>
  </si>
  <si>
    <t>Chlamydiaceae is a family of obligate intracellular pathogenic bacteria with similar developmental cycles and cell biology responsible for a wide range of diseases in different hosts including genital and eye inflammatory diseases, arthritis, and inflammatory diseases of the respiratory and cardiovascular systems. In the present paper, we report that lycopene, one of the main dietary carotenoids, which is present in tomato and some other fruits, has a strong inhibitory effect on C. trachomatis and C. pneumoniae infections in alveolar macrophages. This finding was documented by both immunofluorescence analysis and electron microscopy. It was noted that lycopene treatment inhibited intracellular phase of the chlamydial developmental cycle and resulted in a significant loss of infectious progeny. The antichlamydial effect of lycopene was also confirmed in a clinical setting. There was a significant reduction of IgG antibodies against C. pneumoniae in the serum of volunteers treated for a month with oral ingestion of 7 mg of lycopene. Additional studies are needed to further explore the antichlamydial activity of lycopene and its possible effect on C. pneumoniae in relation to antichlamydial activity of lycopene to mechanisms of atherosclerosis.</t>
  </si>
  <si>
    <t>In the present paper, they report that lycopene, one of the main dietary carotenoids, which is present in tomato and some other fruits, has a strong inhibitory effect on C. trachomatis and C. pneumoniae infections in alveolar macrophages.</t>
  </si>
  <si>
    <t>[Mixed infections and inflammatory ophthalmic diseases: clinical and laboratory observations]</t>
  </si>
  <si>
    <t>Chernakova GM, Maychuk DY, Klescheva EA, Slonimskiy YB, Semenova TB.</t>
  </si>
  <si>
    <t>Vestn Oftalmol. 2017;133(4):74-82. doi: 10.17116/oftalma2017133474-82.</t>
  </si>
  <si>
    <t>Chernakova GM</t>
  </si>
  <si>
    <t>10.17116/oftalma2017133474-82</t>
  </si>
  <si>
    <t>Characteristics of enzyme-linked immunosorbent assay for detection of IgG antibodies specific to Сhlamydia trachomatis heat shock protein (HSP-60)</t>
  </si>
  <si>
    <t>Galkin OY, Besarab AB, Lutsenko TN.</t>
  </si>
  <si>
    <t>Ukr Biochem J. 2017 Jan-Feb;89(1):22-30. doi: 10.15407/ubj89.01.022.</t>
  </si>
  <si>
    <t>Galkin OY</t>
  </si>
  <si>
    <t>Ukr Biochem J</t>
  </si>
  <si>
    <t>10.15407/ubj89.01.022</t>
  </si>
  <si>
    <t>Genital Tract Infections in an Isolated Community: 100 Women of the Príncipe Island</t>
  </si>
  <si>
    <t>Vieira-Baptista P, Grinceviciene S, Bellen G, Sousa C, Saldanha C, Broeck DV, Bogers JP, Donders G.</t>
  </si>
  <si>
    <t>Infect Dis Obstet Gynecol. 2017;2017:3058569. doi: 10.1155/2017/3058569. Epub 2017 Nov 13.</t>
  </si>
  <si>
    <t>Vieira-Baptista P</t>
  </si>
  <si>
    <t>PMC5702945</t>
  </si>
  <si>
    <t>10.1155/2017/3058569</t>
  </si>
  <si>
    <t>Resveratrol Inhibits Propagation of Chlamydia trachomatis in McCoy Cells</t>
  </si>
  <si>
    <t>Petyaev IM, Zigangirova NA, Morgunova EY, Kyle NH, Fedina ED, Bashmakov YK.</t>
  </si>
  <si>
    <t>Biomed Res Int. 2017;2017:4064071. doi: 10.1155/2017/4064071. Epub 2017 Nov 29.</t>
  </si>
  <si>
    <t>PMC5727650</t>
  </si>
  <si>
    <t>10.1155/2017/4064071</t>
  </si>
  <si>
    <t>Erroneously Suspected Ovarian Cancer in a 38-Year-Old Woman with Pelvic Inflammatory Disease and Chlamydia</t>
  </si>
  <si>
    <t>Brun R, Hutmacher J, Fink D, Imesch P.</t>
  </si>
  <si>
    <t>Case Rep Obstet Gynecol. 2017;2017:2514613. doi: 10.1155/2017/2514613. Epub 2017 Dec 13.</t>
  </si>
  <si>
    <t>Brun R</t>
  </si>
  <si>
    <t>PMC5748081</t>
  </si>
  <si>
    <t>10.1155/2017/2514613</t>
  </si>
  <si>
    <t>Chlamydia suis and Chlamydia trachomatis induce multifunctional CD4 T cells in pigs</t>
  </si>
  <si>
    <t>Käser T, Pasternak JA, Delgado-Ortega M, Hamonic G, Lai K, Erickson J, Walker S, Dillon JR, Gerdts V, Meurens F.</t>
  </si>
  <si>
    <t>Vaccine. 2017 Jan 3;35(1):91-100. doi: 10.1016/j.vaccine.2016.11.050. Epub 2016 Nov 25.</t>
  </si>
  <si>
    <t>10.1016/j.vaccine.2016.11.050</t>
  </si>
  <si>
    <t>Chlamydia trachomatis infections are the most prominent bacterial sexually-transmitted disease world-wide and a lot of effort is put into the development of an effective vaccine. 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 Vaginal infection of pigs with C. suis and C. trachomatis lasted from 3 to 21days and intra-uterine infection was still present after 21days in 3 out of 5 C. suis- and 4 out of 5 C. trachomatis-inoculated animals and caused severe pathological changes. Humoral immune responses including neutralizing antibodies were found predominantly in response to C. suis starting at 14days post inoculation. The T-cell-mediated immune responses to C. trachomatis and C. suis-infections started at 7days post inoculation and consisted mainly of CD4+ T cells which were either IFN-γ single cytokine-producing or IFN-γ/TNF-α double cytokine-producing T-helper 1 cells. IL-17-producing CD4+ T cells were rare or completely absent. The T-cell-mediated immune responses were triggered by both homologous or heterologous re-stimulation indicating that cross-protection between the two chlamydia species is possible. Thus, having access to a working genital C. suis and C. trachomatis infection model, efficient monitoring of the host-pathogen interactions, and being able to accurately assess the responses to infection makes the pig an excellent animal model for vaccine development which also could bridge the gap to the clinical phase for C. trachomatis vaccine research.</t>
  </si>
  <si>
    <t>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t>
  </si>
  <si>
    <t>Chlamydia trachomatis-induced Fitz-Hugh-Curtis syndrome: a case report</t>
  </si>
  <si>
    <t>Ekabe CJ, Kehbila J, Njim T, Kadia BM, Tendonge CN, Monekosso GL.</t>
  </si>
  <si>
    <t>BMC Res Notes. 2017 Jan 3;10(1):10. doi: 10.1186/s13104-016-2357-z.</t>
  </si>
  <si>
    <t>Ekabe CJ</t>
  </si>
  <si>
    <t>PMC5217395</t>
  </si>
  <si>
    <t>10.1186/s13104-016-2357-z</t>
  </si>
  <si>
    <t>Identifying Patient Perceived Barriers to Trichiasis Surgery in Kongwa District, Tanzania</t>
  </si>
  <si>
    <t>Bickley RJ, Mkocha H, Munoz B, West S.</t>
  </si>
  <si>
    <t>PLoS Negl Trop Dis. 2017 Jan 4;11(1):e0005211. doi: 10.1371/journal.pntd.0005211. eCollection 2017 Jan.</t>
  </si>
  <si>
    <t>Bickley RJ</t>
  </si>
  <si>
    <t>PMC5215731</t>
  </si>
  <si>
    <t>10.1371/journal.pntd.0005211</t>
  </si>
  <si>
    <t>Concordance of chlamydia infections of the rectum and urethra in same-sex male partnerships: a cross-sectional analysis</t>
  </si>
  <si>
    <t>Cornelisse VJ, Sherman CJ, Hocking JS, Williams H, Zhang L, Chen MY, Bradshaw CS, Bellhouse C, Fairley CK, Chow EP.</t>
  </si>
  <si>
    <t>BMC Infect Dis. 2017 Jan 5;17(1):22. doi: 10.1186/s12879-016-2141-7.</t>
  </si>
  <si>
    <t>Cornelisse VJ</t>
  </si>
  <si>
    <t>PMC5216557</t>
  </si>
  <si>
    <t>10.1186/s12879-016-2141-7</t>
  </si>
  <si>
    <t>Treatment efficacy of azithromycin 1 g single dose versus doxycycline 100 mg twice daily for 7 days for the treatment of rectal chlamydia among men who have sex with men - a double-blind randomised controlled trial protocol</t>
  </si>
  <si>
    <t>Lau A, Kong F, Fairley CK, Donovan B, Chen M, Bradshaw C, Boyd M, Amin J, Timms P, Tabrizi S, Regan DG, Lewis DA, McNulty A, Hocking JS.</t>
  </si>
  <si>
    <t>BMC Infect Dis. 2017 Jan 6;17(1):35. doi: 10.1186/s12879-016-2125-7.</t>
  </si>
  <si>
    <t>Lau A</t>
  </si>
  <si>
    <t>PMC5217553</t>
  </si>
  <si>
    <t>10.1186/s12879-016-2125-7</t>
  </si>
  <si>
    <t>Background: Rectal infection with Chlamydia trachomatis is one of the most common bacterial sexually transmissible infections among men who have sex with men (MSM) with diagnosis rates continuing to rise. Current treatment guidelines recommend either azithromycin 1 g single dose or doxycycline 100 mg twice daily for 7 days. However, there are increasing concerns about treatment failure with azithromycin. We are conducting the first randomised controlled trial (RCT) to compare treatment efficacy of azithromycin versus doxycycline for the treatment of rectal chlamydia in MSM. Methods/design: The Rectal Treatment Study will recruit 700 MSM attending Australian sexual health clinics for the treatment of rectal chlamydia. Participants will be asked to provide rectal swabs and will be randomised to either azithromycin 1 g single dose or doxycycline 100 mg twice daily for 7 days. Participants will be asked to complete questionnaires about adverse drug reactions, sexual behaviour and drug adherence via short message service and online survey. The primary outcome is the treatment efficacy as determined by a negative chlamydia nucleic acid amplification test at 4 weeks post treatment. Secondary outcomes will utilise whole genome sequencing and mRNA assay to differentiate between treatment failure, reinfection or false positive results. Discussion: Rectal chlamydia is an increasing public health concern as use of pre-exposure prophylaxis against HIV becomes commonplace. Optimal, evidence-based treatment is critical to halting ongoing transmission. This study will provide the first RCT evidence comparing azithromycin and doxycycline for the treatment of rectal chlamydia. The results of this trial will establish which treatment is more efficacious and inform international management guidelines.</t>
  </si>
  <si>
    <t>This study will provide the first RCT evidence comparing azithromycin and doxycycline for the treatment of rectal chlamydia. There is not new treatments proposed</t>
  </si>
  <si>
    <t>Frequency of Chlamydia trachomatis infection in cervical intraepithelial lesions and the status of cytological p16/Ki-67 dual-staining</t>
  </si>
  <si>
    <t>Robial R, Longatto-Filho A, Roteli-Martins CM, Silveira MF, Stauffert D, Ribeiro GG, Linhares IM, Tacla M, Zonta MA, Baracat EC.</t>
  </si>
  <si>
    <t>Infect Agent Cancer. 2017 Jan 6;12:3. doi: 10.1186/s13027-016-0111-8. eCollection 2017.</t>
  </si>
  <si>
    <t>Robial R</t>
  </si>
  <si>
    <t>PMC5219725</t>
  </si>
  <si>
    <t>10.1186/s13027-016-0111-8</t>
  </si>
  <si>
    <t>High-risk sexual behaviors while on depot medroxyprogesterone acetate as compared to oral contraception</t>
  </si>
  <si>
    <t>Bartz D, Maurer R, Kremen J, Fortin JM, Janiak E, Goldberg AB.</t>
  </si>
  <si>
    <t>Contracept Reprod Med. 2017 Jan 7;2:8. doi: 10.1186/s40834-016-0035-0. eCollection 2017.</t>
  </si>
  <si>
    <t>Bartz D</t>
  </si>
  <si>
    <t>Contracept Reprod Med</t>
  </si>
  <si>
    <t>PMC5683469</t>
  </si>
  <si>
    <t>10.1186/s40834-016-0035-0</t>
  </si>
  <si>
    <t>Survey, Culture, and Genome Analysis of Ocular Chlamydia trachomatis in Tibetan Boarding Primary Schools in Qinghai Province, China</t>
  </si>
  <si>
    <t>Feng L, Lu X, Yu Y, Wang T, Luo S, Sun Z, Duan Q, Wang N, Song L.</t>
  </si>
  <si>
    <t>Front Cell Infect Microbiol. 2017 Jan 9;6:207. doi: 10.3389/fcimb.2016.00207. eCollection 2016.</t>
  </si>
  <si>
    <t>Feng L</t>
  </si>
  <si>
    <t>PMC5220689</t>
  </si>
  <si>
    <t>10.3389/fcimb.2016.00207</t>
  </si>
  <si>
    <t>The Chlamydia trachomatis Inclusion Membrane Protein CpoS Counteracts STING-Mediated Cellular Surveillance and Suicide Programs</t>
  </si>
  <si>
    <t>Sixt BS, Bastidas RJ, Finethy R, Baxter RM, Carpenter VK, Kroemer G, Coers J, Valdivia RH.</t>
  </si>
  <si>
    <t>Cell Host Microbe. 2017 Jan 11;21(1):113-121. doi: 10.1016/j.chom.2016.12.002. Epub 2016 Dec 29.</t>
  </si>
  <si>
    <t>PMC5233594</t>
  </si>
  <si>
    <t>NIHMS836065</t>
  </si>
  <si>
    <t>10.1016/j.chom.2016.12.002</t>
  </si>
  <si>
    <t>Evading cell death is critical for Chlamydia to maintain a replicative niche, but the underlying mechanisms are unknown. We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Chlamydia induced an exacerbated type I interferon response that required the host cGAS/STING/TBK1/IRF3 signaling pathway. Disruption of STING, but not cGAS or IRF3, attenuated cell death, suggesting that STING mediates Chlamydia-induced cell death independent of its role in regulating interferon responses. CpoS-deficient strains are attenuated in their ability to propagate in cell culture and are cleared faster from the murine genital tract, highlighting the importance of CpoS for Chlamydia pathogenesis.</t>
  </si>
  <si>
    <t>They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strains are attenuated in their ability to propagate in cell culture and are cleared faster from the murine genital tract, highlighting the importance of CpoS for Chlamydia pathogenesis. No new strains or treatment was shown</t>
  </si>
  <si>
    <t>Comparative study in infertile couples with and without Chlamydia trachomatis genital infection</t>
  </si>
  <si>
    <t>Zhu Y, Yin B, Wu T, Ye L, Chen C, Zeng Y, Zhang Y.</t>
  </si>
  <si>
    <t>Reprod Health. 2017 Jan 13;14(1):5. doi: 10.1186/s12978-016-0271-4.</t>
  </si>
  <si>
    <t>Reprod Health</t>
  </si>
  <si>
    <t>PMC5237126</t>
  </si>
  <si>
    <t>10.1186/s12978-016-0271-4</t>
  </si>
  <si>
    <t>Proportion of Tubal Factor Infertility due to Chlamydia: Finite Mixture Modeling of Serum Antibody Titers</t>
  </si>
  <si>
    <t>Ades AE, Price MJ, Kounali D, Akande VA, Wills GS, McClure MO, Muir P, Horner PJ.</t>
  </si>
  <si>
    <t>Am J Epidemiol. 2017 Jan 15;185(2):124-134. doi: 10.1093/aje/kww117. Epub 2017 Jan 6.</t>
  </si>
  <si>
    <t>Ades AE</t>
  </si>
  <si>
    <t>10.1093/aje/kww117</t>
  </si>
  <si>
    <t>Cutaneous manifestations of disseminated gonococcemia</t>
  </si>
  <si>
    <t>Beatrous SV, Grisoli SB, Riahi RR, Matherne RJ, Matherne RJ.</t>
  </si>
  <si>
    <t>Dermatol Online J. 2017 Jan 15;23(1):13030/qt33b24006.</t>
  </si>
  <si>
    <t>Beatrous SV</t>
  </si>
  <si>
    <t>Dermatol Online J</t>
  </si>
  <si>
    <t>Defining Seropositivity Thresholds for Use in Trachoma Elimination Studies</t>
  </si>
  <si>
    <t>Migchelsen SJ, Martin DL, Southisombath K, Turyaguma P, Heggen A, Rubangakene PP, Joof H, Makalo P, Cooley G, Gwyn S, Solomon AW, Holland MJ, Courtright P, Willis R, Alexander ND, Mabey DC, Roberts CH.</t>
  </si>
  <si>
    <t>PLoS Negl Trop Dis. 2017 Jan 18;11(1):e0005230. doi: 10.1371/journal.pntd.0005230. eCollection 2017 Jan.</t>
  </si>
  <si>
    <t>Migchelsen SJ</t>
  </si>
  <si>
    <t>PMC5242428</t>
  </si>
  <si>
    <t>10.1371/journal.pntd.0005230</t>
  </si>
  <si>
    <t>A Protective Vaccine against Chlamydia Genital Infection Using Vault Nanoparticles without an Added Adjuvant</t>
  </si>
  <si>
    <t>Jiang J, Liu G, Kickhoefer VA, Rome LH, Li LX, McSorley SJ, Kelly KA.</t>
  </si>
  <si>
    <t>Vaccines (Basel). 2017 Jan 19;5(1):3. doi: 10.3390/vaccines5010003.</t>
  </si>
  <si>
    <t>Jiang J</t>
  </si>
  <si>
    <t>PMC5371739</t>
  </si>
  <si>
    <t>10.3390/vaccines5010003</t>
  </si>
  <si>
    <t>Chlamydia trachomatis genital infection is the most common sexually transmitted bacterial disease, causing a significant burden to females due to reproductive dysfunction. Intensive screening and antibiotic treatment are unable to completely prevent female reproductive dysfunction, thus, efforts have become focused on developing a vaccine. A major impediment is identifying a safe and effective adjuvant which induces cluster of differentiation 4 (CD4) cells with attributes capable of halting genital infection and inflammation. Previously, we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we used another chlamydial antigen, a polymorphic membrane protein G-1 (PmpG) peptide, to track antigen-specific cells and evaluate, in depth, the vault vaccine for its protective capacity in the absence of an added adjuvant. We found PmpG-vault immunized mice significantly reduced the genital bacterial burden and histopathologic parameters of inflammation following a C. muridarum challenge. Immunization boosted antigen-specific CD4 cells with a multiple cytokine secretion pattern and reduced the number of inflammatory cells in the genital tract making the vault vaccine platform safe and effective for chlamydial genital infection. We conclude that vaccination with a Chlamydia-vault vaccine boosts antigen-specific immunities that are effective at eradicating infection and preventing reproductive tract inflammation.</t>
  </si>
  <si>
    <t>They previoisly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they used another chlamydial antigen, a polymorphic membrane protein G-1 (PmpG) peptide, to track antigen-specific cells and evaluate, in depth, the vault vaccine for its protective capacity in the absence of an added adjuvant. The vaccination with a Chlamydia-vault vaccine boosts antigen-specific immunities that are effective at eradicating infection and preventing reproductive tract inflammation.</t>
  </si>
  <si>
    <t>Ureaplasma urealyticum: Presence among Sexually Transmitted Diseases</t>
  </si>
  <si>
    <t>Esen B, Gozalan A, Sevindi DF, Demirbas A, Onde U, Erkayran U, Karakoc AE, Hasçiçek AM, Ergün Y, Adiloglu AK.</t>
  </si>
  <si>
    <t>Jpn J Infect Dis. 2017 Jan 24;70(1):75-79. doi: 10.7883/yoken.JJID.2015.258. Epub 2016 Mar 18.</t>
  </si>
  <si>
    <t>Esen B</t>
  </si>
  <si>
    <t>10.7883/yoken.JJID.2015.258</t>
  </si>
  <si>
    <t>Chlamydial Lipoproteins Stimulate Toll-Like Receptors 1/2 Mediated Inflammatory Responses through MyD88-Dependent Pathway</t>
  </si>
  <si>
    <t>Wang Y, Liu Q, Chen D, Guan J, Ma L, Zhong G, Shu H, Wu X.</t>
  </si>
  <si>
    <t>Front Microbiol. 2017 Jan 26;8:78. doi: 10.3389/fmicb.2017.00078. eCollection 2017.</t>
  </si>
  <si>
    <t>PMC5266682</t>
  </si>
  <si>
    <t>10.3389/fmicb.2017.00078</t>
  </si>
  <si>
    <t>Chlamydia trachomatis Pgp3 Antibody Population Seroprevalence before and during an Era of Widespread Opportunistic Chlamydia Screening in England (1994-2012)</t>
  </si>
  <si>
    <t>Woodhall SC, Wills GS, Horner PJ, Craig R, Mindell JS, Murphy G, McClure MO, Soldan K, Nardone A, Johnson AM.</t>
  </si>
  <si>
    <t>PLoS One. 2017 Jan 27;12(1):e0152810. doi: 10.1371/journal.pone.0152810. eCollection 2017.</t>
  </si>
  <si>
    <t>PMC5271337</t>
  </si>
  <si>
    <t>10.1371/journal.pone.0152810</t>
  </si>
  <si>
    <t>Costing of National STI Program Implementation for the Global STI Control Strategy for the Health Sector, 2016-2021</t>
  </si>
  <si>
    <t>Korenromp EL, Wi T, Resch S, Stover J, Broutet N.</t>
  </si>
  <si>
    <t>PLoS One. 2017 Jan 27;12(1):e0170773. doi: 10.1371/journal.pone.0170773. eCollection 2017.</t>
  </si>
  <si>
    <t>Korenromp EL</t>
  </si>
  <si>
    <t>PMC5271339</t>
  </si>
  <si>
    <t>10.1371/journal.pone.0170773</t>
  </si>
  <si>
    <t>The prevalence of causative organisms of community-acquired urethritis in an age group at high risk for sexually transmitted infections in Korean Soldiers</t>
  </si>
  <si>
    <t>Kim HJ, Park JK, Park SC, Kim YG, Choi H, Ko JI, Kim MK, Jeong YB, Shin YS.</t>
  </si>
  <si>
    <t>J R Army Med Corps. 2017 Feb;163(1):20-22. doi: 10.1136/jramc-2015-000488. Epub 2015 Nov 25.</t>
  </si>
  <si>
    <t>Kim HJ</t>
  </si>
  <si>
    <t>J R Army Med Corps</t>
  </si>
  <si>
    <t>10.1136/jramc-2015-000488</t>
  </si>
  <si>
    <t>Cervicitis: a prospective observational study of empiric azithromycin treatment in women with cervicitis and non-specific cervicitis</t>
  </si>
  <si>
    <t>Lusk MJ, Garden FL, Cumming RG, Rawlinson WD, Naing ZW, Konecny P.</t>
  </si>
  <si>
    <t>Int J STD AIDS. 2017 Feb;28(2):120-126. doi: 10.1177/0956462416628319. Epub 2016 Jul 10.</t>
  </si>
  <si>
    <t>10.1177/0956462416628319</t>
  </si>
  <si>
    <t>Prevalence of Mycoplasma genitalium in men with urethritis and in high risk asymptomatic males in Tel Aviv: a prospective study</t>
  </si>
  <si>
    <t>Gottesman T, Yossepowitch O, Samra Z, Rosenberg S, Dan M.</t>
  </si>
  <si>
    <t>Int J STD AIDS. 2017 Feb;28(2):127-132. doi: 10.1177/0956462416630675. Epub 2016 Jul 10.</t>
  </si>
  <si>
    <t>Gottesman T</t>
  </si>
  <si>
    <t>10.1177/0956462416630675</t>
  </si>
  <si>
    <t>High prevalence of extra-genital chlamydial or gonococcal infections among men who have sex with men and transgender women in Lima, Peru</t>
  </si>
  <si>
    <t>Allan-Blitz LT, Leon SR, Bristow CC, Konda KA, Vargas SK, Flores JA, Brown BJ, Caceres CF, Klausner JD.</t>
  </si>
  <si>
    <t>Int J STD AIDS. 2017 Feb;28(2):138-144. doi: 10.1177/0956462416630909. Epub 2016 Jul 10.</t>
  </si>
  <si>
    <t>Allan-Blitz LT</t>
  </si>
  <si>
    <t>PMC4972692</t>
  </si>
  <si>
    <t>NIHMS782070</t>
  </si>
  <si>
    <t>10.1177/0956462416630909</t>
  </si>
  <si>
    <t>Women in community corrections in New York City: HIV infection and risks</t>
  </si>
  <si>
    <t>El-Bassel N, Marotta PL, Shaw SA, Chang M, Ma X, Goddard-Eckrich D, Hunt T, Johnson K, Goodwin S, Almonte M, Gilbert L.</t>
  </si>
  <si>
    <t>Int J STD AIDS. 2017 Feb;28(2):160-169. doi: 10.1177/0956462416633624. Epub 2016 Jul 10.</t>
  </si>
  <si>
    <t>El-Bassel N</t>
  </si>
  <si>
    <t>PMC5367917</t>
  </si>
  <si>
    <t>NIHMS852122</t>
  </si>
  <si>
    <t>10.1177/0956462416633624</t>
  </si>
  <si>
    <t>Chlamydia sequelae cost estimates used in current economic evaluations: does one-size-fit-all?</t>
  </si>
  <si>
    <t>Ong KJ, Soldan K, Jit M, Dunbar JK, Woodhall SC.</t>
  </si>
  <si>
    <t>Sex Transm Infect. 2017 Feb;93(1):18-24. doi: 10.1136/sextrans-2016-052597. Epub 2016 Jun 9.</t>
  </si>
  <si>
    <t>Ong KJ</t>
  </si>
  <si>
    <t>10.1136/sextrans-2016-052597</t>
  </si>
  <si>
    <t>Chlamydial Plasmid-Dependent Pathogenicity</t>
  </si>
  <si>
    <t>Trends Microbiol. 2017 Feb;25(2):141-152. doi: 10.1016/j.tim.2016.09.006. Epub 2016 Oct 3.</t>
  </si>
  <si>
    <t>PMC5272858</t>
  </si>
  <si>
    <t>NIHMS820829</t>
  </si>
  <si>
    <t>10.1016/j.tim.2016.09.006</t>
  </si>
  <si>
    <t>Chlamydia related bacteria (Chlamydiales) in early pregnancy: community-based cohort study</t>
  </si>
  <si>
    <t>Reid F, Oakeshott P, Kerry SR, Hay PE, Jensen JS.</t>
  </si>
  <si>
    <t>Clin Microbiol Infect. 2017 Feb;23(2):119.e9-119.e14. doi: 10.1016/j.cmi.2016.10.011. Epub 2016 Oct 20.</t>
  </si>
  <si>
    <t>Reid F</t>
  </si>
  <si>
    <t>PMC5317141</t>
  </si>
  <si>
    <t>10.1016/j.cmi.2016.10.011</t>
  </si>
  <si>
    <t>Simkania negevensis, an insight into the biology and clinical importance of a novel member of the Chlamydiales order</t>
  </si>
  <si>
    <t>Crit Rev Microbiol. 2017 Feb;43(1):62-80. doi: 10.3109/1040841X.2016.1165650. Epub 2016 Oct 27.</t>
  </si>
  <si>
    <t>Crit Rev Microbiol</t>
  </si>
  <si>
    <t>10.3109/1040841X.2016.1165650</t>
  </si>
  <si>
    <t>Impact of rapid diagnostic testing for chlamydia and gonorrhea on appropriate antimicrobial utilization in the emergency department</t>
  </si>
  <si>
    <t>Rivard KR, Dumkow LE, Draper HM, Brandt KL, Whalen DW, Egwuatu NE.</t>
  </si>
  <si>
    <t>Diagn Microbiol Infect Dis. 2017 Feb;87(2):175-179. doi: 10.1016/j.diagmicrobio.2016.10.019. Epub 2016 Oct 18.</t>
  </si>
  <si>
    <t>Rivard KR</t>
  </si>
  <si>
    <t>10.1016/j.diagmicrobio.2016.10.019</t>
  </si>
  <si>
    <t>Mycoplasma genitalium and Trichomonas vaginalis in France: a point prevalence study in people screened for sexually transmitted diseases</t>
  </si>
  <si>
    <t>Pereyre S, Laurier Nadalié C, Bébéar C; investigator group.</t>
  </si>
  <si>
    <t>Clin Microbiol Infect. 2017 Feb;23(2):122.e1-122.e7. doi: 10.1016/j.cmi.2016.10.028. Epub 2016 Nov 9.</t>
  </si>
  <si>
    <t>Pereyre S</t>
  </si>
  <si>
    <t>10.1016/j.cmi.2016.10.028</t>
  </si>
  <si>
    <t>Novel Detection Strategy To Rapidly Evaluate the Efficacy of Antichlamydial Agents</t>
  </si>
  <si>
    <t>Zhang Y, Xian Y, Gao L, Elaasar H, Wang Y, Tauhid L, Hua Z, Shen L.</t>
  </si>
  <si>
    <t>Antimicrob Agents Chemother. 2017 Jan 24;61(2):e02202-16. doi: 10.1128/AAC.02202-16. Print 2017 Feb.</t>
  </si>
  <si>
    <t>PMC5278686</t>
  </si>
  <si>
    <t>10.1128/AAC.02202-16</t>
  </si>
  <si>
    <t>Future prospects for new vaccines against sexually transmitted infections</t>
  </si>
  <si>
    <t>Gottlieb SL, Johnston C.</t>
  </si>
  <si>
    <t>Curr Opin Infect Dis. 2017 Feb;30(1):77-86. doi: 10.1097/QCO.0000000000000343.</t>
  </si>
  <si>
    <t>PMC5325242</t>
  </si>
  <si>
    <t>10.1097/QCO.0000000000000343</t>
  </si>
  <si>
    <t>Use of the APTIMA Combo 2 Assay and a Secondary Algorithm to Detect and Confirm Chlamydia trachomatis in Rectal-Only Infections</t>
  </si>
  <si>
    <t>Pabbaraju K, Wong S, Gill K, Severini A, Roy F, Gratrix J, Singh AE, Naidu P, Read R, Drews SJ.</t>
  </si>
  <si>
    <t>Sex Transm Dis. 2017 Feb;44(2):118-119. doi: 10.1097/OLQ.0000000000000552.</t>
  </si>
  <si>
    <t>Pabbaraju K</t>
  </si>
  <si>
    <t>10.1097/OLQ.0000000000000552</t>
  </si>
  <si>
    <t>Collateral damage: insights into bacterial mechanisms that predispose host cells to cancer</t>
  </si>
  <si>
    <t>Gagnaire A, Nadel B, Raoult D, Neefjes J, Gorvel JP.</t>
  </si>
  <si>
    <t>Nat Rev Microbiol. 2017 Feb;15(2):109-128. doi: 10.1038/nrmicro.2016.171. Epub 2017 Jan 3.</t>
  </si>
  <si>
    <t>Gagnaire A</t>
  </si>
  <si>
    <t>10.1038/nrmicro.2016.171</t>
  </si>
  <si>
    <t>Comparison of self-collected meatal swabs with urine specimens for the diagnosis of Chlamydia trachomatis and Neisseria gonorrhoeae in men</t>
  </si>
  <si>
    <t>Berry L, Stanley B.</t>
  </si>
  <si>
    <t>J Med Microbiol. 2017 Feb;66(2):134-136. doi: 10.1099/jmm.0.000428. Epub 2017 Mar 7.</t>
  </si>
  <si>
    <t>Berry L</t>
  </si>
  <si>
    <t>10.1099/jmm.0.000428</t>
  </si>
  <si>
    <t>Sentinel Surveillance for Expedited Partner Therapy Prescriptions Using Pharmacy Data, in 2 New York City Neighborhoods, 2015</t>
  </si>
  <si>
    <t>Okah E, Arya V, Rogers M, Kim M, Schillinger JA.</t>
  </si>
  <si>
    <t>Sex Transm Dis. 2017 Feb;44(2):104-108. doi: 10.1097/OLQ.0000000000000551.</t>
  </si>
  <si>
    <t>Okah E</t>
  </si>
  <si>
    <t>10.1097/OLQ.0000000000000551</t>
  </si>
  <si>
    <t>Clinical Characteristics of Herpes Simplex Virus Urethritis Compared With Chlamydial Urethritis Among Men</t>
  </si>
  <si>
    <t>Ong JJ, Morton AN, Henzell HR, Berzins K, Druce J, Fairley CK, Bradshaw CS, Read TR, Hocking JS, Chen MY.</t>
  </si>
  <si>
    <t>Sex Transm Dis. 2017 Feb;44(2):121-125. doi: 10.1097/OLQ.0000000000000547.</t>
  </si>
  <si>
    <t>10.1097/OLQ.0000000000000547</t>
  </si>
  <si>
    <t>Should Female Partners of Men With Non-Gonococcal Urethritis, Negative for Chlamydia trachomatis and Mycoplasma genitalium, Be Informed and Treated? Clinical Outcomes From a Partner Study of Heterosexual Men With NGU</t>
  </si>
  <si>
    <t>Ong JJ, Sarumpaet A, Chow EP, Bradshaw C, Chen M, Read T, Fairley CK.</t>
  </si>
  <si>
    <t>Sex Transm Dis. 2017 Feb;44(2):126-130. doi: 10.1097/OLQ.0000000000000546.</t>
  </si>
  <si>
    <t>10.1097/OLQ.0000000000000546</t>
  </si>
  <si>
    <t>Management of Herpetic Urethritis and Female Partners of Men With Nongonococcal Urethritis</t>
  </si>
  <si>
    <t>Handsfield H.</t>
  </si>
  <si>
    <t>Sex Transm Dis. 2017 Feb;44(2):131-133. doi: 10.1097/OLQ.0000000000000579.</t>
  </si>
  <si>
    <t>Handsfield H</t>
  </si>
  <si>
    <t>10.1097/OLQ.0000000000000579</t>
  </si>
  <si>
    <t>Effect of bovine lactoferrin on Chlamydia trachomatis infection and inflammation</t>
  </si>
  <si>
    <t>Sessa R, Di Pietro M, Filardo S, Bressan A, Rosa L, Cutone A, Frioni A, Berlutti F, Paesano R, Valenti P.</t>
  </si>
  <si>
    <t>Biochem Cell Biol. 2017 Feb;95(1):34-40. doi: 10.1139/bcb-2016-0049. Epub 2016 Oct 21.</t>
  </si>
  <si>
    <t>Biochem Cell Biol</t>
  </si>
  <si>
    <t>10.1139/bcb-2016-0049</t>
  </si>
  <si>
    <t>Chlamydia trachomatis is an obligate, intracellular pathogen responsible for the most common sexually transmitted bacterial disease worldwide, causing acute and chronic infections. The acute infection is susceptible to antibiotics, whereas the chronic one needs prolonged therapies, thus increasing the risk of developing antibiotic resistance. Novel alternative therapies are needed. The intracellular development of C. trachomatis requires essential nutrients, including iron. 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</si>
  <si>
    <t>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</si>
  <si>
    <t>The discovery of Chlamydia trachomatis</t>
  </si>
  <si>
    <t>Sex Transm Infect. 2017 Feb;93(1):10. doi: 10.1136/sextrans-2016-053011.</t>
  </si>
  <si>
    <t>10.1136/sextrans-2016-053011</t>
  </si>
  <si>
    <t>Biological effects of chlamydiaphage phiCPG1 capsid protein Vp1 on chlamydia trachomatis in vitro and in vivo</t>
  </si>
  <si>
    <t>Wang S, Guo R, Guo YL, Shao LL, Liu Y, Wei SJ, Liu YJ, Liu QZ.</t>
  </si>
  <si>
    <t>J Huazhong Univ Sci Technolog Med Sci. 2017 Feb;37(1):115-121. doi: 10.1007/s11596-017-1704-1. Epub 2017 Feb 22.</t>
  </si>
  <si>
    <t>Wang S</t>
  </si>
  <si>
    <t>10.1007/s11596-017-1704-1</t>
  </si>
  <si>
    <t>Chlamydial eye infections: Current perspectives</t>
  </si>
  <si>
    <t>Satpathy G, Behera HS, Ahmed NH.</t>
  </si>
  <si>
    <t>Indian J Ophthalmol. 2017 Feb;65(2):97-102. doi: 10.4103/ijo.IJO_870_16.</t>
  </si>
  <si>
    <t>Satpathy G</t>
  </si>
  <si>
    <t>Indian J Ophthalmol</t>
  </si>
  <si>
    <t>PMC5381307</t>
  </si>
  <si>
    <t>10.4103/ijo.IJO_870_16</t>
  </si>
  <si>
    <t>The frequency of gonorrheal and chlamydial infections in Zanjanian women in 2013-2014</t>
  </si>
  <si>
    <t>Molaei B, Mohmmadian F, Eftekhar M, Hatami R, Tirkan A, Kiani M.</t>
  </si>
  <si>
    <t>Int J Reprod Biomed. 2017 Feb;15(2):75-82.</t>
  </si>
  <si>
    <t>Molaei B</t>
  </si>
  <si>
    <t>PMC5405219</t>
  </si>
  <si>
    <t>Measuring Trachomatous Inflammation-Intense (TI) When Prevalence Is Low Provides Data on Infection With Chlamydia trachomatis</t>
  </si>
  <si>
    <t>Zambrano AI, Muñoz BE, Mkocha H, Dize L, Gaydos CA, Quinn T, West SK.</t>
  </si>
  <si>
    <t>Invest Ophthalmol Vis Sci. 2017 Feb 1;58(2):997-1000. doi: 10.1167/iovs.16-20421.</t>
  </si>
  <si>
    <t>PMC5308676</t>
  </si>
  <si>
    <t>10.1167/iovs.16-20421</t>
  </si>
  <si>
    <t>Filling in the gaps: estimating numbers of chlamydia tests and diagnoses by age group and sex before and during the implementation of the English National Screening Programme, 2000 to 2012</t>
  </si>
  <si>
    <t>Chandra NL, Soldan K, Dangerfield C, Sile B, Duffell S, Talebi A, Choi YH, Hughes G, Woodhall SC.</t>
  </si>
  <si>
    <t>Euro Surveill. 2017 Feb 2;22(5):30453. doi: 10.2807/1560-7917.ES.2017.22.5.30453.</t>
  </si>
  <si>
    <t>Chandra NL</t>
  </si>
  <si>
    <t>PMC5388116</t>
  </si>
  <si>
    <t>10.2807/1560-7917.ES.2017.22.5.30453</t>
  </si>
  <si>
    <t>Emergence of the lymphogranuloma venereum L2c genovariant, Hungary, 2012 to 2016</t>
  </si>
  <si>
    <t>Petrovay F, Balla E, Erdősi T.</t>
  </si>
  <si>
    <t>Euro Surveill. 2017 Feb 2;22(5):30455. doi: 10.2807/1560-7917.ES.2017.22.5.30455.</t>
  </si>
  <si>
    <t>PMC5388118</t>
  </si>
  <si>
    <t>10.2807/1560-7917.ES.2017.22.5.30455</t>
  </si>
  <si>
    <t>Comparison of Murine Cervicovaginal Infection by Chlamydial Strains: Identification of Extrusions Shed In vivo</t>
  </si>
  <si>
    <t>Shaw JH, Behar AR, Snider TA, Allen NA, Lutter EI.</t>
  </si>
  <si>
    <t>Front Cell Infect Microbiol. 2017 Feb 3;7:18. doi: 10.3389/fcimb.2017.00018. eCollection 2017.</t>
  </si>
  <si>
    <t>Shaw JH</t>
  </si>
  <si>
    <t>PMC5289954</t>
  </si>
  <si>
    <t>10.3389/fcimb.2017.00018</t>
  </si>
  <si>
    <t>Tet(C) Gene Transfer between Chlamydia suis Strains Occurs by Homologous Recombination after Co-infection: Implications for Spread of Tetracycline-Resistance among Chlamydiaceae</t>
  </si>
  <si>
    <t>Marti H, Kim H, Joseph SJ, Dojiri S, Read TD, Dean D.</t>
  </si>
  <si>
    <t>Front Microbiol. 2017 Feb 7;8:156. doi: 10.3389/fmicb.2017.00156. eCollection 2017.</t>
  </si>
  <si>
    <t>PMC5293829</t>
  </si>
  <si>
    <t>10.3389/fmicb.2017.00156</t>
  </si>
  <si>
    <t>Evidence for a Di-μ-oxo Diamond Core in the Mn(IV)/Fe(IV) Activation Intermediate of Ribonucleotide Reductase from Chlamydia trachomatis</t>
  </si>
  <si>
    <t>Martinie RJ, Blaesi EJ, Krebs C, Bollinger JM Jr, Silakov A, Pollock CJ.</t>
  </si>
  <si>
    <t>J Am Chem Soc. 2017 Feb 8;139(5):1950-1957. doi: 10.1021/jacs.6b11563. Epub 2017 Jan 27.</t>
  </si>
  <si>
    <t>Martinie RJ</t>
  </si>
  <si>
    <t>PMC5518598</t>
  </si>
  <si>
    <t>NIHMS880712</t>
  </si>
  <si>
    <t>10.1021/jacs.6b11563</t>
  </si>
  <si>
    <t>Killing of diverse eye pathogens (Acanthamoeba spp., Fusarium solani, and Chlamydia trachomatis) with alcohols</t>
  </si>
  <si>
    <t>Aqeel Y, Rodriguez R, Chatterjee A, Ingalls RR, Samuelson J.</t>
  </si>
  <si>
    <t>PLoS Negl Trop Dis. 2017 Feb 9;11(2):e0005382. doi: 10.1371/journal.pntd.0005382. eCollection 2017 Feb.</t>
  </si>
  <si>
    <t>Aqeel Y</t>
  </si>
  <si>
    <t>PMC5321442</t>
  </si>
  <si>
    <t>10.1371/journal.pntd.0005382</t>
  </si>
  <si>
    <t>Establishment of a voluntary electronic Chlamydia trachomatis laboratory surveillance system in Germany, 2008 to 2014</t>
  </si>
  <si>
    <t>Dudareva-Vizule S, Haar K, Sailer A, Jansen K, Hamouda O, Wisplinghoff H, Tiemann C, Pape E, Bremer V; Chlamydia trachomatis laboratory sentinel team.</t>
  </si>
  <si>
    <t>Euro Surveill. 2017 Feb 9;22(6):30459. doi: 10.2807/1560-7917.ES.2017.22.6.30459.</t>
  </si>
  <si>
    <t>PMC5316906</t>
  </si>
  <si>
    <t>10.2807/1560-7917.ES.2017.22.6.30459</t>
  </si>
  <si>
    <t>Chlamydia trachomatis infection in young pregnant women in Southern Brazil: a cross-sectional study</t>
  </si>
  <si>
    <t>Silveira MF, Sclowitz IK, Entiauspe LG, Mesenburg MA, Stauffert D, Bicca GL, Pieniz C, Manta AB.</t>
  </si>
  <si>
    <t>Cad Saude Publica. 2017 Feb 13;33(1):e00067415. doi: 10.1590/0102-311X00067415.</t>
  </si>
  <si>
    <t>Silveira MF</t>
  </si>
  <si>
    <t>10.1590/0102-311X00067415</t>
  </si>
  <si>
    <t>Modeling Diversity in Structures of Bacterial Outer Membrane Lipids</t>
  </si>
  <si>
    <t>Ma H, Cummins DD, Edelstein NB, Gomez J, Khan A, Llewellyn MD, Picudella T, Willsey SR, Nangia S.</t>
  </si>
  <si>
    <t>J Chem Theory Comput. 2017 Feb 14;13(2):811-824. doi: 10.1021/acs.jctc.6b00856. Epub 2017 Jan 31.</t>
  </si>
  <si>
    <t>Ma H</t>
  </si>
  <si>
    <t>J Chem Theory Comput</t>
  </si>
  <si>
    <t>10.1021/acs.jctc.6b00856</t>
  </si>
  <si>
    <t>Comparison of the population excess fraction of Chlamydia trachomatis infection on pelvic inflammatory disease at 12-months in the presence and absence of chlamydia testing and treatment: Systematic review and retrospective cohort analysis</t>
  </si>
  <si>
    <t>Davies B, Turner KM, Leung S, Yu BN, Frølund M, Benfield T, Blanchard J, Westh H; Danish Chlamydia Study; Ward H.</t>
  </si>
  <si>
    <t>PLoS One. 2017 Feb 15;12(2):e0171551. doi: 10.1371/journal.pone.0171551. eCollection 2017.</t>
  </si>
  <si>
    <t>PMC5310913</t>
  </si>
  <si>
    <t>10.1371/journal.pone.0171551</t>
  </si>
  <si>
    <t>Development of a Proximity Labeling System to Map the Chlamydia trachomatis Inclusion Membrane</t>
  </si>
  <si>
    <t>Rucks EA, Olson MG, Jorgenson LM, Srinivasan RR, Ouellette SP.</t>
  </si>
  <si>
    <t>Front Cell Infect Microbiol. 2017 Feb 15;7:40. doi: 10.3389/fcimb.2017.00040. eCollection 2017.</t>
  </si>
  <si>
    <t>Rucks EA</t>
  </si>
  <si>
    <t>PMC5309262</t>
  </si>
  <si>
    <t>10.3389/fcimb.2017.00040</t>
  </si>
  <si>
    <t>Cost-benefit analysis of Chlamydia trachomatis screening in pregnant women in a high burden setting in the United States</t>
  </si>
  <si>
    <t>Ditkowsky J, Shah KH, Hammerschlag MR, Kohlhoff S, Smith-Norowitz TA.</t>
  </si>
  <si>
    <t>BMC Infect Dis. 2017 Feb 18;17(1):155. doi: 10.1186/s12879-017-2248-5.</t>
  </si>
  <si>
    <t>Ditkowsky J</t>
  </si>
  <si>
    <t>PMC5316151</t>
  </si>
  <si>
    <t>10.1186/s12879-017-2248-5</t>
  </si>
  <si>
    <t>Prevalence and risk factors of chlamydia infection in Hong Kong: A population-based geospatial household survey and testing</t>
  </si>
  <si>
    <t>Wong WC, Zhao Y, Wong NS, Parish WL, Miu HY, Yang LG, Emch M, Ho KM, Fong FY, Tucker JD.</t>
  </si>
  <si>
    <t>PLoS One. 2017 Feb 22;12(2):e0172561. doi: 10.1371/journal.pone.0172561. eCollection 2017.</t>
  </si>
  <si>
    <t>Wong WC</t>
  </si>
  <si>
    <t>PMC5321413</t>
  </si>
  <si>
    <t>10.1371/journal.pone.0172561</t>
  </si>
  <si>
    <t>Structural basis for the hijacking of endosomal sorting nexin proteins by Chlamydia trachomatis</t>
  </si>
  <si>
    <t>Paul B, Kim HS, Kerr MC, Huston WM, Teasdale RD, Collins BM.</t>
  </si>
  <si>
    <t>Elife. 2017 Feb 22;6:e22311. doi: 10.7554/eLife.22311.</t>
  </si>
  <si>
    <t>Paul B</t>
  </si>
  <si>
    <t>PMC5348129</t>
  </si>
  <si>
    <t>10.7554/eLife.22311</t>
  </si>
  <si>
    <t>Screening for Chlamydia trachomatis Infections in Women</t>
  </si>
  <si>
    <t>N Engl J Med. 2017 Feb 23;376(8):765-773. doi: 10.1056/NEJMcp1412935.</t>
  </si>
  <si>
    <t>10.1056/NEJMcp1412935</t>
  </si>
  <si>
    <t>High-Content Imaging Reveals Expansion of the Endosomal Compartment during Coxiella burnetii Parasitophorous Vacuole Maturation</t>
  </si>
  <si>
    <t>Larson CL, Heinzen RA.</t>
  </si>
  <si>
    <t>Front Cell Infect Microbiol. 2017 Feb 28;7:48. doi: 10.3389/fcimb.2017.00048. eCollection 2017.</t>
  </si>
  <si>
    <t>Larson CL</t>
  </si>
  <si>
    <t>PMC5329641</t>
  </si>
  <si>
    <t>10.3389/fcimb.2017.00048</t>
  </si>
  <si>
    <t>Health-related quality of life and Chlamydia trachomatis infection in sexually experienced female inner-city students: a community-based cross-sectional study</t>
  </si>
  <si>
    <t>Sri T, Southgate E, Kerry SR, Nightingale C, Oakeshott P.</t>
  </si>
  <si>
    <t>Int J STD AIDS. 2017 Mar;28(4):367-371. doi: 10.1177/0956462416650095. Epub 2016 Jul 10.</t>
  </si>
  <si>
    <t>Sri T</t>
  </si>
  <si>
    <t>PMC5315196</t>
  </si>
  <si>
    <t>10.1177/0956462416650095</t>
  </si>
  <si>
    <t>Recent advances and future directions in understanding and treating Chlamydia-induced reactive arthritis</t>
  </si>
  <si>
    <t>Carter JD, Hudson AP.</t>
  </si>
  <si>
    <t>Expert Rev Clin Immunol. 2017 Mar;13(3):197-206. doi: 10.1080/1744666X.2017.1233816. Epub 2016 Sep 20.</t>
  </si>
  <si>
    <t>Expert Rev Clin Immunol</t>
  </si>
  <si>
    <t>10.1080/1744666X.2017.1233816</t>
  </si>
  <si>
    <t>Chlamydia trachomatis re-infection in Spain: A STI clinic-based cohort study</t>
  </si>
  <si>
    <t>López-de-Munain J, Cámara-Pérez MD, Imaz-Pérez M, Pereda-Berroeta J, López-Azcarreta I, Muñoz-Sánchez J, Cisterna-Cáncer R, Ferrero-Beneitez OL, Ibarra-Ugarte S, Zubero-Sulibarria Z, Baraia-Etxaburu Artetxe JM.</t>
  </si>
  <si>
    <t>Enferm Infecc Microbiol Clin. 2017 Mar;35(3):165-173. doi: 10.1016/j.eimc.2016.08.011. Epub 2016 Oct 13.</t>
  </si>
  <si>
    <t>López-de-Munain J</t>
  </si>
  <si>
    <t>10.1016/j.eimc.2016.08.011</t>
  </si>
  <si>
    <t>Budgetary Impact of Compliance With STI Screening Guidelines in Persons Living With HIV</t>
  </si>
  <si>
    <t>Eaton EF, Hudak K, Muzny CA.</t>
  </si>
  <si>
    <t>J Acquir Immune Defic Syndr. 2017 Mar 1;74(3):303-308. doi: 10.1097/QAI.0000000000001212.</t>
  </si>
  <si>
    <t>Eaton EF</t>
  </si>
  <si>
    <t>J Acquir Immune Defic Syndr</t>
  </si>
  <si>
    <t>PMC5303178</t>
  </si>
  <si>
    <t>NIHMS822657</t>
  </si>
  <si>
    <t>10.1097/QAI.0000000000001212</t>
  </si>
  <si>
    <t>[Reactive arthritis associated with Chlamydia trachomatis genovar L2b proctitis]</t>
  </si>
  <si>
    <t>Desclaux A, Mehsen-Cetre N, Peuchant O, Touati A, Cazanave C.</t>
  </si>
  <si>
    <t>Med Mal Infect. 2017 Mar;47(2):177-178. doi: 10.1016/j.medmal.2016.11.005. Epub 2016 Dec 10.</t>
  </si>
  <si>
    <t>Desclaux A</t>
  </si>
  <si>
    <t>Med Mal Infect</t>
  </si>
  <si>
    <t>10.1016/j.medmal.2016.11.005</t>
  </si>
  <si>
    <t>Genome analysis of Chlamydia trachomatis for functional characterization of hypothetical proteins to discover novel drug targets</t>
  </si>
  <si>
    <t>Turab Naqvi AA, Rahman S, Rubi, Zeya F, Kumar K, Choudhary H, Jamal MS, Kim J, Hassan MI.</t>
  </si>
  <si>
    <t>Int J Biol Macromol. 2017 Mar;96:234-240. doi: 10.1016/j.ijbiomac.2016.12.045. Epub 2016 Dec 16.</t>
  </si>
  <si>
    <t>Turab Naqvi AA</t>
  </si>
  <si>
    <t>Int J Biol Macromol</t>
  </si>
  <si>
    <t>10.1016/j.ijbiomac.2016.12.045</t>
  </si>
  <si>
    <t>Metabolic adaptation of Chlamydia trachomatis to mammalian host cells</t>
  </si>
  <si>
    <t>Mehlitz A, Eylert E, Huber C, Lindner B, Vollmuth N, Karunakaran K, Goebel W, Eisenreich W, Rudel T.</t>
  </si>
  <si>
    <t>Mol Microbiol. 2017 Mar;103(6):1004-1019. doi: 10.1111/mmi.13603. Epub 2017 Jan 31.</t>
  </si>
  <si>
    <t>Mehlitz A</t>
  </si>
  <si>
    <t>10.1111/mmi.13603</t>
  </si>
  <si>
    <t>Effectiveness of Human Papillomavirus Vaccination on Prevalence of Vaccine Genotypes in Young Sexually Active Women in France</t>
  </si>
  <si>
    <t>Heard I, Tondeur L, Arowas L, Demazoin M, Falguières M, Parent Du Chatelet I; pour le groupe CHlaHPV.</t>
  </si>
  <si>
    <t>J Infect Dis. 2017 Mar 1;215(5):757-763. doi: 10.1093/infdis/jiw639.</t>
  </si>
  <si>
    <t>Heard I</t>
  </si>
  <si>
    <t>10.1093/infdis/jiw639</t>
  </si>
  <si>
    <t>Stability Studies on Dry Swabs and Wet Mailed Swabs for Detection of Chlamydia trachomatis and Neisseria gonorrhoeae in Aptima Assays</t>
  </si>
  <si>
    <t>Moncada J, Clark CB, Holden J, Hook EW 3rd, Gaydos CA, Schachter J.</t>
  </si>
  <si>
    <t>J Clin Microbiol. 2017 Mar;55(3):971-977. doi: 10.1128/JCM.02235-16. Epub 2017 Jan 11.</t>
  </si>
  <si>
    <t>PMC5328466</t>
  </si>
  <si>
    <t>10.1128/JCM.02235-16</t>
  </si>
  <si>
    <t>Development, validation and testing costs of an in-house real-time PCR assay for the detection of Chlamydia trachomatis</t>
  </si>
  <si>
    <t>Santos CGD, Sabidó M, Leturiondo AL, Ferreira CO, da Cruz TP, Benzaken AS.</t>
  </si>
  <si>
    <t>J Med Microbiol. 2017 Mar;66(3):312-317. doi: 10.1099/jmm.0.000443. Epub 2017 Mar 20.</t>
  </si>
  <si>
    <t>Santos CGD</t>
  </si>
  <si>
    <t>10.1099/jmm.0.000443</t>
  </si>
  <si>
    <t>miRNAs that associate with conjunctival inflammation and ocular Chlamydia trachomatis infection do not predict progressive disease</t>
  </si>
  <si>
    <t>Derrick T, Ramadhani AM, Mtengai K, Massae P, Burton MJ, Holland MJ.</t>
  </si>
  <si>
    <t>Pathog Dis. 2017 Mar 1;75(2):ftx016. doi: 10.1093/femspd/ftx016.</t>
  </si>
  <si>
    <t>PMC5399916</t>
  </si>
  <si>
    <t>10.1093/femspd/ftx016</t>
  </si>
  <si>
    <t>Demographics, Behaviors, and Sexual Health Characteristics of High Risk Men Who Have Sex With Men and Transgender Women Who Use Social Media to Meet Sex Partners in Lima, Peru</t>
  </si>
  <si>
    <t>Chow JY, Konda KA, Calvo GM, Klausner JD, Cáceres CF.</t>
  </si>
  <si>
    <t>Sex Transm Dis. 2017 Mar;44(3):143-148. doi: 10.1097/OLQ.0000000000000566.</t>
  </si>
  <si>
    <t>Chow JY</t>
  </si>
  <si>
    <t>PMC6879100</t>
  </si>
  <si>
    <t>NIHMS830002</t>
  </si>
  <si>
    <t>10.1097/OLQ.0000000000000566</t>
  </si>
  <si>
    <t>The Diagnosis of Nongonococcal Urethritis in Men: Can There Be a Universal Standard?</t>
  </si>
  <si>
    <t>Rietmeijer CA, Mettenbrink CJ.</t>
  </si>
  <si>
    <t>Sex Transm Dis. 2017 Mar;44(3):195-196. doi: 10.1097/OLQ.0000000000000594.</t>
  </si>
  <si>
    <t>Rietmeijer CA</t>
  </si>
  <si>
    <t>10.1097/OLQ.0000000000000594</t>
  </si>
  <si>
    <t>Comparison of cobas 4800, m2000, Viper XTR, and Infinity 80 Automated Instruments When Processing Urine Specimens for the Diagnosis of Chlamydia trachomatis and Neisseria gonorrhoeae</t>
  </si>
  <si>
    <t>Chernesky MA, Jang D, Gilchrist J, Smieja M, Arias M, Hatchette T, Poirier A, Mayne D, Ratnam S.</t>
  </si>
  <si>
    <t>Sex Transm Dis. 2017 Mar;44(3):161-165. doi: 10.1097/OLQ.0000000000000570.</t>
  </si>
  <si>
    <t>10.1097/OLQ.0000000000000570</t>
  </si>
  <si>
    <t>High prevalence of Chlamydia trachomatis infection among infertile women in Mwanza city, Tanzania: a need to introduce screening and treatment programme</t>
  </si>
  <si>
    <t>Ramadhani MY, Mirambo MM, Mbena H, Kihunrwa A, Mshana SE.</t>
  </si>
  <si>
    <t>Sex Transm Infect. 2017 Mar;93(2):111. doi: 10.1136/sextrans-2016-052795.</t>
  </si>
  <si>
    <t>Ramadhani MY</t>
  </si>
  <si>
    <t>10.1136/sextrans-2016-052795</t>
  </si>
  <si>
    <t>Sexually Transmitted Infection Risk among Women Is Not Fully Explained by Partner Numbers</t>
  </si>
  <si>
    <t>Muzny CA, Harbison HS, Austin EL, Schwebke JR, Van Der Pol B, Hook EW 3rd.</t>
  </si>
  <si>
    <t>South Med J. 2017 Mar;110(3):161-167. doi: 10.14423/SMJ.0000000000000621.</t>
  </si>
  <si>
    <t>10.14423/SMJ.0000000000000621</t>
  </si>
  <si>
    <t>In vitro activity of a partially purified and characterized bark extract of Castanea sativa Mill. (ENC®) against Chlamydia spp</t>
  </si>
  <si>
    <t>Papa V, Ginocchietti L, Budriesi R, Micucci M, Costa R, Biondi R, Cevenini R, Chiarini A, Aldini R, Donati M, Pollini GM, Cenacchi G.</t>
  </si>
  <si>
    <t>Ultrastruct Pathol. 2017 Mar-Apr;41(2):147-153. doi: 10.1080/01913123.2016.1275909. Epub 2017 Feb 8.</t>
  </si>
  <si>
    <t>Papa V</t>
  </si>
  <si>
    <t>Ultrastruct Pathol</t>
  </si>
  <si>
    <t>10.1080/01913123.2016.1275909</t>
  </si>
  <si>
    <t>Establishment of Multiplex Solid-Phase Strip PCR Test for Detection of 24 Ocular Infectious Disease Pathogens</t>
  </si>
  <si>
    <t>Nakano S, Sugita S, Tomaru Y, Hono A, Nakamuro T, Kubota T, Takase H, Mochizuki M, Takahashi M, Shimizu N.</t>
  </si>
  <si>
    <t>Invest Ophthalmol Vis Sci. 2017 Mar 1;58(3):1553-1559. doi: 10.1167/iovs.16-20556.</t>
  </si>
  <si>
    <t>Nakano S</t>
  </si>
  <si>
    <t>10.1167/iovs.16-20556</t>
  </si>
  <si>
    <t>Primary Care of Men Who Have Sex With Men in the U.S. Military in the Post-Don't Ask, Don't Tell Era: A Review of Recent Progress, Health Needs, and Challenges</t>
  </si>
  <si>
    <t>Campbell WR, Jahan M, Bavaro MF, Carpenter RJ.</t>
  </si>
  <si>
    <t>Mil Med. 2017 Mar;182(3):e1603-e1611. doi: 10.7205/MILMED-D-16-00255.</t>
  </si>
  <si>
    <t>Campbell WR</t>
  </si>
  <si>
    <t>10.7205/MILMED-D-16-00255</t>
  </si>
  <si>
    <t>Survey of Sexually Transmitted Disease Laboratory Methods in U.S. Army Laboratories, 2012</t>
  </si>
  <si>
    <t>Leamer NK, Jordan NN, Pacha LA, Latif NH, Garges EC, Gaydos JC.</t>
  </si>
  <si>
    <t>Mil Med. 2017 Mar;182(3):e1726-e1732. doi: 10.7205/MILMED-D-16-00248.</t>
  </si>
  <si>
    <t>Leamer NK</t>
  </si>
  <si>
    <t>10.7205/MILMED-D-16-00248</t>
  </si>
  <si>
    <t>Chlamydia interfere with an interaction between the mannose-6-phosphate receptor and sorting nexins to counteract host restriction</t>
  </si>
  <si>
    <t>Elwell CA, Czudnochowski N, von Dollen J, Johnson JR, Nakagawa R, Mirrashidi K, Krogan NJ, Engel JN, Rosenberg OS.</t>
  </si>
  <si>
    <t>Elife. 2017 Mar 2;6:e22709. doi: 10.7554/eLife.22709.</t>
  </si>
  <si>
    <t>Elwell CA</t>
  </si>
  <si>
    <t>PMC5364026</t>
  </si>
  <si>
    <t>10.7554/eLife.22709</t>
  </si>
  <si>
    <t>Chlamydia trachomatis' struggle to keep its host alive</t>
  </si>
  <si>
    <t>Sixt BS, Valdivia RH, Kroemer G.</t>
  </si>
  <si>
    <t>Microb Cell. 2017 Mar 2;4(3):101-104. doi: 10.15698/mic2017.03.564.</t>
  </si>
  <si>
    <t>PMC5349196</t>
  </si>
  <si>
    <t>10.15698/mic2017.03.564</t>
  </si>
  <si>
    <t>Laser-mediated rupture of chlamydial inclusions triggers pathogen egress and host cell necrosis</t>
  </si>
  <si>
    <t>Kerr MC, Gomez GA, Ferguson C, Tanzer MC, Murphy JM, Yap AS, Parton RG, Huston WM, Teasdale RD.</t>
  </si>
  <si>
    <t>Nat Commun. 2017 Mar 10;8:14729. doi: 10.1038/ncomms14729.</t>
  </si>
  <si>
    <t>Kerr MC</t>
  </si>
  <si>
    <t>PMC5353685</t>
  </si>
  <si>
    <t>10.1038/ncomms14729</t>
  </si>
  <si>
    <t>[Genital Chlamydia trachomatis infection and associated risk factors in male clients attending sexually transmitted disease clinics in 9 cities in Guangdong province]</t>
  </si>
  <si>
    <t>Shen HC, Huang SJ, Qin XL, Zhao PZ, Lan YY, Zou HC, Ou JL, Chen L, Luo XM, Zheng HP, Li Y, Yang B.</t>
  </si>
  <si>
    <t>Zhonghua Liu Xing Bing Xue Za Zhi. 2017 Mar 10;38(3):364-368. doi: 10.3760/cma.j.issn.0254-6450.2017.03.018.</t>
  </si>
  <si>
    <t>Shen HC</t>
  </si>
  <si>
    <t>10.3760/cma.j.issn.0254-6450.2017.03.018</t>
  </si>
  <si>
    <t>Profiling and validation of individual and patterns of Chlamydia trachomatis-specific antibody responses in trachomatous trichiasis</t>
  </si>
  <si>
    <t>Pickering H, Burr SE, Derrick T, Makalo P, Joof H, Hayward RD, Holland MJ.</t>
  </si>
  <si>
    <t>Parasit Vectors. 2017 Mar 13;10(1):143. doi: 10.1186/s13071-017-2078-8.</t>
  </si>
  <si>
    <t>Pickering H</t>
  </si>
  <si>
    <t>PMC5347170</t>
  </si>
  <si>
    <t>10.1186/s13071-017-2078-8</t>
  </si>
  <si>
    <t>A Co-infection Model System and the Use of Chimeric Proteins to Study Chlamydia Inclusion Proteins Interaction</t>
  </si>
  <si>
    <t>Han Y, Derré I.</t>
  </si>
  <si>
    <t>Front Cell Infect Microbiol. 2017 Mar 14;7:79. doi: 10.3389/fcimb.2017.00079. eCollection 2017.</t>
  </si>
  <si>
    <t>PMC5348484</t>
  </si>
  <si>
    <t>10.3389/fcimb.2017.00079</t>
  </si>
  <si>
    <t>A Cluster-Randomized Trial to Assess the Efficacy of Targeting Trachoma Treatment to Children</t>
  </si>
  <si>
    <t>Amza A, Kadri B, Nassirou B, Cotter SY, Stoller NE, Zhou Z, Bailey RL, Mabey DC, Porco TC, Keenan JD, Gaynor BD, West SK, Lietman TM.</t>
  </si>
  <si>
    <t>Clin Infect Dis. 2017 Mar 15;64(6):743-750. doi: 10.1093/cid/ciw810.</t>
  </si>
  <si>
    <t>10.1093/cid/ciw810</t>
  </si>
  <si>
    <t>Exploring why a complex intervention piloted in general practices did not result in an increase in chlamydia screening and diagnosis: a qualitative evaluation using the fidelity of implementation model</t>
  </si>
  <si>
    <t>Allison R, Lecky DM, Town K, Rugman C, Ricketts EJ, Ockendon-Powell N, Folkard KA, Dunbar JK, McNulty CA.</t>
  </si>
  <si>
    <t>BMC Fam Pract. 2017 Mar 21;18(1):43. doi: 10.1186/s12875-017-0618-0.</t>
  </si>
  <si>
    <t>Allison R</t>
  </si>
  <si>
    <t>PMC5361828</t>
  </si>
  <si>
    <t>10.1186/s12875-017-0618-0</t>
  </si>
  <si>
    <t>Topical tenofovir protects against vaginal simian HIV infection in macaques coinfected with Chlamydia trachomatis and Trichomonas vaginalis</t>
  </si>
  <si>
    <t>Makarova N, Henning T, Taylor A, Dinh C, Lipscomb J, Aubert R, Hanson D, Phillips C, Papp J, Mitchell J, McNicholl J, Garcia-Lerma GJ, Heneine W, Kersh E, Dobard C.</t>
  </si>
  <si>
    <t>AIDS. 2017 Mar 27;31(6):745-752. doi: 10.1097/QAD.0000000000001389.</t>
  </si>
  <si>
    <t>Makarova N</t>
  </si>
  <si>
    <t>10.1097/QAD.0000000000001389</t>
  </si>
  <si>
    <t>Chlamydia trachomatis-containing vacuole serves as deubiquitination platform to stabilize Mcl-1 and to interfere with host defense</t>
  </si>
  <si>
    <t>Fischer A, Harrison KS, Ramirez Y, Auer D, Chowdhury SR, Prusty BK, Sauer F, Dimond Z, Kisker C, Hefty PS, Rudel T.</t>
  </si>
  <si>
    <t>Elife. 2017 Mar 28;6:e21465. doi: 10.7554/eLife.21465.</t>
  </si>
  <si>
    <t>Fischer A</t>
  </si>
  <si>
    <t>PMC5370187</t>
  </si>
  <si>
    <t>10.7554/eLife.21465</t>
  </si>
  <si>
    <t>Pharmacokinetics of a single 1g dose of azithromycin in rectal tissue in men</t>
  </si>
  <si>
    <t>Kong FY, Rupasinghe TW, Simpson JA, Vodstrcil LA, Fairley CK, McConville MJ, Hocking JS.</t>
  </si>
  <si>
    <t>PLoS One. 2017 Mar 28;12(3):e0174372. doi: 10.1371/journal.pone.0174372. eCollection 2017.</t>
  </si>
  <si>
    <t>PMC5370104</t>
  </si>
  <si>
    <t>10.1371/journal.pone.0174372</t>
  </si>
  <si>
    <t>High HIV prevalence and incidence among women in Southern Mozambique: Evidence from the MDP microbicide feasibility study</t>
  </si>
  <si>
    <t>Mocumbi S, Gafos M, Munguambe K, Goodall R, McCormack S; Microbicides Development Programme.</t>
  </si>
  <si>
    <t>PLoS One. 2017 Mar 28;12(3):e0173243. doi: 10.1371/journal.pone.0173243. eCollection 2017.</t>
  </si>
  <si>
    <t>Mocumbi S</t>
  </si>
  <si>
    <t>PMC5369694</t>
  </si>
  <si>
    <t>10.1371/journal.pone.0173243</t>
  </si>
  <si>
    <t>High prevalence of curable sexually transmitted infections among pregnant women in a rural county hospital in Kilifi, Kenya</t>
  </si>
  <si>
    <t>Masha SC, Wahome E, Vaneechoutte M, Cools P, Crucitti T, Sanders EJ.</t>
  </si>
  <si>
    <t>PLoS One. 2017 Mar 31;12(3):e0175166. doi: 10.1371/journal.pone.0175166. eCollection 2017.</t>
  </si>
  <si>
    <t>Masha SC</t>
  </si>
  <si>
    <t>PMC5375155</t>
  </si>
  <si>
    <t>10.1371/journal.pone.0175166</t>
  </si>
  <si>
    <t>Rectal chlamydia - should screening be recommended in women?</t>
  </si>
  <si>
    <t>Andersson N, Boman J, Nylander E.</t>
  </si>
  <si>
    <t>Int J STD AIDS. 2017 Apr;28(5):476-479. doi: 10.1177/0956462416653510. Epub 2016 Jul 10.</t>
  </si>
  <si>
    <t>Andersson N</t>
  </si>
  <si>
    <t>10.1177/0956462416653510</t>
  </si>
  <si>
    <t>Extrusions are phagocytosed and promote Chlamydia survival within macrophages</t>
  </si>
  <si>
    <t>Zuck M, Ellis T, Venida A, Hybiske K.</t>
  </si>
  <si>
    <t>Cell Microbiol. 2017 Apr;19(4). doi: 10.1111/cmi.12683. Epub 2016 Nov 21.</t>
  </si>
  <si>
    <t>10.1111/cmi.12683</t>
  </si>
  <si>
    <t>Validity of self-reported history of Chlamydia trachomatis infection</t>
  </si>
  <si>
    <t>Frisse AC, Marrazzo JM, Tutlam NT, Schreiber CA, Teal SB, Turok DK, Peipert JF.</t>
  </si>
  <si>
    <t>Am J Obstet Gynecol. 2017 Apr;216(4):393.e1-393.e7. doi: 10.1016/j.ajog.2016.12.005. Epub 2016 Dec 14.</t>
  </si>
  <si>
    <t>Frisse AC</t>
  </si>
  <si>
    <t>PMC6251056</t>
  </si>
  <si>
    <t>NIHMS1512009</t>
  </si>
  <si>
    <t>10.1016/j.ajog.2016.12.005</t>
  </si>
  <si>
    <t>Neonatal Bacterial Conjunctivitis in Korea in the 21st Century</t>
  </si>
  <si>
    <t>Pak KY, Kim SI, Lee JS.</t>
  </si>
  <si>
    <t>Cornea. 2017 Apr;36(4):415-418. doi: 10.1097/ICO.0000000000001122.</t>
  </si>
  <si>
    <t>Pak KY</t>
  </si>
  <si>
    <t>10.1097/ICO.0000000000001122</t>
  </si>
  <si>
    <t>Analysis of laboratory testing results for Chlamydia trachomatis infection in an STI clinic in India: Need for extragenital screening</t>
  </si>
  <si>
    <t>Arif N, Juyal D, Sebastian S, Khanna N, Dhawan B.</t>
  </si>
  <si>
    <t>Int J Infect Dis. 2017 Apr;57:1-2. doi: 10.1016/j.ijid.2017.01.004. Epub 2017 Jan 11.</t>
  </si>
  <si>
    <t>Arif N</t>
  </si>
  <si>
    <t>10.1016/j.ijid.2017.01.004</t>
  </si>
  <si>
    <t>The effect of main urine inhibitors on the activity of different DNA polymerases in loop-mediated isothermal amplification</t>
  </si>
  <si>
    <t>Jevtuševskaja J, Krõlov K, Tulp I, Langel Ü.</t>
  </si>
  <si>
    <t>Expert Rev Mol Diagn. 2017 Apr;17(4):403-410. doi: 10.1080/14737159.2017.1283218. Epub 2017 Jan 29.</t>
  </si>
  <si>
    <t>10.1080/14737159.2017.1283218</t>
  </si>
  <si>
    <t>Chronic Infection of the Prostate by Chlamydia muridarum Is Accompanied by Local Inflammation and Pelvic Pain Development</t>
  </si>
  <si>
    <t>Sanchez LR, Breser ML, Godoy GJ, Salazar FC, Mackern-Oberti JP, Cuffini C, Motrich RD, Rivero VE.</t>
  </si>
  <si>
    <t>Prostate. 2017 Apr;77(5):517-529. doi: 10.1002/pros.23291. Epub 2017 Jan 17.</t>
  </si>
  <si>
    <t>Sanchez LR</t>
  </si>
  <si>
    <t>Prostate</t>
  </si>
  <si>
    <t>10.1002/pros.23291</t>
  </si>
  <si>
    <t>Haemophilus influenzae Isolated From Men With Acute Urethritis: Its Pathogenic Roles, Responses to Antimicrobial Chemotherapies, and Antimicrobial Susceptibilities</t>
  </si>
  <si>
    <t>Ito S, Hatazaki K, Shimuta K, Kondo H, Mizutani K, Yasuda M, Nakane K, Tsuchiya T, Yokoi S, Nakano M, Ohinishi M, Deguchi T.</t>
  </si>
  <si>
    <t>Sex Transm Dis. 2017 Apr;44(4):205-210. doi: 10.1097/OLQ.0000000000000573.</t>
  </si>
  <si>
    <t>10.1097/OLQ.0000000000000573</t>
  </si>
  <si>
    <t>Point-of-Care Sexually Transmitted Infection Diagnostics: Proceedings of the STAR Sexually Transmitted Infection-Clinical Trial Group Programmatic Meeting</t>
  </si>
  <si>
    <t>Cristillo AD, Bristow CC, Peeling R, Van Der Pol B, de Cortina SH, Dimov IK, Pai NP, Jin Shin D, Chiu RY, Klapperich C, Madhivanan P, Morris SR, Klausner JD.</t>
  </si>
  <si>
    <t>Sex Transm Dis. 2017 Apr;44(4):211-218. doi: 10.1097/OLQ.0000000000000572.</t>
  </si>
  <si>
    <t>Cristillo AD</t>
  </si>
  <si>
    <t>PMC5347466</t>
  </si>
  <si>
    <t>NIHMS832950</t>
  </si>
  <si>
    <t>10.1097/OLQ.0000000000000572</t>
  </si>
  <si>
    <t>Treatment Outcomes for Rectal Lymphogranuloma Venereum in Men Who Have Sex with Men Using Doxycycline, Azithromycin, or Both: A Review of Clinical Cases</t>
  </si>
  <si>
    <t>Leeyaphan C, Ong JJ, Chow EP, Dimovski K, Kong FY, Hocking JS, Howden B, Bissessor M, Fairley CK, Bradshaw C, Read T, Chen M.</t>
  </si>
  <si>
    <t>Sex Transm Dis. 2017 Apr;44(4):245-248. doi: 10.1097/OLQ.0000000000000578.</t>
  </si>
  <si>
    <t>10.1097/OLQ.0000000000000578</t>
  </si>
  <si>
    <t>Chlamydia trachomatis ChxR is a transcriptional regulator of virulence factors that function in in vivo host-pathogen interactions</t>
  </si>
  <si>
    <t>Yang C, Kari L, Sturdevant GL, Song L, Patton MJ, Couch CE, Ilgenfritz JM, Southern TR, Whitmire WM, Briones M, Bonner C, Grant C, Hu P, McClarty G, Caldwell HD.</t>
  </si>
  <si>
    <t>Pathog Dis. 2017 Apr 1;75(3):ftx035. doi: 10.1093/femspd/ftx035.</t>
  </si>
  <si>
    <t>PMC5974934</t>
  </si>
  <si>
    <t>10.1093/femspd/ftx035</t>
  </si>
  <si>
    <t>Mycoplasma genitalium: a mycoplasma still underestimated</t>
  </si>
  <si>
    <t>Plantamura J, Bigaillon C, Bousquet A, Delaune D, Larréché S, Bugier S, Mérens A, Ficko C.</t>
  </si>
  <si>
    <t>Ann Biol Clin (Paris). 2017 Apr 1;75(2):209-214. doi: 10.1684/abc.2017.1228.</t>
  </si>
  <si>
    <t>Plantamura J</t>
  </si>
  <si>
    <t>10.1684/abc.2017.1228</t>
  </si>
  <si>
    <t>Higher prevalence of colonization with Gardnerella vaginalis and gram-negative anaerobes in patients with recurrent miscarriage and elevated peripheral natural killer cells</t>
  </si>
  <si>
    <t>Kuon RJ, Togawa R, Vomstein K, Weber M, Goeggl T, Strowitzki T, Markert UR, Zimmermann S, Daniel V, Dalpke AH, Toth B.</t>
  </si>
  <si>
    <t>J Reprod Immunol. 2017 Apr;120:15-19. doi: 10.1016/j.jri.2017.03.001. Epub 2017 Mar 30.</t>
  </si>
  <si>
    <t>Kuon RJ</t>
  </si>
  <si>
    <t>10.1016/j.jri.2017.03.001</t>
  </si>
  <si>
    <t>Conventional versus molecular detection of Chlamydia trachomatis and Neisseria gonorrhoeae among males in a sexually transmitted infections clinic</t>
  </si>
  <si>
    <t>Situ SF, Ding CH, Nawi S, Johar A, Ramli R.</t>
  </si>
  <si>
    <t>Malays J Pathol. 2017 Apr;39(1):25-31.</t>
  </si>
  <si>
    <t>Situ SF</t>
  </si>
  <si>
    <t>Chlamydia trachomatis proctitis masquerading as carcinoma rectum: First case report from India</t>
  </si>
  <si>
    <t>Dhawan B, Makharia GK, Juyal D, Sebastian S, Bhatia R, Khanna N.</t>
  </si>
  <si>
    <t>Indian J Pathol Microbiol. 2017 Apr-Jun;60(2):259-261. doi: 10.4103/IJPM.IJPM_114_16.</t>
  </si>
  <si>
    <t>10.4103/IJPM.IJPM_114_16</t>
  </si>
  <si>
    <t>Comparative analysis of syndromic case management and polymerase chain reaction based diagnostic assays for treatment of Neisseria gonorrhoeae, Chlamydia trachomatis and genital mycoplasmas in patients of genitourinary discharge</t>
  </si>
  <si>
    <t>Arif N, Sebastian S, Khanna N, Sood S, Dhawan B.</t>
  </si>
  <si>
    <t>Indian J Med Microbiol. 2017 Apr-Jun;35(2):286-289. doi: 10.4103/ijmm.IJMM_17_4.</t>
  </si>
  <si>
    <t>10.4103/ijmm.IJMM_17_4</t>
  </si>
  <si>
    <t>The eSexual Health Clinic system for management, prevention, and control of sexually transmitted infections: exploratory studies in people testing for Chlamydia trachomatis</t>
  </si>
  <si>
    <t>Estcourt CS, Gibbs J, Sutcliffe LJ, Gkatzidou V, Tickle L, Hone K, Aicken C, Lowndes CM, Harding-Esch EM, Eaton S, Oakeshott P, Szczepura A, Ashcroft RE, Copas A, Nettleship A, Sadiq ST, Sonnenberg P.</t>
  </si>
  <si>
    <t>Lancet Public Health. 2017 Apr;2(4):e182-e190. doi: 10.1016/S2468-2667(17)30034-8. Epub 2017 Mar 18.</t>
  </si>
  <si>
    <t>Lancet Public Health</t>
  </si>
  <si>
    <t>10.1016/S2468-2667(17)30034-8</t>
  </si>
  <si>
    <t>Trends in infective endocarditis</t>
  </si>
  <si>
    <t>Mzoughi K, Zairi I, Ben Hamida S, Kamoun S, Ben Moussa F, Fennira S, Kraiem S.</t>
  </si>
  <si>
    <t>Tunis Med. 2017 Apr;95(4):290-296.</t>
  </si>
  <si>
    <t>Mzoughi K</t>
  </si>
  <si>
    <t>Tunis Med</t>
  </si>
  <si>
    <t>Considerations for the rational design of a Chlamydia vaccine</t>
  </si>
  <si>
    <t>Liang S, Bulir D, Kaushic C, Mahony J.</t>
  </si>
  <si>
    <t>Hum Vaccin Immunother. 2017 Apr 3;13(4):831-835. doi: 10.1080/21645515.2016.1252886. Epub 2016 Nov 11.</t>
  </si>
  <si>
    <t>Liang S</t>
  </si>
  <si>
    <t>PMC5404357</t>
  </si>
  <si>
    <t>10.1080/21645515.2016.1252886</t>
  </si>
  <si>
    <t>Chlamydia preserves the mitochondrial network necessary for replication via microRNA-dependent inhibition of fission</t>
  </si>
  <si>
    <t>Chowdhury SR, Reimer A, Sharan M, Kozjak-Pavlovic V, Eulalio A, Prusty BK, Fraunholz M, Karunakaran K, Rudel T.</t>
  </si>
  <si>
    <t>J Cell Biol. 2017 Apr 3;216(4):1071-1089. doi: 10.1083/jcb.201608063. Epub 2017 Mar 22.</t>
  </si>
  <si>
    <t>Chowdhury SR</t>
  </si>
  <si>
    <t>PMC5379946</t>
  </si>
  <si>
    <t>10.1083/jcb.201608063</t>
  </si>
  <si>
    <t>Dorsal longitudinal foreskin cut is associated with reduced risk of HIV, syphilis and genital herpes in men: a cross-sectional study in Papua New Guinea</t>
  </si>
  <si>
    <t>Vallely AJ, MacLaren D, David M, Toliman P, Kelly-Hanku A, Toto B, Tommbe R, Kombati Z, Kaima P, Browne K, Manineng C, Simeon L, Ryan C, Wand H, Hill P, Law G, Siba PM, McBride WJ, Kaldor JM.</t>
  </si>
  <si>
    <t>J Int AIDS Soc. 2017 Apr 3;20(1):21358. doi: 10.7448/IAS.20.01/21358.</t>
  </si>
  <si>
    <t>Vallely AJ</t>
  </si>
  <si>
    <t>PMC5515018</t>
  </si>
  <si>
    <t>10.7448/IAS.20.01/21358</t>
  </si>
  <si>
    <t>The Predominant CD4(+) Th1 Cytokine Elicited to Chlamydia trachomatis Infection in Women Is Tumor Necrosis Factor Alpha and Not Interferon Gamma</t>
  </si>
  <si>
    <t>Jordan SJ, Gupta K, Ogendi BMO, Bakshi RK, Kapil R, Press CG, Sabbaj S, Lee JY, Geisler WM.</t>
  </si>
  <si>
    <t>Clin Vaccine Immunol. 2017 Apr 5;24(4):e00010-17. doi: 10.1128/CVI.00010-17. Print 2017 Apr.</t>
  </si>
  <si>
    <t>PMC5382828</t>
  </si>
  <si>
    <t>10.1128/CVI.00010-17</t>
  </si>
  <si>
    <t>Update on Chlamydia trachomatis Vaccinology</t>
  </si>
  <si>
    <t>de la Maza LM, Zhong G, Brunham RC.</t>
  </si>
  <si>
    <t>Clin Vaccine Immunol. 2017 Apr 5;24(4):e00543-16. doi: 10.1128/CVI.00543-16. Print 2017 Apr.</t>
  </si>
  <si>
    <t>de la Maza LM</t>
  </si>
  <si>
    <t>PMC5382834</t>
  </si>
  <si>
    <t>10.1128/CVI.00543-16</t>
  </si>
  <si>
    <t>Geometrical properties of the manganese(iv)/iron(iii) cofactor of Chlamydia trachomatis ribonucleotide reductase unveiled by simulations of XAS spectra</t>
  </si>
  <si>
    <t>Sproviero EM.</t>
  </si>
  <si>
    <t>Dalton Trans. 2017 Apr 5;46(14):4724-4736. doi: 10.1039/c6dt03893j.</t>
  </si>
  <si>
    <t>Sproviero EM</t>
  </si>
  <si>
    <t>10.1039/c6dt03893j</t>
  </si>
  <si>
    <t>In situ detection of Chlamydia pneumoniae, C. trachomatis, and cytokines among cardiovascular diseased patients from the Amazon region of Brazil</t>
  </si>
  <si>
    <t>Freitas LS, Almeida NCC, Freitas Queiroz MA, Zaninotto MM, Fuzii HT, Ribeiro-Silva A, Vallinoto AC, Ishak MO, Quaresma JA, Ishak R.</t>
  </si>
  <si>
    <t>Infect Drug Resist. 2017 Apr 10;10:109-114. doi: 10.2147/IDR.S123801. eCollection 2017.</t>
  </si>
  <si>
    <t>Freitas LS</t>
  </si>
  <si>
    <t>PMC5391863</t>
  </si>
  <si>
    <t>10.2147/IDR.S123801</t>
  </si>
  <si>
    <t>The PICASSO Cohort: baseline characteristics of a cohort of men who have sex with men and male-to-female transgender women at high risk for syphilis infection in Lima, Peru</t>
  </si>
  <si>
    <t>Kojima N, Park H, Konda KA, Joseph Davey DL, Bristow CC, Brown B, Leon SR, Vargas SK, Calvo GM, Caceres CF, Klausner JD.</t>
  </si>
  <si>
    <t>BMC Infect Dis. 2017 Apr 11;17(1):255. doi: 10.1186/s12879-017-2332-x.</t>
  </si>
  <si>
    <t>PMC5387233</t>
  </si>
  <si>
    <t>10.1186/s12879-017-2332-x</t>
  </si>
  <si>
    <t>The Netherlands Chlamydia cohort study (NECCST) protocol to assess the risk of late complications following Chlamydia trachomatis infection in women</t>
  </si>
  <si>
    <t>Hoenderboom BM, van Oeffelen AA, van Benthem BH, van Bergen JE, Dukers-Muijrers NH, Götz HM, Hoebe CJ, Hogewoning AA, van der Klis FR, van Baarle D, Land JA, van der Sande MA, van Veen MG, de Vries F, Morré SA, van den Broek IV.</t>
  </si>
  <si>
    <t>BMC Infect Dis. 2017 Apr 11;17(1):264. doi: 10.1186/s12879-017-2376-y.</t>
  </si>
  <si>
    <t>Hoenderboom BM</t>
  </si>
  <si>
    <t>PMC5387293</t>
  </si>
  <si>
    <t>10.1186/s12879-017-2376-y</t>
  </si>
  <si>
    <t>Concern regarding the alleged spread of hypervirulent lymphogranuloma venereum Chlamydia trachomatis strain in Europe</t>
  </si>
  <si>
    <t>Seth-Smith HM, Galán JC, Goldenberger D, Lewis DA, Peuchant O, Bébéar C, de Barbeyrac B, Bénard A, Carter I, Kok J, Bruisten SM, Versteeg B, Morré SA, Thomson NR, Egli A, de Vries HJ.</t>
  </si>
  <si>
    <t>Euro Surveill. 2017 Apr 13;22(15):30511. doi: 10.2807/1560-7917.ES.2017.22.15.30511.</t>
  </si>
  <si>
    <t>PMC5476980</t>
  </si>
  <si>
    <t>10.2807/1560-7917.ES.2017.22.15.30511</t>
  </si>
  <si>
    <t>Authors'reply: Concern regarding the alleged spread of hypervirulent lymphogranuloma venereum Chlamydia trachomatis strain in Europe</t>
  </si>
  <si>
    <t>Euro Surveill. 2017 Apr 13;22(15):30512. doi: 10.2807/1560-7917.ES.2017.22.15.30512.</t>
  </si>
  <si>
    <t>PMC5476978</t>
  </si>
  <si>
    <t>10.2807/1560-7917.ES.2017.22.15.30512</t>
  </si>
  <si>
    <t>Sulfadoxine-Pyrimethamine Exhibits Dose-Response Protection Against Adverse Birth Outcomes Related to Malaria and Sexually Transmitted and Reproductive Tract Infections</t>
  </si>
  <si>
    <t>Chico RM, Chaponda EB, Ariti C, Chandramohan D.</t>
  </si>
  <si>
    <t>Clin Infect Dis. 2017 Apr 15;64(8):1043-1051. doi: 10.1093/cid/cix026.</t>
  </si>
  <si>
    <t>PMC5399940</t>
  </si>
  <si>
    <t>10.1093/cid/cix026</t>
  </si>
  <si>
    <t>A national strategic plan for reducing the burden of sexually transmitted infections in Israel by the year 2025</t>
  </si>
  <si>
    <t>Chemtob D, Gandacu D, Mor Z, Grotto I, Anis E, Rosenberg E.</t>
  </si>
  <si>
    <t>Isr J Health Policy Res. 2017 Apr 19;6:23. doi: 10.1186/s13584-017-0141-8. eCollection 2017.</t>
  </si>
  <si>
    <t>Isr J Health Policy Res</t>
  </si>
  <si>
    <t>PMC5395852</t>
  </si>
  <si>
    <t>10.1186/s13584-017-0141-8</t>
  </si>
  <si>
    <t>Progress and projections in the program to eliminate trachoma</t>
  </si>
  <si>
    <t>Emerson PM, Hooper PJ, Sarah V.</t>
  </si>
  <si>
    <t>PLoS Negl Trop Dis. 2017 Apr 20;11(4):e0005402. doi: 10.1371/journal.pntd.0005402. eCollection 2017 Apr.</t>
  </si>
  <si>
    <t>Emerson PM</t>
  </si>
  <si>
    <t>PMC5398479</t>
  </si>
  <si>
    <t>10.1371/journal.pntd.0005402</t>
  </si>
  <si>
    <t>A comprehensive overview of urogenital, anorectal and oropharyngeal Neisseria gonorrhoeae testing and diagnoses among different STI care providers: a cross-sectional study</t>
  </si>
  <si>
    <t>den Heijer CDJ, Hoebe CJPA, van Liere GAFS, van Bergen JEAM, Cals JWL, Stals FS, Dukers-Muijrers NHTM.</t>
  </si>
  <si>
    <t>BMC Infect Dis. 2017 Apr 20;17(1):290. doi: 10.1186/s12879-017-2402-0.</t>
  </si>
  <si>
    <t>den Heijer CDJ</t>
  </si>
  <si>
    <t>PMC5397759</t>
  </si>
  <si>
    <t>10.1186/s12879-017-2402-0</t>
  </si>
  <si>
    <t>Antibiotic therapy for pelvic inflammatory disease</t>
  </si>
  <si>
    <t>Savaris RF, Fuhrich DG, Duarte RV, Franik S, Ross J.</t>
  </si>
  <si>
    <t>Cochrane Database Syst Rev. 2017 Apr 24;4(4):CD010285. doi: 10.1002/14651858.CD010285.pub2.</t>
  </si>
  <si>
    <t>Savaris RF</t>
  </si>
  <si>
    <t>PMC6478260</t>
  </si>
  <si>
    <t>10.1002/14651858.CD010285.pub2</t>
  </si>
  <si>
    <t>Chlamydia spp. development is differentially altered by treatment with the LpxC inhibitor LPC-011</t>
  </si>
  <si>
    <t>Cram ED, Rockey DD, Dolan BP.</t>
  </si>
  <si>
    <t>BMC Microbiol. 2017 Apr 24;17(1):98. doi: 10.1186/s12866-017-0992-8.</t>
  </si>
  <si>
    <t>PMC5402638</t>
  </si>
  <si>
    <t>10.1186/s12866-017-0992-8</t>
  </si>
  <si>
    <t>Exploiting induced pluripotent stem cell-derived macrophages to unravel host factors influencing Chlamydia trachomatis pathogenesis</t>
  </si>
  <si>
    <t>Yeung ATY, Hale C, Lee AH, Gill EE, Bushell W, Parry-Smith D, Goulding D, Pickard D, Roumeliotis T, Choudhary J, Thomson N, Skarnes WC, Dougan G, Hancock REW.</t>
  </si>
  <si>
    <t>Nat Commun. 2017 Apr 25;8:15013. doi: 10.1038/ncomms15013.</t>
  </si>
  <si>
    <t>Yeung ATY</t>
  </si>
  <si>
    <t>PMC5414054</t>
  </si>
  <si>
    <t>10.1038/ncomms15013</t>
  </si>
  <si>
    <t>Chlamydia trachomatis neither exerts deleterious effects on spermatozoa nor impairs male fertility</t>
  </si>
  <si>
    <t>Puerta Suarez J, Sanchez LR, Salazar FC, Saka HA, Molina R, Tissera A, Rivero VE, Cardona Maya WD, Motrich RD.</t>
  </si>
  <si>
    <t>Sci Rep. 2017 Apr 25;7(1):1126. doi: 10.1038/s41598-017-01262-w.</t>
  </si>
  <si>
    <t>Puerta Suarez J</t>
  </si>
  <si>
    <t>PMC5430866</t>
  </si>
  <si>
    <t>10.1038/s41598-017-01262-w</t>
  </si>
  <si>
    <t>Higher Levels of Secretory IgA Are Associated with Low Disease Activity Index in Patients with Reactive Arthritis and Undifferentiated Spondyloarthritis</t>
  </si>
  <si>
    <t>Salas-Cuestas F, Bautista-Molano W, Bello-Gualtero JM, Arias I, Castillo DM, Chila-Moreno L, Valle-Oñate R, Herrera D, Romero-Sánchez C.</t>
  </si>
  <si>
    <t>Front Immunol. 2017 Apr 27;8:476. doi: 10.3389/fimmu.2017.00476. eCollection 2017.</t>
  </si>
  <si>
    <t>Salas-Cuestas F</t>
  </si>
  <si>
    <t>PMC5406393</t>
  </si>
  <si>
    <t>10.3389/fimmu.2017.00476</t>
  </si>
  <si>
    <t>Prevalence of human papillomavirus, Chlamydia trachomatis, and Trichomonas vaginalis infections in Amazonian women with normal and abnormal cytology</t>
  </si>
  <si>
    <t>Costa-Lira E, Jacinto AHVL, Silva LM, Napoleão PFR, Barbosa-Filho RAA, Cruz GJS, Astolfi-Filho S, Borborema-Santos CM.</t>
  </si>
  <si>
    <t>Genet Mol Res. 2017 Apr 28;16(2). doi: 10.4238/gmr16029626.</t>
  </si>
  <si>
    <t>Costa-Lira E</t>
  </si>
  <si>
    <t>10.4238/gmr16029626</t>
  </si>
  <si>
    <t>Screening for asymptomatic urogenital Chlamydia trachomatis infection at a large Dublin maternity hospital: results of a pilot study</t>
  </si>
  <si>
    <t>O'Higgins AC, Jackson V, Lawless M, Le Blanc D, Connolly G, Drew R, Eogan M, Lambert JS.</t>
  </si>
  <si>
    <t>Ir J Med Sci. 2017 May;186(2):393-397. doi: 10.1007/s11845-016-1429-3. Epub 2016 Mar 11.</t>
  </si>
  <si>
    <t>O'Higgins AC</t>
  </si>
  <si>
    <t>Ir J Med Sci</t>
  </si>
  <si>
    <t>10.1007/s11845-016-1429-3</t>
  </si>
  <si>
    <t>Mycoplasma genitalium macrolide resistance in Stockholm, Sweden</t>
  </si>
  <si>
    <t>Björnelius E, Magnusson C, Jensen JS.</t>
  </si>
  <si>
    <t>Sex Transm Infect. 2017 May;93(3):167-168. doi: 10.1136/sextrans-2016-052688. Epub 2016 Aug 8.</t>
  </si>
  <si>
    <t>Björnelius E</t>
  </si>
  <si>
    <t>10.1136/sextrans-2016-052688</t>
  </si>
  <si>
    <t>Chlamydia diagnosis rate in England in 2012: an ecological study of local authorities</t>
  </si>
  <si>
    <t>Chandrasekaran L, Davies B, Eaton JW, Ward H.</t>
  </si>
  <si>
    <t>Sex Transm Infect. 2017 May;93(3):226-228. doi: 10.1136/sextrans-2015-052441. Epub 2016 Aug 31.</t>
  </si>
  <si>
    <t>Chandrasekaran L</t>
  </si>
  <si>
    <t>PMC5520241</t>
  </si>
  <si>
    <t>10.1136/sextrans-2015-052441</t>
  </si>
  <si>
    <t>Otorhinolaryngology manifestations secondary to oral sex</t>
  </si>
  <si>
    <t>Fernández-López C, Morales-Angulo C.</t>
  </si>
  <si>
    <t>Acta Otorrinolaringol Esp (Engl Ed). 2017 May-Jun;68(3):169-180. doi: 10.1016/j.otorri.2016.04.003. Epub 2016 Oct 25.</t>
  </si>
  <si>
    <t>Fernández-López C</t>
  </si>
  <si>
    <t>Acta Otorrinolaringol Esp (Engl Ed)</t>
  </si>
  <si>
    <t>10.1016/j.otorri.2016.04.003</t>
  </si>
  <si>
    <t>Association of Bacterial Vaginosis With Chlamydia and Gonorrhea Among Women in the U.S. Army</t>
  </si>
  <si>
    <t>Bautista CT, Wurapa EK, Sateren WB, Morris SM, Hollingsworth BP, Sanchez JL.</t>
  </si>
  <si>
    <t>Am J Prev Med. 2017 May;52(5):632-639. doi: 10.1016/j.amepre.2016.09.016. Epub 2016 Nov 3.</t>
  </si>
  <si>
    <t>10.1016/j.amepre.2016.09.016</t>
  </si>
  <si>
    <t>Lymphogranuloma venereum with only proximal rectal involvement mimicking inflammatory bowel disease: a potential diagnostic pitfall</t>
  </si>
  <si>
    <t>Rob F, Kašpírková J, Jůzlová K, Pešta M, Hercogová J.</t>
  </si>
  <si>
    <t>J Eur Acad Dermatol Venereol. 2017 May;31(5):e264-e265. doi: 10.1111/jdv.14050. Epub 2016 Dec 7.</t>
  </si>
  <si>
    <t>10.1111/jdv.14050</t>
  </si>
  <si>
    <t>Chlamydial protease-like activity factor mediated protection against C. trachomatis in guinea pigs</t>
  </si>
  <si>
    <t>Wali S, Gupta R, Yu JJ, Lanka GKK, Chambers JP, Guentzel MN, Zhong G, Murthy AK, Arulanandam BP.</t>
  </si>
  <si>
    <t>Immunol Cell Biol. 2017 May;95(5):454-460. doi: 10.1038/icb.2016.122. Epub 2016 Dec 19.</t>
  </si>
  <si>
    <t>PMC5449249</t>
  </si>
  <si>
    <t>NIHMS834849</t>
  </si>
  <si>
    <t>10.1038/icb.2016.122</t>
  </si>
  <si>
    <t>Gonorrhea and chlamydia in the emergency department: Continued need for more focused treatment for men, women and pregnant women</t>
  </si>
  <si>
    <t>Wilson SP, Vohra T, Knych M, Goldberg J, Price C, Calo S, Mahan M, Miller J.</t>
  </si>
  <si>
    <t>Am J Emerg Med. 2017 May;35(5):701-703. doi: 10.1016/j.ajem.2017.01.002. Epub 2017 Jan 3.</t>
  </si>
  <si>
    <t>10.1016/j.ajem.2017.01.002</t>
  </si>
  <si>
    <t>Evaluation of a field test for antibodies against Chlamydia trachomatis during trachoma surveillance in Nepal</t>
  </si>
  <si>
    <t>Sun MJ, Zambrano AI, Dize L, Munoz B, Gwyn S, Mishra S, Martin DL, Sharma S, West SK.</t>
  </si>
  <si>
    <t>Diagn Microbiol Infect Dis. 2017 May;88(1):3-6. doi: 10.1016/j.diagmicrobio.2017.01.004. Epub 2017 Jan 17.</t>
  </si>
  <si>
    <t>Sun MJ</t>
  </si>
  <si>
    <t>10.1016/j.diagmicrobio.2017.01.004</t>
  </si>
  <si>
    <t>Chlamydia trachomatis Cellular Exit Alters Interactions with Host Dendritic Cells</t>
  </si>
  <si>
    <t>Sherrid AM, Hybiske K.</t>
  </si>
  <si>
    <t>Infect Immun. 2017 Apr 21;85(5):e00046-17. doi: 10.1128/IAI.00046-17. Print 2017 May.</t>
  </si>
  <si>
    <t>Sherrid AM</t>
  </si>
  <si>
    <t>PMC5400845</t>
  </si>
  <si>
    <t>10.1128/IAI.00046-17</t>
  </si>
  <si>
    <t>Chlamyweb Study I: rationale, design and acceptability of an internet-based chlamydia testing intervention</t>
  </si>
  <si>
    <t>Lydié N, de Barbeyrac B, Bluzat L, Le Roy C, Kersaudy-Rahib D.</t>
  </si>
  <si>
    <t>Sex Transm Infect. 2017 May;93(3):179-187. doi: 10.1136/sextrans-2015-052511. Epub 2017 Mar 3.</t>
  </si>
  <si>
    <t>Lydié N</t>
  </si>
  <si>
    <t>10.1136/sextrans-2015-052511</t>
  </si>
  <si>
    <t>Expanding Role of Type II Secretion in Bacterial Pathogenesis and Beyond</t>
  </si>
  <si>
    <t>Cianciotto NP, White RC.</t>
  </si>
  <si>
    <t>Infect Immun. 2017 Apr 21;85(5):e00014-17. doi: 10.1128/IAI.00014-17. Print 2017 May.</t>
  </si>
  <si>
    <t>Cianciotto NP</t>
  </si>
  <si>
    <t>PMC5400843</t>
  </si>
  <si>
    <t>10.1128/IAI.00014-17</t>
  </si>
  <si>
    <t>Chlamyweb Study II: a randomised controlled trial (RCT) of an online offer of home-based Chlamydia trachomatis sampling in France</t>
  </si>
  <si>
    <t>Kersaudy-Rahib D, Lydié N, Leroy C, March L, Bébéar C, Arwidson P, de Barbeyrac B.</t>
  </si>
  <si>
    <t>Sex Transm Infect. 2017 May;93(3):188-195. doi: 10.1136/sextrans-2015-052510. Epub 2017 Apr 4.</t>
  </si>
  <si>
    <t>Kersaudy-Rahib D</t>
  </si>
  <si>
    <t>10.1136/sextrans-2015-052510</t>
  </si>
  <si>
    <t>Maternal Antibodies to Chlamydia trachomatis and Risk of Gastroschisis</t>
  </si>
  <si>
    <t>Parker SE, Werler MM, Gissler M, Surcel HM.</t>
  </si>
  <si>
    <t>Birth Defects Res. 2017 May 1;109(8):543-549. doi: 10.1002/bdr2.1001. Epub 2017 Feb 24.</t>
  </si>
  <si>
    <t>Parker SE</t>
  </si>
  <si>
    <t>Birth Defects Res</t>
  </si>
  <si>
    <t>PMC5901736</t>
  </si>
  <si>
    <t>NIHMS957530</t>
  </si>
  <si>
    <t>10.1002/bdr2.1001</t>
  </si>
  <si>
    <t>The Case for Extragenital Screening of Chlamydia trachomatis and Neisseria gonorrhoeae in the College Health Setting</t>
  </si>
  <si>
    <t>Drinkard LN, Huxta RA, Halbritter A, Nguyen GT, Malebranche D.</t>
  </si>
  <si>
    <t>Sex Transm Dis. 2017 May;44(5):274-277. doi: 10.1097/OLQ.0000000000000593.</t>
  </si>
  <si>
    <t>Drinkard LN</t>
  </si>
  <si>
    <t>10.1097/OLQ.0000000000000593</t>
  </si>
  <si>
    <t>Lymphogranuloma Venereum-Serovar L2b Presenting With Painful Genital Ulceration: An Emerging Clinical Presentation?</t>
  </si>
  <si>
    <t>Haber R, Maatouk I, de Barbeyrac B, Bagot M, Janier M, Fouéré S.</t>
  </si>
  <si>
    <t>Sex Transm Dis. 2017 May;44(5):310-312. doi: 10.1097/OLQ.0000000000000597.</t>
  </si>
  <si>
    <t>Haber R</t>
  </si>
  <si>
    <t>10.1097/OLQ.0000000000000597</t>
  </si>
  <si>
    <t>Development of a novel rationally designed antibiotic to inhibit a nontraditional bacterial target</t>
  </si>
  <si>
    <t>Dibrov P, Dibrov E, Maddaford TG, Kenneth M, Nelson J, Resch C, Pierce GN.</t>
  </si>
  <si>
    <t>Can J Physiol Pharmacol. 2017 May;95(5):595-603. doi: 10.1139/cjpp-2016-0505. Epub 2017 Apr 20.</t>
  </si>
  <si>
    <t>Dibrov P</t>
  </si>
  <si>
    <t>Can J Physiol Pharmacol</t>
  </si>
  <si>
    <t>10.1139/cjpp-2016-0505</t>
  </si>
  <si>
    <t>Balanitis circinata</t>
  </si>
  <si>
    <t>Füeßl HS.</t>
  </si>
  <si>
    <t>MMW Fortschr Med. 2017 May;159(9):39. doi: 10.1007/s15006-017-9640-3.</t>
  </si>
  <si>
    <t>Füeßl HS</t>
  </si>
  <si>
    <t>10.1007/s15006-017-9640-3</t>
  </si>
  <si>
    <t>Chlamydia trachomatis induces an upregulation of molecular biomarkers podoplanin, Wilms' tumour gene 1, osteopontin and inflammatory cytokines in human mesothelial cells</t>
  </si>
  <si>
    <t>De Filippis A, Buommino E, Domenico MD, Feola A, Brunetti-Pierri R, Rizzo A.</t>
  </si>
  <si>
    <t>Microbiology (Reading). 2017 May;163(5):654-663. doi: 10.1099/mic.0.000465. Epub 2017 May 24.</t>
  </si>
  <si>
    <t>De Filippis A</t>
  </si>
  <si>
    <t>10.1099/mic.0.000465</t>
  </si>
  <si>
    <t>Cervicovaginal bacteria and fungi in pregnant diabetic and non-diabetic women: a multicenter observational cohort study</t>
  </si>
  <si>
    <t>Lukic A, Napoli A, Santino I, Bianchi P, Nobili F, Ciampittiello G, Nardone MR, Santomauro M, Di Properzio M, Caserta D.</t>
  </si>
  <si>
    <t>Eur Rev Med Pharmacol Sci. 2017 May;21(10):2303-2315.</t>
  </si>
  <si>
    <t>Lukic A</t>
  </si>
  <si>
    <t>Eur Rev Med Pharmacol Sci</t>
  </si>
  <si>
    <t>[EVALUATION OF DYNAMIC TELOMERE LENGTH SHORTENING OF LYMPHOCYTES IN IMMUNOCOMPROMISED CHILDREN WITH CHRONIC DISEASES OF THE RESPIRATORY]</t>
  </si>
  <si>
    <t>Khalturina E, Nesterova I.</t>
  </si>
  <si>
    <t>Georgian Med News. 2017 May;(266):99-103.</t>
  </si>
  <si>
    <t>Khalturina E</t>
  </si>
  <si>
    <t>[Animal models of male genital tract chlamydia infection: An update]</t>
  </si>
  <si>
    <t>Tu XA, Lü KL, Deng CH.</t>
  </si>
  <si>
    <t>Zhonghua Nan Ke Xue. 2017 May;23(5):387-391.</t>
  </si>
  <si>
    <t>Tu XA</t>
  </si>
  <si>
    <t>Comparison of the nine polymorphic membrane proteins of Chlamydia trachomatis for their ability to induce protective immune responses in mice against a C. muridarum challenge</t>
  </si>
  <si>
    <t>Pal S, Favaroni A, Tifrea DF, Hanisch PT, Luczak SET, Hegemann JH, de la Maza LM.</t>
  </si>
  <si>
    <t>Vaccine. 2017 May 2;35(19):2543-2549. doi: 10.1016/j.vaccine.2017.03.070. Epub 2017 Apr 3.</t>
  </si>
  <si>
    <t>Pal S</t>
  </si>
  <si>
    <t>PMC5464790</t>
  </si>
  <si>
    <t>NIHMS865521</t>
  </si>
  <si>
    <t>10.1016/j.vaccine.2017.03.070</t>
  </si>
  <si>
    <t>Chlamydia Hijacks ARF GTPases To Coordinate Microtubule Posttranslational Modifications and Golgi Complex Positioning</t>
  </si>
  <si>
    <t>Wesolowski J, Weber MM, Nawrotek A, Dooley CA, Calderon M, St Croix CM, Hackstadt T, Cherfils J, Paumet F.</t>
  </si>
  <si>
    <t>mBio. 2017 May 2;8(3):e02280-16. doi: 10.1128/mBio.02280-16.</t>
  </si>
  <si>
    <t>Wesolowski J</t>
  </si>
  <si>
    <t>PMC5414008</t>
  </si>
  <si>
    <t>10.1128/mBio.02280-16</t>
  </si>
  <si>
    <t>Lactobacillus plantarum producing a Chlamydia trachomatis antigen induces a specific IgA response after mucosal booster immunization</t>
  </si>
  <si>
    <t>Kuczkowska K, Myrbråten I, Øverland L, Eijsink VGH, Follmann F, Mathiesen G, Dietrich J.</t>
  </si>
  <si>
    <t>PLoS One. 2017 May 3;12(5):e0176401. doi: 10.1371/journal.pone.0176401. eCollection 2017.</t>
  </si>
  <si>
    <t>Kuczkowska K</t>
  </si>
  <si>
    <t>PMC5415134</t>
  </si>
  <si>
    <t>10.1371/journal.pone.0176401</t>
  </si>
  <si>
    <t>Evaluating the utility of syndromic case management for three sexually transmitted infections in women visiting hospitals in Delhi, India</t>
  </si>
  <si>
    <t>Sonkar SC, Wasnik K, Kumar A, Sharma V, Mittal P, Mishra PK, Bharadwaj M, Saluja D.</t>
  </si>
  <si>
    <t>Sci Rep. 2017 May 3;7(1):1465. doi: 10.1038/s41598-017-01422-y.</t>
  </si>
  <si>
    <t>PMC5431118</t>
  </si>
  <si>
    <t>10.1038/s41598-017-01422-y</t>
  </si>
  <si>
    <t>European Chlamydia abortus livestock isolate genomes reveal unusual stability and limited diversity, reflected in geographical signatures</t>
  </si>
  <si>
    <t>Seth-Smith HMB, Busó LS, Livingstone M, Sait M, Harris SR, Aitchison KD, Vretou E, Siarkou VI, Laroucau K, Sachse K, Longbottom D, Thomson NR.</t>
  </si>
  <si>
    <t>BMC Genomics. 2017 May 4;18(1):344. doi: 10.1186/s12864-017-3657-y.</t>
  </si>
  <si>
    <t>Seth-Smith HMB</t>
  </si>
  <si>
    <t>PMC5415952</t>
  </si>
  <si>
    <t>10.1186/s12864-017-3657-y</t>
  </si>
  <si>
    <t>[Evaluation of two methodologies for Chlamydia trachomatis detection in cervical samples of two clinics]</t>
  </si>
  <si>
    <t>Wang YF, Wang LM, Yang HY.</t>
  </si>
  <si>
    <t>Zhonghua Yi Xue Za Zhi. 2017 May 9;97(17):1330-1332. doi: 10.3760/cma.j.issn.0376-2491.2017.17.012.</t>
  </si>
  <si>
    <t>Wang YF</t>
  </si>
  <si>
    <t>10.3760/cma.j.issn.0376-2491.2017.17.012</t>
  </si>
  <si>
    <t>Productive and Penicillin-Stressed Chlamydia pecorum Infection Induces Nuclear Factor Kappa B Activation and Interleukin-6 Secretion In Vitro</t>
  </si>
  <si>
    <t>Front Cell Infect Microbiol. 2017 May 11;7:180. doi: 10.3389/fcimb.2017.00180. eCollection 2017.</t>
  </si>
  <si>
    <t>PMC5425588</t>
  </si>
  <si>
    <t>10.3389/fcimb.2017.00180</t>
  </si>
  <si>
    <t>Vaccination with the polymorphic membrane protein A reduces Chlamydia muridarum induced genital tract pathology</t>
  </si>
  <si>
    <t>Müller T, Becker E, Stallmann S, Waldhuber A, Römmler-Dreher F, Albrecht S, Mohr F, Hegemann JH, Miethke T.</t>
  </si>
  <si>
    <t>Vaccine. 2017 May 15;35(21):2801-2810. doi: 10.1016/j.vaccine.2017.04.017. Epub 2017 Apr 14.</t>
  </si>
  <si>
    <t>Müller T</t>
  </si>
  <si>
    <t>10.1016/j.vaccine.2017.04.017</t>
  </si>
  <si>
    <t>DNA plasmid vaccine carrying Chlamydia trachomatis (Ct) major outer membrane and human papillomavirus 16L2 proteins for anti-Ct infection</t>
  </si>
  <si>
    <t>Wang L, Cai Y, Xiong Y, Du W, Cen D, Zhang C, Song Y, Zhu S, Xue X, Zhang L.</t>
  </si>
  <si>
    <t>Oncotarget. 2017 May 16;8(20):33241-33251. doi: 10.18632/oncotarget.16601.</t>
  </si>
  <si>
    <t>Wang L</t>
  </si>
  <si>
    <t>PMC5464864</t>
  </si>
  <si>
    <t>10.18632/oncotarget.16601</t>
  </si>
  <si>
    <t>Chlamydia trachomatis Transformation and Allelic Exchange Mutagenesis</t>
  </si>
  <si>
    <t>Curr Protoc Microbiol. 2017 May 16;45:11A.3.1-11A.3.15. doi: 10.1002/cpmc.31.</t>
  </si>
  <si>
    <t>PMC5545879</t>
  </si>
  <si>
    <t>NIHMS888113</t>
  </si>
  <si>
    <t>10.1002/cpmc.31</t>
  </si>
  <si>
    <t>Absence of Specific Chlamydia trachomatis Inclusion Membrane Proteins Triggers Premature Inclusion Membrane Lysis and Host Cell Death</t>
  </si>
  <si>
    <t>Weber MM, Lam JL, Dooley CA, Noriea NF, Hansen BT, Hoyt FH, Carmody AB, Sturdevant GL, Hackstadt T.</t>
  </si>
  <si>
    <t>Cell Rep. 2017 May 16;19(7):1406-1417. doi: 10.1016/j.celrep.2017.04.058.</t>
  </si>
  <si>
    <t>PMC5499683</t>
  </si>
  <si>
    <t>NIHMS872240</t>
  </si>
  <si>
    <t>10.1016/j.celrep.2017.04.058</t>
  </si>
  <si>
    <t>Chlamydia trachomatis infection of human endometrial stromal cells induces defective decidualisation and chemokine release</t>
  </si>
  <si>
    <t>Giakoumelou S, Wheelhouse N, Brown J, Wade J, Simitsidellis I, Gibson D, Saunders PTK, Horner P, Entrican G, Howie SEM, Horne AW.</t>
  </si>
  <si>
    <t>Sci Rep. 2017 May 17;7(1):2001. doi: 10.1038/s41598-017-02223-z.</t>
  </si>
  <si>
    <t>PMC5435679</t>
  </si>
  <si>
    <t>10.1038/s41598-017-02223-z</t>
  </si>
  <si>
    <t>Simultaneous Subcutaneous and Intranasal Administration of a CAF01-Adjuvanted Chlamydia Vaccine Elicits Elevated IgA and Protective Th1/Th17 Responses in the Genital Tract</t>
  </si>
  <si>
    <t>Wern JE, Sorensen MR, Olsen AW, Andersen P, Follmann F.</t>
  </si>
  <si>
    <t>Front Immunol. 2017 May 17;8:569. doi: 10.3389/fimmu.2017.00569. eCollection 2017.</t>
  </si>
  <si>
    <t>Wern JE</t>
  </si>
  <si>
    <t>PMC5434101</t>
  </si>
  <si>
    <t>10.3389/fimmu.2017.00569</t>
  </si>
  <si>
    <t>The immunoregulatory role of alpha enolase in dendritic cell function during Chlamydia infection</t>
  </si>
  <si>
    <t>Ryans K, Omosun Y, McKeithen DN, Simoneaux T, Mills CC, Bowen N, Eko FO, Black CM, Igietseme JU, He Q.</t>
  </si>
  <si>
    <t>BMC Immunol. 2017 May 19;18(1):27. doi: 10.1186/s12865-017-0212-1.</t>
  </si>
  <si>
    <t>Ryans K</t>
  </si>
  <si>
    <t>PMC5437423</t>
  </si>
  <si>
    <t>10.1186/s12865-017-0212-1</t>
  </si>
  <si>
    <t>Epidemiological investigation of the relationship between common lower genital tract infections and high-risk human papillomavirus infections among women in Beijing, China</t>
  </si>
  <si>
    <t>Zhang D, Li T, Chen L, Zhang X, Zhao G, Liu Z.</t>
  </si>
  <si>
    <t>PLoS One. 2017 May 22;12(5):e0178033. doi: 10.1371/journal.pone.0178033. eCollection 2017.</t>
  </si>
  <si>
    <t>Zhang D</t>
  </si>
  <si>
    <t>PMC5439700</t>
  </si>
  <si>
    <t>10.1371/journal.pone.0178033</t>
  </si>
  <si>
    <t>Evaluation of tandem Chlamydia trachomatis MOMP multi-epitopes vaccine in BALB/c mice model</t>
  </si>
  <si>
    <t>Jiang P, Cai Y, Chen J, Ye X, Mao S, Zhu S, Xue X, Chen S, Zhang L.</t>
  </si>
  <si>
    <t>Vaccine. 2017 May 25;35(23):3096-3103. doi: 10.1016/j.vaccine.2017.04.031. Epub 2017 Apr 26.</t>
  </si>
  <si>
    <t>10.1016/j.vaccine.2017.04.031</t>
  </si>
  <si>
    <t>Prevalence and risk factors associated with sexually transmitted infections (STIs) among women of reproductive age in Swaziland</t>
  </si>
  <si>
    <t>Ginindza TG, Stefan CD, Tsoka-Gwegweni JM, Dlamini X, Jolly PE, Weiderpass E, Broutet N, Sartorius B.</t>
  </si>
  <si>
    <t>Infect Agent Cancer. 2017 May 25;12:29. doi: 10.1186/s13027-017-0140-y. eCollection 2017.</t>
  </si>
  <si>
    <t>Ginindza TG</t>
  </si>
  <si>
    <t>PMC5445272</t>
  </si>
  <si>
    <t>10.1186/s13027-017-0140-y</t>
  </si>
  <si>
    <t>Rapid detection and strain typing of Chlamydia trachomatis using a highly multiplexed microfluidic PCR assay</t>
  </si>
  <si>
    <t>Turingan RS, Kaplun L, Krautz-Peterson G, Norsworthy S, Zolotova A, Joseph SJ, Read TD, Dean D, Tan E, Selden RF.</t>
  </si>
  <si>
    <t>PLoS One. 2017 May 31;12(5):e0178653. doi: 10.1371/journal.pone.0178653. eCollection 2017.</t>
  </si>
  <si>
    <t>Turingan RS</t>
  </si>
  <si>
    <t>PMC5451082</t>
  </si>
  <si>
    <t>10.1371/journal.pone.0178653</t>
  </si>
  <si>
    <t>Prevalence and re-infection rate of C. trachomatis genital infections in young people under 25 years in Catalonia</t>
  </si>
  <si>
    <t>López-Corbeto E, González V, Casabona J; Grupo de estudio CT/NG-ASSIR.</t>
  </si>
  <si>
    <t>Enferm Infecc Microbiol Clin. 2017 Jun-Jul;35(6):359-363. doi: 10.1016/j.eimc.2015.07.011. Epub 2015 Aug 21.</t>
  </si>
  <si>
    <t>10.1016/j.eimc.2015.07.011</t>
  </si>
  <si>
    <t>Evaluation of a dilution method for non-evaluable results in the detection of Chlamydia trachomatis and Neisseria gonorrhoeae with the Cobas 4800 platform</t>
  </si>
  <si>
    <t>Parra-Sánchez M, García-Rey S, Zakariya-Yousef Breval I, Sierra-Atienza C, Bernal-Martínez S, Palomares-Folía JC.</t>
  </si>
  <si>
    <t>Enferm Infecc Microbiol Clin. 2017 Jun-Jul;35(6):364-366. doi: 10.1016/j.eimc.2015.06.017. Epub 2015 Sep 26.</t>
  </si>
  <si>
    <t>10.1016/j.eimc.2015.06.017</t>
  </si>
  <si>
    <t>Assessment of Chlamydia suis Infection in Pig Farmers</t>
  </si>
  <si>
    <t>De Puysseleyr L, De Puysseleyr K, Braeckman L, Morré SA, Cox E, Vanrompay D.</t>
  </si>
  <si>
    <t>Transbound Emerg Dis. 2017 Jun;64(3):826-833. doi: 10.1111/tbed.12446. Epub 2015 Nov 18.</t>
  </si>
  <si>
    <t>De Puysseleyr L</t>
  </si>
  <si>
    <t>Transbound Emerg Dis</t>
  </si>
  <si>
    <t>10.1111/tbed.12446</t>
  </si>
  <si>
    <t>What does Chlamydia trachomatis detection in a urogenital specimen from a young child mean?</t>
  </si>
  <si>
    <t>Giffard PM, Singh G, Garland SM.</t>
  </si>
  <si>
    <t>Sex Transm Infect. 2017 Jun;93(4):236-237. doi: 10.1136/sextrans-2015-052473. Epub 2016 Apr 15.</t>
  </si>
  <si>
    <t>10.1136/sextrans-2015-052473</t>
  </si>
  <si>
    <t>Lost opportunity to save newborn lives: variable national antenatal screening policies for Neisseria gonorrhoeae and Chlamydia trachomatis</t>
  </si>
  <si>
    <t>Medline A, Joseph Davey D, Klausner JD.</t>
  </si>
  <si>
    <t>Int J STD AIDS. 2017 Jun;28(7):660-666. doi: 10.1177/0956462416660483. Epub 2016 Jul 20.</t>
  </si>
  <si>
    <t>Medline A</t>
  </si>
  <si>
    <t>PMC6879101</t>
  </si>
  <si>
    <t>NIHMS1047018</t>
  </si>
  <si>
    <t>10.1177/0956462416660483</t>
  </si>
  <si>
    <t>Gardnerella vaginalis and Mollicute detection in rectal swabs from men who have sex with men</t>
  </si>
  <si>
    <t>Cox C, Watt AP, McKenna JP, Coyle PV.</t>
  </si>
  <si>
    <t>Int J STD AIDS. 2017 Jun;28(7):708-714. doi: 10.1177/0956462416665060. Epub 2016 Aug 19.</t>
  </si>
  <si>
    <t>10.1177/0956462416665060</t>
  </si>
  <si>
    <t>Geographical differences in Chlamydia trachomatis testing in 15-29 year-olds in Tasmania: Findings from a statewide laboratory data linkage study</t>
  </si>
  <si>
    <t>Stephens N, Coleman D, Shaw K, Venn A.</t>
  </si>
  <si>
    <t>Aust J Rural Health. 2017 Jun;25(3):182-184. doi: 10.1111/ajr.12316. Epub 2016 Sep 7.</t>
  </si>
  <si>
    <t>Stephens N</t>
  </si>
  <si>
    <t>Aust J Rural Health</t>
  </si>
  <si>
    <t>10.1111/ajr.12316</t>
  </si>
  <si>
    <t>Laryngopharyngeal reflux and herpes simplex virus type 2 are possible risk factors for adult-onset recurrent respiratory papillomatosis (prospective case-control study)</t>
  </si>
  <si>
    <t>Formánek M, Jančatová D, Komínek P, Matoušek P, Zeleník K.</t>
  </si>
  <si>
    <t>Clin Otolaryngol. 2017 Jun;42(3):597-601. doi: 10.1111/coa.12779. Epub 2016 Nov 2.</t>
  </si>
  <si>
    <t>Formánek M</t>
  </si>
  <si>
    <t>Clin Otolaryngol</t>
  </si>
  <si>
    <t>10.1111/coa.12779</t>
  </si>
  <si>
    <t>Patterns of chlamydia testing in different settings and implications for wider STI diagnosis and care: a probability sample survey of the British population</t>
  </si>
  <si>
    <t>Clifton S, Mercer CH, Woodhall SC, Sonnenberg P, Field N, Lu L, Johnson AM, Cassell JA.</t>
  </si>
  <si>
    <t>Sex Transm Infect. 2017 Jun;93(4):276-283. doi: 10.1136/sextrans-2016-052719. Epub 2016 Dec 15.</t>
  </si>
  <si>
    <t>Clifton S</t>
  </si>
  <si>
    <t>PMC5520351</t>
  </si>
  <si>
    <t>10.1136/sextrans-2016-052719</t>
  </si>
  <si>
    <t>What explains anorectal chlamydia infection in women? Implications of a mathematical model for test and treatment strategies</t>
  </si>
  <si>
    <t>Heijne JCM, van Liere GAFS, Hoebe CJPA, Bogaards JA, van Benthem BHB, Dukers-Muijrers NHTM.</t>
  </si>
  <si>
    <t>Sex Transm Infect. 2017 Jun;93(4):270-275. doi: 10.1136/sextrans-2016-052786. Epub 2016 Dec 16.</t>
  </si>
  <si>
    <t>Heijne JCM</t>
  </si>
  <si>
    <t>PMC5520248</t>
  </si>
  <si>
    <t>10.1136/sextrans-2016-052786</t>
  </si>
  <si>
    <t>Antichlamydial Dimeric Indole Derivatives from Marine Actinomycete Rubrobacter radiotolerans</t>
  </si>
  <si>
    <t>Li JL, Chen D, Huang L, Ni M, Zhao Y, Fan H, Bao X.</t>
  </si>
  <si>
    <t>Planta Med. 2017 Jun;83(9):805-811. doi: 10.1055/s-0043-100382. Epub 2017 Jan 17.</t>
  </si>
  <si>
    <t>Li JL</t>
  </si>
  <si>
    <t>PMC6660345</t>
  </si>
  <si>
    <t>NIHMS854819</t>
  </si>
  <si>
    <t>10.1055/s-0043-100382</t>
  </si>
  <si>
    <t>A Review of Expedited Partner Therapy for the Management of Sexually Transmitted Infections in Adolescents</t>
  </si>
  <si>
    <t>Gannon-Loew KE, Holland-Hall C, Bonny AE.</t>
  </si>
  <si>
    <t>J Pediatr Adolesc Gynecol. 2017 Jun;30(3):341-348. doi: 10.1016/j.jpag.2017.01.012. Epub 2017 Feb 4.</t>
  </si>
  <si>
    <t>Gannon-Loew KE</t>
  </si>
  <si>
    <t>10.1016/j.jpag.2017.01.012</t>
  </si>
  <si>
    <t>Intrauterine inoculation of minipigs with Chlamydia trachomatis during diestrus establishes a longer lasting infection compared to vaginal inoculation during estrus</t>
  </si>
  <si>
    <t>Lorenzen E, Follmann F, Secher JO, Goericke-Pesch S, Hansen MS, Zakariassen H, Olsen AW, Andersen P, Jungersen G, Agerholm JS.</t>
  </si>
  <si>
    <t>Microbes Infect. 2017 Jun;19(6):334-342. doi: 10.1016/j.micinf.2017.01.008. Epub 2017 Feb 9.</t>
  </si>
  <si>
    <t>10.1016/j.micinf.2017.01.008</t>
  </si>
  <si>
    <t>Microbiological techniques</t>
  </si>
  <si>
    <t>Ison CA.</t>
  </si>
  <si>
    <t>Sex Transm Infect. 2017 Jun;93(4):302. doi: 10.1136/sextrans-2016-053012. Epub 2017 Mar 2.</t>
  </si>
  <si>
    <t>Ison CA</t>
  </si>
  <si>
    <t>10.1136/sextrans-2016-053012</t>
  </si>
  <si>
    <t>Development and evaluation of an enzyme-linked immunosorbent assay for the detection of antibodies to a common urogenital derivative of Chlamydia trachomatis plasmid-encoded PGP3</t>
  </si>
  <si>
    <t>Winstanley CE, Ramsey KH, Marsh P, Clarke IN.</t>
  </si>
  <si>
    <t>J Immunol Methods. 2017 Jun;445:23-30. doi: 10.1016/j.jim.2017.03.002. Epub 2017 Mar 7.</t>
  </si>
  <si>
    <t>Winstanley CE</t>
  </si>
  <si>
    <t>10.1016/j.jim.2017.03.002</t>
  </si>
  <si>
    <t>Increasing yield of pharyngeal Chlamydia trachomatis among male gay and bisexual clinic attendees in Sydney: an observational study</t>
  </si>
  <si>
    <t>Goddard SL, Rajagopal P, Templeton DJ.</t>
  </si>
  <si>
    <t>Sex Health. 2017 Jun;14(3):282-285. doi: 10.1071/SH16181.</t>
  </si>
  <si>
    <t>Goddard SL</t>
  </si>
  <si>
    <t>10.1071/SH16181</t>
  </si>
  <si>
    <t>Routine testing of Mycoplasma genitalium and Trichomonas vaginalis</t>
  </si>
  <si>
    <t>Jenniskens ML, Veerbeek JH, Deurloo KL, van Hannen EJ, Thijsen SF.</t>
  </si>
  <si>
    <t>Infect Dis (Lond). 2017 Jun;49(6):461-465. doi: 10.1080/23744235.2017.1290271.</t>
  </si>
  <si>
    <t>Jenniskens ML</t>
  </si>
  <si>
    <t>10.1080/23744235.2017.1290271</t>
  </si>
  <si>
    <t>Chlamydia trachomatis and chlamydia-like bacteria: new enemies of human pregnancies</t>
  </si>
  <si>
    <t>Ammerdorffer A, Stojanov M, Greub G, Baud D.</t>
  </si>
  <si>
    <t>Curr Opin Infect Dis. 2017 Jun;30(3):289-296. doi: 10.1097/QCO.0000000000000369.</t>
  </si>
  <si>
    <t>Ammerdorffer A</t>
  </si>
  <si>
    <t>10.1097/QCO.0000000000000369</t>
  </si>
  <si>
    <t>Augmented oxidative stress in infertile women with persistent chlamydial infection</t>
  </si>
  <si>
    <t>Tošić-Pajić J, Šeklić D, Radenković J, Marković S, Čukić J, Baskić D, Popović S, Todorović M, Sazdanović P.</t>
  </si>
  <si>
    <t>Reprod Biol. 2017 Jun;17(2):120-125. doi: 10.1016/j.repbio.2017.03.001. Epub 2017 Mar 20.</t>
  </si>
  <si>
    <t>Tošić-Pajić J</t>
  </si>
  <si>
    <t>Reprod Biol</t>
  </si>
  <si>
    <t>10.1016/j.repbio.2017.03.001</t>
  </si>
  <si>
    <t>Demonstration of Persistent Infections and Genome Stability by Whole-Genome Sequencing of Repeat-Positive, Same-Serovar Chlamydia trachomatis Collected From the Female Genital Tract</t>
  </si>
  <si>
    <t>Suchland RJ, Dimond ZE, Putman TE, Rockey DD.</t>
  </si>
  <si>
    <t>J Infect Dis. 2017 Jun 1;215(11):1657-1665. doi: 10.1093/infdis/jix155.</t>
  </si>
  <si>
    <t>Suchland RJ</t>
  </si>
  <si>
    <t>PMC6543881</t>
  </si>
  <si>
    <t>10.1093/infdis/jix155</t>
  </si>
  <si>
    <t>Utility of risk-based chlamydia testing in primary care: analysis of retrospective surveillance data among women in Melbourne, Australia</t>
  </si>
  <si>
    <t>Wilkinson AL, McNamee K, El-Hayek C, Chow EPF, Bradshaw CS, Roth N, Tee BK, Stoové M, Hellard M.</t>
  </si>
  <si>
    <t>Sex Health. 2017 Jun;14(3):268-273. doi: 10.1071/SH16202.</t>
  </si>
  <si>
    <t>Wilkinson AL</t>
  </si>
  <si>
    <t>10.1071/SH16202</t>
  </si>
  <si>
    <t>Nucleic Acid Extraction from Residual Aptima Clinical Samples: Evaluation of Automated Platform To Enhance Workflow</t>
  </si>
  <si>
    <t>Mayes J, Liyanarachchy N, Balm MND.</t>
  </si>
  <si>
    <t>J Clin Microbiol. 2017 Jun;55(6):1968-1969. doi: 10.1128/JCM.00342-17. Epub 2017 Apr 12.</t>
  </si>
  <si>
    <t>Mayes J</t>
  </si>
  <si>
    <t>PMC5442557</t>
  </si>
  <si>
    <t>10.1128/JCM.00342-17</t>
  </si>
  <si>
    <t>Profile of the triplex assay for detection of chlamydia, gonorrhea and trichomonas using the BD MAX™ System</t>
  </si>
  <si>
    <t>Expert Rev Mol Diagn. 2017 Jun;17(6):539-547. doi: 10.1080/14737159.2017.1321988. Epub 2017 Apr 27.</t>
  </si>
  <si>
    <t>10.1080/14737159.2017.1321988</t>
  </si>
  <si>
    <t>Immunoglobulin-Based Investigation of Spontaneous Resolution of Chlamydia trachomatis Infection</t>
  </si>
  <si>
    <t>Bakshi RK, Gupta K, Jordan SJ, Brown LT, Press CG, Gorwitz RJ, Papp JR, Morrison SG, Lee JY, Morrison RP, Geisler WM.</t>
  </si>
  <si>
    <t>J Infect Dis. 2017 Jun 1;215(11):1653-1656. doi: 10.1093/infdis/jix194.</t>
  </si>
  <si>
    <t>Bakshi RK</t>
  </si>
  <si>
    <t>PMC5853778</t>
  </si>
  <si>
    <t>10.1093/infdis/jix194</t>
  </si>
  <si>
    <t>Patient, staffing and health centre factors associated with annual testing for sexually transmissible infections in remote primary health centres</t>
  </si>
  <si>
    <t>Hengel B, Wand H, Ward J, Rumbold A, Garton L, Taylor-Thomson D, Silver B, McGregor S, Dyda A, Mein J, Knox J, Maher L, Kaldor J, Guy R; STRIVE Investigators.</t>
  </si>
  <si>
    <t>Sex Health. 2017 Jun;14(3):274-281. doi: 10.1071/SH16123.</t>
  </si>
  <si>
    <t>10.1071/SH16123</t>
  </si>
  <si>
    <t>The attitudes of Dutch fertility specialists towards the addition of genetic testing in screening of tubal factor infertility</t>
  </si>
  <si>
    <t>Malogajski J, Jansen ME, Ouburg S, Ambrosino E, Terwee CB, Morré SA.</t>
  </si>
  <si>
    <t>Sex Reprod Healthc. 2017 Jun;12:123-127. doi: 10.1016/j.srhc.2017.04.001. Epub 2017 Apr 5.</t>
  </si>
  <si>
    <t>10.1016/j.srhc.2017.04.001</t>
  </si>
  <si>
    <t>Chlamydia trachomatis Incidence Using Self-Reports and Serology by Gender, Age Period, and Sexual Behavior in a Birth Cohort</t>
  </si>
  <si>
    <t>Righarts AA, Morgan J, Horner PJ, Wills GS, McClure MO, Dickson NP.</t>
  </si>
  <si>
    <t>Sex Transm Dis. 2017 Jun;44(6):344-350. doi: 10.1097/OLQ.0000000000000605.</t>
  </si>
  <si>
    <t>Righarts AA</t>
  </si>
  <si>
    <t>10.1097/OLQ.0000000000000605</t>
  </si>
  <si>
    <t>Keeping an Eye on Chlamydia and Gonorrhea Conjunctivitis in Infants in the United States, 2010-2015</t>
  </si>
  <si>
    <t>Kreisel K, Weston E, Braxton J, Llata E, Torrone E.</t>
  </si>
  <si>
    <t>Sex Transm Dis. 2017 Jun;44(6):356-358. doi: 10.1097/OLQ.0000000000000613.</t>
  </si>
  <si>
    <t>Kreisel K</t>
  </si>
  <si>
    <t>PMC5527667</t>
  </si>
  <si>
    <t>NIHMS884958</t>
  </si>
  <si>
    <t>10.1097/OLQ.0000000000000613</t>
  </si>
  <si>
    <t>Grant R, Crane R.</t>
  </si>
  <si>
    <t>N Engl J Med. 2017 Jun 1;376(22):2197-2198. doi: 10.1056/NEJMc1703640.</t>
  </si>
  <si>
    <t>Grant R</t>
  </si>
  <si>
    <t>10.1056/NEJMc1703640</t>
  </si>
  <si>
    <t>N Engl J Med. 2017 Jun 1;376(22):2198. doi: 10.1056/NEJMc1703640.</t>
  </si>
  <si>
    <t>Detection of a microbial metabolite by STING regulates inflammasome activation in response to Chlamydia trachomatis infection</t>
  </si>
  <si>
    <t>Webster SJ, Brode S, Ellis L, Fitzmaurice TJ, Elder MJ, Gekara NO, Tourlomousis P, Bryant C, Clare S, Chee R, Gaston HJS, Goodall JC.</t>
  </si>
  <si>
    <t>PLoS Pathog. 2017 Jun 1;13(6):e1006383. doi: 10.1371/journal.ppat.1006383. eCollection 2017 Jun.</t>
  </si>
  <si>
    <t>PMC5453623</t>
  </si>
  <si>
    <t>10.1371/journal.ppat.1006383</t>
  </si>
  <si>
    <t>Rectal administration of a chlamydial subunit vaccine protects against genital infection and upper reproductive tract pathology in mice</t>
  </si>
  <si>
    <t>Pais R, Omosun Y, He Q, Blas-Machado U, Black C, Igietseme JU, Fujihashi K, Eko FO.</t>
  </si>
  <si>
    <t>PLoS One. 2017 Jun 1;12(6):e0178537. doi: 10.1371/journal.pone.0178537. eCollection 2017.</t>
  </si>
  <si>
    <t>Pais R</t>
  </si>
  <si>
    <t>PMC5453548</t>
  </si>
  <si>
    <t>10.1371/journal.pone.0178537</t>
  </si>
  <si>
    <t>Chlamydia trachomatis-induced reactive arthritis in India: frequency and clinical presentation</t>
  </si>
  <si>
    <t>Kumar P, Bhakuni DS, Khanna G, Batra S, Sharma VK, Rastogi S.</t>
  </si>
  <si>
    <t>Sex Transm Infect. 2017 Jun;93(4):233. doi: 10.1136/sextrans-2016-052830.</t>
  </si>
  <si>
    <t>10.1136/sextrans-2016-052830</t>
  </si>
  <si>
    <t>Evaluation of self-collected rectal swabs for the detection of bacteria responsible for sexually transmitted infections in a cohort of HIV-1-infected patients</t>
  </si>
  <si>
    <t>Edouard S, Tamalet C, Tissot-Dupont H, Colson P, Ménard A, Ravaux I, Dhiver C, Tomei C, Stein A, Raoult D.</t>
  </si>
  <si>
    <t>J Med Microbiol. 2017 Jun;66(6):693-697. doi: 10.1099/jmm.0.000481.</t>
  </si>
  <si>
    <t>Edouard S</t>
  </si>
  <si>
    <t>10.1099/jmm.0.000481</t>
  </si>
  <si>
    <t>Trachomatous Scarring and Infection With Non-Chlamydia Trachomatis Bacteria in Women in Kongwa, Tanzania</t>
  </si>
  <si>
    <t>Cox JT, Kasubi MJ, Muñoz BE, Zambrano AI, Greene GS, Mkocha H, Wolle MA, West SK.</t>
  </si>
  <si>
    <t>Invest Ophthalmol Vis Sci. 2017 Jun 1;58(7):3249-3253. doi: 10.1167/iovs.17-21519.</t>
  </si>
  <si>
    <t>Cox JT</t>
  </si>
  <si>
    <t>PMC5490361</t>
  </si>
  <si>
    <t>10.1167/iovs.17-21519</t>
  </si>
  <si>
    <t>Education, early screening and treatment of STIs could reduce infertility among women in Kenya</t>
  </si>
  <si>
    <t>Musundi SM.</t>
  </si>
  <si>
    <t>Facts Views Vis Obgyn. 2017 Jun;9(2):111-114.</t>
  </si>
  <si>
    <t>Musundi SM</t>
  </si>
  <si>
    <t>Facts Views Vis Obgyn</t>
  </si>
  <si>
    <t>PMC5707771</t>
  </si>
  <si>
    <t>Inguinal and anorectal Lymphogranuloma Venereum: a case series from a sexually transmitted disease center in Rome, Italy</t>
  </si>
  <si>
    <t>Latini A, Zaccarelli M, Paglia MG, Donà MG, Giglio A, Moretto D, Vulcano A, Giuliani M, Colafigli M, Ambrifi M, Pimpinelli F, Cristaudo A.</t>
  </si>
  <si>
    <t>BMC Infect Dis. 2017 Jun 2;17(1):386. doi: 10.1186/s12879-017-2484-8.</t>
  </si>
  <si>
    <t>Latini A</t>
  </si>
  <si>
    <t>PMC5455085</t>
  </si>
  <si>
    <t>10.1186/s12879-017-2484-8</t>
  </si>
  <si>
    <t>Assessing the presence of Chlamydia trachomatis genome in pregnant women with spontaneous abortion using polymerase chain reaction method in Yasuj: First report from Southwest of Iran</t>
  </si>
  <si>
    <t>Sisakht AJ, Omidifar N, Mohamadkhani N, Karimpoorfard M, Kargar M, Shokripour M.</t>
  </si>
  <si>
    <t>J Educ Health Promot. 2017 Jun 5;6:45. doi: 10.4103/jehp.jehp_6_17. eCollection 2017.</t>
  </si>
  <si>
    <t>Sisakht AJ</t>
  </si>
  <si>
    <t>J Educ Health Promot</t>
  </si>
  <si>
    <t>PMC5470296</t>
  </si>
  <si>
    <t>10.4103/jehp.jehp_6_17</t>
  </si>
  <si>
    <t>Burden and characteristics of HIV infection among female sex workers in Kampala, Uganda - a respondent-driven sampling survey</t>
  </si>
  <si>
    <t>Hladik W, Baughman AL, Serwadda D, Tappero JW, Kwezi R, Nakato ND, Barker J.</t>
  </si>
  <si>
    <t>BMC Public Health. 2017 Jun 10;17(1):565. doi: 10.1186/s12889-017-4428-z.</t>
  </si>
  <si>
    <t>Hladik W</t>
  </si>
  <si>
    <t>PMC5466716</t>
  </si>
  <si>
    <t>10.1186/s12889-017-4428-z</t>
  </si>
  <si>
    <t>Chlamydia trachomatis Infection Is Associated with E-Cadherin Promoter Methylation, Downregulation of E-Cadherin Expression, and Increased Expression of Fibronectin and α-SMA-Implications for Epithelial-Mesenchymal Transition</t>
  </si>
  <si>
    <t>Rajić J, Inic-Kanada A, Stein E, Dinić S, Schuerer N, Uskoković A, Ghasemian E, Mihailović M, Vidaković M, Grdović N, Barisani-Asenbauer T.</t>
  </si>
  <si>
    <t>Front Cell Infect Microbiol. 2017 Jun 14;7:253. doi: 10.3389/fcimb.2017.00253. eCollection 2017.</t>
  </si>
  <si>
    <t>Rajić J</t>
  </si>
  <si>
    <t>PMC5469886</t>
  </si>
  <si>
    <t>10.3389/fcimb.2017.00253</t>
  </si>
  <si>
    <t>Chlamydia and mitochondria - an unfragmented relationship</t>
  </si>
  <si>
    <t>Chowdhury SR, Rudel T.</t>
  </si>
  <si>
    <t>Microb Cell. 2017 Jun 14;4(7):233-235. doi: 10.15698/mic2017.07.582.</t>
  </si>
  <si>
    <t>PMC5507686</t>
  </si>
  <si>
    <t>10.15698/mic2017.07.582</t>
  </si>
  <si>
    <t>High Proportion of Anorectal Chlamydia trachomatis and Neisseria gonorrhoeae After Routine Universal Urogenital and Anorectal Screening in Women Visiting the Sexually Transmitted Infection Clinic</t>
  </si>
  <si>
    <t>van Liere GAFS, Dukers-Muijrers NHTM, Levels L, Hoebe CJPA.</t>
  </si>
  <si>
    <t>Clin Infect Dis. 2017 Jun 15;64(12):1705-1710. doi: 10.1093/cid/cix243.</t>
  </si>
  <si>
    <t>van Liere GAFS</t>
  </si>
  <si>
    <t>10.1093/cid/cix243</t>
  </si>
  <si>
    <t>Biochemical and Genetic Analysis of the Chlamydia GroEL Chaperonins</t>
  </si>
  <si>
    <t>Illingworth M, Hooppaw AJ, Ruan L, Fisher DJ, Chen L.</t>
  </si>
  <si>
    <t>J Bacteriol. 2017 May 25;199(12):e00844-16. doi: 10.1128/JB.00844-16. Print 2017 Jun 15.</t>
  </si>
  <si>
    <t>Illingworth M</t>
  </si>
  <si>
    <t>PMC5446618</t>
  </si>
  <si>
    <t>10.1128/JB.00844-16</t>
  </si>
  <si>
    <t>Lower Levels of Cervicovaginal Tryptophan Are Associated With Natural Clearance of Chlamydia in Women</t>
  </si>
  <si>
    <t>Jordan SJ, Olson KM, Barnes S, Wilson LS, Berryhill TF, Bakshi R, Brown LT, Press CG, Geisler WM.</t>
  </si>
  <si>
    <t>J Infect Dis. 2017 Jun 15;215(12):1888-1892. doi: 10.1093/infdis/jix240.</t>
  </si>
  <si>
    <t>PMC5853498</t>
  </si>
  <si>
    <t>10.1093/infdis/jix240</t>
  </si>
  <si>
    <t>The Chlamydia trachomatis type III secretion substrates CT142, CT143, and CT144 are secreted into the lumen of the inclusion</t>
  </si>
  <si>
    <t>da Cunha M, Pais SV, Bugalhão JN, Mota LJ.</t>
  </si>
  <si>
    <t>PLoS One. 2017 Jun 16;12(6):e0178856. doi: 10.1371/journal.pone.0178856. eCollection 2017.</t>
  </si>
  <si>
    <t>PMC5473537</t>
  </si>
  <si>
    <t>10.1371/journal.pone.0178856</t>
  </si>
  <si>
    <t>Sexually Transmitted Infections: A Novel Screening Strategy for Improving Women's Health in Vulnerable Populations</t>
  </si>
  <si>
    <t>Frati ER, Fasoli E, Martinelli M, Colzani D, Bianchi S, Carnelli L, Amendola A, Olivani P, Tanzi E.</t>
  </si>
  <si>
    <t>Int J Mol Sci. 2017 Jun 20;18(6):1311. doi: 10.3390/ijms18061311.</t>
  </si>
  <si>
    <t>Frati ER</t>
  </si>
  <si>
    <t>Int J Mol Sci</t>
  </si>
  <si>
    <t>PMC5486132</t>
  </si>
  <si>
    <t>10.3390/ijms18061311</t>
  </si>
  <si>
    <t>Primary health clinic toilet/bathroom surface swab sampling can indicate community profile of sexually transmitted infections</t>
  </si>
  <si>
    <t>Giffard PM, Su JY, Andersson P, Holt DC.</t>
  </si>
  <si>
    <t>PeerJ. 2017 Jun 22;5:e3487. doi: 10.7717/peerj.3487. eCollection 2017.</t>
  </si>
  <si>
    <t>PMC5483037</t>
  </si>
  <si>
    <t>10.7717/peerj.3487</t>
  </si>
  <si>
    <t>Prevalence of Chlamydia trachomatis, Neisseria gonorrhoeae, Mycoplasma genitalium and Ureaplasma urealyticum infections using a novel isothermal simultaneous RNA amplification testing method in infertile males</t>
  </si>
  <si>
    <t>Qing L, Song QX, Feng JL, Li HY, Liu G, Jiang HH.</t>
  </si>
  <si>
    <t>Ann Clin Microbiol Antimicrob. 2017 Jun 24;16(1):45. doi: 10.1186/s12941-017-0220-2.</t>
  </si>
  <si>
    <t>Qing L</t>
  </si>
  <si>
    <t>Ann Clin Microbiol Antimicrob</t>
  </si>
  <si>
    <t>PMC5482940</t>
  </si>
  <si>
    <t>10.1186/s12941-017-0220-2</t>
  </si>
  <si>
    <t>Current perspectives in the USA on the diagnosis and treatment of pelvic inflammatory disease in adolescents</t>
  </si>
  <si>
    <t>Risser WL, Risser JM, Risser AL.</t>
  </si>
  <si>
    <t>Adolesc Health Med Ther. 2017 Jun 27;8:87-94. doi: 10.2147/AHMT.S115535. eCollection 2017.</t>
  </si>
  <si>
    <t>Risser WL</t>
  </si>
  <si>
    <t>Adolesc Health Med Ther</t>
  </si>
  <si>
    <t>PMC5498682</t>
  </si>
  <si>
    <t>10.2147/AHMT.S115535</t>
  </si>
  <si>
    <t>Treating village newcomers and travelers for trachoma: Results from ASANTE cluster randomized trial</t>
  </si>
  <si>
    <t>West SK, Munoz B, Mkocha H, Dize L, Gaydos CA, Swenor B, Ervin AM, Quinn TC.</t>
  </si>
  <si>
    <t>PLoS One. 2017 Jun 29;12(6):e0178595. doi: 10.1371/journal.pone.0178595. eCollection 2017.</t>
  </si>
  <si>
    <t>PMC5490954</t>
  </si>
  <si>
    <t>10.1371/journal.pone.0178595</t>
  </si>
  <si>
    <t>Structural and functional insights into sorting nexin 5/6 interaction with bacterial effector IncE</t>
  </si>
  <si>
    <t>Sun Q, Yong X, Sun X, Yang F, Dai Z, Gong Y, Zhou L, Zhang X, Niu D, Dai L, Liu JJ, Jia D.</t>
  </si>
  <si>
    <t>Signal Transduct Target Ther. 2017 Jun 30;2:17030. doi: 10.1038/sigtrans.2017.30. eCollection 2017.</t>
  </si>
  <si>
    <t>Sun Q</t>
  </si>
  <si>
    <t>Signal Transduct Target Ther</t>
  </si>
  <si>
    <t>PMC5661634</t>
  </si>
  <si>
    <t>10.1038/sigtrans.2017.30</t>
  </si>
  <si>
    <t>Coinfection of Sexually Transmitted Infections among HIV-Positive Individuals: Cross-Sectional Results of a Community-Based Positive Living with HIV (POLH) Study in Nepal</t>
  </si>
  <si>
    <t>Poudel KC, Poudel-Tandukar K, Palmer PH, Mizoue T, Jimba M, Kobayashi J, Acharya B, Pandey BD, Oka S.</t>
  </si>
  <si>
    <t>J Int Assoc Provid AIDS Care. 2017 Jul/Aug;16(4):338-346. doi: 10.1177/2325957415614644. Epub 2015 Nov 2.</t>
  </si>
  <si>
    <t>Poudel KC</t>
  </si>
  <si>
    <t>J Int Assoc Provid AIDS Care</t>
  </si>
  <si>
    <t>10.1177/2325957415614644</t>
  </si>
  <si>
    <t>Urethral inflammatory response to ureaplasma is significantly lower than to Mycoplasma genitalium and Chlamydia trachomatis</t>
  </si>
  <si>
    <t>Moi H, Reinton N, Randjelovic I, Reponen EJ, Syvertsen L, Moghaddam A.</t>
  </si>
  <si>
    <t>Int J STD AIDS. 2017 Jul;28(8):773-780. doi: 10.1177/0956462416666482. Epub 2016 Aug 24.</t>
  </si>
  <si>
    <t>10.1177/0956462416666482</t>
  </si>
  <si>
    <t>Sexually transmitted infections other than HIV/AIDS among women of low socio-economic class attending antenatal clinics in Khartoum, Sudan</t>
  </si>
  <si>
    <t>Abdelrahim NA, Ahmed HI, Fadl-Elmula IM, Bayoumi MA, Homeida MM.</t>
  </si>
  <si>
    <t>Int J STD AIDS. 2017 Jul;28(8):781-787. doi: 10.1177/0956462416668080. Epub 2016 Aug 31.</t>
  </si>
  <si>
    <t>Abdelrahim NA</t>
  </si>
  <si>
    <t>10.1177/0956462416668080</t>
  </si>
  <si>
    <t>Examining Chlamydia trachomatis and Neisseria gonorrhoeae rates between 2010 and 2015: a population-based observational study</t>
  </si>
  <si>
    <t>Somayaji R, Naugler C, Guo M, Church D.</t>
  </si>
  <si>
    <t>Int J STD AIDS. 2017 Jul;28(8):822-828. doi: 10.1177/0956462416674427. Epub 2016 Oct 5.</t>
  </si>
  <si>
    <t>Somayaji R</t>
  </si>
  <si>
    <t>10.1177/0956462416674427</t>
  </si>
  <si>
    <t>Abnormal Expression of TRAIL Receptors in Decidual Tissue of Chlamydia trachomatis-Infected Rats During Early Pregnancy Loss</t>
  </si>
  <si>
    <t>Lu J, Zhu L, Zhang L, Jiang J, Xie F, Huang Q, Li X, Yi C.</t>
  </si>
  <si>
    <t>Reprod Sci. 2017 Jul;24(7):1041-1052. doi: 10.1177/1933719116676393. Epub 2016 Nov 16.</t>
  </si>
  <si>
    <t>Lu J</t>
  </si>
  <si>
    <t>Reprod Sci</t>
  </si>
  <si>
    <t>10.1177/1933719116676393</t>
  </si>
  <si>
    <t>A snapshot of Chlamydia trachomatis genetic diversity using multilocus sequence type analysis in an Australian metropolitan setting</t>
  </si>
  <si>
    <t>Danielewski JA, Phillips S, Kong FYS, Smith KS, Hocking JS, Guy R, Fairley CK, Garland SM, Tabrizi SN.</t>
  </si>
  <si>
    <t>Eur J Clin Microbiol Infect Dis. 2017 Jul;36(7):1297-1303. doi: 10.1007/s10096-017-2935-6. Epub 2017 Feb 20.</t>
  </si>
  <si>
    <t>Danielewski JA</t>
  </si>
  <si>
    <t>10.1007/s10096-017-2935-6</t>
  </si>
  <si>
    <t>Cervicovaginal Levels of Human β-Defensin 1, 2, 3, and 4 of Reproductive-Aged Women With Chlamydia trachomatis Infection</t>
  </si>
  <si>
    <t>Noda-Nicolau NM, Bastos LB, Bolpetti AN, Pinto GVS, Marcolino LD, Marconi C, Ferreira CST, Polettini J, Vieira EP, da Silva MG.</t>
  </si>
  <si>
    <t>J Low Genit Tract Dis. 2017 Jul;21(3):189-192. doi: 10.1097/LGT.0000000000000315.</t>
  </si>
  <si>
    <t>Noda-Nicolau NM</t>
  </si>
  <si>
    <t>10.1097/LGT.0000000000000315</t>
  </si>
  <si>
    <t>Infection of Hysterectomized Mice with Chlamydia muridarum and Chlamydia trachomatis</t>
  </si>
  <si>
    <t>Yang C, Whitmire WM, Sturdevant GL, Bock K, Moore I, Caldwell HD.</t>
  </si>
  <si>
    <t>Infect Immun. 2017 Jun 20;85(7):e00197-17. doi: 10.1128/IAI.00197-17. Print 2017 Jul.</t>
  </si>
  <si>
    <t>PMC5478961</t>
  </si>
  <si>
    <t>10.1128/IAI.00197-17</t>
  </si>
  <si>
    <t>Meatal Swabs Contain Less Cellular Material and Are Associated with a Decrease in Gram Stain Smear Quality Compared to Urethral Swabs in Men</t>
  </si>
  <si>
    <t>Jordan SJ, Schwebke JR, Aaron KJ, Van Der Pol B, Hook EW 3rd.</t>
  </si>
  <si>
    <t>J Clin Microbiol. 2017 Jul;55(7):2249-2254. doi: 10.1128/JCM.00423-17. Epub 2017 May 10.</t>
  </si>
  <si>
    <t>PMC5483927</t>
  </si>
  <si>
    <t>10.1128/JCM.00423-17</t>
  </si>
  <si>
    <t>Prevalence of Chlamydia trachomatis and Neisseria gonorrhea and associated factors among women living with Human Immunodeficiency Virus in Brazil: a multicenter study</t>
  </si>
  <si>
    <t>Miranda AE, Silveira MF, Travassos AG, Tenório T, Val ICCD, Lannoy L, Junior HSM, Carvalho NS.</t>
  </si>
  <si>
    <t>Braz J Infect Dis. 2017 Jul-Aug;21(4):402-407. doi: 10.1016/j.bjid.2017.03.014. Epub 2017 May 18.</t>
  </si>
  <si>
    <t>Miranda AE</t>
  </si>
  <si>
    <t>PMC9428037</t>
  </si>
  <si>
    <t>10.1016/j.bjid.2017.03.014</t>
  </si>
  <si>
    <t>Comprehensive global genome dynamics of Chlamydia trachomatis show ancient diversification followed by contemporary mixing and recent lineage expansion</t>
  </si>
  <si>
    <t>Hadfield J, Harris SR, Seth-Smith HMB, Parmar S, Andersson P, Giffard PM, Schachter J, Moncada J, Ellison L, Vaulet MLG, Fermepin MR, Radebe F, Mendoza S, Ouburg S, Morré SA, Sachse K, Puolakkainen M, Korhonen SJ, Sonnex C, Wiggins R, Jalal H, Brunelli T, Casprini P, Pitt R, Ison C, Savicheva A, Shipitsyna E, Hadad R, Kari L, Burton MJ, Mabey D, Solomon AW, Lewis D, Marsh P, Unemo M, Clarke IN, Parkhill J, Thomson NR.</t>
  </si>
  <si>
    <t>Genome Res. 2017 Jul;27(7):1220-1229. doi: 10.1101/gr.212647.116. Epub 2017 Jun 6.</t>
  </si>
  <si>
    <t>Hadfield J</t>
  </si>
  <si>
    <t>PMC5495073</t>
  </si>
  <si>
    <t>10.1101/gr.212647.116</t>
  </si>
  <si>
    <t>CtHtrA: the lynchpin of the chlamydial surface and a promising therapeutic target</t>
  </si>
  <si>
    <t>Marsh JW, Ong VA, Lott WB, Timms P, Tyndall JD, Huston WM.</t>
  </si>
  <si>
    <t>Future Microbiol. 2017 Jul;12:817-829. doi: 10.2217/fmb-2017-0017. Epub 2017 Jun 8.</t>
  </si>
  <si>
    <t>10.2217/fmb-2017-0017</t>
  </si>
  <si>
    <t>Comparative Evaluation of 2 Nucleic Acid Amplification Tests for the Detection of Chlamydia trachomatis and Neisseria gonorrhoeae at Extragenital Sites</t>
  </si>
  <si>
    <t>Bristow CC, McGrath MR, Cohen AC, Anderson LJ, Gordon KK, Klausner JD.</t>
  </si>
  <si>
    <t>Sex Transm Dis. 2017 Jul;44(7):398-400. doi: 10.1097/OLQ.0000000000000627.</t>
  </si>
  <si>
    <t>Bristow CC</t>
  </si>
  <si>
    <t>PMC5486408</t>
  </si>
  <si>
    <t>NIHMS861292</t>
  </si>
  <si>
    <t>10.1097/OLQ.0000000000000627</t>
  </si>
  <si>
    <t>Azithromycin Efficacy in Asymptomatic Rectal Chlamydial Infection in Men Who Have Sex With Men: A More Definitive Answer Soon?</t>
  </si>
  <si>
    <t>Batteiger BE.</t>
  </si>
  <si>
    <t>Sex Transm Dis. 2017 Jul;44(7):403-405. doi: 10.1097/OLQ.0000000000000639.</t>
  </si>
  <si>
    <t>PMC5470085</t>
  </si>
  <si>
    <t>NIHMS866126</t>
  </si>
  <si>
    <t>10.1097/OLQ.0000000000000639</t>
  </si>
  <si>
    <t>Biological and Behavioral Factors Associated With Positive Chlamydia Retests</t>
  </si>
  <si>
    <t>Smith KS, Guy R, Danielewski J, Tabrizi SN, Fairley CK, McNulty AM, Rawlinson W, Saville M, Garland SM, Donovan B, Kaldor JM, Hocking JS; REACT investigators.</t>
  </si>
  <si>
    <t>Sex Transm Dis. 2017 Jul;44(7):417-422. doi: 10.1097/OLQ.0000000000000616.</t>
  </si>
  <si>
    <t>10.1097/OLQ.0000000000000616</t>
  </si>
  <si>
    <t>Mycoplasma genitalium Antibiotic Resistance-Mediating Mutations in Canadian Women With or Without Chlamydia Trachomatis Infection</t>
  </si>
  <si>
    <t>Chernesky MA, Jang D, Martin I, Hoang LMN, Naidu P, Levett PN, Wylie J, Rebbapragada A, Ratnam S, Smieja M, Weinbaum B, Getman D; Canadian MG Study Group.</t>
  </si>
  <si>
    <t>Sex Transm Dis. 2017 Jul;44(7):433-435. doi: 10.1097/OLQ.0000000000000617.</t>
  </si>
  <si>
    <t>10.1097/OLQ.0000000000000617</t>
  </si>
  <si>
    <t>Setting Sights on Chlamydia Immunity's Central Paradigm: Can We Hit a Moving Target?</t>
  </si>
  <si>
    <t>Vicetti Miguel RD, Quispe Calla NE, Cherpes TL.</t>
  </si>
  <si>
    <t>Infect Immun. 2017 Jun 20;85(7):e00129-17. doi: 10.1128/IAI.00129-17. Print 2017 Jul.</t>
  </si>
  <si>
    <t>PMC5478947</t>
  </si>
  <si>
    <t>10.1128/IAI.00129-17</t>
  </si>
  <si>
    <t>Distribution of Chlamydia trachomatis genotypes in neonatal conjunctivitis in Hungary</t>
  </si>
  <si>
    <t>Balla E, Petrovay F, Erdősi T, Balázs A, Henczkó J, Urbán E, Donders GGG.</t>
  </si>
  <si>
    <t>J Med Microbiol. 2017 Jul;66(7):915-918. doi: 10.1099/jmm.0.000523. Epub 2017 Jul 10.</t>
  </si>
  <si>
    <t>10.1099/jmm.0.000523</t>
  </si>
  <si>
    <t>The Effect of Changes in Cervical Cancer Screening Guidelines on Chlamydia Testing</t>
  </si>
  <si>
    <t>Naimer MS, Kwong JC, Bhatia D, Moineddin R, Whelan M, Campitelli MA, Macdonald L, Lofters A, Tuite A, Bogler T, Permaul JA, McIsaac WJ.</t>
  </si>
  <si>
    <t>Ann Fam Med. 2017 Jul;15(4):329-334. doi: 10.1370/afm.2097.</t>
  </si>
  <si>
    <t>Naimer MS</t>
  </si>
  <si>
    <t>PMC5505451</t>
  </si>
  <si>
    <t>10.1370/afm.2097</t>
  </si>
  <si>
    <t>Semen culture and the assessment of genitourinary tract infections</t>
  </si>
  <si>
    <t>Solomon M, Henkel R.</t>
  </si>
  <si>
    <t>Indian J Urol. 2017 Jul-Sep;33(3):188-193. doi: 10.4103/iju.IJU_407_16.</t>
  </si>
  <si>
    <t>Solomon M</t>
  </si>
  <si>
    <t>Indian J Urol</t>
  </si>
  <si>
    <t>PMC5508428</t>
  </si>
  <si>
    <t>10.4103/iju.IJU_407_16</t>
  </si>
  <si>
    <t>[Lymphogranuloma venereum]</t>
  </si>
  <si>
    <t>Vyšatová M.</t>
  </si>
  <si>
    <t>Cas Lek Cesk. 2017 Summer;156(3):117-118.</t>
  </si>
  <si>
    <t>Vyšatová M</t>
  </si>
  <si>
    <t>Cas Lek Cesk</t>
  </si>
  <si>
    <t>[THE STATE OF FALLOPIAN TUBES IN WOMEN WITH UROGENITAL CHLAMYDIA AND INFERTILITY]</t>
  </si>
  <si>
    <t>Arustamyan K, Totoyan E, Karapetyan A, Gasparyan A.</t>
  </si>
  <si>
    <t>Georgian Med News. 2017 Jul-Aug;(268-269):80-885.</t>
  </si>
  <si>
    <t>Arustamyan K</t>
  </si>
  <si>
    <t>Sociodemographic, Sexual Behavior, and Microbiological Profiles of Men Attending Public Health Laboratories for Testing for Sexually Transmitted Diseases</t>
  </si>
  <si>
    <t>Sviben M, Ljubin-Sternak S, Meštrović T, Vraneš J.</t>
  </si>
  <si>
    <t>Acta Dermatovenerol Croat. 2017 Jul;25(2):125-132.</t>
  </si>
  <si>
    <t>Sviben M</t>
  </si>
  <si>
    <t>Acta Dermatovenerol Croat</t>
  </si>
  <si>
    <t>Optimal Proliferation and Differentiation of Chlamydia Trachomatis</t>
  </si>
  <si>
    <t>Wan FYM, Enciso GA.</t>
  </si>
  <si>
    <t>Stud Appl Math. 2017 Jul;139(1):129-178. doi: 10.1111/sapm.12175. Epub 2017 May 30.</t>
  </si>
  <si>
    <t>Wan FYM</t>
  </si>
  <si>
    <t>Stud Appl Math</t>
  </si>
  <si>
    <t>PMC5627525</t>
  </si>
  <si>
    <t>NIHMS863197</t>
  </si>
  <si>
    <t>10.1111/sapm.12175</t>
  </si>
  <si>
    <t>Systemic antibody response to Chlamydia Trachomatis infection in patients either infected or reinfected with different Chlamydia serovars</t>
  </si>
  <si>
    <t>Gupta VK, Waugh CA, Ziklo N, Huston WM, Hocking JS, Timms P.</t>
  </si>
  <si>
    <t>Indian J Med Microbiol. 2017 Jul-Sep;35(3):394-401. doi: 10.4103/ijmm.IJMM_17_1.</t>
  </si>
  <si>
    <t>Gupta VK</t>
  </si>
  <si>
    <t>10.4103/ijmm.IJMM_17_1</t>
  </si>
  <si>
    <t>A case of sterile pyuria caused by Chlamydia trachomatis and Mycoplasma hominis: A diagnostic challenge</t>
  </si>
  <si>
    <t>Mian A, Sebastian S, Arif N, Soneja M, Dhawan B.</t>
  </si>
  <si>
    <t>Indian J Med Microbiol. 2017 Jul-Sep;35(3):429-431. doi: 10.4103/ijmm.IJMM_17_125.</t>
  </si>
  <si>
    <t>Mian A</t>
  </si>
  <si>
    <t>10.4103/ijmm.IJMM_17_125</t>
  </si>
  <si>
    <t>Detection of Chlamydia trachomatis infections by polymerase chain reaction in asymptomatic pregnant women with special reference to the utility of the pooling of urine specimens</t>
  </si>
  <si>
    <t>Sethi S, Roy A, Garg S, Venkatesan LS, Bagga R.</t>
  </si>
  <si>
    <t>Indian J Med Res. 2017 Jul;146(Supplement):S59-S63. doi: 10.4103/ijmr.IJMR_981_15.</t>
  </si>
  <si>
    <t>PMC5735572</t>
  </si>
  <si>
    <t>10.4103/ijmr.IJMR_981_15</t>
  </si>
  <si>
    <t>Lymphogranuloma venereum among patients presenting at the HIV/STI clinic in Antwerp, Belgium : a case series</t>
  </si>
  <si>
    <t>Apers L, Florence E, Crucitti T, Anwar N.</t>
  </si>
  <si>
    <t>Acta Gastroenterol Belg. 2017 Jul-Sep;80(3):385-387.</t>
  </si>
  <si>
    <t>Apers L</t>
  </si>
  <si>
    <t>Acta Gastroenterol Belg</t>
  </si>
  <si>
    <t>A clinico-etiological study of urethritis in men attending sexually transmitted disease clinic at a tertiary hospital</t>
  </si>
  <si>
    <t>Nayak AK, Anoop TV, Sacchidanand S.</t>
  </si>
  <si>
    <t>Indian J Sex Transm Dis AIDS. 2017 Jul-Dec;38(2):136-141. doi: 10.4103/ijstd.IJSTD_98_15.</t>
  </si>
  <si>
    <t>Nayak AK</t>
  </si>
  <si>
    <t>PMC6085943</t>
  </si>
  <si>
    <t>10.4103/ijstd.IJSTD_98_15</t>
  </si>
  <si>
    <t>Mobile nucleic acid amplification testing (mobiNAAT) for Chlamydia trachomatis screening in hospital emergency department settings</t>
  </si>
  <si>
    <t>Shin DJ, Athamanolap P, Chen L, Hardick J, Lewis M, Hsieh YH, Rothman RE, Gaydos CA, Wang TH.</t>
  </si>
  <si>
    <t>Sci Rep. 2017 Jul 3;7(1):4495. doi: 10.1038/s41598-017-04781-8.</t>
  </si>
  <si>
    <t>Shin DJ</t>
  </si>
  <si>
    <t>PMC5495747</t>
  </si>
  <si>
    <t>10.1038/s41598-017-04781-8</t>
  </si>
  <si>
    <t>Assessing the Need for Routine Screening for Mycoplasma genitalium in the Low-risk Female Population: A Prevalence and Co-infection Study on Women from Croatia</t>
  </si>
  <si>
    <t>Ljubin-Sternak S, Meštrović T, Kolarić B, Jarža-Davila N, Marijan T, Vraneš J.</t>
  </si>
  <si>
    <t>Int J Prev Med. 2017 Jul 4;8:51. doi: 10.4103/ijpvm.IJPVM_309_16. eCollection 2017.</t>
  </si>
  <si>
    <t>Int J Prev Med</t>
  </si>
  <si>
    <t>PMC5516437</t>
  </si>
  <si>
    <t>10.4103/ijpvm.IJPVM_309_16</t>
  </si>
  <si>
    <t>Multistage vaccines containing outer membrane, type III secretion system and inclusion membrane proteins protects against a Chlamydia genital tract infection and pathology</t>
  </si>
  <si>
    <t>O'Meara CP, Armitage CW, Andrew DW, Kollipara A, Lycke NY, Potter AA, Gerdts V, Petrovsky N, Beagley KW.</t>
  </si>
  <si>
    <t>Vaccine. 2017 Jul 5;35(31):3883-3888. doi: 10.1016/j.vaccine.2017.05.063. Epub 2017 Jun 8.</t>
  </si>
  <si>
    <t>10.1016/j.vaccine.2017.05.063</t>
  </si>
  <si>
    <t>Prevalence and antibiotic resistance of Mycoplasma genitalium among STI clinic attendees in Western Canada: a cross-sectional analysis</t>
  </si>
  <si>
    <t>Gratrix J, Plitt S, Turnbull L, Smyczek P, Brandley J, Scarrott R, Naidu P, Parker P, Blore B, Bull A, Shokoples S, Bertholet L, Martin I, Chernesky M, Read R, Singh A.</t>
  </si>
  <si>
    <t>BMJ Open. 2017 Jul 10;7(7):e016300. doi: 10.1136/bmjopen-2017-016300.</t>
  </si>
  <si>
    <t>PMC5541599</t>
  </si>
  <si>
    <t>10.1136/bmjopen-2017-016300</t>
  </si>
  <si>
    <t>Diversity of Cervical Microbiota in Asymptomatic Chlamydia trachomatis Genital Infection: A Pilot Study</t>
  </si>
  <si>
    <t>Filardo S, Di Pietro M, Porpora MG, Recine N, Farcomeni A, Latino MA, Sessa R.</t>
  </si>
  <si>
    <t>Front Cell Infect Microbiol. 2017 Jul 14;7:321. doi: 10.3389/fcimb.2017.00321. eCollection 2017.</t>
  </si>
  <si>
    <t>Filardo S</t>
  </si>
  <si>
    <t>PMC5509768</t>
  </si>
  <si>
    <t>10.3389/fcimb.2017.00321</t>
  </si>
  <si>
    <t>Dendrimer-conjugated peptide vaccine enhances clearance of Chlamydia trachomatis genital infection</t>
  </si>
  <si>
    <t>Ganda IS, Zhong Q, Hali M, Albuquerque RLC, Padilha FF, da Rocha SRP, Whittum-Hudson JA.</t>
  </si>
  <si>
    <t>Int J Pharm. 2017 Jul 15;527(1-2):79-91. doi: 10.1016/j.ijpharm.2017.05.045. Epub 2017 May 22.</t>
  </si>
  <si>
    <t>Ganda IS</t>
  </si>
  <si>
    <t>PMC5522616</t>
  </si>
  <si>
    <t>NIHMS880170</t>
  </si>
  <si>
    <t>10.1016/j.ijpharm.2017.05.045</t>
  </si>
  <si>
    <t>Mycoplasma genitalium Infection in Men</t>
  </si>
  <si>
    <t>Horner PJ, Martin DH.</t>
  </si>
  <si>
    <t>J Infect Dis. 2017 Jul 15;216(suppl_2):S396-S405. doi: 10.1093/infdis/jix145.</t>
  </si>
  <si>
    <t>PMC5853510</t>
  </si>
  <si>
    <t>10.1093/infdis/jix145</t>
  </si>
  <si>
    <t>The Unique Microbiology and Molecular Pathogenesis of Mycoplasma genitalium</t>
  </si>
  <si>
    <t>McGowin CL, Totten PA.</t>
  </si>
  <si>
    <t>J Infect Dis. 2017 Jul 15;216(suppl_2):S382-S388. doi: 10.1093/infdis/jix172.</t>
  </si>
  <si>
    <t>McGowin CL</t>
  </si>
  <si>
    <t>PMC5853509</t>
  </si>
  <si>
    <t>10.1093/infdis/jix172</t>
  </si>
  <si>
    <t>Mycoplasma genitalium in Women: Current Knowledge and Research Priorities for This Recently Emerged Pathogen</t>
  </si>
  <si>
    <t>Wiesenfeld HC, Manhart LE.</t>
  </si>
  <si>
    <t>J Infect Dis. 2017 Jul 15;216(suppl_2):S389-S395. doi: 10.1093/infdis/jix198.</t>
  </si>
  <si>
    <t>PMC5853983</t>
  </si>
  <si>
    <t>10.1093/infdis/jix198</t>
  </si>
  <si>
    <t>Genital Chlamydia trachomatis Infections Clear More Slowly in Men Than Women, but Are Less Likely to Become Established</t>
  </si>
  <si>
    <t>Lewis J, Price MJ, Horner PJ, White PJ.</t>
  </si>
  <si>
    <t>J Infect Dis. 2017 Jul 15;216(2):237-244. doi: 10.1093/infdis/jix283.</t>
  </si>
  <si>
    <t>Lewis J</t>
  </si>
  <si>
    <t>PMC5854005</t>
  </si>
  <si>
    <t>10.1093/infdis/jix283</t>
  </si>
  <si>
    <t>Chlamydia trachomatis Is Responsible for Lipid Vacuolation in the Amniotic Epithelium of Fetal Gastroschisis</t>
  </si>
  <si>
    <t>Feldkamp ML, Ward DM, Pysher TJ, Chambers CT.</t>
  </si>
  <si>
    <t>Birth Defects Res. 2017 Jul 17;109(13):1003-1010. doi: 10.1002/bdr2.1062. Epub 2017 Jun 21.</t>
  </si>
  <si>
    <t>10.1002/bdr2.1062</t>
  </si>
  <si>
    <t>Follicular Conjunctivitis due to Chlamydia felis-Case Report, Review of the Literature and Improved Molecular Diagnostics</t>
  </si>
  <si>
    <t>Wons J, Meiller R, Bergua A, Bogdan C, Geißdörfer W.</t>
  </si>
  <si>
    <t>Front Med (Lausanne). 2017 Jul 17;4:105. doi: 10.3389/fmed.2017.00105. eCollection 2017.</t>
  </si>
  <si>
    <t>Wons J</t>
  </si>
  <si>
    <t>Front Med (Lausanne)</t>
  </si>
  <si>
    <t>PMC5512277</t>
  </si>
  <si>
    <t>10.3389/fmed.2017.00105</t>
  </si>
  <si>
    <t>The Effector TepP Mediates Recruitment and Activation of Phosphoinositide 3-Kinase on Early Chlamydia trachomatis Vacuoles</t>
  </si>
  <si>
    <t>Carpenter V, Chen YS, Dolat L, Valdivia RH.</t>
  </si>
  <si>
    <t>mSphere. 2017 Jul 19;2(4):e00207-17. doi: 10.1128/mSphere.00207-17. eCollection 2017 Jul-Aug.</t>
  </si>
  <si>
    <t>Carpenter V</t>
  </si>
  <si>
    <t>mSphere</t>
  </si>
  <si>
    <t>PMC5518268</t>
  </si>
  <si>
    <t>10.1128/mSphere.00207-17</t>
  </si>
  <si>
    <t>Population-based prevalence survey of follicular trachoma and trachomatous trichiasis in the Casamance region of Senegal</t>
  </si>
  <si>
    <t>Harding-Esch EM, Kadimpeul J, Sarr B, Sane A, Badji S, Laye M, Sillah A, Burr SE, MacLeod D, Last AR, Holland MJ, Mabey DC, Bailey RL.</t>
  </si>
  <si>
    <t>BMC Public Health. 2017 Jul 26;18(1):62. doi: 10.1186/s12889-017-4605-0.</t>
  </si>
  <si>
    <t>PMC5530574</t>
  </si>
  <si>
    <t>10.1186/s12889-017-4605-0</t>
  </si>
  <si>
    <t>Global survey of mRNA levels and decay rates of Chlamydia trachomatis trachoma and lymphogranuloma venereum biovars</t>
  </si>
  <si>
    <t>Ferreira R, Borges V, Borrego MJ, Gomes JP.</t>
  </si>
  <si>
    <t>Heliyon. 2017 Jul 26;3(7):e00364. doi: 10.1016/j.heliyon.2017.e00364. eCollection 2017 Jul.</t>
  </si>
  <si>
    <t>Heliyon</t>
  </si>
  <si>
    <t>PMC5541142</t>
  </si>
  <si>
    <t>10.1016/j.heliyon.2017.e00364</t>
  </si>
  <si>
    <t>Retesting and repeat positivity following diagnosis of Chlamydia trachomatis and Neisseria gonorrhoea in New Zealand: a retrospective cohort study</t>
  </si>
  <si>
    <t>Rose SB, Garrett SM, Stanley J, Pullon SRH.</t>
  </si>
  <si>
    <t>BMC Infect Dis. 2017 Jul 28;17(1):526. doi: 10.1186/s12879-017-2635-y.</t>
  </si>
  <si>
    <t>Rose SB</t>
  </si>
  <si>
    <t>PMC5534075</t>
  </si>
  <si>
    <t>10.1186/s12879-017-2635-y</t>
  </si>
  <si>
    <t>Effect of cold water-induced stress on immune response, pathology and fertility in mice during Chlamydia muridarum genital infection</t>
  </si>
  <si>
    <t>Belay T, Woart A, Graffeo V.</t>
  </si>
  <si>
    <t>Pathog Dis. 2017 Jul 31;75(5):ftx045. doi: 10.1093/femspd/ftx045.</t>
  </si>
  <si>
    <t>PMC5808652</t>
  </si>
  <si>
    <t>10.1093/femspd/ftx045</t>
  </si>
  <si>
    <t>Spatial clustering of high load ocular Chlamydia trachomatis infection in trachoma: a cross-sectional population-based study</t>
  </si>
  <si>
    <t>Last A, Burr S, Alexander N, Harding-Esch E, Roberts CH, Nabicassa M, Cassama ETDS, Mabey D, Holland M, Bailey R.</t>
  </si>
  <si>
    <t>Pathog Dis. 2017 Jul 31;75(5):ftx050. doi: 10.1093/femspd/ftx050.</t>
  </si>
  <si>
    <t>Last A</t>
  </si>
  <si>
    <t>PMC5808645</t>
  </si>
  <si>
    <t>10.1093/femspd/ftx050</t>
  </si>
  <si>
    <t>Lactobacilli-lactoferrin interplay in Chlamydia trachomatis infection</t>
  </si>
  <si>
    <t>Sessa R, Di Pietro M, Filardo S, Bressan A, Mastromarino P, Biasucci AV, Rosa L, Cutone A, Berlutti F, Paesano R, Valenti P.</t>
  </si>
  <si>
    <t>Pathog Dis. 2017 Jul 31;75(5). doi: 10.1093/femspd/ftx054.</t>
  </si>
  <si>
    <t>10.1093/femspd/ftx054</t>
  </si>
  <si>
    <t>Burden of Chlamydia trachomatis in India: a systematic literature review</t>
  </si>
  <si>
    <t>Thomas P, Spaargaren J, Kant R, Lawrence R, Dayal A, Lal JA, Morré SA.</t>
  </si>
  <si>
    <t>Pathog Dis. 2017 Jul 31;75(5):ftx055. doi: 10.1093/femspd/ftx055.</t>
  </si>
  <si>
    <t>Thomas P</t>
  </si>
  <si>
    <t>PMC5808648</t>
  </si>
  <si>
    <t>10.1093/femspd/ftx055</t>
  </si>
  <si>
    <t>A recommendation for timing of repeat Chlamydia trachomatis test following infection and treatment in pregnant and nonpregnant women</t>
  </si>
  <si>
    <t>Lazenby GB, Korte JE, Tillman S, Brown FK, Soper DE.</t>
  </si>
  <si>
    <t>Int J STD AIDS. 2017 Aug;28(9):902-909. doi: 10.1177/0956462416680438. Epub 2016 Nov 18.</t>
  </si>
  <si>
    <t>PMC5798859</t>
  </si>
  <si>
    <t>NIHMS936207</t>
  </si>
  <si>
    <t>10.1177/0956462416680438</t>
  </si>
  <si>
    <t>Sexual partner characteristics and incident rectal Neisseria gonorrhoeae and Chlamydia trachomatis infections among gay men and other men who have sex with men (MSM): a prospective cohort in Abuja and Lagos, Nigeria</t>
  </si>
  <si>
    <t>Ramadhani HO, Liu H, Nowak RG, Crowell TA, Ndomb T, Gaydos C, Peel S, Ndembi N, Baral SD, Ake J, Charurat ME; TRUST/RV368 Study Group.</t>
  </si>
  <si>
    <t>Sex Transm Infect. 2017 Aug;93(5):348-355. doi: 10.1136/sextrans-2016-052798. Epub 2017 Feb 24.</t>
  </si>
  <si>
    <t>Ramadhani HO</t>
  </si>
  <si>
    <t>PMC5527124</t>
  </si>
  <si>
    <t>NIHMS879320</t>
  </si>
  <si>
    <t>10.1136/sextrans-2016-052798</t>
  </si>
  <si>
    <t>Simultaneous detection and identification of STI pathogens by multiplex Real-Time PCR in genital tract specimens in a selected area of Apulia, a region of Southern Italy</t>
  </si>
  <si>
    <t>Del Prete R, Ronga L, Lestingi M, Addati G, Angelotti UF, Di Carlo D, Miragliotta G.</t>
  </si>
  <si>
    <t>Infection. 2017 Aug;45(4):469-477. doi: 10.1007/s15010-017-1002-7. Epub 2017 Mar 4.</t>
  </si>
  <si>
    <t>Del Prete R</t>
  </si>
  <si>
    <t>10.1007/s15010-017-1002-7</t>
  </si>
  <si>
    <t>Evolution of acute infection with atypical bacteria in a prospective cohort of children with community-acquired pneumonia receiving amoxicillin</t>
  </si>
  <si>
    <t>Nascimento-Carvalho CM, Xavier-Souza G, Vilas-Boas AL, Fontoura MH, Barral A, Puolakkainen M, Ruuskanen O; PNEUMOPAC-Efficacy Study Group.</t>
  </si>
  <si>
    <t>J Antimicrob Chemother. 2017 Aug 1;72(8):2378-2384. doi: 10.1093/jac/dkx126.</t>
  </si>
  <si>
    <t>Nascimento-Carvalho CM</t>
  </si>
  <si>
    <t>10.1093/jac/dkx126</t>
  </si>
  <si>
    <t>Antimicrobial susceptibilities of Chlamydia trachomatis isolated from the urethra and pharynx of Japanese males</t>
  </si>
  <si>
    <t>Kai S, Wada K, Sadahira T, Araki M, Ishii A, Watanabe T, Monden K, Uno S, Araki T, Nasu Y.</t>
  </si>
  <si>
    <t>J Infect Chemother. 2017 Aug;23(8):512-516. doi: 10.1016/j.jiac.2017.04.005. Epub 2017 May 2.</t>
  </si>
  <si>
    <t>Kai S</t>
  </si>
  <si>
    <t>10.1016/j.jiac.2017.04.005</t>
  </si>
  <si>
    <t>Reduced-cost Chlamydia trachomatis-specific multiplex real-time PCR diagnostic assay evaluated for ocular swabs and use by trachoma research programmes</t>
  </si>
  <si>
    <t>Butcher R, Houghton J, Derrick T, Ramadhani A, Herrera B, Last AR, Massae PA, Burton MJ, Holland MJ, Roberts CH.</t>
  </si>
  <si>
    <t>J Microbiol Methods. 2017 Aug;139:95-102. doi: 10.1016/j.mimet.2017.04.010. Epub 2017 May 6.</t>
  </si>
  <si>
    <t>Butcher R</t>
  </si>
  <si>
    <t>PMC5496587</t>
  </si>
  <si>
    <t>10.1016/j.mimet.2017.04.010</t>
  </si>
  <si>
    <t>Systematic Investigation of the Role of Surfactant Composition and Choice of oil: Design of a Nanoemulsion-Based Adjuvant Inducing Concomitant Humoral and CD4(+) T-Cell Responses</t>
  </si>
  <si>
    <t>Schmidt ST, Neustrup MA, Harloff-Helleberg S, Korsholm KS, Rades T, Andersen P, Christensen D, Foged C.</t>
  </si>
  <si>
    <t>Pharm Res. 2017 Aug;34(8):1716-1727. doi: 10.1007/s11095-017-2180-9. Epub 2017 May 17.</t>
  </si>
  <si>
    <t>Schmidt ST</t>
  </si>
  <si>
    <t>10.1007/s11095-017-2180-9</t>
  </si>
  <si>
    <t>Ureaplasma urealyticum and U. parvum in sexually active women attending public health clinics in Brazil</t>
  </si>
  <si>
    <t>Lobão TN, Campos GB, Selis NN, Amorim AT, Souza SG, Mafra SS, Pereira LS, Dos Santos DB, Figueiredo TB, Marques LM, Timenetsky J.</t>
  </si>
  <si>
    <t>Epidemiol Infect. 2017 Aug;145(11):2341-2351. doi: 10.1017/S0950268817001145. Epub 2017 Jun 22.</t>
  </si>
  <si>
    <t>Lobão TN</t>
  </si>
  <si>
    <t>PMC9148828</t>
  </si>
  <si>
    <t>10.1017/S0950268817001145</t>
  </si>
  <si>
    <t>Urinary Meatal Swabbing Detects More Men Infected With Mycoplasma genitalium and Four Other Sexually Transmitted Infections Than First Catch Urine</t>
  </si>
  <si>
    <t>Chernesky M, Jang D, Smieja M, Arias M, Martin I, Weinbaum B, Getman D.</t>
  </si>
  <si>
    <t>Sex Transm Dis. 2017 Aug;44(8):489-491. doi: 10.1097/OLQ.0000000000000618.</t>
  </si>
  <si>
    <t>10.1097/OLQ.0000000000000618</t>
  </si>
  <si>
    <t>Seroprevalence of anti-Chlamydia trachomatis IgM in neonatal respiratory tract infections in Hungary</t>
  </si>
  <si>
    <t>Balla E, Donders GGG, Petrovay F, Urbán E.</t>
  </si>
  <si>
    <t>J Med Microbiol. 2017 Aug;66(8):1114-1117. doi: 10.1099/jmm.0.000557.</t>
  </si>
  <si>
    <t>10.1099/jmm.0.000557</t>
  </si>
  <si>
    <t>An in vitro model of azithromycin-induced persistent Chlamydia trachomatis infection</t>
  </si>
  <si>
    <t>Xue Y, Zheng H, Mai Z, Qin X, Chen W, Huang T, Chen D, Zheng L.</t>
  </si>
  <si>
    <t>FEMS Microbiol Lett. 2017 Aug 1;364(14). doi: 10.1093/femsle/fnx145.</t>
  </si>
  <si>
    <t>Xue Y</t>
  </si>
  <si>
    <t>10.1093/femsle/fnx145</t>
  </si>
  <si>
    <t>Screening for asymptomatic chlamydia and gonorrhea in adolescent males in an urban pediatric emergency department</t>
  </si>
  <si>
    <t>Maraynes ME, Chao JH, Agoritsas K, Sinert R, Zehtabchi S.</t>
  </si>
  <si>
    <t>World J Clin Pediatr. 2017 Aug 8;6(3):154-160. doi: 10.5409/wjcp.v6.i3.154. eCollection 2017 Aug 8.</t>
  </si>
  <si>
    <t>Maraynes ME</t>
  </si>
  <si>
    <t>World J Clin Pediatr</t>
  </si>
  <si>
    <t>PMC5547427</t>
  </si>
  <si>
    <t>10.5409/wjcp.v6.i3.154</t>
  </si>
  <si>
    <t>Erratum: Assessing the presence of Chlamydia trachomatis genome in pregnant women with spontaneous abortion using polymerase chain reaction method in Yasuj: First report from Southwest of Iran</t>
  </si>
  <si>
    <t>J Educ Health Promot. 2017 Aug 9;6:79. doi: 10.4103/2277-9531.212687. eCollection 2017.</t>
  </si>
  <si>
    <t>PMC5561671</t>
  </si>
  <si>
    <t>10.4103/2277-9531.212687</t>
  </si>
  <si>
    <t>A novel whole-bacterial enzyme linked-immunosorbant assay to quantify Chlamydia trachomatis specific antibodies reveals distinct differences between systemic and genital compartments</t>
  </si>
  <si>
    <t>Albritton HL, Kozlowski PA, Lillis RA, McGowin CL, Siren JD, Taylor SN, Ibana JA, Buckner LR, Shen L, Quayle AJ.</t>
  </si>
  <si>
    <t>PLoS One. 2017 Aug 10;12(8):e0183101. doi: 10.1371/journal.pone.0183101. eCollection 2017.</t>
  </si>
  <si>
    <t>Albritton HL</t>
  </si>
  <si>
    <t>PMC5552291</t>
  </si>
  <si>
    <t>10.1371/journal.pone.0183101</t>
  </si>
  <si>
    <t>Parents' and teachers' views on sexual health education and screening for sexually transmitted infections among in-school adolescent girls in Kenya: a qualitative study</t>
  </si>
  <si>
    <t>Wanje G, Masese L, Avuvika E, Baghazal A, Omoni G, Scott McClelland R.</t>
  </si>
  <si>
    <t>Reprod Health. 2017 Aug 14;14(1):95. doi: 10.1186/s12978-017-0360-z.</t>
  </si>
  <si>
    <t>Wanje G</t>
  </si>
  <si>
    <t>PMC5557423</t>
  </si>
  <si>
    <t>10.1186/s12978-017-0360-z</t>
  </si>
  <si>
    <t>Multiplexed nanoplasmonic biosensor for one-step simultaneous detection of Chlamydia trachomatis and Neisseria gonorrhoeae in urine</t>
  </si>
  <si>
    <t>Soler M, Belushkin A, Cavallini A, Kebbi-Beghdadi C, Greub G, Altug H.</t>
  </si>
  <si>
    <t>Biosens Bioelectron. 2017 Aug 15;94:560-567. doi: 10.1016/j.bios.2017.03.047. Epub 2017 Mar 21.</t>
  </si>
  <si>
    <t>Soler M</t>
  </si>
  <si>
    <t>10.1016/j.bios.2017.03.047</t>
  </si>
  <si>
    <t>IL-4-secreting eosinophils promote endometrial stromal cell proliferation and prevent Chlamydia-induced upper genital tract damage</t>
  </si>
  <si>
    <t>Vicetti Miguel RD, Quispe Calla NE, Dixon D, Foster RA, Gambotto A, Pavelko SD, Hall-Stoodley L, Cherpes TL.</t>
  </si>
  <si>
    <t>Proc Natl Acad Sci U S A. 2017 Aug 15;114(33):E6892-E6901. doi: 10.1073/pnas.1621253114. Epub 2017 Aug 1.</t>
  </si>
  <si>
    <t>PMC5565408</t>
  </si>
  <si>
    <t>10.1073/pnas.1621253114</t>
  </si>
  <si>
    <t>Maternal serum C-reactive protein concentration and intra-amniotic inflammation in women with preterm prelabor rupture of membranes</t>
  </si>
  <si>
    <t>Musilova I, Kacerovsky M, Stepan M, Bestvina T, Pliskova L, Zednikova B, Jacobsson B.</t>
  </si>
  <si>
    <t>PLoS One. 2017 Aug 16;12(8):e0182731. doi: 10.1371/journal.pone.0182731. eCollection 2017.</t>
  </si>
  <si>
    <t>PMC5558959</t>
  </si>
  <si>
    <t>10.1371/journal.pone.0182731</t>
  </si>
  <si>
    <t>Genome-wide profiling of humoral immunity and pathogen genes under selection identifies immune evasion tactics of Chlamydia trachomatis during ocular infection</t>
  </si>
  <si>
    <t>Pickering H, Teng A, Faal N, Joof H, Makalo P, Cassama E, Nabicassa M, Last AR, Burr SE, Rowland-Jones SL, Thomson NR, Roberts CH, Mabey DCW, Bailey RL, Hayward RD, de la Maza LM, Holland MJ.</t>
  </si>
  <si>
    <t>Sci Rep. 2017 Aug 29;7(1):9634. doi: 10.1038/s41598-017-09193-2.</t>
  </si>
  <si>
    <t>PMC5575166</t>
  </si>
  <si>
    <t>10.1038/s41598-017-09193-2</t>
  </si>
  <si>
    <t>Infectious Agents As Markers of Human Migration toward the Amazon Region of Brazil</t>
  </si>
  <si>
    <t>Ishak R, Machado LFA, Cayres-Vallinoto I, Guimarães Ishak MO, Vallinoto ACR.</t>
  </si>
  <si>
    <t>Front Microbiol. 2017 Aug 31;8:1663. doi: 10.3389/fmicb.2017.01663. eCollection 2017.</t>
  </si>
  <si>
    <t>Ishak R</t>
  </si>
  <si>
    <t>PMC5583215</t>
  </si>
  <si>
    <t>10.3389/fmicb.2017.01663</t>
  </si>
  <si>
    <t>Prevalence of Chlamydia-associated reactive arthritis</t>
  </si>
  <si>
    <t>Okamoto H.</t>
  </si>
  <si>
    <t>Scand J Rheumatol. 2017 Sep;46(5):415-416. doi: 10.1080/03009742.2016.1231340. Epub 2017 Jan 9.</t>
  </si>
  <si>
    <t>Okamoto H</t>
  </si>
  <si>
    <t>10.1080/03009742.2016.1231340</t>
  </si>
  <si>
    <t>Impact of deploying multiple point-of-care tests with a 'sample first' approach on a sexual health clinical care pathway. A service evaluation</t>
  </si>
  <si>
    <t>Harding-Esch EM, Nori AV, Hegazi A, Pond MJ, Okolo O, Nardone A, Lowndes CM, Hay P, Sadiq ST.</t>
  </si>
  <si>
    <t>Sex Transm Infect. 2017 Sep;93(6):424-429. doi: 10.1136/sextrans-2016-052988. Epub 2017 Feb 3.</t>
  </si>
  <si>
    <t>PMC5574381</t>
  </si>
  <si>
    <t>10.1136/sextrans-2016-052988</t>
  </si>
  <si>
    <t>Retrospective review of the management of epididymo-orchitis in a London-based level 3 sexual health clinic: an audit of clinical practice</t>
  </si>
  <si>
    <t>Lampejo T, Abdulcadir M, Day S.</t>
  </si>
  <si>
    <t>Int J STD AIDS. 2017 Sep;28(10):1038-1040. doi: 10.1177/0956462417695051. Epub 2017 Feb 15.</t>
  </si>
  <si>
    <t>Lampejo T</t>
  </si>
  <si>
    <t>10.1177/0956462417695051</t>
  </si>
  <si>
    <t>Probability of vertical transmission of Chlamydia trachomatis estimated from national registry data</t>
  </si>
  <si>
    <t>Honkila M, Wikström E, Renko M, Surcel HM, Pokka T, Ikäheimo I, Uhari M, Tapiainen T.</t>
  </si>
  <si>
    <t>Sex Transm Infect. 2017 Sep;93(6):416-420. doi: 10.1136/sextrans-2016-052884. Epub 2017 Feb 21.</t>
  </si>
  <si>
    <t>Honkila M</t>
  </si>
  <si>
    <t>10.1136/sextrans-2016-052884</t>
  </si>
  <si>
    <t>Chlamydia trachomatis and HPV co-infections in HIV negative men from a multi-ethnic area of Northern Italy at high prevalence of cervical malignancies</t>
  </si>
  <si>
    <t>Comar M, Monasta L, Seraceni S, Colli C, Luska V, Morassut S, Clemente L, Drabeni M, Moise G, Fontana F, Suligoi B.</t>
  </si>
  <si>
    <t>J Med Virol. 2017 Sep;89(9):1654-1661. doi: 10.1002/jmv.24811. Epub 2017 Apr 26.</t>
  </si>
  <si>
    <t>Comar M</t>
  </si>
  <si>
    <t>10.1002/jmv.24811</t>
  </si>
  <si>
    <t>Multidrug-resistant Mycoplasma genitalium infections in Europe</t>
  </si>
  <si>
    <t>Braam JF, van Dommelen L, Henquet CJM, van de Bovenkamp JHB, Kusters JG.</t>
  </si>
  <si>
    <t>Eur J Clin Microbiol Infect Dis. 2017 Sep;36(9):1565-1567. doi: 10.1007/s10096-017-2969-9. Epub 2017 Mar 30.</t>
  </si>
  <si>
    <t>Braam JF</t>
  </si>
  <si>
    <t>PMC5554300</t>
  </si>
  <si>
    <t>10.1007/s10096-017-2969-9</t>
  </si>
  <si>
    <t>Incidence of repeat testing and diagnoses of Chlamydia trachomatis and Neisseria gonorrhoea in swingers, homosexual and heterosexual men and women at two large Dutch STI clinics, 2006-2013</t>
  </si>
  <si>
    <t>Dukers-Muijrers NHTM, van Rooijen MS, Hogewoning A, van Liere GAFS, Steenbakkers M, Hoebe CJPA.</t>
  </si>
  <si>
    <t>Sex Transm Infect. 2017 Sep;93(6):383-389. doi: 10.1136/sextrans-2016-052807. Epub 2017 Apr 3.</t>
  </si>
  <si>
    <t>Dukers-Muijrers NHTM</t>
  </si>
  <si>
    <t>10.1136/sextrans-2016-052807</t>
  </si>
  <si>
    <t>Incidence of Gonorrhea and Chlamydia Following Human Immunodeficiency Virus Preexposure Prophylaxis Among Men Who Have Sex With Men: A Modeling Study</t>
  </si>
  <si>
    <t>Jenness SM, Weiss KM, Goodreau SM, Gift T, Chesson H, Hoover KW, Smith DK, Liu AY, Sullivan PS, Rosenberg ES.</t>
  </si>
  <si>
    <t>Clin Infect Dis. 2017 Sep 1;65(5):712-718. doi: 10.1093/cid/cix439.</t>
  </si>
  <si>
    <t>Jenness SM</t>
  </si>
  <si>
    <t>PMC5848234</t>
  </si>
  <si>
    <t>10.1093/cid/cix439</t>
  </si>
  <si>
    <t>Population-attributable fraction of tubal factor infertility associated with chlamydia</t>
  </si>
  <si>
    <t>Gorwitz RJ, Wiesenfeld HC, Chen PL, Hammond KR, Sereday KA, Haggerty CL, Johnson RE, Papp JR, Kissin DM, Henning TC, Hook EW 3rd, Steinkampf MP, Markowitz LE, Geisler WM.</t>
  </si>
  <si>
    <t>Am J Obstet Gynecol. 2017 Sep;217(3):336.e1-336.e16. doi: 10.1016/j.ajog.2017.05.026. Epub 2017 May 19.</t>
  </si>
  <si>
    <t>Gorwitz RJ</t>
  </si>
  <si>
    <t>PMC5600165</t>
  </si>
  <si>
    <t>NIHMS892243</t>
  </si>
  <si>
    <t>10.1016/j.ajog.2017.05.026</t>
  </si>
  <si>
    <t>Self-collected glans/meatal 'dry' swab specimen and NAAT technology detects Chlamydia trachomatis and Neisseria gonorrhoeae - implications for public policy changes</t>
  </si>
  <si>
    <t>Ferrero DV, Meyers HN, Ferrero GM, Schultz DE.</t>
  </si>
  <si>
    <t>Int J STD AIDS. 2017 Sep;28(10):985-990. doi: 10.1177/0956462416684693. Epub 2016 Dec 20.</t>
  </si>
  <si>
    <t>Ferrero DV</t>
  </si>
  <si>
    <t>10.1177/0956462416684693</t>
  </si>
  <si>
    <t>Differential expression of circulating Th1/ Th2/ Th17 cytokines in serum of Chlamydia trachomatis-infected women undergoing incomplete spontaneous abortion</t>
  </si>
  <si>
    <t>Prasad P, Singh N, Das B, Raisuddin S, Dudeja M, Rastogi S.</t>
  </si>
  <si>
    <t>Microb Pathog. 2017 Sep;110:152-158. doi: 10.1016/j.micpath.2017.06.031. Epub 2017 Jun 23.</t>
  </si>
  <si>
    <t>Prasad P</t>
  </si>
  <si>
    <t>10.1016/j.micpath.2017.06.031</t>
  </si>
  <si>
    <t>Use of Nucleic Acid Amplification Testing for Diagnosis of Extragenital Sexually Transmitted Infections</t>
  </si>
  <si>
    <t>Cosentino LA, Danby CS, Rabe LK, Macio I, Meyn LA, Wiesenfeld HC, Hillier SL.</t>
  </si>
  <si>
    <t>J Clin Microbiol. 2017 Sep;55(9):2801-2807. doi: 10.1128/JCM.00616-17. Epub 2017 Jul 5.</t>
  </si>
  <si>
    <t>PMC5648715</t>
  </si>
  <si>
    <t>10.1128/JCM.00616-17</t>
  </si>
  <si>
    <t>[Sexually transmitted infections in Germany : The current epidemiological situation]</t>
  </si>
  <si>
    <t>Bremer V, Dudareva-Vizule S, Buder S, An der Heiden M, Jansen K.</t>
  </si>
  <si>
    <t>Bundesgesundheitsblatt Gesundheitsforschung Gesundheitsschutz. 2017 Sep;60(9):948-957. doi: 10.1007/s00103-017-2590-1.</t>
  </si>
  <si>
    <t>10.1007/s00103-017-2590-1</t>
  </si>
  <si>
    <t>Rectal inflammatory stenosis secondary to Chlamydia trachomatis: a case report</t>
  </si>
  <si>
    <t>Pérez Sánchez LE, Hernández Barroso M, Hernández Hernández G.</t>
  </si>
  <si>
    <t>Rev Esp Enferm Dig. 2017 Sep;109(9):668. doi: 10.17235/reed.2017.4917/2017.</t>
  </si>
  <si>
    <t>Pérez Sánchez LE</t>
  </si>
  <si>
    <t>10.17235/reed.2017.4917/2017</t>
  </si>
  <si>
    <t>Chlamydia trachomatis Prevents Apoptosis Via Activation of PDPK1-MYC and Enhanced Mitochondrial Binding of Hexokinase II</t>
  </si>
  <si>
    <t>Al-Zeer MA, Xavier A, Abu Lubad M, Sigulla J, Kessler M, Hurwitz R, Meyer TF.</t>
  </si>
  <si>
    <t>EBioMedicine. 2017 Sep;23:100-110. doi: 10.1016/j.ebiom.2017.08.005. Epub 2017 Aug 5.</t>
  </si>
  <si>
    <t>EBioMedicine</t>
  </si>
  <si>
    <t>PMC5605330</t>
  </si>
  <si>
    <t>10.1016/j.ebiom.2017.08.005</t>
  </si>
  <si>
    <t>Low Prevalence of Urethral Lymphogranuloma Venereum Infections Among Men Who Have Sex With Men: A Prospective Observational Study, Sexually Transmitted Infection Clinic in Amsterdam, the Netherlands</t>
  </si>
  <si>
    <t>de Vrieze NHN, Versteeg B, Bruisten SM, van Rooijen MS, van der Helm JJ, de Vries HJC.</t>
  </si>
  <si>
    <t>Sex Transm Dis. 2017 Sep;44(9):547-550. doi: 10.1097/OLQ.0000000000000657.</t>
  </si>
  <si>
    <t>de Vrieze NHN</t>
  </si>
  <si>
    <t>PMC5559185</t>
  </si>
  <si>
    <t>10.1097/OLQ.0000000000000657</t>
  </si>
  <si>
    <t>A Macaque Model for Rectal Lymphogranuloma Venereum and Non-Lymphogranuloma Venereum Chlamydia trachomatis: Impact on Rectal Simian/Human Immunodeficiency Virus Acquisition</t>
  </si>
  <si>
    <t>Vishwanathan SA, Aubert RD, Morris MR, Zhao C, Philips C, Khalil GM, Deyounks F, Kelley K, Ritter JM, Chen CY, Kersh EN, McNicholl JM.</t>
  </si>
  <si>
    <t>Sex Transm Dis. 2017 Sep;44(9):551-556. doi: 10.1097/OLQ.0000000000000644.</t>
  </si>
  <si>
    <t>Vishwanathan SA</t>
  </si>
  <si>
    <t>PMC5606231</t>
  </si>
  <si>
    <t>NIHMS870977</t>
  </si>
  <si>
    <t>10.1097/OLQ.0000000000000644</t>
  </si>
  <si>
    <t>LGV Chlamydia trachomatis serotypes: an update from Milan, Italy</t>
  </si>
  <si>
    <t>Benardon S, Lunghi G, Bono P, Orlandi A, Pacela F, Zoccoli A, Boeri E, Sampaolo M, Cusini M.</t>
  </si>
  <si>
    <t>Sex Transm Infect. 2017 Sep;93(6):395. doi: 10.1136/sextrans-2016-052985.</t>
  </si>
  <si>
    <t>Benardon S</t>
  </si>
  <si>
    <t>10.1136/sextrans-2016-052985</t>
  </si>
  <si>
    <t>Sexually transmitted infections among victims attending a French sexual offence centre</t>
  </si>
  <si>
    <t>Fougas J, Hiquet J, Christin E, Dubourg O, Grosleron BN, Cazanave C, Gromb-Monnoyeur S.</t>
  </si>
  <si>
    <t>Sex Transm Infect. 2017 Sep;93(6):451. doi: 10.1136/sextrans-2016-052968.</t>
  </si>
  <si>
    <t>Fougas J</t>
  </si>
  <si>
    <t>10.1136/sextrans-2016-052968</t>
  </si>
  <si>
    <t>[Pathogen distribution and bacterial resistance in children with severe community-acquired pneumonia]</t>
  </si>
  <si>
    <t>Lu YY, Luo R, Fu Z.</t>
  </si>
  <si>
    <t>Zhongguo Dang Dai Er Ke Za Zhi. 2017 Sep;19(9):983-988. doi: 10.7499/j.issn.1008-8830.2017.09.010.</t>
  </si>
  <si>
    <t>Lu YY</t>
  </si>
  <si>
    <t>Zhongguo Dang Dai Er Ke Za Zhi</t>
  </si>
  <si>
    <t>PMC7403056</t>
  </si>
  <si>
    <t>10.7499/j.issn.1008-8830.2017.09.010</t>
  </si>
  <si>
    <t>Patient Willingness to Have Tests to Guide Antibiotic Use for Respiratory Tract Infections: From the WWAMI Region Practice and Research Network (WPRN)</t>
  </si>
  <si>
    <t>Schwartz M, Hardy V, Keppel GA, Alto W, Hornecker J, Robitaille B, Neher J, Holmes J, Dirac MA, Cole AM, Thompson M.</t>
  </si>
  <si>
    <t>J Am Board Fam Med. 2017 Sep-Oct;30(5):645-656. doi: 10.3122/jabfm.2017.05.170087.</t>
  </si>
  <si>
    <t>Schwartz M</t>
  </si>
  <si>
    <t>J Am Board Fam Med</t>
  </si>
  <si>
    <t>PMC6836869</t>
  </si>
  <si>
    <t>NIHMS1057418</t>
  </si>
  <si>
    <t>10.3122/jabfm.2017.05.170087</t>
  </si>
  <si>
    <t>Testing for Chlamydia Reinfection Among Adolescent Patients in Different Clinical Settings: How Are We Doing?</t>
  </si>
  <si>
    <t>Kollars K, Plegue M, Riley M.</t>
  </si>
  <si>
    <t>PRiMER. 2017 Aug 31;1:16. doi: 10.22454/PRiMER.2017.582445. eCollection 2017 Sep.</t>
  </si>
  <si>
    <t>Kollars K</t>
  </si>
  <si>
    <t>PRiMER</t>
  </si>
  <si>
    <t>PMC7490195</t>
  </si>
  <si>
    <t>10.22454/PRiMER.2017.582445</t>
  </si>
  <si>
    <t>Cell-free production of a functional oligomeric form of a Chlamydia major outer-membrane protein (MOMP) for vaccine development</t>
  </si>
  <si>
    <t>He W, Felderman M, Evans AC, Geng J, Homan D, Bourguet F, Fischer NO, Li Y, Lam KS, Noy A, Xing L, Cheng RH, Rasley A, Blanchette CD, Kamrud K, Wang N, Gouvis H, Peterson TC, Hubby B, Coleman MA.</t>
  </si>
  <si>
    <t>J Biol Chem. 2017 Sep 8;292(36):15121-15132. doi: 10.1074/jbc.M117.784561. Epub 2017 Jul 24.</t>
  </si>
  <si>
    <t>He W</t>
  </si>
  <si>
    <t>PMC5592686</t>
  </si>
  <si>
    <t>10.1074/jbc.M117.784561</t>
  </si>
  <si>
    <t>Ironing Out the Unconventional Mechanisms of Iron Acquisition and Gene Regulation in Chlamydia</t>
  </si>
  <si>
    <t>Pokorzynski ND, Thompson CC, Carabeo RA.</t>
  </si>
  <si>
    <t>Front Cell Infect Microbiol. 2017 Sep 8;7:394. doi: 10.3389/fcimb.2017.00394. eCollection 2017.</t>
  </si>
  <si>
    <t>Pokorzynski ND</t>
  </si>
  <si>
    <t>PMC5599777</t>
  </si>
  <si>
    <t>10.3389/fcimb.2017.00394</t>
  </si>
  <si>
    <t>High-Throughput Testing of Urogenital and Extragenital Specimens for Detection of Chlamydia Trachomatis and Neisseria Gonorrhoeae with Cobas(®) CT/NG</t>
  </si>
  <si>
    <t>Marlowe EM, Hardy D, Krevolin M, Gohl P, Bertram A, Arcenas R, Seiverth B, Schneider T, Liesenfeld O.</t>
  </si>
  <si>
    <t>Eur J Microbiol Immunol (Bp). 2017 Sep 11;7(3):176-186. doi: 10.1556/1886.2017.00018. eCollection 2017 Sep.</t>
  </si>
  <si>
    <t>Marlowe EM</t>
  </si>
  <si>
    <t>PMC5632745</t>
  </si>
  <si>
    <t>10.1556/1886.2017.00018</t>
  </si>
  <si>
    <t>Prevalence of signs of trachoma, ocular Chlamydia trachomatis infection and antibodies to Pgp3 in residents of Kiritimati Island, Kiribati</t>
  </si>
  <si>
    <t>Cama A, Müller A, Taoaba R, Butcher RMR, Itibita I, Migchelsen SJ, Kiauea T, Pickering H, Willis R, Roberts CH, Bakhtiari A, Le Mesurier RT, Alexander NDE, Martin DL, Tekeraoi R, Solomon AW; Global Trachoma Mapping Project.</t>
  </si>
  <si>
    <t>PLoS Negl Trop Dis. 2017 Sep 12;11(9):e0005863. doi: 10.1371/journal.pntd.0005863. eCollection 2017 Sep.</t>
  </si>
  <si>
    <t>Cama A</t>
  </si>
  <si>
    <t>PMC5609772</t>
  </si>
  <si>
    <t>10.1371/journal.pntd.0005863</t>
  </si>
  <si>
    <t>Declines in Human Papillomavirus (HPV)-Associated High-Grade Cervical Lesions After Introduction of HPV Vaccines in Connecticut, United States, 2008-2015</t>
  </si>
  <si>
    <t>Niccolai LM, Meek JI, Brackney M, Hadler JL, Sosa LE, Weinberger DM.</t>
  </si>
  <si>
    <t>Clin Infect Dis. 2017 Sep 15;65(6):884-889. doi: 10.1093/cid/cix455.</t>
  </si>
  <si>
    <t>Niccolai LM</t>
  </si>
  <si>
    <t>10.1093/cid/cix455</t>
  </si>
  <si>
    <t>Frequency and genotypes of Chlamydia trachomatis in patients attending the obstetrics and gynecology clinics in Jalisco, Mexico and correlation with sociodemographic, behavioral, and biological factors</t>
  </si>
  <si>
    <t>Casillas-Vega N, Morfín-Otero R, García S, Llaca-Díaz J, Rodríguez-Noriega E, Camacho-Ortiz A, Merced Ayala-Castellanos M, Maldonado-Garza HJ, Ancer-Rodríguez J, Gallegos-Ávila G, Niderhauser-García A, Garza-González E.</t>
  </si>
  <si>
    <t>BMC Womens Health. 2017 Sep 15;17(1):83. doi: 10.1186/s12905-017-0428-5.</t>
  </si>
  <si>
    <t>Casillas-Vega N</t>
  </si>
  <si>
    <t>PMC5602919</t>
  </si>
  <si>
    <t>10.1186/s12905-017-0428-5</t>
  </si>
  <si>
    <t>Immunofibrogenic Gene Expression Patterns in Tanzanian Children with Ocular Chlamydia trachomatis Infection, Active Trachoma and Scarring: Baseline Results of a 4-Year Longitudinal Study</t>
  </si>
  <si>
    <t>Ramadhani AM, Derrick T, Macleod D, Massae P, Mtuy T, Jeffries D, Roberts CH, Bailey RL, Mabey DCW, Holland MJ, Burton MJ.</t>
  </si>
  <si>
    <t>Front Cell Infect Microbiol. 2017 Sep 15;7:406. doi: 10.3389/fcimb.2017.00406. eCollection 2017.</t>
  </si>
  <si>
    <t>PMC5605569</t>
  </si>
  <si>
    <t>10.3389/fcimb.2017.00406</t>
  </si>
  <si>
    <t>Distribution of Chlamydia Trachomatis Genotypes in Infective Diseases of the Female Lower Genital Tract</t>
  </si>
  <si>
    <t>Chen Y, Chen J, Yang L, Jiang Y, Li L, Yi W, Lan L, Zhang L.</t>
  </si>
  <si>
    <t>Med Sci Monit. 2017 Sep 17;23:4477-4481. doi: 10.12659/msm.902756.</t>
  </si>
  <si>
    <t>Chen Y</t>
  </si>
  <si>
    <t>Med Sci Monit</t>
  </si>
  <si>
    <t>PMC5614338</t>
  </si>
  <si>
    <t>10.12659/msm.902756</t>
  </si>
  <si>
    <t>Monitoring therapy success of urogenital Chlamydia trachomatis infections in women: A prospective observational cohort study</t>
  </si>
  <si>
    <t>Versteeg B, Bruisten SM, Heijman T, Vermeulen W, van Rooijen MS, van Dam AP, Schim van der Loeff MF, de Vries HJC, Scholing M.</t>
  </si>
  <si>
    <t>PLoS One. 2017 Sep 21;12(9):e0185295. doi: 10.1371/journal.pone.0185295. eCollection 2017.</t>
  </si>
  <si>
    <t>PMC5608402</t>
  </si>
  <si>
    <t>10.1371/journal.pone.0185295</t>
  </si>
  <si>
    <t>Management and Treatment of Cervicitis: A Review of Clinical Effectiveness and Guidelines</t>
  </si>
  <si>
    <t>Young C, Argáez C.</t>
  </si>
  <si>
    <t>Ottawa (ON): Canadian Agency for Drugs and Technologies in Health; 2017 Sep 21.</t>
  </si>
  <si>
    <t>Young C</t>
  </si>
  <si>
    <t>Interventions for treating genital Chlamydia trachomatis infection in pregnancy</t>
  </si>
  <si>
    <t>Cluver C, Novikova N, Eriksson DO, Bengtsson K, Lingman GK.</t>
  </si>
  <si>
    <t>Cochrane Database Syst Rev. 2017 Sep 22;9(9):CD010485. doi: 10.1002/14651858.CD010485.pub2.</t>
  </si>
  <si>
    <t>Cluver C</t>
  </si>
  <si>
    <t>PMC6483758</t>
  </si>
  <si>
    <t>10.1002/14651858.CD010485.pub2</t>
  </si>
  <si>
    <t>Asymptomatic anorectal Chlamydia trachomatis and Neisseria gonorrhoeae infections are associated with systemic CD8+ T-cell activation</t>
  </si>
  <si>
    <t>Vieira VA, Avelino-Silva VI, Cerqueira NB, Costa DA, Costa PR, Vasconcelos RP, Madruga VR, Moreira RI, Hoagland B, Veloso VG, Grinsztejn B, Kallás EG; PrEP Brasil Study Team.</t>
  </si>
  <si>
    <t>AIDS. 2017 Sep 24;31(15):2069-2076. doi: 10.1097/QAD.0000000000001580.</t>
  </si>
  <si>
    <t>Vieira VA</t>
  </si>
  <si>
    <t>10.1097/QAD.0000000000001580</t>
  </si>
  <si>
    <t>Detailed molecular epidemiology of Chlamydia trachomatis in the population of Southampton attending the genitourinary medicine clinic in 2012-13 reveals the presence of long established genotypes and transitory sexual networks</t>
  </si>
  <si>
    <t>Labiran C, Rowen D, Clarke IN, Marsh P.</t>
  </si>
  <si>
    <t>PLoS One. 2017 Sep 25;12(9):e0185059. doi: 10.1371/journal.pone.0185059. eCollection 2017.</t>
  </si>
  <si>
    <t>PMC5612685</t>
  </si>
  <si>
    <t>10.1371/journal.pone.0185059</t>
  </si>
  <si>
    <t>Broad recruitment of mGBP family members to Chlamydia trachomatis inclusions</t>
  </si>
  <si>
    <t>Lindenberg V, Mölleken K, Kravets E, Stallmann S, Hegemann JH, Degrandi D, Pfeffer K.</t>
  </si>
  <si>
    <t>PLoS One. 2017 Sep 25;12(9):e0185273. doi: 10.1371/journal.pone.0185273. eCollection 2017.</t>
  </si>
  <si>
    <t>Lindenberg V</t>
  </si>
  <si>
    <t>PMC5612764</t>
  </si>
  <si>
    <t>10.1371/journal.pone.0185273</t>
  </si>
  <si>
    <t>Prevalence of genital Chlamydia trachomatis infections in Russia: systematic literature review and multicenter study</t>
  </si>
  <si>
    <t>Smelov V, Thomas P, Ouburg S, Morré SA.</t>
  </si>
  <si>
    <t>Pathog Dis. 2017 Sep 29;75(7). doi: 10.1093/femspd/ftx081.</t>
  </si>
  <si>
    <t>10.1093/femspd/ftx081</t>
  </si>
  <si>
    <t>Copper(II)-bis(thiosemicarbazonato) complexes as anti-chlamydial agents</t>
  </si>
  <si>
    <t>Marsh JW, Djoko KY, McEwan AG, Huston WM.</t>
  </si>
  <si>
    <t>Pathog Dis. 2017 Sep 29;75(7). doi: 10.1093/femspd/ftx084.</t>
  </si>
  <si>
    <t>10.1093/femspd/ftx084</t>
  </si>
  <si>
    <t>Performance of the multitarget Mikrogen Chlamydia trachomatis IgG ELISA in the prediction of tubal factor infertility (TFI) in subfertile women: comparison with the Medac MOMP IgG ELISA plus</t>
  </si>
  <si>
    <t>van Ess EF, Ouburg S, Spaargaren J, Land JA, Morré SA.</t>
  </si>
  <si>
    <t>Pathog Dis. 2017 Sep 29;75(7). doi: 10.1093/femspd/ftx067.</t>
  </si>
  <si>
    <t>van Ess EF</t>
  </si>
  <si>
    <t>10.1093/femspd/ftx067</t>
  </si>
  <si>
    <t>Prevalence of Chlamydia trachomatis and Neisseria gonorrhoeae in an urban public hospital pregnancy termination clinic</t>
  </si>
  <si>
    <t>Park J, Zimmerman L, Stempinski K, Bridge R, Roston A, Patel A.</t>
  </si>
  <si>
    <t>Int J STD AIDS. 2017 Oct;28(12):1164-1168. doi: 10.1177/0956462417689984. Epub 2017 Jan 23.</t>
  </si>
  <si>
    <t>Park J</t>
  </si>
  <si>
    <t>10.1177/0956462417689984</t>
  </si>
  <si>
    <t>Risk behaviours and prevalences of HIV and sexually transmitted infections among female sex workers in various venues in Changzhou, China</t>
  </si>
  <si>
    <t>Guo Y, Xu X, Fu G, Huan X, Jiang N, Yin Y, Chen X.</t>
  </si>
  <si>
    <t>Int J STD AIDS. 2017 Oct;28(11):1135-1142. doi: 10.1177/0956462416689763. Epub 2017 Jan 25.</t>
  </si>
  <si>
    <t>10.1177/0956462416689763</t>
  </si>
  <si>
    <t>Prevalence and the associated risk factors of HIV, STIs and HBV among men who have sex with men in Kunming, China</t>
  </si>
  <si>
    <t>Zhang X, Jia M, Chen M, Luo H, Chen H, Luo W, Zhang W, Ma Y, Yang C, Yang Y, Zhang X, Dai J, Dong L, Wong WC, Zhao P, Lu L.</t>
  </si>
  <si>
    <t>Int J STD AIDS. 2017 Oct;28(11):1115-1123. doi: 10.1177/0956462416688818. Epub 2017 Jan 25.</t>
  </si>
  <si>
    <t>10.1177/0956462416688818</t>
  </si>
  <si>
    <t>Chlamydia trachomatis, Neisseria gonorrhoeae, and Trichomonas vaginalis screening and treatment of pregnant women in Port-au-Prince, Haiti</t>
  </si>
  <si>
    <t>Bristow CC, Mathelier P, Ocheretina O, Benoit D, Pape JW, Wynn A, Klausner JD.</t>
  </si>
  <si>
    <t>Int J STD AIDS. 2017 Oct;28(11):1130-1134. doi: 10.1177/0956462416689755. Epub 2017 Jan 29.</t>
  </si>
  <si>
    <t>PMC5837282</t>
  </si>
  <si>
    <t>NIHMS946682</t>
  </si>
  <si>
    <t>10.1177/0956462416689755</t>
  </si>
  <si>
    <t>Partner notification and treatment for sexually transmitted infections among pregnant women in Gaborone, Botswana</t>
  </si>
  <si>
    <t>Offorjebe OA, Wynn A, Moshashane N, Joseph Davey D, Arena K, Ramogola-Masire D, Gaolebale P, Morroni C, Klausner JD.</t>
  </si>
  <si>
    <t>Int J STD AIDS. 2017 Oct;28(12):1184-1189. doi: 10.1177/0956462417692455. Epub 2017 Feb 6.</t>
  </si>
  <si>
    <t>Offorjebe OA</t>
  </si>
  <si>
    <t>PMC5810551</t>
  </si>
  <si>
    <t>NIHMS933693</t>
  </si>
  <si>
    <t>10.1177/0956462417692455</t>
  </si>
  <si>
    <t>Diagnosis of some genital-tract infections: part 1. An historical perspective</t>
  </si>
  <si>
    <t>Taylor-Robinson D, Pallecaros A, Horner P.</t>
  </si>
  <si>
    <t>Int J STD AIDS. 2017 Oct;28(11):1143-1149. doi: 10.1177/0956462417693171. Epub 2017 Feb 10.</t>
  </si>
  <si>
    <t>10.1177/0956462417693171</t>
  </si>
  <si>
    <t>Spread of a new Chlamydia trachomatis variant from men who have sex with men to the heterosexual population after replacement and recombination in ompA and pmpH genes</t>
  </si>
  <si>
    <t>Rodríguez-Domínguez M, González-Alba JM, Puerta T, Martínez-García L, Menéndez B, Cantón R, Del Romero J, Galán JC.</t>
  </si>
  <si>
    <t>Clin Microbiol Infect. 2017 Oct;23(10):761-766. doi: 10.1016/j.cmi.2017.03.009. Epub 2017 Mar 18.</t>
  </si>
  <si>
    <t>10.1016/j.cmi.2017.03.009</t>
  </si>
  <si>
    <t>Identification of proteins differentially expressed by Chlamydia trachomatis treated with chlamydiaphage capsid protein VP1 during intracellular growth</t>
  </si>
  <si>
    <t>Ma J, Sun Y, Sun C, Zhou Q, Qi M, Kong J, Wang J, Liu Y, Liu Q.</t>
  </si>
  <si>
    <t>Arch Microbiol. 2017 Oct;199(8):1121-1131. doi: 10.1007/s00203-017-1381-2. Epub 2017 Apr 25.</t>
  </si>
  <si>
    <t>PMC5596044</t>
  </si>
  <si>
    <t>10.1007/s00203-017-1381-2</t>
  </si>
  <si>
    <t>Development of a rectal sexually transmitted infection (STI) Model in Rhesus macaques using Chlamydia trachomatis serovars E and L(2)</t>
  </si>
  <si>
    <t>Henning TR, Morris M, Ellis S, Kelley K, Phillips C, Ritter J, Jones T, Nachamkin E, Chen CY, Hong J, Kang J, Patton D, McNicholl J, Papp J, Kersh EN.</t>
  </si>
  <si>
    <t>J Med Primatol. 2017 Oct;46(5):218-227. doi: 10.1111/jmp.12272. Epub 2017 May 10.</t>
  </si>
  <si>
    <t>10.1111/jmp.12272</t>
  </si>
  <si>
    <t>Sensitivity and Specificity of Empiric Treatment for Sexually Transmitted Infections in a Pediatric Emergency Department</t>
  </si>
  <si>
    <t>Breslin K, Tuchman L, Hayes KL, Badolato G, Goyal MK.</t>
  </si>
  <si>
    <t>J Pediatr. 2017 Oct;189:48-53. doi: 10.1016/j.jpeds.2017.05.050. Epub 2017 Jun 17.</t>
  </si>
  <si>
    <t>Breslin K</t>
  </si>
  <si>
    <t>PMC5614813</t>
  </si>
  <si>
    <t>NIHMS885982</t>
  </si>
  <si>
    <t>10.1016/j.jpeds.2017.05.050</t>
  </si>
  <si>
    <t>Whole-Genome Sequencing and Variant Analysis of Human Papillomavirus 16 Infections</t>
  </si>
  <si>
    <t>van der Weele P, Meijer CJLM, King AJ.</t>
  </si>
  <si>
    <t>J Virol. 2017 Sep 12;91(19):e00844-17. doi: 10.1128/JVI.00844-17. Print 2017 Oct 1.</t>
  </si>
  <si>
    <t>van der Weele P</t>
  </si>
  <si>
    <t>J Virol</t>
  </si>
  <si>
    <t>PMC5599754</t>
  </si>
  <si>
    <t>10.1128/JVI.00844-17</t>
  </si>
  <si>
    <t>N-Acylated Derivatives of Sulfamethoxazole Block Chlamydia Fatty Acid Synthesis and Interact with FabF</t>
  </si>
  <si>
    <t>Mojica SA, Salin O, Bastidas RJ, Sunduru N, Hedenström M, Andersson CD, Núñez-Otero C, Engström P, Valdivia RH, Elofsson M, Gylfe Å.</t>
  </si>
  <si>
    <t>Antimicrob Agents Chemother. 2017 Sep 22;61(10):e00716-17. doi: 10.1128/AAC.00716-17. Print 2017 Oct.</t>
  </si>
  <si>
    <t>Mojica SA</t>
  </si>
  <si>
    <t>PMC5610512</t>
  </si>
  <si>
    <t>10.1128/AAC.00716-17</t>
  </si>
  <si>
    <t>The detection of microorganisms related to urethritis from the oral cavity of male patients with urethritis</t>
  </si>
  <si>
    <t>Le PT, Hamasuna R, Matsumoto M, Furubayashi K, Hatanaka M, Kawai S, Yamaguchi T, Uehara K, Murakami N, Yoshioka M, Nakayama K, Shiono Y, Muraoka K, Suzuki M, Fujimoto N, Matsumoto T.</t>
  </si>
  <si>
    <t>J Infect Chemother. 2017 Oct;23(10):668-673. doi: 10.1016/j.jiac.2017.06.011. Epub 2017 Aug 10.</t>
  </si>
  <si>
    <t>Le PT</t>
  </si>
  <si>
    <t>10.1016/j.jiac.2017.06.011</t>
  </si>
  <si>
    <t>Antimicrobial activity of bitespiramycin, a new genetically engineered macrolide</t>
  </si>
  <si>
    <t>He W, Yang C, Zhao X, Wang Y.</t>
  </si>
  <si>
    <t>Bioorg Med Chem Lett. 2017 Oct 1;27(19):4576-4577. doi: 10.1016/j.bmcl.2017.08.046. Epub 2017 Aug 24.</t>
  </si>
  <si>
    <t>10.1016/j.bmcl.2017.08.046</t>
  </si>
  <si>
    <t>Male genital tract immune response against Chlamydia trachomatis infection</t>
  </si>
  <si>
    <t>Mackern-Oberti JP, Motrich RD, Damiani MT, Saka HA, Quintero CA, Sánchez LR, Moreno-Sosa T, Olivera C, Cuffini C, Rivero VE.</t>
  </si>
  <si>
    <t>Reproduction. 2017 Oct;154(4):R99-R110. doi: 10.1530/REP-16-0561.</t>
  </si>
  <si>
    <t>Reproduction</t>
  </si>
  <si>
    <t>10.1530/REP-16-0561</t>
  </si>
  <si>
    <t>Kiss and Tell: Limited Empirical Data on Oropharyngeal Neisseria gonorrhoeae Among Men Who Have Sex With Men and Implications for Modeling</t>
  </si>
  <si>
    <t>Bernstein KT, Chesson H, Kirkcaldy RD, Marcus JL, Gift TL, Aral SO.</t>
  </si>
  <si>
    <t>Sex Transm Dis. 2017 Oct;44(10):596-598. doi: 10.1097/OLQ.0000000000000709.</t>
  </si>
  <si>
    <t>PMC5967843</t>
  </si>
  <si>
    <t>NIHMS968858</t>
  </si>
  <si>
    <t>10.1097/OLQ.0000000000000709</t>
  </si>
  <si>
    <t>Corrigendum: Rapid and visual Chlamydia trachomatis detection using loop-mediated isothermal amplification and hydroxynaphthol blue</t>
  </si>
  <si>
    <t>Lett Appl Microbiol. 2017 Oct;65(4):343. doi: 10.1111/lam.12786.</t>
  </si>
  <si>
    <t>10.1111/lam.12786</t>
  </si>
  <si>
    <t>[Single-domain adapted antibodies against Chlamydia trachomatis, preserving the development of chlamidic infection in vitro]</t>
  </si>
  <si>
    <t>Tillib SV, Morgunova EY, Ivanova TI, Koroleva EA, Rutovskaya MV, Zigangirova NA.</t>
  </si>
  <si>
    <t>Biomed Khim. 2017 Oct;63(5):461-466. doi: 10.18097/PBMC20176305461.</t>
  </si>
  <si>
    <t>Tillib SV</t>
  </si>
  <si>
    <t>Biomed Khim</t>
  </si>
  <si>
    <t>10.18097/PBMC20176305461</t>
  </si>
  <si>
    <t>Correlation between Seropositivity of Chlamydia Trachomatis and Tubal and/or Pelvic Pathology Detected by Diagnostic Laparoscopy in Subfertile Women</t>
  </si>
  <si>
    <t>Begum N, Anwary SA, Alfazzaman M, Mahzabin Z, Deeba F, Mostafa MA, Akhter M, Rahman MM.</t>
  </si>
  <si>
    <t>Mymensingh Med J. 2017 Oct;26(4):840-845.</t>
  </si>
  <si>
    <t>Begum N</t>
  </si>
  <si>
    <t>The bioinformatics analyses reveal novel antigen epitopes in major outer membrane protein of Chlamydia trachomatis</t>
  </si>
  <si>
    <t>ZHang T, Li H, Lan X, ZHang C, Yang Z, Cao W, Fen N, Liu Y, Yan Y, Yasheng A, Ma X.</t>
  </si>
  <si>
    <t>Indian J Med Microbiol. 2017 Oct-Dec;35(4):522-528. doi: 10.4103/ijmm.IJMM_17_251.</t>
  </si>
  <si>
    <t>ZHang T</t>
  </si>
  <si>
    <t>10.4103/ijmm.IJMM_17_251</t>
  </si>
  <si>
    <t>Identification of a strong and specific antichlamydial N-acylhydrazone</t>
  </si>
  <si>
    <t>Zhang H, Kunadia A, Lin Y, Fondell JD, Seidel D, Fan H.</t>
  </si>
  <si>
    <t>PLoS One. 2017 Oct 3;12(10):e0185783. doi: 10.1371/journal.pone.0185783. eCollection 2017.</t>
  </si>
  <si>
    <t>PMC5626472</t>
  </si>
  <si>
    <t>10.1371/journal.pone.0185783</t>
  </si>
  <si>
    <t>Chlamydia trachomatis: the Persistent Pathogen</t>
  </si>
  <si>
    <t>Witkin SS, Minis E, Athanasiou A, Leizer J, Linhares IM.</t>
  </si>
  <si>
    <t>Clin Vaccine Immunol. 2017 Oct 5;24(10):e00203-17. doi: 10.1128/CVI.00203-17. Print 2017 Oct.</t>
  </si>
  <si>
    <t>Witkin SS</t>
  </si>
  <si>
    <t>PMC5629669</t>
  </si>
  <si>
    <t>10.1128/CVI.00203-17</t>
  </si>
  <si>
    <t>Prevalence of Trichomonas vaginalis infection and protozoan load in South African women: a cross-sectional study</t>
  </si>
  <si>
    <t>de Waaij DJ, Dubbink JH, Ouburg S, Peters RPH, Morré SA.</t>
  </si>
  <si>
    <t>BMJ Open. 2017 Oct 8;7(10):e016959. doi: 10.1136/bmjopen-2017-016959.</t>
  </si>
  <si>
    <t>PMC5640031</t>
  </si>
  <si>
    <t>10.1136/bmjopen-2017-016959</t>
  </si>
  <si>
    <t>Prevalence and determinants of active trachoma among preschool-aged children in Dembia District, Northwest Ethiopia</t>
  </si>
  <si>
    <t>Ferede AT, Dadi AF, Tariku A, Adane AA.</t>
  </si>
  <si>
    <t>Infect Dis Poverty. 2017 Oct 9;6(1):128. doi: 10.1186/s40249-017-0345-8.</t>
  </si>
  <si>
    <t>Ferede AT</t>
  </si>
  <si>
    <t>PMC5632823</t>
  </si>
  <si>
    <t>10.1186/s40249-017-0345-8</t>
  </si>
  <si>
    <t>The burden of and risk factors for active trachoma in the North and South Wollo Zones of Amhara Region, Ethiopia: a cross-sectional study</t>
  </si>
  <si>
    <t>Tadesse B, Worku A, Kumie A, Yimer SA.</t>
  </si>
  <si>
    <t>Infect Dis Poverty. 2017 Oct 9;6(1):143. doi: 10.1186/s40249-017-0358-3.</t>
  </si>
  <si>
    <t>Tadesse B</t>
  </si>
  <si>
    <t>PMC5632837</t>
  </si>
  <si>
    <t>10.1186/s40249-017-0358-3</t>
  </si>
  <si>
    <t>Characterization of the Growth of Chlamydia trachomatis in In Vitro-Generated Stratified Epithelium</t>
  </si>
  <si>
    <t>Nogueira AT, Braun KM, Carabeo RA.</t>
  </si>
  <si>
    <t>Front Cell Infect Microbiol. 2017 Oct 10;7:438. doi: 10.3389/fcimb.2017.00438. eCollection 2017.</t>
  </si>
  <si>
    <t>Nogueira AT</t>
  </si>
  <si>
    <t>PMC5641298</t>
  </si>
  <si>
    <t>10.3389/fcimb.2017.00438</t>
  </si>
  <si>
    <t>A Chlamydia-Specific TCR-Transgenic Mouse Demonstrates Th1 Polyfunctionality with Enhanced Effector Function</t>
  </si>
  <si>
    <t>Poston TB, Qu Y, Girardi J, O'Connell CM, Frazer LC, Russell AN, Wall M, Nagarajan UM, Darville T.</t>
  </si>
  <si>
    <t>J Immunol. 2017 Oct 15;199(8):2845-2854. doi: 10.4049/jimmunol.1700914. Epub 2017 Aug 30.</t>
  </si>
  <si>
    <t>Poston TB</t>
  </si>
  <si>
    <t>PMC5770186</t>
  </si>
  <si>
    <t>NIHMS899309</t>
  </si>
  <si>
    <t>10.4049/jimmunol.1700914</t>
  </si>
  <si>
    <t>Chlamydia testing in practice - requisitioners and patients</t>
  </si>
  <si>
    <t>Romøren M, Skaare D, Grude N.</t>
  </si>
  <si>
    <t>Tidsskr Nor Laegeforen. 2017 Oct 16;137(19). doi: 10.4045/tidsskr.16.0709. Print 2017 Oct 17.</t>
  </si>
  <si>
    <t>Romøren M</t>
  </si>
  <si>
    <t>10.4045/tidsskr.16.0709</t>
  </si>
  <si>
    <t>A Bayesian Stepwise Discriminant Model for Predicting Risk Factors of Preterm Premature Rupture of Membranes: A Case-control Study</t>
  </si>
  <si>
    <t>Zhang LX, Sun Y, Zhao H, Zhu N, Sun XD, Jin X, Zou AM, Mi Y, Xu JR.</t>
  </si>
  <si>
    <t>Chin Med J (Engl). 2017 Oct 20;130(20):2416-2422. doi: 10.4103/0366-6999.216396.</t>
  </si>
  <si>
    <t>Zhang LX</t>
  </si>
  <si>
    <t>PMC5684638</t>
  </si>
  <si>
    <t>10.4103/0366-6999.216396</t>
  </si>
  <si>
    <t>Screening for HIV, hepatitis B and syphilis on dried blood spots: A promising method to better reach hidden high-risk populations with self-collected sampling</t>
  </si>
  <si>
    <t>van Loo IHM, Dukers-Muijrers NHTM, Heuts R, van der Sande MAB, Hoebe CJPA.</t>
  </si>
  <si>
    <t>PLoS One. 2017 Oct 20;12(10):e0186722. doi: 10.1371/journal.pone.0186722. eCollection 2017.</t>
  </si>
  <si>
    <t>van Loo IHM</t>
  </si>
  <si>
    <t>PMC5650165</t>
  </si>
  <si>
    <t>10.1371/journal.pone.0186722</t>
  </si>
  <si>
    <t>Relationship between Chlamydia trachomatis and Mycoplasma genitalium infection and pregnancy rate and outcome in Iranian infertile couples</t>
  </si>
  <si>
    <t>Dehghan Marvast L, Aflatoonian A, Talebi AR, Eley A, Pacey AA.</t>
  </si>
  <si>
    <t>Andrologia. 2017 Nov;49(9). doi: 10.1111/and.12747. Epub 2016 Dec 29.</t>
  </si>
  <si>
    <t>10.1111/and.12747</t>
  </si>
  <si>
    <t>Neisseria gonorrhoeae DNA bacterial load in men with symptomatic and asymptomatic gonococcal urethritis</t>
  </si>
  <si>
    <t>Priest D, Ong JJ, Chow EPF, Tabrizi S, Phillips S, Bissessor M, Fairley CK, Bradshaw CS, Read TRH, Garland S, Chen M.</t>
  </si>
  <si>
    <t>Sex Transm Infect. 2017 Nov;93(7):478-481. doi: 10.1136/sextrans-2016-052950. Epub 2017 Feb 1.</t>
  </si>
  <si>
    <t>Priest D</t>
  </si>
  <si>
    <t>10.1136/sextrans-2016-052950</t>
  </si>
  <si>
    <t>Development a rapid and accurate multiplex real time PCR method for the detection Chlamydia trachomatis and Mycoplasma hominis</t>
  </si>
  <si>
    <t>Safarkar R, Mehrabadi JF, Noormohammadi Z, Mirnejad R.</t>
  </si>
  <si>
    <t>J Clin Lab Anal. 2017 Nov;31(6):e22126. doi: 10.1002/jcla.22126. Epub 2017 Feb 26.</t>
  </si>
  <si>
    <t>Safarkar R</t>
  </si>
  <si>
    <t>PMC6817121</t>
  </si>
  <si>
    <t>10.1002/jcla.22126</t>
  </si>
  <si>
    <t>Pregnancy Outcomes in Association with STDs including genital HSV-2 shedding in a South African Cohort Study</t>
  </si>
  <si>
    <t>Moodley D, Sartorius B, Madurai S, Chetty V, Maman S.</t>
  </si>
  <si>
    <t>Sex Transm Infect. 2017 Nov;93(7):460-466. doi: 10.1136/sextrans-2017-053113. Epub 2017 Apr 10.</t>
  </si>
  <si>
    <t>10.1136/sextrans-2017-053113</t>
  </si>
  <si>
    <t>Prevalence and risk factors associated with STIs among women initiating contraceptive implants in Kingston, Jamaica</t>
  </si>
  <si>
    <t>Snead MC, Wiener J, Ewumi S, Phillips C, Flowers L, Hylton-Kong T, Medley-Singh N, Legardy-Williams J, Costenbader E, Papp J, Warner L, Black C, Kourtis AP.</t>
  </si>
  <si>
    <t>Sex Transm Infect. 2017 Nov;93(7):503-507. doi: 10.1136/sextrans-2016-052963. Epub 2017 May 5.</t>
  </si>
  <si>
    <t>Snead MC</t>
  </si>
  <si>
    <t>PMC5737011</t>
  </si>
  <si>
    <t>NIHMS927426</t>
  </si>
  <si>
    <t>10.1136/sextrans-2016-052963</t>
  </si>
  <si>
    <t>Aerobic vaginitis: no longer a stranger</t>
  </si>
  <si>
    <t>Donders GGG, Bellen G, Grinceviciene S, Ruban K, Vieira-Baptista P.</t>
  </si>
  <si>
    <t>Res Microbiol. 2017 Nov-Dec;168(9-10):845-858. doi: 10.1016/j.resmic.2017.04.004. Epub 2017 May 11.</t>
  </si>
  <si>
    <t>Donders GGG</t>
  </si>
  <si>
    <t>Res Microbiol</t>
  </si>
  <si>
    <t>10.1016/j.resmic.2017.04.004</t>
  </si>
  <si>
    <t>Benefit of adjunct universal rectal screening for Chlamydia genital infections in women attending Canadian sexually transmitted infection clinics</t>
  </si>
  <si>
    <t>Thanh NX, Akpinar I, Gratrix J, Plitt S, Smyczek P, Read R, Jacobs P, Wong T, Singh AE.</t>
  </si>
  <si>
    <t>Int J STD AIDS. 2017 Nov;28(13):1311-1324. doi: 10.1177/0956462417704344. Epub 2017 May 23.</t>
  </si>
  <si>
    <t>Thanh NX</t>
  </si>
  <si>
    <t>10.1177/0956462417704344</t>
  </si>
  <si>
    <t>Activity of synthetic peptides against Chlamydia</t>
  </si>
  <si>
    <t>Donati M, Cenacchi G, Biondi R, Papa V, Borel N, Vecchio Nepita E, Magnino S, Pasquinelli G, Levi A, Franco OL.</t>
  </si>
  <si>
    <t>Biopolymers. 2017 Nov;108(6). doi: 10.1002/bip.23032.</t>
  </si>
  <si>
    <t>Biopolymers</t>
  </si>
  <si>
    <t>10.1002/bip.23032</t>
  </si>
  <si>
    <t>Bacterial genome sequencing in clinical microbiology: a pathogen-oriented review</t>
  </si>
  <si>
    <t>Tagini F, Greub G.</t>
  </si>
  <si>
    <t>Eur J Clin Microbiol Infect Dis. 2017 Nov;36(11):2007-2020. doi: 10.1007/s10096-017-3024-6. Epub 2017 Jun 21.</t>
  </si>
  <si>
    <t>Tagini F</t>
  </si>
  <si>
    <t>PMC5653721</t>
  </si>
  <si>
    <t>10.1007/s10096-017-3024-6</t>
  </si>
  <si>
    <t>UriSwab: an effective transport medium for nucleic acid detection of Chlamydia trachomatis, Mycoplasma genitalium and Neisseria gonorrhoeae</t>
  </si>
  <si>
    <t>Costa AG, Garland SM, Guy R, Wand H, Tabrizi SN.</t>
  </si>
  <si>
    <t>Sex Health. 2017 Nov;14(6):502-506. doi: 10.1071/SH16117.</t>
  </si>
  <si>
    <t>Costa AG</t>
  </si>
  <si>
    <t>10.1071/SH16117</t>
  </si>
  <si>
    <t>Prevalence of Human Immunodeficiency Virus and Sexually Transmitted Infections Among Cisgender and Transgender Women Sex Workers in Greater Kuala Lumpur, Malaysia: Results From a Respondent-Driven Sampling Study</t>
  </si>
  <si>
    <t>Wickersham JA, Gibson BA, Bazazi AR, Pillai V, Pedersen CJ, Meyer JP, El-Bassel N, Mayer KH, Kamarulzaman A, Altice FL.</t>
  </si>
  <si>
    <t>Sex Transm Dis. 2017 Nov;44(11):663-670. doi: 10.1097/OLQ.0000000000000662.</t>
  </si>
  <si>
    <t>Wickersham JA</t>
  </si>
  <si>
    <t>PMC5636657</t>
  </si>
  <si>
    <t>NIHMS878826</t>
  </si>
  <si>
    <t>10.1097/OLQ.0000000000000662</t>
  </si>
  <si>
    <t>Nonactivated titanium-dioxide nanoparticles promote the growth of Chlamydia trachomatis and decrease the antimicrobial activity of silver nanoparticles</t>
  </si>
  <si>
    <t>Bogdanov A, Janovák L, Lantos I, Endrész V, Sebők D, Szabó T, Dékány I, Deák J, Rázga Z, Burián K, Virok DP.</t>
  </si>
  <si>
    <t>J Appl Microbiol. 2017 Nov;123(5):1335-1345. doi: 10.1111/jam.13560. Epub 2017 Sep 15.</t>
  </si>
  <si>
    <t>10.1111/jam.13560</t>
  </si>
  <si>
    <t>A novel lipoate attachment enzyme is shared by Plasmodium and Chlamydia species</t>
  </si>
  <si>
    <t>Afanador GA, Guerra AJ, Swift RP, Rodriguez RE, Bartee D, Matthews KA, Schön A, Freire E, Freel Meyers CL, Prigge ST.</t>
  </si>
  <si>
    <t>Mol Microbiol. 2017 Nov;106(3):439-451. doi: 10.1111/mmi.13776. Epub 2017 Sep 8.</t>
  </si>
  <si>
    <t>Afanador GA</t>
  </si>
  <si>
    <t>PMC5653438</t>
  </si>
  <si>
    <t>NIHMS904121</t>
  </si>
  <si>
    <t>10.1111/mmi.13776</t>
  </si>
  <si>
    <t>IL-6-mediated signaling pathways limit Chlamydia muridarum infection and exacerbate its pathogenicity in the mouse genital tract</t>
  </si>
  <si>
    <t>Sun X, Tian Q, Wang L, Xue M, Zhong G.</t>
  </si>
  <si>
    <t>Microbes Infect. 2017 Nov;19(11):536-545. doi: 10.1016/j.micinf.2017.08.007. Epub 2017 Aug 31.</t>
  </si>
  <si>
    <t>Sun X</t>
  </si>
  <si>
    <t>PMC6034988</t>
  </si>
  <si>
    <t>NIHMS915958</t>
  </si>
  <si>
    <t>10.1016/j.micinf.2017.08.007</t>
  </si>
  <si>
    <t>Laboratory Processes for Confirmation of Lymphogranuloma Venereum Infection During a 2015 Investigation of a Cluster of Cases in the United States</t>
  </si>
  <si>
    <t>Kersh EN, Pillay A, de Voux A, Chen C.</t>
  </si>
  <si>
    <t>Sex Transm Dis. 2017 Nov;44(11):691-694. doi: 10.1097/OLQ.0000000000000667.</t>
  </si>
  <si>
    <t>Kersh EN</t>
  </si>
  <si>
    <t>PMC6684094</t>
  </si>
  <si>
    <t>NIHMS1013854</t>
  </si>
  <si>
    <t>10.1097/OLQ.0000000000000667</t>
  </si>
  <si>
    <t>Mycoplasma genitalium Macrolide and Fluoroquinolone Resistance Detection and Clinical Implications in a Selected Cohort in New Zealand</t>
  </si>
  <si>
    <t>Anderson T, Coughlan E, Werno A.</t>
  </si>
  <si>
    <t>J Clin Microbiol. 2017 Nov;55(11):3242-3248. doi: 10.1128/JCM.01087-17. Epub 2017 Sep 6.</t>
  </si>
  <si>
    <t>Anderson T</t>
  </si>
  <si>
    <t>PMC5654908</t>
  </si>
  <si>
    <t>10.1128/JCM.01087-17</t>
  </si>
  <si>
    <t>A simple and rapid DNA extraction method for Chlamydia trachomatis detection from urogenital swabs</t>
  </si>
  <si>
    <t>Butzler MA, Reed JL, McFall SM.</t>
  </si>
  <si>
    <t>Diagn Microbiol Infect Dis. 2017 Nov;89(3):182-184. doi: 10.1016/j.diagmicrobio.2017.08.007. Epub 2017 Aug 17.</t>
  </si>
  <si>
    <t>Butzler MA</t>
  </si>
  <si>
    <t>PMC5679254</t>
  </si>
  <si>
    <t>NIHMS900266</t>
  </si>
  <si>
    <t>10.1016/j.diagmicrobio.2017.08.007</t>
  </si>
  <si>
    <t>Increase in sexually transmitted infections in a cohort of outpatient HIV-positive men who have sex with men in the Parisian region</t>
  </si>
  <si>
    <t>Farfour E, Dimi S, Majerholc C, Fourn E, Séné T, Chaida MB, Vasse M, Zucman D.</t>
  </si>
  <si>
    <t>Med Mal Infect. 2017 Nov;47(7):490-493. doi: 10.1016/j.medmal.2017.06.004. Epub 2017 Sep 22.</t>
  </si>
  <si>
    <t>Farfour E</t>
  </si>
  <si>
    <t>10.1016/j.medmal.2017.06.004</t>
  </si>
  <si>
    <t>Prevalence of and Risk Factors for Sexually Transmitted Infections among Korean Adolescents under Probation</t>
  </si>
  <si>
    <t>Park JJ, Seo YB, Jeong S, Lee J.</t>
  </si>
  <si>
    <t>J Korean Med Sci. 2017 Nov;32(11):1771-1778. doi: 10.3346/jkms.2017.32.11.1771.</t>
  </si>
  <si>
    <t>Park JJ</t>
  </si>
  <si>
    <t>J Korean Med Sci</t>
  </si>
  <si>
    <t>PMC5639056</t>
  </si>
  <si>
    <t>10.3346/jkms.2017.32.11.1771</t>
  </si>
  <si>
    <t>Surveillance Surveys for Reemergent Trachoma in Formerly Endemic Districts in Nepal From 2 to 10 Years After Mass Drug Administration Cessation</t>
  </si>
  <si>
    <t>West SK, Zambrano AI, Sharma S, Mishra SK, Muñoz BE, Dize L, Crowley K, Gaydos CA, Rotondo LA.</t>
  </si>
  <si>
    <t>JAMA Ophthalmol. 2017 Nov 1;135(11):1141-1146. doi: 10.1001/jamaophthalmol.2017.3062.</t>
  </si>
  <si>
    <t>PMC5710394</t>
  </si>
  <si>
    <t>10.1001/jamaophthalmol.2017.3062</t>
  </si>
  <si>
    <t>Examining sociodemographic risk factors for Chlamydia trachomatis infection: a population-based cohort study</t>
  </si>
  <si>
    <t>Somayaji R, Naugler C, Guo M, Church DL.</t>
  </si>
  <si>
    <t>Future Microbiol. 2017 Nov;12:1363-1370. doi: 10.2217/fmb-2017-0078. Epub 2017 Oct 12.</t>
  </si>
  <si>
    <t>10.2217/fmb-2017-0078</t>
  </si>
  <si>
    <t>Lymphogranuloma venereum rates increased and Chlamydia trachomatis genotypes changed among men who have sex with men in Sweden 2004-2016</t>
  </si>
  <si>
    <t>Isaksson J, Carlsson O, Airell Å, Strömdahl S, Bratt G, Herrmann B.</t>
  </si>
  <si>
    <t>J Med Microbiol. 2017 Nov;66(11):1684-1687. doi: 10.1099/jmm.0.000597. Epub 2017 Oct 12.</t>
  </si>
  <si>
    <t>10.1099/jmm.0.000597</t>
  </si>
  <si>
    <t>Chlamydia trachomatis Biovar L2 Infection in Women in South Africa</t>
  </si>
  <si>
    <t>Peters RPH, Doyle R, Redelinghuys MJ, McIntyre JA, Verjans GM, Breuer J, Kock MM.</t>
  </si>
  <si>
    <t>Emerg Infect Dis. 2017 Nov;23(11):1913-1915. doi: 10.3201/eid2311.170758.</t>
  </si>
  <si>
    <t>Peters RPH</t>
  </si>
  <si>
    <t>PMC5652452</t>
  </si>
  <si>
    <t>10.3201/eid2311.170758</t>
  </si>
  <si>
    <t>Self-reported bacterial vaginosis and risk of ultrasound-diagnosed incident uterine fibroid cases in a prospective cohort study of young African American women</t>
  </si>
  <si>
    <t>Moore KR, Baird DD.</t>
  </si>
  <si>
    <t>Ann Epidemiol. 2017 Nov;27(11):749-751.e1. doi: 10.1016/j.annepidem.2017.10.003. Epub 2017 Oct 13.</t>
  </si>
  <si>
    <t>Moore KR</t>
  </si>
  <si>
    <t>Ann Epidemiol</t>
  </si>
  <si>
    <t>PMC5705442</t>
  </si>
  <si>
    <t>NIHMS912725</t>
  </si>
  <si>
    <t>10.1016/j.annepidem.2017.10.003</t>
  </si>
  <si>
    <t>Chlamydia trachomatis versus common uropathogens as a cause of chronic bacterial prostatitis: Is there any difference? Results of a prospective parallel-cohort study</t>
  </si>
  <si>
    <t>Cai T, Pisano F, Nesi G, Magri V, Verze P, Perletti G, Gontero P, Mirone V, Bartoletti R.</t>
  </si>
  <si>
    <t>Investig Clin Urol. 2017 Nov;58(6):460-467. doi: 10.4111/icu.2017.58.6.460. Epub 2017 Oct 31.</t>
  </si>
  <si>
    <t>Investig Clin Urol</t>
  </si>
  <si>
    <t>PMC5671967</t>
  </si>
  <si>
    <t>10.4111/icu.2017.58.6.460</t>
  </si>
  <si>
    <t>Infection à Chlamydia trachomatis ou à Neisseria gonorrhoeae</t>
  </si>
  <si>
    <t>Boily G.</t>
  </si>
  <si>
    <t>Perspect Infirm. 2017 Nov-Dec;14(5):39-44.</t>
  </si>
  <si>
    <t>Boily G</t>
  </si>
  <si>
    <t>Perspect Infirm</t>
  </si>
  <si>
    <t>Effectiveness of syndromic management for male patients with urethral discharge symptoms in Amazonas, Brazil</t>
  </si>
  <si>
    <t>Menezes Filho JR, Sardinha JCG, Galbán E, Saraceni V, Talhari C.</t>
  </si>
  <si>
    <t>An Bras Dermatol. 2017 Nov-Dec;92(6):779-784. doi: 10.1590/abd1806-4841.20175453.</t>
  </si>
  <si>
    <t>Menezes Filho JR</t>
  </si>
  <si>
    <t>An Bras Dermatol</t>
  </si>
  <si>
    <t>PMC5786390</t>
  </si>
  <si>
    <t>10.1590/abd1806-4841.20175453</t>
  </si>
  <si>
    <t>Comparison of Chlamydia trachomatis infection among infertile and fertile women in Ahvaz, Iran: A case-control study</t>
  </si>
  <si>
    <t>Joolayi F, Navidifar T, Mohammad Jaafari R, Amin M.</t>
  </si>
  <si>
    <t>Int J Reprod Biomed. 2017 Nov;15(11):713-718.</t>
  </si>
  <si>
    <t>Joolayi F</t>
  </si>
  <si>
    <t>PMC5780557</t>
  </si>
  <si>
    <t>Prevalence of Selected Sexually Transmitted Infection (STI) and Associated Factors among Symptomatic Patients Attending Gondar Town Hospitals and Health Centers</t>
  </si>
  <si>
    <t>Geremew RA, Agizie BM, Bashaw AA, Seid ME, Yeshanew AG.</t>
  </si>
  <si>
    <t>Ethiop J Health Sci. 2017 Nov;27(6):589-600. doi: 10.4314/ejhs.v27i6.4.</t>
  </si>
  <si>
    <t>Geremew RA</t>
  </si>
  <si>
    <t>PMC5811938</t>
  </si>
  <si>
    <t>10.4314/ejhs.v27i6.4</t>
  </si>
  <si>
    <t>Serology reflects a decline in the prevalence of trachoma in two regions of The Gambia</t>
  </si>
  <si>
    <t>Migchelsen SJ, Sepúlveda N, Martin DL, Cooley G, Gwyn S, Pickering H, Joof H, Makalo P, Bailey R, Burr SE, Mabey DCW, Solomon AW, Roberts CH.</t>
  </si>
  <si>
    <t>Sci Rep. 2017 Nov 8;7(1):15040. doi: 10.1038/s41598-017-15056-7.</t>
  </si>
  <si>
    <t>PMC5678181</t>
  </si>
  <si>
    <t>10.1038/s41598-017-15056-7</t>
  </si>
  <si>
    <t>Case Report of Urethritis in a Male Patient Infected with Two Different Isolates of Multiple Drug-Resistant Neisseria gonorrhoeae</t>
  </si>
  <si>
    <t>Al-Madboly L, Gheida S.</t>
  </si>
  <si>
    <t>Front Med (Lausanne). 2017 Nov 8;4:194. doi: 10.3389/fmed.2017.00194. eCollection 2017.</t>
  </si>
  <si>
    <t>Al-Madboly L</t>
  </si>
  <si>
    <t>PMC5682295</t>
  </si>
  <si>
    <t>10.3389/fmed.2017.00194</t>
  </si>
  <si>
    <t>Effect of water, sanitation and hygiene interventions on active trachoma in North and South Wollo zones of Amhara Region, Ethiopia: A Quasi-experimental study</t>
  </si>
  <si>
    <t>PLoS Negl Trop Dis. 2017 Nov 10;11(11):e0006080. doi: 10.1371/journal.pntd.0006080. eCollection 2017 Nov.</t>
  </si>
  <si>
    <t>PMC5699846</t>
  </si>
  <si>
    <t>10.1371/journal.pntd.0006080</t>
  </si>
  <si>
    <t>Early screening for Chlamydia trachomatis in young women for primary prevention of pelvic inflammatory disease (i-Predict): study protocol for a randomised controlled trial</t>
  </si>
  <si>
    <t>Tamarelle J, Thiébaut ACM, Sabin B, Bébéar C, Judlin P, Fauconnier A, Rahib D, Méaude-Roufai L, Ravel J, Morré SA, de Barbeyrac B, Delarocque-Astagneau E; i-Predict study group.</t>
  </si>
  <si>
    <t>Trials. 2017 Nov 13;18(1):534. doi: 10.1186/s13063-017-2211-1.</t>
  </si>
  <si>
    <t>Tamarelle J</t>
  </si>
  <si>
    <t>Trials</t>
  </si>
  <si>
    <t>PMC5683219</t>
  </si>
  <si>
    <t>10.1186/s13063-017-2211-1</t>
  </si>
  <si>
    <t>Chlamydia trachomatis Strain Types Have Diversified Regionally and Globally with Evidence for Recombination across Geographic Divides</t>
  </si>
  <si>
    <t>Smelov V, Vrbanac A, van Ess EF, Noz MP, Wan R, Eklund C, Morgan T, Shrier LA, Sanders B, Dillner J, de Vries HJC, Morre SA, Dean D.</t>
  </si>
  <si>
    <t>Front Microbiol. 2017 Nov 13;8:2195. doi: 10.3389/fmicb.2017.02195. eCollection 2017.</t>
  </si>
  <si>
    <t>PMC5693916</t>
  </si>
  <si>
    <t>10.3389/fmicb.2017.02195</t>
  </si>
  <si>
    <t>Does Active Oral Sex Contribute to Female Infertility?</t>
  </si>
  <si>
    <t>Bavoil PM, Marques PX, Brotman R, Ravel J.</t>
  </si>
  <si>
    <t>J Infect Dis. 2017 Nov 15;216(8):932-935. doi: 10.1093/infdis/jix419.</t>
  </si>
  <si>
    <t>PMC5789812</t>
  </si>
  <si>
    <t>10.1093/infdis/jix419</t>
  </si>
  <si>
    <t>Repeat testing for chlamydia trachomatis, a "safe approach" to unsafe sex? a qualitative exploration among youth in Stockholm</t>
  </si>
  <si>
    <t>Nielsen A, De Costa A, Danielsson KG, Salazar M.</t>
  </si>
  <si>
    <t>BMC Health Serv Res. 2017 Nov 15;17(1):730. doi: 10.1186/s12913-017-2681-6.</t>
  </si>
  <si>
    <t>PMC5688721</t>
  </si>
  <si>
    <t>10.1186/s12913-017-2681-6</t>
  </si>
  <si>
    <t>Phosphatidylserine decarboxylase CT699, lysophospholipid acyltransferase CT775, and acyl-ACP synthase CT776 provide membrane lipid diversity to Chlamydia trachomatis</t>
  </si>
  <si>
    <t>Soupene E, Kuypers FA.</t>
  </si>
  <si>
    <t>Sci Rep. 2017 Nov 17;7(1):15767. doi: 10.1038/s41598-017-16116-8.</t>
  </si>
  <si>
    <t>PMC5693948</t>
  </si>
  <si>
    <t>10.1038/s41598-017-16116-8</t>
  </si>
  <si>
    <t>Presence of Chlamydia trachomatis and Mycoplasma spp., but not Neisseria gonorrhoeae and Treponema pallidum, in women undergoing an infertility evaluation: high prevalence of tetracycline resistance gene tet(M)</t>
  </si>
  <si>
    <t>Li M, Zhang X, Huang K, Qiu H, Zhang J, Kang Y, Wang C.</t>
  </si>
  <si>
    <t>AMB Express. 2017 Nov 17;7(1):206. doi: 10.1186/s13568-017-0510-2.</t>
  </si>
  <si>
    <t>Li M</t>
  </si>
  <si>
    <t>AMB Express</t>
  </si>
  <si>
    <t>PMC5691826</t>
  </si>
  <si>
    <t>10.1186/s13568-017-0510-2</t>
  </si>
  <si>
    <t>Erratum: Chlamydia trachomatis neither exerts deleterious effects on spermatozoa nor impairs male fertility</t>
  </si>
  <si>
    <t>Puerta Suárez J, Sánchez LR, Salazar FC, Saka HA, Molina R, Tissera A, Rivero VE, Cardona Maya WD, Motrich RD.</t>
  </si>
  <si>
    <t>Sci Rep. 2017 Nov 21;7(1):16312. doi: 10.1038/s41598-017-12316-4.</t>
  </si>
  <si>
    <t>Puerta Suárez J</t>
  </si>
  <si>
    <t>PMC5698450</t>
  </si>
  <si>
    <t>10.1038/s41598-017-12316-4</t>
  </si>
  <si>
    <t>Thiazolino 2-Pyridone Amide Isosteres As Inhibitors of Chlamydia trachomatis Infectivity</t>
  </si>
  <si>
    <t>Good JAD, Kulén M, Silver J, Krishnan KS, Bahnan W, Núñez-Otero C, Nilsson I, Wede E, de Groot E, Gylfe Å, Bergström S, Almqvist F.</t>
  </si>
  <si>
    <t>J Med Chem. 2017 Nov 22;60(22):9393-9399. doi: 10.1021/acs.jmedchem.7b00716. Epub 2017 Nov 3.</t>
  </si>
  <si>
    <t>Good JAD</t>
  </si>
  <si>
    <t>10.1021/acs.jmedchem.7b00716</t>
  </si>
  <si>
    <t>A teenage girl with lower abdominal pain</t>
  </si>
  <si>
    <t>Zanchi C, Cozzi G, Businelli C, Barbi E.</t>
  </si>
  <si>
    <t>BMJ. 2017 Nov 23;359:j5122. doi: 10.1136/bmj.j5122.</t>
  </si>
  <si>
    <t>Zanchi C</t>
  </si>
  <si>
    <t>10.1136/bmj.j5122</t>
  </si>
  <si>
    <t>Taking control: reorganization of the host cytoskeleton by Chlamydia</t>
  </si>
  <si>
    <t>Wesolowski J, Paumet F.</t>
  </si>
  <si>
    <t>F1000Res. 2017 Nov 29;6:2058. doi: 10.12688/f1000research.12316.1. eCollection 2017.</t>
  </si>
  <si>
    <t>F1000Res</t>
  </si>
  <si>
    <t>PMC5710305</t>
  </si>
  <si>
    <t>10.12688/f1000research.12316.1</t>
  </si>
  <si>
    <t>Perspective: my 37 year journey through Chlamydia  research: Chlamydia  antigen analysis using monoclonal antibodies and major histocompatibility complex molecules</t>
  </si>
  <si>
    <t>Pathog Dis. 2017 Nov 30;75(8). doi: 10.1093/femspd/ftx089.</t>
  </si>
  <si>
    <t>10.1093/femspd/ftx089</t>
  </si>
  <si>
    <t>Orchestration of the mammalian host cell glucose transporter proteins-1 and 3 by Chlamydia contributes to intracellular growth and infectivity</t>
  </si>
  <si>
    <t>Wang X, Hybiske K, Stephens RS.</t>
  </si>
  <si>
    <t>Pathog Dis. 2017 Nov 30;75(8):ftx108. doi: 10.1093/femspd/ftx108.</t>
  </si>
  <si>
    <t>PMC6433302</t>
  </si>
  <si>
    <t>10.1093/femspd/ftx108</t>
  </si>
  <si>
    <t>The "F" in SAFE: Reliability of assessing clean faces for trachoma control in the field</t>
  </si>
  <si>
    <t>West SK, Ansah D, Munoz B, Funga N, Mkocha H.</t>
  </si>
  <si>
    <t>PLoS Negl Trop Dis. 2017 Nov 30;11(11):e0006019. doi: 10.1371/journal.pntd.0006019. eCollection 2017 Nov.</t>
  </si>
  <si>
    <t>PMC5708607</t>
  </si>
  <si>
    <t>10.1371/journal.pntd.0006019</t>
  </si>
  <si>
    <t>Mycoplasma hominis, Ureaplasma urealyticum and Chlamydia trachomatis Respiratory Colonization in Malaysian Preterm Infants</t>
  </si>
  <si>
    <t>Ng KF, Kee Tan K, Chok MC, Zamil Mohd Muzzamil N, Choo P, Paramasivam U, Mohd Ali M, Yan Goh J, Ying Gan W.</t>
  </si>
  <si>
    <t>J Trop Pediatr. 2017 Dec 1;63(6):447-453. doi: 10.1093/tropej/fmx011.</t>
  </si>
  <si>
    <t>Ng KF</t>
  </si>
  <si>
    <t>J Trop Pediatr</t>
  </si>
  <si>
    <t>10.1093/tropej/fmx011</t>
  </si>
  <si>
    <t>Striking ethnic variations in the epidemiology of Chlamydia trachomatis in Haifa District, Israel, throughout the years 2001-2015</t>
  </si>
  <si>
    <t>Kridin K, Khamaisi M, Rishpon S, Grifat R.</t>
  </si>
  <si>
    <t>Int J STD AIDS. 2017 Dec;28(14):1389-1396. doi: 10.1177/0956462417706857. Epub 2017 May 12.</t>
  </si>
  <si>
    <t>Kridin K</t>
  </si>
  <si>
    <t>10.1177/0956462417706857</t>
  </si>
  <si>
    <t>Chlamydia trachomatis infection positivity rates determined by nucleic acid amplification test in patients of hospitals in the northeastern region of Ukraine</t>
  </si>
  <si>
    <t>Belozorov A, Fedets O, Chastii T, Milutina E, Sokol O, Grigorova R, Unuchko S.</t>
  </si>
  <si>
    <t>Int J STD AIDS. 2017 Dec;28(14):1405-1409. doi: 10.1177/0956462417709831. Epub 2017 Jun 5.</t>
  </si>
  <si>
    <t>Belozorov A</t>
  </si>
  <si>
    <t>10.1177/0956462417709831</t>
  </si>
  <si>
    <t>Reproductive Coercion in High School-Aged Girls: Associations with Reproductive Health Risk and Intimate Partner Violence</t>
  </si>
  <si>
    <t>Northridge JL, Silver EJ, Talib HJ, Coupey SM.</t>
  </si>
  <si>
    <t>J Pediatr Adolesc Gynecol. 2017 Dec;30(6):603-608. doi: 10.1016/j.jpag.2017.06.007. Epub 2017 Jun 28.</t>
  </si>
  <si>
    <t>Northridge JL</t>
  </si>
  <si>
    <t>10.1016/j.jpag.2017.06.007</t>
  </si>
  <si>
    <t>Gonorrhea and Chlamydia Case Detection Increased When Testing Increased in a Multisite US HIV Cohort, 2004-2014</t>
  </si>
  <si>
    <t>Raifman JR, Gebo KA, Mathews WC, Korthuis PT, Ghanem KG, Aberg JA, Moore RD, Nijhawan AE, Monroe AK, Berry SA; HIV Research Network.</t>
  </si>
  <si>
    <t>J Acquir Immune Defic Syndr. 2017 Dec 1;76(4):409-416. doi: 10.1097/QAI.0000000000001514.</t>
  </si>
  <si>
    <t>Raifman JR</t>
  </si>
  <si>
    <t>PMC5680900</t>
  </si>
  <si>
    <t>NIHMS895945</t>
  </si>
  <si>
    <t>10.1097/QAI.0000000000001514</t>
  </si>
  <si>
    <t>Chlamydia testing and diagnosis following initiation of long-acting reversible contraception: A retrospective cohort study</t>
  </si>
  <si>
    <t>Aust N Z J Obstet Gynaecol. 2017 Dec;57(6):665-675. doi: 10.1111/ajo.12685. Epub 2017 Aug 22.</t>
  </si>
  <si>
    <t>10.1111/ajo.12685</t>
  </si>
  <si>
    <t>Seroprevalence of Chlamydia trachomatis in Inner-City Children and Adolescents-Implications for Vaccine Development</t>
  </si>
  <si>
    <t>Banniettis N, Thumu S, Weedon J, Chotikanatis K, Szigeti A, Hammerschlag MR, Kohlhoff SA.</t>
  </si>
  <si>
    <t>Sex Transm Dis. 2017 Dec;44(12):717-721. doi: 10.1097/OLQ.0000000000000683.</t>
  </si>
  <si>
    <t>Banniettis N</t>
  </si>
  <si>
    <t>10.1097/OLQ.0000000000000683</t>
  </si>
  <si>
    <t>Screening for Sexually Transmitted Infections in Adolescent Girls and Young Women in Mombasa, Kenya: Feasibility, Prevalence, and Correlates</t>
  </si>
  <si>
    <t>Masese LN, Wanje G, Kabare E, Budambula V, Mutuku F, Omoni G, Baghazal A, Richardson BA, McClelland RS.</t>
  </si>
  <si>
    <t>Sex Transm Dis. 2017 Dec;44(12):725-731. doi: 10.1097/OLQ.0000000000000674.</t>
  </si>
  <si>
    <t>Masese LN</t>
  </si>
  <si>
    <t>PMC5685875</t>
  </si>
  <si>
    <t>NIHMS883461</t>
  </si>
  <si>
    <t>10.1097/OLQ.0000000000000674</t>
  </si>
  <si>
    <t>Interactions of antisera to different Chlamydia and Chlamydophila species with the ribosomal protein RPS27a correlate with impaired protein synthesis in a human choroid plexus papilloma cell line</t>
  </si>
  <si>
    <t>Almamy A, Schwerk C, Schroten H, Ishikawa H, Asif AR, Reuss B.</t>
  </si>
  <si>
    <t>Immunol Res. 2017 Dec;65(6):1110-1123. doi: 10.1007/s12026-017-8952-9.</t>
  </si>
  <si>
    <t>Almamy A</t>
  </si>
  <si>
    <t>Immunol Res</t>
  </si>
  <si>
    <t>10.1007/s12026-017-8952-9</t>
  </si>
  <si>
    <t>Accuracy of tests used to detect infection with Chlamydia trachomatis in asymptomatic pregnant women: a systematic review</t>
  </si>
  <si>
    <t>Sahi SV, Rogozińska E, Sobhy S, Khan KS.</t>
  </si>
  <si>
    <t>Curr Opin Obstet Gynecol. 2017 Dec;29(6):375-382. doi: 10.1097/GCO.0000000000000411.</t>
  </si>
  <si>
    <t>Sahi SV</t>
  </si>
  <si>
    <t>Curr Opin Obstet Gynecol</t>
  </si>
  <si>
    <t>10.1097/GCO.0000000000000411</t>
  </si>
  <si>
    <t>Chlamydia trachomatis regulates innate immune barrier integrity and mediates cytokine and antimicrobial responses in human uterine ECC-1 epithelial cells</t>
  </si>
  <si>
    <t>Mukura LR, Hickey DK, Rodriguez-Garcia M, Fahey JV, Wira CR.</t>
  </si>
  <si>
    <t>Am J Reprod Immunol. 2017 Dec;78(6). doi: 10.1111/aji.12764. Epub 2017 Sep 16.</t>
  </si>
  <si>
    <t>Mukura LR</t>
  </si>
  <si>
    <t>10.1111/aji.12764</t>
  </si>
  <si>
    <t>Influence of co-infection complicated with human papillomavirus on cervical intraepithelial neoplasia development in patients with atypical squamous cells of undetermined significance</t>
  </si>
  <si>
    <t>Kiseki H, Tsukahara Y, Tajima N, Tanaka A, Horimoto A, Hashimura N.</t>
  </si>
  <si>
    <t>J Infect Chemother. 2017 Dec;23(12):814-819. doi: 10.1016/j.jiac.2017.08.008. Epub 2017 Oct 12.</t>
  </si>
  <si>
    <t>Kiseki H</t>
  </si>
  <si>
    <t>10.1016/j.jiac.2017.08.008</t>
  </si>
  <si>
    <t>Neonates Born to Chlamydia-Positive Mothers</t>
  </si>
  <si>
    <t>Schwemberger R, Steele RW.</t>
  </si>
  <si>
    <t>Clin Pediatr (Phila). 2017 Dec;56(14):1277-1279. doi: 10.1177/0009922817732151. Epub 2017 Sep 20.</t>
  </si>
  <si>
    <t>Schwemberger R</t>
  </si>
  <si>
    <t>10.1177/0009922817732151</t>
  </si>
  <si>
    <t>Fluorescence-Reported Allelic Exchange Mutagenesis Reveals a Role for Chlamydia trachomatis TmeA in Invasion That Is Independent of Host AHNAK</t>
  </si>
  <si>
    <t>McKuen MJ, Mueller KE, Bae YS, Fields KA.</t>
  </si>
  <si>
    <t>Infect Immun. 2017 Nov 17;85(12):e00640-17. doi: 10.1128/IAI.00640-17. Print 2017 Dec.</t>
  </si>
  <si>
    <t>PMC5695130</t>
  </si>
  <si>
    <t>10.1128/IAI.00640-17</t>
  </si>
  <si>
    <t>Comparison of Platforms for Testing Antibody Responses against the Chlamydia trachomatis Antigen Pgp3</t>
  </si>
  <si>
    <t>Gwyn S, Cooley G, Goodhew B, Kohlhoff S, Banniettis N, Wiegand R, Martin DL.</t>
  </si>
  <si>
    <t>Am J Trop Med Hyg. 2017 Dec;97(6):1662-1668. doi: 10.4269/ajtmh.17-0292. Epub 2017 Sep 21.</t>
  </si>
  <si>
    <t>PMC5805053</t>
  </si>
  <si>
    <t>10.4269/ajtmh.17-0292</t>
  </si>
  <si>
    <t>Laboratory Validation of Xpert Chlamydia trachomatis/Neisseria gonorrhoeae and Trichomonas vaginalis Testing as Performed by Nurses at Three Primary Health Care Facilities in South Africa</t>
  </si>
  <si>
    <t>Peters RPH, de Vos L, Maduna L, Mudau M, Klausner JD, Kock MM, Medina-Marino A.</t>
  </si>
  <si>
    <t>J Clin Microbiol. 2017 Dec;55(12):3563-3565. doi: 10.1128/JCM.01430-17. Epub 2017 Oct 11.</t>
  </si>
  <si>
    <t>PMC5703823</t>
  </si>
  <si>
    <t>10.1128/JCM.01430-17</t>
  </si>
  <si>
    <t>Reliable Rapid Assay for Gonorrhea and Chlamydia in the Emergency Department</t>
  </si>
  <si>
    <t>Wilson SP, Vohra T, Goldberg J, Price C, Calo S, Mahan M, Miller J.</t>
  </si>
  <si>
    <t>J Emerg Med. 2017 Dec;53(6):890-895. doi: 10.1016/j.jemermed.2017.08.094. Epub 2017 Oct 23.</t>
  </si>
  <si>
    <t>10.1016/j.jemermed.2017.08.094</t>
  </si>
  <si>
    <t>[Diagnostic issues of lymphogranuloma venereum: A case series of 5 patients]</t>
  </si>
  <si>
    <t>Fabre-Baudouin A, Roux AL, Marin C, Lachatre M, De Laroche M, Ponsoye M, Hanslik T, Trad S.</t>
  </si>
  <si>
    <t>Rev Med Interne. 2017 Dec;38(12):794-799. doi: 10.1016/j.revmed.2017.09.014. Epub 2017 Nov 8.</t>
  </si>
  <si>
    <t>Fabre-Baudouin A</t>
  </si>
  <si>
    <t>10.1016/j.revmed.2017.09.014</t>
  </si>
  <si>
    <t>Can Chlamydia Serology Be Used to Help Inform a Potential Future Chlamydia Vaccination Strategy?</t>
  </si>
  <si>
    <t>Horner P.</t>
  </si>
  <si>
    <t>Sex Transm Dis. 2017 Dec;44(12):722-724. doi: 10.1097/OLQ.0000000000000732.</t>
  </si>
  <si>
    <t>10.1097/OLQ.0000000000000732</t>
  </si>
  <si>
    <t>Cervical lymphadenopathy due to lymphogranuloma venereum infection</t>
  </si>
  <si>
    <t>Al Busaidi I, Saeed D, Bogoch II.</t>
  </si>
  <si>
    <t>Sex Transm Infect. 2017 Dec;93(8):589. doi: 10.1136/sextrans-2016-052839.</t>
  </si>
  <si>
    <t>Al Busaidi I</t>
  </si>
  <si>
    <t>10.1136/sextrans-2016-052839</t>
  </si>
  <si>
    <t>Systematic reviews of point-of-care tests for the diagnosis of urogenital Chlamydia trachomatis infections</t>
  </si>
  <si>
    <t>Kelly H, Coltart CEM, Pant Pai N, Klausner JD, Unemo M, Toskin I, Peeling RW.</t>
  </si>
  <si>
    <t>Sex Transm Infect. 2017 Dec;93(S4):S22-S30. doi: 10.1136/sextrans-2016-053067.</t>
  </si>
  <si>
    <t>Kelly H</t>
  </si>
  <si>
    <t>10.1136/sextrans-2016-053067</t>
  </si>
  <si>
    <t>Advancing prevention of sexually transmitted infections through point-of-care testing: target product profiles and landscape analysis</t>
  </si>
  <si>
    <t>Toskin I, Murtagh M, Peeling RW, Blondeel K, Cordero J, Kiarie J.</t>
  </si>
  <si>
    <t>Sex Transm Infect. 2017 Dec;93(S4):S69-S80. doi: 10.1136/sextrans-2016-053071.</t>
  </si>
  <si>
    <t>Toskin I</t>
  </si>
  <si>
    <t>10.1136/sextrans-2016-053071</t>
  </si>
  <si>
    <t>Enlightenment of blinding trachoma elimination in China</t>
  </si>
  <si>
    <t>Hu A, Wang N.</t>
  </si>
  <si>
    <t>Sci China Life Sci. 2017 Dec;60(12):1453-1456. doi: 10.1007/s11427-017-9234-7. Epub 2017 Dec 1.</t>
  </si>
  <si>
    <t>Hu A</t>
  </si>
  <si>
    <t>10.1007/s11427-017-9234-7</t>
  </si>
  <si>
    <t>ELISA Serology for Antibodies Against Chlamydia trachomatis in Crohn's Disease</t>
  </si>
  <si>
    <t>Van Kruiningen HJ, Helal Z, Leroyer A, Garmendia A, Gower-Rousseau C.</t>
  </si>
  <si>
    <t>Gastroenterology Res. 2017 Dec;10(6):334-338. doi: 10.14740/gr922w. Epub 2018 Jan 3.</t>
  </si>
  <si>
    <t>Gastroenterology Res</t>
  </si>
  <si>
    <t>PMC5755634</t>
  </si>
  <si>
    <t>10.14740/gr922w</t>
  </si>
  <si>
    <t>Effects of infections with five sexually transmitted pathogens on sperm quality</t>
  </si>
  <si>
    <t>Kim SJ, Paik DJ, Lee JS, Lee HS, Seo JT, Jeong MS, Lee JH, Park DW, Han S, Lee YK, Lee KH, Lee IH, So KA, Kim SA, Kim J, Kim TJ.</t>
  </si>
  <si>
    <t>Clin Exp Reprod Med. 2017 Dec;44(4):207-213. doi: 10.5653/cerm.2017.44.4.207. Epub 2017 Dec 31.</t>
  </si>
  <si>
    <t>Clin Exp Reprod Med</t>
  </si>
  <si>
    <t>PMC5783918</t>
  </si>
  <si>
    <t>10.5653/cerm.2017.44.4.207</t>
  </si>
  <si>
    <t>[Concomitant urogenital infections in men]</t>
  </si>
  <si>
    <t>Chubukova OA, Shkarin VV.</t>
  </si>
  <si>
    <t>Urologiia. 2017 Dec;(6):126-130.</t>
  </si>
  <si>
    <t>Chubukova OA</t>
  </si>
  <si>
    <t>Comparison the diagnostic value of serological and molecular methods for screening and detecting Chlamydia trachomatis in semen of infertile men: A cross-sectional study</t>
  </si>
  <si>
    <t>Khoshakhlagh A, Salman Yazdi R, Navab-Akbar FT, Ghaheri A, Sadeghinia S, Dadkhah F.</t>
  </si>
  <si>
    <t>Int J Reprod Biomed. 2017 Dec;15(12):763-770.</t>
  </si>
  <si>
    <t>Khoshakhlagh A</t>
  </si>
  <si>
    <t>PMC5816236</t>
  </si>
  <si>
    <t>Consensus by Chinese Expert Panel on Chlamydia trachomatis-Resistant and Chlamydia trachomatis-Persistent Infection</t>
  </si>
  <si>
    <t>Qi ML, Guo YL, Wang QQ, Chen XS, Han JD, Su XH, Lun WH, Cheng H, Xu JH, Tian HQ, Chen L, Yao ZY, Feng WL, Jiang J, Zhou PY, Zou XB, Xu HH, Shi WM, Liu J, Zhu L, Liu QZ.</t>
  </si>
  <si>
    <t>Chin Med J (Engl). 2017 Dec 5;130(23):2852-2856. doi: 10.4103/0366-6999.219159.</t>
  </si>
  <si>
    <t>Qi ML</t>
  </si>
  <si>
    <t>PMC5717865</t>
  </si>
  <si>
    <t>10.4103/0366-6999.219159</t>
  </si>
  <si>
    <t>The emerging role of ASC in dendritic cell metabolism during Chlamydia infection</t>
  </si>
  <si>
    <t>McKeithen DN, Omosun YO, Ryans K, Mu J, Xie Z, Simoneaux T, Blas-Machado U, Eko FO, Black CM, Igietseme JU, He Q.</t>
  </si>
  <si>
    <t>PLoS One. 2017 Dec 7;12(12):e0188643. doi: 10.1371/journal.pone.0188643. eCollection 2017.</t>
  </si>
  <si>
    <t>McKeithen DN</t>
  </si>
  <si>
    <t>PMC5720709</t>
  </si>
  <si>
    <t>10.1371/journal.pone.0188643</t>
  </si>
  <si>
    <t>A multiplex assay of Trichomonas vaginalis, Chlamydia trachomatis and Neisseria gonorrhoeae infections in genital specimens</t>
  </si>
  <si>
    <t>Nateghi Rostami M, Hossein Rashidi B, Nazari R, Aghsaghloo F, Habibi A.</t>
  </si>
  <si>
    <t>J Infect Dev Ctries. 2017 Dec 10;11(11):833-839. doi: 10.3855/jidc.8199.</t>
  </si>
  <si>
    <t>10.3855/jidc.8199</t>
  </si>
  <si>
    <t>CPAF selectively degrades chlamydial T cell antigens for inhibiting antigen presentation</t>
  </si>
  <si>
    <t>Zhang Y, Zhong G, Cai H, Chen S, Sun D, Zhang D, He Y.</t>
  </si>
  <si>
    <t>J Infect Dev Ctries. 2017 Dec 10;11(11):868-875. doi: 10.3855/jidc.9356.</t>
  </si>
  <si>
    <t>10.3855/jidc.9356</t>
  </si>
  <si>
    <t>The eyes have it: An unusual case of Escherichia coli ophthalmia neonatorum or a shifting landscape?</t>
  </si>
  <si>
    <t>Maalouli WM, Pitt MB.</t>
  </si>
  <si>
    <t>SAGE Open Med Case Rep. 2017 Dec 11;5:2050313X17745905. doi: 10.1177/2050313X17745905. eCollection 2017.</t>
  </si>
  <si>
    <t>Maalouli WM</t>
  </si>
  <si>
    <t>SAGE Open Med Case Rep</t>
  </si>
  <si>
    <t>PMC5734447</t>
  </si>
  <si>
    <t>10.1177/2050313X17745905</t>
  </si>
  <si>
    <t>Protective Effect of Vaccine Promoted Neutralizing Antibodies against the Intracellular Pathogen Chlamydia trachomatis</t>
  </si>
  <si>
    <t>Olsen AW, Lorenzen EK, Rosenkrands I, Follmann F, Andersen P.</t>
  </si>
  <si>
    <t>Front Immunol. 2017 Dec 11;8:1652. doi: 10.3389/fimmu.2017.01652. eCollection 2017.</t>
  </si>
  <si>
    <t>PMC5732375</t>
  </si>
  <si>
    <t>10.3389/fimmu.2017.01652</t>
  </si>
  <si>
    <t>Inhibition of Wnt Signaling Pathways Impairs Chlamydia trachomatis Infection in Endometrial Epithelial Cells</t>
  </si>
  <si>
    <t>Kintner J, Moore CG, Whittimore JD, Butler M, Hall JV.</t>
  </si>
  <si>
    <t>Front Cell Infect Microbiol. 2017 Dec 11;7:501. doi: 10.3389/fcimb.2017.00501. eCollection 2017.</t>
  </si>
  <si>
    <t>PMC5732136</t>
  </si>
  <si>
    <t>10.3389/fcimb.2017.00501</t>
  </si>
  <si>
    <t>Maternal white blood cell count cannot identify the presence of microbial invasion of the amniotic cavity or intra-amniotic inflammation in women with preterm prelabor rupture of membranes</t>
  </si>
  <si>
    <t>Musilova I, Pliskova L, Gerychova R, Janku P, Simetka O, Matlak P, Jacobsson B, Kacerovsky M.</t>
  </si>
  <si>
    <t>PLoS One. 2017 Dec 12;12(12):e0189394. doi: 10.1371/journal.pone.0189394. eCollection 2017.</t>
  </si>
  <si>
    <t>PMC5726631</t>
  </si>
  <si>
    <t>10.1371/journal.pone.0189394</t>
  </si>
  <si>
    <t>Trachomatous scarring among children in a formerly hyper-endemic district of Tanzania</t>
  </si>
  <si>
    <t>Cox JT, Mkocha H, Munoz B, West SK.</t>
  </si>
  <si>
    <t>PLoS Negl Trop Dis. 2017 Dec 12;11(12):e0006085. doi: 10.1371/journal.pntd.0006085. eCollection 2017 Dec.</t>
  </si>
  <si>
    <t>PMC5741261</t>
  </si>
  <si>
    <t>10.1371/journal.pntd.0006085</t>
  </si>
  <si>
    <t>The Chlamydia pneumoniae Tarp Ortholog CPn0572 Stabilizes Host F-Actin by Displacement of Cofilin</t>
  </si>
  <si>
    <t>Zrieq R, Braun C, Hegemann JH.</t>
  </si>
  <si>
    <t>Front Cell Infect Microbiol. 2017 Dec 12;7:511. doi: 10.3389/fcimb.2017.00511. eCollection 2017.</t>
  </si>
  <si>
    <t>Zrieq R</t>
  </si>
  <si>
    <t>PMC5770662</t>
  </si>
  <si>
    <t>10.3389/fcimb.2017.00511</t>
  </si>
  <si>
    <t>Prevalence of Chlamydia trachomatis Infection and Its Association with Sexual Behaviour and Alcohol Use in the Population Living in Separated and Segregated Roma Settlements in Eastern Slovakia</t>
  </si>
  <si>
    <t>Babinská I, Halánová M, Kalinová Z, Čechová L, Čisláková L, Madarasová Gecková A.</t>
  </si>
  <si>
    <t>Int J Environ Res Public Health. 2017 Dec 14;14(12):1579. doi: 10.3390/ijerph14121579.</t>
  </si>
  <si>
    <t>Babinská I</t>
  </si>
  <si>
    <t>PMC5750997</t>
  </si>
  <si>
    <t>10.3390/ijerph14121579</t>
  </si>
  <si>
    <t>Comparing mail-in self-collected specimens sent via United States Postal Service versus clinic-collected specimens for the detection of Chlamydia trachomatis and Neisseria gonorrhoeae in extra-genital sites</t>
  </si>
  <si>
    <t>Salow KR, Cohen AC, Bristow CC, McGrath MR, Klausner JD.</t>
  </si>
  <si>
    <t>PLoS One. 2017 Dec 14;12(12):e0189515. doi: 10.1371/journal.pone.0189515. eCollection 2017.</t>
  </si>
  <si>
    <t>Salow KR</t>
  </si>
  <si>
    <t>PMC5730150</t>
  </si>
  <si>
    <t>10.1371/journal.pone.0189515</t>
  </si>
  <si>
    <t>Co-infection of sexually transmitted pathogens and Human Papillomavirus in cervical samples of women of Brazil</t>
  </si>
  <si>
    <t>Amorim AT, Marques LM, Campos GB, Lobão TN, de Souza Lino V, Cintra RC, Andreoli MA, Villa LL, Boccardo E, Junior ACRB, López RVM, Dos Santos DB, de Souza GM, Romano CC, Timenetsky J.</t>
  </si>
  <si>
    <t>BMC Infect Dis. 2017 Dec 15;17(1):769. doi: 10.1186/s12879-017-2835-5.</t>
  </si>
  <si>
    <t>Amorim AT</t>
  </si>
  <si>
    <t>PMC5732421</t>
  </si>
  <si>
    <t>10.1186/s12879-017-2835-5</t>
  </si>
  <si>
    <t>Repeat Chlamydia trachomatis testing among heterosexual STI outpatient clinic visitors in the Netherlands: a longitudinal study</t>
  </si>
  <si>
    <t>Visser M, van Aar F, Koedijk FDH, Kampman CJG, Heijne JCM.</t>
  </si>
  <si>
    <t>BMC Infect Dis. 2017 Dec 20;17(1):782. doi: 10.1186/s12879-017-2871-1.</t>
  </si>
  <si>
    <t>Visser M</t>
  </si>
  <si>
    <t>PMC5738891</t>
  </si>
  <si>
    <t>10.1186/s12879-017-2871-1</t>
  </si>
  <si>
    <t>Partner notification and partner treatment for chlamydia: attitude and practice of general practitioners in the Netherlands; a landscape analysis</t>
  </si>
  <si>
    <t>van den Broek IVF, Donker GA, Hek K, van Bergen JEAM, van Benthem BHB, Götz HM.</t>
  </si>
  <si>
    <t>BMC Fam Pract. 2017 Dec 20;18(1):103. doi: 10.1186/s12875-017-0676-3.</t>
  </si>
  <si>
    <t>van den Broek IVF</t>
  </si>
  <si>
    <t>PMC5738758</t>
  </si>
  <si>
    <t>10.1186/s12875-017-0676-3</t>
  </si>
  <si>
    <t>Impact of HPV vaccination with Gardasil® in Switzerland</t>
  </si>
  <si>
    <t>Jacot-Guillarmod M, Pasquier J, Greub G, Bongiovanni M, Achtari C, Sahli R.</t>
  </si>
  <si>
    <t>BMC Infect Dis. 2017 Dec 22;17(1):790. doi: 10.1186/s12879-017-2867-x.</t>
  </si>
  <si>
    <t>Jacot-Guillarmod M</t>
  </si>
  <si>
    <t>PMC5741926</t>
  </si>
  <si>
    <t>10.1186/s12879-017-2867-x</t>
  </si>
  <si>
    <t>The impact of a single round of community mass treatment with azithromycin on disease severity and ocular Chlamydia trachomatis load in treatment-naïve trachoma-endemic island communities in West Africa</t>
  </si>
  <si>
    <t>Last AR, Burr SE, Harding-Esch E, Cassama E, Nabicassa M, Roberts CH, Mabey DCW, Holland MJ, Bailey RL.</t>
  </si>
  <si>
    <t>Parasit Vectors. 2017 Dec 28;10(1):624. doi: 10.1186/s13071-017-2566-x.</t>
  </si>
  <si>
    <t>PMC5745817</t>
  </si>
  <si>
    <t>10.1186/s13071-017-2566-x</t>
  </si>
  <si>
    <t>Chlamydia trachomatis plasmid-encoded protein pORF5 protects mitochondrial function by inducing mitophagy and increasing HMGB1 expression</t>
  </si>
  <si>
    <t>Lei W, Li Q, Su S, Bu J, Huang Q, Li Z.</t>
  </si>
  <si>
    <t>Pathog Dis. 2017 Dec 29;75(9). doi: 10.1093/femspd/ftx111.</t>
  </si>
  <si>
    <t>Lei W</t>
  </si>
  <si>
    <t>10.1093/femspd/ftx111</t>
  </si>
  <si>
    <t>Genome sequencing of Chlamydia trachomatis serovars E and F reveals substantial genetic variation</t>
  </si>
  <si>
    <t>Eder T, Kobus S, Stallmann S, Stepanow S, Köhrer K, Hegemann JH, Rattei T.</t>
  </si>
  <si>
    <t>Pathog Dis. 2017 Dec 29;75(9):ftx120. doi: 10.1093/femspd/ftx120.</t>
  </si>
  <si>
    <t>Eder T</t>
  </si>
  <si>
    <t>PMC5827700</t>
  </si>
  <si>
    <t>10.1093/femspd/ftx120</t>
  </si>
  <si>
    <t>Fitz-Hugh-Curtis Syndrome Caused by Gonococcal Infection in a Patient with Systemic Lupus Erythematous: A Case Report and Literature Review</t>
  </si>
  <si>
    <t>Rueda DA, Aballay L, Orbea L, Carrozza DA, Finocchietto P, Hernandez SB, Volpacchio MM, di Fonzo H.</t>
  </si>
  <si>
    <t>Am J Case Rep. 2017 Dec 29;18:1396-1400. doi: 10.12659/ajcr.906393.</t>
  </si>
  <si>
    <t>Rueda DA</t>
  </si>
  <si>
    <t>Am J Case Rep</t>
  </si>
  <si>
    <t>PMC5755950</t>
  </si>
  <si>
    <t>10.12659/ajcr.906393</t>
  </si>
  <si>
    <t>Performance of syndromic management for the detection and treatment of genital Chlamydia trachomatis, Neisseria gonorrhoeae and Trichomonas vaginalis among women attending antenatal, well woman and sexual health clinics in Papua New Guinea: a cross-sectional study</t>
  </si>
  <si>
    <t>Vallely LM, Toliman P, Ryan C, Rai G, Wapling J, Gabuzzi J, Allen J, Opa C, Munnull G, Kaima P, Kombuk B, Kumbia A, Kombati Z, Law G, Kelly-Hanku A, Wand H, Siba PM, Mola GDL, Kaldor JM, Vallely AJ.</t>
  </si>
  <si>
    <t>BMJ Open. 2017 Dec 29;7(12):e018630. doi: 10.1136/bmjopen-2017-018630.</t>
  </si>
  <si>
    <t>PMC5778337</t>
  </si>
  <si>
    <t>10.1136/bmjopen-2017-018630</t>
  </si>
  <si>
    <t>Chlamydia trachomatis: Protective Adaptive Responses and Prospects for a Vaccine</t>
  </si>
  <si>
    <t>Poston TB, Darville T.</t>
  </si>
  <si>
    <t>Curr Top Microbiol Immunol. 2018;412:217-237. doi: 10.1007/82_2016_6.</t>
  </si>
  <si>
    <t>Curr Top Microbiol Immunol</t>
  </si>
  <si>
    <t>10.1007/82_2016_6</t>
  </si>
  <si>
    <t>One Face of Chlamydia trachomatis: The Infectious Elementary Body</t>
  </si>
  <si>
    <t>Cossé MM, Hayward RD, Subtil A.</t>
  </si>
  <si>
    <t>Curr Top Microbiol Immunol. 2018;412:35-58. doi: 10.1007/82_2016_12.</t>
  </si>
  <si>
    <t>Cossé MM</t>
  </si>
  <si>
    <t>10.1007/82_2016_12</t>
  </si>
  <si>
    <t>Chlamydia trachomatis as the Cause of Infectious Infertility: Acute, Repetitive or Persistent Long-Term Infection?</t>
  </si>
  <si>
    <t>Schuchardt L, Rupp J.</t>
  </si>
  <si>
    <t>Curr Top Microbiol Immunol. 2018;412:159-182. doi: 10.1007/82_2016_15.</t>
  </si>
  <si>
    <t>Schuchardt L</t>
  </si>
  <si>
    <t>10.1007/82_2016_15</t>
  </si>
  <si>
    <t>Immunopathogenesis of Chlamydial Infections</t>
  </si>
  <si>
    <t>Murthy AK, Li W, Ramsey KH.</t>
  </si>
  <si>
    <t>Curr Top Microbiol Immunol. 2018;412:183-215. doi: 10.1007/82_2016_18.</t>
  </si>
  <si>
    <t>Murthy AK</t>
  </si>
  <si>
    <t>PMC6086136</t>
  </si>
  <si>
    <t>NIHMS978860</t>
  </si>
  <si>
    <t>10.1007/82_2016_18</t>
  </si>
  <si>
    <t>Detection of genital chlamydial and gonococcal infection using urine samples: A community-based study from India</t>
  </si>
  <si>
    <t>Krishnan A, Sabeena S, Bhat PV, Kamath V, Hindol M, Zadeh VR, Arunkumar G.</t>
  </si>
  <si>
    <t>J Infect Public Health. 2018 Jan-Feb;11(1):75-79. doi: 10.1016/j.jiph.2017.04.006. Epub 2017 May 12.</t>
  </si>
  <si>
    <t>Krishnan A</t>
  </si>
  <si>
    <t>J Infect Public Health</t>
  </si>
  <si>
    <t>10.1016/j.jiph.2017.04.006</t>
  </si>
  <si>
    <t>The first case of lymphogranuloma venereum in a woman in East-Central Europe and its multiple co-infections</t>
  </si>
  <si>
    <t>Juzlova K, Rob F, Zakoucka H, Kubatova A, Secnikova Z, Krasova M, Bohac P, Hercogova J.</t>
  </si>
  <si>
    <t>Folia Microbiol (Praha). 2018 Jan;63(1):93-95. doi: 10.1007/s12223-017-0538-3. Epub 2017 Jul 24.</t>
  </si>
  <si>
    <t>Juzlova K</t>
  </si>
  <si>
    <t>10.1007/s12223-017-0538-3</t>
  </si>
  <si>
    <t>The role of septins in infections with vacuole-dwelling intracellular bacteria</t>
  </si>
  <si>
    <t>Häcker G.</t>
  </si>
  <si>
    <t>Int J Med Microbiol. 2018 Jan;308(1):25-31. doi: 10.1016/j.ijmm.2017.07.010. Epub 2017 Jul 29.</t>
  </si>
  <si>
    <t>Häcker G</t>
  </si>
  <si>
    <t>10.1016/j.ijmm.2017.07.010</t>
  </si>
  <si>
    <t>Crossing the border - Solute entry into the chlamydial inclusion</t>
  </si>
  <si>
    <t>Haferkamp I.</t>
  </si>
  <si>
    <t>Int J Med Microbiol. 2018 Jan;308(1):41-48. doi: 10.1016/j.ijmm.2017.08.006. Epub 2017 Aug 26.</t>
  </si>
  <si>
    <t>Haferkamp I</t>
  </si>
  <si>
    <t>10.1016/j.ijmm.2017.08.006</t>
  </si>
  <si>
    <t>Prevalence of Gonorrhea and Chlamydia Testing by Anatomical Site Among Men Who Have Sex With Men in HIV Medical Care, United States, 2013-2014</t>
  </si>
  <si>
    <t>Patel MR, Brooks JT, Tie Y, Garg S, Bradley H.</t>
  </si>
  <si>
    <t>Sex Transm Dis. 2018 Jan;45(1):25-27. doi: 10.1097/OLQ.0000000000000691.</t>
  </si>
  <si>
    <t>Patel MR</t>
  </si>
  <si>
    <t>PMC6945295</t>
  </si>
  <si>
    <t>NIHMS1064520</t>
  </si>
  <si>
    <t>10.1097/OLQ.0000000000000691</t>
  </si>
  <si>
    <t>Molecular mechanisms of Chlamydia trachomatis resistance to antimicrobial drugs</t>
  </si>
  <si>
    <t>Mestrovic T, Ljubin-Sternak S.</t>
  </si>
  <si>
    <t>Front Biosci (Landmark Ed). 2018 Jan 1;23(4):656-670. doi: 10.2741/4611.</t>
  </si>
  <si>
    <t>Mestrovic T</t>
  </si>
  <si>
    <t>Front Biosci (Landmark Ed)</t>
  </si>
  <si>
    <t>10.2741/4611</t>
  </si>
  <si>
    <t>2017: beginning of a new era for Chlamydia research in China and the rest of the world</t>
  </si>
  <si>
    <t>Fan H, Zhong G.</t>
  </si>
  <si>
    <t>Microbes Infect. 2018 Jan;20(1):5-8. doi: 10.1016/j.micinf.2017.09.009. Epub 2017 Oct 6.</t>
  </si>
  <si>
    <t>PMC5819738</t>
  </si>
  <si>
    <t>NIHMS911427</t>
  </si>
  <si>
    <t>10.1016/j.micinf.2017.09.009</t>
  </si>
  <si>
    <t>Using Intra-ChIP to Measure Protein-DNA Interactions in Intracellular Pathogens</t>
  </si>
  <si>
    <t>Methods Mol Biol. 2018;1689:147-155. doi: 10.1007/978-1-4939-7380-4_13.</t>
  </si>
  <si>
    <t>PMC5905673</t>
  </si>
  <si>
    <t>NIHMS935912</t>
  </si>
  <si>
    <t>10.1007/978-1-4939-7380-4_13</t>
  </si>
  <si>
    <t>Transcervical Inoculation with Chlamydia trachomatis Induces Infertility in HLA-DR4 Transgenic and Wild-Type Mice</t>
  </si>
  <si>
    <t>Pal S, Tifrea DF, Zhong G, de la Maza LM.</t>
  </si>
  <si>
    <t>Infect Immun. 2017 Dec 19;86(1):e00722-17. doi: 10.1128/IAI.00722-17. Print 2018 Jan.</t>
  </si>
  <si>
    <t>PMC5736824</t>
  </si>
  <si>
    <t>10.1128/IAI.00722-17</t>
  </si>
  <si>
    <t>The Hidden Genomics of Chlamydia trachomatis</t>
  </si>
  <si>
    <t>Hadfield J, Bénard A, Domman D, Thomson N.</t>
  </si>
  <si>
    <t>Curr Top Microbiol Immunol. 2018;412:107-131. doi: 10.1007/82_2017_39.</t>
  </si>
  <si>
    <t>10.1007/82_2017_39</t>
  </si>
  <si>
    <t>Molecular Pathogenesis of Chlamydia Disease Complications: Epithelial-Mesenchymal Transition and Fibrosis</t>
  </si>
  <si>
    <t>Igietseme JU, Omosun Y, Nagy T, Stuchlik O, Reed MS, He Q, Partin J, Joseph K, Ellerson D, George Z, Goldstein J, Eko FO, Bandea C, Pohl J, Black CM.</t>
  </si>
  <si>
    <t>Infect Immun. 2017 Dec 19;86(1):e00585-17. doi: 10.1128/IAI.00585-17. Print 2018 Jan.</t>
  </si>
  <si>
    <t>PMC5736829</t>
  </si>
  <si>
    <t>10.1128/IAI.00585-17</t>
  </si>
  <si>
    <t>Chlamydia trachomatis and its interaction with the cellular retromer</t>
  </si>
  <si>
    <t>Banhart S, Rose L, Aeberhard L, Koch-Edelmann S, Heuer D.</t>
  </si>
  <si>
    <t>Int J Med Microbiol. 2018 Jan;308(1):197-205. doi: 10.1016/j.ijmm.2017.10.006. Epub 2017 Oct 26.</t>
  </si>
  <si>
    <t>10.1016/j.ijmm.2017.10.006</t>
  </si>
  <si>
    <t>Prevalence of Chlamydia trachomatis-Specific Antibodies before and after Mass Drug Administration for Trachoma in Community-Wide Surveys of Four Communities in Nepal</t>
  </si>
  <si>
    <t>Gwyn SE, Xiang L, Kandel RP, Dean D, Gambhir M, Martin DL.</t>
  </si>
  <si>
    <t>Am J Trop Med Hyg. 2018 Jan;98(1):216-220. doi: 10.4269/ajtmh.17-0102. Epub 2018 Jan 1.</t>
  </si>
  <si>
    <t>Gwyn SE</t>
  </si>
  <si>
    <t>PMC5928690</t>
  </si>
  <si>
    <t>10.4269/ajtmh.17-0102</t>
  </si>
  <si>
    <t>Waddlia chondrophila, a Chlamydia-related bacterium, has a negative impact on human spermatozoa</t>
  </si>
  <si>
    <t>Baud D, Vulliemoz N, Ammerdorffer A, Gyger J, Greub G, Castella V, Stojanov M.</t>
  </si>
  <si>
    <t>Hum Reprod. 2018 Jan 1;33(1):3-10. doi: 10.1093/humrep/dex342.</t>
  </si>
  <si>
    <t>10.1093/humrep/dex342</t>
  </si>
  <si>
    <t>Are vaginal swabs comparable to cervical smears for human papillomavirus DNA testing?</t>
  </si>
  <si>
    <t>Coorevits L, Traen A, Bingé L, Van Dorpe J, Praet M, Boelens J, Padalko E.</t>
  </si>
  <si>
    <t>J Gynecol Oncol. 2018 Jan;29(1):e8. doi: 10.3802/jgo.2018.29.e8.</t>
  </si>
  <si>
    <t>PMC5709534</t>
  </si>
  <si>
    <t>10.3802/jgo.2018.29.e8</t>
  </si>
  <si>
    <t>Chlamydia trachomatis antibody detection in home-collected blood samples for use in epidemiological studies</t>
  </si>
  <si>
    <t>Hoenderboom BM, van Ess EF, van den Broek IVF, van Loo IHM, Hoebe CJPA, Ouburg S, Morré SA.</t>
  </si>
  <si>
    <t>J Microbiol Methods. 2018 Jan;144:164-167. doi: 10.1016/j.mimet.2017.11.022. Epub 2017 Nov 28.</t>
  </si>
  <si>
    <t>10.1016/j.mimet.2017.11.022</t>
  </si>
  <si>
    <t>Oxoiron(IV) complexes as synthons for the assembly of heterobimetallic centers such as the Fe/Mn active site of Class Ic ribonucleotide reductases</t>
  </si>
  <si>
    <t>Zhou A, Crossland PM, Draksharapu A, Jasniewski AJ, Kleespies ST, Que L Jr.</t>
  </si>
  <si>
    <t>J Biol Inorg Chem. 2018 Jan;23(1):155-165. doi: 10.1007/s00775-017-1517-5. Epub 2017 Dec 7.</t>
  </si>
  <si>
    <t>Zhou A</t>
  </si>
  <si>
    <t>J Biol Inorg Chem</t>
  </si>
  <si>
    <t>PMC5756673</t>
  </si>
  <si>
    <t>NIHMS925844</t>
  </si>
  <si>
    <t>10.1007/s00775-017-1517-5</t>
  </si>
  <si>
    <t>Natural product inspired library synthesis - Identification of 2,3-diarylbenzofuran and 2,3-dihydrobenzofuran based inhibitors of Chlamydia trachomatis</t>
  </si>
  <si>
    <t>Saleeb M, Mojica S, Eriksson AU, Andersson CD, Gylfe Å, Elofsson M.</t>
  </si>
  <si>
    <t>Eur J Med Chem. 2018 Jan 1;143:1077-1089. doi: 10.1016/j.ejmech.2017.11.099. Epub 2017 Dec 5.</t>
  </si>
  <si>
    <t>Saleeb M</t>
  </si>
  <si>
    <t>10.1016/j.ejmech.2017.11.099</t>
  </si>
  <si>
    <t>The Etiology of Male Urethral Discharge in Zimbabwe: Results from the Zimbabwe STI Etiology Study</t>
  </si>
  <si>
    <t>Rietmeijer CA, Mungati M, Machiha A, Mugurungi O, Kupara V, Rodgers L, Kilmarx PH, Roloff AH, Gonese E, Tippett-Barr BA, Shambira G, Lewis DA, Handsfield HH, Tshimanga M.</t>
  </si>
  <si>
    <t>Sex Transm Dis. 2018 Jan;45(1):56-60. doi: 10.1097/OLQ.0000000000000696.</t>
  </si>
  <si>
    <t>10.1097/OLQ.0000000000000696</t>
  </si>
  <si>
    <t>The Etiology of Genital Ulcer Disease and Coinfections With Chlamydia trachomatis and Neisseria gonorrhoeae in Zimbabwe: Results From the Zimbabwe STI Etiology Study</t>
  </si>
  <si>
    <t>Mungati M, Machiha A, Mugurungi O, Tshimanga M, Kilmarx PH, Nyakura J, Shambira G, Kupara V, Lewis DA, Gonese E, Tippett Barr BA, Handsfield HH, Rietmeijer CA.</t>
  </si>
  <si>
    <t>Sex Transm Dis. 2018 Jan;45(1):61-68. doi: 10.1097/OLQ.0000000000000694.</t>
  </si>
  <si>
    <t>Mungati M</t>
  </si>
  <si>
    <t>PMC5994235</t>
  </si>
  <si>
    <t>NIHMS970368</t>
  </si>
  <si>
    <t>10.1097/OLQ.0000000000000694</t>
  </si>
  <si>
    <t>Development of a Chlamydia trachomatis vaccine for urogenital infections: novel tools and new strategies point to bright future prospects</t>
  </si>
  <si>
    <t>Hafner LM, Timms P.</t>
  </si>
  <si>
    <t>Expert Rev Vaccines. 2018 Jan;17(1):57-69. doi: 10.1080/14760584.2018.1417044. Epub 2017 Dec 21.</t>
  </si>
  <si>
    <t>10.1080/14760584.2018.1417044</t>
  </si>
  <si>
    <t>Association of asymptomatic Chlamydia trachomatis infection with male infertility and the effect of antibiotic therapy in improvement of semen quality in infected infertile men</t>
  </si>
  <si>
    <t>Ahmadi MH, Mirsalehian A, Sadighi Gilani MA, Bahador A, Afraz K.</t>
  </si>
  <si>
    <t>Andrologia. 2018 Jan 1. doi: 10.1111/and.12944. Online ahead of print.</t>
  </si>
  <si>
    <t>10.1111/and.12944</t>
  </si>
  <si>
    <t>HPV/Chlamydia trachomatis co-infection: metagenomic analysis of cervical microbiota in asymptomatic women</t>
  </si>
  <si>
    <t>Di Pietro M, Filardo S, Porpora MG, Recine N, Latino MA, Sessa R.</t>
  </si>
  <si>
    <t>New Microbiol. 2018 Jan;41(1):34-41. Epub 2018 Jan 9.</t>
  </si>
  <si>
    <t>Di Pietro M</t>
  </si>
  <si>
    <t>Bacterial Conjunctivitis in Childhood: Etiology, Clinical Manifestations, Diagnosis, and Management</t>
  </si>
  <si>
    <t>Leung AKC, Hon KL, Wong AHC, Wong AS.</t>
  </si>
  <si>
    <t>Recent Pat Inflamm Allergy Drug Discov. 2018;12(2):120-127. doi: 10.2174/1872213X12666180129165718.</t>
  </si>
  <si>
    <t>Leung AKC</t>
  </si>
  <si>
    <t>Recent Pat Inflamm Allergy Drug Discov</t>
  </si>
  <si>
    <t>10.2174/1872213X12666180129165718</t>
  </si>
  <si>
    <t>[Validation of the Kit for Detecting Mycoplasma Genitalium from the Male Urethritis]</t>
  </si>
  <si>
    <t>Hamasuna R, Matsumoto M, Thi LE P, Fujimoto N, Matsumoto T.</t>
  </si>
  <si>
    <t>J UOEH. 2018;40(1):45-52. doi: 10.7888/juoeh.40.45.</t>
  </si>
  <si>
    <t>J UOEH</t>
  </si>
  <si>
    <t>10.7888/juoeh.40.45</t>
  </si>
  <si>
    <t>Chlamydia trachomatis Antigen Positivity in Patients with Different Ocular Manifestations over 8 Years</t>
  </si>
  <si>
    <t>Ahmed NH, Sharma A, Satpathy G, Titiyal JS, Tandon R, Agarwal T, Vanathi M, Sharma N.</t>
  </si>
  <si>
    <t>J Glob Infect Dis. 2018 Jan-Mar;10(1):16-18. doi: 10.4103/jgid.jgid_100_17.</t>
  </si>
  <si>
    <t>Ahmed NH</t>
  </si>
  <si>
    <t>J Glob Infect Dis</t>
  </si>
  <si>
    <t>PMC5850757</t>
  </si>
  <si>
    <t>10.4103/jgid.jgid_100_17</t>
  </si>
  <si>
    <t>PCR diagnostics of Chlamydia trachomatis in asymptomatic infection by women</t>
  </si>
  <si>
    <t>Frej-Mądrzak M, Gryboś A, Gryboś M, Teryks-Wołyniec D, Jama-Kmiecik A, Sarowska J, Choroszy-Król I.</t>
  </si>
  <si>
    <t>Ginekol Pol. 2018;89(3):115-119. doi: 10.5603/GP.a2018.0020.</t>
  </si>
  <si>
    <t>10.5603/GP.a2018.0020</t>
  </si>
  <si>
    <t>Lymphogranuloma venereum genovar L2b concomitantly with syphilis and hepatitis C in a male patient in Poland – case report</t>
  </si>
  <si>
    <t>Serwin AB, Koper M, Unemo M.</t>
  </si>
  <si>
    <t>Przegl Epidemiol. 2018;72(1):45-51.</t>
  </si>
  <si>
    <t>Serwin AB</t>
  </si>
  <si>
    <t>Przegl Epidemiol</t>
  </si>
  <si>
    <t>Inhibition of Chlamydia trachomatis Growth During the Last Decade: A Mini-Review</t>
  </si>
  <si>
    <t>Serradji N, Vu TH, Kim H, Panyam J, Verbeke P.</t>
  </si>
  <si>
    <t>Mini Rev Med Chem. 2018;18(16):1363-1372. doi: 10.2174/1389557518666180423152613.</t>
  </si>
  <si>
    <t>Serradji N</t>
  </si>
  <si>
    <t>Mini Rev Med Chem</t>
  </si>
  <si>
    <t>10.2174/1389557518666180423152613</t>
  </si>
  <si>
    <t>[Clinical polymorphism of anorectal lymphogranuloma venereum in Buenos Aires City]</t>
  </si>
  <si>
    <t>La Rosa L, Svidler López L, Entrocassi AC, Santos B, Caffarena D, Rodríguez Fermepin M.</t>
  </si>
  <si>
    <t>Medicina (B Aires). 2018;78(3):207-210.</t>
  </si>
  <si>
    <t>La Rosa L</t>
  </si>
  <si>
    <t>Medicina (B Aires)</t>
  </si>
  <si>
    <t>Human papillomavirus infection among women attending family planning clinic in Nigeria: prevalence, correlates, and co-infection with Chlamydia trachomatis</t>
  </si>
  <si>
    <t>Fowotade A, Osisanwo DA, Bakare RA.</t>
  </si>
  <si>
    <t>J Immunoassay Immunochem. 2018;39(4):390-402. doi: 10.1080/15321819.2018.1493999. Epub 2018 Jul 11.</t>
  </si>
  <si>
    <t>Fowotade A</t>
  </si>
  <si>
    <t>J Immunoassay Immunochem</t>
  </si>
  <si>
    <t>10.1080/15321819.2018.1493999</t>
  </si>
  <si>
    <t>Investigation on silent bacterial infections in specimens from pregnant women affected by spontaneous miscarriage</t>
  </si>
  <si>
    <t>Contini C, Rotondo JC, Magagnoli F, Maritati M, Seraceni S, Graziano A, Poggi A, Capucci R, Vesce F, Tognon M, Martini F.</t>
  </si>
  <si>
    <t>J Cell Physiol. 2018 Jan;234(1):100-107. doi: 10.1002/jcp.26952. Epub 2018 Aug 5.</t>
  </si>
  <si>
    <t>Contini C</t>
  </si>
  <si>
    <t>10.1002/jcp.26952</t>
  </si>
  <si>
    <t>Cutaneous Vasculitis in Cogan's Syndrome: A Report of Two Cases Associated with Chlamydia Infection</t>
  </si>
  <si>
    <t>Kawasaki Y, Uehara T, Kawana S.</t>
  </si>
  <si>
    <t>J Nippon Med Sch. 2018;85(3):172-177. doi: 10.1272/jnms.JNMS.2018_85-25.</t>
  </si>
  <si>
    <t>Kawasaki Y</t>
  </si>
  <si>
    <t>J Nippon Med Sch</t>
  </si>
  <si>
    <t>10.1272/jnms.JNMS.2018_85-25</t>
  </si>
  <si>
    <t>Effects of iota-carrageenan on ocular Chlamydia trachomatis infection in vitro and in vivo</t>
  </si>
  <si>
    <t>Inic-Kanada A, Stein E, Stojanovic M, Schuerer N, Ghasemian E, Filipovic A, Marinkovic E, Kosanovic D, Barisani-Asenbauer T.</t>
  </si>
  <si>
    <t>J Appl Phycol. 2018;30(4):2601-2610. doi: 10.1007/s10811-018-1435-0. Epub 2018 Mar 13.</t>
  </si>
  <si>
    <t>J Appl Phycol</t>
  </si>
  <si>
    <t>PMC6096786</t>
  </si>
  <si>
    <t>10.1007/s10811-018-1435-0</t>
  </si>
  <si>
    <t>Chlamydial genomic MinD protein does not regulate plasmid-dependent genes like Pgp5</t>
  </si>
  <si>
    <t>Sun Y, Kong J, Ma J, Qi M, Zhang Y, Han L, Liu Q, Liu Y.</t>
  </si>
  <si>
    <t>Acta Biochim Pol. 2018;65(3):425-429. doi: 10.18388/abp.2017_2360. Epub 2018 Sep 15.</t>
  </si>
  <si>
    <t>10.18388/abp.2017_2360</t>
  </si>
  <si>
    <t>[Síndrome de Fitz-Hugh-Curtis en un paciente varón anciano. Caso y revisión de la literatura]</t>
  </si>
  <si>
    <t>Freiria-Eiras MA, Varela-Lamas C.</t>
  </si>
  <si>
    <t>Cir Cir. 2018;86(5):455-458. doi: 10.24875/CIRU.18000263.</t>
  </si>
  <si>
    <t>Freiria-Eiras MA</t>
  </si>
  <si>
    <t>Cir Cir</t>
  </si>
  <si>
    <t>10.24875/CIRU.18000263</t>
  </si>
  <si>
    <t>Comparative genomics of HORMA domain-containing proteins in prokaryotes and eukaryotes</t>
  </si>
  <si>
    <t>Almutairi ZM.</t>
  </si>
  <si>
    <t>Cell Cycle. 2018;17(23):2531-2546. doi: 10.1080/15384101.2018.1553402. Epub 2018 Dec 4.</t>
  </si>
  <si>
    <t>Almutairi ZM</t>
  </si>
  <si>
    <t>Cell Cycle</t>
  </si>
  <si>
    <t>PMC6300099</t>
  </si>
  <si>
    <t>10.1080/15384101.2018.1553402</t>
  </si>
  <si>
    <t>[¿Azitromicina como tratamiento contra Chlamydia trachomatis?]</t>
  </si>
  <si>
    <t>Maldonado-Calderón JL, López-Márquez FC, Ruiz-Flores P.</t>
  </si>
  <si>
    <t>Gac Med Mex. 2018;154(6):689-692. doi: 10.24875/GMM.17003458.</t>
  </si>
  <si>
    <t>Maldonado-Calderón JL</t>
  </si>
  <si>
    <t>Gac Med Mex</t>
  </si>
  <si>
    <t>10.24875/GMM.17003458</t>
  </si>
  <si>
    <t>[Document: Chlamydia trachomatis: fundamentals of the importance of screening in the public health system]</t>
  </si>
  <si>
    <t>Huneeus-Vergara A, Soriano-Brücher H, Pommer-Tellez R, Delpiano-Méndez L, Salas-Pacheco F, Céspedes-Pino P, Schulin-Zeuthen C.</t>
  </si>
  <si>
    <t>Rev Chilena Infectol. 2018;35(5):498-500. doi: 10.4067/s0716-10182018000500498.</t>
  </si>
  <si>
    <t>Huneeus-Vergara A</t>
  </si>
  <si>
    <t>10.4067/s0716-10182018000500498</t>
  </si>
  <si>
    <t>Pelvic inflammatory disease risk following negative results from chlamydia nucleic acid amplification tests (NAATs) versus non-NAATs in Denmark: A retrospective cohort</t>
  </si>
  <si>
    <t>Davies B, Turner KME, Benfield T, Frølund M, Andersen B, Westh H; Danish Chlamydia Study; Ward H.</t>
  </si>
  <si>
    <t>PLoS Med. 2018 Jan 2;15(1):e1002483. doi: 10.1371/journal.pmed.1002483. eCollection 2018 Jan.</t>
  </si>
  <si>
    <t>PMC5749678</t>
  </si>
  <si>
    <t>10.1371/journal.pmed.1002483</t>
  </si>
  <si>
    <t>Replication-dependent size reduction precedes differentiation in Chlamydia trachomatis</t>
  </si>
  <si>
    <t>Lee JK, Enciso GA, Boassa D, Chander CN, Lou TH, Pairawan SS, Guo MC, Wan FYM, Ellisman MH, Sütterlin C, Tan M.</t>
  </si>
  <si>
    <t>Nat Commun. 2018 Jan 3;9(1):45. doi: 10.1038/s41467-017-02432-0.</t>
  </si>
  <si>
    <t>Lee JK</t>
  </si>
  <si>
    <t>PMC5752669</t>
  </si>
  <si>
    <t>10.1038/s41467-017-02432-0</t>
  </si>
  <si>
    <t>Combined evaluation of sexually transmitted infections in HIV-infected pregnant women and infant HIV transmission</t>
  </si>
  <si>
    <t>Adachi K, Xu J, Yeganeh N, Camarca M, Morgado MG, Watts DH, Mofenson LM, Veloso VG, Pilotto JH, Joao E, Gray G, Theron G, Santos B, Fonseca R, Kreitchmann R, Pinto J, Mussi-Pinhata MM, Ceriotto M, Machado DM, Bryson YJ, Grinsztejn B, Moye J, Klausner JD, Bristow CC, Dickover R, Mirochnick M, Nielsen-Saines K; NICHD HPTN 040 Study Team.</t>
  </si>
  <si>
    <t>PLoS One. 2018 Jan 5;13(1):e0189851. doi: 10.1371/journal.pone.0189851. eCollection 2018.</t>
  </si>
  <si>
    <t>PMC5755782</t>
  </si>
  <si>
    <t>10.1371/journal.pone.0189851</t>
  </si>
  <si>
    <t>Dynamic energy dependency of Chlamydia trachomatis on host cell metabolism during intracellular growth: Role of sodium-based energetics in chlamydial ATP generation</t>
  </si>
  <si>
    <t>Liang P, Rosas-Lemus M, Patel D, Fang X, Tuz K, Juárez O.</t>
  </si>
  <si>
    <t>J Biol Chem. 2018 Jan 12;293(2):510-522. doi: 10.1074/jbc.M117.797209. Epub 2017 Nov 9.</t>
  </si>
  <si>
    <t>Liang P</t>
  </si>
  <si>
    <t>PMC5767857</t>
  </si>
  <si>
    <t>10.1074/jbc.M117.797209</t>
  </si>
  <si>
    <t>Risk of Pelvic Inflammatory Disease in Relation to Chlamydia and Gonorrhea Testing, Repeat Testing, and Positivity: A Population-Based Cohort Study</t>
  </si>
  <si>
    <t>Reekie J, Donovan B, Guy R, Hocking JS, Kaldor JM, Mak DB, Pearson S, Preen D, Stewart L, Ward J, Liu B; Chlamydia and Reproductive Health Outcome Investigators; Chlamydia and Reproductive Health Outcome Investigators.</t>
  </si>
  <si>
    <t>Clin Infect Dis. 2018 Jan 18;66(3):437-443. doi: 10.1093/cid/cix769.</t>
  </si>
  <si>
    <t>Reekie J</t>
  </si>
  <si>
    <t>10.1093/cid/cix769</t>
  </si>
  <si>
    <t>Dysbiosis of the Vaginal Microbiota and Higher Vaginal Kynurenine/Tryptophan Ratio Reveals an Association with Chlamydia trachomatis Genital Infections</t>
  </si>
  <si>
    <t>Ziklo N, Vidgen ME, Taing K, Huston WM, Timms P.</t>
  </si>
  <si>
    <t>Front Cell Infect Microbiol. 2018 Jan 18;8:1. doi: 10.3389/fcimb.2018.00001. eCollection 2018.</t>
  </si>
  <si>
    <t>PMC5778109</t>
  </si>
  <si>
    <t>10.3389/fcimb.2018.00001</t>
  </si>
  <si>
    <t>PGAP-X: extension on pan-genome analysis pipeline</t>
  </si>
  <si>
    <t>Zhao Y, Sun C, Zhao D, Zhang Y, You Y, Jia X, Yang J, Wang L, Wang J, Fu H, Kang Y, Chen F, Yu J, Wu J, Xiao J.</t>
  </si>
  <si>
    <t>BMC Genomics. 2018 Jan 19;19(Suppl 1):36. doi: 10.1186/s12864-017-4337-7.</t>
  </si>
  <si>
    <t>Zhao Y</t>
  </si>
  <si>
    <t>PMC5780747</t>
  </si>
  <si>
    <t>10.1186/s12864-017-4337-7</t>
  </si>
  <si>
    <t>Active Trachoma Cases in the Solomon Islands Have Varied Polymicrobial Community Structures but Do Not Associate with Individual Non-Chlamydial Pathogens of the Eye</t>
  </si>
  <si>
    <t>Butcher RMR, Sokana O, Jack K, Kalae E, Sui L, Russell C, Houghton J, Palmer C, Holland MJ, Le Mesurier RT, Solomon AW, Mabey DCW, Roberts CH.</t>
  </si>
  <si>
    <t>Front Med (Lausanne). 2018 Jan 23;4:251. doi: 10.3389/fmed.2017.00251. eCollection 2017.</t>
  </si>
  <si>
    <t>Butcher RMR</t>
  </si>
  <si>
    <t>PMC5787070</t>
  </si>
  <si>
    <t>10.3389/fmed.2017.00251</t>
  </si>
  <si>
    <t>Subversion of the Endocytic and Secretory Pathways by Bacterial Effector Proteins</t>
  </si>
  <si>
    <t>Weber MM, Faris R.</t>
  </si>
  <si>
    <t>Front Cell Dev Biol. 2018 Jan 24;6:1. doi: 10.3389/fcell.2018.00001. eCollection 2018.</t>
  </si>
  <si>
    <t>Front Cell Dev Biol</t>
  </si>
  <si>
    <t>PMC5787570</t>
  </si>
  <si>
    <t>10.3389/fcell.2018.00001</t>
  </si>
  <si>
    <t>Impact of the Levonorgestrel-Releasing Intrauterine System on the Progression of Chlamydia trachomatis Infection to Pelvic Inflammatory Disease in a Baboon Model</t>
  </si>
  <si>
    <t>Eastman AJ, Bergin IL, Chai D, Bassis CM, LeBar W, Oluoch GO, Liechty ER, Nyachieo A, Young VB, Aronoff DM, Patton DL, Bell JD.</t>
  </si>
  <si>
    <t>J Infect Dis. 2018 Jan 30;217(4):656-666. doi: 10.1093/infdis/jix545.</t>
  </si>
  <si>
    <t>Eastman AJ</t>
  </si>
  <si>
    <t>PMC5853867</t>
  </si>
  <si>
    <t>10.1093/infdis/jix545</t>
  </si>
  <si>
    <t>Plasmid Negative Regulation of CPAF Expression Is Pgp4 Independent and Restricted to Invasive Chlamydia trachomatis Biovars</t>
  </si>
  <si>
    <t>Patton MJ, Chen CY, Yang C, McCorrister S, Grant C, Westmacott G, Yuan XY, Ochoa E, Fariss R, Whitmire WM, Carlson JH, Caldwell HD, McClarty G.</t>
  </si>
  <si>
    <t>mBio. 2018 Jan 30;9(1):e02164-17. doi: 10.1128/mBio.02164-17.</t>
  </si>
  <si>
    <t>PMC5790913</t>
  </si>
  <si>
    <t>10.1128/mBio.02164-17</t>
  </si>
  <si>
    <t>The intrinsically disordered Tarp protein from chlamydia binds actin with a partially preformed helix</t>
  </si>
  <si>
    <t>Tolchard J, Walpole SJ, Miles AJ, Maytum R, Eaglen LA, Hackstadt T, Wallace BA, Blumenschein TMA.</t>
  </si>
  <si>
    <t>Sci Rep. 2018 Jan 31;8(1):1960. doi: 10.1038/s41598-018-20290-8.</t>
  </si>
  <si>
    <t>Tolchard J</t>
  </si>
  <si>
    <t>PMC5792643</t>
  </si>
  <si>
    <t>10.1038/s41598-018-20290-8</t>
  </si>
  <si>
    <t>Cervical fluid calreticulin and cathepsin-G in pregnancies complicated by preterm prelabor rupture of membranes</t>
  </si>
  <si>
    <t>Andrys C, Musilova I, Drahosova M, Soucek O, Pliskova L, Jacobsson B, Zhong N, Kacerovsky M.</t>
  </si>
  <si>
    <t>J Matern Fetal Neonatal Med. 2018 Feb;31(4):481-488. doi: 10.1080/14767058.2017.1288209. Epub 2017 Feb 28.</t>
  </si>
  <si>
    <t>Andrys C</t>
  </si>
  <si>
    <t>10.1080/14767058.2017.1288209</t>
  </si>
  <si>
    <t>Molecular detection of Chlamydia trachomatis and semen quality of sexual partners of infertile women</t>
  </si>
  <si>
    <t>López-Hurtado M, Velazco-Fernández M, Pedraza-Sánchez MJE, Flores-Salazar VR, Villagrana Zesati R, Guerra-Infante FM.</t>
  </si>
  <si>
    <t>Andrologia. 2018 Feb;50(1). doi: 10.1111/and.12812. Epub 2017 Apr 19.</t>
  </si>
  <si>
    <t>10.1111/and.12812</t>
  </si>
  <si>
    <t>Patterns of prevalent HPV and STI co-infections and associated factors among HIV-negative young Western Cape, South African women: the EVRI trial</t>
  </si>
  <si>
    <t>Menezes LJ, Pokharel U, Sudenga SL, Botha MH, Zeier M, Abrahamsen ME, Glashoff RH, Engelbrecht S, Schim van der Loeff MF, van der Laan LE, Kipping S, Taylor D, Giuliano AR.</t>
  </si>
  <si>
    <t>Sex Transm Infect. 2018 Feb;94(1):55-61. doi: 10.1136/sextrans-2016-053046. Epub 2017 May 10.</t>
  </si>
  <si>
    <t>Menezes LJ</t>
  </si>
  <si>
    <t>PMC6561095</t>
  </si>
  <si>
    <t>NIHMS1025521</t>
  </si>
  <si>
    <t>10.1136/sextrans-2016-053046</t>
  </si>
  <si>
    <t>Contaminated fingers: a potential cause of Chlamydia trachomatis-positive urine specimens</t>
  </si>
  <si>
    <t>Giffard PM, Lilliebridge RA, Wilson J, Murray G, Phillips S, Tabrizi SN, Garland SM, Martin L, Singh G, Tong SYC, Holt DC, Andersson P.</t>
  </si>
  <si>
    <t>Sex Transm Infect. 2018 Feb;94(1):32-36. doi: 10.1136/sextrans-2016-053081. Epub 2017 Jun 9.</t>
  </si>
  <si>
    <t>PMC5800334</t>
  </si>
  <si>
    <t>10.1136/sextrans-2016-053081</t>
  </si>
  <si>
    <t>Chlamydia trachomatis Seroprevalence and Ultrasound-Diagnosed Uterine Fibroids in a Large Population of Young African-American Women</t>
  </si>
  <si>
    <t>Moore KR, Smith JS, Cole SR, Dittmer DP, Schoenbach VJ, Baird DD.</t>
  </si>
  <si>
    <t>Am J Epidemiol. 2018 Feb 1;187(2):278-286. doi: 10.1093/aje/kwx231.</t>
  </si>
  <si>
    <t>PMC5860578</t>
  </si>
  <si>
    <t>10.1093/aje/kwx231</t>
  </si>
  <si>
    <t>Extra-rectal lymphogranuloma venereum in France: a clinical and molecular study</t>
  </si>
  <si>
    <t>Desclaux A, Touati A, Neau D, Laurier-Nadalié C, Bébéar C, de Barbeyrac B, Cazanave C.</t>
  </si>
  <si>
    <t>Sex Transm Infect. 2018 Feb;94(1):3-8. doi: 10.1136/sextrans-2017-053126. Epub 2017 Jul 11.</t>
  </si>
  <si>
    <t>10.1136/sextrans-2017-053126</t>
  </si>
  <si>
    <t>Syndromic management of sexually transmissible infections in resource-poor settings: a systematic review with meta-analysis of the abnormal vaginal discharge flowchart for Neisseria gonorrhoea and Chlamydia trachomatis</t>
  </si>
  <si>
    <t>van Gemert C, Hellard M, Bradshaw CS, Fowkes FJI, Agius PA, Stoove M, Bennett CM.</t>
  </si>
  <si>
    <t>Sex Health. 2018 Feb;15(1):1-12. doi: 10.1071/SH17070.</t>
  </si>
  <si>
    <t>10.1071/SH17070</t>
  </si>
  <si>
    <t>Prevalence of Mycoplasma genitalium and other sexually transmitted infections causing urethritis among high-risk heterosexual male patients in Estonia</t>
  </si>
  <si>
    <t>Tjagur S, Mändar R, Punab M.</t>
  </si>
  <si>
    <t>Infect Dis (Lond). 2018 Feb;50(2):133-139. doi: 10.1080/23744235.2017.1366044. Epub 2017 Sep 4.</t>
  </si>
  <si>
    <t>Tjagur S</t>
  </si>
  <si>
    <t>10.1080/23744235.2017.1366044</t>
  </si>
  <si>
    <t>Infrequent Testing of Women for Rectal Chlamydia and Gonorrhea in the United States</t>
  </si>
  <si>
    <t>Tao G, Hoover KW, Nye MB, Peters PJ, Gift TL, Body BA.</t>
  </si>
  <si>
    <t>Clin Infect Dis. 2018 Feb 1;66(4):570-575. doi: 10.1093/cid/cix857.</t>
  </si>
  <si>
    <t>10.1093/cid/cix857</t>
  </si>
  <si>
    <t>Chlamydia trachomatis antimicrobial susceptibility in colorectal and endocervical cells</t>
  </si>
  <si>
    <t>Foschi C, Salvo M, Cevenini R, Marangoni A.</t>
  </si>
  <si>
    <t>J Antimicrob Chemother. 2018 Feb 1;73(2):409-413. doi: 10.1093/jac/dkx392.</t>
  </si>
  <si>
    <t>10.1093/jac/dkx392</t>
  </si>
  <si>
    <t>Chlamydia trachomatis regulates growth and development in response to host cell fatty acid availability in the absence of lipid droplets</t>
  </si>
  <si>
    <t>Sharma M, Recuero-Checa MA, Fan FY, Dean D.</t>
  </si>
  <si>
    <t>Cell Microbiol. 2018 Feb;20(2):10.1111/cmi.12801. doi: 10.1111/cmi.12801. Epub 2017 Dec 12.</t>
  </si>
  <si>
    <t>Sharma M</t>
  </si>
  <si>
    <t>PMC5764794</t>
  </si>
  <si>
    <t>NIHMS917005</t>
  </si>
  <si>
    <t>10.1111/cmi.12801</t>
  </si>
  <si>
    <t>Impact of capsaicin, an active component of chili pepper, on pathogenic chlamydial growth (Chlamydia trachomatis and Chlamydia pneumoniae) in immortal human epithelial HeLa cells</t>
  </si>
  <si>
    <t>Yamakawa K, Matsuo J, Okubo T, Nakamura S, Yamaguchi H.</t>
  </si>
  <si>
    <t>J Infect Chemother. 2018 Feb;24(2):130-137. doi: 10.1016/j.jiac.2017.10.007. Epub 2017 Nov 11.</t>
  </si>
  <si>
    <t>Yamakawa K</t>
  </si>
  <si>
    <t>10.1016/j.jiac.2017.10.007</t>
  </si>
  <si>
    <t>B Cell Presentation of Chlamydia Antigen Selects Out Protective CD4γ13 T Cells: Implications for Genital Tract Tissue-Resident Memory Lymphocyte Clusters</t>
  </si>
  <si>
    <t>Johnson RM, Yu H, Strank NO, Karunakaran K, Zhu Y, Brunham RC.</t>
  </si>
  <si>
    <t>Infect Immun. 2018 Jan 22;86(2):e00614-17. doi: 10.1128/IAI.00614-17. Print 2018 Feb.</t>
  </si>
  <si>
    <t>PMC5778355</t>
  </si>
  <si>
    <t>10.1128/IAI.00614-17</t>
  </si>
  <si>
    <t>Comparison of the Cepheid GeneXpert CT/NG assay to the Hologic Aptima Combo2 assay for the detection of Chlamydia trachomatis and Neisseria gonorrhoeae in self-collected rectal swabs</t>
  </si>
  <si>
    <t>Dize L, Silver B, Gaydos C.</t>
  </si>
  <si>
    <t>Diagn Microbiol Infect Dis. 2018 Feb;90(2):83-84. doi: 10.1016/j.diagmicrobio.2017.10.013. Epub 2017 Oct 26.</t>
  </si>
  <si>
    <t>PMC6125782</t>
  </si>
  <si>
    <t>NIHMS963181</t>
  </si>
  <si>
    <t>10.1016/j.diagmicrobio.2017.10.013</t>
  </si>
  <si>
    <t>Comparison of Mass Azithromycin Coverage Targets of Children in Niger: A Cluster-Randomized Trachoma Trial</t>
  </si>
  <si>
    <t>Oldenburg CE, Amza A, Kadri B, Nassirou B, Cotter SY, Stoller NE, West SK, Bailey RL, Porco TC, Gaynor BD, Keenan JD, Lietman TM.</t>
  </si>
  <si>
    <t>Am J Trop Med Hyg. 2018 Feb;98(2):389-395. doi: 10.4269/ajtmh.17-0501. Epub 2017 Dec 14.</t>
  </si>
  <si>
    <t>Oldenburg CE</t>
  </si>
  <si>
    <t>PMC5929194</t>
  </si>
  <si>
    <t>10.4269/ajtmh.17-0501</t>
  </si>
  <si>
    <t>Sustained Reduction in Chlamydia Infections Following a School-Based Screening: Detroit, 2010-2015</t>
  </si>
  <si>
    <t>Dunville R, Peterson A, Liddon N, Roach M, Coleman K, Dittus P.</t>
  </si>
  <si>
    <t>Am J Public Health. 2018 Feb;108(2):231-233. doi: 10.2105/AJPH.2017.304163. Epub 2017 Dec 21.</t>
  </si>
  <si>
    <t>Dunville R</t>
  </si>
  <si>
    <t>PMC5846582</t>
  </si>
  <si>
    <t>10.2105/AJPH.2017.304163</t>
  </si>
  <si>
    <t>Should Asymptomatic Men Who Have Sex With Men Be Screened for Oropharyngeal Chlamydia? Clinical Outcomes From a Cross-Sectional Study</t>
  </si>
  <si>
    <t>Ong JJ, Chow EPF, De Petra V, Williamson D, Pelatosis I, Howden B, Zhang L, Chen MY, Bradshaw CS, Hocking J, Fairley CK.</t>
  </si>
  <si>
    <t>Sex Transm Dis. 2018 Feb;45(2):103-106. doi: 10.1097/OLQ.0000000000000718.</t>
  </si>
  <si>
    <t>10.1097/OLQ.0000000000000718</t>
  </si>
  <si>
    <t>What Is the Optimal Time to Retest Patients With a Urogenital Chlamydia Infection? A Randomized Controlled Trial</t>
  </si>
  <si>
    <t>van der Helm JJ, Koekenbier RH, van Rooijen MS, Schim van der Loeff MF, de Vries HJC.</t>
  </si>
  <si>
    <t>Sex Transm Dis. 2018 Feb;45(2):132-137. doi: 10.1097/OLQ.0000000000000706.</t>
  </si>
  <si>
    <t>PMC5770107</t>
  </si>
  <si>
    <t>10.1097/OLQ.0000000000000706</t>
  </si>
  <si>
    <t>Chlamydia trachomatis inhibits the production of pro-inflammatory cytokines in human PBMCs through induction of IL-10</t>
  </si>
  <si>
    <t>Du K, Zhou M, Li Q, Liu XZ.</t>
  </si>
  <si>
    <t>J Med Microbiol. 2018 Feb;67(2):240-248. doi: 10.1099/jmm.0.000672.</t>
  </si>
  <si>
    <t>Du K</t>
  </si>
  <si>
    <t>10.1099/jmm.0.000672</t>
  </si>
  <si>
    <t>A 30-Min Nucleic Acid Amplification Point-of-Care Test for Genital Chlamydia trachomatis Infection in Women: A Prospective, Multi-center Study of Diagnostic Accuracy</t>
  </si>
  <si>
    <t>Harding-Esch EM, Cousins EC, Chow SC, Phillips LT, Hall CL, Cooper N, Fuller SS, Nori AV, Patel R, Thomas-William S, Whitlock G, Edwards SJE, Green M, Clarkson J, Arlett B, Dunbar JK, Lowndes CM, Sadiq ST.</t>
  </si>
  <si>
    <t>EBioMedicine. 2018 Feb;28:120-127. doi: 10.1016/j.ebiom.2017.12.029. Epub 2018 Jan 10.</t>
  </si>
  <si>
    <t>PMC5897918</t>
  </si>
  <si>
    <t>10.1016/j.ebiom.2017.12.029</t>
  </si>
  <si>
    <t>Genital Chlamydia trachomatis infections in young adults - a school-based bio-behavioural study in urban areas, Poland, 2012 to 2015</t>
  </si>
  <si>
    <t>Czerwinski M, Niedzwiedzka-Stadnik M, Zielicka-Hardy A, Tomusiak A, Sadkowska-Todys M, Zielinski A, Strus M, Heczko P, Rosinska M.</t>
  </si>
  <si>
    <t>Euro Surveill. 2018 Feb;23(6):17-00087. doi: 10.2807/1560-7917.ES.2018.23.6.17-00087.</t>
  </si>
  <si>
    <t>Czerwinski M</t>
  </si>
  <si>
    <t>PMC5824124</t>
  </si>
  <si>
    <t>10.2807/1560-7917.ES.2018.23.6.17-00087</t>
  </si>
  <si>
    <t>[Prevalence and phylogenetic analysis of Chlamydia trachomatis in a population of women in Posadas, Misiones]</t>
  </si>
  <si>
    <t>Jordá GB, Hanke SE, Ramos-Rincón JM, Mosmann J, Lopéz ML, Entrocassi AC, Cuffini C.</t>
  </si>
  <si>
    <t>Rev Esp Quimioter. 2018 Feb;31(1):21-26. Epub 2017 Feb 16.</t>
  </si>
  <si>
    <t>Jordá GB</t>
  </si>
  <si>
    <t>Rev Esp Quimioter</t>
  </si>
  <si>
    <t>PMC6159361</t>
  </si>
  <si>
    <t>Lymphogranuloma venereum in Quebec: Re-emergence among men who have sex with men</t>
  </si>
  <si>
    <t>Boutin CA, Venne S, Fiset M, Fortin C, Murphy D, Severini A, Martineau C, Longtin J, Labbé AC.</t>
  </si>
  <si>
    <t>Can Commun Dis Rep. 2018 Feb 1;44(2):55-61. doi: 10.14745/ccdr.v44i02a04. eCollection 2018 Feb 1.</t>
  </si>
  <si>
    <t>Boutin CA</t>
  </si>
  <si>
    <t>PMC5864252</t>
  </si>
  <si>
    <t>10.14745/ccdr.v44i02a04</t>
  </si>
  <si>
    <t>Screening for Chlamydia Trachomatis and Neisseria Gonorrhoeae During Pregnancy — Project Protocol</t>
  </si>
  <si>
    <t>Ottawa (ON): Canadian Agency for Drugs and Technologies in Health; 2018 Feb.</t>
  </si>
  <si>
    <t>Trial protocol: a parallel group, individually randomized clinical trial to evaluate the effect of a mobile phone application to improve sexual health among youth in Stockholm County</t>
  </si>
  <si>
    <t>Nielsen A, De Costa A, Bågenholm A, Danielsson KG, Marrone G, Boman J, Salazar M, Diwan V.</t>
  </si>
  <si>
    <t>BMC Public Health. 2018 Feb 5;18(1):216. doi: 10.1186/s12889-018-5110-9.</t>
  </si>
  <si>
    <t>PMC5799911</t>
  </si>
  <si>
    <t>10.1186/s12889-018-5110-9</t>
  </si>
  <si>
    <t>Barriers and Facilitators of Partner Treatment of Chlamydia: A Qualitative Investigation with Prescribers and Community Pharmacists</t>
  </si>
  <si>
    <t>Wood H, Hall C, Ioppolo E, Ioppolo R, Scacchia E, Clifford R, Gudka S.</t>
  </si>
  <si>
    <t>Pharmacy (Basel). 2018 Feb 8;6(1):17. doi: 10.3390/pharmacy6010017.</t>
  </si>
  <si>
    <t>Wood H</t>
  </si>
  <si>
    <t>Pharmacy (Basel)</t>
  </si>
  <si>
    <t>PMC5874556</t>
  </si>
  <si>
    <t>10.3390/pharmacy6010017</t>
  </si>
  <si>
    <t>Genomic analyses of the Chlamydia trachomatis core genome show an association between chromosomal genome, plasmid type and disease</t>
  </si>
  <si>
    <t>Versteeg B, Bruisten SM, Pannekoek Y, Jolley KA, Maiden MCJ, van der Ende A, Harrison OB.</t>
  </si>
  <si>
    <t>BMC Genomics. 2018 Feb 9;19(1):130. doi: 10.1186/s12864-018-4522-3.</t>
  </si>
  <si>
    <t>PMC5810182</t>
  </si>
  <si>
    <t>10.1186/s12864-018-4522-3</t>
  </si>
  <si>
    <t>A strong adjuvant based on glycol-chitosan-coated lipid-polymer hybrid nanoparticles potentiates mucosal immune responses against the recombinant Chlamydia trachomatis fusion antigen CTH522</t>
  </si>
  <si>
    <t>Rose F, Wern JE, Gavins F, Andersen P, Follmann F, Foged C.</t>
  </si>
  <si>
    <t>J Control Release. 2018 Feb 10;271:88-97. doi: 10.1016/j.jconrel.2017.12.003. Epub 2017 Dec 5.</t>
  </si>
  <si>
    <t>10.1016/j.jconrel.2017.12.003</t>
  </si>
  <si>
    <t>Genomewide Transcriptional Responses of Iron-Starved Chlamydia trachomatis Reveal Prioritization of Metabolic Precursor Synthesis over Protein Translation</t>
  </si>
  <si>
    <t>Brinkworth AJ, Wildung MR, Carabeo RA.</t>
  </si>
  <si>
    <t>mSystems. 2018 Feb 13;3(1):e00184-17. doi: 10.1128/mSystems.00184-17. eCollection 2018 Jan-Feb.</t>
  </si>
  <si>
    <t>Brinkworth AJ</t>
  </si>
  <si>
    <t>mSystems</t>
  </si>
  <si>
    <t>PMC5811630</t>
  </si>
  <si>
    <t>10.1128/mSystems.00184-17</t>
  </si>
  <si>
    <t>Prevalence of trachoma in school children in the Marajó Archipelago, Brazilian Amazon, and the impact of the introduction of educational and preventive measures on the disease over eight years</t>
  </si>
  <si>
    <t>Favacho J, Alves da Cunha AJL, Gomes STM, Freitas FB, Queiroz MAF, Vallinoto ACR, Ishak R, Ishak MOG.</t>
  </si>
  <si>
    <t>PLoS Negl Trop Dis. 2018 Feb 15;12(2):e0006282. doi: 10.1371/journal.pntd.0006282. eCollection 2018 Feb.</t>
  </si>
  <si>
    <t>Favacho J</t>
  </si>
  <si>
    <t>PMC5831641</t>
  </si>
  <si>
    <t>10.1371/journal.pntd.0006282</t>
  </si>
  <si>
    <t>Population-based coverage survey results following the mass drug administration of azithromycin for the treatment of trachoma in Amhara, Ethiopia</t>
  </si>
  <si>
    <t>Astale T, Sata E, Zerihun M, Nute AW, Stewart AEP, Gessese D, Ayenew G, Melak B, Chanyalew M, Tadesse Z, Callahan EK, Nash SD.</t>
  </si>
  <si>
    <t>PLoS Negl Trop Dis. 2018 Feb 16;12(2):e0006270. doi: 10.1371/journal.pntd.0006270. eCollection 2018 Feb.</t>
  </si>
  <si>
    <t>Astale T</t>
  </si>
  <si>
    <t>PMC5833287</t>
  </si>
  <si>
    <t>10.1371/journal.pntd.0006270</t>
  </si>
  <si>
    <t>Vγ4+ T Cells: A Novel IL-17-Producing γδ T Subsets during the Early Phase of Chlamydial Airway Infection in Mice</t>
  </si>
  <si>
    <t>Sun LD, Qiao S, Wang Y, Pang GJ, Zha XY, Liu TL, Zhao HL, Liang JY, Zheng NB, Tan L, Zhang H, Bai H.</t>
  </si>
  <si>
    <t>Mediators Inflamm. 2018 Feb 18;2018:6265746. doi: 10.1155/2018/6265746. eCollection 2018.</t>
  </si>
  <si>
    <t>Sun LD</t>
  </si>
  <si>
    <t>PMC5835244</t>
  </si>
  <si>
    <t>10.1155/2018/6265746</t>
  </si>
  <si>
    <t>Evaluation of a Chlamydia trachomatis-specific, commercial, real-time PCR for use with ocular swabs</t>
  </si>
  <si>
    <t>Pickering H, Holland MJ, Last AR, Burton MJ, Burr SE.</t>
  </si>
  <si>
    <t>Parasit Vectors. 2018 Feb 20;11(1):102. doi: 10.1186/s13071-018-2686-y.</t>
  </si>
  <si>
    <t>PMC5819642</t>
  </si>
  <si>
    <t>10.1186/s13071-018-2686-y</t>
  </si>
  <si>
    <t>Conjunctival transcriptome profiling of Solomon Islanders with active trachoma in the absence of Chlamydia trachomatis infection</t>
  </si>
  <si>
    <t>Vasileva H, Butcher R, Pickering H, Sokana O, Jack K, Solomon AW, Holland MJ, Roberts CH.</t>
  </si>
  <si>
    <t>Parasit Vectors. 2018 Feb 21;11(1):104. doi: 10.1186/s13071-018-2682-2.</t>
  </si>
  <si>
    <t>Vasileva H</t>
  </si>
  <si>
    <t>PMC5822555</t>
  </si>
  <si>
    <t>10.1186/s13071-018-2682-2</t>
  </si>
  <si>
    <t>Clinical signs of trachoma are prevalent among Solomon Islanders who have no persistent markers of prior infection with Chlamydia trachomatis</t>
  </si>
  <si>
    <t>Butcher R, Sokana O, Jack K, Sui L, Russell C, Last A, Martin DL, Burton MJ, Solomon AW, Mabey DCW, Roberts CH.</t>
  </si>
  <si>
    <t>Wellcome Open Res. 2018 Feb 22;3:14. doi: 10.12688/wellcomeopenres.13423.2. eCollection 2018.</t>
  </si>
  <si>
    <t>Wellcome Open Res</t>
  </si>
  <si>
    <t>PMC5854984</t>
  </si>
  <si>
    <t>10.12688/wellcomeopenres.13423.2</t>
  </si>
  <si>
    <t>Fitz-Hugh-Curtis Syndrome: A Diagnosis to Consider in a Woman with Right Upper Quadrant Abdominal Pain without Gallstones</t>
  </si>
  <si>
    <t>Faré PB, Allio I, Monotti R, Foieni F.</t>
  </si>
  <si>
    <t>Eur J Case Rep Intern Med. 2018 Feb 22;5(2):000743. doi: 10.12890/2017_000743. eCollection 2018.</t>
  </si>
  <si>
    <t>Faré PB</t>
  </si>
  <si>
    <t>Eur J Case Rep Intern Med</t>
  </si>
  <si>
    <t>PMC6346932</t>
  </si>
  <si>
    <t>10.12890/2017_000743</t>
  </si>
  <si>
    <t>Longitudinal change in the serology of antibodies to Chlamydia trachomatis pgp3 in children residing in a trachoma area</t>
  </si>
  <si>
    <t>West SK, Munoz B, Kaur H, Dize L, Mkocha H, Gaydos CA, Quinn TC.</t>
  </si>
  <si>
    <t>Sci Rep. 2018 Feb 23;8(1):3520. doi: 10.1038/s41598-018-21127-0.</t>
  </si>
  <si>
    <t>PMC5824943</t>
  </si>
  <si>
    <t>10.1038/s41598-018-21127-0</t>
  </si>
  <si>
    <t>Population-based analysis of ocular Chlamydia trachomatis in trachoma-endemic West African communities identifies genomic markers of disease severity</t>
  </si>
  <si>
    <t>Last AR, Pickering H, Roberts CH, Coll F, Phelan J, Burr SE, Cassama E, Nabicassa M, Seth-Smith HMB, Hadfield J, Cutcliffe LT, Clarke IN, Mabey DCW, Bailey RL, Clark TG, Thomson NR, Holland MJ.</t>
  </si>
  <si>
    <t>Genome Med. 2018 Feb 26;10(1):15. doi: 10.1186/s13073-018-0521-x.</t>
  </si>
  <si>
    <t>PMC5828069</t>
  </si>
  <si>
    <t>10.1186/s13073-018-0521-x</t>
  </si>
  <si>
    <t>Pathology after Chlamydia trachomatis infection is driven by nonprotective immune cells that are distinct from protective populations</t>
  </si>
  <si>
    <t>Lijek RS, Helble JD, Olive AJ, Seiger KW, Starnbach MN.</t>
  </si>
  <si>
    <t>Proc Natl Acad Sci U S A. 2018 Feb 27;115(9):2216-2221. doi: 10.1073/pnas.1711356115. Epub 2018 Feb 9.</t>
  </si>
  <si>
    <t>Lijek RS</t>
  </si>
  <si>
    <t>PMC5834673</t>
  </si>
  <si>
    <t>10.1073/pnas.1711356115</t>
  </si>
  <si>
    <t>Feasibility of a Conditional Knockout System for Chlamydia Based on CRISPR Interference</t>
  </si>
  <si>
    <t>Ouellette SP.</t>
  </si>
  <si>
    <t>Front Cell Infect Microbiol. 2018 Feb 27;8:59. doi: 10.3389/fcimb.2018.00059. eCollection 2018.</t>
  </si>
  <si>
    <t>PMC5835046</t>
  </si>
  <si>
    <t>10.3389/fcimb.2018.00059</t>
  </si>
  <si>
    <t>Ten years transmission of the new variant of Chlamydia trachomatis in Sweden: prevalence of infections and associated complications</t>
  </si>
  <si>
    <t>Dahlberg J, Hadad R, Elfving K, Larsson I, Isaksson J, Magnuson A, Fredlund H, Unemo M, Herrmann B.</t>
  </si>
  <si>
    <t>Sex Transm Infect. 2018 Mar;94(2):100-104. doi: 10.1136/sextrans-2016-052992. Epub 2017 Jul 19.</t>
  </si>
  <si>
    <t>Dahlberg J</t>
  </si>
  <si>
    <t>PMC5870454</t>
  </si>
  <si>
    <t>10.1136/sextrans-2016-052992</t>
  </si>
  <si>
    <t>Novel outreach settings to enhance sexually transmitted infection/HIV awareness, diagnosis and treatment in hard-to-reach populations</t>
  </si>
  <si>
    <t>Lampejo T, Turner R, Roberts C, Allen K, Watson L, Caverley-Frost L, Scott P, Ostridge E, Cooney G, Hardy J, Nulty K, Day S.</t>
  </si>
  <si>
    <t>Int J STD AIDS. 2018 Mar;29(3):266-272. doi: 10.1177/0956462417723816. Epub 2017 Aug 2.</t>
  </si>
  <si>
    <t>10.1177/0956462417723816</t>
  </si>
  <si>
    <t>Prevalence and impact of sexually transmitted infections in pregnant women in central Ethiopia</t>
  </si>
  <si>
    <t>Schönfeld A, Feldt T, Tufa TB, Orth HM, Fuchs A, Mesfun MG, Pfäfflin F, Nordmann T, Breuer M, Hampl M, Häussinger D.</t>
  </si>
  <si>
    <t>Int J STD AIDS. 2018 Mar;29(3):251-258. doi: 10.1177/0956462417723545. Epub 2017 Aug 4.</t>
  </si>
  <si>
    <t>Schönfeld A</t>
  </si>
  <si>
    <t>10.1177/0956462417723545</t>
  </si>
  <si>
    <t>Cross-sectional study to evaluate Trichomonas vaginalis positivity in women tested for Neisseria gonorrhoeae and Chlamydia trachomatis, attending genitourinary medicine and primary care clinics in Bristol, South West England</t>
  </si>
  <si>
    <t>Nicholls JE, Turner KME, North P, Ferguson R, May MT, Gough K, Macleod J, Muir P, Horner PJ.</t>
  </si>
  <si>
    <t>Sex Transm Infect. 2018 Mar;94(2):93-99. doi: 10.1136/sextrans-2016-052942. Epub 2017 Aug 10.</t>
  </si>
  <si>
    <t>Nicholls JE</t>
  </si>
  <si>
    <t>PMC5870452</t>
  </si>
  <si>
    <t>10.1136/sextrans-2016-052942</t>
  </si>
  <si>
    <t>High prevalence of asymptomatic sexually transmitted infections among human immunodeficiency virus-infected pregnant women in a low-income South African community</t>
  </si>
  <si>
    <t>Mudau M, Peters RP, De Vos L, Olivier DH, J Davey D, Mkwanazi ES, McIntyre JA, Klausner JD, Medina-Marino A.</t>
  </si>
  <si>
    <t>Int J STD AIDS. 2018 Mar;29(4):324-333. doi: 10.1177/0956462417724908. Epub 2017 Aug 11.</t>
  </si>
  <si>
    <t>Mudau M</t>
  </si>
  <si>
    <t>PMC6879095</t>
  </si>
  <si>
    <t>NIHMS1046995</t>
  </si>
  <si>
    <t>10.1177/0956462417724908</t>
  </si>
  <si>
    <t>Brief manual-based single-session Motivational Interviewing for reducing high-risk sexual behaviour in women - an evaluation</t>
  </si>
  <si>
    <t>Boman J, Lindqvist H, Forsberg L, Janlert U, Granåsen G, Nylander E.</t>
  </si>
  <si>
    <t>Int J STD AIDS. 2018 Mar;29(4):396-403. doi: 10.1177/0956462417729308. Epub 2017 Sep 18.</t>
  </si>
  <si>
    <t>Boman J</t>
  </si>
  <si>
    <t>10.1177/0956462417729308</t>
  </si>
  <si>
    <t>Lactobacillus iners-dominated vaginal microbiota is associated with increased susceptibility to Chlamydia trachomatis infection in Dutch women: a case-control study</t>
  </si>
  <si>
    <t>van Houdt R, Ma B, Bruisten SM, Speksnijder AGCL, Ravel J, de Vries HJC.</t>
  </si>
  <si>
    <t>Sex Transm Infect. 2018 Mar;94(2):117-123. doi: 10.1136/sextrans-2017-053133. Epub 2017 Sep 25.</t>
  </si>
  <si>
    <t>van Houdt R</t>
  </si>
  <si>
    <t>PMC6083440</t>
  </si>
  <si>
    <t>NIHMS984153</t>
  </si>
  <si>
    <t>10.1136/sextrans-2017-053133</t>
  </si>
  <si>
    <t>The efficacy of azithromycin and doxycycline treatment for rectal chlamydial infection: a retrospective cohort study in South Australia</t>
  </si>
  <si>
    <t>Li B, Hocking JS, Bi P, Bell C, Fairley CK.</t>
  </si>
  <si>
    <t>Intern Med J. 2018 Mar;48(3):259-264. doi: 10.1111/imj.13624.</t>
  </si>
  <si>
    <t>Li B</t>
  </si>
  <si>
    <t>10.1111/imj.13624</t>
  </si>
  <si>
    <t>Population-based Neisseria gonorrhoeae, Chlamydia trachomatis and Trichomonas vaginalis prevalence using discarded, deidentified urine specimens previously collected for drug testing</t>
  </si>
  <si>
    <t>Harbertson J, Jamerson M, Graf PCF, Kennemur L, House B, Michael NL, Scott P, Hale B.</t>
  </si>
  <si>
    <t>Sex Transm Infect. 2018 Mar;94(2):123. doi: 10.1136/sextrans-2017-053355. Epub 2017 Oct 24.</t>
  </si>
  <si>
    <t>PMC5870458</t>
  </si>
  <si>
    <t>10.1136/sextrans-2017-053355</t>
  </si>
  <si>
    <t>Identification of chlamydial T3SS inhibitors through virtual screening against T3SS ATPase</t>
  </si>
  <si>
    <t>Grishin AV, Luyksaar SI, Kapotina LN, Kirsanov DD, Zayakin ES, Karyagina AS, Zigangirova NA.</t>
  </si>
  <si>
    <t>Chem Biol Drug Des. 2018 Mar;91(3):717-727. doi: 10.1111/cbdd.13130. Epub 2017 Nov 27.</t>
  </si>
  <si>
    <t>Grishin AV</t>
  </si>
  <si>
    <t>Chem Biol Drug Des</t>
  </si>
  <si>
    <t>10.1111/cbdd.13130</t>
  </si>
  <si>
    <t>Late preterm prelabor rupture of fetal membranes: fetal inflammatory response and neonatal outcome</t>
  </si>
  <si>
    <t>Musilova I, Andrys C, Drahosova M, Zednikova B, Hornychova H, Pliskova L, Zemlickova H, Jacobsson B, Kacerovsky M.</t>
  </si>
  <si>
    <t>Pediatr Res. 2018 Mar;83(3):630-637. doi: 10.1038/pr.2017.300. Epub 2017 Dec 20.</t>
  </si>
  <si>
    <t>Pediatr Res</t>
  </si>
  <si>
    <t>10.1038/pr.2017.300</t>
  </si>
  <si>
    <t>Phenotypic antimicrobial susceptibility testing of Chlamydia trachomatis isolates from patients with persistent or successfully treated infections</t>
  </si>
  <si>
    <t>Pitt R, Alexander S, Ison C, Horner P, Hathorn E, Goold P, Woodford N, Cole MJ.</t>
  </si>
  <si>
    <t>J Antimicrob Chemother. 2018 Mar 1;73(3):680-686. doi: 10.1093/jac/dkx454.</t>
  </si>
  <si>
    <t>Pitt R</t>
  </si>
  <si>
    <t>10.1093/jac/dkx454</t>
  </si>
  <si>
    <t>Trichomonas vaginalis is most frequently detected in women at the age of peri-/premenopause: an unusual pattern for a sexually transmitted pathogen</t>
  </si>
  <si>
    <t>Stemmer SM, Mordechai E, Adelson ME, Gygax SE, Hilbert DW.</t>
  </si>
  <si>
    <t>Am J Obstet Gynecol. 2018 Mar;218(3):328.e1-328.e13. doi: 10.1016/j.ajog.2017.12.006. Epub 2017 Dec 13.</t>
  </si>
  <si>
    <t>10.1016/j.ajog.2017.12.006</t>
  </si>
  <si>
    <t>Underdiagnosis of Chlamydia trachomatis and Chlamydia psittaci revealed by introduction of respiratory multiplex PCR assay with Chlamydiaceae family primers</t>
  </si>
  <si>
    <t>Rane V, Khailin K, Williams J, Francis M, Kotsanas D, Korman TM, Graham M.</t>
  </si>
  <si>
    <t>Diagn Microbiol Infect Dis. 2018 Mar;90(3):163-166. doi: 10.1016/j.diagmicrobio.2017.11.013. Epub 2017 Nov 26.</t>
  </si>
  <si>
    <t>Rane V</t>
  </si>
  <si>
    <t>10.1016/j.diagmicrobio.2017.11.013</t>
  </si>
  <si>
    <t>Chlamydia trachomatis, Ureaplasma urealyticum and Neisseria gonorrhoeae among Chinese women with urinary tract infections in Shanghai: A community-based cross-sectional study</t>
  </si>
  <si>
    <t>Xu WH, Chen JJ, Sun Q, Wang LP, Jia YF, Xuan BB, Xu B, Sheng HM.</t>
  </si>
  <si>
    <t>J Obstet Gynaecol Res. 2018 Mar;44(3):495-502. doi: 10.1111/jog.13526. Epub 2017 Dec 22.</t>
  </si>
  <si>
    <t>Xu WH</t>
  </si>
  <si>
    <t>10.1111/jog.13526</t>
  </si>
  <si>
    <t>T cell phenotypes in women with Chlamydia trachomatis infection and influence of treatment on phenotype distributions</t>
  </si>
  <si>
    <t>Ogendi BMO, Bakshi RK, Gupta K, Kapil R, Brown LT, Jordan SJ, Sabbaj S, Press CG, Lee JY, Geisler WM.</t>
  </si>
  <si>
    <t>Microbes Infect. 2018 Mar;20(3):176-184. doi: 10.1016/j.micinf.2017.12.001. Epub 2017 Dec 26.</t>
  </si>
  <si>
    <t>Ogendi BMO</t>
  </si>
  <si>
    <t>PMC5851839</t>
  </si>
  <si>
    <t>NIHMS930567</t>
  </si>
  <si>
    <t>10.1016/j.micinf.2017.12.001</t>
  </si>
  <si>
    <t>I Thought You Said This Was Confidential?-Challenges to Protecting Privacy for Teens and Young Adults</t>
  </si>
  <si>
    <t>Wisk LE, Gray SH, Gooding HC.</t>
  </si>
  <si>
    <t>JAMA Pediatr. 2018 Mar 1;172(3):209-210. doi: 10.1001/jamapediatrics.2017.3927.</t>
  </si>
  <si>
    <t>Wisk LE</t>
  </si>
  <si>
    <t>JAMA Pediatr</t>
  </si>
  <si>
    <t>PMC6594367</t>
  </si>
  <si>
    <t>NIHMS1037020</t>
  </si>
  <si>
    <t>10.1001/jamapediatrics.2017.3927</t>
  </si>
  <si>
    <t>Caveolin-mediated endocytosis of the Chlamydia M278 outer membrane peptide encapsulated in poly(lactic acid)-Poly(ethylene glycol) nanoparticles by mouse primary dendritic cells enhances specific immune effectors mediated by MHC class II and CD4(+) T cells</t>
  </si>
  <si>
    <t>Dixit S, Sahu R, Verma R, Duncan S, Giambartolomei GH, Singh SR, Dennis VA.</t>
  </si>
  <si>
    <t>Biomaterials. 2018 Mar;159:130-145. doi: 10.1016/j.biomaterials.2017.12.019. Epub 2017 Dec 26.</t>
  </si>
  <si>
    <t>PMC5801148</t>
  </si>
  <si>
    <t>NIHMS933300</t>
  </si>
  <si>
    <t>10.1016/j.biomaterials.2017.12.019</t>
  </si>
  <si>
    <t>Screening for Chlamydia trachomatis and Neisseria gonorrhoeae Infections in Men Who Have Sex With Men: Diagnostic Accuracy of Nucleic Acid Amplification Test on Pooled Urine, Anorectal, and Pharyngeal Specimens</t>
  </si>
  <si>
    <t>Thielemans E, Wyndham-Thomas C, Henrard S, De Vleeschouwer A, Steensels D, Montesinos I, Debaisieux L, Delforge ML, Van Vooren JP, Goffard JC.</t>
  </si>
  <si>
    <t>Sex Transm Dis. 2018 Mar;45(3):195-198. doi: 10.1097/OLQ.0000000000000722.</t>
  </si>
  <si>
    <t>Thielemans E</t>
  </si>
  <si>
    <t>10.1097/OLQ.0000000000000722</t>
  </si>
  <si>
    <t>Rising Chlamydia and Gonorrhoea Incidence and Associated Risk Factors Among Female Sex Workers in Australia: A Retrospective Cohort Study</t>
  </si>
  <si>
    <t>Callander D, McManus H, Guy R, Hellard M, O'Connor CC, Fairley CK, Chow EPF, McNulty A, Lewis DA, Carmody C, Schmidt HA, Kim J, Donovan B.</t>
  </si>
  <si>
    <t>Sex Transm Dis. 2018 Mar;45(3):199-206. doi: 10.1097/OLQ.0000000000000714.</t>
  </si>
  <si>
    <t>Callander D</t>
  </si>
  <si>
    <t>10.1097/OLQ.0000000000000714</t>
  </si>
  <si>
    <t>Risk factors and coping strategies of severe community-acquired pneumonia in chemotherapy induction period of acute leukemia</t>
  </si>
  <si>
    <t>Li N, Duan Q, Zhang W.</t>
  </si>
  <si>
    <t>Oncol Lett. 2018 Mar;15(3):3566-3571. doi: 10.3892/ol.2018.7731. Epub 2018 Jan 4.</t>
  </si>
  <si>
    <t>Li N</t>
  </si>
  <si>
    <t>Oncol Lett</t>
  </si>
  <si>
    <t>PMC5795872</t>
  </si>
  <si>
    <t>10.3892/ol.2018.7731</t>
  </si>
  <si>
    <t>Young Boy With Roughening in the Inner Eyelids</t>
  </si>
  <si>
    <t>de Oliveira Alves A, Ferreira VS, Bernardes Filho F.</t>
  </si>
  <si>
    <t>Ann Emerg Med. 2018 Mar;71(3):e13-e14. doi: 10.1016/j.annemergmed.2017.10.008.</t>
  </si>
  <si>
    <t>de Oliveira Alves A</t>
  </si>
  <si>
    <t>10.1016/j.annemergmed.2017.10.008</t>
  </si>
  <si>
    <t>Crystal structure of the MSMEG_4306 gene product from Mycobacterium smegmatis</t>
  </si>
  <si>
    <t>Kumar A, Karthikeyan S.</t>
  </si>
  <si>
    <t>Acta Crystallogr F Struct Biol Commun. 2018 Mar 1;74(Pt 3):166-173. doi: 10.1107/S2053230X18002236. Epub 2018 Feb 26.</t>
  </si>
  <si>
    <t>Kumar A</t>
  </si>
  <si>
    <t>PMC5947703</t>
  </si>
  <si>
    <t>10.1107/S2053230X18002236</t>
  </si>
  <si>
    <t>Pelvic Chlamydial Infection Predisposes to Ectopic Pregnancy by Upregulating Integrin β1 to Promote Embryo-tubal Attachment</t>
  </si>
  <si>
    <t>Ahmad SF, Brown JK, Campbell LL, Koscielniak M, Oliver C, Wheelhouse N, Entrican G, McFee S, Wills GS, McClure MO, Horner PJ, Gaikoumelou S, Lee KF, Critchley HOD, Duncan WC, Horne AW.</t>
  </si>
  <si>
    <t>EBioMedicine. 2018 Mar;29:159-165. doi: 10.1016/j.ebiom.2018.02.020. Epub 2018 Feb 23.</t>
  </si>
  <si>
    <t>Ahmad SF</t>
  </si>
  <si>
    <t>PMC5925620</t>
  </si>
  <si>
    <t>10.1016/j.ebiom.2018.02.020</t>
  </si>
  <si>
    <t>Role of Lactobacilli and Lactoferrin in the Mucosal Cervicovaginal Defense</t>
  </si>
  <si>
    <t>Valenti P, Rosa L, Capobianco D, Lepanto MS, Schiavi E, Cutone A, Paesano R, Mastromarino P.</t>
  </si>
  <si>
    <t>Front Immunol. 2018 Mar 1;9:376. doi: 10.3389/fimmu.2018.00376. eCollection 2018.</t>
  </si>
  <si>
    <t>Valenti P</t>
  </si>
  <si>
    <t>PMC5837981</t>
  </si>
  <si>
    <t>10.3389/fimmu.2018.00376</t>
  </si>
  <si>
    <t>High Prevalence of Sterile Pyuria in the Setting of Sexually Transmitted Infection in Women Presenting to an Emergency Department</t>
  </si>
  <si>
    <t>Shipman SB, Risinger CR, Evans CM, Gilbertson CD, Hogan DE.</t>
  </si>
  <si>
    <t>West J Emerg Med. 2018 Mar;19(2):282-286. doi: 10.5811/westjem.2017.12.35605. Epub 2018 Feb 26.</t>
  </si>
  <si>
    <t>Shipman SB</t>
  </si>
  <si>
    <t>PMC5851500</t>
  </si>
  <si>
    <t>10.5811/westjem.2017.12.35605</t>
  </si>
  <si>
    <t>A case of oropharyngeal Ureaplasma urealyticum infection in a human immunodeficiency virus positive bisexual male co-infected with human papilloma virus and Treponema pallidum</t>
  </si>
  <si>
    <t>Suri NA, Sebastian S, Yadav D, Khanna N, Dhawan B.</t>
  </si>
  <si>
    <t>JMM Case Rep. 2018 Jan 10;5(3):e005132. doi: 10.1099/jmmcr.0.005132. eCollection 2018 Mar.</t>
  </si>
  <si>
    <t>Suri NA</t>
  </si>
  <si>
    <t>JMM Case Rep</t>
  </si>
  <si>
    <t>PMC5884959</t>
  </si>
  <si>
    <t>10.1099/jmmcr.0.005132</t>
  </si>
  <si>
    <t>Association between Prior Chlamydia trachomatis Infection and Ectopic Pregnancy at a Tertiary Care Hospital in South Western Uganda</t>
  </si>
  <si>
    <t>Mpiima DP, Wasswa Salongo G, Lugobe H, Ssemujju A, Mumbere Mulisya O, Masinda A, Twizerimana H, Ngonzi J.</t>
  </si>
  <si>
    <t>Obstet Gynecol Int. 2018 Mar 1;2018:4827353. doi: 10.1155/2018/4827353. eCollection 2018.</t>
  </si>
  <si>
    <t>Mpiima DP</t>
  </si>
  <si>
    <t>PMC5852882</t>
  </si>
  <si>
    <t>10.1155/2018/4827353</t>
  </si>
  <si>
    <t>Dumusc A, Hügle T.</t>
  </si>
  <si>
    <t>Rev Med Suisse. 2018 Mar 7;14(597):534-537.</t>
  </si>
  <si>
    <t>Dumusc A</t>
  </si>
  <si>
    <t>The sweet side of vimentin</t>
  </si>
  <si>
    <t>Snider NT, Ku NO, Omary MB.</t>
  </si>
  <si>
    <t>Elife. 2018 Mar 7;7:e35336. doi: 10.7554/eLife.35336.</t>
  </si>
  <si>
    <t>Snider NT</t>
  </si>
  <si>
    <t>PMC5841928</t>
  </si>
  <si>
    <t>10.7554/eLife.35336</t>
  </si>
  <si>
    <t>Site-specific glycosylation regulates the form and function of the intermediate filament cytoskeleton</t>
  </si>
  <si>
    <t>Tarbet HJ, Dolat L, Smith TJ, Condon BM, O'Brien ET 3rd, Valdivia RH, Boyce M.</t>
  </si>
  <si>
    <t>Elife. 2018 Mar 7;7:e31807. doi: 10.7554/eLife.31807.</t>
  </si>
  <si>
    <t>Tarbet HJ</t>
  </si>
  <si>
    <t>PMC5841932</t>
  </si>
  <si>
    <t>10.7554/eLife.31807</t>
  </si>
  <si>
    <t>Prevalence of asymptomatic urethritis by Chlamydia trachomatis and Neisseria gonorrhoeae and associated risk factors among males living with HIV-1</t>
  </si>
  <si>
    <t>Silva GARD, Motta HLSN, Souza EFA, Cardoso PANM, Pilotto JH, Eyer-Silva WA, Ribeiro LCP, Santos MSD, Azevedo MCVM, Pinto JFDC, Motta RN, Ferry FRA.</t>
  </si>
  <si>
    <t>Rev Inst Med Trop Sao Paulo. 2018 Mar 8;60:e11. doi: 10.1590/S1678-9946201860011.</t>
  </si>
  <si>
    <t>Silva GARD</t>
  </si>
  <si>
    <t>Rev Inst Med Trop Sao Paulo</t>
  </si>
  <si>
    <t>PMC5962100</t>
  </si>
  <si>
    <t>10.1590/S1678-9946201860011</t>
  </si>
  <si>
    <t>Latent class modeling to compare testing platforms for detection of antibodies against the Chlamydia trachomatis antigen Pgp3</t>
  </si>
  <si>
    <t>Wiegand RE, Cooley G, Goodhew B, Banniettis N, Kohlhoff S, Gwyn S, Martin DL.</t>
  </si>
  <si>
    <t>Sci Rep. 2018 Mar 9;8(1):4232. doi: 10.1038/s41598-018-22708-9.</t>
  </si>
  <si>
    <t>Wiegand RE</t>
  </si>
  <si>
    <t>PMC5844876</t>
  </si>
  <si>
    <t>10.1038/s41598-018-22708-9</t>
  </si>
  <si>
    <t>[Haemorrhagic proctocolitis as primary manifestation of lymphogranuloma venereum in an HIV-positive male]</t>
  </si>
  <si>
    <t>Gormsen AB, Diernæs JE, Jensen JS, Koppelhus U.</t>
  </si>
  <si>
    <t>Ugeskr Laeger. 2018 Mar 12;180(11):V11170849.</t>
  </si>
  <si>
    <t>Gormsen AB</t>
  </si>
  <si>
    <t>Test of cure, retesting and extragenital testing practices for Chlamydia trachomatis and Neisseria gonorrhoeae among general practitioners in different socioeconomic status areas: A retrospective cohort study, 2011-2016</t>
  </si>
  <si>
    <t>Wijers JNAP, van Liere GAFS, Hoebe CJPA, Cals JWL, Wolffs PFG, Dukers-Muijrers NHTM.</t>
  </si>
  <si>
    <t>PLoS One. 2018 Mar 14;13(3):e0194351. doi: 10.1371/journal.pone.0194351. eCollection 2018.</t>
  </si>
  <si>
    <t>Wijers JNAP</t>
  </si>
  <si>
    <t>PMC5851648</t>
  </si>
  <si>
    <t>10.1371/journal.pone.0194351</t>
  </si>
  <si>
    <t>Chlamydia trachomatis inclusion membrane protein MrcA interacts with the inositol 1,4,5-trisphosphate receptor type 3 (ITPR3) to regulate extrusion formation</t>
  </si>
  <si>
    <t>Nguyen PH, Lutter EI, Hackstadt T.</t>
  </si>
  <si>
    <t>PLoS Pathog. 2018 Mar 15;14(3):e1006911. doi: 10.1371/journal.ppat.1006911. eCollection 2018 Mar.</t>
  </si>
  <si>
    <t>Nguyen PH</t>
  </si>
  <si>
    <t>PMC5854415</t>
  </si>
  <si>
    <t>10.1371/journal.ppat.1006911</t>
  </si>
  <si>
    <t>Unusual case of a rectal tumour</t>
  </si>
  <si>
    <t>Alfa-Wali M, Muktar S, Pissas D, Slater C.</t>
  </si>
  <si>
    <t>BMJ Case Rep. 2018 Mar 15;2018:bcr2017223944. doi: 10.1136/bcr-2017-223944.</t>
  </si>
  <si>
    <t>Alfa-Wali M</t>
  </si>
  <si>
    <t>PMC5878286</t>
  </si>
  <si>
    <t>10.1136/bcr-2017-223944</t>
  </si>
  <si>
    <t>A novel synthetic peptide microarray assay detects Chlamydia species-specific antibodies in animal and human sera</t>
  </si>
  <si>
    <t>Sachse K, Rahman KS, Schnee C, Müller E, Peisker M, Schumacher T, Schubert E, Ruettger A, Kaltenboeck B, Ehricht R.</t>
  </si>
  <si>
    <t>Sci Rep. 2018 Mar 16;8(1):4701. doi: 10.1038/s41598-018-23118-7.</t>
  </si>
  <si>
    <t>PMC5856796</t>
  </si>
  <si>
    <t>10.1038/s41598-018-23118-7</t>
  </si>
  <si>
    <t>Proctocolitis caused by lymphogranuloma venereum</t>
  </si>
  <si>
    <t>Weiss E, Sano M.</t>
  </si>
  <si>
    <t>CMAJ. 2018 Mar 19;190(11):E331-E333. doi: 10.1503/cmaj.171292.</t>
  </si>
  <si>
    <t>Weiss E</t>
  </si>
  <si>
    <t>CMAJ</t>
  </si>
  <si>
    <t>PMC5860895</t>
  </si>
  <si>
    <t>10.1503/cmaj.171292</t>
  </si>
  <si>
    <t>The Immunoregulation of Th17 in Host against Intracellular Bacterial Infection</t>
  </si>
  <si>
    <t>Li Y, Wei C, Xu H, Jia J, Wei Z, Guo R, Jia Y, Wu Y, Li Y, Qi X, Li Z, Gao X.</t>
  </si>
  <si>
    <t>Mediators Inflamm. 2018 Mar 19;2018:6587296. doi: 10.1155/2018/6587296. eCollection 2018.</t>
  </si>
  <si>
    <t>PMC5884031</t>
  </si>
  <si>
    <t>10.1155/2018/6587296</t>
  </si>
  <si>
    <t>Prevalence and Genotype Distribution of Chlamydia trachomatis in Urine among Men Attending Sexually Transmitted Disease Clinics in Guangdong Province, China, in 2016</t>
  </si>
  <si>
    <t>Xue Y, Zheng H, Tang W, Mai Z, Huang J, Huang S, Qin X, Chen L, Zheng L.</t>
  </si>
  <si>
    <t>Jpn J Infect Dis. 2018 Mar 22;71(2):104-108. doi: 10.7883/yoken.JJID.2017.358. Epub 2017 Dec 26.</t>
  </si>
  <si>
    <t>10.7883/yoken.JJID.2017.358</t>
  </si>
  <si>
    <t>Urine metabolome in women with Chlamydia trachomatis infection</t>
  </si>
  <si>
    <t>Foschi C, Laghi L, D'Antuono A, Gaspari V, Zhu C, Dellarosa N, Salvo M, Marangoni A.</t>
  </si>
  <si>
    <t>PLoS One. 2018 Mar 22;13(3):e0194827. doi: 10.1371/journal.pone.0194827. eCollection 2018.</t>
  </si>
  <si>
    <t>PMC5864028</t>
  </si>
  <si>
    <t>10.1371/journal.pone.0194827</t>
  </si>
  <si>
    <t>Surface enhanced Raman spectroscopy of Chlamydia trachomatis and Neisseria gonorrhoeae for diagnostics, and extra-cellular metabolomics and biochemical monitoring</t>
  </si>
  <si>
    <t>Chen Y, Premasiri WR, Ziegler LD.</t>
  </si>
  <si>
    <t>Sci Rep. 2018 Mar 26;8(1):5163. doi: 10.1038/s41598-018-23562-5.</t>
  </si>
  <si>
    <t>PMC5980109</t>
  </si>
  <si>
    <t>10.1038/s41598-018-23562-5</t>
  </si>
  <si>
    <t>Insights Into Vaginal Bacterial Communities and Metabolic Profiles of Chlamydia trachomatis Infection: Positioning Between Eubiosis and Dysbiosis</t>
  </si>
  <si>
    <t>Parolin C, Foschi C, Laghi L, Zhu C, Banzola N, Gaspari V, D'Antuono A, Giordani B, Severgnini M, Consolandi C, Salvo M, Cevenini R, Vitali B, Marangoni A.</t>
  </si>
  <si>
    <t>Front Microbiol. 2018 Mar 28;9:600. doi: 10.3389/fmicb.2018.00600. eCollection 2018.</t>
  </si>
  <si>
    <t>Parolin C</t>
  </si>
  <si>
    <t>PMC5883401</t>
  </si>
  <si>
    <t>10.3389/fmicb.2018.00600</t>
  </si>
  <si>
    <t>Who should be screened for Chlamydia trachomatis infection? Three years' experience at a University Hospital in Switzerland</t>
  </si>
  <si>
    <t>Catarino R, Cherkaoui A, Toutous Trellu L, Yaron M.</t>
  </si>
  <si>
    <t>J Infect Dev Ctries. 2018 Mar 31;12(3):208-210. doi: 10.3855/jidc.10020.</t>
  </si>
  <si>
    <t>Catarino R</t>
  </si>
  <si>
    <t>10.3855/jidc.10020</t>
  </si>
  <si>
    <t>Severe Sepsis and Acute Myocardial Dysfunction in an Adolescent with Chlamydia Trachomatis Pelvic Inflammatory Disease: A Case Report</t>
  </si>
  <si>
    <t>Morgan AM, Roden RC, Matson SC, Wallace GM, Lange HLH, Bonny AE.</t>
  </si>
  <si>
    <t>J Pediatr Adolesc Gynecol. 2018 Apr;31(2):143-145. doi: 10.1016/j.jpag.2017.10.004. Epub 2017 Oct 13.</t>
  </si>
  <si>
    <t>Morgan AM</t>
  </si>
  <si>
    <t>10.1016/j.jpag.2017.10.004</t>
  </si>
  <si>
    <t>Rapid testing and treatment for sexually transmitted infections improve patient care and yield public health benefits</t>
  </si>
  <si>
    <t>Whitlock GG, Gibbons DC, Longford N, Harvey MJ, McOwan A, Adams EJ.</t>
  </si>
  <si>
    <t>Int J STD AIDS. 2018 Apr;29(5):474-482. doi: 10.1177/0956462417736431. Epub 2017 Oct 23.</t>
  </si>
  <si>
    <t>Whitlock GG</t>
  </si>
  <si>
    <t>PMC5844454</t>
  </si>
  <si>
    <t>10.1177/0956462417736431</t>
  </si>
  <si>
    <t>The impact of Chlamydia trachomatis infection on sperm parameters and male fertility: A comprehensive study</t>
  </si>
  <si>
    <t>Moazenchi M, Totonchi M, Salman Yazdi R, Hratian K, Mohseni Meybodi MA, Ahmadi Panah M, Chehrazi M, Mohseni Meybodi A.</t>
  </si>
  <si>
    <t>Int J STD AIDS. 2018 Apr;29(5):466-473. doi: 10.1177/0956462417735245. Epub 2017 Oct 25.</t>
  </si>
  <si>
    <t>Moazenchi M</t>
  </si>
  <si>
    <t>10.1177/0956462417735245</t>
  </si>
  <si>
    <t>Effects of Chlamydia trachomatis infection on sperm chromatin condensation and DNA integrity</t>
  </si>
  <si>
    <t>Dehghan Marvast L, Talebi AR, Ghasemzadeh J, Hosseini A, Pacey AA.</t>
  </si>
  <si>
    <t>Andrologia. 2018 Apr;50(3). doi: 10.1111/and.12918. Epub 2017 Nov 6.</t>
  </si>
  <si>
    <t>10.1111/and.12918</t>
  </si>
  <si>
    <t>An audit of a novel electronic messaging treatment service for Chlamydia trachomatis at a community pharmacy</t>
  </si>
  <si>
    <t>Willetts SJ, Cowper S, Cameron ST.</t>
  </si>
  <si>
    <t>Int J STD AIDS. 2018 Apr;29(5):511-514. doi: 10.1177/0956462417740062. Epub 2017 Nov 10.</t>
  </si>
  <si>
    <t>Willetts SJ</t>
  </si>
  <si>
    <t>10.1177/0956462417740062</t>
  </si>
  <si>
    <t>Comparison of reverse hybridization and ompA sequencing methods applied on Chlamydia trachomatis strains from Tunisia</t>
  </si>
  <si>
    <t>Gharsallah H, Frikha-Gargouri O, Bom RJ, Hammami A, Bruisten SM.</t>
  </si>
  <si>
    <t>Microbiologyopen. 2018 Apr;7(2):e00549. doi: 10.1002/mbo3.549. Epub 2017 Dec 28.</t>
  </si>
  <si>
    <t>PMC5911986</t>
  </si>
  <si>
    <t>10.1002/mbo3.549</t>
  </si>
  <si>
    <t>Development of a Chlamydia suis-specific antibody enzyme-linked immunosorbent assay based on the use of a B-cell epitope of the polymorphic membrane protein C</t>
  </si>
  <si>
    <t>De Puysseleyr K, Kieckens E, De Puysseleyr L, Van den Wyngaert H, Ahmed B, Van Lent S, Creasy HH, Myers GSA, Vanrompay D.</t>
  </si>
  <si>
    <t>Transbound Emerg Dis. 2018 Apr;65(2):e457-e469. doi: 10.1111/tbed.12783. Epub 2018 Jan 4.</t>
  </si>
  <si>
    <t>10.1111/tbed.12783</t>
  </si>
  <si>
    <t>Detection of Chlamydia trachomatis in Pap Smear Samples from South Khorasan Province of Iran</t>
  </si>
  <si>
    <t>Javanmard D, Behravan M, Ghannadkafi M, Salehabadi A, Ziaee M, Namaei MH.</t>
  </si>
  <si>
    <t>Int J Fertil Steril. 2018 Apr;12(1):31-36. doi: 10.22074/ijfs.2018.5064. Epub 2017 Feb 15.</t>
  </si>
  <si>
    <t>Javanmard D</t>
  </si>
  <si>
    <t>PMC5767929</t>
  </si>
  <si>
    <t>10.22074/ijfs.2018.5064</t>
  </si>
  <si>
    <t>A reliable and easy to transport quality control method for chlamydia and gonorrhoea molecular point of care testing</t>
  </si>
  <si>
    <t>Badman SG, Causer LM, Guy R, Wand H, Donovan B, Tabrizi SN, Speers D, Shephard MD, Vallely A, Whiley D; TTANGO investigators.</t>
  </si>
  <si>
    <t>Pathology. 2018 Apr;50(3):317-321. doi: 10.1016/j.pathol.2017.09.012. Epub 2018 Jan 11.</t>
  </si>
  <si>
    <t>10.1016/j.pathol.2017.09.012</t>
  </si>
  <si>
    <t>Immune protective effects of chitooligosaccharides on mice genital tract infected by Chlamydia trachomatis</t>
  </si>
  <si>
    <t>Qian L, Chen L.</t>
  </si>
  <si>
    <t>Am J Reprod Immunol. 2018 Apr;79(4):e12815. doi: 10.1111/aji.12815. Epub 2018 Jan 18.</t>
  </si>
  <si>
    <t>Qian L</t>
  </si>
  <si>
    <t>10.1111/aji.12815</t>
  </si>
  <si>
    <t>Characterization of the In Vitro Chlamydia pecorum Response to Gamma Interferon</t>
  </si>
  <si>
    <t>Islam MM, Jelocnik M, Huston WM, Timms P, Polkinghorne A.</t>
  </si>
  <si>
    <t>Infect Immun. 2018 Mar 22;86(4):e00714-17. doi: 10.1128/IAI.00714-17. Print 2018 Apr.</t>
  </si>
  <si>
    <t>Islam MM</t>
  </si>
  <si>
    <t>PMC5865032</t>
  </si>
  <si>
    <t>10.1128/IAI.00714-17</t>
  </si>
  <si>
    <t>Chlamydia trachomatis and the risk of spontaneous preterm birth, babies who are born small for gestational age, and stillbirth: a population-based cohort study</t>
  </si>
  <si>
    <t>Reekie J, Roberts C, Preen D, Hocking JS, Donovan B, Ward J, Mak DB, Liu B; Chlamydia and Reproductive Health Outcome Investigators.</t>
  </si>
  <si>
    <t>Lancet Infect Dis. 2018 Apr;18(4):452-460. doi: 10.1016/S1473-3099(18)30045-8. Epub 2018 Jan 19.</t>
  </si>
  <si>
    <t>10.1016/S1473-3099(18)30045-8</t>
  </si>
  <si>
    <t>Treating chlamydial infections in pregnancy and preventing adverse birth outcomes</t>
  </si>
  <si>
    <t>Adamson PC, Klausner JD.</t>
  </si>
  <si>
    <t>Lancet Infect Dis. 2018 Apr;18(4):368-369. doi: 10.1016/S1473-3099(18)30049-5. Epub 2018 Jan 19.</t>
  </si>
  <si>
    <t>Adamson PC</t>
  </si>
  <si>
    <t>PMC7461718</t>
  </si>
  <si>
    <t>NIHMS1622236</t>
  </si>
  <si>
    <t>10.1016/S1473-3099(18)30049-5</t>
  </si>
  <si>
    <t>Protein Content of Cervicovaginal Fluid Is Altered During Bacterial Vaginosis</t>
  </si>
  <si>
    <t>Ferreira CST, da Silva MG, de Pontes LG, Dos Santos LD, Marconi C.</t>
  </si>
  <si>
    <t>J Low Genit Tract Dis. 2018 Apr;22(2):147-151. doi: 10.1097/LGT.0000000000000367.</t>
  </si>
  <si>
    <t>Ferreira CST</t>
  </si>
  <si>
    <t>10.1097/LGT.0000000000000367</t>
  </si>
  <si>
    <t>Evaluation of the reproducibility of a serological test for antibodies to Chlamydia trachomatis pgp3: A potential surveillance tool for trachoma programs</t>
  </si>
  <si>
    <t>Kaur H, Dize L, Munoz B, Gaydos C, West SK.</t>
  </si>
  <si>
    <t>J Microbiol Methods. 2018 Apr;147:56-58. doi: 10.1016/j.mimet.2018.02.017. Epub 2018 Mar 1.</t>
  </si>
  <si>
    <t>Kaur H</t>
  </si>
  <si>
    <t>10.1016/j.mimet.2018.02.017</t>
  </si>
  <si>
    <t>Seropositivity for the human heat shock protein (Hsp)60 accompanying seropositivity for Chlamydia trachomatis is less prevalent among tubal ectopic pregnancy cases than individuals with normal reproductive history</t>
  </si>
  <si>
    <t>Ozyurek ES, Karacan T, Ozdalgicoglu C, Yilmaz S, Isik S, San M, Kaya E.</t>
  </si>
  <si>
    <t>Eur J Obstet Gynecol Reprod Biol. 2018 Apr;223:119-122. doi: 10.1016/j.ejogrb.2018.02.022. Epub 2018 Mar 15.</t>
  </si>
  <si>
    <t>Ozyurek ES</t>
  </si>
  <si>
    <t>10.1016/j.ejogrb.2018.02.022</t>
  </si>
  <si>
    <t>Chlamydia trachomatis, Chlamydial Heat Shock Protein 60 and Anti-Chlamydial Antibodies in Women with Epithelial Ovarian Tumors</t>
  </si>
  <si>
    <t>Jonsson S, Oda H, Lundin E, Olsson J, Idahl A.</t>
  </si>
  <si>
    <t>Transl Oncol. 2018 Apr;11(2):546-551. doi: 10.1016/j.tranon.2018.02.008. Epub 2018 Mar 7.</t>
  </si>
  <si>
    <t>Jonsson S</t>
  </si>
  <si>
    <t>Transl Oncol</t>
  </si>
  <si>
    <t>PMC5884191</t>
  </si>
  <si>
    <t>10.1016/j.tranon.2018.02.008</t>
  </si>
  <si>
    <t>Chlamydia trachomatis in Cervical Lymph Node of Man with Lymphogranuloma Venereum, Croatia, 2014(1)</t>
  </si>
  <si>
    <t>Gjurašin B, Lepej SŽ, Cole MJ, Pitt R, Begovac J.</t>
  </si>
  <si>
    <t>Emerg Infect Dis. 2018 Apr;24(4):806-808. doi: 10.3201/eid2404.171872.</t>
  </si>
  <si>
    <t>Gjurašin B</t>
  </si>
  <si>
    <t>PMC5875274</t>
  </si>
  <si>
    <t>10.3201/eid2404.171872</t>
  </si>
  <si>
    <t>Double trouble: modelling the impact of low risk perception and high-risk sexual behaviour on chlamydia transmission</t>
  </si>
  <si>
    <t>van Wees DA, den Daas C, Kretzschmar MEE, Heijne JCM.</t>
  </si>
  <si>
    <t>J R Soc Interface. 2018 Apr;15(141):20170847. doi: 10.1098/rsif.2017.0847.</t>
  </si>
  <si>
    <t>van Wees DA</t>
  </si>
  <si>
    <t>J R Soc Interface</t>
  </si>
  <si>
    <t>PMC5938578</t>
  </si>
  <si>
    <t>10.1098/rsif.2017.0847</t>
  </si>
  <si>
    <t>Growth characteristics of Chlamydia trachomatis in human intestinal epithelial Caco-2 cells</t>
  </si>
  <si>
    <t>Lantos I, Virok DP, Mosolygó T, Rázga Z, Burián K, Endrész V.</t>
  </si>
  <si>
    <t>Pathog Dis. 2018 Apr 1;76(3). doi: 10.1093/femspd/fty024.</t>
  </si>
  <si>
    <t>Lantos I</t>
  </si>
  <si>
    <t>10.1093/femspd/fty024</t>
  </si>
  <si>
    <t>A PRISMA systematic review and meta-analysis on Chlamydia trachomatis infections in Iranian women (1986-2015)</t>
  </si>
  <si>
    <t>Roshani D, Ramazanzadeh R, Farhadifar F, Ahmadi A, Derakhshan S, Rouhi S, Zarea S, Zandvakili F.</t>
  </si>
  <si>
    <t>Medicine (Baltimore). 2018 Apr;97(16):e0335. doi: 10.1097/MD.0000000000010335.</t>
  </si>
  <si>
    <t>Roshani D</t>
  </si>
  <si>
    <t>PMC5916690</t>
  </si>
  <si>
    <t>10.1097/MD.0000000000010335</t>
  </si>
  <si>
    <t>Evaluation of Symptomatic Patients with Resistant Discharge</t>
  </si>
  <si>
    <t>Sonmez C, Usluca S, Hakki Usluca I, Kalipci I, Sezen F, Resat Atalay C, Kilic S.</t>
  </si>
  <si>
    <t>Acta Dermatovenerol Croat. 2018 Apr;26(1):1-7.</t>
  </si>
  <si>
    <t>Sonmez C</t>
  </si>
  <si>
    <t>Sexual Behaviors, Attitudes, and Knowledge about Sexually Transmitted Infections: A Cross-sectional Study in Romania</t>
  </si>
  <si>
    <t>Grad AI, Senilă SC, Cosgarea R, Tataru AD, Vesa SC, Vica ML, Matei HV, Ungureanu L.</t>
  </si>
  <si>
    <t>Acta Dermatovenerol Croat. 2018 Apr;26(1):25-32.</t>
  </si>
  <si>
    <t>In silico prediction of T- and B-cell epitopes in PmpD: First step towards to the design of a Chlamydia trachomatis vaccine</t>
  </si>
  <si>
    <t>Russi RC, Bourdin E, García MI, Veaute CMI.</t>
  </si>
  <si>
    <t>Biomed J. 2018 Apr;41(2):109-117. doi: 10.1016/j.bj.2018.04.007. Epub 2018 May 21.</t>
  </si>
  <si>
    <t>Russi RC</t>
  </si>
  <si>
    <t>Biomed J</t>
  </si>
  <si>
    <t>PMC6138762</t>
  </si>
  <si>
    <t>10.1016/j.bj.2018.04.007</t>
  </si>
  <si>
    <t>Saliva biomarkers in neurological disorders: A "spitting image" of brain health?</t>
  </si>
  <si>
    <t>Walton EL.</t>
  </si>
  <si>
    <t>Biomed J. 2018 Apr;41(2):59-62. doi: 10.1016/j.bj.2018.04.005. Epub 2018 May 21.</t>
  </si>
  <si>
    <t>Walton EL</t>
  </si>
  <si>
    <t>PMC6138760</t>
  </si>
  <si>
    <t>10.1016/j.bj.2018.04.005</t>
  </si>
  <si>
    <t>Effect of Including Alcohol and Cannabis Content in a Sexual Risk-Reduction Intervention on the Incidence of Sexually Transmitted Infections in Adolescents: A Cluster Randomized Clinical Trial</t>
  </si>
  <si>
    <t>Bryan AD, Magnan RE, Gillman AS, Yeater EA, Feldstein Ewing SW, Kong AS, Schmiege SJ.</t>
  </si>
  <si>
    <t>JAMA Pediatr. 2018 Apr 2;172(4):e175621. doi: 10.1001/jamapediatrics.2017.5621. Epub 2018 Apr 2.</t>
  </si>
  <si>
    <t>Bryan AD</t>
  </si>
  <si>
    <t>PMC5875326</t>
  </si>
  <si>
    <t>10.1001/jamapediatrics.2017.5621</t>
  </si>
  <si>
    <t>Prevalence and risk factors of sexually transmitted infections among French service members</t>
  </si>
  <si>
    <t>Duron S, Panjo H, Bohet A, Bigaillon C, Sicard S, Bajos N, Meynard JB, Mérens A, Moreau C.</t>
  </si>
  <si>
    <t>PLoS One. 2018 Apr 2;13(4):e0195158. doi: 10.1371/journal.pone.0195158. eCollection 2018.</t>
  </si>
  <si>
    <t>Duron S</t>
  </si>
  <si>
    <t>PMC5880385</t>
  </si>
  <si>
    <t>10.1371/journal.pone.0195158</t>
  </si>
  <si>
    <t>Chlamydia trachomatis dapF Encodes a Bifunctional Enzyme Capable of Both d-Glutamate Racemase and Diaminopimelate Epimerase Activities</t>
  </si>
  <si>
    <t>Liechti G, Singh R, Rossi PL, Gray MD, Adams NE, Maurelli AT.</t>
  </si>
  <si>
    <t>mBio. 2018 Apr 3;9(2):e00204-18. doi: 10.1128/mBio.00204-18.</t>
  </si>
  <si>
    <t>PMC5885031</t>
  </si>
  <si>
    <t>10.1128/mBio.00204-18</t>
  </si>
  <si>
    <t>Peptidoglycan is a sugar/amino acid polymer unique to bacteria and essential for division and cell shape maintenance. The d-amino acids that make up its cross-linked stem peptides are not abundant in nature and must be synthesized by bacteria de novo d-Glutamate is present at the second position of the pentapeptide stem and is strictly conserved in all bacterial species. In Gram-negative bacteria, d-glutamate is generated via the racemization of l-glutamate by glutamate racemase (MurI). Chlamydia trachomatis is the leading cause of infectious blindness and sexually transmitted bacterial infections worldwide. While its genome encodes a majority of the enzymes involved in peptidoglycan synthesis, no murI homologue has ever been annotated. Recent studies have revealed the presence of peptidoglycan in C. trachomatis and confirmed that its pentapeptide includes d-glutamate. In this study, we show that C. trachomatis synthesizes d-glutamate by utilizing a novel, bifunctional homologue of diaminopimelate epimerase (DapF). DapF catalyzes the final step in the synthesis of meso-diaminopimelate, another amino acid unique to peptidoglycan. Genetic complementation of an Escherichia coli murI mutant demonstrated that Chlamydia DapF can generate d-glutamate. Biochemical analysis showed robust activity, but unlike canonical glutamate racemases, activity was dependent on the cofactor pyridoxal phosphate. Genetic complementation, enzymatic characterization, and bioinformatic analyses indicate that chlamydial DapF shares characteristics with other promiscuous/primordial enzymes, presenting a potential mechanism for d-glutamate synthesis not only in Chlamydia but also numerous other genera within the Planctomycetes-Verrucomicrobiae-Chlamydiae superphylum that lack recognized glutamate racemases.IMPORTANCE Here we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Enzyme promiscuity is thought to be the hallmark of early microbial life on this planet, and there is currently an active debate as to whether "moonlighting enzymes" represent primordial evolutionary relics or are a product of more recent reductionist evolutionary pressures. Given the large number of Chlamydia species (as well as members of the Planctomycetes-Verrucomicrobiae-Chlamydiae superphylum) that possess DapF but lack homologues of MurI, it is likely that DapF is a primordial isomerase that functions as both racemase and epimerase in these organisms, suggesting that specialized d-glutamate racemase enzymes never evolved in these microbes.</t>
  </si>
  <si>
    <t>They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No resistiant strains nor new treatments are shown</t>
  </si>
  <si>
    <t>Trends in the relative prevalence of genital ulcer disease pathogens and association with HIV infection in Johannesburg, South Africa, 2007-2015</t>
  </si>
  <si>
    <t>Kularatne RS, Muller EE, Maseko DV, Kufa-Chakezha T, Lewis DA.</t>
  </si>
  <si>
    <t>PLoS One. 2018 Apr 4;13(4):e0194125. doi: 10.1371/journal.pone.0194125. eCollection 2018.</t>
  </si>
  <si>
    <t>Kularatne RS</t>
  </si>
  <si>
    <t>PMC5884493</t>
  </si>
  <si>
    <t>10.1371/journal.pone.0194125</t>
  </si>
  <si>
    <t>Prevalence of Sexually Transmitted Diseases in Asymptomatic Renal Transplant Recipients</t>
  </si>
  <si>
    <t>Sarier M, Sepin Ozen N, Guler H, Duman I, Yüksel Y, Tekin S, Yavuz AH, Yucetin L, Erdogan Yilmaz M.</t>
  </si>
  <si>
    <t>Exp Clin Transplant. 2018 Apr 4. doi: 10.6002/ect.2017.0232. Online ahead of print.</t>
  </si>
  <si>
    <t>Sarier M</t>
  </si>
  <si>
    <t>Exp Clin Transplant</t>
  </si>
  <si>
    <t>10.6002/ect.2017.0232</t>
  </si>
  <si>
    <t>Toll-like receptor 3 (TLR3) promotes the resolution of Chlamydia muridarum genital tract infection in congenic C57BL/6N mice</t>
  </si>
  <si>
    <t>Carrasco SE, Hu S, Imai DM, Kumar R, Sandusky GE, Yang XF, Derbigny WA.</t>
  </si>
  <si>
    <t>PLoS One. 2018 Apr 6;13(4):e0195165. doi: 10.1371/journal.pone.0195165. eCollection 2018.</t>
  </si>
  <si>
    <t>Carrasco SE</t>
  </si>
  <si>
    <t>PMC5889059</t>
  </si>
  <si>
    <t>10.1371/journal.pone.0195165</t>
  </si>
  <si>
    <t>CtGEM typing: Discrimination of Chlamydia trachomatis ocular and urogenital strains and major evolutionary lineages by high resolution melting analysis of two amplified DNA fragments</t>
  </si>
  <si>
    <t>Giffard PM, Andersson P, Wilson J, Buckley C, Lilliebridge R, Harris TM, Kleinecke M, O'Grady KF, Huston WM, Lambert SB, Whiley DM, Holt DC.</t>
  </si>
  <si>
    <t>PLoS One. 2018 Apr 10;13(4):e0195454. doi: 10.1371/journal.pone.0195454. eCollection 2018.</t>
  </si>
  <si>
    <t>PMC5892870</t>
  </si>
  <si>
    <t>10.1371/journal.pone.0195454</t>
  </si>
  <si>
    <t>Urogenital Chlamydia trachomatis multilocus sequence types and genovar distribution in chlamydia infected patients in a multi-ethnic region of Saratov, Russia</t>
  </si>
  <si>
    <t>Feodorova VA, Konnova SS, Saltykov YV, Zaitsev SS, Subbotina IA, Polyanina TI, Ulyanov SS, Lamers SL, Gaydos CA, Quinn TC, Motin VL.</t>
  </si>
  <si>
    <t>PLoS One. 2018 Apr 11;13(4):e0195386. doi: 10.1371/journal.pone.0195386. eCollection 2018.</t>
  </si>
  <si>
    <t>Feodorova VA</t>
  </si>
  <si>
    <t>PMC5895025</t>
  </si>
  <si>
    <t>10.1371/journal.pone.0195386</t>
  </si>
  <si>
    <t>Pyosalpinges after hysterosalpingography in a patient with lower genital tract infection and managed by laparoscopic surgery in a resource low tertiary hospital case report and literature review</t>
  </si>
  <si>
    <t>Egbe TO, Kobenge FM, Arlette MMJ, Belley-Priso E.</t>
  </si>
  <si>
    <t>Fertil Res Pract. 2018 Apr 13;4:2. doi: 10.1186/s40738-018-0047-3. eCollection 2018.</t>
  </si>
  <si>
    <t>Egbe TO</t>
  </si>
  <si>
    <t>Fertil Res Pract</t>
  </si>
  <si>
    <t>PMC5898046</t>
  </si>
  <si>
    <t>10.1186/s40738-018-0047-3</t>
  </si>
  <si>
    <t>RPA using a multiplexed cartridge for low cost point of care diagnostics in the field</t>
  </si>
  <si>
    <t>Ereku LT, Mackay RE, Craw P, Naveenathayalan A, Stead T, Branavan M, Balachandran W.</t>
  </si>
  <si>
    <t>Anal Biochem. 2018 Apr 15;547:84-88. doi: 10.1016/j.ab.2018.02.010. Epub 2018 Feb 12.</t>
  </si>
  <si>
    <t>Ereku LT</t>
  </si>
  <si>
    <t>PMC5884738</t>
  </si>
  <si>
    <t>10.1016/j.ab.2018.02.010</t>
  </si>
  <si>
    <t>Discovery of Blood Transcriptional Endotypes in Women with Pelvic Inflammatory Disease</t>
  </si>
  <si>
    <t>Zheng X, O'Connell CM, Zhong W, Nagarajan UM, Tripathy M, Lee D, Russell AN, Wiesenfeld H, Hillier S, Darville T.</t>
  </si>
  <si>
    <t>J Immunol. 2018 Apr 15;200(8):2941-2956. doi: 10.4049/jimmunol.1701658. Epub 2018 Mar 12.</t>
  </si>
  <si>
    <t>Zheng X</t>
  </si>
  <si>
    <t>PMC5893373</t>
  </si>
  <si>
    <t>NIHMS944272</t>
  </si>
  <si>
    <t>10.4049/jimmunol.1701658</t>
  </si>
  <si>
    <t>Beyond syndromic management: Opportunities for diagnosis-based treatment of sexually transmitted infections in low- and middle-income countries</t>
  </si>
  <si>
    <t>Garrett NJ, Osman F, Maharaj B, Naicker N, Gibbs A, Norman E, Samsunder N, Ngobese H, Mitchev N, Singh R, Abdool Karim SS, Kharsany ABM, Mlisana K, Rompalo A, Mindel A.</t>
  </si>
  <si>
    <t>PLoS One. 2018 Apr 24;13(4):e0196209. doi: 10.1371/journal.pone.0196209. eCollection 2018.</t>
  </si>
  <si>
    <t>Garrett NJ</t>
  </si>
  <si>
    <t>PMC5918163</t>
  </si>
  <si>
    <t>10.1371/journal.pone.0196209</t>
  </si>
  <si>
    <t>Chemogenomic Profiling of Human and Microbial FK506-Binding Proteins</t>
  </si>
  <si>
    <t>Pomplun S, Sippel C, Hähle A, Tay D, Shima K, Klages A, Ünal CM, Rieß B, Toh HT, Hansen G, Yoon HS, Bracher A, Preiser P, Rupp J, Steinert M, Hausch F.</t>
  </si>
  <si>
    <t>J Med Chem. 2018 Apr 26;61(8):3660-3673. doi: 10.1021/acs.jmedchem.8b00137. Epub 2018 Apr 5.</t>
  </si>
  <si>
    <t>Pomplun S</t>
  </si>
  <si>
    <t>10.1021/acs.jmedchem.8b00137</t>
  </si>
  <si>
    <t>Prevalence of Mycoplasma genitalium in men with urethritis in a large public hospital in Brussels, Belgium: An observational, cross-sectional study</t>
  </si>
  <si>
    <t>Libois A, Hallin M, Crucitti T, Delforge M, De Wit S.</t>
  </si>
  <si>
    <t>PLoS One. 2018 Apr 26;13(4):e0196217. doi: 10.1371/journal.pone.0196217. eCollection 2018.</t>
  </si>
  <si>
    <t>Libois A</t>
  </si>
  <si>
    <t>PMC5919460</t>
  </si>
  <si>
    <t>10.1371/journal.pone.0196217</t>
  </si>
  <si>
    <t>Early detection of HIV infection and of asymptomatic sexually transmitted infections among men who have sex with men</t>
  </si>
  <si>
    <t>Coll J, Videla S, Leon A, Ornelas A, García F, Fernández E, Blanco JL, Carrillo A, Bravo I, Meulbroek M, García-Cuyas F, González V, Casabona J, Leal L, Clotet B, Brander C; Check-Ear Project.</t>
  </si>
  <si>
    <t>Clin Microbiol Infect. 2018 May;24(5):540-545. doi: 10.1016/j.cmi.2017.08.012. Epub 2017 Aug 24.</t>
  </si>
  <si>
    <t>Coll J</t>
  </si>
  <si>
    <t>10.1016/j.cmi.2017.08.012</t>
  </si>
  <si>
    <t>Molecular characterization of lower vaginal swabs for Human papilloma virus in association with Chlamydia trachomatis infection in Cameroonian Women</t>
  </si>
  <si>
    <t>Fogue P, Djeudong G, Bouting G, Aglago E, Simo G, Lueong S.</t>
  </si>
  <si>
    <t>J Infect Public Health. 2018 May-Jun;11(3):314-320. doi: 10.1016/j.jiph.2017.08.010. Epub 2017 Sep 14.</t>
  </si>
  <si>
    <t>Fogue P</t>
  </si>
  <si>
    <t>10.1016/j.jiph.2017.08.010</t>
  </si>
  <si>
    <t>Clinical and analytical evaluation of the new Aptima Mycoplasma genitalium assay, with data on M. genitalium prevalence and antimicrobial resistance in M. genitalium in Denmark, Norway and Sweden in 2016</t>
  </si>
  <si>
    <t>Unemo M, Salado-Rasmussen K, Hansen M, Olsen AO, Falk M, Golparian D, Aasterød M, Ringlander J, Nilsson CS, Sundqvist M, Schønning K, Moi H, Westh H, Jensen JS.</t>
  </si>
  <si>
    <t>Clin Microbiol Infect. 2018 May;24(5):533-539. doi: 10.1016/j.cmi.2017.09.006. Epub 2017 Sep 18.</t>
  </si>
  <si>
    <t>10.1016/j.cmi.2017.09.006</t>
  </si>
  <si>
    <t>Prevalence and treatment outcomes of routine Chlamydia trachomatis, Neisseria gonorrhoeae and Trichomonas vaginalis testing during antenatal care, Gaborone, Botswana</t>
  </si>
  <si>
    <t>Wynn A, Ramogola-Masire D, Gaolebale P, Moshashane N, Sickboy O, Duque S, Williams E, Doherty K, Klausner JD, Morroni C.</t>
  </si>
  <si>
    <t>Sex Transm Infect. 2018 May;94(3):230-235. doi: 10.1136/sextrans-2017-053134. Epub 2017 Nov 2.</t>
  </si>
  <si>
    <t>PMC6117829</t>
  </si>
  <si>
    <t>NIHMS947155</t>
  </si>
  <si>
    <t>10.1136/sextrans-2017-053134</t>
  </si>
  <si>
    <t>Attitudes to, and experience of, pooled sampling for sexually transmitted infection testing: a web-based survey of English sexual health services</t>
  </si>
  <si>
    <t>Shaw J, Saunders JM, Hughes G.</t>
  </si>
  <si>
    <t>Int J STD AIDS. 2018 May;29(6):547-551. doi: 10.1177/0956462417742318. Epub 2017 Nov 20.</t>
  </si>
  <si>
    <t>Shaw J</t>
  </si>
  <si>
    <t>10.1177/0956462417742318</t>
  </si>
  <si>
    <t>High incidence of extra-genital gonorrheal and chlamydial infections among high-risk men who have sex with men and transgender women in Peru</t>
  </si>
  <si>
    <t>Allan-Blitz LT, Konda KA, Calvo GM, Vargas SK, Leon SR, Segura ER, Caceres CF, Klausner JD.</t>
  </si>
  <si>
    <t>Int J STD AIDS. 2018 May;29(6):568-576. doi: 10.1177/0956462417744098. Epub 2017 Nov 29.</t>
  </si>
  <si>
    <t>10.1177/0956462417744098</t>
  </si>
  <si>
    <t>Screening for Chlamydia trachomatis and Neisseria gonorrhoeae infection among asymptomatic men who have sex with men in Bangkok, Thailand</t>
  </si>
  <si>
    <t>Pattanasin S, Dunne EF, Wasinrapee P, Tongtoyai J, Chonwattana W, Sriporn A, Luechai P, Mock PA, Chitwarakorn A, Holtz TH, Curlin ME.</t>
  </si>
  <si>
    <t>Int J STD AIDS. 2018 May;29(6):577-587. doi: 10.1177/0956462417744904. Epub 2017 Dec 4.</t>
  </si>
  <si>
    <t>Pattanasin S</t>
  </si>
  <si>
    <t>PMC6409203</t>
  </si>
  <si>
    <t>NIHMS1012877</t>
  </si>
  <si>
    <t>10.1177/0956462417744904</t>
  </si>
  <si>
    <t>Converging epidemics of sexually transmitted infections and bacterial vaginosis in southern African female adolescents at risk of HIV</t>
  </si>
  <si>
    <t>Barnabas SL, Dabee S, Passmore JS, Jaspan HB, Lewis DA, Jaumdally SZ, Gamieldien H, Masson L, Muller E, Maseko VD, Mkhize N, Mbulawa Z, Williamson AL, Gray CM, Hope TJ, Chiodi F, Dietrich J, Gray G, Bekker LG; Women’s Initiative in Sexual Health (WISH) study team.</t>
  </si>
  <si>
    <t>Int J STD AIDS. 2018 May;29(6):531-539. doi: 10.1177/0956462417740487. Epub 2017 Dec 4.</t>
  </si>
  <si>
    <t>Barnabas SL</t>
  </si>
  <si>
    <t>10.1177/0956462417740487</t>
  </si>
  <si>
    <t>Aetiology of neonatal conjunctivitis evaluated in a population-based setting</t>
  </si>
  <si>
    <t>Honkila M, Renko M, Ikäheimo I, Pokka T, Uhari M, Tapiainen T.</t>
  </si>
  <si>
    <t>Acta Paediatr. 2018 May;107(5):774-779. doi: 10.1111/apa.14227. Epub 2018 Feb 6.</t>
  </si>
  <si>
    <t>Acta Paediatr</t>
  </si>
  <si>
    <t>PMC7159510</t>
  </si>
  <si>
    <t>10.1111/apa.14227</t>
  </si>
  <si>
    <t>Pharmacy-level barriers to implementing expedited partner therapy in Baltimore, Maryland</t>
  </si>
  <si>
    <t>Qin JZ, Diniz CP, Coleman JS.</t>
  </si>
  <si>
    <t>Am J Obstet Gynecol. 2018 May;218(5):504.e1-504.e6. doi: 10.1016/j.ajog.2018.01.036. Epub 2018 Feb 2.</t>
  </si>
  <si>
    <t>Qin JZ</t>
  </si>
  <si>
    <t>PMC5916341</t>
  </si>
  <si>
    <t>NIHMS942541</t>
  </si>
  <si>
    <t>10.1016/j.ajog.2018.01.036</t>
  </si>
  <si>
    <t>Sexually transmitted infections and immune activation among HIV-infected but virally suppressed youth on antiretroviral therapy</t>
  </si>
  <si>
    <t>Mullins TLK, Li SX, Bethel J, Goodenow MM, Hudey S, Sleasman JW; Adolescent Medicine Trials Network for HIV AIDS Interventions.</t>
  </si>
  <si>
    <t>J Clin Virol. 2018 May;102:7-11. doi: 10.1016/j.jcv.2018.02.001. Epub 2018 Feb 7.</t>
  </si>
  <si>
    <t>Mullins TLK</t>
  </si>
  <si>
    <t>PMC5889960</t>
  </si>
  <si>
    <t>NIHMS943401</t>
  </si>
  <si>
    <t>10.1016/j.jcv.2018.02.001</t>
  </si>
  <si>
    <t>The Chlamydia trachomatis Plasmid and CT135 Virulence Factors Are Not Essential for Genital Tract Infection or Pathology in Female Pig-Tailed Macaques</t>
  </si>
  <si>
    <t>Patton DL, Sweeney YC, Baldessari AE, Cles L, Kari L, Sturdevant GL, Yang C, Caldwell HD.</t>
  </si>
  <si>
    <t>Infect Immun. 2018 Apr 23;86(5):e00121-18. doi: 10.1128/IAI.00121-18. Print 2018 May.</t>
  </si>
  <si>
    <t>PMC5913843</t>
  </si>
  <si>
    <t>10.1128/IAI.00121-18</t>
  </si>
  <si>
    <t>A Population-Based Study to Compare Treatment Outcomes Among Women With Urogenital Chlamydial Infection in Washington State, 1992 to 2015</t>
  </si>
  <si>
    <t>Khosropour CM, Bell TR, Hughes JP, Manhart LE, Golden MR.</t>
  </si>
  <si>
    <t>Sex Transm Dis. 2018 May;45(5):319-324. doi: 10.1097/OLQ.0000000000000764.</t>
  </si>
  <si>
    <t>PMC5895502</t>
  </si>
  <si>
    <t>NIHMS920743</t>
  </si>
  <si>
    <t>10.1097/OLQ.0000000000000764</t>
  </si>
  <si>
    <t>Prevalence of Rectal Chlamydial and Gonococcal Infections: A Systematic Review</t>
  </si>
  <si>
    <t>Dewart CM, Bernstein KT, DeGroote NP, Romaguera R, Turner AN.</t>
  </si>
  <si>
    <t>Sex Transm Dis. 2018 May;45(5):287-293. doi: 10.1097/OLQ.0000000000000754.</t>
  </si>
  <si>
    <t>Dewart CM</t>
  </si>
  <si>
    <t>PMC6737334</t>
  </si>
  <si>
    <t>NIHMS1009915</t>
  </si>
  <si>
    <t>10.1097/OLQ.0000000000000754</t>
  </si>
  <si>
    <t>Expedited Partner Therapy: Pharmacist Refusal of Legal Prescriptions</t>
  </si>
  <si>
    <t>Borchardt LN, Pickett ML, Tan KT, Visotcky AM, Drendel AL.</t>
  </si>
  <si>
    <t>Sex Transm Dis. 2018 May;45(5):350-353. doi: 10.1097/OLQ.0000000000000751.</t>
  </si>
  <si>
    <t>Borchardt LN</t>
  </si>
  <si>
    <t>PMC5895524</t>
  </si>
  <si>
    <t>NIHMS915292</t>
  </si>
  <si>
    <t>10.1097/OLQ.0000000000000751</t>
  </si>
  <si>
    <t>Extragenital Chlamydia and Gonorrhea in Young Black Men Who Have Sex With Men: Missed Treatment Opportunities for Human Immunodeficiency Virus-Infected Men Who Have Sex With Men?</t>
  </si>
  <si>
    <t>Mena L, Crosby RA, Chamberlain N.</t>
  </si>
  <si>
    <t>Sex Transm Dis. 2018 May;45(5):307-311. doi: 10.1097/OLQ.0000000000000746.</t>
  </si>
  <si>
    <t>Mena L</t>
  </si>
  <si>
    <t>10.1097/OLQ.0000000000000746</t>
  </si>
  <si>
    <t>Aminomethyl Spectinomycins as Therapeutics for Drug-Resistant Gonorrhea and Chlamydia Coinfections</t>
  </si>
  <si>
    <t>Butler MM, Waidyarachchi SL, Connolly KL, Jerse AE, Chai W, Lee RE, Kohlhoff SA, Shinabarger DL, Bowlin TL.</t>
  </si>
  <si>
    <t>Antimicrob Agents Chemother. 2018 Apr 26;62(5):e00325-18. doi: 10.1128/AAC.00325-18. Print 2018 May.</t>
  </si>
  <si>
    <t>Butler MM</t>
  </si>
  <si>
    <t>PMC5923137</t>
  </si>
  <si>
    <t>10.1128/AAC.00325-18</t>
  </si>
  <si>
    <t>Activation of neutrophils by Chlamydia trachomatis-infected epithelial cells is modulated by the chlamydial plasmid</t>
  </si>
  <si>
    <t>Lehr S, Vier J, Häcker G, Kirschnek S.</t>
  </si>
  <si>
    <t>Microbes Infect. 2018 May;20(5):284-292. doi: 10.1016/j.micinf.2018.02.007. Epub 2018 Mar 2.</t>
  </si>
  <si>
    <t>Lehr S</t>
  </si>
  <si>
    <t>10.1016/j.micinf.2018.02.007</t>
  </si>
  <si>
    <t>Accuracy of syndromic management in targeting vaginal and cervical infections among symptomatic women of reproductive age attending primary care clinics in Dakar, Senegal</t>
  </si>
  <si>
    <t>Barry MS, Ba Diallo A, Diadhiou M, Mall I, Gassama O, Ndiaye Guèye MD, Covi-Alavo S, Gawa E, Ndao Fall A, Gaye Diallo A, Moreau JC.</t>
  </si>
  <si>
    <t>Trop Med Int Health. 2018 May;23(5):541-548. doi: 10.1111/tmi.13046. Epub 2018 Mar 26.</t>
  </si>
  <si>
    <t>Barry MS</t>
  </si>
  <si>
    <t>10.1111/tmi.13046</t>
  </si>
  <si>
    <t>A flow cytometry-based assay to determine the phagocytic activity of both clinical and nonclinical antibody samples against Chlamydia trachomatis</t>
  </si>
  <si>
    <t>Grasse M, Rosenkrands I, Olsen A, Follmann F, Dietrich J.</t>
  </si>
  <si>
    <t>Cytometry A. 2018 May;93(5):525-532. doi: 10.1002/cyto.a.23353. Epub 2018 Mar 7.</t>
  </si>
  <si>
    <t>Grasse M</t>
  </si>
  <si>
    <t>PMC6033180</t>
  </si>
  <si>
    <t>10.1002/cyto.a.23353</t>
  </si>
  <si>
    <t>In Vitro Activity of Lefamulin against Sexually Transmitted Bacterial Pathogens</t>
  </si>
  <si>
    <t>Paukner S, Gruss A, Jensen JS.</t>
  </si>
  <si>
    <t>Antimicrob Agents Chemother. 2018 Apr 26;62(5):e02380-17. doi: 10.1128/AAC.02380-17. Print 2018 May.</t>
  </si>
  <si>
    <t>Paukner S</t>
  </si>
  <si>
    <t>PMC5923106</t>
  </si>
  <si>
    <t>10.1128/AAC.02380-17</t>
  </si>
  <si>
    <t>The role of lipids in host-pathogen interactions</t>
  </si>
  <si>
    <t>Walpole GFW, Grinstein S, Westman J.</t>
  </si>
  <si>
    <t>IUBMB Life. 2018 May;70(5):384-392. doi: 10.1002/iub.1737. Epub 2018 Mar 23.</t>
  </si>
  <si>
    <t>Walpole GFW</t>
  </si>
  <si>
    <t>IUBMB Life</t>
  </si>
  <si>
    <t>10.1002/iub.1737</t>
  </si>
  <si>
    <t>What is the true clinical relevance of Simkania negevensis and other emerging Chlamydiales members?</t>
  </si>
  <si>
    <t>Vouga M, Kebbi-Beghdadi C, Liénard J, Baskin L, Baud D, Greub G.</t>
  </si>
  <si>
    <t>New Microbes New Infect. 2018 Jan 31;23:1-5. doi: 10.1016/j.nmni.2018.01.001. eCollection 2018 May.</t>
  </si>
  <si>
    <t>PMC5913364</t>
  </si>
  <si>
    <t>10.1016/j.nmni.2018.01.001</t>
  </si>
  <si>
    <t>Adverse pregnancy outcomes due to Chlamydia trachomatis</t>
  </si>
  <si>
    <t>Chen XS.</t>
  </si>
  <si>
    <t>Lancet Infect Dis. 2018 May;18(5):499. doi: 10.1016/S1473-3099(18)30211-1.</t>
  </si>
  <si>
    <t>10.1016/S1473-3099(18)30211-1</t>
  </si>
  <si>
    <t>Population-based study of chlamydial and gonococcal infections among women in Shenzhen, China: Implications for programme planning</t>
  </si>
  <si>
    <t>Luo ZZ, Li W, Wu QH, Zhang L, Tian LS, Liu LL, Ding Y, Yuan J, Chen ZW, Lan LN, Wu XB, Cai YM, Hong FC, Feng TJ, Zhang M, Chen XS.</t>
  </si>
  <si>
    <t>PLoS One. 2018 May 1;13(5):e0196516. doi: 10.1371/journal.pone.0196516. eCollection 2018.</t>
  </si>
  <si>
    <t>Luo ZZ</t>
  </si>
  <si>
    <t>PMC5929501</t>
  </si>
  <si>
    <t>10.1371/journal.pone.0196516</t>
  </si>
  <si>
    <t>Non-Chlamydial Bacterial Infection and Progression of Conjunctival Scarring in Trachoma</t>
  </si>
  <si>
    <t>Hu VH, Macleod D, Massae P, Afwamba I, Weiss HA, Mabey DCW, Bailey RL, Burton MJ.</t>
  </si>
  <si>
    <t>Invest Ophthalmol Vis Sci. 2018 May 1;59(6):2339-2344. doi: 10.1167/iovs.17-23381.</t>
  </si>
  <si>
    <t>PMC5939686</t>
  </si>
  <si>
    <t>10.1167/iovs.17-23381</t>
  </si>
  <si>
    <t>Chlamydia exploits filopodial capture and a macropinocytosis-like pathway for host cell entry</t>
  </si>
  <si>
    <t>Ford C, Nans A, Boucrot E, Hayward RD.</t>
  </si>
  <si>
    <t>PLoS Pathog. 2018 May 4;14(5):e1007051. doi: 10.1371/journal.ppat.1007051. eCollection 2018 May.</t>
  </si>
  <si>
    <t>Ford C</t>
  </si>
  <si>
    <t>PMC5955597</t>
  </si>
  <si>
    <t>10.1371/journal.ppat.1007051</t>
  </si>
  <si>
    <t>Combined Human Genome-wide RNAi and Metabolite Analyses Identify IMPDH as a Host-Directed Target against Chlamydia Infection</t>
  </si>
  <si>
    <t>Rother M, Gonzalez E, Teixeira da Costa AR, Wask L, Gravenstein I, Pardo M, Pietzke M, Gurumurthy RK, Angermann J, Laudeley R, Glage S, Meyer M, Chumduri C, Kempa S, Dinkel K, Unger A, Klebl B, Klos A, Meyer TF.</t>
  </si>
  <si>
    <t>Cell Host Microbe. 2018 May 9;23(5):661-671.e8. doi: 10.1016/j.chom.2018.04.002. Epub 2018 Apr 26.</t>
  </si>
  <si>
    <t>Rother M</t>
  </si>
  <si>
    <t>10.1016/j.chom.2018.04.002</t>
  </si>
  <si>
    <t>Detection of Chlamydiaceae and Chlamydia-like organisms on the ocular surface of children and adults from a trachoma-endemic region</t>
  </si>
  <si>
    <t>Ghasemian E, Inic-Kanada A, Collingro A, Tagini F, Stein E, Alchalabi H, Schuerer N, Keše D, Babiker BE, Borel N, Greub G, Barisani-Asenbauer T.</t>
  </si>
  <si>
    <t>Sci Rep. 2018 May 9;8(1):7432. doi: 10.1038/s41598-018-23887-1.</t>
  </si>
  <si>
    <t>Ghasemian E</t>
  </si>
  <si>
    <t>PMC5943520</t>
  </si>
  <si>
    <t>10.1038/s41598-018-23887-1</t>
  </si>
  <si>
    <t>Acceptability and Feasibility of Integrating Point-of-Care Diagnostic Testing of Sexually Transmitted Infections into a South African Antenatal Care Program for HIV-Infected Pregnant Women</t>
  </si>
  <si>
    <t>Morikawa E, Mudau M, Olivier D, de Vos L, Joseph Davey D, Price C, McIntyre JA, Peters RP, Klausner JD, Medina-Marino A.</t>
  </si>
  <si>
    <t>Infect Dis Obstet Gynecol. 2018 May 9;2018:3946862. doi: 10.1155/2018/3946862. eCollection 2018.</t>
  </si>
  <si>
    <t>Morikawa E</t>
  </si>
  <si>
    <t>PMC5971359</t>
  </si>
  <si>
    <t>10.1155/2018/3946862</t>
  </si>
  <si>
    <t>Gonorrhea, Chlamydia and HIV incidence among female sex workers in Cotonou, Benin: A longitudinal study</t>
  </si>
  <si>
    <t>Diabaté S, Chamberland A, Geraldo N, Tremblay C, Alary M.</t>
  </si>
  <si>
    <t>PLoS One. 2018 May 10;13(5):e0197251. doi: 10.1371/journal.pone.0197251. eCollection 2018.</t>
  </si>
  <si>
    <t>Diabaté S</t>
  </si>
  <si>
    <t>PMC5945000</t>
  </si>
  <si>
    <t>10.1371/journal.pone.0197251</t>
  </si>
  <si>
    <t>Immunoprofiling of Chlamydia trachomatis using whole-proteome microarrays generated by on-chip in situ expression</t>
  </si>
  <si>
    <t>Hufnagel K, Lueong S, Willhauck-Fleckenstein M, Hotz-Wagenblatt A, Miao B, Bauer A, Michel A, Butt J, Pawlita M, Hoheisel JD, Waterboer T.</t>
  </si>
  <si>
    <t>Sci Rep. 2018 May 14;8(1):7503. doi: 10.1038/s41598-018-25918-3.</t>
  </si>
  <si>
    <t>Hufnagel K</t>
  </si>
  <si>
    <t>PMC5951824</t>
  </si>
  <si>
    <t>10.1038/s41598-018-25918-3</t>
  </si>
  <si>
    <t>[Chlamydia in Denmark]</t>
  </si>
  <si>
    <t>Gormsen AB, Diernæs JEF, Hoffmann S, Koppelhus U.</t>
  </si>
  <si>
    <t>Ugeskr Laeger. 2018 May 14;180(20):V01180040.</t>
  </si>
  <si>
    <t>Gormsen AB, Diernæs JEF, Jensen JS, Koppelhus U.</t>
  </si>
  <si>
    <t>Ugeskr Laeger. 2018 May 14;180(20):V11170849.</t>
  </si>
  <si>
    <t>The Loss of Expression of a Single Type 3 Effector (CT622) Strongly Reduces Chlamydia trachomatis Infectivity and Growth</t>
  </si>
  <si>
    <t>Cossé MM, Barta ML, Fisher DJ, Oesterlin LK, Niragire B, Perrinet S, Millot GA, Hefty PS, Subtil A.</t>
  </si>
  <si>
    <t>Front Cell Infect Microbiol. 2018 May 15;8:145. doi: 10.3389/fcimb.2018.00145. eCollection 2018.</t>
  </si>
  <si>
    <t>PMC5962693</t>
  </si>
  <si>
    <t>10.3389/fcimb.2018.00145</t>
  </si>
  <si>
    <t>[Chlamydia: a pill for the partner? Results of the PICC-UP project on patient-initiated partner therapy]</t>
  </si>
  <si>
    <t>Götz HM, van Bergen JEAM, Philips-Santman C, van Benthem BHB.</t>
  </si>
  <si>
    <t>Ned Tijdschr Geneeskd. 2018 May 18;162:D2703.</t>
  </si>
  <si>
    <t>A pill for the partner via the chlamydia patient? Results from a mixed method study among sexual health care providers in the Netherlands</t>
  </si>
  <si>
    <t>Nanhoe AC, Visser M, Omlo JJ, Watzeels AJCM, van den Broek IV, Götz HM.</t>
  </si>
  <si>
    <t>BMC Infect Dis. 2018 May 29;18(1):243. doi: 10.1186/s12879-018-3139-0.</t>
  </si>
  <si>
    <t>Nanhoe AC</t>
  </si>
  <si>
    <t>PMC5975518</t>
  </si>
  <si>
    <t>10.1186/s12879-018-3139-0</t>
  </si>
  <si>
    <t>Peptidase Inhibitor 15 (PI15) Regulates Chlamydial CPAF Activity</t>
  </si>
  <si>
    <t>Prusty BK, Chowdhury SR, Gulve N, Rudel T.</t>
  </si>
  <si>
    <t>Front Cell Infect Microbiol. 2018 May 30;8:183. doi: 10.3389/fcimb.2018.00183. eCollection 2018.</t>
  </si>
  <si>
    <t>PMC5989220</t>
  </si>
  <si>
    <t>10.3389/fcimb.2018.00183</t>
  </si>
  <si>
    <t>Chlamydia trachomatis-infected cells and uninfected-bystander cells exhibit diametrically opposed responses to interferon gamma</t>
  </si>
  <si>
    <t>Ibana JA, Sherchand SP, Fontanilla FL, Nagamatsu T, Schust DJ, Quayle AJ, Aiyar A.</t>
  </si>
  <si>
    <t>Sci Rep. 2018 May 31;8(1):8476. doi: 10.1038/s41598-018-26765-y.</t>
  </si>
  <si>
    <t>PMC5981614</t>
  </si>
  <si>
    <t>10.1038/s41598-018-26765-y</t>
  </si>
  <si>
    <t>Genome-wide codon usage profiling of ocular infective Chlamydia trachomatis serovars and drug target identification</t>
  </si>
  <si>
    <t>Sadhasivam A, Vetrivel U.</t>
  </si>
  <si>
    <t>J Biomol Struct Dyn. 2018 Jun;36(8):1979-2003. doi: 10.1080/07391102.2017.1343685. Epub 2017 Jul 4.</t>
  </si>
  <si>
    <t>Sadhasivam A</t>
  </si>
  <si>
    <t>J Biomol Struct Dyn</t>
  </si>
  <si>
    <t>10.1080/07391102.2017.1343685</t>
  </si>
  <si>
    <t>Detection of Neisseria gonorrhoeae and Chlamydia trachomatis from pooled rectal, pharyngeal and urine specimens in men who have sex with men</t>
  </si>
  <si>
    <t>Speers DJ, Chua IJ, Manuel J, Marshall L.</t>
  </si>
  <si>
    <t>Sex Transm Infect. 2018 Jun;94(4):293-297. doi: 10.1136/sextrans-2017-053303. Epub 2017 Oct 24.</t>
  </si>
  <si>
    <t>Speers DJ</t>
  </si>
  <si>
    <t>10.1136/sextrans-2017-053303</t>
  </si>
  <si>
    <t>Treatment of chlamydia and gonorrhoea, compliance with treatment guidelines and factors associatedwith non-compliant prescribing: findings form a cross-sectional study</t>
  </si>
  <si>
    <t>Tisler-Sala A, Ojavee SE, Uusküla A.</t>
  </si>
  <si>
    <t>Sex Transm Infect. 2018 Jun;94(4):298-303. doi: 10.1136/sextrans-2017-053247. Epub 2017 Oct 24.</t>
  </si>
  <si>
    <t>Tisler-Sala A</t>
  </si>
  <si>
    <t>10.1136/sextrans-2017-053247</t>
  </si>
  <si>
    <t>Diagnosis of Chlamydia trachomatis, Neisseria gonorrhoeae, Trichomonas vaginalis and Mycoplasma genitalium: an observational study of testing patterns, prevalence and co-infection rates in northern New Zealand</t>
  </si>
  <si>
    <t>Upton A, Bissessor L, Lowe P, Wang X, McAuliffe G.</t>
  </si>
  <si>
    <t>Sex Health. 2018 Jun;15(3):232-237. doi: 10.1071/SH17110.</t>
  </si>
  <si>
    <t>10.1071/SH17110</t>
  </si>
  <si>
    <t>Contraceptive Method Use and Chlamydia Positivity Among California Family Planning Clients: The Case for New Multipurpose Prevention Technologies</t>
  </si>
  <si>
    <t>Hunter LA, Nelson L, Chow JM, Holt BY, Bauer HM.</t>
  </si>
  <si>
    <t>J Womens Health (Larchmt). 2018 Jun;27(6):768-774. doi: 10.1089/jwh.2017.6558. Epub 2018 Jan 29.</t>
  </si>
  <si>
    <t>Hunter LA</t>
  </si>
  <si>
    <t>10.1089/jwh.2017.6558</t>
  </si>
  <si>
    <t>Chlamydia trachomatis and Adverse Pregnancy Outcomes: Meta-analysis of Patients With and Without Infection</t>
  </si>
  <si>
    <t>Olson-Chen C, Balaram K, Hackney DN.</t>
  </si>
  <si>
    <t>Matern Child Health J. 2018 Jun;22(6):812-821. doi: 10.1007/s10995-018-2451-z.</t>
  </si>
  <si>
    <t>Olson-Chen C</t>
  </si>
  <si>
    <t>10.1007/s10995-018-2451-z</t>
  </si>
  <si>
    <t>Epididymo-orchitis caused by enteric organisms in men &gt; 35 years old: beyond fluoroquinolones</t>
  </si>
  <si>
    <t>Ryan L, Daly P, Cullen I, Doyle M.</t>
  </si>
  <si>
    <t>Eur J Clin Microbiol Infect Dis. 2018 Jun;37(6):1001-1008. doi: 10.1007/s10096-018-3212-z. Epub 2018 Feb 15.</t>
  </si>
  <si>
    <t>Ryan L</t>
  </si>
  <si>
    <t>10.1007/s10096-018-3212-z</t>
  </si>
  <si>
    <t>Unusual Self-Assembly of the Recombinant Chlamydia trachomatis Major Outer Membrane Protein-Based Fusion Antigen CTH522 Into Protein Nanoparticles</t>
  </si>
  <si>
    <t>Rose F, Karlsen K, Jensen PR, Jakobsen RU, Wood GK, Rand KD, Godiksen H, Andersen P, Follmann F, Foged C.</t>
  </si>
  <si>
    <t>J Pharm Sci. 2018 Jun;107(6):1690-1700. doi: 10.1016/j.xphs.2018.02.005. Epub 2018 Feb 13.</t>
  </si>
  <si>
    <t>J Pharm Sci</t>
  </si>
  <si>
    <t>10.1016/j.xphs.2018.02.005</t>
  </si>
  <si>
    <t>Prevalence of asymptomatic sexually transmitted infections in HIV-positive men who have sex with men in Germany: results of a multicentre cross-sectional study</t>
  </si>
  <si>
    <t>Spinner CD, Boesecke C, Jordan C, Wyen C, Kümmerle T, Knecht G, Scholten S, Zink A, Krznaric I, Noe S.</t>
  </si>
  <si>
    <t>Infection. 2018 Jun;46(3):341-347. doi: 10.1007/s15010-018-1124-6. Epub 2018 Feb 19.</t>
  </si>
  <si>
    <t>Spinner CD</t>
  </si>
  <si>
    <t>10.1007/s15010-018-1124-6</t>
  </si>
  <si>
    <t>Observed Treatment Responses to Short-Course Doxycycline Therapy for Rectal Lymphogranuloma Venereum in Men Who Have Sex With Men</t>
  </si>
  <si>
    <t>Simons R, Candfield S, French P, White JA.</t>
  </si>
  <si>
    <t>Sex Transm Dis. 2018 Jun;45(6):406-408. doi: 10.1097/OLQ.0000000000000772.</t>
  </si>
  <si>
    <t>Simons R</t>
  </si>
  <si>
    <t>10.1097/OLQ.0000000000000772</t>
  </si>
  <si>
    <t>The Etiology of Vaginal Discharge Syndrome in Zimbabwe: Results from the Zimbabwe STI Etiology Study</t>
  </si>
  <si>
    <t>Chirenje ZM, Dhibi N, Handsfield HH, Gonese E, Tippett Barr B, Gwanzura L, Latif AS, Maseko DV, Kularatne RS, Tshimanga M, Kilmarx PH, Machiha A, Mugurungi O, Rietmeijer CA.</t>
  </si>
  <si>
    <t>Sex Transm Dis. 2018 Jun;45(6):422-428. doi: 10.1097/OLQ.0000000000000771.</t>
  </si>
  <si>
    <t>Chirenje ZM</t>
  </si>
  <si>
    <t>PMC6879447</t>
  </si>
  <si>
    <t>NIHMS923492</t>
  </si>
  <si>
    <t>10.1097/OLQ.0000000000000771</t>
  </si>
  <si>
    <t>The diagnosis of chronic endometritis in infertile asymptomatic women: a comparative study of histology, microbial cultures, hysteroscopy, and molecular microbiology</t>
  </si>
  <si>
    <t>Moreno I, Cicinelli E, Garcia-Grau I, Gonzalez-Monfort M, Bau D, Vilella F, De Ziegler D, Resta L, Valbuena D, Simon C.</t>
  </si>
  <si>
    <t>Am J Obstet Gynecol. 2018 Jun;218(6):602.e1-602.e16. doi: 10.1016/j.ajog.2018.02.012. Epub 2018 Feb 23.</t>
  </si>
  <si>
    <t>Moreno I</t>
  </si>
  <si>
    <t>10.1016/j.ajog.2018.02.012</t>
  </si>
  <si>
    <t>PmpI antibody reduces the inhibitory effect of Vp1 on Chlamydia trachomatis infectivity</t>
  </si>
  <si>
    <t>Ren J, Lian T, Shao L, Liu Y, Liu Q.</t>
  </si>
  <si>
    <t>Can J Microbiol. 2018 Jun;64(6):376-384. doi: 10.1139/cjm-2018-0056. Epub 2018 Mar 6.</t>
  </si>
  <si>
    <t>Ren J</t>
  </si>
  <si>
    <t>Can J Microbiol</t>
  </si>
  <si>
    <t>10.1139/cjm-2018-0056</t>
  </si>
  <si>
    <t>Clinical diagnostic and therapeutic aspects of 221 consecutive anorectal Chlamydia trachomatis and Neisseria gonorrhoeae sexually transmitted infections among men who have sex with men</t>
  </si>
  <si>
    <t>Lourtet Hascoet J, Dahoun M, Cohen M, Pommaret E, Pilmis B, Lemarchand N, Mizrahi A, Aubert M, de Parades V, Le Monnier A.</t>
  </si>
  <si>
    <t>Int J Infect Dis. 2018 Jun;71:9-13. doi: 10.1016/j.ijid.2018.03.016. Epub 2018 Mar 30.</t>
  </si>
  <si>
    <t>Lourtet Hascoet J</t>
  </si>
  <si>
    <t>10.1016/j.ijid.2018.03.016</t>
  </si>
  <si>
    <t>Lymphogranuloma Venereum Treatment and Terminology</t>
  </si>
  <si>
    <t>Handsfield HH.</t>
  </si>
  <si>
    <t>Sex Transm Dis. 2018 Jun;45(6):409-411. doi: 10.1097/OLQ.0000000000000853.</t>
  </si>
  <si>
    <t>Handsfield HH</t>
  </si>
  <si>
    <t>10.1097/OLQ.0000000000000853</t>
  </si>
  <si>
    <t>Proctitis and perirectal abscesses: is there anything else to think about?</t>
  </si>
  <si>
    <t>Martín-Lagos Maldonado A, Herrera Mercader MDC, Lozano Cejudo C.</t>
  </si>
  <si>
    <t>Rev Esp Enferm Dig. 2018 Jun;110(6):410. doi: 10.17235/reed.2018.5500/2018.</t>
  </si>
  <si>
    <t>Martín-Lagos Maldonado A</t>
  </si>
  <si>
    <t>10.17235/reed.2018.5500/2018</t>
  </si>
  <si>
    <t>Complement C3 opsonization of Chlamydia trachomatis facilitates uptake in human monocytes</t>
  </si>
  <si>
    <t>Lausen M, Christiansen G, Karred N, Winther R, Poulsen TBG, Palarasah Y, Birkelund S.</t>
  </si>
  <si>
    <t>Microbes Infect. 2018 Jun-Jul;20(6):328-336. doi: 10.1016/j.micinf.2018.04.004. Epub 2018 May 3.</t>
  </si>
  <si>
    <t>Lausen M</t>
  </si>
  <si>
    <t>10.1016/j.micinf.2018.04.004</t>
  </si>
  <si>
    <t>Chlamydia trachomatis is an obligate intracellular bacterium that causes severe infections, which can lead to infertility and ectopic pregnancy. Although both innate and adaptive immune responses are elicited during chlamydial infection the bacterium succeeds to evade host defense mechanisms establishing chronic infections. Thus, studying the host-pathogen interaction during chlamydial infection is of importance to understand how C. trachomatis can cause chronic infections. Both the complement system and monocytes play essential roles in anti-bacterial defense, and, therefore, we investigated the interaction between the complement system and the human pathogens C. trachomatis D and L2. Complement competent serum facilitated rapid uptake of both chlamydial serovars into monocytes. Using immunoelectron microscopy, we showed that products of complement C3 were loosely deposited on the bacterial surface in complement competent serum and further characterization demonstrated that the deposited C3 product was the opsonin iC3b. Using C3-depleted serum we confirmed that complement C3 facilitates rapid uptake of chlamydiae into monocytes in complement competent serum. Complement facilitated uptake did not influence intracellular survival of C. trachomatis or C. trachomatis-induced cytokine secretion. Hence, C. trachomatis D and L2 activate the complement system leading to chlamydial opsonization by iC3b and subsequent phagocytosis, activation and bacterial elimination by human monocytes.</t>
  </si>
  <si>
    <t>They studied the host-pathogen interaction during chlamydial infection, and found that C. trachomatis D and L2 activate the complement system leading to chlamydial opsonization by iC3b and subsequent phagocytosis, activation and bacterial elimination by human monocytes.</t>
  </si>
  <si>
    <t>Changes in chlamydia prevalence over time: how to observe the unobserved</t>
  </si>
  <si>
    <t>Low N, Smid JH.</t>
  </si>
  <si>
    <t>Lancet Public Health. 2018 Jun;3(6):e260-e261. doi: 10.1016/S2468-2667(18)30092-6.</t>
  </si>
  <si>
    <t>10.1016/S2468-2667(18)30092-6</t>
  </si>
  <si>
    <t>Changes in chlamydia prevalence and duration of infection estimated from testing and diagnosis rates in England: a model-based analysis using surveillance data, 2000-15</t>
  </si>
  <si>
    <t>Lewis J, White PJ.</t>
  </si>
  <si>
    <t>Lancet Public Health. 2018 Jun;3(6):e271-e278. doi: 10.1016/S2468-2667(18)30071-9.</t>
  </si>
  <si>
    <t>PMC5990491</t>
  </si>
  <si>
    <t>10.1016/S2468-2667(18)30071-9</t>
  </si>
  <si>
    <t>Photo Rounds: Painless penile ulcer and tender inguinal lymphadenopathy</t>
  </si>
  <si>
    <t>Walden J, Rumley R.</t>
  </si>
  <si>
    <t>J Fam Pract. 2018 Jun;67(6):381-383.</t>
  </si>
  <si>
    <t>Walden J</t>
  </si>
  <si>
    <t>Vaginal self-swabs for chlamydia and gonorrhea</t>
  </si>
  <si>
    <t>Korownyk C, Kraut RY, Kolber MR.</t>
  </si>
  <si>
    <t>Can Fam Physician. 2018 Jun;64(6):448.</t>
  </si>
  <si>
    <t>Korownyk C</t>
  </si>
  <si>
    <t>PMC5999261</t>
  </si>
  <si>
    <t>Association with Monoclonal Antibody Promotes Intracellular Delivery of Lycopene</t>
  </si>
  <si>
    <t>Petyaev IM, Zigangirova NA, Tsibezov VV, Morgunova EY, Bondareva NE, Kyle NH, Bashmakov YK.</t>
  </si>
  <si>
    <t>Monoclon Antib Immunodiagn Immunother. 2018 Jun;37(3):147-152. doi: 10.1089/mab.2018.0010. Epub 2018 Jun 14.</t>
  </si>
  <si>
    <t>Monoclon Antib Immunodiagn Immunother</t>
  </si>
  <si>
    <t>10.1089/mab.2018.0010</t>
  </si>
  <si>
    <t>HPV and Chlamydia trachomatis coinfection in women with Pap smear abnormality: baseline data of the HPV Pathogen ISS study</t>
  </si>
  <si>
    <t>Mancini F, Vescio F, Mochi S, Accardi L, di Bonito P, Ciervo A.</t>
  </si>
  <si>
    <t>Infez Med. 2018 Jun 1;26(2):139-144.</t>
  </si>
  <si>
    <t>Mancini F</t>
  </si>
  <si>
    <t>Prevalence of Chlamydia trachomatis in Pregnant Iranian Women: A Systematic Review and Meta-Analysis</t>
  </si>
  <si>
    <t>Azami M, Badfar GH, Mansouri A, Yekta Kooshali MH, Kooti W, Tardeh Z, Soleymani A, Abbasalizadeh SH.</t>
  </si>
  <si>
    <t>Int J Fertil Steril. 2018 Jun;12(3):191-199. doi: 10.22074/ijfs.2018.5191. Epub 2018 Jun 20.</t>
  </si>
  <si>
    <t>Azami M</t>
  </si>
  <si>
    <t>PMC6018173</t>
  </si>
  <si>
    <t>10.22074/ijfs.2018.5191</t>
  </si>
  <si>
    <t>Characterization of JAK2 V617F (1849 G &gt; T) Mutation in Cervical Cancer Related to Human Papillomavirus and Sexually Transmitted Infections</t>
  </si>
  <si>
    <t>Abdolmaleki M, Sohrabi A.</t>
  </si>
  <si>
    <t>J Cancer Prev. 2018 Jun;23(2):82-86. doi: 10.15430/JCP.2018.23.2.82. Epub 2018 Jun 30.</t>
  </si>
  <si>
    <t>Abdolmaleki M</t>
  </si>
  <si>
    <t>J Cancer Prev</t>
  </si>
  <si>
    <t>PMC6037210</t>
  </si>
  <si>
    <t>10.15430/JCP.2018.23.2.82</t>
  </si>
  <si>
    <t>Partner notification and retesting for Chlamydia trachomatis and Neisseria gonorrhoeae: a case-note review in New Zealand primary care</t>
  </si>
  <si>
    <t>Rose SB, Garrett SM, Kennedy J, Lund K, Hutchings D, Boyle C, Pullon SRH.</t>
  </si>
  <si>
    <t>J Prim Health Care. 2018 Jun;10(2):132-139. doi: 10.1071/HC17025.</t>
  </si>
  <si>
    <t>10.1071/HC17025</t>
  </si>
  <si>
    <t>A Serological Survey of Chlamydia trachomatis and its Related Factors in Individuals with High-Risk Sexual Behavior</t>
  </si>
  <si>
    <t>Rabiepoor S, Abedi M, Yavari SA.</t>
  </si>
  <si>
    <t>Maedica (Bucur). 2018 Jun;13(2):131-136. doi: 10.26574/maedica.2018.13.2.131.</t>
  </si>
  <si>
    <t>Rabiepoor S</t>
  </si>
  <si>
    <t>Maedica (Bucur)</t>
  </si>
  <si>
    <t>PMC6060288</t>
  </si>
  <si>
    <t>10.26574/maedica.2018.13.2.131</t>
  </si>
  <si>
    <t>Biophysical characterization of actin bundles generated by the Chlamydia trachomatis Tarp effector</t>
  </si>
  <si>
    <t>Ghosh S, Park J, Thomas M, Cruz E, Cardona O, Kang H, Jewett T.</t>
  </si>
  <si>
    <t>Biochem Biophys Res Commun. 2018 Jun 2;500(2):423-428. doi: 10.1016/j.bbrc.2018.04.093. Epub 2018 Apr 17.</t>
  </si>
  <si>
    <t>Ghosh S</t>
  </si>
  <si>
    <t>PMC5928783</t>
  </si>
  <si>
    <t>NIHMS961380</t>
  </si>
  <si>
    <t>10.1016/j.bbrc.2018.04.093</t>
  </si>
  <si>
    <t>Pathway-Wide Genetic Risks in Chlamydial Infections Overlap between Tissue Tropisms: A Genome-Wide Association Scan</t>
  </si>
  <si>
    <t>Roberts CH, Ouburg S, Preston MD, de Vries HJC, Holland MJ, Morré SA.</t>
  </si>
  <si>
    <t>Mediators Inflamm. 2018 Jun 3;2018:3434101. doi: 10.1155/2018/3434101. eCollection 2018.</t>
  </si>
  <si>
    <t>PMC6008910</t>
  </si>
  <si>
    <t>10.1155/2018/3434101</t>
  </si>
  <si>
    <t>Chlamydia trachomatis is the most commonly diagnosed bacterial sexually transmitted infection and can lead to tubal factor infertility, a disease characterised by fibrosis of the fallopian tubes. Genetic polymorphisms in molecular pathways involving G protein-coupled receptor signalling, the Akt/PI3K cascade, the mitotic cell cycle, and immune response have been identified in association with the development of trachomatous scarring, an ocular form of chlamydia-related fibrotic pathology. In this case-control study, we performed genome-wide association and pathways-based analysis in a sample of 71 Dutch women who attended an STI clinic who were seropositive for Chlamydia trachomatis antibodies and 169 high-risk Dutch women who sought similar health services but who were seronegative. We identified two regions of within-gene SNP association with Chlamydia trachomatis serological response and found that GPCR signalling and cell cycle pathways were also associated with the trait. These pathway-level associations appear to be common to immunological sequelae of chlamydial infections in both ocular and urogenital tropisms. These pathways may be central mediators of human refractoriness to chlamydial diseases.</t>
  </si>
  <si>
    <t>They performed genome-wide association and pathways-based analysis in a sample of 71 Dutch women who attended an STI clinic who were seropositive for Chlamydia trachomatis antibodies and 169 high-risk Dutch women who sought similar health services but who were seronegative. They identified two regions of within-gene SNP association with Chlamydia trachomatis serological response and found that GPCR signalling and cell cycle pathways were also associated with the trait.</t>
  </si>
  <si>
    <t>Detection of urinary Chlamydia trachomatis, Mycoplasma genitalium and human papilloma virus in the first trimester of pregnancy by PCR method</t>
  </si>
  <si>
    <t>Rahimkhani M, Mordadi A, Gilanpour M.</t>
  </si>
  <si>
    <t>Ann Clin Microbiol Antimicrob. 2018 Jun 4;17(1):25. doi: 10.1186/s12941-018-0276-7.</t>
  </si>
  <si>
    <t>Rahimkhani M</t>
  </si>
  <si>
    <t>PMC5985560</t>
  </si>
  <si>
    <t>10.1186/s12941-018-0276-7</t>
  </si>
  <si>
    <t>Co-infection Of Ureaplasma urealyticum And Human Papilloma Virus In Asymptomatic Sexually Active Individuals</t>
  </si>
  <si>
    <t>Kim SI, Yoon JH, Park DC, Lee DS, Lee SJ, Choe HS, Kim JH, Park TC, Lee SJ.</t>
  </si>
  <si>
    <t>Int J Med Sci. 2018 Jun 12;15(9):915-920. doi: 10.7150/ijms.26523. eCollection 2018.</t>
  </si>
  <si>
    <t>Kim SI</t>
  </si>
  <si>
    <t>Int J Med Sci</t>
  </si>
  <si>
    <t>PMC6036102</t>
  </si>
  <si>
    <t>10.7150/ijms.26523</t>
  </si>
  <si>
    <t>Identification of proteins interacting with pORF5 in the pathogenesis of C. trachomatis</t>
  </si>
  <si>
    <t>Zou Y, Dai W, Lei W, Su S, Huang Q, Zhou Z, Chen C, Li Z.</t>
  </si>
  <si>
    <t>Am J Transl Res. 2018 Jun 15;10(6):1633-1647. eCollection 2018.</t>
  </si>
  <si>
    <t>Zou Y</t>
  </si>
  <si>
    <t>Am J Transl Res</t>
  </si>
  <si>
    <t>PMC6038076</t>
  </si>
  <si>
    <t>The Chlamydia trachomatis PmpD adhesin forms higher order structures through disulphide-mediated covalent interactions</t>
  </si>
  <si>
    <t>Paes W, Dowle A, Coldwell J, Leech A, Ganderton T, Brzozowski A.</t>
  </si>
  <si>
    <t>PLoS One. 2018 Jun 18;13(6):e0198662. doi: 10.1371/journal.pone.0198662. eCollection 2018.</t>
  </si>
  <si>
    <t>PMC6005502</t>
  </si>
  <si>
    <t>10.1371/journal.pone.0198662</t>
  </si>
  <si>
    <t>Association of Chlamydia trachomatis infections with preterm delivery; a systematic review and meta-analysis</t>
  </si>
  <si>
    <t>Ahmadi A, Ramazanzadeh R, Sayehmiri K, Sayehmiri F, Amirmozafari N.</t>
  </si>
  <si>
    <t>BMC Pregnancy Childbirth. 2018 Jun 18;18(1):240. doi: 10.1186/s12884-018-1868-0.</t>
  </si>
  <si>
    <t>PMC6006861</t>
  </si>
  <si>
    <t>10.1186/s12884-018-1868-0</t>
  </si>
  <si>
    <t>Glycosylation-dependent galectin-receptor interactions promote Chlamydia trachomatis infection</t>
  </si>
  <si>
    <t>Lujan AL, Croci DO, Gambarte Tudela JA, Losinno AD, Cagnoni AJ, Mariño KV, Damiani MT, Rabinovich GA.</t>
  </si>
  <si>
    <t>Proc Natl Acad Sci U S A. 2018 Jun 26;115(26):E6000-E6009. doi: 10.1073/pnas.1802188115. Epub 2018 Jun 11.</t>
  </si>
  <si>
    <t>Lujan AL</t>
  </si>
  <si>
    <t>PMC6042088</t>
  </si>
  <si>
    <t>10.1073/pnas.1802188115</t>
  </si>
  <si>
    <t>Selection of validated hypervariable regions is crucial in 16S-based microbiota studies of the female genital tract</t>
  </si>
  <si>
    <t>Graspeuntner S, Loeper N, Künzel S, Baines JF, Rupp J.</t>
  </si>
  <si>
    <t>Sci Rep. 2018 Jun 26;8(1):9678. doi: 10.1038/s41598-018-27757-8.</t>
  </si>
  <si>
    <t>Graspeuntner S</t>
  </si>
  <si>
    <t>PMC6018735</t>
  </si>
  <si>
    <t>10.1038/s41598-018-27757-8</t>
  </si>
  <si>
    <t>Health-related quality of life and psychosocial impacts of a diagnosis of non-specific genital infection in symptomatic heterosexual men attending UK sexual health clinics: a feasibility study</t>
  </si>
  <si>
    <t>Hill-Tout R, Harding-Esch EM, Pacho A, Furegato M, Fuller SS, Sadiq ST.</t>
  </si>
  <si>
    <t>BMJ Open. 2018 Jun 30;8(6):e018213. doi: 10.1136/bmjopen-2017-018213.</t>
  </si>
  <si>
    <t>Hill-Tout R</t>
  </si>
  <si>
    <t>PMC6042625</t>
  </si>
  <si>
    <t>10.1136/bmjopen-2017-018213</t>
  </si>
  <si>
    <t>Young Men Who Have Sex with Men at High Risk for HIV, Bangkok MSM Cohort Study, Thailand 2006-2014</t>
  </si>
  <si>
    <t>Thienkrua W, van Griensven F, Mock PA, Dunne EF, Raengsakulrach B, Wimonsate W, Howteerakul N, Ungsedhapand C, Chiwarakorn A, Holtz TH.</t>
  </si>
  <si>
    <t>AIDS Behav. 2018 Jul;22(7):2137-2146. doi: 10.1007/s10461-017-1963-7.</t>
  </si>
  <si>
    <t>Thienkrua W</t>
  </si>
  <si>
    <t>PMC6409204</t>
  </si>
  <si>
    <t>NIHMS1012867</t>
  </si>
  <si>
    <t>10.1007/s10461-017-1963-7</t>
  </si>
  <si>
    <t>Routine screening for Chlamydia trachomatis and Neisseria gonorrhoeae in first trimester abortion</t>
  </si>
  <si>
    <t>Schlueter R, Siu A, Shelton J, Lee MJ.</t>
  </si>
  <si>
    <t>J Infect Public Health. 2018 Jul-Aug;11(4):584-585. doi: 10.1016/j.jiph.2017.10.012. Epub 2017 Nov 13.</t>
  </si>
  <si>
    <t>Schlueter R</t>
  </si>
  <si>
    <t>10.1016/j.jiph.2017.10.012</t>
  </si>
  <si>
    <t>Chlamydia Spreading from the Genital Tract to the Gastrointestinal Tract - A Two-Hit Hypothesis</t>
  </si>
  <si>
    <t>Trends Microbiol. 2018 Jul;26(7):611-623. doi: 10.1016/j.tim.2017.12.002. Epub 2017 Dec 27.</t>
  </si>
  <si>
    <t>PMC6003826</t>
  </si>
  <si>
    <t>NIHMS927427</t>
  </si>
  <si>
    <t>10.1016/j.tim.2017.12.002</t>
  </si>
  <si>
    <t>Asymptomatic urethral lymphogranuloma venereum: a case report</t>
  </si>
  <si>
    <t>Charest L, Fafard J, Greenwald ZR.</t>
  </si>
  <si>
    <t>Int J STD AIDS. 2018 Jul;29(8):828-830. doi: 10.1177/0956462417751813. Epub 2018 Jan 19.</t>
  </si>
  <si>
    <t>Charest L</t>
  </si>
  <si>
    <t>10.1177/0956462417751813</t>
  </si>
  <si>
    <t>Prospective Evaluation of Cervicovaginal Self- and Cervical Physician Collection for the Detection of Chlamydia trachomatis, Neisseria gonorrhoeae, Trichomonas vaginalis, and Mycoplasma genitalium Infections</t>
  </si>
  <si>
    <t>Lockhart A, Psioda M, Ting J, Campbell S, Mugo N, Kwatampora J, Chitwa M, Kimani J, Gakure A, Smith JS.</t>
  </si>
  <si>
    <t>Sex Transm Dis. 2018 Jul;45(7):488-493. doi: 10.1097/OLQ.0000000000000778.</t>
  </si>
  <si>
    <t>Lockhart A</t>
  </si>
  <si>
    <t>PMC7398605</t>
  </si>
  <si>
    <t>NIHMS1589279</t>
  </si>
  <si>
    <t>10.1097/OLQ.0000000000000778</t>
  </si>
  <si>
    <t>Risk factors associated with sexually transmitted infections among women under community supervision in New York City</t>
  </si>
  <si>
    <t>Davis A, Goddard-Eckrich D, Dasgupta A, El-Bassel N.</t>
  </si>
  <si>
    <t>Int J STD AIDS. 2018 Jul;29(8):766-775. doi: 10.1177/0956462418755223. Epub 2018 Feb 22.</t>
  </si>
  <si>
    <t>Davis A</t>
  </si>
  <si>
    <t>PMC6207943</t>
  </si>
  <si>
    <t>NIHMS994082</t>
  </si>
  <si>
    <t>10.1177/0956462418755223</t>
  </si>
  <si>
    <t>Genital Chlamydia trachomatis and Neisseria gonorrhoeae infections among women in sub-Saharan Africa: A structured review</t>
  </si>
  <si>
    <t>Dubbink JH, Verweij SP, Struthers HE, Ouburg S, McIntyre JA, Morré SA, Peters RP.</t>
  </si>
  <si>
    <t>Int J STD AIDS. 2018 Jul;29(8):806-824. doi: 10.1177/0956462418758224. Epub 2018 Feb 28.</t>
  </si>
  <si>
    <t>10.1177/0956462418758224</t>
  </si>
  <si>
    <t>Chlamydia trachomatis infection influences the clinical course of acute bronchiolitis</t>
  </si>
  <si>
    <t>Gökçe Ş, Kurugöl Z, Çiçek C.</t>
  </si>
  <si>
    <t>Trop Doct. 2018 Jul;48(3):189-192. doi: 10.1177/0049475518761766. Epub 2018 Mar 7.</t>
  </si>
  <si>
    <t>Gökçe Ş</t>
  </si>
  <si>
    <t>Trop Doct</t>
  </si>
  <si>
    <t>10.1177/0049475518761766</t>
  </si>
  <si>
    <t>Distribution of genital Mollicutes in the vaginal ecosystem of women with different clinical conditions</t>
  </si>
  <si>
    <t>Foschi C, Salvo M, D'Antuono A, Gaspari V, Banzola N, Cevenini R, Marangoni A.</t>
  </si>
  <si>
    <t>New Microbiol. 2018 Jul;41(3):225-229. Epub 2018 Apr 5.</t>
  </si>
  <si>
    <t>Chlamydia muridarum Genital and Gastrointestinal Infection Tropism Is Mediated by Distinct Chromosomal Factors</t>
  </si>
  <si>
    <t>Morrison SG, Giebel AM, Toh EC, Spencer HJ 3rd, Nelson DE, Morrison RP.</t>
  </si>
  <si>
    <t>Infect Immun. 2018 Jun 21;86(7):e00141-18. doi: 10.1128/IAI.00141-18. Print 2018 Jul.</t>
  </si>
  <si>
    <t>Morrison SG</t>
  </si>
  <si>
    <t>PMC6013670</t>
  </si>
  <si>
    <t>10.1128/IAI.00141-18</t>
  </si>
  <si>
    <t>Chlamydia trachomatis-induced cell-mediated and humoral immune response in women with unexplained infertility</t>
  </si>
  <si>
    <t>Rantsi T, Joki-Korpela P, Öhman H, Bloigu A, Kalliala I, Puolakkainen M, Paavonen J, Surcel HM, Tiitinen A.</t>
  </si>
  <si>
    <t>Am J Reprod Immunol. 2018 Jul;80(1):e12865. doi: 10.1111/aji.12865. Epub 2018 Apr 25.</t>
  </si>
  <si>
    <t>10.1111/aji.12865</t>
  </si>
  <si>
    <t>Management of sexually transmissible infections in the era of multiplexed molecular diagnostics: a primary care survey</t>
  </si>
  <si>
    <t>Brosh-Nissimov T, Kedem R, Ophir N, Shental O, Keller N, Amit S.</t>
  </si>
  <si>
    <t>Sex Health. 2018 Jul;15(4):298-303. doi: 10.1071/SH17190.</t>
  </si>
  <si>
    <t>Brosh-Nissimov T</t>
  </si>
  <si>
    <t>10.1071/SH17190</t>
  </si>
  <si>
    <t>Molecular Evidence of Chlamydia trachomatis Infection and Its Relation to Miscarriage</t>
  </si>
  <si>
    <t>Bagheri S, Roghanian R, Golbang N, Golbang P, Nasr Esfahani MH.</t>
  </si>
  <si>
    <t>Int J Fertil Steril. 2018 Jul;12(2):152-156. doi: 10.22074/ijfs.2018.5184. Epub 2018 Mar 18.</t>
  </si>
  <si>
    <t>Bagheri S</t>
  </si>
  <si>
    <t>PMC5936614</t>
  </si>
  <si>
    <t>10.22074/ijfs.2018.5184</t>
  </si>
  <si>
    <t>Characterization of Chlamydial Rho and the Role of Rho-Mediated Transcriptional Polarity during Interferon Gamma-Mediated Tryptophan Limitation</t>
  </si>
  <si>
    <t>Ouellette SP, Messerli PR, Wood NA, Hajovsky H.</t>
  </si>
  <si>
    <t>Infect Immun. 2018 Jun 21;86(7):e00240-18. doi: 10.1128/IAI.00240-18. Print 2018 Jul.</t>
  </si>
  <si>
    <t>PMC6013675</t>
  </si>
  <si>
    <t>10.1128/IAI.00240-18</t>
  </si>
  <si>
    <t>Comparison of the Mikrogen multi-target ELISA with the Mikrogen recomLine immunoblot for the detection of Chlamydia trachomatis IgG antibodies in serum in infertile women</t>
  </si>
  <si>
    <t>van Ess EF, Ouburg S, Land JA, Morré SA.</t>
  </si>
  <si>
    <t>J Microbiol Methods. 2018 Jul;150:5-8. doi: 10.1016/j.mimet.2018.05.006. Epub 2018 May 7.</t>
  </si>
  <si>
    <t>10.1016/j.mimet.2018.05.006</t>
  </si>
  <si>
    <t>The recycling endosome and bacterial pathogens</t>
  </si>
  <si>
    <t>Allgood SC, Neunuebel MR.</t>
  </si>
  <si>
    <t>Cell Microbiol. 2018 Jul;20(7):e12857. doi: 10.1111/cmi.12857. Epub 2018 May 30.</t>
  </si>
  <si>
    <t>Allgood SC</t>
  </si>
  <si>
    <t>PMC5993623</t>
  </si>
  <si>
    <t>NIHMS964877</t>
  </si>
  <si>
    <t>10.1111/cmi.12857</t>
  </si>
  <si>
    <t>School-Based versus Community-Based Sampling for Trachoma Surveillance</t>
  </si>
  <si>
    <t>Sheehan JP, Gebresillasie S, Shiferaw A, Aragie S, Tadesse Z, Tadesse D, Somkijrungroj T, Stoller NE, Callahan EK, Emerson PM, Lietman TM, Keenan JD.</t>
  </si>
  <si>
    <t>Am J Trop Med Hyg. 2018 Jul;99(1):150-154. doi: 10.4269/ajtmh.17-0904. Epub 2018 May 24.</t>
  </si>
  <si>
    <t>Sheehan JP</t>
  </si>
  <si>
    <t>PMC6085813</t>
  </si>
  <si>
    <t>10.4269/ajtmh.17-0904</t>
  </si>
  <si>
    <t>Significant difference in HEDIS annual chlamydia testing rates between women who had given birth and those who had not among young Medicaid women</t>
  </si>
  <si>
    <t>Tao G, Owusu-Edusei K, Friedman E, Aslam M, Viall AH, Dietz P, Gift TL.</t>
  </si>
  <si>
    <t>Sex Health. 2018 Jul;15(4):374-375. doi: 10.1071/SH18003.</t>
  </si>
  <si>
    <t>10.1071/SH18003</t>
  </si>
  <si>
    <t>Chlamydia infection and ovarian cancer risk</t>
  </si>
  <si>
    <t>Das M.</t>
  </si>
  <si>
    <t>Lancet Oncol. 2018 Jul;19(7):e338. doi: 10.1016/S1470-2045(18)30421-2. Epub 2018 Jun 1.</t>
  </si>
  <si>
    <t>Das M</t>
  </si>
  <si>
    <t>Lancet Oncol</t>
  </si>
  <si>
    <t>10.1016/S1470-2045(18)30421-2</t>
  </si>
  <si>
    <t>Diagnostic value of detection of serum β-HCG and CT-IgG combined with transvaginal ultrasonography in early tubal pregnancy</t>
  </si>
  <si>
    <t>Xin H, Liu W, Li P.</t>
  </si>
  <si>
    <t>Exp Ther Med. 2018 Jul;16(1):277-281. doi: 10.3892/etm.2018.6166. Epub 2018 May 14.</t>
  </si>
  <si>
    <t>Xin H</t>
  </si>
  <si>
    <t>PMC5995067</t>
  </si>
  <si>
    <t>10.3892/etm.2018.6166</t>
  </si>
  <si>
    <t>Chlamydia trachomatis paralyses neutrophils to evade the host innate immune response</t>
  </si>
  <si>
    <t>Rajeeve K, Das S, Prusty BK, Rudel T.</t>
  </si>
  <si>
    <t>Nat Microbiol. 2018 Jul;3(7):824-835. doi: 10.1038/s41564-018-0182-y. Epub 2018 Jun 25.</t>
  </si>
  <si>
    <t>Rajeeve K</t>
  </si>
  <si>
    <t>Nat Microbiol</t>
  </si>
  <si>
    <t>10.1038/s41564-018-0182-y</t>
  </si>
  <si>
    <t>Prevalence and Correlates of Trichomonas vaginalis Infection Among Men and Women in the United States</t>
  </si>
  <si>
    <t>Patel EU, Gaydos CA, Packman ZR, Quinn TC, Tobian AAR.</t>
  </si>
  <si>
    <t>Clin Infect Dis. 2018 Jul 2;67(2):211-217. doi: 10.1093/cid/ciy079.</t>
  </si>
  <si>
    <t>Patel EU</t>
  </si>
  <si>
    <t>PMC6031067</t>
  </si>
  <si>
    <t>10.1093/cid/ciy079</t>
  </si>
  <si>
    <t>AAI-profiler: fast proteome-wide exploratory analysis reveals taxonomic identity, misclassification and contamination</t>
  </si>
  <si>
    <t>Medlar AJ, Törönen P, Holm L.</t>
  </si>
  <si>
    <t>Nucleic Acids Res. 2018 Jul 2;46(W1):W479-W485. doi: 10.1093/nar/gky359.</t>
  </si>
  <si>
    <t>Medlar AJ</t>
  </si>
  <si>
    <t>Nucleic Acids Res</t>
  </si>
  <si>
    <t>PMC6030964</t>
  </si>
  <si>
    <t>10.1093/nar/gky359</t>
  </si>
  <si>
    <t>The Growing Threat of Gonococcal Blindness</t>
  </si>
  <si>
    <t>Dolange V, Churchward CP, Christodoulides M, Snyder LAS.</t>
  </si>
  <si>
    <t>Antibiotics (Basel). 2018 Jul 12;7(3):59. doi: 10.3390/antibiotics7030059.</t>
  </si>
  <si>
    <t>Dolange V</t>
  </si>
  <si>
    <t>PMC6164567</t>
  </si>
  <si>
    <t>10.3390/antibiotics7030059</t>
  </si>
  <si>
    <t>An integrative investigation of the therapeutic mechanism of Ainsliaea fragrans Champ. in cervicitis using liquid chromatography tandem mass spectrometry based on a rat plasma metabolomics strategy</t>
  </si>
  <si>
    <t>Zhang X, He M, Lei S, Wu B, Tan T, Ouyang H, Xu W, Feng Y.</t>
  </si>
  <si>
    <t>J Pharm Biomed Anal. 2018 Jul 15;156:221-231. doi: 10.1016/j.jpba.2018.04.048. Epub 2018 Apr 27.</t>
  </si>
  <si>
    <t>J Pharm Biomed Anal</t>
  </si>
  <si>
    <t>10.1016/j.jpba.2018.04.048</t>
  </si>
  <si>
    <t>Impact of Active Metabolism on Chlamydia trachomatis Elementary Body Transcript Profile and Infectivity</t>
  </si>
  <si>
    <t>Grieshaber S, Grieshaber N, Yang H, Baxter B, Hackstadt T, Omsland A.</t>
  </si>
  <si>
    <t>J Bacteriol. 2018 Jun 25;200(14):e00065-18. doi: 10.1128/JB.00065-18. Print 2018 Jul 15.</t>
  </si>
  <si>
    <t>Grieshaber S</t>
  </si>
  <si>
    <t>PMC6018357</t>
  </si>
  <si>
    <t>10.1128/JB.00065-18</t>
  </si>
  <si>
    <t>Lateral Gene Transfer Between Protozoa-Related Giant Viruses of Family Mimiviridae and Chlamydiae</t>
  </si>
  <si>
    <t>Watanabe T, Yamazaki S, Maita C, Matushita M, Matsuo J, Okubo T, Yamaguchi H.</t>
  </si>
  <si>
    <t>Evol Bioinform Online. 2018 Jul 17;14:1176934318788337. doi: 10.1177/1176934318788337. eCollection 2018.</t>
  </si>
  <si>
    <t>Watanabe T</t>
  </si>
  <si>
    <t>Evol Bioinform Online</t>
  </si>
  <si>
    <t>PMC6050620</t>
  </si>
  <si>
    <t>10.1177/1176934318788337</t>
  </si>
  <si>
    <t>Endocervical and vaginal microbiota in South African adolescents with asymptomatic Chlamydia trachomatis infection</t>
  </si>
  <si>
    <t>Balle C, Lennard K, Dabee S, Barnabas SL, Jaumdally SZ, Gasper MA, Maseko V, Mbulawa ZZA, Williamson AL, Bekker LG, Lewis DA, Passmore JS, Jaspan HB.</t>
  </si>
  <si>
    <t>Sci Rep. 2018 Jul 23;8(1):11109. doi: 10.1038/s41598-018-29320-x.</t>
  </si>
  <si>
    <t>Balle C</t>
  </si>
  <si>
    <t>PMC6056523</t>
  </si>
  <si>
    <t>10.1038/s41598-018-29320-x</t>
  </si>
  <si>
    <t>The Human Centrosomal Protein CCDC146 Binds Chlamydia trachomatis Inclusion Membrane Protein CT288 and Is Recruited to the Periphery of the Chlamydia-Containing Vacuole</t>
  </si>
  <si>
    <t>Almeida F, Luís MP, Pereira IS, Pais SV, Mota LJ.</t>
  </si>
  <si>
    <t>Front Cell Infect Microbiol. 2018 Jul 26;8:254. doi: 10.3389/fcimb.2018.00254. eCollection 2018.</t>
  </si>
  <si>
    <t>PMC6070772</t>
  </si>
  <si>
    <t>10.3389/fcimb.2018.00254</t>
  </si>
  <si>
    <t>The Role of Polymorphonuclear Leukocyte Counts from Urethra, Cervix, and Vaginal Wet Mount in Diagnosis of Nongonococcal Lower Genital Tract Infection</t>
  </si>
  <si>
    <t>Randjelovic I, Moghaddam A, Freiesleben de Blasio B, Moi H.</t>
  </si>
  <si>
    <t>Infect Dis Obstet Gynecol. 2018 Jul 26;2018:8236575. doi: 10.1155/2018/8236575. eCollection 2018.</t>
  </si>
  <si>
    <t>Randjelovic I</t>
  </si>
  <si>
    <t>PMC6083538</t>
  </si>
  <si>
    <t>10.1155/2018/8236575</t>
  </si>
  <si>
    <t>The bacterial microbiota in first-void urine from men with and without idiopathic urethritis</t>
  </si>
  <si>
    <t>Frølund M, Wikström A, Lidbrink P, Abu Al-Soud W, Larsen N, Harder CB, Sørensen SJ, Jensen JS, Ahrens P.</t>
  </si>
  <si>
    <t>PLoS One. 2018 Jul 27;13(7):e0201380. doi: 10.1371/journal.pone.0201380. eCollection 2018.</t>
  </si>
  <si>
    <t>PMC6063444</t>
  </si>
  <si>
    <t>10.1371/journal.pone.0201380</t>
  </si>
  <si>
    <t>An evaluation study of the Becton-Dickinson ProbeTec Qx (BDQx) Trichomonas vaginalis trichomoniasis molecular diagnostic test in two large, urban STD services</t>
  </si>
  <si>
    <t>Tipple C, Rayment M, Mandalia S, Walton L, O'Neill S, Murray J, O'Riordan A, Rebec M, Harrington L, Jones R, Wilkinson D.</t>
  </si>
  <si>
    <t>Sex Transm Infect. 2018 Aug;94(5):334-336. doi: 10.1136/sextrans-2016-052902. Epub 2017 Jan 20.</t>
  </si>
  <si>
    <t>Tipple C</t>
  </si>
  <si>
    <t>10.1136/sextrans-2016-052902</t>
  </si>
  <si>
    <t>Prevalence of Chlamydia Trachomatis, Neisseria Gonorrhoeae, and Trichomonas Vaginalis Infection in Chilean Adolescents and Young Adults</t>
  </si>
  <si>
    <t>Huneeus A, Schilling A, Fernandez MI.</t>
  </si>
  <si>
    <t>J Pediatr Adolesc Gynecol. 2018 Aug;31(4):411-415. doi: 10.1016/j.jpag.2018.01.003. Epub 2018 Feb 1.</t>
  </si>
  <si>
    <t>Huneeus A</t>
  </si>
  <si>
    <t>10.1016/j.jpag.2018.01.003</t>
  </si>
  <si>
    <t>Fitz-Hugh-Curtis syndrome in a man positive for Chlamydia trachomatis</t>
  </si>
  <si>
    <t>Takata K, Fukuda H, Umeda K, Yamauchi R, Fukuda S, Kunimoto H, Tanaka T, Yokoyama K, Morihara D, Takeyama Y, Irie M, Shakado S, Sakisaka S.</t>
  </si>
  <si>
    <t>Clin J Gastroenterol. 2018 Aug;11(4):338-342. doi: 10.1007/s12328-018-0829-5. Epub 2018 Feb 7.</t>
  </si>
  <si>
    <t>Takata K</t>
  </si>
  <si>
    <t>Clin J Gastroenterol</t>
  </si>
  <si>
    <t>10.1007/s12328-018-0829-5</t>
  </si>
  <si>
    <t>Racial/Ethnic Disparities in the Lifetime Risk of Chlamydia trachomatis Diagnosis and Adverse Reproductive Health Outcomes Among Women in King County, Washington</t>
  </si>
  <si>
    <t>Chambers LC, Khosropour CM, Katz DA, Dombrowski JC, Manhart LE, Golden MR.</t>
  </si>
  <si>
    <t>Clin Infect Dis. 2018 Aug 1;67(4):593-599. doi: 10.1093/cid/ciy099.</t>
  </si>
  <si>
    <t>Chambers LC</t>
  </si>
  <si>
    <t>PMC6070060</t>
  </si>
  <si>
    <t>10.1093/cid/ciy099</t>
  </si>
  <si>
    <t>Chlamydia trachomatis genotypes A and B from urogenital specimens of patients in Spain: molecular characterization</t>
  </si>
  <si>
    <t>Piñeiro L, Isaksson J, Zapico M, Cilla G, Herrmann B.</t>
  </si>
  <si>
    <t>Clin Microbiol Infect. 2018 Aug;24(8):910.e5-910.e8. doi: 10.1016/j.cmi.2018.01.025. Epub 2018 Feb 7.</t>
  </si>
  <si>
    <t>10.1016/j.cmi.2018.01.025</t>
  </si>
  <si>
    <t>Detection of Chlamydia trachomatis in rectal specimens in women and its association with anal intercourse: a systematic review and meta-analysis</t>
  </si>
  <si>
    <t>Chandra NL, Broad C, Folkard K, Town K, Harding-Esch EM, Woodhall SC, Saunders JM, Sadiq ST, Dunbar JK.</t>
  </si>
  <si>
    <t>Sex Transm Infect. 2018 Aug;94(5):320-326. doi: 10.1136/sextrans-2017-053161. Epub 2018 Feb 3.</t>
  </si>
  <si>
    <t>10.1136/sextrans-2017-053161</t>
  </si>
  <si>
    <t>Clinical Characteristics of Anorectal Mycoplasma genitalium Infection and Microbial Cure in Men Who Have Sex With Men</t>
  </si>
  <si>
    <t>Ong JJ, Aung E, Read TRH, Fairley CK, Garland SM, Murray G, Chen MY, Chow EPF, Bradshaw CS.</t>
  </si>
  <si>
    <t>Sex Transm Dis. 2018 Aug;45(8):522-526. doi: 10.1097/OLQ.0000000000000793.</t>
  </si>
  <si>
    <t>10.1097/OLQ.0000000000000793</t>
  </si>
  <si>
    <t>Association of Chlamydia trachomatis ompA genovar with trachoma phenotypes</t>
  </si>
  <si>
    <t>Chin SA, Alemayehu W, Melese M, Lakew T, Cevallos V, Lietman TM, Keenan JD.</t>
  </si>
  <si>
    <t>Eye (Lond). 2018 Aug;32(8):1411-1420. doi: 10.1038/s41433-018-0069-4. Epub 2018 Mar 5.</t>
  </si>
  <si>
    <t>Chin SA</t>
  </si>
  <si>
    <t>Eye (Lond)</t>
  </si>
  <si>
    <t>PMC6085303</t>
  </si>
  <si>
    <t>10.1038/s41433-018-0069-4</t>
  </si>
  <si>
    <t>Anatomical site distribution and genotypes of Chlamydia trachomatis infecting asymptomatic men who have sex with men in northeast Thailand</t>
  </si>
  <si>
    <t>Hinkan S, Chuerduangphui J, Ekalaksananan T, Budkaew J, Proyrungroj K, Pimson C, Chumworathayi B, Hanond T, Pientong C.</t>
  </si>
  <si>
    <t>Int J STD AIDS. 2018 Aug;29(9):842-850. doi: 10.1177/0956462418760659. Epub 2018 Mar 7.</t>
  </si>
  <si>
    <t>Hinkan S</t>
  </si>
  <si>
    <t>10.1177/0956462418760659</t>
  </si>
  <si>
    <t>Macrolide and fluoroquinolone resistance is uncommon in clinical strains of Chlamydia trachomatis</t>
  </si>
  <si>
    <t>Deguchi T, Hatazaki K, Ito S, Kondo H, Horie K, Nakane K, Mizutani K, Tsuchiya T, Yasuda M, Yokoi S, Nakano M.</t>
  </si>
  <si>
    <t>J Infect Chemother. 2018 Aug;24(8):610-614. doi: 10.1016/j.jiac.2018.03.007. Epub 2018 Apr 4.</t>
  </si>
  <si>
    <t>Deguchi T</t>
  </si>
  <si>
    <t>10.1016/j.jiac.2018.03.007</t>
  </si>
  <si>
    <t>Women infected with HIV and the impact of associated sexually transmitted infections</t>
  </si>
  <si>
    <t>Reda S, Gonçalves FA, Mazepa MM, De Carvalho NS.</t>
  </si>
  <si>
    <t>Int J Gynaecol Obstet. 2018 Aug;142(2):143-147. doi: 10.1002/ijgo.12507. Epub 2018 May 2.</t>
  </si>
  <si>
    <t>Reda S</t>
  </si>
  <si>
    <t>10.1002/ijgo.12507</t>
  </si>
  <si>
    <t>Molecular test for chlamydia and gonorrhoea used at point of care in remote primary healthcare settings: a diagnostic test evaluation</t>
  </si>
  <si>
    <t>Causer LM, Guy RJ, Tabrizi SN, Whiley DM, Speers DJ, Ward J, Tangey A, Badman SG, Hengel B, Natoli LJ, Anderson DA, Wand H, Wilson D, Regan DG, Shephard M, Donovan B, Fairley CK, Kaldor JM.</t>
  </si>
  <si>
    <t>Sex Transm Infect. 2018 Aug;94(5):340-345. doi: 10.1136/sextrans-2017-053443. Epub 2018 May 10.</t>
  </si>
  <si>
    <t>10.1136/sextrans-2017-053443</t>
  </si>
  <si>
    <t>Chlamydia Screening, Population Prevalence, and the Principles of Screening for Disease</t>
  </si>
  <si>
    <t>Nsuami MJ.</t>
  </si>
  <si>
    <t>Sex Transm Dis. 2018 Aug;45(8):560-562. doi: 10.1097/OLQ.0000000000000862.</t>
  </si>
  <si>
    <t>Nsuami MJ</t>
  </si>
  <si>
    <t>10.1097/OLQ.0000000000000862</t>
  </si>
  <si>
    <t>Serum antibody response to Chlamydia trachomatis TroA and HtrA in women with tubal factor infertility</t>
  </si>
  <si>
    <t>Rantsi T, Joki-Korpela P, Hokynar K, Kalliala I, Öhman H, Surcel HM, Paavonen J, Tiitinen A, Puolakkainen M.</t>
  </si>
  <si>
    <t>Eur J Clin Microbiol Infect Dis. 2018 Aug;37(8):1499-1502. doi: 10.1007/s10096-018-3276-9. Epub 2018 May 18.</t>
  </si>
  <si>
    <t>10.1007/s10096-018-3276-9</t>
  </si>
  <si>
    <t>Enhanced Recovery of Fastidious Organisms from Urine Culture in the Setting of Total Laboratory Automation</t>
  </si>
  <si>
    <t>Lainhart W, Burnham CA.</t>
  </si>
  <si>
    <t>J Clin Microbiol. 2018 Jul 26;56(8):e00546-18. doi: 10.1128/JCM.00546-18. Print 2018 Aug.</t>
  </si>
  <si>
    <t>Lainhart W</t>
  </si>
  <si>
    <t>PMC6062796</t>
  </si>
  <si>
    <t>10.1128/JCM.00546-18</t>
  </si>
  <si>
    <t>Influence of different delivery modes on the clinical characteristics of Chlamydia trachomatis pneumonia</t>
  </si>
  <si>
    <t>Xu J, Yu L, Fu B, Zhao D, Liu F.</t>
  </si>
  <si>
    <t>Eur J Pediatr. 2018 Aug;177(8):1255-1260. doi: 10.1007/s00431-018-3147-5. Epub 2018 May 31.</t>
  </si>
  <si>
    <t>10.1007/s00431-018-3147-5</t>
  </si>
  <si>
    <t>Action Needed on Chlamydia Vaccines</t>
  </si>
  <si>
    <t>Starnbach MN.</t>
  </si>
  <si>
    <t>Trends Microbiol. 2018 Aug;26(8):639-640. doi: 10.1016/j.tim.2018.05.006. Epub 2018 May 29.</t>
  </si>
  <si>
    <t>Starnbach MN</t>
  </si>
  <si>
    <t>10.1016/j.tim.2018.05.006</t>
  </si>
  <si>
    <t>Potency of Solithromycin against Fast- and Slow-Growing Chlamydial Organisms</t>
  </si>
  <si>
    <t>Gao L, Wang Y, Hua Z, Liu E, Shen L.</t>
  </si>
  <si>
    <t>Antimicrob Agents Chemother. 2018 Jul 27;62(8):e00588-18. doi: 10.1128/AAC.00588-18. Print 2018 Aug.</t>
  </si>
  <si>
    <t>Gao L</t>
  </si>
  <si>
    <t>PMC6105862</t>
  </si>
  <si>
    <t>10.1128/AAC.00588-18</t>
  </si>
  <si>
    <t>Gastric fluid used to assess changes during the latency period in preterm prelabor rupture of membranes</t>
  </si>
  <si>
    <t>Musilova I, Andrys C, Hornychova H, Pliskova L, Drahosova M, Zednikova B, Bolehovska R, Faist T, Jacobsson B, Kacerovsky M.</t>
  </si>
  <si>
    <t>Pediatr Res. 2018 Aug;84(2):240-247. doi: 10.1038/s41390-018-0073-1. Epub 2018 May 31.</t>
  </si>
  <si>
    <t>10.1038/s41390-018-0073-1</t>
  </si>
  <si>
    <t>The association between sexually transmitted infections, human papillomavirus, and cervical cytology abnormalities among women in Greece</t>
  </si>
  <si>
    <t>Parthenis C, Panagopoulos P, Margari N, Kottaridi C, Spathis A, Pouliakis A, Konstantoudakis S, Chrelias G, Chrelias C, Papantoniou N, Panayiotides IG, Tsiodras S.</t>
  </si>
  <si>
    <t>Int J Infect Dis. 2018 Aug;73:72-77. doi: 10.1016/j.ijid.2018.06.001. Epub 2018 Jun 11.</t>
  </si>
  <si>
    <t>Parthenis C</t>
  </si>
  <si>
    <t>PMC7128516</t>
  </si>
  <si>
    <t>10.1016/j.ijid.2018.06.001</t>
  </si>
  <si>
    <t>Sexually transmitted rectal infections in a cohort of 'men having sex with men'</t>
  </si>
  <si>
    <t>Foschi C, Gaspari V, Sgubbi P, Salvo M, D'Antuono A, Marangoni A.</t>
  </si>
  <si>
    <t>J Med Microbiol. 2018 Aug;67(8):1050-1057. doi: 10.1099/jmm.0.000781. Epub 2018 Jun 21.</t>
  </si>
  <si>
    <t>10.1099/jmm.0.000781</t>
  </si>
  <si>
    <t>Review of Chlamydia trachomatis viability methods: assessing the clinical diagnostic impact of NAAT positive results</t>
  </si>
  <si>
    <t>Janssen KJH, Dirks JAMC, Dukers-Muijrers NHTM, Hoebe CJPA, Wolffs PFG.</t>
  </si>
  <si>
    <t>Expert Rev Mol Diagn. 2018 Aug;18(8):739-747. doi: 10.1080/14737159.2018.1498785. Epub 2018 Jul 19.</t>
  </si>
  <si>
    <t>Janssen KJH</t>
  </si>
  <si>
    <t>10.1080/14737159.2018.1498785</t>
  </si>
  <si>
    <t>Perinatally Acquired Chlamydia trachomatis Infection in Children</t>
  </si>
  <si>
    <t>Banniettis N, Hammerschlag MR.</t>
  </si>
  <si>
    <t>Pediatr Infect Dis J. 2018 Aug;37(8):835. doi: 10.1097/INF.0000000000002075.</t>
  </si>
  <si>
    <t>10.1097/INF.0000000000002075</t>
  </si>
  <si>
    <t>Re: "Perinatally Acquired Chlamydia trachomatis Infection in Children"</t>
  </si>
  <si>
    <t>Honkila M, Tapiainen T.</t>
  </si>
  <si>
    <t>Pediatr Infect Dis J. 2018 Aug;37(8):835-836. doi: 10.1097/INF.0000000000002076.</t>
  </si>
  <si>
    <t>10.1097/INF.0000000000002076</t>
  </si>
  <si>
    <t>Discovery of Human-Specific Immunodominant Chlamydia trachomatis B Cell Epitopes</t>
  </si>
  <si>
    <t>Rahman KS, Darville T, Russell AN, O'Connell CM, Wiesenfeld HC, Hillier SL, Chowdhury EU, Juan YC, Kaltenboeck B.</t>
  </si>
  <si>
    <t>mSphere. 2018 Aug 1;3(4):e00246-18. doi: 10.1128/mSphere.00246-18.</t>
  </si>
  <si>
    <t>Rahman KS</t>
  </si>
  <si>
    <t>PMC6070735</t>
  </si>
  <si>
    <t>10.1128/mSphere.00246-18</t>
  </si>
  <si>
    <t>Comprehensive Molecular Serology of Human Chlamydia trachomatis Infections by Peptide Enzyme-Linked Immunosorbent Assays</t>
  </si>
  <si>
    <t>Rahman KS, Darville T, Russell AN, O'Connell CM, Wiesenfeld HC, Hillier SL, Lee DE, Kaltenboeck B.</t>
  </si>
  <si>
    <t>mSphere. 2018 Aug 1;3(4):e00253-18. doi: 10.1128/mSphere.00253-18.</t>
  </si>
  <si>
    <t>PMC6070734</t>
  </si>
  <si>
    <t>10.1128/mSphere.00253-18</t>
  </si>
  <si>
    <t>STI Risk Perception in the British Population and How It Relates to Sexual Behaviour and STI Healthcare Use: Findings From a Cross-sectional Survey (Natsal-3)</t>
  </si>
  <si>
    <t>Clifton S, Mercer CH, Sonnenberg P, Tanton C, Field N, Gravningen K, Hughes G, Mapp F, Johnson AM.</t>
  </si>
  <si>
    <t>EClinicalMedicine. 2018 Aug-Sep;2-3:29-36. doi: 10.1016/j.eclinm.2018.08.001.</t>
  </si>
  <si>
    <t>EClinicalMedicine</t>
  </si>
  <si>
    <t>PMC6180228</t>
  </si>
  <si>
    <t>10.1016/j.eclinm.2018.08.001</t>
  </si>
  <si>
    <t>Molecular diagnosis of genital tract infections among HIV-positive women in Iran</t>
  </si>
  <si>
    <t>Behzadi MA, Davarpanah MA, Namayandeh M, Pourabbas B, Allahyari S, Ziyaeyan M.</t>
  </si>
  <si>
    <t>Iran J Microbiol. 2018 Aug;10(4):233-241.</t>
  </si>
  <si>
    <t>Behzadi MA</t>
  </si>
  <si>
    <t>PMC6243152</t>
  </si>
  <si>
    <t>[Prevalence of genital Chlamydia trachomatis infection in women attending in the National Institute of Perinatology from Mexico City]</t>
  </si>
  <si>
    <t>López-Hurtado M, García-Romero S, Escobedo-Guerra MR, Bustos-López D, Guerra-Infante FM.</t>
  </si>
  <si>
    <t>Rev Chilena Infectol. 2018 Aug;35(4):371-376. doi: 10.4067/s0716-10182018000400371.</t>
  </si>
  <si>
    <t>10.4067/s0716-10182018000400371</t>
  </si>
  <si>
    <t>Prevalence of Infectious Organisms Observed in Cervical Smears Between 1997-2014 at Mubarak Al-Kabeer Hospital, Kuwait</t>
  </si>
  <si>
    <t>Al-Awadhi R, Al-Shaheen A, Al-Juwaiser A, George SS, Sharma P, Kapila K.</t>
  </si>
  <si>
    <t>Sultan Qaboos Univ Med J. 2018 Aug;18(3):e324-e328. doi: 10.18295/squmj.2018.18.03.010. Epub 2018 Dec 19.</t>
  </si>
  <si>
    <t>Al-Awadhi R</t>
  </si>
  <si>
    <t>Sultan Qaboos Univ Med J</t>
  </si>
  <si>
    <t>PMC6307630</t>
  </si>
  <si>
    <t>10.18295/squmj.2018.18.03.010</t>
  </si>
  <si>
    <t>Mass azithromycin distribution for hyperendemic trachoma following a cluster-randomized trial: A continuation study of randomly reassigned subclusters (TANA II)</t>
  </si>
  <si>
    <t>Keenan JD, Tadesse Z, Gebresillasie S, Shiferaw A, Zerihun M, Emerson PM, Callahan K, Cotter SY, Stoller NE, Porco TC, Oldenburg CE, Lietman TM.</t>
  </si>
  <si>
    <t>PLoS Med. 2018 Aug 14;15(8):e1002633. doi: 10.1371/journal.pmed.1002633. eCollection 2018 Aug.</t>
  </si>
  <si>
    <t>PMC6091918</t>
  </si>
  <si>
    <t>10.1371/journal.pmed.1002633</t>
  </si>
  <si>
    <t>An Mtb-Human Protein-Protein Interaction Map Identifies a Switch between Host Antiviral and Antibacterial Responses</t>
  </si>
  <si>
    <t>Penn BH, Netter Z, Johnson JR, Von Dollen J, Jang GM, Johnson T, Ohol YM, Maher C, Bell SL, Geiger K, Golovkine G, Du X, Choi A, Parry T, Mohapatra BC, Storck MD, Band H, Chen C, Jäger S, Shales M, Portnoy DA, Hernandez R, Coscoy L, Cox JS, Krogan NJ.</t>
  </si>
  <si>
    <t>Mol Cell. 2018 Aug 16;71(4):637-648.e5. doi: 10.1016/j.molcel.2018.07.010.</t>
  </si>
  <si>
    <t>Penn BH</t>
  </si>
  <si>
    <t>PMC6329589</t>
  </si>
  <si>
    <t>NIHMS1503192</t>
  </si>
  <si>
    <t>10.1016/j.molcel.2018.07.010</t>
  </si>
  <si>
    <t>Treatment of Neonatal Chlamydial Conjunctivitis: A Systematic Review and Meta-analysis</t>
  </si>
  <si>
    <t>Zikic A, Schünemann H, Wi T, Lincetto O, Broutet N, Santesso N.</t>
  </si>
  <si>
    <t>J Pediatric Infect Dis Soc. 2018 Aug 17;7(3):e107-e115. doi: 10.1093/jpids/piy060.</t>
  </si>
  <si>
    <t>Zikic A</t>
  </si>
  <si>
    <t>PMC6097578</t>
  </si>
  <si>
    <t>10.1093/jpids/piy060</t>
  </si>
  <si>
    <t>Unveiling the Multilocus Sequence Typing (MLST) Schemes and Core Genome Phylogenies for Genotyping Chlamydia trachomatis</t>
  </si>
  <si>
    <t>Patiño LH, Camargo M, Muñoz M, Ríos-Chaparro DI, Patarroyo MA, Ramírez JD.</t>
  </si>
  <si>
    <t>Front Microbiol. 2018 Aug 22;9:1854. doi: 10.3389/fmicb.2018.01854. eCollection 2018.</t>
  </si>
  <si>
    <t>Patiño LH</t>
  </si>
  <si>
    <t>PMC6113918</t>
  </si>
  <si>
    <t>10.3389/fmicb.2018.01854</t>
  </si>
  <si>
    <t>Not again! Effect of previous test results, age group and reason for testing on (re-)infection with Chlamydia trachomatis in Germany</t>
  </si>
  <si>
    <t>Lang AS, An der Heiden M, Jansen K, Sailer A, Bremer V, Dudareva S; Chlamydia trachomatis laboratory sentinel team.</t>
  </si>
  <si>
    <t>BMC Infect Dis. 2018 Aug 25;18(1):424. doi: 10.1186/s12879-018-3323-2.</t>
  </si>
  <si>
    <t>Lang AS</t>
  </si>
  <si>
    <t>PMC6109262</t>
  </si>
  <si>
    <t>10.1186/s12879-018-3323-2</t>
  </si>
  <si>
    <t>Prevalence of Sexually Transmitted Infections among Married Women in Rural Nepal</t>
  </si>
  <si>
    <t>Shakya S, Thingulstad S, Syversen U, Nordbø SA, Madhup S, Vaidya K, Karmacharya BM, Åsvold BO, Afset JE.</t>
  </si>
  <si>
    <t>Infect Dis Obstet Gynecol. 2018 Aug 26;2018:4980396. doi: 10.1155/2018/4980396. eCollection 2018.</t>
  </si>
  <si>
    <t>Shakya S</t>
  </si>
  <si>
    <t>PMC6129351</t>
  </si>
  <si>
    <t>10.1155/2018/4980396</t>
  </si>
  <si>
    <t>Mycoplasma genitalium in the Far North Queensland backpacker population: An observational study of prevalence and azithromycin resistance</t>
  </si>
  <si>
    <t>Trevis T, Gossé M, Santarossa N, Tabrizi S, Russell D, McBride WJ.</t>
  </si>
  <si>
    <t>PLoS One. 2018 Aug 28;13(8):e0202428. doi: 10.1371/journal.pone.0202428. eCollection 2018.</t>
  </si>
  <si>
    <t>Trevis T</t>
  </si>
  <si>
    <t>PMC6112622</t>
  </si>
  <si>
    <t>10.1371/journal.pone.0202428</t>
  </si>
  <si>
    <t>Epidemiology of transmissible diseases: Array hybridization and next generation sequencing as universal nucleic acid-mediated typing tools</t>
  </si>
  <si>
    <t>Michael Dunne W Jr, Pouseele H, Monecke S, Ehricht R, van Belkum A.</t>
  </si>
  <si>
    <t>Infect Genet Evol. 2018 Sep;63:332-345. doi: 10.1016/j.meegid.2017.09.019. Epub 2017 Sep 21.</t>
  </si>
  <si>
    <t>Michael Dunne W Jr</t>
  </si>
  <si>
    <t>10.1016/j.meegid.2017.09.019</t>
  </si>
  <si>
    <t>Gender differences in the well-being of patients diagnosed with Chlamydia trachomatis: a cross-sectional study</t>
  </si>
  <si>
    <t>Andersson N, Carré H, Janlert U, Boman J, Nylander E.</t>
  </si>
  <si>
    <t>Sex Transm Infect. 2018 Sep;94(6):401-405. doi: 10.1136/sextrans-2017-053229. Epub 2018 Jan 6.</t>
  </si>
  <si>
    <t>10.1136/sextrans-2017-053229</t>
  </si>
  <si>
    <t>Symptoms, Signs and Long-term Prognosis of Vertically Transmitted Chlamydia trachomatis Infections</t>
  </si>
  <si>
    <t>Honkila M, Renko M, Pokka T, Wikström E, Uhari M, Tapiainen T.</t>
  </si>
  <si>
    <t>Pediatr Infect Dis J. 2018 Sep;37(9):930-933. doi: 10.1097/INF.0000000000001925.</t>
  </si>
  <si>
    <t>10.1097/INF.0000000000001925</t>
  </si>
  <si>
    <t>Differences in travel-related incidence of chlamydia by age groups, gender and destination: Sweden 2000-2013</t>
  </si>
  <si>
    <t>Decraene V, Kühlmann Berenzon S, Andersson Franko M, Veličko I.</t>
  </si>
  <si>
    <t>Travel Med Infect Dis. 2018 Sep-Oct;25:42-49. doi: 10.1016/j.tmaid.2018.02.008. Epub 2018 Feb 21.</t>
  </si>
  <si>
    <t>Decraene V</t>
  </si>
  <si>
    <t>10.1016/j.tmaid.2018.02.008</t>
  </si>
  <si>
    <t>Is Screening for Chlamydia and Gonorrhea in Men Who Have Sex With Men Associated With Reduction of the Prevalence of these Infections? A Systematic Review of Observational Studies</t>
  </si>
  <si>
    <t>Tsoumanis A, Hens N, Kenyon CR.</t>
  </si>
  <si>
    <t>Sex Transm Dis. 2018 Sep;45(9):615-622. doi: 10.1097/OLQ.0000000000000824.</t>
  </si>
  <si>
    <t>Tsoumanis A</t>
  </si>
  <si>
    <t>10.1097/OLQ.0000000000000824</t>
  </si>
  <si>
    <t>Prevalence of Mycoplasma genitalium and Azithromycin-resistant Infections Among Remnant Clinical Specimens, Los Angeles</t>
  </si>
  <si>
    <t>Allan-Blitz LT, Mokany E, Campeau S, Wee R, Shannon C, Klausner JD.</t>
  </si>
  <si>
    <t>Sex Transm Dis. 2018 Sep;45(9):632-635. doi: 10.1097/OLQ.0000000000000829.</t>
  </si>
  <si>
    <t>PMC6086743</t>
  </si>
  <si>
    <t>NIHMS947380</t>
  </si>
  <si>
    <t>10.1097/OLQ.0000000000000829</t>
  </si>
  <si>
    <t>Is previous azithromycin treatment associated with azithromycin resistance in Neisseria gonorrhoeae? A cross-sectional study using national surveillance data in England</t>
  </si>
  <si>
    <t>Clifton S, Town K, Furegato M, Cole M, Mohammed H, Woodhall SC, Kevin Dunbar J, Fifer H, Hughes G.</t>
  </si>
  <si>
    <t>Sex Transm Infect. 2018 Sep;94(6):421-426. doi: 10.1136/sextrans-2017-053461. Epub 2018 Mar 6.</t>
  </si>
  <si>
    <t>10.1136/sextrans-2017-053461</t>
  </si>
  <si>
    <t>Risk factors for Mycoplasma genitalium endometritis and incident infection: a secondary data analysis of the T cell Response Against Chlamydia (TRAC) Study</t>
  </si>
  <si>
    <t>Taylor BD, Zheng X, O'Connell CM, Wiesenfeld HC, Hillier SL, Darville T.</t>
  </si>
  <si>
    <t>Sex Transm Infect. 2018 Sep;94(6):414-420. doi: 10.1136/sextrans-2017-053376. Epub 2018 Mar 21.</t>
  </si>
  <si>
    <t>PMC6295147</t>
  </si>
  <si>
    <t>NIHMS999779</t>
  </si>
  <si>
    <t>10.1136/sextrans-2017-053376</t>
  </si>
  <si>
    <t>Mycoplasma genitalium: high prevalence of resistance to macrolides and frequent anorectal infection in men who have sex with men in western Sydney</t>
  </si>
  <si>
    <t>Couldwell DL, Jalocon D, Power M, Jeoffreys NJ, Chen SC, Lewis DA.</t>
  </si>
  <si>
    <t>Sex Transm Infect. 2018 Sep;94(6):406-410. doi: 10.1136/sextrans-2017-053480. Epub 2018 Mar 22.</t>
  </si>
  <si>
    <t>Couldwell DL</t>
  </si>
  <si>
    <t>10.1136/sextrans-2017-053480</t>
  </si>
  <si>
    <t>Clinical and sexual risk correlates of Mycoplasma genitalium in urban pregnant and non-pregnant young women: cross-sectional outcomes using the baseline data from the Women's BioHealth Study</t>
  </si>
  <si>
    <t>Trent M, Coleman JS, Hardick J, Perin J, Tabacco L, Huettner S, Ronda J, Felter-Wernsdorfer R, Gaydos CA.</t>
  </si>
  <si>
    <t>Sex Transm Infect. 2018 Sep;94(6):411-413. doi: 10.1136/sextrans-2017-053367. Epub 2018 Mar 29.</t>
  </si>
  <si>
    <t>PMC6170885</t>
  </si>
  <si>
    <t>NIHMS986293</t>
  </si>
  <si>
    <t>10.1136/sextrans-2017-053367</t>
  </si>
  <si>
    <t>Diversity of Chlamydia trachomatis in Trachoma-Hyperendemic Communities Treated With Azithromycin</t>
  </si>
  <si>
    <t>Chin SA, Morberg DP, Alemayehu W, Melese M, Lakew T, Chen MC, Zhou Z, Doan T, Cevallos V, Lietman TM, Keenan JD.</t>
  </si>
  <si>
    <t>Am J Epidemiol. 2018 Sep 1;187(9):1840-1845. doi: 10.1093/aje/kwy071.</t>
  </si>
  <si>
    <t>PMC6118063</t>
  </si>
  <si>
    <t>10.1093/aje/kwy071</t>
  </si>
  <si>
    <t>Age difference between heterosexual partners in Britain: Implications for the spread of Chlamydia trachomatis</t>
  </si>
  <si>
    <t>Smid JH, Garcia V, Low N, Mercer CH, Althaus CL.</t>
  </si>
  <si>
    <t>Epidemics. 2018 Sep;24:60-66. doi: 10.1016/j.epidem.2018.03.004. Epub 2018 Mar 31.</t>
  </si>
  <si>
    <t>Smid JH</t>
  </si>
  <si>
    <t>Epidemics</t>
  </si>
  <si>
    <t>10.1016/j.epidem.2018.03.004</t>
  </si>
  <si>
    <t>A service evaluation comparing home-based testing to clinic-based testing for Chlamydia and gonorrhoea in Birmingham and Solihull</t>
  </si>
  <si>
    <t>Banerjee P, Thorley N, Radcliffe K.</t>
  </si>
  <si>
    <t>Int J STD AIDS. 2018 Sep;29(10):974-979. doi: 10.1177/0956462418767180. Epub 2018 Apr 24.</t>
  </si>
  <si>
    <t>Banerjee P</t>
  </si>
  <si>
    <t>10.1177/0956462418767180</t>
  </si>
  <si>
    <t>Chlamydia Retesting Among Safety-Net Clinic Patients: Infertility Prevention Project</t>
  </si>
  <si>
    <t>McArdle BJ, Buser GL, Hedberg K, Schafer S.</t>
  </si>
  <si>
    <t>J Womens Health (Larchmt). 2018 Sep;27(9):1135-1141. doi: 10.1089/jwh.2017.6747. Epub 2018 Apr 25.</t>
  </si>
  <si>
    <t>McArdle BJ</t>
  </si>
  <si>
    <t>10.1089/jwh.2017.6747</t>
  </si>
  <si>
    <t>Emerging Role of Retromer in Modulating Pathogen Growth</t>
  </si>
  <si>
    <t>Elwell C, Engel J.</t>
  </si>
  <si>
    <t>Trends Microbiol. 2018 Sep;26(9):769-780. doi: 10.1016/j.tim.2018.04.001. Epub 2018 Apr 24.</t>
  </si>
  <si>
    <t>PMC6097928</t>
  </si>
  <si>
    <t>NIHMS962918</t>
  </si>
  <si>
    <t>10.1016/j.tim.2018.04.001</t>
  </si>
  <si>
    <t>Performance of Chlamydia trachomatis OmcB Enzyme-Linked Immunosorbent Assay in Serodiagnosis of Chlamydia trachomatis Infection in Women</t>
  </si>
  <si>
    <t>Gupta K, Brown L, Bakshi RK, Press CG, Chi X, Gorwitz RJ, Papp JR, Geisler WM.</t>
  </si>
  <si>
    <t>J Clin Microbiol. 2018 Aug 27;56(9):e00275-18. doi: 10.1128/JCM.00275-18. Print 2018 Sep.</t>
  </si>
  <si>
    <t>Gupta K</t>
  </si>
  <si>
    <t>PMC6113486</t>
  </si>
  <si>
    <t>10.1128/JCM.00275-18</t>
  </si>
  <si>
    <t>Applying a Modified Wavelet Shrinkage Filter to Improve Cryo-Electron Microscopy Imaging</t>
  </si>
  <si>
    <t>Huang X, Li S, Gao S.</t>
  </si>
  <si>
    <t>J Comput Biol. 2018 Sep;25(9):1050-1058. doi: 10.1089/cmb.2018.0060. Epub 2018 Jun 21.</t>
  </si>
  <si>
    <t>Huang X</t>
  </si>
  <si>
    <t>J Comput Biol</t>
  </si>
  <si>
    <t>10.1089/cmb.2018.0060</t>
  </si>
  <si>
    <t>Chlamydia paralyses neutrophils via CPAF</t>
  </si>
  <si>
    <t>Fenner A.</t>
  </si>
  <si>
    <t>Nat Rev Urol. 2018 Sep;15(9):526-527. doi: 10.1038/s41585-018-0065-2.</t>
  </si>
  <si>
    <t>Fenner A</t>
  </si>
  <si>
    <t>10.1038/s41585-018-0065-2</t>
  </si>
  <si>
    <t>Multi-centric validation of an in-house-developed beacon-based PCR diagnostic assay kit for Chlamydia and Neisseria and portable fluorescence detector</t>
  </si>
  <si>
    <t>Sachdev D, Wasnik K, Patel AL, Sonkar SC, Desai P, Mania-Pramanik J, Kerkar S, Sethi S, Sharma N, Mittal P, Ghope P, Khandhari A, Saluja D.</t>
  </si>
  <si>
    <t>J Med Microbiol. 2018 Sep;67(9):1287-1293. doi: 10.1099/jmm.0.000803. Epub 2018 Jul 27.</t>
  </si>
  <si>
    <t>Sachdev D</t>
  </si>
  <si>
    <t>10.1099/jmm.0.000803</t>
  </si>
  <si>
    <t>The endogenous antiseptic N-chlorotaurine irreversibly inactivates Chlamydia pneumoniae and Chlamydia trachomatis</t>
  </si>
  <si>
    <t>Bellmann-Weiler R, Maass V, Arnitz R, Weiss G, Maass M, Nagl M.</t>
  </si>
  <si>
    <t>J Med Microbiol. 2018 Sep;67(9):1410-1415. doi: 10.1099/jmm.0.000815. Epub 2018 Aug 3.</t>
  </si>
  <si>
    <t>Bellmann-Weiler R</t>
  </si>
  <si>
    <t>10.1099/jmm.0.000815</t>
  </si>
  <si>
    <t>Rectal Chlamydia trachomatis and Neisseria gonorrhoeae Infections Among Women Reporting Anal Intercourse</t>
  </si>
  <si>
    <t>Llata E, Braxton J, Asbel L, Chow J, Jenkins L, Murphy R, Pathela P, Schumacher C, Torrone E.</t>
  </si>
  <si>
    <t>Obstet Gynecol. 2018 Sep;132(3):692-697. doi: 10.1097/AOG.0000000000002804.</t>
  </si>
  <si>
    <t>PMC6748307</t>
  </si>
  <si>
    <t>NIHMS1049448</t>
  </si>
  <si>
    <t>10.1097/AOG.0000000000002804</t>
  </si>
  <si>
    <t>Body Parts Matter: Social, Behavioral, and Biological Considerations for Urethral, Pharyngeal, and Rectal Gonorrhea and Chlamydia Screening Among MSM in Lima, Peru</t>
  </si>
  <si>
    <t>Passaro RC, Segura ER, Perez-Brumer A, Cabeza J, Montano SM, Lake JE, Sanchez J, Lama JR, Clark JL.</t>
  </si>
  <si>
    <t>Sex Transm Dis. 2018 Sep;45(9):607-614. doi: 10.1097/OLQ.0000000000000816.</t>
  </si>
  <si>
    <t>Passaro RC</t>
  </si>
  <si>
    <t>PMC6092933</t>
  </si>
  <si>
    <t>NIHMS943476</t>
  </si>
  <si>
    <t>10.1097/OLQ.0000000000000816</t>
  </si>
  <si>
    <t>Sexually Transmitted Infections Detected by Multiplex Real Time PCR in Asymptomatic Women and Association with Cervical Intraepithelial Neoplasia</t>
  </si>
  <si>
    <t>Lima LM, Hoelzle CR, Simões RT, Lima MIM, Fradico JRB, Mateo ECC, Zauli DAG, Melo VH.</t>
  </si>
  <si>
    <t>Rev Bras Ginecol Obstet. 2018 Sep;40(9):540-546. doi: 10.1055/s-0038-1669994. Epub 2018 Sep 19.</t>
  </si>
  <si>
    <t>Lima LM</t>
  </si>
  <si>
    <t>10.1055/s-0038-1669994</t>
  </si>
  <si>
    <t>Active trachoma among children of District Dera Ghazi Khan, Punjab, Pakistan: A cross sectional study</t>
  </si>
  <si>
    <t>Khokhar AR, Sabar S, Lateef N.</t>
  </si>
  <si>
    <t>J Pak Med Assoc. 2018 Sep;68(9):1300-1303.</t>
  </si>
  <si>
    <t>Khokhar AR</t>
  </si>
  <si>
    <t>J Pak Med Assoc</t>
  </si>
  <si>
    <t>An Adaptive Chlamydia trachomatis-Specific IFN-γ-Producing CD4(+) T Cell Response Is Associated With Protection Against Chlamydia Reinfection in Women</t>
  </si>
  <si>
    <t>Bakshi RK, Gupta K, Jordan SJ, Chi X, Lensing SY, Press CG, Geisler WM.</t>
  </si>
  <si>
    <t>Front Immunol. 2018 Sep 7;9:1981. doi: 10.3389/fimmu.2018.01981. eCollection 2018.</t>
  </si>
  <si>
    <t>PMC6137090</t>
  </si>
  <si>
    <t>10.3389/fimmu.2018.01981</t>
  </si>
  <si>
    <t>Immune responses induced by nano-self-assembled lipid adjuvants based on a monomycoloyl glycerol analogue after vaccination with the Chlamydia trachomatis major outer membrane protein</t>
  </si>
  <si>
    <t>Rodrigues L, Raftopoulos KN, Tandrup Schmidt S, Schneider F, Dietz H, Rades T, Franzyk H, Pedersen AE, Papadakis CM, Christensen D, Winter G, Foged C, Hubert M.</t>
  </si>
  <si>
    <t>J Control Release. 2018 Sep 10;285:12-22. doi: 10.1016/j.jconrel.2018.06.028. Epub 2018 Jun 28.</t>
  </si>
  <si>
    <t>Rodrigues L</t>
  </si>
  <si>
    <t>10.1016/j.jconrel.2018.06.028</t>
  </si>
  <si>
    <t>Modelling-based evaluation of the costs, benefits and cost-effectiveness of multipathogen point-of-care tests for sexually transmitted infections in symptomatic genitourinary medicine clinic attendees</t>
  </si>
  <si>
    <t>Huntington SE, Burns RM, Harding-Esch E, Harvey MJ, Hill-Tout R, Fuller SS, Adams EJ, Sadiq ST.</t>
  </si>
  <si>
    <t>BMJ Open. 2018 Sep 10;8(9):e020394. doi: 10.1136/bmjopen-2017-020394.</t>
  </si>
  <si>
    <t>Huntington SE</t>
  </si>
  <si>
    <t>PMC6144481</t>
  </si>
  <si>
    <t>10.1136/bmjopen-2017-020394</t>
  </si>
  <si>
    <t>[Chlamydial infections : epidemiology, pathogenesis, diagnosis and treatments]</t>
  </si>
  <si>
    <t>Rev Med Suisse. 2018 Sep 12;14(618):1620-1625.</t>
  </si>
  <si>
    <t>Market penetration of Xpert MTB/RIF in high tuberculosis burden countries: A trend analysis from 2014 - 2016</t>
  </si>
  <si>
    <t>Cazabon D, Pande T, Kik S, Van Gemert W, Sohn H, Denkinger C, Qin ZZ, Waning B, Pai M.</t>
  </si>
  <si>
    <t>Gates Open Res. 2018 Sep 18;2:35. doi: 10.12688/gatesopenres.12842.2. eCollection 2018.</t>
  </si>
  <si>
    <t>Cazabon D</t>
  </si>
  <si>
    <t>Gates Open Res</t>
  </si>
  <si>
    <t>PMC6139378</t>
  </si>
  <si>
    <t>10.12688/gatesopenres.12842.2</t>
  </si>
  <si>
    <t>Gene Expression Signatures Can Aid Diagnosis of Sexually Transmitted Infection-Induced Endometritis in Women</t>
  </si>
  <si>
    <t>Zheng X, O'Connell CM, Zhong W, Poston TB, Wiesenfeld HC, Hillier SL, Trent M, Gaydos C, Tseng G, Taylor BD, Darville T.</t>
  </si>
  <si>
    <t>Front Cell Infect Microbiol. 2018 Sep 20;8:307. doi: 10.3389/fcimb.2018.00307. eCollection 2018.</t>
  </si>
  <si>
    <t>PMC6158555</t>
  </si>
  <si>
    <t>10.3389/fcimb.2018.00307</t>
  </si>
  <si>
    <t>[Prevalence of Chlamydia trachomatis in pregnant women during the first trimester in a private institution in Córdoba.]</t>
  </si>
  <si>
    <t>Zucotti A, Bolaño L, Berruezo FA, Vitozzi S, Bottiglieri M.</t>
  </si>
  <si>
    <t>Rev Fac Cien Med Univ Nac Cordoba. 2018 Sep 20;75(3):183-188. doi: 10.31053/1853.0605.v75.n3.19810.</t>
  </si>
  <si>
    <t>Zucotti A</t>
  </si>
  <si>
    <t>Rev Fac Cien Med Univ Nac Cordoba</t>
  </si>
  <si>
    <t>10.31053/1853.0605.v75.n3.19810</t>
  </si>
  <si>
    <t>Levonorgestrel and Female Genital Tract Immunity: Time for a Closer Look</t>
  </si>
  <si>
    <t>J Infect Dis. 2018 Sep 22;218(9):1517-1518. doi: 10.1093/infdis/jiy363.</t>
  </si>
  <si>
    <t>PMC6151086</t>
  </si>
  <si>
    <t>10.1093/infdis/jiy363</t>
  </si>
  <si>
    <t>Uncommon cause of pelvic inflammatory disease leading to toxic shock syndrome</t>
  </si>
  <si>
    <t>Lusby H, Brooks A, Hamayoun E, Finley A.</t>
  </si>
  <si>
    <t>BMJ Case Rep. 2018 Sep 23;2018:bcr2018224955. doi: 10.1136/bcr-2018-224955.</t>
  </si>
  <si>
    <t>Lusby H</t>
  </si>
  <si>
    <t>PMC6157585</t>
  </si>
  <si>
    <t>10.1136/bcr-2018-224955</t>
  </si>
  <si>
    <t>Two-Color Valence-to-Core X-ray Emission Spectroscopy Tracks Cofactor Protonation State in a Class I Ribonucleotide Reductase</t>
  </si>
  <si>
    <t>Martinie RJ, Blaesi EJ, Bollinger JM Jr, Krebs C, Finkelstein KD, Pollock CJ.</t>
  </si>
  <si>
    <t>Angew Chem Int Ed Engl. 2018 Sep 24;57(39):12754-12758. doi: 10.1002/anie.201807366. Epub 2018 Sep 4.</t>
  </si>
  <si>
    <t>Angew Chem Int Ed Engl</t>
  </si>
  <si>
    <t>PMC6579043</t>
  </si>
  <si>
    <t>NIHMS1521832</t>
  </si>
  <si>
    <t>10.1002/anie.201807366</t>
  </si>
  <si>
    <t>Prevalence of Chlamydia trachomatis and Neisseria gonorrhoeae infections among pregnant women and eye colonization of their neonates at birth time, Shiraz, Southern Iran</t>
  </si>
  <si>
    <t>Pourabbas B, Rezaei Z, Mardaneh J, Shahian M, Alborzi A.</t>
  </si>
  <si>
    <t>BMC Infect Dis. 2018 Sep 24;18(1):477. doi: 10.1186/s12879-018-3382-4.</t>
  </si>
  <si>
    <t>Pourabbas B</t>
  </si>
  <si>
    <t>PMC6154405</t>
  </si>
  <si>
    <t>10.1186/s12879-018-3382-4</t>
  </si>
  <si>
    <t>Therapeutic Targets in Chlamydial Fatty Acid and Phospholipid Synthesis</t>
  </si>
  <si>
    <t>Yao J, Rock CO.</t>
  </si>
  <si>
    <t>Front Microbiol. 2018 Sep 25;9:2291. doi: 10.3389/fmicb.2018.02291. eCollection 2018.</t>
  </si>
  <si>
    <t>PMC6167442</t>
  </si>
  <si>
    <t>10.3389/fmicb.2018.02291</t>
  </si>
  <si>
    <t>Chlamydia trachomatis screening in resource-limited countries - Comparison of diagnostic accuracy of 3 different assays</t>
  </si>
  <si>
    <t>Tosic-Pajic J, Sazdanovic P, Sorak M, Cukic J, Arsovic A, Milovanovic D, Baskic D.</t>
  </si>
  <si>
    <t>J Infect Dev Ctries. 2018 Sep 30;12(9):733-740. doi: 10.3855/jidc.10442.</t>
  </si>
  <si>
    <t>Tosic-Pajic J</t>
  </si>
  <si>
    <t>10.3855/jidc.10442</t>
  </si>
  <si>
    <t>Association between visual inspection of the cervix with acetic acid examination and high-risk human papillomavirus infection, Chlamydia trachomatis, Neisseria gonorrhoeae and Trichomonas vaginalis in Papua New Guinea</t>
  </si>
  <si>
    <t>Vallely AJ, Toliman PJ, Ryan C, Rai G, Wapling J, Gabuzzi J, Kumbia A, Kombuk B, Kombati Z, Vallely LM, Kelly-Hanku A, Wand H, Tabrizi SN, Mola GDL, Kaldor JM.</t>
  </si>
  <si>
    <t>Aust N Z J Obstet Gynaecol. 2018 Oct;58(5):576-581. doi: 10.1111/ajo.12783. Epub 2018 Jan 30.</t>
  </si>
  <si>
    <t>10.1111/ajo.12783</t>
  </si>
  <si>
    <t>Microbiota changes impact on sexually transmitted infections and the development of pelvic inflammatory disease</t>
  </si>
  <si>
    <t>Loeper N, Graspeuntner S, Rupp J.</t>
  </si>
  <si>
    <t>Microbes Infect. 2018 Oct-Nov;20(9-10):505-511. doi: 10.1016/j.micinf.2018.02.003. Epub 2018 Feb 13.</t>
  </si>
  <si>
    <t>Loeper N</t>
  </si>
  <si>
    <t>10.1016/j.micinf.2018.02.003</t>
  </si>
  <si>
    <t>Acceptability and Feasibility of Rapid Chlamydial, Gonococcal, and Trichomonal Screening and Treatment in Pregnant Women in 6 Low- to Middle-Income Countries</t>
  </si>
  <si>
    <t>Shannon CL, Bristow C, Hoff N, Wynn A, Nguyen M, Medina-Marino A, Cabeza J, Rimoin A, Klausner JD.</t>
  </si>
  <si>
    <t>Sex Transm Dis. 2018 Oct;45(10):673-676. doi: 10.1097/OLQ.0000000000000832.</t>
  </si>
  <si>
    <t>Shannon CL</t>
  </si>
  <si>
    <t>PMC6129444</t>
  </si>
  <si>
    <t>NIHMS949512</t>
  </si>
  <si>
    <t>10.1097/OLQ.0000000000000832</t>
  </si>
  <si>
    <t>Observational study of anorectal Chlamydia trachomatis infections in France through the lymphogranuloma venereum surveillance network, 2010-2015</t>
  </si>
  <si>
    <t>de Barbeyrac B, Laurier-Nadalié C, Touati A, Le Roy C, Imounga L, Hénin N, Peuchant O, Bébéar C, La Ruche G, Ndeikoundam Ngangro N.</t>
  </si>
  <si>
    <t>Int J STD AIDS. 2018 Oct;29(12):1215-1224. doi: 10.1177/0956462418785266. Epub 2018 Jul 4.</t>
  </si>
  <si>
    <t>10.1177/0956462418785266</t>
  </si>
  <si>
    <t>Inhibition of the Protein Phosphatase CppA Alters Development of Chlamydia trachomatis</t>
  </si>
  <si>
    <t>Claywell JE, Matschke LM, Plunkett KN, Fisher DJ.</t>
  </si>
  <si>
    <t>J Bacteriol. 2018 Sep 10;200(19):e00419-18. doi: 10.1128/JB.00419-18. Print 2018 Oct 1.</t>
  </si>
  <si>
    <t>PMC6148467</t>
  </si>
  <si>
    <t>10.1128/JB.00419-18</t>
  </si>
  <si>
    <t>Quality Assurance and Quality Control in the Global Trachoma Mapping Project</t>
  </si>
  <si>
    <t>Solomon AW, Willis R, Pavluck AL, Alemayehu W, Bakhtiari A, Bovill S, Chu BK, Courtright P, Dejene M, Downs P, Flueckiger RM, Haddad D, Hooper PJ, Kalua K, Kebede B, Kello AB, Macleod CK, McCullagh S, Millar T, Mpyet C, Ngondi J, Nwobi B, Olobio N, Onyebuchi U, Rotondo LA, Sarr B, Shafi O, Sokana O, West SK, Foster A, For The Global Trachoma Mapping Project.</t>
  </si>
  <si>
    <t>Am J Trop Med Hyg. 2018 Oct;99(4):858-863. doi: 10.4269/ajtmh.18-0082.</t>
  </si>
  <si>
    <t>Solomon AW</t>
  </si>
  <si>
    <t>PMC6159583</t>
  </si>
  <si>
    <t>10.4269/ajtmh.18-0082</t>
  </si>
  <si>
    <t>A diagnostic instrument to help field graders evaluate active trachoma</t>
  </si>
  <si>
    <t>Solomon AW, Le Mesurier RT, Williams WJ.</t>
  </si>
  <si>
    <t>Ophthalmic Epidemiol. 2018 Oct-Dec;25(5-6):399-402. doi: 10.1080/09286586.2018.1500616. Epub 2018 Aug 1.</t>
  </si>
  <si>
    <t>PMC6850902</t>
  </si>
  <si>
    <t>EMS84787</t>
  </si>
  <si>
    <t>10.1080/09286586.2018.1500616</t>
  </si>
  <si>
    <t>PCR-based rapid diagnostic tests as a strategy for preventing infections with sexually transmitted diseases-a 'diagnostics-as-prevention' modelling approach</t>
  </si>
  <si>
    <t>Hahn A, Schwarz NG, Meyer T, Frickmann H.</t>
  </si>
  <si>
    <t>Lett Appl Microbiol. 2018 Oct;67(4):420-424. doi: 10.1111/lam.13059. Epub 2018 Aug 26.</t>
  </si>
  <si>
    <t>Hahn A</t>
  </si>
  <si>
    <t>10.1111/lam.13059</t>
  </si>
  <si>
    <t>Impact of bacterial traces belonging to the Enterobacteriaceae on the prevalence of Chlamydia trachomatis in women visiting a community hospital in Japan</t>
  </si>
  <si>
    <t>Taki K, Watanabe T, Matsuo J, Sakai K, Okubo T, Matsushita M, Abe K, Minami K, Yamaguchi H.</t>
  </si>
  <si>
    <t>J Infect Chemother. 2018 Oct;24(10):815-821. doi: 10.1016/j.jiac.2018.06.011. Epub 2018 Aug 3.</t>
  </si>
  <si>
    <t>Taki K</t>
  </si>
  <si>
    <t>10.1016/j.jiac.2018.06.011</t>
  </si>
  <si>
    <t>Effective inhibition of rifampicin-resistant Chlamydia trachomatis by the novel DNA-dependent RNA polymerase inhibitor corallopyronin A</t>
  </si>
  <si>
    <t>Shima K, Ledig S, Loeper N, Schiefer A, Pfarr K, Hoerauf A, Graspeuntner S, Rupp J.</t>
  </si>
  <si>
    <t>Int J Antimicrob Agents. 2018 Oct;52(4):523-524. doi: 10.1016/j.ijantimicag.2018.07.025. Epub 2018 Aug 6.</t>
  </si>
  <si>
    <t>10.1016/j.ijantimicag.2018.07.025</t>
  </si>
  <si>
    <t>Improving STD service delivery: Would American patients and providers use self-tests for gonorrhea and chlamydia?</t>
  </si>
  <si>
    <t>Pearson WS, Kreisel K, Peterman TA, Zlotorzynska M, Dittus PJ, Habel MA, Papp JR.</t>
  </si>
  <si>
    <t>Prev Med. 2018 Oct;115:26-30. doi: 10.1016/j.ypmed.2018.08.007. Epub 2018 Aug 7.</t>
  </si>
  <si>
    <t>Prev Med</t>
  </si>
  <si>
    <t>10.1016/j.ypmed.2018.08.007</t>
  </si>
  <si>
    <t>Safe haven under constant attack-The Chlamydia-containing vacuole</t>
  </si>
  <si>
    <t>Fischer A, Rudel T.</t>
  </si>
  <si>
    <t>Cell Microbiol. 2018 Oct;20(10):e12940. doi: 10.1111/cmi.12940. Epub 2018 Sep 4.</t>
  </si>
  <si>
    <t>10.1111/cmi.12940</t>
  </si>
  <si>
    <t>Delayed diagnosis of colorectal sexually transmitted diseases due to their resemblance to inflammatory bowel diseases</t>
  </si>
  <si>
    <t>Levy I, Gefen-Halevi S, Nissan I, Keller N, Pilo S, Wieder-Finesod A, Litchevski V, Shasha D, Kedem E, Rahav G.</t>
  </si>
  <si>
    <t>Int J Infect Dis. 2018 Oct;75:34-38. doi: 10.1016/j.ijid.2018.08.004. Epub 2018 Aug 17.</t>
  </si>
  <si>
    <t>Levy I</t>
  </si>
  <si>
    <t>10.1016/j.ijid.2018.08.004</t>
  </si>
  <si>
    <t>Diversity in the T cell response to Chlamydia-sum are better than one</t>
  </si>
  <si>
    <t>Labuda JC, McSorley SJ.</t>
  </si>
  <si>
    <t>Immunol Lett. 2018 Oct;202:59-64. doi: 10.1016/j.imlet.2018.08.002. Epub 2018 Sep 1.</t>
  </si>
  <si>
    <t>Labuda JC</t>
  </si>
  <si>
    <t>PMC6310219</t>
  </si>
  <si>
    <t>NIHMS1506117</t>
  </si>
  <si>
    <t>10.1016/j.imlet.2018.08.002</t>
  </si>
  <si>
    <t>Capsid protein Vp1 from chlamydiaphage φCPG1 effectively alleviates cytotoxicity induced by Chlamydia trachomatis</t>
  </si>
  <si>
    <t>Ren J, Guo Y, Shao L, Liu Y, Liu Q.</t>
  </si>
  <si>
    <t>Exp Ther Med. 2018 Oct;16(4):3286-3292. doi: 10.3892/etm.2018.6629. Epub 2018 Aug 20.</t>
  </si>
  <si>
    <t>PMC6143852</t>
  </si>
  <si>
    <t>10.3892/etm.2018.6629</t>
  </si>
  <si>
    <t>Subtle changes in host cell density cause a serious error in monitoring of the intracellular growth of Chlamydia trachomatis in a low-oxygen environment: Proposal for a standardized culture method</t>
  </si>
  <si>
    <t>Sakai K, Matsuo J, Watanabe T, Okubo T, Nakamura S, Yamaguchi H.</t>
  </si>
  <si>
    <t>J Microbiol Methods. 2018 Oct;153:84-91. doi: 10.1016/j.mimet.2018.09.007. Epub 2018 Sep 18.</t>
  </si>
  <si>
    <t>Sakai K</t>
  </si>
  <si>
    <t>10.1016/j.mimet.2018.09.007</t>
  </si>
  <si>
    <t>Molecular point-of-care testing for chlamydia and gonorrhoea in Indigenous Australians attending remote primary health services (TTANGO): a cluster-randomised, controlled, crossover trial</t>
  </si>
  <si>
    <t>Guy RJ, Ward J, Causer LM, Natoli L, Badman SG, Tangey A, Hengel B, Wand H, Whiley D, Tabrizi SN, Shephard M, Fairley CK, Donovan B, Anderson DA, Regan DG, Maher L, Kaldor JM.</t>
  </si>
  <si>
    <t>Lancet Infect Dis. 2018 Oct;18(10):1117-1126. doi: 10.1016/S1473-3099(18)30429-8.</t>
  </si>
  <si>
    <t>10.1016/S1473-3099(18)30429-8</t>
  </si>
  <si>
    <t>Lymphogranuloma venereum (LGV) in men who have sex with men (MSM): a re-emerging problem, Malta, 2018</t>
  </si>
  <si>
    <t>Donachie A, Spiteri G, Barbara C, Melillo T, Hadad R, Gauci Farrugia A, Unemo M, Padovese V.</t>
  </si>
  <si>
    <t>Euro Surveill. 2018 Oct;23(43):1800541. doi: 10.2807/1560-7917.ES.2018.23.43.1800541.</t>
  </si>
  <si>
    <t>Donachie A</t>
  </si>
  <si>
    <t>PMC6208008</t>
  </si>
  <si>
    <t>10.2807/1560-7917.ES.2018.23.43.1800541</t>
  </si>
  <si>
    <t>Chlamydia muridarum plasmid induces mouse oviduct pathology by promoting chlamydial survival and ascending infection and triggering host inflammation</t>
  </si>
  <si>
    <t>Hou S, Yue L, Xu R, Zhu C, Shan S, Wang H, Liu Q.</t>
  </si>
  <si>
    <t>Eur J Dermatol. 2018 Oct 1;28(5):628-636. doi: 10.1684/ejd.2018.3399.</t>
  </si>
  <si>
    <t>10.1684/ejd.2018.3399</t>
  </si>
  <si>
    <t>The History of Trachoma and Current Prevalence (Spotlight on Iran): A Review Article</t>
  </si>
  <si>
    <t>Yaghoobi G, Anani Sarab G.</t>
  </si>
  <si>
    <t>Iran J Public Health. 2018 Oct;47(10):1458-1465.</t>
  </si>
  <si>
    <t>Yaghoobi G</t>
  </si>
  <si>
    <t>Iran J Public Health</t>
  </si>
  <si>
    <t>PMC6277721</t>
  </si>
  <si>
    <t>The demographic and clinical profiles of women presenting with vaginal discharge syndrome at primary care facilities in South Africa: Associations with age and implications for management</t>
  </si>
  <si>
    <t>Kufa T, Gumede L, Maseko DV, Radebe F, Kularatne R.</t>
  </si>
  <si>
    <t>S Afr Med J. 2018 Oct 2;108(10):876-880. doi: 10.7196/SAMJ.2018.v108i10.13027.</t>
  </si>
  <si>
    <t>Kufa T</t>
  </si>
  <si>
    <t>10.7196/SAMJ.2018.v108i10.13027</t>
  </si>
  <si>
    <t>A high burden of asymptomatic genital tract infections undermines the syndromic management approach among adolescents and young adults in South Africa: implications for HIV prevention efforts</t>
  </si>
  <si>
    <t>Kaida A, Dietrich JJ, Laher F, Beksinska M, Jaggernath M, Bardsley M, Smith P, Cotton L, Chitneni P, Closson K, Lewis DA, Smit JA, Ndung'u T, Brockman M, Gray G.</t>
  </si>
  <si>
    <t>BMC Infect Dis. 2018 Oct 3;18(1):499. doi: 10.1186/s12879-018-3380-6.</t>
  </si>
  <si>
    <t>Kaida A</t>
  </si>
  <si>
    <t>PMC6171143</t>
  </si>
  <si>
    <t>10.1186/s12879-018-3380-6</t>
  </si>
  <si>
    <t>Repeated Chlamydia trachomatis infections are associated with lower bacterial loads</t>
  </si>
  <si>
    <t>Gupta K, Bakshi RK, Van Der Pol B, Daniel G, Brown L, Press CG, Gorwitz R, Papp J, Lee JY, Geisler WM.</t>
  </si>
  <si>
    <t>Epidemiol Infect. 2018 Oct 4;147:e18. doi: 10.1017/S0950268818002704.</t>
  </si>
  <si>
    <t>PMC6447480</t>
  </si>
  <si>
    <t>NIHMS1506563</t>
  </si>
  <si>
    <t>10.1017/S0950268818002704</t>
  </si>
  <si>
    <t>A rare case of large pyosalpinx in an elderly patient with well-controlled type 2 diabetes mellitus: a case report</t>
  </si>
  <si>
    <t>Hida M, Anno T, Kawasaki F, Kaneto H, Kaku K, Okimoto N.</t>
  </si>
  <si>
    <t>J Med Case Rep. 2018 Oct 6;12(1):286. doi: 10.1186/s13256-018-1841-6.</t>
  </si>
  <si>
    <t>Hida M</t>
  </si>
  <si>
    <t>J Med Case Rep</t>
  </si>
  <si>
    <t>PMC6173840</t>
  </si>
  <si>
    <t>10.1186/s13256-018-1841-6</t>
  </si>
  <si>
    <t>Structural Basis of Substrate Recognition and Covalent Inhibition of Cdu1 from Chlamydia trachomatis</t>
  </si>
  <si>
    <t>Ramirez YA, Adler TB, Altmann E, Klemm T, Tiesmeyer C, Sauer F, Kathman SG, Statsyuk AV, Sotriffer C, Kisker C.</t>
  </si>
  <si>
    <t>ChemMedChem. 2018 Oct 8;13(19):2014-2023. doi: 10.1002/cmdc.201800364. Epub 2018 Sep 6.</t>
  </si>
  <si>
    <t>Ramirez YA</t>
  </si>
  <si>
    <t>ChemMedChem</t>
  </si>
  <si>
    <t>PMC6177307</t>
  </si>
  <si>
    <t>NIHMS985894</t>
  </si>
  <si>
    <t>10.1002/cmdc.201800364</t>
  </si>
  <si>
    <t>Development of a rapid colorimetric multiplex PCR-reverse line blot for the detection and typing of 14 Chlamydia trachomatis genovars</t>
  </si>
  <si>
    <t>Molano M, Tabrizi SN, Phillips S, Danielewski J, Cornall A, Morre SA, Garland SM.</t>
  </si>
  <si>
    <t>J Med Microbiol. 2018 Oct 10. doi: 10.1099/jmm.0.000836. Online ahead of print.</t>
  </si>
  <si>
    <t>Molano M</t>
  </si>
  <si>
    <t>10.1099/jmm.0.000836</t>
  </si>
  <si>
    <t>The Genetic Transformation of Chlamydia pneumoniae</t>
  </si>
  <si>
    <t>Shima K, Wanker M, Skilton RJ, Cutcliffe LT, Schnee C, Kohl TA, Niemann S, Geijo J, Klinger M, Timms P, Rattei T, Sachse K, Clarke IN, Rupp J.</t>
  </si>
  <si>
    <t>mSphere. 2018 Oct 10;3(5):e00412-18. doi: 10.1128/mSphere.00412-18.</t>
  </si>
  <si>
    <t>PMC6180227</t>
  </si>
  <si>
    <t>10.1128/mSphere.00412-18</t>
  </si>
  <si>
    <t>Role for GrgA in Regulation of σ(28)-Dependent Transcription in the Obligate Intracellular Bacterial Pathogen Chlamydia trachomatis</t>
  </si>
  <si>
    <t>Desai M, Wurihan W, Di R, Fondell JD, Nickels BE, Bao X, Fan H.</t>
  </si>
  <si>
    <t>J Bacteriol. 2018 Sep 24;200(20):e00298-18. doi: 10.1128/JB.00298-18. Print 2018 Oct 15.</t>
  </si>
  <si>
    <t>Desai M</t>
  </si>
  <si>
    <t>PMC6153665</t>
  </si>
  <si>
    <t>10.1128/JB.00298-18</t>
  </si>
  <si>
    <t>First Detection of Chlamydia trachomatis 'Swedish' Variant (nvCT) in a Russian Couple with Infertility</t>
  </si>
  <si>
    <t>Feodorova V, Sultanakhmedov E, Saltykov Y, Zaitsev S, Utz S, Corbel M, Gaydos C, Quinn T, Motin V.</t>
  </si>
  <si>
    <t>Open Microbiol J. 2018 Oct 18;12:343-352. doi: 10.2174/1874285801812010343. eCollection 2018.</t>
  </si>
  <si>
    <t>Feodorova V</t>
  </si>
  <si>
    <t>PMC6198409</t>
  </si>
  <si>
    <t>10.2174/1874285801812010343</t>
  </si>
  <si>
    <t>Targeted Pregnancy and Human Immunodeficiency Virus Prevention Risk-Reduction Counseling for Young Women: Lessons Learned from Biomedical Prevention Trials</t>
  </si>
  <si>
    <t>Ramjee G, Dassaye R, Reddy T, Wand H.</t>
  </si>
  <si>
    <t>J Infect Dis. 2018 Oct 20;218(11):1759-1766. doi: 10.1093/infdis/jiy388.</t>
  </si>
  <si>
    <t>Ramjee G</t>
  </si>
  <si>
    <t>PMC7191892</t>
  </si>
  <si>
    <t>10.1093/infdis/jiy388</t>
  </si>
  <si>
    <t>No benefit of chlamydia screening in primary care?</t>
  </si>
  <si>
    <t>Lancet. 2018 Oct 20;392(10156):1381-1383. doi: 10.1016/S0140-6736(18)32465-6.</t>
  </si>
  <si>
    <t>10.1016/S0140-6736(18)32465-6</t>
  </si>
  <si>
    <t>Population effectiveness of opportunistic chlamydia testing in primary care in Australia: a cluster-randomised controlled trial</t>
  </si>
  <si>
    <t>Hocking JS, Temple-Smith M, Guy R, Donovan B, Braat S, Law M, Gunn J, Regan D, Vaisey A, Bulfone L, Kaldor J, Fairley CK, Low N; ACCEPt Consortium.</t>
  </si>
  <si>
    <t>Lancet. 2018 Oct 20;392(10156):1413-1422. doi: 10.1016/S0140-6736(18)31816-6.</t>
  </si>
  <si>
    <t>10.1016/S0140-6736(18)31816-6</t>
  </si>
  <si>
    <t>Chlamydia trachomatis asymptomatic urethritis recurrence among males living with HIV-1</t>
  </si>
  <si>
    <t>Rev Inst Med Trop Sao Paulo. 2018 Oct 25;60:e65. doi: 10.1590/S1678-9946201860065.</t>
  </si>
  <si>
    <t>PMC6201765</t>
  </si>
  <si>
    <t>10.1590/S1678-9946201860065</t>
  </si>
  <si>
    <t>Prevalence, risk factors, and medical costs of Chlamydia trachomatis infections in Shandong Province, China: a population-based, cross-sectional study</t>
  </si>
  <si>
    <t>Huai P, Li F, Li Z, Sun L, Fu X, Pan Q, Yu G, Chai Z, Chu T, Mi Z, Bao F, Wang H, Zhou B, Wang C, Sun Y, Niu G, Zhang Y, Fu F, Lang X, Wang X, Zhao H, Liu D, Liu H, Liu D, Liu J, Xu A, Zhang F.</t>
  </si>
  <si>
    <t>BMC Infect Dis. 2018 Oct 26;18(1):534. doi: 10.1186/s12879-018-3432-y.</t>
  </si>
  <si>
    <t>Huai P</t>
  </si>
  <si>
    <t>PMC6204023</t>
  </si>
  <si>
    <t>10.1186/s12879-018-3432-y</t>
  </si>
  <si>
    <t>Genital and Extragenital Gonorrhea and Chlamydia in Children and Adolescents Evaluated for Sexual Abuse</t>
  </si>
  <si>
    <t>Kellogg ND, Melville JD, Lukefahr JL, Nienow SM, Russell EL.</t>
  </si>
  <si>
    <t>Pediatr Emerg Care. 2018 Nov;34(11):761-766. doi: 10.1097/PEC.0000000000001014.</t>
  </si>
  <si>
    <t>Kellogg ND</t>
  </si>
  <si>
    <t>10.1097/PEC.0000000000001014</t>
  </si>
  <si>
    <t>Prevalence and characteristics of gastrointestinal infections in men who have sex with men diagnosed with rectal chlamydia infection in the UK: an 'unlinked anonymous' cross-sectional study</t>
  </si>
  <si>
    <t>Hughes G, Silalang P, Were J, Patel H, Childs T, Alexander S, Duffell S, Saxon C, Ison C, Mitchell H, Field N, Jenkins C.</t>
  </si>
  <si>
    <t>Sex Transm Infect. 2018 Nov;94(7):518-521. doi: 10.1136/sextrans-2016-053057. Epub 2017 Mar 30.</t>
  </si>
  <si>
    <t>Hughes G</t>
  </si>
  <si>
    <t>10.1136/sextrans-2016-053057</t>
  </si>
  <si>
    <t>Impact of expedited partner therapy (EPT) implementation on chlamydia incidence in the USA</t>
  </si>
  <si>
    <t>Mmeje O, Wallett S, Kolenic G, Bell J.</t>
  </si>
  <si>
    <t>Sex Transm Infect. 2018 Nov;94(7):545-547. doi: 10.1136/sextrans-2016-052887. Epub 2017 May 17.</t>
  </si>
  <si>
    <t>10.1136/sextrans-2016-052887</t>
  </si>
  <si>
    <t>Sexually Transmitted Infection Prevalence in Women With HIV: Is There a Role for Targeted Screening?</t>
  </si>
  <si>
    <t>Dionne-Odom J, Westfall AO, Van Der Pol B, Fry K, Marrazzo J.</t>
  </si>
  <si>
    <t>Sex Transm Dis. 2018 Nov;45(11):762-769. doi: 10.1097/OLQ.0000000000000852.</t>
  </si>
  <si>
    <t>Dionne-Odom J</t>
  </si>
  <si>
    <t>PMC6179909</t>
  </si>
  <si>
    <t>NIHMS956893</t>
  </si>
  <si>
    <t>10.1097/OLQ.0000000000000852</t>
  </si>
  <si>
    <t>Metabolomic profiling and biological investigation of the marine sponge-derived bacterium Rhodococcus sp. UA13</t>
  </si>
  <si>
    <t>Elsayed Y, Refaat J, Abdelmohsen UR, Othman EM, Stopper H, Fouad MA.</t>
  </si>
  <si>
    <t>Phytochem Anal. 2018 Nov;29(6):543-548. doi: 10.1002/pca.2765. Epub 2018 Apr 19.</t>
  </si>
  <si>
    <t>Elsayed Y</t>
  </si>
  <si>
    <t>Phytochem Anal</t>
  </si>
  <si>
    <t>10.1002/pca.2765</t>
  </si>
  <si>
    <t>Rates of pelvic inflammatory disease and ectopic pregnancy in Australia, 2009-2014: ecological analysis of hospital data</t>
  </si>
  <si>
    <t>Goller JL, De Livera AM, Guy RJ, Low N, Donovan B, Law M, Kaldor JM, Fairley CK, Hocking JS.</t>
  </si>
  <si>
    <t>Sex Transm Infect. 2018 Nov;94(7):534-541. doi: 10.1136/sextrans-2017-053423. Epub 2018 May 2.</t>
  </si>
  <si>
    <t>Goller JL</t>
  </si>
  <si>
    <t>10.1136/sextrans-2017-053423</t>
  </si>
  <si>
    <t>Lymphogranuloma venereum: a rare and forgotten cause of rectal stricture formation</t>
  </si>
  <si>
    <t>Craxford L, Fox A.</t>
  </si>
  <si>
    <t>Int J STD AIDS. 2018 Nov;29(11):1133-1135. doi: 10.1177/0956462418773224. Epub 2018 May 11.</t>
  </si>
  <si>
    <t>Craxford L</t>
  </si>
  <si>
    <t>10.1177/0956462418773224</t>
  </si>
  <si>
    <t>Performance of the Atlas Genetics Rapid Test for Chlamydia trachomatis and Women's Attitudes Toward Point-Of-Care Testing</t>
  </si>
  <si>
    <t>Widdice LE, Hsieh YH, Silver B, Barnes M, Barnes P, Gaydos CA.</t>
  </si>
  <si>
    <t>Sex Transm Dis. 2018 Nov;45(11):723-727. doi: 10.1097/OLQ.0000000000000865.</t>
  </si>
  <si>
    <t>Widdice LE</t>
  </si>
  <si>
    <t>PMC6179923</t>
  </si>
  <si>
    <t>NIHMS963886</t>
  </si>
  <si>
    <t>10.1097/OLQ.0000000000000865</t>
  </si>
  <si>
    <t>An Organotypic Reconstructed Human Urethra to Study Chlamydia trachomatis Infection</t>
  </si>
  <si>
    <t>Versteeg B, van den Broek LJ, Bruisten SM, Mullender M, de Vries HJC, Gibbs S.</t>
  </si>
  <si>
    <t>Tissue Eng Part A. 2018 Nov;24(21-22):1663-1671. doi: 10.1089/ten.TEA.2017.0511. Epub 2018 Jul 23.</t>
  </si>
  <si>
    <t>Tissue Eng Part A</t>
  </si>
  <si>
    <t>10.1089/ten.TEA.2017.0511</t>
  </si>
  <si>
    <t>Does the Sex Risk Quiz Predict Mycoplasma genitalium Infection in Urban Adolescents and Young Adult Women?</t>
  </si>
  <si>
    <t>Ronda J, Gaydos CA, Perin J, Tabacco L, Coleman JS, Trent M.</t>
  </si>
  <si>
    <t>Sex Transm Dis. 2018 Nov;45(11):728-734. doi: 10.1097/OLQ.0000000000000874.</t>
  </si>
  <si>
    <t>Ronda J</t>
  </si>
  <si>
    <t>PMC6179918</t>
  </si>
  <si>
    <t>NIHMS972637</t>
  </si>
  <si>
    <t>10.1097/OLQ.0000000000000874</t>
  </si>
  <si>
    <t>Repeat Chlamydia Diagnoses Increase the Hazard of Pelvic Inflammatory Disease among US Army Women: A Retrospective Cohort Analysis</t>
  </si>
  <si>
    <t>Bautista CT, Hollingsworth BP, Sanchez JL.</t>
  </si>
  <si>
    <t>Sex Transm Dis. 2018 Nov;45(11):770-773. doi: 10.1097/OLQ.0000000000000878.</t>
  </si>
  <si>
    <t>10.1097/OLQ.0000000000000878</t>
  </si>
  <si>
    <t>Should we be testing for urogenital Mycoplasma hominis, Ureaplasma parvum and Ureaplasma urealyticum in men and women? - a position statement from the European STI Guidelines Editorial Board</t>
  </si>
  <si>
    <t>Horner P, Donders G, Cusini M, Gomberg M, Jensen JS, Unemo M.</t>
  </si>
  <si>
    <t>J Eur Acad Dermatol Venereol. 2018 Nov;32(11):1845-1851. doi: 10.1111/jdv.15146. Epub 2018 Jul 6.</t>
  </si>
  <si>
    <t>10.1111/jdv.15146</t>
  </si>
  <si>
    <t>Comparison of three serological assays to measure antibody response to Chlamydia antigen Pgp3 in adolescent and young adults with pelvic inflammatory disease</t>
  </si>
  <si>
    <t>Dize L, Martin D, Gwyn S, Perin J, Gaydos C, Trent M.</t>
  </si>
  <si>
    <t>Int J STD AIDS. 2018 Nov;29(13):1324-1329. doi: 10.1177/0956462418785244. Epub 2018 Jul 27.</t>
  </si>
  <si>
    <t>PMC6230308</t>
  </si>
  <si>
    <t>NIHMS973761</t>
  </si>
  <si>
    <t>10.1177/0956462418785244</t>
  </si>
  <si>
    <t>Detection of Chlamydia trachomatis mRNA using digital PCR as a more accurate marker of viable organism</t>
  </si>
  <si>
    <t>Phillips S, Vodstrcil LA, Huston WM, Lawerence A, Timms P, Chen MY, Worthington K, McIver R, Bradshaw CS, Garland SM, Tabrizi SN, Hocking JS.</t>
  </si>
  <si>
    <t>Eur J Clin Microbiol Infect Dis. 2018 Nov;37(11):2117-2122. doi: 10.1007/s10096-018-3347-y. Epub 2018 Aug 14.</t>
  </si>
  <si>
    <t>Phillips S</t>
  </si>
  <si>
    <t>10.1007/s10096-018-3347-y</t>
  </si>
  <si>
    <t>Spectroscopic analysis of chlamydial major outer membrane protein in support of structure elucidation</t>
  </si>
  <si>
    <t>Hepler RW, Nahas DD, Lucas B, Kaufhold R, Flynn JA, Galli JD, Swoyer R, Wagner JM, Espeseth AS, Joyce JG, Cook JC, Durr E.</t>
  </si>
  <si>
    <t>Protein Sci. 2018 Nov;27(11):1923-1941. doi: 10.1002/pro.3501.</t>
  </si>
  <si>
    <t>Hepler RW</t>
  </si>
  <si>
    <t>PMC6201732</t>
  </si>
  <si>
    <t>10.1002/pro.3501</t>
  </si>
  <si>
    <t>The two-sided role of the vaginal microbiome in Chlamydia trachomatis and Mycoplasma genitalium pathogenesis</t>
  </si>
  <si>
    <t>Molenaar MC, Singer M, Ouburg S.</t>
  </si>
  <si>
    <t>J Reprod Immunol. 2018 Nov;130:11-17. doi: 10.1016/j.jri.2018.08.006. Epub 2018 Aug 22.</t>
  </si>
  <si>
    <t>Molenaar MC</t>
  </si>
  <si>
    <t>10.1016/j.jri.2018.08.006</t>
  </si>
  <si>
    <t>The role of sexual networks in studies of how BV and STIs increase the risk of subsequent reinfection</t>
  </si>
  <si>
    <t>Kenyon C, Buyze J, Klebanoff M, Brotman RM.</t>
  </si>
  <si>
    <t>Epidemiol Infect. 2018 Nov;146(15):2003-2009. doi: 10.1017/S0950268818002157. Epub 2018 Sep 5.</t>
  </si>
  <si>
    <t>Kenyon C</t>
  </si>
  <si>
    <t>PMC6452990</t>
  </si>
  <si>
    <t>10.1017/S0950268818002157</t>
  </si>
  <si>
    <t>Male infertility: the intracellular bacterial hypothesis</t>
  </si>
  <si>
    <t>Stojanov M, Baud D, Greub G, Vulliemoz N.</t>
  </si>
  <si>
    <t>New Microbes New Infect. 2018 Aug 22;26:37-41. doi: 10.1016/j.nmni.2018.08.012. eCollection 2018 Nov.</t>
  </si>
  <si>
    <t>Stojanov M</t>
  </si>
  <si>
    <t>PMC6138880</t>
  </si>
  <si>
    <t>10.1016/j.nmni.2018.08.012</t>
  </si>
  <si>
    <t>Predicting tubal factor infertility by using markers of humoral and cell-mediated immune response against Chlamydia trachomatis</t>
  </si>
  <si>
    <t>Rantsi T, Öhman H, Puolakkainen M, Bloigu A, Paavonen J, Surcel HM, Tiitinen A, Joki-Korpela P.</t>
  </si>
  <si>
    <t>Am J Reprod Immunol. 2018 Nov;80(5):e13051. doi: 10.1111/aji.13051. Epub 2018 Oct 3.</t>
  </si>
  <si>
    <t>10.1111/aji.13051</t>
  </si>
  <si>
    <t>Applying lessons from human papillomavirus vaccines to the development of vaccines against Chlamydia trachomatis</t>
  </si>
  <si>
    <t>Frietze KM, Lijek R, Chackerian B.</t>
  </si>
  <si>
    <t>Expert Rev Vaccines. 2018 Nov;17(11):959-966. doi: 10.1080/14760584.2018.1534587. Epub 2018 Oct 20.</t>
  </si>
  <si>
    <t>Frietze KM</t>
  </si>
  <si>
    <t>PMC6246778</t>
  </si>
  <si>
    <t>NIHMS992526</t>
  </si>
  <si>
    <t>10.1080/14760584.2018.1534587</t>
  </si>
  <si>
    <t>Sexual Behaviors of Human Immunodeficiency Virus-Infected Pregnant Women and Factors Associated With Sexually Transmitted Infection in South Africa</t>
  </si>
  <si>
    <t>Joseph Davey D, Peters RPH, Kojima N, Mudau M, De Vos L, Olivier D, McIntyre JA, Klausner JD, Medina-Marino A.</t>
  </si>
  <si>
    <t>Sex Transm Dis. 2018 Nov;45(11):754-761. doi: 10.1097/OLQ.0000000000000847.</t>
  </si>
  <si>
    <t>PMC6173658</t>
  </si>
  <si>
    <t>NIHMS956659</t>
  </si>
  <si>
    <t>10.1097/OLQ.0000000000000847</t>
  </si>
  <si>
    <t>The type I interferon receptor is not required for protection in the Chlamydia muridarum and HSV-2 murine super-infection model</t>
  </si>
  <si>
    <t>Slade JA, Hall JV, Kintner J, Schoborg RV.</t>
  </si>
  <si>
    <t>Pathog Dis. 2018 Nov 1;76(8):fty075. doi: 10.1093/femspd/fty075.</t>
  </si>
  <si>
    <t>PMC6208986</t>
  </si>
  <si>
    <t>10.1093/femspd/fty075</t>
  </si>
  <si>
    <t>Chlamydiae in human intestinal biopsy samples</t>
  </si>
  <si>
    <t>Borel N, Marti H, Pospischil A, Pesch T, Prähauser B, Wunderlin S, Seth-Smith HMB, Low N, Flury R.</t>
  </si>
  <si>
    <t>Pathog Dis. 2018 Nov 1;76(8):fty081. doi: 10.1093/femspd/fty081.</t>
  </si>
  <si>
    <t>PMC6276272</t>
  </si>
  <si>
    <t>10.1093/femspd/fty081</t>
  </si>
  <si>
    <t>The Gynecologic Health Consequences of Chlamydia trachomatis Infection in Military Servicewomen</t>
  </si>
  <si>
    <t>Nadeau C, Fujii D, Lentscher J, Haney A, Burney RO.</t>
  </si>
  <si>
    <t>Semin Reprod Med. 2018 Nov;36(6):340-350. doi: 10.1055/s-0039-1678752. Epub 2019 Apr 19.</t>
  </si>
  <si>
    <t>Nadeau C</t>
  </si>
  <si>
    <t>10.1055/s-0039-1678752</t>
  </si>
  <si>
    <t>Screening for Chlamydia Trachomatis and Neisseria Gonorrhoeae During Pregnancy: A Health Technology Assessment</t>
  </si>
  <si>
    <t>Kanga I, Williams D, Hatchette T, MacKinnon SB, Jung H, Black C, Tsoi B, Brundisini F, DeJean D, Weeks L, Ford C, Kaunelis D.</t>
  </si>
  <si>
    <t>Ottawa (ON): Canadian Agency for Drugs and Technologies in Health; 2018 Nov.</t>
  </si>
  <si>
    <t>Kanga IJung HBrundisini FFord C</t>
  </si>
  <si>
    <t>Urogenital pathogens, associated with Trichomonas vaginalis, among pregnant women in Kilifi, Kenya: a nested case-control study</t>
  </si>
  <si>
    <t>Masha SC, Cools P, Descheemaeker P, Reynders M, Sanders EJ, Vaneechoutte M.</t>
  </si>
  <si>
    <t>BMC Infect Dis. 2018 Nov 6;18(1):549. doi: 10.1186/s12879-018-3455-4.</t>
  </si>
  <si>
    <t>PMC6219184</t>
  </si>
  <si>
    <t>10.1186/s12879-018-3455-4</t>
  </si>
  <si>
    <t>Chlamydia trachomatis Inhibits Homologous Recombination Repair of DNA Breaks by Interfering with PP2A Signaling</t>
  </si>
  <si>
    <t>Mi Y, Gurumurthy RK, Zadora PK, Meyer TF, Chumduri C.</t>
  </si>
  <si>
    <t>mBio. 2018 Nov 6;9(6):e01465-18. doi: 10.1128/mBio.01465-18.</t>
  </si>
  <si>
    <t>Mi Y</t>
  </si>
  <si>
    <t>PMC6222135</t>
  </si>
  <si>
    <t>10.1128/mBio.01465-18</t>
  </si>
  <si>
    <t>Lactobacillus crispatus BC5 Interferes With Chlamydia trachomatis Infectivity Through Integrin Modulation in Cervical Cells</t>
  </si>
  <si>
    <t>Parolin C, Frisco G, Foschi C, Giordani B, Salvo M, Vitali B, Marangoni A, Calonghi N.</t>
  </si>
  <si>
    <t>Front Microbiol. 2018 Nov 6;9:2630. doi: 10.3389/fmicb.2018.02630. eCollection 2018.</t>
  </si>
  <si>
    <t>PMC6232233</t>
  </si>
  <si>
    <t>10.3389/fmicb.2018.02630</t>
  </si>
  <si>
    <t>Mixed Chlamydia trachomatis Peptide Antigens Provide a Specific and Sensitive Single-Well Colorimetric Enzyme-Linked Immunosorbent Assay for Detection of Human Anti-C. trachomatis Antibodies</t>
  </si>
  <si>
    <t>Rahman KS, Darville T, Wiesenfeld HC, Hillier SL, Kaltenboeck B.</t>
  </si>
  <si>
    <t>mSphere. 2018 Nov 7;3(6):e00484-18. doi: 10.1128/mSphere.00484-18.</t>
  </si>
  <si>
    <t>PMC6222056</t>
  </si>
  <si>
    <t>10.1128/mSphere.00484-18</t>
  </si>
  <si>
    <t>An Integrated Care Model With Implementation Roadmap to Improve Chlamydia trachomatis Management and Control in India</t>
  </si>
  <si>
    <t>Thomas PPM, Allam RR, Ambrosino E, Malogajski J, Lal JA, Morré SA, Peters RPH.</t>
  </si>
  <si>
    <t>Front Public Health. 2018 Nov 9;6:321. doi: 10.3389/fpubh.2018.00321. eCollection 2018.</t>
  </si>
  <si>
    <t>Thomas PPM</t>
  </si>
  <si>
    <t>Front Public Health</t>
  </si>
  <si>
    <t>PMC6237885</t>
  </si>
  <si>
    <t>10.3389/fpubh.2018.00321</t>
  </si>
  <si>
    <t>Both the N- and C- terminal regions of the Chlamydial inclusion protein D (IncD) are required for interaction with the pleckstrin homology domain of the ceramide transport protein CERT</t>
  </si>
  <si>
    <t>Kumagai K, Elwell CA, Ando S, Engel JN, Hanada K.</t>
  </si>
  <si>
    <t>Biochem Biophys Res Commun. 2018 Nov 10;505(4):1070-1076. doi: 10.1016/j.bbrc.2018.09.168. Epub 2018 Oct 9.</t>
  </si>
  <si>
    <t>Kumagai K</t>
  </si>
  <si>
    <t>PMC6219635</t>
  </si>
  <si>
    <t>NIHMS1509318</t>
  </si>
  <si>
    <t>10.1016/j.bbrc.2018.09.168</t>
  </si>
  <si>
    <t>Safety of azithromycin in infants under six months of age in Niger: A community randomized trial</t>
  </si>
  <si>
    <t>Oldenburg CE, Arzika AM, Maliki R, Kane MS, Lebas E, Ray KJ, Cook C, Cotter SY, Zhou Z, West SK, Bailey R, Porco TC, Keenan JD, Lietman TM; MORDOR Study Group.</t>
  </si>
  <si>
    <t>PLoS Negl Trop Dis. 2018 Nov 12;12(11):e0006950. doi: 10.1371/journal.pntd.0006950. eCollection 2018 Nov.</t>
  </si>
  <si>
    <t>PMC6258425</t>
  </si>
  <si>
    <t>10.1371/journal.pntd.0006950</t>
  </si>
  <si>
    <t>Contraceptive use and the risk of sexually transmitted infection: systematic review and current perspectives</t>
  </si>
  <si>
    <t>Deese J, Pradhan S, Goetz H, Morrison C.</t>
  </si>
  <si>
    <t>Open Access J Contracept. 2018 Nov 12;9:91-112. doi: 10.2147/OAJC.S135439. eCollection 2018.</t>
  </si>
  <si>
    <t>Deese J</t>
  </si>
  <si>
    <t>Open Access J Contracept</t>
  </si>
  <si>
    <t>PMC6239113</t>
  </si>
  <si>
    <t>10.2147/OAJC.S135439</t>
  </si>
  <si>
    <t>Study protocol of the iMPaCT project: a longitudinal cohort study assessing psychological determinants, sexual behaviour and chlamydia (re)infections in heterosexual STI clinic visitors</t>
  </si>
  <si>
    <t>van Wees DA, Heijne JCM, Heijman T, Kampman KCJG, Westra K, de Vries A, Kretzschmar MEE, den Daas C.</t>
  </si>
  <si>
    <t>BMC Infect Dis. 2018 Nov 13;18(1):559. doi: 10.1186/s12879-018-3498-6.</t>
  </si>
  <si>
    <t>PMC6234675</t>
  </si>
  <si>
    <t>10.1186/s12879-018-3498-6</t>
  </si>
  <si>
    <t>Prevalence of bacterial vaginosis and factors associated among women who have sex with women</t>
  </si>
  <si>
    <t>Ignacio MAO, Andrade J, Freitas APF, Pinto GVDS, Silva MGD, Duarte MTC.</t>
  </si>
  <si>
    <t>Rev Lat Am Enfermagem. 2018 Nov 14;26:e3077. doi: 10.1590/1518-8345.2491.3077.</t>
  </si>
  <si>
    <t>Ignacio MAO</t>
  </si>
  <si>
    <t>Rev Lat Am Enfermagem</t>
  </si>
  <si>
    <t>PMC6248768</t>
  </si>
  <si>
    <t>10.1590/1518-8345.2491.3077</t>
  </si>
  <si>
    <t>Water Filtered Infrared A and Visible Light (wIRA/VIS) Irradiation Reduces Chlamydia trachomatis Infectivity Independent of Targeted Cytokine Inhibition</t>
  </si>
  <si>
    <t>Kuratli J, Pesch T, Marti H, Leonard CA, Blenn C, Torgerson P, Borel N.</t>
  </si>
  <si>
    <t>Front Microbiol. 2018 Nov 15;9:2757. doi: 10.3389/fmicb.2018.02757. eCollection 2018.</t>
  </si>
  <si>
    <t>Kuratli J</t>
  </si>
  <si>
    <t>PMC6262300</t>
  </si>
  <si>
    <t>10.3389/fmicb.2018.02757</t>
  </si>
  <si>
    <t>Schistosoma mansoni infection and socio-behavioural predictors of HIV risk: a cross-sectional study in women from Uganda</t>
  </si>
  <si>
    <t>Yegorov S, Galiwango RM, Good SV, Mpendo J, Tannich E, Boggild AK, Kiwanuka N, Bagaya BS, Kaul R.</t>
  </si>
  <si>
    <t>BMC Infect Dis. 2018 Nov 19;18(1):586. doi: 10.1186/s12879-018-3481-2.</t>
  </si>
  <si>
    <t>Yegorov S</t>
  </si>
  <si>
    <t>PMC6245923</t>
  </si>
  <si>
    <t>10.1186/s12879-018-3481-2</t>
  </si>
  <si>
    <t>Antibodies to Chlamydia trachomatis and reproductive health issues in women with SLE: a case-control study</t>
  </si>
  <si>
    <t>Santos A, Greub G, Aeby S, Wunder D, Pantaleo G, Ribi C.</t>
  </si>
  <si>
    <t>Lupus Sci Med. 2018 Nov 21;5(1):e000293. doi: 10.1136/lupus-2018-000293. eCollection 2018.</t>
  </si>
  <si>
    <t>Santos A</t>
  </si>
  <si>
    <t>Lupus Sci Med</t>
  </si>
  <si>
    <t>PMC6257378</t>
  </si>
  <si>
    <t>10.1136/lupus-2018-000293</t>
  </si>
  <si>
    <t>Culture- and PCR-based detection of BV associated microbiological profile of the removed IUDs and correlation with the time period of IUD in place and the presence of the symptoms of genital tract infection</t>
  </si>
  <si>
    <t>Ádám A, Pál Z, Terhes G, Szűcs M, Gabay ID, Urbán E.</t>
  </si>
  <si>
    <t>Ann Clin Microbiol Antimicrob. 2018 Nov 22;17(1):40. doi: 10.1186/s12941-018-0293-6.</t>
  </si>
  <si>
    <t>Ádám A</t>
  </si>
  <si>
    <t>PMC6249738</t>
  </si>
  <si>
    <t>10.1186/s12941-018-0293-6</t>
  </si>
  <si>
    <t>Prevalence of chlamydia trachomatis infection among reproductive age women in sub Saharan Africa: a systematic review and meta-analysis</t>
  </si>
  <si>
    <t>Hussen S, Wachamo D, Yohannes Z, Tadesse E.</t>
  </si>
  <si>
    <t>BMC Infect Dis. 2018 Nov 26;18(1):596. doi: 10.1186/s12879-018-3477-y.</t>
  </si>
  <si>
    <t>Hussen S</t>
  </si>
  <si>
    <t>PMC6258386</t>
  </si>
  <si>
    <t>10.1186/s12879-018-3477-y</t>
  </si>
  <si>
    <t>Bioinformatic analysis of bacteria and host cell dual RNA-sequencing experiments</t>
  </si>
  <si>
    <t>Marsh JW, Hayward RJ, Shetty AC, Mahurkar A, Humphrys MS, Myers GSA.</t>
  </si>
  <si>
    <t>Brief Bioinform. 2018 Nov 27;19(6):1115-1129. doi: 10.1093/bib/bbx043.</t>
  </si>
  <si>
    <t>Brief Bioinform</t>
  </si>
  <si>
    <t>PMC6291798</t>
  </si>
  <si>
    <t>10.1093/bib/bbx043</t>
  </si>
  <si>
    <t>Ocular Chlamydia trachomatis Infection Under the Surgery, Antibiotics, Facial Cleanliness, and Environmental Improvement Strategy in Amhara, Ethiopia, 2011-2015</t>
  </si>
  <si>
    <t>Nash SD, Stewart AEP, Zerihun M, Sata E, Gessese D, Melak B, Endeshaw T, Chanyalew M, Chernet A, Bayissasse B, Moncada J, Lietman TM, Emerson PM, King JD, Tadesse Z, Callahan EK.</t>
  </si>
  <si>
    <t>Clin Infect Dis. 2018 Nov 28;67(12):1840-1846. doi: 10.1093/cid/ciy377.</t>
  </si>
  <si>
    <t>Nash SD</t>
  </si>
  <si>
    <t>PMC6260158</t>
  </si>
  <si>
    <t>10.1093/cid/ciy377</t>
  </si>
  <si>
    <t>High prevalence of sexual Chlamydia trachomatis infection in young women from Marajó Island, in the Brazilian Amazon</t>
  </si>
  <si>
    <t>Dos Santos LM, Vieira MRMDS, Oliveira JFG, Trindade JQ, Brasiliense DM, Ferrari SF, Tsutsumi MY, Fuzii HT, Sousa Junior EC, Ishikawa EAY, Ishak R, de Sousa MS.</t>
  </si>
  <si>
    <t>PLoS One. 2018 Nov 29;13(11):e0207853. doi: 10.1371/journal.pone.0207853. eCollection 2018.</t>
  </si>
  <si>
    <t>Dos Santos LM</t>
  </si>
  <si>
    <t>PMC6264820</t>
  </si>
  <si>
    <t>10.1371/journal.pone.0207853</t>
  </si>
  <si>
    <t>Neonatal conjunctivitis in the New Zealand Midland region</t>
  </si>
  <si>
    <t>Newlands S, Dickson J, Pearson J, Mansell C, Wilson G.</t>
  </si>
  <si>
    <t>N Z Med J. 2018 Nov 30;131(1486):9-17.</t>
  </si>
  <si>
    <t>Newlands S</t>
  </si>
  <si>
    <t>Genetic Inactivation of Chlamydia trachomatis Inclusion Membrane Protein CT228 Alters MYPT1 Recruitment, Extrusion Production, and Longevity of Infection</t>
  </si>
  <si>
    <t>Shaw JH, Key CE, Snider TA, Sah P, Shaw EI, Fisher DJ, Lutter EI.</t>
  </si>
  <si>
    <t>Front Cell Infect Microbiol. 2018 Nov 30;8:415. doi: 10.3389/fcimb.2018.00415. eCollection 2018.</t>
  </si>
  <si>
    <t>PMC6284022</t>
  </si>
  <si>
    <t>10.3389/fcimb.2018.00415</t>
  </si>
  <si>
    <t>Contribution of the swine model in the study of human sexually transmitted infections</t>
  </si>
  <si>
    <t>Käser T, Renois F, Wilson HL, Cnudde T, Gerdts V, Dillon JR, Jungersen G, Agerholm JS, Meurens F.</t>
  </si>
  <si>
    <t>Infect Genet Evol. 2018 Dec;66:346-360. doi: 10.1016/j.meegid.2017.11.022. Epub 2017 Nov 23.</t>
  </si>
  <si>
    <t>10.1016/j.meegid.2017.11.022</t>
  </si>
  <si>
    <t>STIs in sex partners notified for chlamydia exposure: implications for expedited partner therapy</t>
  </si>
  <si>
    <t>van Aar F, van Benthem BHB, van den Broek IVF, Götz HM.</t>
  </si>
  <si>
    <t>Sex Transm Infect. 2018 Dec;94(8):619-621. doi: 10.1136/sextrans-2017-053364. Epub 2018 Jan 11.</t>
  </si>
  <si>
    <t>10.1136/sextrans-2017-053364</t>
  </si>
  <si>
    <t>Cervical Cancer Induction Enhancement Potential of Chlamydia Trachomatis: A Systematic Review</t>
  </si>
  <si>
    <t>Karim S, Souho T, Benlemlih M, Bennani B.</t>
  </si>
  <si>
    <t>Curr Microbiol. 2018 Dec;75(12):1667-1674. doi: 10.1007/s00284-018-1439-7. Epub 2018 Jan 22.</t>
  </si>
  <si>
    <t>Karim S</t>
  </si>
  <si>
    <t>10.1007/s00284-018-1439-7</t>
  </si>
  <si>
    <t>Vaginal microbiota composition and association with prevalent Chlamydia trachomatis infection: a cross-sectional study of young women attending a STI clinic in France</t>
  </si>
  <si>
    <t>Tamarelle J, de Barbeyrac B, Le Hen I, Thiébaut A, Bébéar C, Ravel J, Delarocque-Astagneau E.</t>
  </si>
  <si>
    <t>Sex Transm Infect. 2018 Dec;94(8):616-618. doi: 10.1136/sextrans-2017-053346. Epub 2018 Jan 22.</t>
  </si>
  <si>
    <t>10.1136/sextrans-2017-053346</t>
  </si>
  <si>
    <t>Asymptomatic lymphogranuloma venereum among Nigerian men who have sex with men</t>
  </si>
  <si>
    <t>Crowell TA, Hardick J, Lombardi K, Parker Z, Kokogho A, Amusu S, Odeyemi S, Ivo A, Baral SD, Nowak RG, Adebajo S, Charurat ME, Ake J, Gaydos CA; TRUST/RV368 Study Group.</t>
  </si>
  <si>
    <t>Sex Transm Infect. 2018 Dec;94(8):578-581. doi: 10.1136/sextrans-2017-053414. Epub 2018 Jan 29.</t>
  </si>
  <si>
    <t>Crowell TA</t>
  </si>
  <si>
    <t>PMC6064673</t>
  </si>
  <si>
    <t>NIHMS963749</t>
  </si>
  <si>
    <t>10.1136/sextrans-2017-053414</t>
  </si>
  <si>
    <t>Do swingers self-identify as swingers when attending STI services for testing? A cross-sectional study</t>
  </si>
  <si>
    <t>Spauwen LWL, Niekamp AM, Hoebe CJPA, Dukers-Muijrers NHTM.</t>
  </si>
  <si>
    <t>Sex Transm Infect. 2018 Dec;94(8):559-561. doi: 10.1136/sextrans-2017-053321. Epub 2018 Jan 30.</t>
  </si>
  <si>
    <t>Spauwen LWL</t>
  </si>
  <si>
    <t>10.1136/sextrans-2017-053321</t>
  </si>
  <si>
    <t>Identifying a consensus sample type to test for Chlamydia trachomatis, Neisseria gonorrhoeae, Mycoplasma genitalium, Trichomonas vaginalis and human papillomavirus</t>
  </si>
  <si>
    <t>Clin Microbiol Infect. 2018 Dec;24(12):1328-1332. doi: 10.1016/j.cmi.2018.03.013. Epub 2018 Mar 17.</t>
  </si>
  <si>
    <t>10.1016/j.cmi.2018.03.013</t>
  </si>
  <si>
    <t>Weekly variations in feelings of trust predict incident STI within a prospective cohort of adolescent women from a US city</t>
  </si>
  <si>
    <t>Matson PA, Fortenberry JD, Chung SE, Gaydos CA, Ellen JM.</t>
  </si>
  <si>
    <t>Sex Transm Infect. 2018 Dec;94(8):594-597. doi: 10.1136/sextrans-2017-053431. Epub 2018 Mar 24.</t>
  </si>
  <si>
    <t>Matson PA</t>
  </si>
  <si>
    <t>10.1136/sextrans-2017-053431</t>
  </si>
  <si>
    <t>Interferon-γ interferes with host cell metabolism during intracellular Chlamydia trachomatis infection</t>
  </si>
  <si>
    <t>Shima K, Kaeding N, Ogunsulire IM, Kaufhold I, Klinger M, Rupp J.</t>
  </si>
  <si>
    <t>Cytokine. 2018 Dec;112:95-101. doi: 10.1016/j.cyto.2018.05.039. Epub 2018 Jun 7.</t>
  </si>
  <si>
    <t>10.1016/j.cyto.2018.05.039</t>
  </si>
  <si>
    <t>Advancing the public health applications of Chlamydia trachomatis serology</t>
  </si>
  <si>
    <t>Woodhall SC, Gorwitz RJ, Migchelsen SJ, Gottlieb SL, Horner PJ, Geisler WM, Winstanley C, Hufnagel K, Waterboer T, Martin DL, Huston WM, Gaydos CA, Deal C, Unemo M, Dunbar JK, Bernstein K.</t>
  </si>
  <si>
    <t>Lancet Infect Dis. 2018 Dec;18(12):e399-e407. doi: 10.1016/S1473-3099(18)30159-2. Epub 2018 Jul 5.</t>
  </si>
  <si>
    <t>PMC6414067</t>
  </si>
  <si>
    <t>NIHMS1009747</t>
  </si>
  <si>
    <t>10.1016/S1473-3099(18)30159-2</t>
  </si>
  <si>
    <t>Demographic and Other Characteristics, and Rates of Sexually Transmitted Infections among Adolescents Who Underwent Multiple Abortions in 1 Year</t>
  </si>
  <si>
    <t>Gokhale P, Madrigal JM, Aparicio J, Shim JY, Patel A.</t>
  </si>
  <si>
    <t>J Pediatr Adolesc Gynecol. 2018 Dec;31(6):610-613. doi: 10.1016/j.jpag.2018.07.011. Epub 2018 Aug 3.</t>
  </si>
  <si>
    <t>Gokhale P</t>
  </si>
  <si>
    <t>10.1016/j.jpag.2018.07.011</t>
  </si>
  <si>
    <t>The use of direct immunofluorescence and nested polymerase chain reaction in diagnosing perinatal infections of Chlamydia trachomatis</t>
  </si>
  <si>
    <t>Frej-Mądrzak M, Teryks-Wołyniec D, Jankowski P, Krochmal P, Sarowska J, Jama-Kmiecik A, Choroszy-Król I.</t>
  </si>
  <si>
    <t>Adv Clin Exp Med. 2018 Dec;27(12):1711-1716. doi: 10.17219/acem/75724.</t>
  </si>
  <si>
    <t>10.17219/acem/75724</t>
  </si>
  <si>
    <t>Sexually transmitted agents and their association with leucocytospermia in infertility clinic patients</t>
  </si>
  <si>
    <t>Akgul A, Kadioglu A, Koksal MO, Ozmez A, Agacfidan A.</t>
  </si>
  <si>
    <t>Andrologia. 2018 Dec;50(10):e13127. doi: 10.1111/and.13127. Epub 2018 Aug 20.</t>
  </si>
  <si>
    <t>Akgul A</t>
  </si>
  <si>
    <t>10.1111/and.13127</t>
  </si>
  <si>
    <t>Sexually transmitted infections in the Delta Regional Authority: significant disparities in the 252 counties of the eight-state Delta Region Authority</t>
  </si>
  <si>
    <t>Barger AC, Pearson WS, Rodriguez C, Crumly D, Mueller-Luckey G, Jenkins WD.</t>
  </si>
  <si>
    <t>Sex Transm Infect. 2018 Dec;94(8):611-615. doi: 10.1136/sextrans-2018-053556. Epub 2018 Aug 27.</t>
  </si>
  <si>
    <t>Barger AC</t>
  </si>
  <si>
    <t>10.1136/sextrans-2018-053556</t>
  </si>
  <si>
    <t>What bacteria want</t>
  </si>
  <si>
    <t>Galperin MY.</t>
  </si>
  <si>
    <t>Environ Microbiol. 2018 Dec;20(12):4221-4229. doi: 10.1111/1462-2920.14398. Epub 2018 Oct 25.</t>
  </si>
  <si>
    <t>Galperin MY</t>
  </si>
  <si>
    <t>Environ Microbiol</t>
  </si>
  <si>
    <t>PMC7020242</t>
  </si>
  <si>
    <t>NIHMS1555427</t>
  </si>
  <si>
    <t>10.1111/1462-2920.14398</t>
  </si>
  <si>
    <t>Co-Occurrence of Chlamydia suis DNA and Chlamydia suis-Specific Antibodies in the Human Eye</t>
  </si>
  <si>
    <t>Kieckens E, Van den Broeck L, Van Gils M, Morré S, Vanrompay D.</t>
  </si>
  <si>
    <t>Vector Borne Zoonotic Dis. 2018 Dec;18(12):677-682. doi: 10.1089/vbz.2017.2256. Epub 2018 Sep 22.</t>
  </si>
  <si>
    <t>Kieckens E</t>
  </si>
  <si>
    <t>10.1089/vbz.2017.2256</t>
  </si>
  <si>
    <t>Trachoma prevalence remains below threshold in five districts after stopping mass drug administration: results of five surveillance surveys within a hyperendemic setting in Amhara, Ethiopia</t>
  </si>
  <si>
    <t>Nash SD, Stewart AEP, Astale T, Sata E, Zerihun M, Gessese D, Melak B, Ayenew G, Ayele Z, Bayissasse B, Chanyalew M, Tadesse Z, Callahan EK.</t>
  </si>
  <si>
    <t>Trans R Soc Trop Med Hyg. 2018 Dec 1;112(12):538-545. doi: 10.1093/trstmh/try096.</t>
  </si>
  <si>
    <t>PMC6255692</t>
  </si>
  <si>
    <t>10.1093/trstmh/try096</t>
  </si>
  <si>
    <t>Amniotic fluid cell-free DNA in preterm prelabor rupture of membranes</t>
  </si>
  <si>
    <t>Kacerovsky M, Vlkova B, Musilova I, Andrys C, Pliskova L, Zemlickova H, Stranik J, Halada P, Jacobsson B, Celec P.</t>
  </si>
  <si>
    <t>Prenat Diagn. 2018 Dec;38(13):1086-1095. doi: 10.1002/pd.5366. Epub 2018 Oct 28.</t>
  </si>
  <si>
    <t>Prenat Diagn</t>
  </si>
  <si>
    <t>10.1002/pd.5366</t>
  </si>
  <si>
    <t>A Chlamydia effector combining deubiquitination and acetylation activities induces Golgi fragmentation</t>
  </si>
  <si>
    <t>Pruneda JN, Bastidas RJ, Bertsoulaki E, Swatek KN, Santhanam B, Clague MJ, Valdivia RH, Urbé S, Komander D.</t>
  </si>
  <si>
    <t>Nat Microbiol. 2018 Dec;3(12):1377-1384. doi: 10.1038/s41564-018-0271-y. Epub 2018 Nov 5.</t>
  </si>
  <si>
    <t>PMC6319605</t>
  </si>
  <si>
    <t>EMS80926</t>
  </si>
  <si>
    <t>10.1038/s41564-018-0271-y</t>
  </si>
  <si>
    <t>Home Self-Collection by Mail to Test for Human Papillomavirus and Sexually Transmitted Infections</t>
  </si>
  <si>
    <t>Des Marais AC, Zhao Y, Hobbs MM, Sivaraman V, Barclay L, Brewer NT, Smith JS.</t>
  </si>
  <si>
    <t>Obstet Gynecol. 2018 Dec;132(6):1412-1420. doi: 10.1097/AOG.0000000000002964.</t>
  </si>
  <si>
    <t>Des Marais AC</t>
  </si>
  <si>
    <t>PMC6249061</t>
  </si>
  <si>
    <t>NIHMS1506093</t>
  </si>
  <si>
    <t>10.1097/AOG.0000000000002964</t>
  </si>
  <si>
    <t>WHO laboratory validation of Xpert(®) CT/NG and Xpert(®) TV on the GeneXpert system verifies high performances</t>
  </si>
  <si>
    <t>Jacobsson S, Boiko I, Golparian D, Blondeel K, Kiarie J, Toskin I, Peeling RW, Unemo M.</t>
  </si>
  <si>
    <t>APMIS. 2018 Dec;126(12):907-912. doi: 10.1111/apm.12902.</t>
  </si>
  <si>
    <t>Jacobsson S</t>
  </si>
  <si>
    <t>PMC6488022</t>
  </si>
  <si>
    <t>10.1111/apm.12902</t>
  </si>
  <si>
    <t>Maternal Prenatal Screening and Serologies</t>
  </si>
  <si>
    <t>Snow TM, Coble M.</t>
  </si>
  <si>
    <t>Adv Neonatal Care. 2018 Dec;18(6):431-437. doi: 10.1097/ANC.0000000000000568.</t>
  </si>
  <si>
    <t>Snow TM</t>
  </si>
  <si>
    <t>Adv Neonatal Care</t>
  </si>
  <si>
    <t>10.1097/ANC.0000000000000568</t>
  </si>
  <si>
    <t>Implications of prostate inflammation on male fertility</t>
  </si>
  <si>
    <t>Motrich RD, Salazar FC, Breser ML, Mackern-Oberti JP, Godoy GJ, Olivera C, Paira DA, Rivero VE.</t>
  </si>
  <si>
    <t>Andrologia. 2018 Dec;50(11):e13093. doi: 10.1111/and.13093.</t>
  </si>
  <si>
    <t>10.1111/and.13093</t>
  </si>
  <si>
    <t>Role of oxidative stress, infection and inflammation in male infertility</t>
  </si>
  <si>
    <t>Agarwal A, Rana M, Qiu E, AlBunni H, Bui AD, Henkel R.</t>
  </si>
  <si>
    <t>Andrologia. 2018 Dec;50(11):e13126. doi: 10.1111/and.13126.</t>
  </si>
  <si>
    <t>Agarwal A</t>
  </si>
  <si>
    <t>10.1111/and.13126</t>
  </si>
  <si>
    <t>Plasma Cell-Free DNA Next-Generation Sequencing to Diagnose and Monitor Infections in Allogeneic Hematopoietic Stem Cell Transplant Patients</t>
  </si>
  <si>
    <t>Fung M, Zompi S, Seng H, Hollemon D, Parham A, Hong DK, Bercovici S, Dolan E, Lien K, Teraoka J, Logan AC, Chin-Hong P.</t>
  </si>
  <si>
    <t>Open Forum Infect Dis. 2018 Nov 16;5(12):ofy301. doi: 10.1093/ofid/ofy301. eCollection 2018 Dec.</t>
  </si>
  <si>
    <t>Fung M</t>
  </si>
  <si>
    <t>Open Forum Infect Dis</t>
  </si>
  <si>
    <t>PMC6297859</t>
  </si>
  <si>
    <t>10.1093/ofid/ofy301</t>
  </si>
  <si>
    <t>Lymphogranuloma venereum (LGV) proctocolitis mimicking rectal lymphoma</t>
  </si>
  <si>
    <t>Sullivan B, Glaab J, Gupta RT, Wood R, Leiman DA.</t>
  </si>
  <si>
    <t>Radiol Case Rep. 2018 Sep 13;13(6):1119-1122. doi: 10.1016/j.radcr.2018.08.015. eCollection 2018 Dec.</t>
  </si>
  <si>
    <t>Sullivan B</t>
  </si>
  <si>
    <t>Radiol Case Rep</t>
  </si>
  <si>
    <t>PMC6372233</t>
  </si>
  <si>
    <t>10.1016/j.radcr.2018.08.015</t>
  </si>
  <si>
    <t>[Mycoplasma genitalium infection in patients attending the STD clinic in Nanjing]</t>
  </si>
  <si>
    <t>Wang BW, Li S, Su XH, LE WJ, Zhang JP, Sha Z, You YY.</t>
  </si>
  <si>
    <t>Zhonghua Nan Ke Xue. 2018 Dec;24(12):1073-1077.</t>
  </si>
  <si>
    <t>Wang BW</t>
  </si>
  <si>
    <t>Cost-Benefit Analysis of a Chlamydia trachomatis Vaccine Program in Adolescent Girls in the United States</t>
  </si>
  <si>
    <t>Ditkowsky J, Rahman A, Hammerschlag MR, Kohlhoff S, Smith-Norowitz TA.</t>
  </si>
  <si>
    <t>J Pediatric Infect Dis Soc. 2018 Dec 3;7(4):296-302. doi: 10.1093/jpids/pix072.</t>
  </si>
  <si>
    <t>10.1093/jpids/pix072</t>
  </si>
  <si>
    <t>Prevalence of Ureaplasma urealyticum, Chlamydia trachomatis, Neisseria gonorrhoeae and herpes simplex virus in Beijing, China</t>
  </si>
  <si>
    <t>Liang YY, Zhai HY, Li ZJ, Jin X, Chen Y, Chen SP.</t>
  </si>
  <si>
    <t>Epidemiol Infect. 2018 Dec 3;147:e59. doi: 10.1017/S0950268818003163.</t>
  </si>
  <si>
    <t>Liang YY</t>
  </si>
  <si>
    <t>PMC6518584</t>
  </si>
  <si>
    <t>10.1017/S0950268818003163</t>
  </si>
  <si>
    <t>Differences in Chlamydia trachomatis seroprevalence between ethnic groups cannot be fully explained by socioeconomic status, sexual healthcare seeking behavior or sexual risk behavior: a cross-sectional analysis in the HEalthy LIfe in an Urban Setting (HELIUS) study</t>
  </si>
  <si>
    <t>Hulstein SH, Matser A, Alberts CJ, Snijder MB, Willhauck-Fleckenstein M, Hufnagel K, Prins M, de Vries HJC, Schim van der Loeff MF, Waterboer T.</t>
  </si>
  <si>
    <t>BMC Infect Dis. 2018 Dec 3;18(1):612. doi: 10.1186/s12879-018-3533-7.</t>
  </si>
  <si>
    <t>Hulstein SH</t>
  </si>
  <si>
    <t>PMC6278015</t>
  </si>
  <si>
    <t>10.1186/s12879-018-3533-7</t>
  </si>
  <si>
    <t>Non-standard treatment for uncomplicated Chlamydia trachomatis urogenital infections: a systematic review</t>
  </si>
  <si>
    <t>Krahn J, Louette A, Caine V, Ha S, Wong T, Lau TTY, Singh AE.</t>
  </si>
  <si>
    <t>BMJ Open. 2018 Dec 4;8(12):e023808. doi: 10.1136/bmjopen-2018-023808.</t>
  </si>
  <si>
    <t>Krahn J</t>
  </si>
  <si>
    <t>PMC6286478</t>
  </si>
  <si>
    <t>10.1136/bmjopen-2018-023808</t>
  </si>
  <si>
    <t>Comparison of rRNA-based and DNA-based nucleic acid amplifications for detection of Chlamydia trachomatis, Neisseria gonorrhoeae, and Ureaplasma urealyticum in urogenital swabs</t>
  </si>
  <si>
    <t>Liang Y, Jin X, Yuan F, Li Z, Chen S.</t>
  </si>
  <si>
    <t>BMC Infect Dis. 2018 Dec 12;18(1):651. doi: 10.1186/s12879-018-3580-0.</t>
  </si>
  <si>
    <t>Liang Y</t>
  </si>
  <si>
    <t>PMC6291997</t>
  </si>
  <si>
    <t>10.1186/s12879-018-3580-0</t>
  </si>
  <si>
    <t>Chlamydia Persistence: A Survival Strategy to Evade Antimicrobial Effects in-vitro and in-vivo</t>
  </si>
  <si>
    <t>Panzetta ME, Valdivia RH, Saka HA.</t>
  </si>
  <si>
    <t>Front Microbiol. 2018 Dec 12;9:3101. doi: 10.3389/fmicb.2018.03101. eCollection 2018.</t>
  </si>
  <si>
    <t>Panzetta ME</t>
  </si>
  <si>
    <t>PMC6299033</t>
  </si>
  <si>
    <t>10.3389/fmicb.2018.03101</t>
  </si>
  <si>
    <t>Serological and PCR-based markers of ocular Chlamydia trachomatis transmission in northern Ghana after elimination of trachoma as a public health problem</t>
  </si>
  <si>
    <t>Senyonjo LG, Debrah O, Martin DL, Asante-Poku A, Migchelsen SJ, Gwyn S, deSouza DK, Solomon AW, Agyemang D, Biritwum-Kwadwo N, Marfo B, Bakajika D, Mensah EO, Aboe A, Koroma J, Addy J, Bailey R.</t>
  </si>
  <si>
    <t>PLoS Negl Trop Dis. 2018 Dec 14;12(12):e0007027. doi: 10.1371/journal.pntd.0007027. eCollection 2018 Dec.</t>
  </si>
  <si>
    <t>Senyonjo LG</t>
  </si>
  <si>
    <t>PMC6310292</t>
  </si>
  <si>
    <t>10.1371/journal.pntd.0007027</t>
  </si>
  <si>
    <t>Genetic Transformation of a C. trachomatis Ocular Isolate With the Functional Tryptophan Synthase Operon Confers an Indole-Rescuable Phenotype</t>
  </si>
  <si>
    <t>O'Neill CE, Skilton RJ, Pearson SA, Filardo S, Andersson P, Clarke IN.</t>
  </si>
  <si>
    <t>Front Cell Infect Microbiol. 2018 Dec 14;8:434. doi: 10.3389/fcimb.2018.00434. eCollection 2018.</t>
  </si>
  <si>
    <t>PMC6302012</t>
  </si>
  <si>
    <t>10.3389/fcimb.2018.00434</t>
  </si>
  <si>
    <t>Floxed-Cassette Allelic Exchange Mutagenesis Enables Markerless Gene Deletion in Chlamydia trachomatis and Can Reverse Cassette-Induced Polar Effects</t>
  </si>
  <si>
    <t>Keb G, Hayman R, Fields KA.</t>
  </si>
  <si>
    <t>J Bacteriol. 2018 Nov 26;200(24):e00479-18. doi: 10.1128/JB.00479-18. Print 2018 Dec 15.</t>
  </si>
  <si>
    <t>Keb G</t>
  </si>
  <si>
    <t>PMC6256029</t>
  </si>
  <si>
    <t>10.1128/JB.00479-18</t>
  </si>
  <si>
    <t>The Expanding Molecular Genetics Tool Kit in Chlamydia</t>
  </si>
  <si>
    <t>Valdivia RH, Bastidas RJ.</t>
  </si>
  <si>
    <t>J Bacteriol. 2018 Nov 26;200(24):e00590-18. doi: 10.1128/JB.00590-18. Print 2018 Dec 15.</t>
  </si>
  <si>
    <t>Valdivia RH</t>
  </si>
  <si>
    <t>PMC6256018</t>
  </si>
  <si>
    <t>10.1128/JB.00590-18</t>
  </si>
  <si>
    <t>Sera selected from national STI surveillance system shows Chlamydia trachomatis PgP3 antibody correlates with time since infection and number of previous infections</t>
  </si>
  <si>
    <t>Blomquist PB, Mighelsen SJ, Wills G, McClure E, Ades AE, Kounali D, Dunbar JK, McClure MO, Soldan K, Woodhall SC, Horner P.</t>
  </si>
  <si>
    <t>PLoS One. 2018 Dec 17;13(12):e0208652. doi: 10.1371/journal.pone.0208652. eCollection 2018.</t>
  </si>
  <si>
    <t>Blomquist PB</t>
  </si>
  <si>
    <t>PMC6296657</t>
  </si>
  <si>
    <t>10.1371/journal.pone.0208652</t>
  </si>
  <si>
    <t>Trachoma control: the SAFE strategy</t>
  </si>
  <si>
    <t>Tian L, Wang NL.</t>
  </si>
  <si>
    <t>Int J Ophthalmol. 2018 Dec 18;11(12):1887-1888. doi: 10.18240/ijo.2018.12.01. eCollection 2018.</t>
  </si>
  <si>
    <t>Tian L</t>
  </si>
  <si>
    <t>PMC6288535</t>
  </si>
  <si>
    <t>10.18240/ijo.2018.12.01</t>
  </si>
  <si>
    <t>Red Fluorescent Chlamydia trachomatis Applied to Live Cell Imaging and Screening for Antibacterial Agents</t>
  </si>
  <si>
    <t>Mojica SA, Eriksson AU, Davis RA, Bahnan W, Elofsson M, Gylfe Å.</t>
  </si>
  <si>
    <t>Front Microbiol. 2018 Dec 18;9:3151. doi: 10.3389/fmicb.2018.03151. eCollection 2018.</t>
  </si>
  <si>
    <t>PMC6305398</t>
  </si>
  <si>
    <t>10.3389/fmicb.2018.03151</t>
  </si>
  <si>
    <t>Uncanny Proctopathy: A Case of Lymphogranuloma Venereum</t>
  </si>
  <si>
    <t>Zhornitskiy A, Karunasiri D, Tabibian JH.</t>
  </si>
  <si>
    <t>ACG Case Rep J. 2018 Dec 19;5:e98. doi: 10.14309/crj.2018.98. eCollection 2018.</t>
  </si>
  <si>
    <t>Zhornitskiy A</t>
  </si>
  <si>
    <t>ACG Case Rep J</t>
  </si>
  <si>
    <t>PMC6317831</t>
  </si>
  <si>
    <t>10.14309/crj.2018.98</t>
  </si>
  <si>
    <t>Rapid and sensitive detection of Chlamydia trachomatis sexually transmitted infections in resource-constrained settings in Thailand at the point-of-care</t>
  </si>
  <si>
    <t>Somboonna N, Choopara I, Arunrut N, Sukhonpan K, Sayasathid J, Dean D, Kiatpathomchai W.</t>
  </si>
  <si>
    <t>PLoS Negl Trop Dis. 2018 Dec 20;12(12):e0006900. doi: 10.1371/journal.pntd.0006900. eCollection 2018 Dec.</t>
  </si>
  <si>
    <t>Somboonna N</t>
  </si>
  <si>
    <t>PMC6301561</t>
  </si>
  <si>
    <t>10.1371/journal.pntd.0006900</t>
  </si>
  <si>
    <t>Lymphogranuloma venereum is on the rise in Belgium among HIV negative men who have sex with men: surveillance data from 2011 until the end of June 2017</t>
  </si>
  <si>
    <t>De Baetselier I, Tsoumanis A, Verbrugge R, De Deken B, Smet H, Abdellati S, Cuylaerts V, Apers L, Crucitti T.</t>
  </si>
  <si>
    <t>BMC Infect Dis. 2018 Dec 20;18(1):689. doi: 10.1186/s12879-018-3600-0.</t>
  </si>
  <si>
    <t>PMC6302394</t>
  </si>
  <si>
    <t>10.1186/s12879-018-3600-0</t>
  </si>
  <si>
    <t>[Infection Status of Human Papilloma Virus,Ureaplasma Urealyticum, Chlamydia Trachomatis,and Neisseria Gonorrhoeae]</t>
  </si>
  <si>
    <t>Zhang R, Zhou YL, Dou YL, Kong LJ, Ye AL, Wu J, Xu YC.</t>
  </si>
  <si>
    <t>Zhongguo Yi Xue Ke Xue Yuan Xue Bao. 2018 Dec 20;40(6):817-821. doi: 10.3881/j.issn.1000-503X.10636.</t>
  </si>
  <si>
    <t>Zhang R</t>
  </si>
  <si>
    <t>Zhongguo Yi Xue Ke Xue Yuan Xue Bao</t>
  </si>
  <si>
    <t>10.3881/j.issn.1000-503X.10636</t>
  </si>
  <si>
    <t>The utility of serology for elimination surveillance of trachoma</t>
  </si>
  <si>
    <t>Pinsent A, Solomon AW, Bailey RL, Bid R, Cama A, Dean D, Goodhew B, Gwyn SE, Jack KR, Kandel RP, Kama M, Massae P, Macleod C, Mabey DCW, Migchelsen S, Müller A, Sandi F, Sokana O, Taoaba R, Tekeraoi R, Martin DL, White MT.</t>
  </si>
  <si>
    <t>Nat Commun. 2018 Dec 21;9(1):5444. doi: 10.1038/s41467-018-07852-0.</t>
  </si>
  <si>
    <t>PMC6303365</t>
  </si>
  <si>
    <t>10.1038/s41467-018-07852-0</t>
  </si>
  <si>
    <t>Chlamydia ascites: a call for sexually transmitted infection testing</t>
  </si>
  <si>
    <t>Halford B, Piazza MB, Liu D, Obineme C.</t>
  </si>
  <si>
    <t>BMJ Case Rep. 2018 Dec 22;11(1):e226437. doi: 10.1136/bcr-2018-226437.</t>
  </si>
  <si>
    <t>Halford B</t>
  </si>
  <si>
    <t>PMC6307563</t>
  </si>
  <si>
    <t>10.1136/bcr-2018-226437</t>
  </si>
  <si>
    <t>Screening for chlamydia and/or gonorrhea in primary health care: protocol for systematic review</t>
  </si>
  <si>
    <t>Pillay J, Moore A, Rahman P, Lewin G, Reynolds D, Riva J, Thériault G, Thombs B, Wilson B, Robinson J, Ramdyal A, Cadieux G, Featherstone R, Burchell AN, Dillon JA, Singh A, Wong T, Doull M, Traversy G, Courage S, MacGregor T, Johnson C, Vandermeer B, Hartling L.</t>
  </si>
  <si>
    <t>Syst Rev. 2018 Dec 26;7(1):248. doi: 10.1186/s13643-018-0904-5.</t>
  </si>
  <si>
    <t>Pillay J</t>
  </si>
  <si>
    <t>Syst Rev</t>
  </si>
  <si>
    <t>PMC6307186</t>
  </si>
  <si>
    <t>10.1186/s13643-018-0904-5</t>
  </si>
  <si>
    <t>The vaginal microbiota and its association with human papillomavirus, Chlamydia trachomatis, Neisseria gonorrhoeae and Mycoplasma genitalium infections: a systematic review and meta-analysis</t>
  </si>
  <si>
    <t>Tamarelle J, Thiébaut ACM, de Barbeyrac B, Bébéar C, Ravel J, Delarocque-Astagneau E.</t>
  </si>
  <si>
    <t>Clin Microbiol Infect. 2019 Jan;25(1):35-47. doi: 10.1016/j.cmi.2018.04.019. Epub 2018 May 3.</t>
  </si>
  <si>
    <t>PMC7362580</t>
  </si>
  <si>
    <t>NIHMS984144</t>
  </si>
  <si>
    <t>10.1016/j.cmi.2018.04.019</t>
  </si>
  <si>
    <t>Stimulated peripheral blood mononuclear cells from chlamydia-infected women release predominantly Th1-polarizing cytokines</t>
  </si>
  <si>
    <t>Jordan SJ, Bakshi RK, Brown LT, Chi X, Geisler WM.</t>
  </si>
  <si>
    <t>Cytokine. 2019 Jan;113:458-461. doi: 10.1016/j.cyto.2018.06.017. Epub 2018 Jun 18.</t>
  </si>
  <si>
    <t>PMC6311343</t>
  </si>
  <si>
    <t>NIHMS1002606</t>
  </si>
  <si>
    <t>10.1016/j.cyto.2018.06.017</t>
  </si>
  <si>
    <t>Chlamydial plasmid-encoded virulence factor Pgp3 interacts with human cathelicidin peptide LL-37 to modulate immune response</t>
  </si>
  <si>
    <t>Hou S, Sun X, Dong X, Lin H, Tang L, Xue M, Zhong G.</t>
  </si>
  <si>
    <t>Microbes Infect. 2019 Jan-Feb;21(1):50-55. doi: 10.1016/j.micinf.2018.06.003. Epub 2018 Jun 26.</t>
  </si>
  <si>
    <t>PMC6309935</t>
  </si>
  <si>
    <t>NIHMS979650</t>
  </si>
  <si>
    <t>10.1016/j.micinf.2018.06.003</t>
  </si>
  <si>
    <t>Intranasal immunization with recombinant chlamydial protease-like activity factor attenuates atherosclerotic pathology following Chlamydia pneumoniae infection in mice</t>
  </si>
  <si>
    <t>Li W, Gudipaty P, Li C, Henderson KK, Ramsey KH, Murthy AK.</t>
  </si>
  <si>
    <t>Immunol Cell Biol. 2019 Jan;97(1):85-91. doi: 10.1111/imcb.12192. Epub 2018 Aug 23.</t>
  </si>
  <si>
    <t>PMC6338504</t>
  </si>
  <si>
    <t>NIHMS983465</t>
  </si>
  <si>
    <t>10.1111/imcb.12192</t>
  </si>
  <si>
    <t>High Rates of Repeat Chlamydial Infections Among Young Women-Louisiana, 2000-2015</t>
  </si>
  <si>
    <t>Cha S, Newman DR, Rahman M, Peterman TA.</t>
  </si>
  <si>
    <t>Sex Transm Dis. 2019 Jan;46(1):52-57. doi: 10.1097/OLQ.0000000000000906.</t>
  </si>
  <si>
    <t>Cha S</t>
  </si>
  <si>
    <t>PMC6291349</t>
  </si>
  <si>
    <t>NIHMS997303</t>
  </si>
  <si>
    <t>10.1097/OLQ.0000000000000906</t>
  </si>
  <si>
    <t>Chlamydia trachomatis, Bordetella pertussis and other respiratory bacteria in the aetiology of lower respiratory tract infections in young infants</t>
  </si>
  <si>
    <t>Honkila M, Kallinen V, Renko M, Kauppila J, Pokka T, Uhari M, Tapiainen T.</t>
  </si>
  <si>
    <t>Acta Paediatr. 2019 Jan;108(1):173-174. doi: 10.1111/apa.14560. Epub 2018 Sep 21.</t>
  </si>
  <si>
    <t>PMC7159588</t>
  </si>
  <si>
    <t>10.1111/apa.14560</t>
  </si>
  <si>
    <t>Do healthcare professionals and young adults know about the National Chlamydia Screening Programme? Findings from two cross-sectional surveys</t>
  </si>
  <si>
    <t>Currie S, Mercer CH, Dunbar KJ, Saunders J, Woodhall SC.</t>
  </si>
  <si>
    <t>Int J STD AIDS. 2019 Jan;30(1):72-78. doi: 10.1177/0956462418797849. Epub 2018 Sep 19.</t>
  </si>
  <si>
    <t>Currie S</t>
  </si>
  <si>
    <t>10.1177/0956462418797849</t>
  </si>
  <si>
    <t>Antimicrobial resistance following mass azithromycin distribution for trachoma: a systematic review</t>
  </si>
  <si>
    <t>O'Brien KS, Emerson P, Hooper PJ, Reingold AL, Dennis EG, Keenan JD, Lietman TM, Oldenburg CE.</t>
  </si>
  <si>
    <t>Lancet Infect Dis. 2019 Jan;19(1):e14-e25. doi: 10.1016/S1473-3099(18)30444-4. Epub 2018 Oct 3.</t>
  </si>
  <si>
    <t>O'Brien KS</t>
  </si>
  <si>
    <t>10.1016/S1473-3099(18)30444-4</t>
  </si>
  <si>
    <t>Chlamydia trachomatis targets mitochondrial dynamics to promote intracellular survival and proliferation</t>
  </si>
  <si>
    <t>Kurihara Y, Itoh R, Shimizu A, Walenna NF, Chou B, Ishii K, Soejima T, Fujikane A, Hiromatsu K.</t>
  </si>
  <si>
    <t>Cell Microbiol. 2019 Jan;21(1):e12962. doi: 10.1111/cmi.12962. Epub 2018 Oct 30.</t>
  </si>
  <si>
    <t>Kurihara Y</t>
  </si>
  <si>
    <t>10.1111/cmi.12962</t>
  </si>
  <si>
    <t>Management of Urethritis: Is It Still the Time for Empirical Antibiotic Treatments?</t>
  </si>
  <si>
    <t>Bartoletti R, Wagenlehner FME, Bjerklund Johansen TE, Köves B, Cai T, Tandogdu Z, Bonkat G.</t>
  </si>
  <si>
    <t>Eur Urol Focus. 2019 Jan;5(1):29-35. doi: 10.1016/j.euf.2018.10.006. Epub 2018 Oct 11.</t>
  </si>
  <si>
    <t>Bartoletti R</t>
  </si>
  <si>
    <t>10.1016/j.euf.2018.10.006</t>
  </si>
  <si>
    <t>STI with Mycoplasma genitalium-more common than Chlamydia trachomatis in patients attending youth clinics in Sweden</t>
  </si>
  <si>
    <t>Nolskog P, Backhaus E, Nasic S, Enroth H.</t>
  </si>
  <si>
    <t>Eur J Clin Microbiol Infect Dis. 2019 Jan;38(1):81-86. doi: 10.1007/s10096-018-3395-3. Epub 2018 Oct 16.</t>
  </si>
  <si>
    <t>Nolskog P</t>
  </si>
  <si>
    <t>10.1007/s10096-018-3395-3</t>
  </si>
  <si>
    <t>Sulforaphane promotes chlamydial infection by suppressing mitochondrial protein oxidation and activation of complement C3</t>
  </si>
  <si>
    <t>Saez D, Dushime R, Wu H, Ramos Cordova LB, Shukla K, Brown-Harding H, Furdui CM, Tsang AW.</t>
  </si>
  <si>
    <t>Protein Sci. 2019 Jan;28(1):216-227. doi: 10.1002/pro.3536.</t>
  </si>
  <si>
    <t>Saez D</t>
  </si>
  <si>
    <t>PMC6296177</t>
  </si>
  <si>
    <t>10.1002/pro.3536</t>
  </si>
  <si>
    <t>Vaginal Gel Component Hydroxyethyl Cellulose Significantly Enhances the Infectivity of Chlamydia trachomatis Serovars D and E</t>
  </si>
  <si>
    <t>Raffai T, Burián K, Janovák L, Bogdanov A, Hegemann JH, Endrész V, Virok DP.</t>
  </si>
  <si>
    <t>Antimicrob Agents Chemother. 2018 Dec 21;63(1):e02034-18. doi: 10.1128/AAC.02034-18. Print 2019 Jan.</t>
  </si>
  <si>
    <t>Raffai T</t>
  </si>
  <si>
    <t>PMC6325178</t>
  </si>
  <si>
    <t>10.1128/AAC.02034-18</t>
  </si>
  <si>
    <t>P2X7 receptor-mediated leukocyte recruitment and Porphyromonas gingivalis clearance requires IL-1β production and autocrine IL-1 receptor activation</t>
  </si>
  <si>
    <t>Almeida-da-Silva CLC, Ramos-Junior ES, Morandini AC, Rocha GDC, Marinho Y, Tamura AS, de Andrade KQ, Bellio M, Savio LEB, Scharfstein J, Ojcius DM, Coutinho-Silva R.</t>
  </si>
  <si>
    <t>Immunobiology. 2019 Jan;224(1):50-59. doi: 10.1016/j.imbio.2018.10.008. Epub 2018 Nov 2.</t>
  </si>
  <si>
    <t>Almeida-da-Silva CLC</t>
  </si>
  <si>
    <t>Immunobiology</t>
  </si>
  <si>
    <t>10.1016/j.imbio.2018.10.008</t>
  </si>
  <si>
    <t>Epidemiology and current control of sexually transmitted infections. The role of STI clinics</t>
  </si>
  <si>
    <t>López de Munain J.</t>
  </si>
  <si>
    <t>Enferm Infecc Microbiol Clin (Engl Ed). 2019 Jan;37(1):45-49. doi: 10.1016/j.eimc.2018.10.015. Epub 2018 Nov 19.</t>
  </si>
  <si>
    <t>López de Munain J</t>
  </si>
  <si>
    <t>Enferm Infecc Microbiol Clin (Engl Ed)</t>
  </si>
  <si>
    <t>10.1016/j.eimc.2018.10.015</t>
  </si>
  <si>
    <t>CPAF, HSP60 and MOMP antigens elicit pro-inflammatory cytokines production in the peripheral blood mononuclear cells from genital Chlamydia trachomatis-infected patients</t>
  </si>
  <si>
    <t>Cheong HC, Lee CYQ, Cheok YY, Shankar EM, Sabet NS, Tan GMY, Movahed E, Yeow TC, Sulaiman S, Wong WF, Looi CY, Gupta R, Hassan J, Arulanandam B, AbuBakar S.</t>
  </si>
  <si>
    <t>Immunobiology. 2019 Jan;224(1):34-41. doi: 10.1016/j.imbio.2018.10.010. Epub 2018 Nov 20.</t>
  </si>
  <si>
    <t>Cheong HC</t>
  </si>
  <si>
    <t>10.1016/j.imbio.2018.10.010</t>
  </si>
  <si>
    <t>Chlamydia trachomatis ct143 stimulates secretion of proinflammatory cytokines via activating the p38/MAPK signal pathway in THP-1 cells</t>
  </si>
  <si>
    <t>Jia L, Sun F, Wang J, Gong D, Yang L.</t>
  </si>
  <si>
    <t>Mol Immunol. 2019 Jan;105:233-239. doi: 10.1016/j.molimm.2018.12.007. Epub 2018 Dec 13.</t>
  </si>
  <si>
    <t>Jia L</t>
  </si>
  <si>
    <t>Mol Immunol</t>
  </si>
  <si>
    <t>10.1016/j.molimm.2018.12.007</t>
  </si>
  <si>
    <t>Trachoma in 3 Amerindian Communities, Venezuelan Amazon, 2018</t>
  </si>
  <si>
    <t>Noya-Alarcón O, Bevilacqua M, Rodríguez-Morales AJ.</t>
  </si>
  <si>
    <t>Emerg Infect Dis. 2019 Jan;25(1):182-3. doi: 10.3201/eid2501.181362.</t>
  </si>
  <si>
    <t>Noya-Alarcón O</t>
  </si>
  <si>
    <t>PMC6302605</t>
  </si>
  <si>
    <t>10.3201/eid2501.181362</t>
  </si>
  <si>
    <t>[Comparison of immunochromatographic (IC) and real-time polymerase chain reaction (Rt-PCR) tests for screening Neisseria gonorrhoeae, Chlamydia trachomatis, Ureaplasma spp. and Mycoplasma spp. in HIV-infected men]</t>
  </si>
  <si>
    <t>Zarakolu P, Çetik S, İnkaya AÇ, Ünal S.</t>
  </si>
  <si>
    <t>Mikrobiyol Bul. 2019 Jan;53(1):37-42. doi: 10.5578/mb.67694.</t>
  </si>
  <si>
    <t>Zarakolu P</t>
  </si>
  <si>
    <t>10.5578/mb.67694</t>
  </si>
  <si>
    <t>Has Chlamydia trachomatis prevalence in young women in England, Scotland and Wales changed? Evidence from national probability surveys</t>
  </si>
  <si>
    <t>Kounali DZ, Welton NJ, Soldan K, Woodhall SC, Dunbar JK, Migchelsen SJ, Mercer CH, Horner P, Ades AE.</t>
  </si>
  <si>
    <t>Epidemiol Infect. 2019 Jan;147:e107. doi: 10.1017/S0950268819000347.</t>
  </si>
  <si>
    <t>Kounali DZ</t>
  </si>
  <si>
    <t>PMC6518515</t>
  </si>
  <si>
    <t>10.1017/S0950268819000347</t>
  </si>
  <si>
    <t>[Health risk factors in the family-members of chlamydiosis patients]</t>
  </si>
  <si>
    <t>Markina AN, Kapustina TA, Belova EV, Parilova OV.</t>
  </si>
  <si>
    <t>Vestn Otorinolaringol. 2019;84(1):55-59. doi: 10.17116/otorino20198401155.</t>
  </si>
  <si>
    <t>Markina AN</t>
  </si>
  <si>
    <t>10.17116/otorino20198401155</t>
  </si>
  <si>
    <t>Association of abnormal cervical cytology with coinfection of human papillomavirus and Chlamydia trachomatis</t>
  </si>
  <si>
    <t>Madaan N, Pandhi D, Sharma V, Bhattacharya SN, Guleria K, Mishra K, Bharadwaj M.</t>
  </si>
  <si>
    <t>Indian J Sex Transm Dis AIDS. 2019 Jan-Jun;40(1):57-63. doi: 10.4103/ijstd.IJSTD_9_19.</t>
  </si>
  <si>
    <t>Madaan N</t>
  </si>
  <si>
    <t>PMC6532497</t>
  </si>
  <si>
    <t>10.4103/ijstd.IJSTD_9_19</t>
  </si>
  <si>
    <t>A longitudinal study to investigate previous Chlamydia trachomatis infection as a risk factor for subsequent anorectal infection in men who have sex with men (MSM) and women visiting STI clinics in the Netherlands</t>
  </si>
  <si>
    <t>Leenen J, van Liere GAFS, Hoebe CJPA, Hogewoning AA, de Vries HJC, Dukers-Muijrers NHTM.</t>
  </si>
  <si>
    <t>Epidemiol Infect. 2019 Jan;147:e214. doi: 10.1017/S0950268819001018.</t>
  </si>
  <si>
    <t>Leenen J</t>
  </si>
  <si>
    <t>PMC6624857</t>
  </si>
  <si>
    <t>10.1017/S0950268819001018</t>
  </si>
  <si>
    <t>Detection of Chlamydia trachomatis and Neisseria gonorrhoeae Using Multiplex Strand Invasion Based Amplification (mSIBA)</t>
  </si>
  <si>
    <t>Eboigbodin KE, Hoser M.</t>
  </si>
  <si>
    <t>Methods Mol Biol. 2019;2042:1-9. doi: 10.1007/978-1-4939-9694-0_1.</t>
  </si>
  <si>
    <t>10.1007/978-1-4939-9694-0_1</t>
  </si>
  <si>
    <t>Point-of-Care Chlamydia trachomatis Detection Using Loop-Mediated Isothermal Amplification and Hydroxynaphthol Blue</t>
  </si>
  <si>
    <t>Somboonna N, Choopara I.</t>
  </si>
  <si>
    <t>Methods Mol Biol. 2019;2042:11-17. doi: 10.1007/978-1-4939-9694-0_2.</t>
  </si>
  <si>
    <t>10.1007/978-1-4939-9694-0_2</t>
  </si>
  <si>
    <t>Application of Loop-Mediated Isothermal Amplification Assay for the Detection of Chlamydia trachomatis and Neisseria gonorrhoeae</t>
  </si>
  <si>
    <t>Eboigbodin KE.</t>
  </si>
  <si>
    <t>Methods Mol Biol. 2019;2042:19-25. doi: 10.1007/978-1-4939-9694-0_3.</t>
  </si>
  <si>
    <t>10.1007/978-1-4939-9694-0_3</t>
  </si>
  <si>
    <t>Simultaneous Detection of Chlamydia trachomatis and Neisseria gonorrhoeae Using Real-Time Multiplex qPCR Assay</t>
  </si>
  <si>
    <t>Methods Mol Biol. 2019;2042:27-32. doi: 10.1007/978-1-4939-9694-0_4.</t>
  </si>
  <si>
    <t>10.1007/978-1-4939-9694-0_4</t>
  </si>
  <si>
    <t>Antimicrobial Resistance Screening in Chlamydia trachomatis by Optimized McCoy Cell Culture System and Direct qPCR-Based Monitoring of Chlamydial Growth</t>
  </si>
  <si>
    <t>Meštrović T, Virok DP, Ljubin-Sternak S, Raffai T, Burián K, Vraneš J.</t>
  </si>
  <si>
    <t>Methods Mol Biol. 2019;2042:33-43. doi: 10.1007/978-1-4939-9694-0_5.</t>
  </si>
  <si>
    <t>10.1007/978-1-4939-9694-0_5</t>
  </si>
  <si>
    <t>Whole-Genome Sequencing of Chlamydia trachomatis Directly from Human Samples</t>
  </si>
  <si>
    <t>Methods Mol Biol. 2019;2042:45-67. doi: 10.1007/978-1-4939-9694-0_6.</t>
  </si>
  <si>
    <t>10.1007/978-1-4939-9694-0_6</t>
  </si>
  <si>
    <t>Identification and Discrimination of Chlamydia trachomatis Ocular and Urogenital Strains and Major Phylogenetic Lineages by CtGEM Typing, A Double-Locus Genotyping Method</t>
  </si>
  <si>
    <t>Holt DC, Andersson P, Buckley C, Whiley DM, Giffard PM.</t>
  </si>
  <si>
    <t>Methods Mol Biol. 2019;2042:87-122. doi: 10.1007/978-1-4939-9694-0_8.</t>
  </si>
  <si>
    <t>Holt DC</t>
  </si>
  <si>
    <t>10.1007/978-1-4939-9694-0_8</t>
  </si>
  <si>
    <t>Isolation and Propagation of Single Inclusion-Derived Chlamydia Using Laser Microdissection</t>
  </si>
  <si>
    <t>Podgorny OV, Polina NF, Lazarev VN.</t>
  </si>
  <si>
    <t>Methods Mol Biol. 2019;2042:137-150. doi: 10.1007/978-1-4939-9694-0_10.</t>
  </si>
  <si>
    <t>Podgorny OV</t>
  </si>
  <si>
    <t>10.1007/978-1-4939-9694-0_10</t>
  </si>
  <si>
    <t>Genetic Manipulation of Chlamydia trachomatis: Chromosomal Deletions</t>
  </si>
  <si>
    <t>Wolf K, Rahnama M, Fields KA.</t>
  </si>
  <si>
    <t>Methods Mol Biol. 2019;2042:151-164. doi: 10.1007/978-1-4939-9694-0_11.</t>
  </si>
  <si>
    <t>Wolf K</t>
  </si>
  <si>
    <t>PMC7568443</t>
  </si>
  <si>
    <t>NIHMS1635744</t>
  </si>
  <si>
    <t>10.1007/978-1-4939-9694-0_11</t>
  </si>
  <si>
    <t>Mutagenesis of Chlamydia trachomatis Using TargeTron</t>
  </si>
  <si>
    <t>Methods Mol Biol. 2019;2042:165-184. doi: 10.1007/978-1-4939-9694-0_12.</t>
  </si>
  <si>
    <t>10.1007/978-1-4939-9694-0_12</t>
  </si>
  <si>
    <t>Forward and Reverse Genetic Analysis of Chlamydia</t>
  </si>
  <si>
    <t>Kędzior M, Bastidas RJ.</t>
  </si>
  <si>
    <t>Methods Mol Biol. 2019;2042:185-204. doi: 10.1007/978-1-4939-9694-0_13.</t>
  </si>
  <si>
    <t>Kędzior M</t>
  </si>
  <si>
    <t>PMC7021217</t>
  </si>
  <si>
    <t>NIHMS1068813</t>
  </si>
  <si>
    <t>10.1007/978-1-4939-9694-0_13</t>
  </si>
  <si>
    <t>A Coinfection Model to Evaluate Chlamydia Inc Protein Interactions</t>
  </si>
  <si>
    <t>Ende R, Derré I.</t>
  </si>
  <si>
    <t>Methods Mol Biol. 2019;2042:205-218. doi: 10.1007/978-1-4939-9694-0_14.</t>
  </si>
  <si>
    <t>Ende R</t>
  </si>
  <si>
    <t>10.1007/978-1-4939-9694-0_14</t>
  </si>
  <si>
    <t>Rodent Infections for Chlamydia spp</t>
  </si>
  <si>
    <t>Armitage CW, Carey AJ, Beagley KW.</t>
  </si>
  <si>
    <t>Methods Mol Biol. 2019;2042:219-236. doi: 10.1007/978-1-4939-9694-0_15.</t>
  </si>
  <si>
    <t>10.1007/978-1-4939-9694-0_15</t>
  </si>
  <si>
    <t>Enumeration of Viable Chlamydia from Infected Animals Using Immunofluorescent Microscopy</t>
  </si>
  <si>
    <t>Liang S, Mahony JB.</t>
  </si>
  <si>
    <t>Methods Mol Biol. 2019;2042:237-244. doi: 10.1007/978-1-4939-9694-0_16.</t>
  </si>
  <si>
    <t>10.1007/978-1-4939-9694-0_16</t>
  </si>
  <si>
    <t>Proximity Labeling of the Chlamydia trachomatis Inclusion Membrane</t>
  </si>
  <si>
    <t>Olson MG, Jorgenson LM, Widner RE, Rucks EA.</t>
  </si>
  <si>
    <t>Methods Mol Biol. 2019;2042:245-278. doi: 10.1007/978-1-4939-9694-0_17.</t>
  </si>
  <si>
    <t>Olson MG</t>
  </si>
  <si>
    <t>10.1007/978-1-4939-9694-0_17</t>
  </si>
  <si>
    <t>High-Throughput Screening for Novel Inhibitors of Intracellular Pathogens, Including Chlamydia trachomatis</t>
  </si>
  <si>
    <t>Brown AC, Kushner NL.</t>
  </si>
  <si>
    <t>Methods Mol Biol. 2019;2042:279-286. doi: 10.1007/978-1-4939-9694-0_18.</t>
  </si>
  <si>
    <t>10.1007/978-1-4939-9694-0_18</t>
  </si>
  <si>
    <t>Uterine Leiomyoma and Reproductive Tract Infections Detected by Polymerase Chain Reaction</t>
  </si>
  <si>
    <t>Saadatnia G, Saremi S, Salehian B, Salehian P.</t>
  </si>
  <si>
    <t>Iran J Pathol. 2019 Winter;14(1):33-40. doi: 10.30699/IJP.14.1.33. Epub 2018 Dec 27.</t>
  </si>
  <si>
    <t>Saadatnia G</t>
  </si>
  <si>
    <t>Iran J Pathol</t>
  </si>
  <si>
    <t>PMC6708570</t>
  </si>
  <si>
    <t>10.30699/IJP.14.1.33</t>
  </si>
  <si>
    <t>Correlations between infection patterns and eye damage in reactive arthritis</t>
  </si>
  <si>
    <t>Bănicioiu-Covei S, Vreju AF, Ciurea PL.</t>
  </si>
  <si>
    <t>Rom J Morphol Embryol. 2019;60(2):601-604.</t>
  </si>
  <si>
    <t>Bănicioiu-Covei S</t>
  </si>
  <si>
    <t>Rom J Morphol Embryol</t>
  </si>
  <si>
    <t>TLR3 Deficiency Leads to a Dysregulation in the Global Gene-Expression Profile in Murine Oviduct Epithelial Cells Infected with Chlamydia muridarum</t>
  </si>
  <si>
    <t>Kumar R, Derbigny WA.</t>
  </si>
  <si>
    <t>Int J Microbiol Curr Res. 2019;1(1):1-13. doi: 10.18689/ijmr-1000101. Epub 2018 Dec 5.</t>
  </si>
  <si>
    <t>Kumar R</t>
  </si>
  <si>
    <t>Int J Microbiol Curr Res</t>
  </si>
  <si>
    <t>PMC6937138</t>
  </si>
  <si>
    <t>NIHMS1000160</t>
  </si>
  <si>
    <t>10.18689/ijmr-1000101</t>
  </si>
  <si>
    <t>Prevalence and predictive factors of Chlamydia trachomatis genital infection in inmates 25 to 65 years old in four Catalan prisons</t>
  </si>
  <si>
    <t>Carnicer-Pont E, González V, López-Corbeto E, Turu E.</t>
  </si>
  <si>
    <t>Rev Esp Sanid Penit. 2019;21(3):126-137.</t>
  </si>
  <si>
    <t>Carnicer-Pont E</t>
  </si>
  <si>
    <t>Rev Esp Sanid Penit</t>
  </si>
  <si>
    <t>PMC7093757</t>
  </si>
  <si>
    <t>Increasing Chlamydia Testing Rates via Targeted Outreach</t>
  </si>
  <si>
    <t>Badarane D, Knox J, Camacho A, Magill MK, Van Hala S, Jones JL.</t>
  </si>
  <si>
    <t>PRiMER. 2019 Jan 1;3:17. doi: 10.22454/PRiMER.2019.669190. eCollection 2019.</t>
  </si>
  <si>
    <t>Badarane D</t>
  </si>
  <si>
    <t>PMC7205129</t>
  </si>
  <si>
    <t>10.22454/PRiMER.2019.669190</t>
  </si>
  <si>
    <t>Pediatric fitz-hugh-curtis syndrome diagnosed by magnetic resonance imaging</t>
  </si>
  <si>
    <t>Shibuya K, Miyagi H, Honda S, Taketomi A.</t>
  </si>
  <si>
    <t>Afr J Paediatr Surg. 2019 Jan-Mar;16(1):33-34. doi: 10.4103/ajps.AJPS_34_17.</t>
  </si>
  <si>
    <t>Shibuya K</t>
  </si>
  <si>
    <t>Afr J Paediatr Surg</t>
  </si>
  <si>
    <t>PMC7759088</t>
  </si>
  <si>
    <t>10.4103/ajps.AJPS_34_17</t>
  </si>
  <si>
    <t>Comparison of an in-house real-time duplex PCR assay with commercial HOLOGIC® APTIMA assays for the detection of Neisseria gonorrhoeae and Chlamydia trachomatis in urine and extra-genital specimens</t>
  </si>
  <si>
    <t>Venter JME, Mahlangu PM, Müller EE, Lewis DA, Rebe K, Struthers H, McIntyre J, Kularatne RS.</t>
  </si>
  <si>
    <t>BMC Infect Dis. 2019 Jan 3;19(1):6. doi: 10.1186/s12879-018-3629-0.</t>
  </si>
  <si>
    <t>Venter JME</t>
  </si>
  <si>
    <t>PMC6318993</t>
  </si>
  <si>
    <t>10.1186/s12879-018-3629-0</t>
  </si>
  <si>
    <t>The Burden of Human Papillomavirus and Chlamydia trachomatis Coinfection in Women: A Large Cohort Study in Inner Mongolia, China</t>
  </si>
  <si>
    <t>Ji Y, Ma XX, Li Z, Peppelenbosch MP, Ma Z, Pan Q.</t>
  </si>
  <si>
    <t>J Infect Dis. 2019 Jan 7;219(2):206-214. doi: 10.1093/infdis/jiy497.</t>
  </si>
  <si>
    <t>Ji Y</t>
  </si>
  <si>
    <t>10.1093/infdis/jiy497</t>
  </si>
  <si>
    <t>The molecular mechanism of induction of unfolded protein response by Chlamydia</t>
  </si>
  <si>
    <t>George Z, Omosun Y, Azenabor AA, Goldstein J, Partin J, Joseph K, Ellerson D, He Q, Eko F, McDonald MA, Reed M, Svoboda P, Stuchlik O, Pohl J, Lutter E, Bandea C, Black CM, Igietseme JU.</t>
  </si>
  <si>
    <t>Biochem Biophys Res Commun. 2019 Jan 8;508(2):421-429. doi: 10.1016/j.bbrc.2018.11.034. Epub 2018 Nov 28.</t>
  </si>
  <si>
    <t>George Z</t>
  </si>
  <si>
    <t>PMC6343654</t>
  </si>
  <si>
    <t>NIHMS1515302</t>
  </si>
  <si>
    <t>10.1016/j.bbrc.2018.11.034</t>
  </si>
  <si>
    <t>Chlamydia trachomatis screening in urine among asymptomatic men attending an STI clinic in Paris: a cross-sectional study</t>
  </si>
  <si>
    <t>Rondeau P, Valin N, Decré D, Girard PM, Lacombe K, Surgers L.</t>
  </si>
  <si>
    <t>BMC Infect Dis. 2019 Jan 8;19(1):31. doi: 10.1186/s12879-018-3595-6.</t>
  </si>
  <si>
    <t>Rondeau P</t>
  </si>
  <si>
    <t>PMC6325815</t>
  </si>
  <si>
    <t>10.1186/s12879-018-3595-6</t>
  </si>
  <si>
    <t>TLR3 deficiency exacerbates the loss of epithelial barrier function during genital tract Chlamydia muridarum infection</t>
  </si>
  <si>
    <t>Kumar R, Gong H, Liu L, Ramos-Solis N, Seye CI, Derbigny WA.</t>
  </si>
  <si>
    <t>PLoS One. 2019 Jan 9;14(1):e0207422. doi: 10.1371/journal.pone.0207422. eCollection 2019.</t>
  </si>
  <si>
    <t>PMC6326510</t>
  </si>
  <si>
    <t>10.1371/journal.pone.0207422</t>
  </si>
  <si>
    <t>Ophthalmia Neonatorum</t>
  </si>
  <si>
    <t>Tan AK.</t>
  </si>
  <si>
    <t>N Engl J Med. 2019 Jan 10;380(2):e2. doi: 10.1056/NEJMicm1808613.</t>
  </si>
  <si>
    <t>Tan AK</t>
  </si>
  <si>
    <t>10.1056/NEJMicm1808613</t>
  </si>
  <si>
    <t>CPn0572, the C. pneumoniae ortholog of TarP, reorganizes the actin cytoskeleton via a newly identified F-actin binding domain and recruitment of vinculin</t>
  </si>
  <si>
    <t>Braun C, Alcázar-Román AR, Laska A, Mölleken K, Fleig U, Hegemann JH.</t>
  </si>
  <si>
    <t>PLoS One. 2019 Jan 10;14(1):e0210403. doi: 10.1371/journal.pone.0210403. eCollection 2019.</t>
  </si>
  <si>
    <t>Braun C</t>
  </si>
  <si>
    <t>PMC6328165</t>
  </si>
  <si>
    <t>10.1371/journal.pone.0210403</t>
  </si>
  <si>
    <t>HPV-Chlamydial Coinfection, Prevalence, and Association with Cervical Intraepithelial Lesions: A Pilot Study at Mbarara Regional Referral Hospital</t>
  </si>
  <si>
    <t>Ssedyabane F, Amnia DA, Mayanja R, Omonigho A, Ssuuna C, Najjuma JN, Freddie B.</t>
  </si>
  <si>
    <t>J Cancer Epidemiol. 2019 Jan 10;2019:9092565. doi: 10.1155/2019/9092565. eCollection 2019.</t>
  </si>
  <si>
    <t>Ssedyabane F</t>
  </si>
  <si>
    <t>J Cancer Epidemiol</t>
  </si>
  <si>
    <t>PMC6348791</t>
  </si>
  <si>
    <t>10.1155/2019/9092565</t>
  </si>
  <si>
    <t>Chinese Herbal Formula Feilin Vaginal Gel Prevents the Cervicitis in Mouse Model</t>
  </si>
  <si>
    <t>Mao X, Zhao R, Yao R, Guo S, Bao L, Gao Y, Sun J, Bao Y, Shi Y, Cui X.</t>
  </si>
  <si>
    <t>Evid Based Complement Alternat Med. 2019 Jan 10;2019:4168126. doi: 10.1155/2019/4168126. eCollection 2019.</t>
  </si>
  <si>
    <t>Mao X</t>
  </si>
  <si>
    <t>Evid Based Complement Alternat Med</t>
  </si>
  <si>
    <t>PMC6348856</t>
  </si>
  <si>
    <t>10.1155/2019/4168126</t>
  </si>
  <si>
    <t>Binding of Elementary Bodies by the Opportunistic Fungal Pathogen Candida albicans or Soluble β-Glucan, Laminarin, Inhibits Chlamydia trachomatis Infectivity</t>
  </si>
  <si>
    <t>Kruppa MD, Jacobs J, King-Hook K, Galloway K, Berry A, Kintner J, Whittimore JD, Fritz R, Schoborg RV, Hall JV.</t>
  </si>
  <si>
    <t>Front Microbiol. 2019 Jan 14;9:3270. doi: 10.3389/fmicb.2018.03270. eCollection 2018.</t>
  </si>
  <si>
    <t>Kruppa MD</t>
  </si>
  <si>
    <t>PMC6339894</t>
  </si>
  <si>
    <t>10.3389/fmicb.2018.03270</t>
  </si>
  <si>
    <t>Initial Characterization of the Two ClpP Paralogs of Chlamydia trachomatis Suggests Unique Functionality for Each</t>
  </si>
  <si>
    <t>Wood NA, Chung KY, Blocker AM, Rodrigues de Almeida N, Conda-Sheridan M, Fisher DJ, Ouellette SP.</t>
  </si>
  <si>
    <t>J Bacteriol. 2018 Dec 20;201(2):e00635-18. doi: 10.1128/JB.00635-18. Print 2019 Jan 15.</t>
  </si>
  <si>
    <t>Wood NA</t>
  </si>
  <si>
    <t>PMC6304667</t>
  </si>
  <si>
    <t>10.1128/JB.00635-18</t>
  </si>
  <si>
    <t>A Synthetic, Small, Sulfated Agent Is a Promising Inhibitor of Chlamydia spp. Infection in vivo</t>
  </si>
  <si>
    <t>Gallegos KM, Taylor CR, Rabulinski DJ, Del Toro R, Girgis DE, Jourha D, Tiwari V, Desai UR, Ramsey KH.</t>
  </si>
  <si>
    <t>Front Microbiol. 2019 Jan 16;9:3269. doi: 10.3389/fmicb.2018.03269. eCollection 2018.</t>
  </si>
  <si>
    <t>Gallegos KM</t>
  </si>
  <si>
    <t>PMC6343517</t>
  </si>
  <si>
    <t>10.3389/fmicb.2018.03269</t>
  </si>
  <si>
    <t>A rare case of Fitz-Hugh-Curtis syndrome caused by Chlamydia trachomatis in an HIV-positive male patient</t>
  </si>
  <si>
    <t>Lisičar I, Begovac J, Zekan Š.</t>
  </si>
  <si>
    <t>SAGE Open Med Case Rep. 2019 Jan 16;7:2050313X18823592. doi: 10.1177/2050313X18823592. eCollection 2019.</t>
  </si>
  <si>
    <t>Lisičar I</t>
  </si>
  <si>
    <t>PMC6350016</t>
  </si>
  <si>
    <t>10.1177/2050313X18823592</t>
  </si>
  <si>
    <t>Prevalence and associated factors of Chlamydia trachomatis and Neisseria gonorrhoeae among female commercial sex workers in Hawassa City, Southern Ethiopia</t>
  </si>
  <si>
    <t>Tadele A, Hussen S, Shimelis T.</t>
  </si>
  <si>
    <t>BMC Infect Dis. 2019 Jan 17;19(1):61. doi: 10.1186/s12879-019-3698-8.</t>
  </si>
  <si>
    <t>Tadele A</t>
  </si>
  <si>
    <t>PMC6337801</t>
  </si>
  <si>
    <t>10.1186/s12879-019-3698-8</t>
  </si>
  <si>
    <t>Evaluation of the performance of nucleic acid amplification tests (NAATs) in detection of chlamydia and gonorrhoea infection in vaginal specimens relative to patient infection status: a systematic review</t>
  </si>
  <si>
    <t>Rönn MM, Mc Grath-Lone L, Davies B, Wilson JD, Ward H.</t>
  </si>
  <si>
    <t>BMJ Open. 2019 Jan 17;9(1):e022510. doi: 10.1136/bmjopen-2018-022510.</t>
  </si>
  <si>
    <t>Rönn MM</t>
  </si>
  <si>
    <t>PMC6340625</t>
  </si>
  <si>
    <t>10.1136/bmjopen-2018-022510</t>
  </si>
  <si>
    <t>Chlamydia trachomatis Growth and Cytokine mRNA Response in a Prostate Cancer Cell Line</t>
  </si>
  <si>
    <t>Adv Urol. 2019 Jan 17;2019:6287057. doi: 10.1155/2019/6287057. eCollection 2019.</t>
  </si>
  <si>
    <t>Adv Urol</t>
  </si>
  <si>
    <t>PMC6360031</t>
  </si>
  <si>
    <t>10.1155/2019/6287057</t>
  </si>
  <si>
    <t>Molecular-based Testing for Sexually Transmitted Infections Using Samples Previously Collected for Vaginitis Diagnosis</t>
  </si>
  <si>
    <t>Van Der Pol B, Daniel G, Kodsi S, Paradis S, Cooper CK.</t>
  </si>
  <si>
    <t>Clin Infect Dis. 2019 Jan 18;68(3):375-381. doi: 10.1093/cid/ciy504.</t>
  </si>
  <si>
    <t>PMC6336912</t>
  </si>
  <si>
    <t>10.1093/cid/ciy504</t>
  </si>
  <si>
    <t>Multidisciplinary approach to prostatitis</t>
  </si>
  <si>
    <t>Magri V, Boltri M, Cai T, Colombo R, Cuzzocrea S, De Visschere P, Giuberti R, Granatieri CM, Latino MA, Larganà G, Leli C, Maierna G, Marchese V, Massa E, Matteelli A, Montanari E, Morgia G, Naber KG, Papadouli V, Perletti G, Rekleiti N, Russo GI, Sensini A, Stamatiou K, Trinchieri A, Wagenlehner FME.</t>
  </si>
  <si>
    <t>Arch Ital Urol Androl. 2019 Jan 18;90(4):227-248. doi: 10.4081/aiua.2018.4.227.</t>
  </si>
  <si>
    <t>Magri V</t>
  </si>
  <si>
    <t>Arch Ital Urol Androl</t>
  </si>
  <si>
    <t>10.4081/aiua.2018.4.227</t>
  </si>
  <si>
    <t>Regional differences in chlamydia and gonorrhoeae positivity rate among heterosexual STI clinic visitors in the Netherlands: contribution of client and regional characteristics as assessed by cross-sectional surveillance data</t>
  </si>
  <si>
    <t>Götz HM, van Oeffelen LA, Hoebe CJPA, van Benthem BH.</t>
  </si>
  <si>
    <t>BMJ Open. 2019 Jan 21;9(1):e022793. doi: 10.1136/bmjopen-2018-022793.</t>
  </si>
  <si>
    <t>PMC6347934</t>
  </si>
  <si>
    <t>10.1136/bmjopen-2018-022793</t>
  </si>
  <si>
    <t>Biofilm in Genital Ecosystem: A Potential Risk Factor for Chlamydia trachomatis Infection</t>
  </si>
  <si>
    <t>Filardo S, Di Pietro M, Tranquilli G, Sessa R.</t>
  </si>
  <si>
    <t>Can J Infect Dis Med Microbiol. 2019 Jan 22;2019:1672109. doi: 10.1155/2019/1672109. eCollection 2019.</t>
  </si>
  <si>
    <t>Can J Infect Dis Med Microbiol</t>
  </si>
  <si>
    <t>PMC6362494</t>
  </si>
  <si>
    <t>10.1155/2019/1672109</t>
  </si>
  <si>
    <t>Epithelial stratification shapes infection dynamics</t>
  </si>
  <si>
    <t>Murall CL, Jackson R, Zehbe I, Boulle N, Segondy M, Alizon S.</t>
  </si>
  <si>
    <t>PLoS Comput Biol. 2019 Jan 23;15(1):e1006646. doi: 10.1371/journal.pcbi.1006646. eCollection 2019 Jan.</t>
  </si>
  <si>
    <t>Murall CL</t>
  </si>
  <si>
    <t>PLoS Comput Biol</t>
  </si>
  <si>
    <t>PMC6361466</t>
  </si>
  <si>
    <t>10.1371/journal.pcbi.1006646</t>
  </si>
  <si>
    <t>Sexually transmitted infections, the silent partner in HIV-infected women in Zimbabwe</t>
  </si>
  <si>
    <t>Lowe S, Mudzviti T, Mandiriri A, Shamu T, Mudhokwani P, Chimbetete C, Luethy R, Pascoe M.</t>
  </si>
  <si>
    <t>South Afr J HIV Med. 2019 Jan 23;20(1):849. doi: 10.4102/sajhivmed.v20i1.849. eCollection 2019.</t>
  </si>
  <si>
    <t>Lowe S</t>
  </si>
  <si>
    <t>South Afr J HIV Med</t>
  </si>
  <si>
    <t>PMC6407315</t>
  </si>
  <si>
    <t>10.4102/sajhivmed.v20i1.849</t>
  </si>
  <si>
    <t>A FACS-Based Genome-wide CRISPR Screen Reveals a Requirement for COPI in Chlamydia trachomatis Invasion</t>
  </si>
  <si>
    <t>Park JS, Helble JD, Lazarus JE, Yang G, Blondel CJ, Doench JG, Starnbach MN, Waldor MK.</t>
  </si>
  <si>
    <t>iScience. 2019 Jan 25;11:71-84. doi: 10.1016/j.isci.2018.12.011. Epub 2018 Dec 14.</t>
  </si>
  <si>
    <t>Park JS</t>
  </si>
  <si>
    <t>iScience</t>
  </si>
  <si>
    <t>PMC6308251</t>
  </si>
  <si>
    <t>10.1016/j.isci.2018.12.011</t>
  </si>
  <si>
    <t>Antibiotics for treating urogenital Chlamydia trachomatis infection in men and non-pregnant women</t>
  </si>
  <si>
    <t>Páez-Canro C, Alzate JP, González LM, Rubio-Romero JA, Lethaby A, Gaitán HG.</t>
  </si>
  <si>
    <t>Cochrane Database Syst Rev. 2019 Jan 25;1(1):CD010871. doi: 10.1002/14651858.CD010871.pub2.</t>
  </si>
  <si>
    <t>Páez-Canro C</t>
  </si>
  <si>
    <t>PMC6353232</t>
  </si>
  <si>
    <t>10.1002/14651858.CD010871.pub2</t>
  </si>
  <si>
    <t>Community-level chlamydial serology for assessing trachoma elimination in trachoma-endemic Niger</t>
  </si>
  <si>
    <t>Kim JS, Oldenburg CE, Cooley G, Amza A, Kadri B, Nassirou B, Cotter SY, Stoller NE, West SK, Bailey RL, Keenan JD, Gaynor BD, Porco TC, Lietman TM, Martin DL.</t>
  </si>
  <si>
    <t>PLoS Negl Trop Dis. 2019 Jan 28;13(1):e0007127. doi: 10.1371/journal.pntd.0007127. eCollection 2019 Jan.</t>
  </si>
  <si>
    <t>Kim JS</t>
  </si>
  <si>
    <t>PMC6366708</t>
  </si>
  <si>
    <t>10.1371/journal.pntd.0007127</t>
  </si>
  <si>
    <t>Extragenital chlamydia infection among active-duty women in the United States Navy</t>
  </si>
  <si>
    <t>Deiss R, Byrne M, Echols SM, Cammarata SM, Potswald L, Gomez E, Curry JA, Garges E, Macalino G, Agan BK, Bavaro MF.</t>
  </si>
  <si>
    <t>Mil Med Res. 2019 Jan 29;6(1):3. doi: 10.1186/s40779-019-0193-x.</t>
  </si>
  <si>
    <t>Deiss R</t>
  </si>
  <si>
    <t>PMC6350339</t>
  </si>
  <si>
    <t>10.1186/s40779-019-0193-x</t>
  </si>
  <si>
    <t>Integrated Phosphoproteome and Transcriptome Analysis Reveals Chlamydia-Induced Epithelial-to-Mesenchymal Transition in Host Cells</t>
  </si>
  <si>
    <t>Zadora PK, Chumduri C, Imami K, Berger H, Mi Y, Selbach M, Meyer TF, Gurumurthy RK.</t>
  </si>
  <si>
    <t>Cell Rep. 2019 Jan 29;26(5):1286-1302.e8. doi: 10.1016/j.celrep.2019.01.006.</t>
  </si>
  <si>
    <t>Zadora PK</t>
  </si>
  <si>
    <t>10.1016/j.celrep.2019.01.006</t>
  </si>
  <si>
    <t>Young people's preferences for the use of emerging technologies for asymptomatic regular chlamydia testing and management: a discrete choice experiment in England</t>
  </si>
  <si>
    <t>Eaton S, Biggerstaff D, Petrou S, Osipenko L, Gibbs J, Estcourt CS, Sadiq T, Szczepura A.</t>
  </si>
  <si>
    <t>BMJ Open. 2019 Jan 29;9(1):e023663. doi: 10.1136/bmjopen-2018-023663.</t>
  </si>
  <si>
    <t>Eaton S</t>
  </si>
  <si>
    <t>PMC6352830</t>
  </si>
  <si>
    <t>10.1136/bmjopen-2018-023663</t>
  </si>
  <si>
    <t>Seventy Years of Chlamydia Vaccine Research - Limitations of the Past and Directions for the Future</t>
  </si>
  <si>
    <t>Phillips S, Quigley BL, Timms P.</t>
  </si>
  <si>
    <t>Front Microbiol. 2019 Jan 31;10:70. doi: 10.3389/fmicb.2019.00070. eCollection 2019.</t>
  </si>
  <si>
    <t>PMC6365973</t>
  </si>
  <si>
    <t>10.3389/fmicb.2019.00070</t>
  </si>
  <si>
    <t>Does Male Circumcision Reduce Women's Risk of Sexually Transmitted Infections, Cervical Cancer, and Associated Conditions?</t>
  </si>
  <si>
    <t>Morris BJ, Hankins CA, Banerjee J, Lumbers ER, Mindel A, Klausner JD, Krieger JN.</t>
  </si>
  <si>
    <t>Front Public Health. 2019 Jan 31;7:4. doi: 10.3389/fpubh.2019.00004. eCollection 2019.</t>
  </si>
  <si>
    <t>Morris BJ</t>
  </si>
  <si>
    <t>PMC6365441</t>
  </si>
  <si>
    <t>10.3389/fpubh.2019.00004</t>
  </si>
  <si>
    <t>A Systematic Literature Review of Reviews on the Effectiveness of Chlamydia Testing</t>
  </si>
  <si>
    <t>Wong WCW, Lau STH, Choi EPH, Tucker JD, Fairley CK, Saunders JM.</t>
  </si>
  <si>
    <t>Epidemiol Rev. 2019 Jan 31;41(1):168-175. doi: 10.1093/epirev/mxz007.</t>
  </si>
  <si>
    <t>Wong WCW</t>
  </si>
  <si>
    <t>Epidemiol Rev</t>
  </si>
  <si>
    <t>10.1093/epirev/mxz007</t>
  </si>
  <si>
    <t>Identification of a new variant of Chlamydia trachomatis in Mexico</t>
  </si>
  <si>
    <t>Escobedo-Guerra MR, Katoku-Herrera M, Lopez-Hurtado M, Villagrana-Zesati JR, de Haro-Cruz MJ, Guerra-Infante FM.</t>
  </si>
  <si>
    <t>Enferm Infecc Microbiol Clin (Engl Ed). 2019 Feb;37(2):93-99. doi: 10.1016/j.eimc.2018.02.008. Epub 2018 Apr 7.</t>
  </si>
  <si>
    <t>Escobedo-Guerra MR</t>
  </si>
  <si>
    <t>10.1016/j.eimc.2018.02.008</t>
  </si>
  <si>
    <t>Sexually transmitted diseases of the anus and rectum: Causal agents, coinfections, HIV infection and high-risk sexual behaviour</t>
  </si>
  <si>
    <t>Morgado-Carrasco D, Alsina Gibert M, Bosch Mestres J, Álvarez Martínez M, Blanco Arévalo JL, Fuertes de Vega I.</t>
  </si>
  <si>
    <t>Med Clin (Barc). 2019 Feb 1;152(3):98-101. doi: 10.1016/j.medcli.2018.02.014. Epub 2018 Apr 19.</t>
  </si>
  <si>
    <t>Morgado-Carrasco D</t>
  </si>
  <si>
    <t>10.1016/j.medcli.2018.02.014</t>
  </si>
  <si>
    <t>Antibodies Against Chlamydia trachomatis and Ovarian Cancer Risk in Two Independent Populations</t>
  </si>
  <si>
    <t>Trabert B, Waterboer T, Idahl A, Brenner N, Brinton LA, Butt J, Coburn SB, Hartge P, Hufnagel K, Inturrisi F, Lissowska J, Mentzer A, Peplonska B, Sherman ME, Wills GS, Woodhall SC, Pawlita M, Wentzensen N.</t>
  </si>
  <si>
    <t>J Natl Cancer Inst. 2019 Feb 1;111(2):129-136. doi: 10.1093/jnci/djy084.</t>
  </si>
  <si>
    <t>Trabert B</t>
  </si>
  <si>
    <t>J Natl Cancer Inst</t>
  </si>
  <si>
    <t>PMC6376903</t>
  </si>
  <si>
    <t>10.1093/jnci/djy084</t>
  </si>
  <si>
    <t>National prevalence estimates of chlamydia and gonorrhoea in the Netherlands</t>
  </si>
  <si>
    <t>Heijne JCM, van den Broek IVF, Bruisten SM, van Bergen JEA, de Graaf H, van Benthem BHB.</t>
  </si>
  <si>
    <t>Sex Transm Infect. 2019 Feb;95(1):53-59. doi: 10.1136/sextrans-2017-053478. Epub 2018 Jun 20.</t>
  </si>
  <si>
    <t>10.1136/sextrans-2017-053478</t>
  </si>
  <si>
    <t>Does the Hazard of Chlamydia Increase with the Number of Gonorrhea Diagnoses? A Large Population-Based Study Among U.S. Army Women</t>
  </si>
  <si>
    <t>Bautista CT, Wurapa EK, Sanchez JL.</t>
  </si>
  <si>
    <t>J Womens Health (Larchmt). 2019 Feb;28(2):220-224. doi: 10.1089/jwh.2018.7253. Epub 2018 Jul 16.</t>
  </si>
  <si>
    <t>10.1089/jwh.2018.7253</t>
  </si>
  <si>
    <t>Chlamydia trachomatis plasmid-encoded protein Pgp3 inhibits apoptosis via the PI3K-AKT-mediated MDM2-p53 axis</t>
  </si>
  <si>
    <t>Zou Y, Lei W, Su S, Bu J, Zhu S, Huang Q, Li Z.</t>
  </si>
  <si>
    <t>Mol Cell Biochem. 2019 Feb;452(1-2):167-176. doi: 10.1007/s11010-018-3422-9. Epub 2018 Aug 21.</t>
  </si>
  <si>
    <t>Mol Cell Biochem</t>
  </si>
  <si>
    <t>10.1007/s11010-018-3422-9</t>
  </si>
  <si>
    <t>A Longitudinal Analysis of Chlamydial Infection and Trachomatous Inflammation Following Mass Azithromycin Distribution</t>
  </si>
  <si>
    <t>Morberg DP, Alemayehu W, Melese M, Lakew T, Sisay A, Zhou Z, Cevallos V, Oldenburg CE, Porco TC, Lietman TM, Keenan JD.</t>
  </si>
  <si>
    <t>Ophthalmic Epidemiol. 2019 Feb;26(1):19-26. doi: 10.1080/09286586.2018.1512635. Epub 2018 Aug 28.</t>
  </si>
  <si>
    <t>Morberg DP</t>
  </si>
  <si>
    <t>PMC6344262</t>
  </si>
  <si>
    <t>NIHMS1514727</t>
  </si>
  <si>
    <t>10.1080/09286586.2018.1512635</t>
  </si>
  <si>
    <t>A microbial game of whack-a-mole: clinical case series of the urethral uncloaking phenomenon caused by Corynebacterium glucuronolyticum in men treated for Chlamydia trachomatis urethritis</t>
  </si>
  <si>
    <t>Meštrović T.</t>
  </si>
  <si>
    <t>Infection. 2019 Feb;47(1):121-124. doi: 10.1007/s15010-018-1211-8. Epub 2018 Aug 30.</t>
  </si>
  <si>
    <t>10.1007/s15010-018-1211-8</t>
  </si>
  <si>
    <t>Sexually transmitted infections during pregnancy and subsequent risk of stillbirth and infant mortality in Kenya: a prospective study</t>
  </si>
  <si>
    <t>Warr AJ, Pintye J, Kinuthia J, Drake AL, Unger JA, McClelland RS, Matemo D, Osborn L, John-Stewart G.</t>
  </si>
  <si>
    <t>Sex Transm Infect. 2019 Feb;95(1):60-66. doi: 10.1136/sextrans-2018-053597. Epub 2018 Sep 18.</t>
  </si>
  <si>
    <t>Warr AJ</t>
  </si>
  <si>
    <t>PMC6525108</t>
  </si>
  <si>
    <t>NIHMS1028399</t>
  </si>
  <si>
    <t>10.1136/sextrans-2018-053597</t>
  </si>
  <si>
    <t>Ectopic pregnancy following oral levonorgestrel emergency contraception use</t>
  </si>
  <si>
    <t>Kitani Y, Ishiguro T, Kobayashi A, Tamura R, Ueda H, Adachi S, Nishikawa N, Sekine M, Enomoto T.</t>
  </si>
  <si>
    <t>J Obstet Gynaecol Res. 2019 Feb;45(2):473-476. doi: 10.1111/jog.13815. Epub 2018 Sep 23.</t>
  </si>
  <si>
    <t>Kitani Y</t>
  </si>
  <si>
    <t>10.1111/jog.13815</t>
  </si>
  <si>
    <t>Lymphogranuloma Venereum: An Increasingly Common Anorectal Infection Among Men Who Have Sex With Men Attending New York City Sexual Health Clinics</t>
  </si>
  <si>
    <t>Pathela P, Jamison K, Kornblum J, Quinlan T, Halse TA, Schillinger JA.</t>
  </si>
  <si>
    <t>Sex Transm Dis. 2019 Feb;46(2):e14-e17. doi: 10.1097/OLQ.0000000000000921.</t>
  </si>
  <si>
    <t>10.1097/OLQ.0000000000000921</t>
  </si>
  <si>
    <t>Chlamydia, Gonorrhea, and Human Immunodeficiency Virus Infection Among Transgender Women and Transgender Men Attending Clinics that Provide Sexually Transmitted Disease Services in Six US Cities: Results From the Sexually Transmitted Disease Surveillance Network</t>
  </si>
  <si>
    <t>Pitasi MA, Kerani RP, Kohn R, Murphy RD, Pathela P, Schumacher CM, Tabidze I, Llata E.</t>
  </si>
  <si>
    <t>Sex Transm Dis. 2019 Feb;46(2):112-117. doi: 10.1097/OLQ.0000000000000917.</t>
  </si>
  <si>
    <t>Pitasi MA</t>
  </si>
  <si>
    <t>10.1097/OLQ.0000000000000917</t>
  </si>
  <si>
    <t>Empiric antimicrobial treatment for asymptomatic sexual contacts of sexually transmitted infection in the era of antimicrobial resistance: time to rethink?</t>
  </si>
  <si>
    <t>Pearce E, Chan DJ, Smith DE.</t>
  </si>
  <si>
    <t>Int J STD AIDS. 2019 Feb;30(2):137-139. doi: 10.1177/0956462418799181. Epub 2018 Oct 6.</t>
  </si>
  <si>
    <t>Pearce E</t>
  </si>
  <si>
    <t>10.1177/0956462418799181</t>
  </si>
  <si>
    <t>High subsequent and recurrent sexually transmitted infection prevalence among newly diagnosed HIV-positive Thai men who have sex with men and transgender women in the Test and Treat cohort</t>
  </si>
  <si>
    <t>Hiransuthikul A, Pattanachaiwit S, Teeratakulpisarn N, Chamnan P, Pathipvanich P, Thongpaen S, Pengnonyang S, Trachunthong D, Nonenoy S, Lertpiriyasuwat C, Phanuphak P, Phanuphak N.</t>
  </si>
  <si>
    <t>Int J STD AIDS. 2019 Feb;30(2):140-146. doi: 10.1177/0956462418799213. Epub 2018 Oct 9.</t>
  </si>
  <si>
    <t>Hiransuthikul A</t>
  </si>
  <si>
    <t>10.1177/0956462418799213</t>
  </si>
  <si>
    <t>Identification of potential drugs targeting L,L-diaminopimelate aminotransferase of Chlamydia trachomatis: An integrative pharmacoinformatics approach</t>
  </si>
  <si>
    <t>J Cell Biochem. 2019 Feb;120(2):2271-2288. doi: 10.1002/jcb.27553. Epub 2018 Oct 10.</t>
  </si>
  <si>
    <t>10.1002/jcb.27553</t>
  </si>
  <si>
    <t>Activation of caspase-3 during Chlamydia trachomatis-induced apoptosis at a late stage</t>
  </si>
  <si>
    <t>Matsuo J, Haga S, Hashimoto K, Okubo T, Ozawa T, Ozaki M, Yamaguchi H.</t>
  </si>
  <si>
    <t>Can J Microbiol. 2019 Feb;65(2):135-143. doi: 10.1139/cjm-2018-0408. Epub 2018 Oct 18.</t>
  </si>
  <si>
    <t>10.1139/cjm-2018-0408</t>
  </si>
  <si>
    <t>No evidence of Chlamydia pneumoniae in the synovia of patients with osteoarthritis</t>
  </si>
  <si>
    <t>Edvinsson M, Welvaart N, Ryttberg L, Wretenberg P, Vikerfors T, Nyström-Rosander C.</t>
  </si>
  <si>
    <t>J Int Med Res. 2019 Feb;47(2):635-640. doi: 10.1177/0300060518807062. Epub 2018 Nov 5.</t>
  </si>
  <si>
    <t>Edvinsson M</t>
  </si>
  <si>
    <t>J Int Med Res</t>
  </si>
  <si>
    <t>PMC6381461</t>
  </si>
  <si>
    <t>10.1177/0300060518807062</t>
  </si>
  <si>
    <t>Effectiveness of a Quality Improvement Intervention to Improve Rates of Routine Chlamydia Trachomatis Screening in Female Adolescents Seeking Primary Preventive Care</t>
  </si>
  <si>
    <t>Wood SM, McGeary A, Wilson M, Taylor A, Aumaier B, Petsis D, Campbell K.</t>
  </si>
  <si>
    <t>J Pediatr Adolesc Gynecol. 2019 Feb;32(1):32-38. doi: 10.1016/j.jpag.2018.10.004. Epub 2018 Oct 28.</t>
  </si>
  <si>
    <t>Wood SM</t>
  </si>
  <si>
    <t>PMC6413877</t>
  </si>
  <si>
    <t>NIHMS1510983</t>
  </si>
  <si>
    <t>10.1016/j.jpag.2018.10.004</t>
  </si>
  <si>
    <t>Infectious proctitis: a necessary differential diagnosis in ulcerative colitis</t>
  </si>
  <si>
    <t>Santos AL, Coelho R, Silva M, Rios E, Macedo G.</t>
  </si>
  <si>
    <t>Int J Colorectal Dis. 2019 Feb;34(2):359-362. doi: 10.1007/s00384-018-3185-5. Epub 2018 Nov 6.</t>
  </si>
  <si>
    <t>Santos AL</t>
  </si>
  <si>
    <t>Int J Colorectal Dis</t>
  </si>
  <si>
    <t>10.1007/s00384-018-3185-5</t>
  </si>
  <si>
    <t>Lymphoganuloma venereum in the Western world, 15 years after its re-emergence: new perspectives and research priorities</t>
  </si>
  <si>
    <t>de Vries HJC.</t>
  </si>
  <si>
    <t>Curr Opin Infect Dis. 2019 Feb;32(1):43-50. doi: 10.1097/QCO.0000000000000519.</t>
  </si>
  <si>
    <t>de Vries HJC</t>
  </si>
  <si>
    <t>10.1097/QCO.0000000000000519</t>
  </si>
  <si>
    <t>How actively should we screen for chlamydia and gonorrhoea in MSM and other high-ST-prevalence populations as we enter the era of increasingly untreatable infections? A viewpoint</t>
  </si>
  <si>
    <t>Kenyon C.</t>
  </si>
  <si>
    <t>J Med Microbiol. 2019 Feb;68(2):132-135. doi: 10.1099/jmm.0.000889. Epub 2018 Dec 6.</t>
  </si>
  <si>
    <t>10.1099/jmm.0.000889</t>
  </si>
  <si>
    <t>Evaluation of a Single Dose of Azithromycin for Trachoma in Low-Prevalence Communities</t>
  </si>
  <si>
    <t>Wilson N, Goodhew B, Mkocha H, Joseph K, Bandea C, Black C, Igietseme J, Munoz B, West SK, Lammie P, Kasubi M, Martin DL.</t>
  </si>
  <si>
    <t>Ophthalmic Epidemiol. 2019 Feb;26(1):1-6. doi: 10.1080/09286586.2017.1293693. Epub 2018 Dec 13.</t>
  </si>
  <si>
    <t>Wilson N</t>
  </si>
  <si>
    <t>PMC6352373</t>
  </si>
  <si>
    <t>10.1080/09286586.2017.1293693</t>
  </si>
  <si>
    <t>Comparison of analytical performances of the Roche Cobas 6800 CT/NG assay with the Abbott m2000 Real Time CT/NG assay for detecting Chlamydia trachomatis and Neisseria gonorrhoeae</t>
  </si>
  <si>
    <t>Cherkaoui A, Renzi G, Mombelli M, Jaton K, Yerly S, Vuilleumier N, Schrenzel J.</t>
  </si>
  <si>
    <t>J Med Microbiol. 2019 Feb;68(2):197-200. doi: 10.1099/jmm.0.000909. Epub 2019 Jan 3.</t>
  </si>
  <si>
    <t>Cherkaoui A</t>
  </si>
  <si>
    <t>10.1099/jmm.0.000909</t>
  </si>
  <si>
    <t>Randomized, open-label, multicenter study of azithromycin compared with doxycycline for treating anorectal Chlamydia trachomatis infection concomitant to a vaginal infection (CHLAZIDOXY study)</t>
  </si>
  <si>
    <t>Peuchant O, Lhomme E, Krêt M, Ghezzoul B, Roussillon C, Bébéar C, Perry F, de Barbeyrac B; and the Chlazidoxy study group.</t>
  </si>
  <si>
    <t>Medicine (Baltimore). 2019 Feb;98(7):e14572. doi: 10.1097/MD.0000000000014572.</t>
  </si>
  <si>
    <t>PMC6408020</t>
  </si>
  <si>
    <t>10.1097/MD.0000000000014572</t>
  </si>
  <si>
    <t>[Ancient and modern plagues: Sexual transmitted diseases (STD)]</t>
  </si>
  <si>
    <t>Spinner CD.</t>
  </si>
  <si>
    <t>MMW Fortschr Med. 2019 Feb;161(3):44-47. doi: 10.1007/s15006-019-0185-5.</t>
  </si>
  <si>
    <t>10.1007/s15006-019-0185-5</t>
  </si>
  <si>
    <t>Acquisition of Sexually Transmitted Infections among Women Using a Variety of Contraceptive Options: A prospective Study among High-risk African Women</t>
  </si>
  <si>
    <t>Kiweewa FM, Brown E, Mishra A, Nair G, Palanee-Phillips T, Mgodi N, Nakabiito C, Chakhtoura N, Hillier SL, Baeten JM; MTN-020/ASPIRE Study Team.</t>
  </si>
  <si>
    <t>J Int AIDS Soc. 2019 Feb;22(2):e25257. doi: 10.1002/jia2.25257.</t>
  </si>
  <si>
    <t>Kiweewa FM</t>
  </si>
  <si>
    <t>PMC6393855</t>
  </si>
  <si>
    <t>10.1002/jia2.25257</t>
  </si>
  <si>
    <t>Autophagy induction and PDGFR-β knockdown by siRNA-encapsulated nanoparticles reduce chlamydia trachomatis infection</t>
  </si>
  <si>
    <t>Yang S, Traore Y, Jimenez C, Ho EA.</t>
  </si>
  <si>
    <t>Sci Rep. 2019 Feb 4;9(1):1306. doi: 10.1038/s41598-018-36601-y.</t>
  </si>
  <si>
    <t>Yang S</t>
  </si>
  <si>
    <t>PMC6361950</t>
  </si>
  <si>
    <t>10.1038/s41598-018-36601-y</t>
  </si>
  <si>
    <t>Mini Review: Antimicrobial Control of Chlamydial Infections in Animals: Current Practices and Issues</t>
  </si>
  <si>
    <t>Bommana S, Polkinghorne A.</t>
  </si>
  <si>
    <t>Front Microbiol. 2019 Feb 4;10:113. doi: 10.3389/fmicb.2019.00113. eCollection 2019.</t>
  </si>
  <si>
    <t>Bommana S</t>
  </si>
  <si>
    <t>PMC6369208</t>
  </si>
  <si>
    <t>10.3389/fmicb.2019.00113</t>
  </si>
  <si>
    <t>Association of Chlamydia trachomatis, C. pneumoniae, and IL-6 and IL-8 Gene Alterations With Heart Diseases</t>
  </si>
  <si>
    <t>Almeida NCC, Queiroz MAF, Lima SS, Brasil Costa I, Ayin Fossa MA, Vallinoto ACR, Ishak MOG, Ishak R.</t>
  </si>
  <si>
    <t>Front Immunol. 2019 Feb 5;10:87. doi: 10.3389/fimmu.2019.00087. eCollection 2019.</t>
  </si>
  <si>
    <t>Almeida NCC</t>
  </si>
  <si>
    <t>PMC6370681</t>
  </si>
  <si>
    <t>10.3389/fimmu.2019.00087</t>
  </si>
  <si>
    <t>Genital Infiltrations of CD4(+) and CD8(+) T Lymphocytes, IgA(+) and IgG(+) Plasma Cells and Intra-Mucosal Lymphoid Follicles Associate With Protection Against Genital Chlamydia trachomatis Infection in Minipigs Intramuscularly Immunized With UV-Inactivated Bacteria Adjuvanted With CAF01</t>
  </si>
  <si>
    <t>Erneholm K, Lorenzen E, Bøje S, Olsen AW, Jungersen G, Jensen HE, Cassidy JP, Andersen P, Agerholm JS, Follmann F.</t>
  </si>
  <si>
    <t>Front Microbiol. 2019 Feb 8;10:197. doi: 10.3389/fmicb.2019.00197. eCollection 2019.</t>
  </si>
  <si>
    <t>PMC6375829</t>
  </si>
  <si>
    <t>10.3389/fmicb.2019.00197</t>
  </si>
  <si>
    <t>Fitz-Hugh-Curtis syndrome</t>
  </si>
  <si>
    <t>Shikino K, Ikusaka M.</t>
  </si>
  <si>
    <t>BMJ Case Rep. 2019 Feb 13;12(2):e229326. doi: 10.1136/bcr-2019-229326.</t>
  </si>
  <si>
    <t>Shikino K</t>
  </si>
  <si>
    <t>PMC6382024</t>
  </si>
  <si>
    <t>10.1136/bcr-2019-229326</t>
  </si>
  <si>
    <t>High prevalence of Chlamydia trachomatis in pregnant women attended at Primary Health Care services in Amazon, Brazil</t>
  </si>
  <si>
    <t>Azevedo MJN, Nunes SDS, Oliveira FG, Rocha DAP.</t>
  </si>
  <si>
    <t>Rev Inst Med Trop Sao Paulo. 2019 Feb 14;61:e6. doi: 10.1590/S1678-9946201961006.</t>
  </si>
  <si>
    <t>Azevedo MJN</t>
  </si>
  <si>
    <t>PMC6376923</t>
  </si>
  <si>
    <t>10.1590/S1678-9946201961006</t>
  </si>
  <si>
    <t>A unique insight into the MiRNA profile during genital chlamydial infection</t>
  </si>
  <si>
    <t>Benyeogor I, Simoneaux T, Wu Y, Lundy S, George Z, Ryans K, McKeithen D, Pais R, Ellerson D, Lorenz WW, Omosun T, Thompson W, Eko FO, Black CM, Blas-Machado U, Igietseme JU, He Q, Omosun Y.</t>
  </si>
  <si>
    <t>BMC Genomics. 2019 Feb 18;20(1):143. doi: 10.1186/s12864-019-5495-6.</t>
  </si>
  <si>
    <t>Benyeogor I</t>
  </si>
  <si>
    <t>PMC6379932</t>
  </si>
  <si>
    <t>10.1186/s12864-019-5495-6</t>
  </si>
  <si>
    <t>Chlamydia trachomatis infection among patients attending sexual and reproductive health clinics: A cross-sectional study in Bao'an District, Shenzhen, China</t>
  </si>
  <si>
    <t>Yan RL, Ye YF, Fan QY, Huang YH, Wen GC, Li LM, Cai YM, Feng TJ, Huang ZM.</t>
  </si>
  <si>
    <t>PLoS One. 2019 Feb 19;14(2):e0212292. doi: 10.1371/journal.pone.0212292. eCollection 2019.</t>
  </si>
  <si>
    <t>Yan RL</t>
  </si>
  <si>
    <t>PMC6380618</t>
  </si>
  <si>
    <t>10.1371/journal.pone.0212292</t>
  </si>
  <si>
    <t>Diagnostic accuracy of the Xpert CT/NG and OSOM Trichomonas Rapid assays for point-of-care STI testing among young women in South Africa: a cross-sectional study</t>
  </si>
  <si>
    <t>Garrett N, Mitchev N, Osman F, Naidoo J, Dorward J, Singh R, Ngobese H, Rompalo A, Mlisana K, Mindel A.</t>
  </si>
  <si>
    <t>BMJ Open. 2019 Feb 19;9(2):e026888. doi: 10.1136/bmjopen-2018-026888.</t>
  </si>
  <si>
    <t>Garrett N</t>
  </si>
  <si>
    <t>PMC6367982</t>
  </si>
  <si>
    <t>10.1136/bmjopen-2018-026888</t>
  </si>
  <si>
    <t>Merkel Cell Polyomavirus Is Associated with Anal Infections in Men Who Have Sex with Men</t>
  </si>
  <si>
    <t>Zanotta N, Delbue S, Signorini L, Villani S, D'Alessandro S, Campisciano G, Colli C, De Seta F, Ferrante P, Comar M.</t>
  </si>
  <si>
    <t>Microorganisms. 2019 Feb 19;7(2):54. doi: 10.3390/microorganisms7020054.</t>
  </si>
  <si>
    <t>Zanotta N</t>
  </si>
  <si>
    <t>PMC6406607</t>
  </si>
  <si>
    <t>10.3390/microorganisms7020054</t>
  </si>
  <si>
    <t>Flap endonuclease-initiated enzymatic repairing amplification for ultrasensitive detection of target nucleic acids</t>
  </si>
  <si>
    <t>Jang H , Lee CY , Lee S , Park KS , Park HG .</t>
  </si>
  <si>
    <t>Nanoscale. 2019 Feb 21;11(8):3633-3638. doi: 10.1039/c8nr06699j.</t>
  </si>
  <si>
    <t>Jang H</t>
  </si>
  <si>
    <t>Nanoscale</t>
  </si>
  <si>
    <t>10.1039/c8nr06699j</t>
  </si>
  <si>
    <t>Primary HIV prevention in pregnant and lactating Ugandan women: A randomized trial</t>
  </si>
  <si>
    <t>Homsy J, King R, Bannink F, Namukwaya Z, Vittinghof E, Amone A, Ojok F, Rukundo G, Amama S, Etima J, Matovu J, Weissglas F, Ojom L, Atim P, Darbes L, Byamugisha J, Rutherford G, Katabira E, Fowler MG; PRIMAL Study Team.</t>
  </si>
  <si>
    <t>PLoS One. 2019 Feb 25;14(2):e0212119. doi: 10.1371/journal.pone.0212119. eCollection 2019.</t>
  </si>
  <si>
    <t>Homsy J</t>
  </si>
  <si>
    <t>PMC6388930</t>
  </si>
  <si>
    <t>10.1371/journal.pone.0212119</t>
  </si>
  <si>
    <t>Antiretroviral therapy suppresses rectal HIV-RNA shedding despite inflammation in MSM with rectal C. trachomatis and N. gonorrhoeae infections-a cross-sectional, single-center study</t>
  </si>
  <si>
    <t>Storim J, Verheyen J, Wolff E, Wohlschlaeger J, Heintschel von Heinegg E, Schadendorf D, Esser S.</t>
  </si>
  <si>
    <t>Sex Transm Infect. 2019 Mar;95(2):95-98. doi: 10.1136/sextrans-2017-053409. Epub 2018 Feb 3.</t>
  </si>
  <si>
    <t>Storim J</t>
  </si>
  <si>
    <t>10.1136/sextrans-2017-053409</t>
  </si>
  <si>
    <t>Diagnostic accuracy of a prototype rapid chlamydia and gonorrhoea recombinase polymerase amplification assay: a multicentre cross-sectional preclinical evaluation</t>
  </si>
  <si>
    <t>Harding-Esch EM, Fuller SS, Chow SC, Nori AV, Harrison MA, Parker M, Piepenburg O, Forrest MS, Brooks DG, Patel R, Hay PE, Fearnley N, Pond MJ, Dunbar JK, Butcher PD, Planche T, Lowndes CM, Sadiq ST.</t>
  </si>
  <si>
    <t>Clin Microbiol Infect. 2019 Mar;25(3):380.e1-380.e7. doi: 10.1016/j.cmi.2018.06.003. Epub 2018 Jun 12.</t>
  </si>
  <si>
    <t>PMC6420679</t>
  </si>
  <si>
    <t>10.1016/j.cmi.2018.06.003</t>
  </si>
  <si>
    <t>Has the increasing incidence of chlamydia and gonorrhoea resulted in increased chlamydial and gonococcal conjunctivitis presentations? Results from Melbourne, Australia, from 2000 to 2017</t>
  </si>
  <si>
    <t>Rothschild P, Chen Y, Wells K, Sherwin JC, Crock C.</t>
  </si>
  <si>
    <t>Clin Exp Ophthalmol. 2019 Mar;47(2):289-291. doi: 10.1111/ceo.13373. Epub 2018 Nov 11.</t>
  </si>
  <si>
    <t>Rothschild P</t>
  </si>
  <si>
    <t>Clin Exp Ophthalmol</t>
  </si>
  <si>
    <t>10.1111/ceo.13373</t>
  </si>
  <si>
    <t>Detection of Chlamydia trachomatis and Neisseria gonorrhoeae with the cobas CT/NG v2.0 test: performance compared with the BD ProbeTec CT Q(x) and GC Q(x) amplified DNA and Aptima AC2 assays</t>
  </si>
  <si>
    <t>Nye MB, Osiecki J, Lewinski M, Liesenfeld O, Young S, Taylor SN, Lillis RA, Body BA, Eisenhut C, Hook Iii EW, Van Der Pol B.</t>
  </si>
  <si>
    <t>Sex Transm Infect. 2019 Mar;95(2):87-93. doi: 10.1136/sextrans-2018-053545. Epub 2018 Aug 20.</t>
  </si>
  <si>
    <t>Nye MB</t>
  </si>
  <si>
    <t>PMC6580769</t>
  </si>
  <si>
    <t>10.1136/sextrans-2018-053545</t>
  </si>
  <si>
    <t>Does infection with Chlamydia trachomatis induce long-lasting partial immunity? Insights from mathematical modelling</t>
  </si>
  <si>
    <t>Omori R, Chemaitelly H, Althaus CL, Abu-Raddad LJ.</t>
  </si>
  <si>
    <t>Sex Transm Infect. 2019 Mar;95(2):115-121. doi: 10.1136/sextrans-2018-053543. Epub 2018 Sep 4.</t>
  </si>
  <si>
    <t>Omori R</t>
  </si>
  <si>
    <t>PMC6580764</t>
  </si>
  <si>
    <t>10.1136/sextrans-2018-053543</t>
  </si>
  <si>
    <t>Provision of Sexually Transmitted Infection Services in a Mobile Clinic Reveals High Unmet Need in Remote Areas of South Africa: A Cross-sectional Study</t>
  </si>
  <si>
    <t>Hoffman CM, Mbambazela N, Sithole P, Morré SA, Dubbink JH, Railton J, McIntyre JA, Kock MM, Peters RPH.</t>
  </si>
  <si>
    <t>Sex Transm Dis. 2019 Mar;46(3):206-212. doi: 10.1097/OLQ.0000000000000931.</t>
  </si>
  <si>
    <t>Hoffman CM</t>
  </si>
  <si>
    <t>10.1097/OLQ.0000000000000931</t>
  </si>
  <si>
    <t>In vitro activities of a new fluoroquinolone derivative highly active against Chlamydia trachomatis</t>
  </si>
  <si>
    <t>Vu TH, Ha-Duong NT, Aubry A, Capton E, Fechter P, Plésiat P, Verbeke P, Serradji N.</t>
  </si>
  <si>
    <t>Bioorg Chem. 2019 Mar;83:180-185. doi: 10.1016/j.bioorg.2018.10.033. Epub 2018 Oct 19.</t>
  </si>
  <si>
    <t>Vu TH</t>
  </si>
  <si>
    <t>Bioorg Chem</t>
  </si>
  <si>
    <t>10.1016/j.bioorg.2018.10.033</t>
  </si>
  <si>
    <t>Comment on: 'Association of Chlamydia trachomatis ompA genovar with trachoma phenotypes'</t>
  </si>
  <si>
    <t>Taylor H.</t>
  </si>
  <si>
    <t>Eye (Lond). 2019 Mar;33(3):516. doi: 10.1038/s41433-018-0266-1. Epub 2018 Nov 2.</t>
  </si>
  <si>
    <t>Taylor H</t>
  </si>
  <si>
    <t>PMC6460717</t>
  </si>
  <si>
    <t>10.1038/s41433-018-0266-1</t>
  </si>
  <si>
    <t>Comparison between DiaPlexQ™ STI6 and GeneFinder™ STD I/STD II multiplex Real-time PCR Kits in the detection of six sexually transmitted disease pathogens</t>
  </si>
  <si>
    <t>Huh HJ, Ki CS, Yun SA, Lee J, Oh GY, Lee NS, Yoon YH, Lee NY.</t>
  </si>
  <si>
    <t>J Clin Lab Anal. 2019 Mar;33(3):e22703. doi: 10.1002/jcla.22703. Epub 2018 Nov 2.</t>
  </si>
  <si>
    <t>Huh HJ</t>
  </si>
  <si>
    <t>PMC6818581</t>
  </si>
  <si>
    <t>10.1002/jcla.22703</t>
  </si>
  <si>
    <t>Identifying Syndemics for Sexually Transmitted Infections Among Young Adults in the United States: A Latent Class Analysis</t>
  </si>
  <si>
    <t>Hill AV, De Genna NM, Perez-Patron MJ, Gilreath TD, Tekwe C, Taylor BD.</t>
  </si>
  <si>
    <t>J Adolesc Health. 2019 Mar;64(3):319-326. doi: 10.1016/j.jadohealth.2018.09.006. Epub 2018 Nov 14.</t>
  </si>
  <si>
    <t>Hill AV</t>
  </si>
  <si>
    <t>10.1016/j.jadohealth.2018.09.006</t>
  </si>
  <si>
    <t>Caution Is Required When Using Non-Food and Drug Administration-Cleared Assays to Diagnose Sexually Transmitted Infections in Children</t>
  </si>
  <si>
    <t>Brownell AD, Shapiro RA, Hammerschlag MR.</t>
  </si>
  <si>
    <t>J Pediatr. 2019 Mar;206:280-282. doi: 10.1016/j.jpeds.2018.10.038. Epub 2018 Nov 19.</t>
  </si>
  <si>
    <t>Brownell AD</t>
  </si>
  <si>
    <t>10.1016/j.jpeds.2018.10.038</t>
  </si>
  <si>
    <t>Chlamydia trachomatis infection in women living in remote areas in Amazonas, Brazil-a self-collection screening experience</t>
  </si>
  <si>
    <t>Ap Rocha D, Moraes CO, Araújo AF, Dos Santos Beltrão Ê, Castelo Dos Santos L, Menezes da Mata L, Nn Xavier A, Dos Santos Reis R, Cc Soares S, L Torres K, Levi JE, M Mariño J.</t>
  </si>
  <si>
    <t>Int J STD AIDS. 2019 Mar;30(4):336-343. doi: 10.1177/0956462418809297. Epub 2018 Nov 28.</t>
  </si>
  <si>
    <t>Ap Rocha D</t>
  </si>
  <si>
    <t>10.1177/0956462418809297</t>
  </si>
  <si>
    <t>Adult conjunctivitis secondary to dual infection with Chlamydia trachomatis and Neisseria gonorrhoeae - A case report</t>
  </si>
  <si>
    <t>Linton E, Hardman L, Welburn L, Rahman I, Chidambaram JD.</t>
  </si>
  <si>
    <t>Am J Ophthalmol Case Rep. 2018 Nov 14;13:6-8. doi: 10.1016/j.ajoc.2018.11.009. eCollection 2019 Mar.</t>
  </si>
  <si>
    <t>Linton E</t>
  </si>
  <si>
    <t>Am J Ophthalmol Case Rep</t>
  </si>
  <si>
    <t>PMC6247407</t>
  </si>
  <si>
    <t>10.1016/j.ajoc.2018.11.009</t>
  </si>
  <si>
    <t>Immunobiology of monocytes and macrophages during Chlamydia trachomatis infection</t>
  </si>
  <si>
    <t>Lausen M, Christiansen G, Bouet Guldbæk Poulsen T, Birkelund S.</t>
  </si>
  <si>
    <t>Microbes Infect. 2019 Mar;21(2):73-84. doi: 10.1016/j.micinf.2018.10.007. Epub 2018 Dec 8.</t>
  </si>
  <si>
    <t>10.1016/j.micinf.2018.10.007</t>
  </si>
  <si>
    <t>Vaccination with MIP or Pgp3 induces cross-serovar protection against chlamydial genital tract infection in mice</t>
  </si>
  <si>
    <t>Luan X, Peng B, Li Z, Tang L, Chen C, Chen L, Wu H, Sun Z, Lu C.</t>
  </si>
  <si>
    <t>Immunobiology. 2019 Mar;224(2):223-230. doi: 10.1016/j.imbio.2018.11.009. Epub 2018 Dec 5.</t>
  </si>
  <si>
    <t>Luan X</t>
  </si>
  <si>
    <t>10.1016/j.imbio.2018.11.009</t>
  </si>
  <si>
    <t>The Impact of Screening and Partner Notification on Chlamydia Prevalence and Numbers of Infections Averted in the United States, 2000-2015: Evaluation of Epidemiologic Trends Using a Pair-Formation Transmission Model</t>
  </si>
  <si>
    <t>Rönn MM, Tuite AR, Menzies NA, Wolf EE, Gift TL, Chesson HW, Torrone E, Berruti A, Mazzola E, Galer K, Hsu K, Salomon JA.</t>
  </si>
  <si>
    <t>Am J Epidemiol. 2019 Mar 1;188(3):545-554. doi: 10.1093/aje/kwy272.</t>
  </si>
  <si>
    <t>PMC6395170</t>
  </si>
  <si>
    <t>10.1093/aje/kwy272</t>
  </si>
  <si>
    <t>Combining individual Chlamydia trachomatis IgG antibodies MOMP, TARP, CPAF, OMP2, and HSP60 for tubal factor infertility prediction</t>
  </si>
  <si>
    <t>van Ess EF, Eck-Hauer A, Land JA, Morré SA, Ouburg S.</t>
  </si>
  <si>
    <t>Am J Reprod Immunol. 2019 Mar;81(3):e13091. doi: 10.1111/aji.13091. Epub 2019 Feb 6.</t>
  </si>
  <si>
    <t>PMC6593993</t>
  </si>
  <si>
    <t>10.1111/aji.13091</t>
  </si>
  <si>
    <t>Ocular Chlamydia trachomatis infection: elimination with mass drug administration</t>
  </si>
  <si>
    <t>Wolle MA, West SK.</t>
  </si>
  <si>
    <t>Expert Rev Anti Infect Ther. 2019 Mar;17(3):189-200. doi: 10.1080/14787210.2019.1577136. Epub 2019 Feb 18.</t>
  </si>
  <si>
    <t>Wolle MA</t>
  </si>
  <si>
    <t>PMC7155971</t>
  </si>
  <si>
    <t>NIHMS1535426</t>
  </si>
  <si>
    <t>10.1080/14787210.2019.1577136</t>
  </si>
  <si>
    <t>Improving Women's Health and Combatting Sexually Transmitted Infections Through Expedited Partner Therapy</t>
  </si>
  <si>
    <t>Jamison CD, Coleman JS, Mmeje O.</t>
  </si>
  <si>
    <t>Obstet Gynecol. 2019 Mar;133(3):416-422. doi: 10.1097/AOG.0000000000003088.</t>
  </si>
  <si>
    <t>Jamison CD</t>
  </si>
  <si>
    <t>PMC7136014</t>
  </si>
  <si>
    <t>NIHMS1517073</t>
  </si>
  <si>
    <t>10.1097/AOG.0000000000003088</t>
  </si>
  <si>
    <t>Temporal Patterns in Chlamydia Repeat Testing in Massachusetts</t>
  </si>
  <si>
    <t>Dee EC, Hsu KK, Kruskal BA, Menchaca JT, Zambarano B, Cocoros N, Herrick B, Weiss MDP, Hafer E, Erani D, Josephson M, Young J, Torrone EA, Flagg EW, Klompas M.</t>
  </si>
  <si>
    <t>Am J Prev Med. 2019 Mar;56(3):458-463. doi: 10.1016/j.amepre.2018.10.006.</t>
  </si>
  <si>
    <t>Dee EC</t>
  </si>
  <si>
    <t>PMC6931253</t>
  </si>
  <si>
    <t>NIHMS1062824</t>
  </si>
  <si>
    <t>10.1016/j.amepre.2018.10.006</t>
  </si>
  <si>
    <t>Rectal Lymphogranuloma Venereum, Buenos Aires, Argentina</t>
  </si>
  <si>
    <t>López LS, La Rosa L, Entrocassi AC, Caffarena D, Santos B, Fermepin MR.</t>
  </si>
  <si>
    <t>Emerg Infect Dis. 2019 Mar;25(3):598-599. doi: 10.3201/eid2503.180600.</t>
  </si>
  <si>
    <t>López LS</t>
  </si>
  <si>
    <t>PMC6390746</t>
  </si>
  <si>
    <t>10.3201/eid2503.180600</t>
  </si>
  <si>
    <t>Speckle-interferometry and speckle-correlometry of GB-speckles</t>
  </si>
  <si>
    <t>Ulianova OV, Zaytsev SS, Saltykov YV, Lyapina A, Subbotina I, Filonova N, Ulyanov SS, Feodorova VA.</t>
  </si>
  <si>
    <t>Front Biosci (Landmark Ed). 2019 Mar 1;24(4):700-711. doi: 10.2741/4744.</t>
  </si>
  <si>
    <t>Ulianova OV</t>
  </si>
  <si>
    <t>10.2741/4744</t>
  </si>
  <si>
    <t>Make It a Sweet Home: Responses of Chlamydia trachomatis to the Challenges of an Intravacuolar Lifestyle</t>
  </si>
  <si>
    <t>Triboulet S, Subtil A.</t>
  </si>
  <si>
    <t>Microbiol Spectr. 2019 Mar;7(2). doi: 10.1128/microbiolspec.BAI-0005-2019.</t>
  </si>
  <si>
    <t>Triboulet S</t>
  </si>
  <si>
    <t>Microbiol Spectr</t>
  </si>
  <si>
    <t>10.1128/microbiolspec.BAI-0005-2019</t>
  </si>
  <si>
    <t>IL-10 Producing B Cells Dampen Protective T Cell Response and Allow Chlamydia muridarum Infection of the Male Genital Tract</t>
  </si>
  <si>
    <t>Sanchez LR, Godoy GJ, Gorosito Serrán M, Breser ML, Fiocca Vernengo F, Engel P, Motrich RD, Gruppi A, Rivero VE.</t>
  </si>
  <si>
    <t>Front Immunol. 2019 Mar 1;10:356. doi: 10.3389/fimmu.2019.00356. eCollection 2019.</t>
  </si>
  <si>
    <t>PMC6405527</t>
  </si>
  <si>
    <t>10.3389/fimmu.2019.00356</t>
  </si>
  <si>
    <t>Bakterielle sexuell übertragbare Infektionen</t>
  </si>
  <si>
    <t>Buder S, Schöfer H, Meyer T, Bremer V, Kohl PK, Skaletz-Rorowski A, Brockmeyer N.</t>
  </si>
  <si>
    <t>J Dtsch Dermatol Ges. 2019 Mar;17(3):287-317. doi: 10.1111/ddg.13804_g.</t>
  </si>
  <si>
    <t>Buder S</t>
  </si>
  <si>
    <t>10.1111/ddg.13804_g</t>
  </si>
  <si>
    <t>Bacterial sexually transmitted infections</t>
  </si>
  <si>
    <t>J Dtsch Dermatol Ges. 2019 Mar;17(3):287-315. doi: 10.1111/ddg.13804.</t>
  </si>
  <si>
    <t>10.1111/ddg.13804</t>
  </si>
  <si>
    <t>High expression of IDO1 and TGF-β1 during recurrence and post infection clearance with Chlamydia trachomatis, are independent of host IFN-γ response</t>
  </si>
  <si>
    <t>Ziklo N, Huston WM, Taing K, Timms P.</t>
  </si>
  <si>
    <t>BMC Infect Dis. 2019 Mar 4;19(1):218. doi: 10.1186/s12879-019-3843-4.</t>
  </si>
  <si>
    <t>PMC6398247</t>
  </si>
  <si>
    <t>10.1186/s12879-019-3843-4</t>
  </si>
  <si>
    <t>Gonorrhoea and chlamydia diagnosis as an entry point for HIV pre-exposure prophylaxis: a modelling study</t>
  </si>
  <si>
    <t>Kasaie P, Schumacher CM, Jennings JM, Berry SA, Tuddenham SA, Shah MS, Rosenberg ES, Hoover KW, Gift TL, Chesson H, German D, Dowdy DW.</t>
  </si>
  <si>
    <t>BMJ Open. 2019 Mar 4;9(3):e023453. doi: 10.1136/bmjopen-2018-023453.</t>
  </si>
  <si>
    <t>Kasaie P</t>
  </si>
  <si>
    <t>PMC6429744</t>
  </si>
  <si>
    <t>10.1136/bmjopen-2018-023453</t>
  </si>
  <si>
    <t>Chronic Chlamydia infection in human organoids increases stemness and promotes age-dependent CpG methylation</t>
  </si>
  <si>
    <t>Kessler M, Hoffmann K, Fritsche K, Brinkmann V, Mollenkopf HJ, Thieck O, Teixeira da Costa AR, Braicu EI, Sehouli J, Mangler M, Berger H, Meyer TF.</t>
  </si>
  <si>
    <t>Nat Commun. 2019 Mar 18;10(1):1194. doi: 10.1038/s41467-019-09144-7.</t>
  </si>
  <si>
    <t>Kessler M</t>
  </si>
  <si>
    <t>PMC6423033</t>
  </si>
  <si>
    <t>10.1038/s41467-019-09144-7</t>
  </si>
  <si>
    <t>Prevalence of Chlamydia trachomatis Infection Diagnosed by Polymerase Chain Reaction in Female Sex Workers in a Northern Mexican City</t>
  </si>
  <si>
    <t>Sánchez-Anguiano LF, Velázquez-Hernández N, Guerra-Infante FM, Aguilar-Durán M, Pérez-Álamos AR, Estrada-Martínez S, Navarrete-Flores JA, Sandoval-Carrillo AA, Antuna-Salcido EI, Hernández-Tinoco J, Alvarado-Esquivel C.</t>
  </si>
  <si>
    <t>Eur J Microbiol Immunol (Bp). 2019 Feb 2;9(1):5-8. doi: 10.1556/1886.2018.00034. eCollection 2019 Mar 18.</t>
  </si>
  <si>
    <t>Sánchez-Anguiano LF</t>
  </si>
  <si>
    <t>PMC6444802</t>
  </si>
  <si>
    <t>10.1556/1886.2018.00034</t>
  </si>
  <si>
    <t>Stromal Fibroblasts Drive Host Inflammatory Responses That Are Dependent on Chlamydia trachomatis Strain Type and Likely Influence Disease Outcomes</t>
  </si>
  <si>
    <t>Jolly AL, Rau S, Chadha AK, Abdulraheem EA, Dean D.</t>
  </si>
  <si>
    <t>mBio. 2019 Mar 19;10(2):e00225-19. doi: 10.1128/mBio.00225-19.</t>
  </si>
  <si>
    <t>Jolly AL</t>
  </si>
  <si>
    <t>PMC6426598</t>
  </si>
  <si>
    <t>10.1128/mBio.00225-19</t>
  </si>
  <si>
    <t>Chlamydia trachomatis CT229 Subverts Rab GTPase-Dependent CCV Trafficking Pathways to Promote Chlamydial Infection</t>
  </si>
  <si>
    <t>Faris R, Merling M, Andersen SE, Dooley CA, Hackstadt T, Weber MM.</t>
  </si>
  <si>
    <t>Cell Rep. 2019 Mar 19;26(12):3380-3390.e5. doi: 10.1016/j.celrep.2019.02.079.</t>
  </si>
  <si>
    <t>Faris R</t>
  </si>
  <si>
    <t>10.1016/j.celrep.2019.02.079</t>
  </si>
  <si>
    <t>Community-Based, Point-of-Care Sexually Transmitted Infection Screening Among High-Risk Adolescents in Los Angeles and New Orleans: Protocol for a Mixed-Methods Study</t>
  </si>
  <si>
    <t>Shannon CL, Koussa M, Lee SJ, Fournier J, Abdalian SE, Rotheram MJ, Klausner JD; Adolescent Medicine Trials Network CARES Team.</t>
  </si>
  <si>
    <t>JMIR Res Protoc. 2019 Mar 22;8(3):e10795. doi: 10.2196/10795.</t>
  </si>
  <si>
    <t>JMIR Res Protoc</t>
  </si>
  <si>
    <t>PMC6450482</t>
  </si>
  <si>
    <t>10.2196/10795</t>
  </si>
  <si>
    <t>Urogenital Chlamydia trachomatis in the environment of soldiers from the Polish Special Forces</t>
  </si>
  <si>
    <t>Korzeniewski K.</t>
  </si>
  <si>
    <t>Ann Agric Environ Med. 2019 Mar 22;26(1):51-54. doi: 10.26444/aaem/85591. Epub 2018 Mar 23.</t>
  </si>
  <si>
    <t>10.26444/aaem/85591</t>
  </si>
  <si>
    <t>Chlamydia trachomatis infection in primary fallopian tube and high-grade serous ovarian cancers: a pilot study</t>
  </si>
  <si>
    <t>Laban M, Ibrahim EA, Hassanin AS, Nasreldin MA, Mansour A, Khalaf WM, Bahaa Eldin AM, Hussain SH, Elsafty MS, Hasanien AS.</t>
  </si>
  <si>
    <t>Int J Womens Health. 2019 Mar 22;11:199-205. doi: 10.2147/IJWH.S188938. eCollection 2019.</t>
  </si>
  <si>
    <t>Laban M</t>
  </si>
  <si>
    <t>PMC6434919</t>
  </si>
  <si>
    <t>10.2147/IJWH.S188938</t>
  </si>
  <si>
    <t>Point-of-care testing and treatment of sexually transmitted infections to improve birth outcomes in high-burden, low-income settings: Study protocol for a cluster randomized crossover trial (the WANTAIM Trial, Papua New Guinea)</t>
  </si>
  <si>
    <t>Vallely AJ, Pomat WS, Homer C, Guy R, Luchters S, Mola GDL, Kariwiga G, Vallely LM, Wiseman V, Morgan C, Wand H, Rogerson SJ, Tabrizi SN, Whiley DM, Low N, Peeling R, Siba P, Riddell M, Laman M, Bolnga J, Robinson LJ, Morewaya J, Badman SG, Batura N, Kelly-Hanku A, Toliman PJ, Peter W, Babona D, Peach E, Garland SM, Kaldor JM.</t>
  </si>
  <si>
    <t>Wellcome Open Res. 2019 Mar 22;4:53. doi: 10.12688/wellcomeopenres.15173.2. eCollection 2019.</t>
  </si>
  <si>
    <t>PMC6979472</t>
  </si>
  <si>
    <t>10.12688/wellcomeopenres.15173.2</t>
  </si>
  <si>
    <t>Economic evaluation of the cost of different methods of retesting chlamydia positive individuals in England</t>
  </si>
  <si>
    <t>Looker KJ, Buitendam E, Woodhall SC, Hollis E, Ong KJ, Saunders JM, Dunbar K, Turner KME.</t>
  </si>
  <si>
    <t>BMJ Open. 2019 Mar 23;9(3):e024828. doi: 10.1136/bmjopen-2018-024828.</t>
  </si>
  <si>
    <t>Looker KJ</t>
  </si>
  <si>
    <t>PMC6475158</t>
  </si>
  <si>
    <t>10.1136/bmjopen-2018-024828</t>
  </si>
  <si>
    <t>Risk of gastroschisis with maternal genitourinary infections: the US National birth defects prevention study 1997-2011</t>
  </si>
  <si>
    <t>Feldkamp ML, Arnold KE, Krikov S, Reefhuis J, Almli LM, Moore CA, Botto LD.</t>
  </si>
  <si>
    <t>BMJ Open. 2019 Mar 30;9(3):e026297. doi: 10.1136/bmjopen-2018-026297.</t>
  </si>
  <si>
    <t>PMC6475179</t>
  </si>
  <si>
    <t>10.1136/bmjopen-2018-026297</t>
  </si>
  <si>
    <t>Chlamydia trachomatis impairs host base excision repair by downregulating polymerase β</t>
  </si>
  <si>
    <t>Gulve N, Prusty BK, Rudel T.</t>
  </si>
  <si>
    <t>Cell Microbiol. 2019 Apr;21(4):e12986. doi: 10.1111/cmi.12986. Epub 2019 Jan 9.</t>
  </si>
  <si>
    <t>Gulve N</t>
  </si>
  <si>
    <t>10.1111/cmi.12986</t>
  </si>
  <si>
    <t>Receptiveness to Patient-Delivered Partner Therapy (PDPT) for Chlamydia Infection: Exploratory Findings From a Sample of Canadian Youth</t>
  </si>
  <si>
    <t>Vandermorris A, Kerr L, Kives S.</t>
  </si>
  <si>
    <t>J Obstet Gynaecol Can. 2019 Apr;41(4):473-478. doi: 10.1016/j.jogc.2018.03.131. Epub 2018 Oct 24.</t>
  </si>
  <si>
    <t>Vandermorris A</t>
  </si>
  <si>
    <t>10.1016/j.jogc.2018.03.131</t>
  </si>
  <si>
    <t>Infection of HeLa cells with Chlamydia trachomatis inhibits protein synthesis and causes multiple changes to host cell pathways</t>
  </si>
  <si>
    <t>Ohmer M, Tzivelekidis T, Niedenführ N, Volceanov-Hahn L, Barth S, Vier J, Börries M, Busch H, Kook L, Biniossek ML, Schilling O, Kirschnek S, Häcker G.</t>
  </si>
  <si>
    <t>Cell Microbiol. 2019 Apr;21(4):e12993. doi: 10.1111/cmi.12993. Epub 2019 Jan 7.</t>
  </si>
  <si>
    <t>Ohmer M</t>
  </si>
  <si>
    <t>10.1111/cmi.12993</t>
  </si>
  <si>
    <t>Evaluation of the Performance of the Cobas CT/NG Test for Use on the Cobas 6800/8800 Systems for Detection of Chlamydia trachomatis and Neisseria gonorrhoeae in Male and Female Urogenital Samples</t>
  </si>
  <si>
    <t>Van Der Pol B, Fife K, Taylor SN, Nye MB, Chavoustie SE, Eisenberg DL, Crane L, Hirsch G, Arcenas R, Marlowe EM.</t>
  </si>
  <si>
    <t>J Clin Microbiol. 2019 Mar 28;57(4):e01996-18. doi: 10.1128/JCM.01996-18. Print 2019 Apr.</t>
  </si>
  <si>
    <t>PMC6440774</t>
  </si>
  <si>
    <t>10.1128/JCM.01996-18</t>
  </si>
  <si>
    <t>Optimization of a rapid test for antibodies to the Chlamydia trachomatis antigen Pgp3</t>
  </si>
  <si>
    <t>Gwyn S, Mkocha H, Randall JM, Kasubi M, Martin DL.</t>
  </si>
  <si>
    <t>Diagn Microbiol Infect Dis. 2019 Apr;93(4):293-298. doi: 10.1016/j.diagmicrobio.2018.11.001. Epub 2018 Nov 10.</t>
  </si>
  <si>
    <t>10.1016/j.diagmicrobio.2018.11.001</t>
  </si>
  <si>
    <t>Lymphogranuloma venereum presenting as penile ulcer in two HIV-negative gay men</t>
  </si>
  <si>
    <t>Davies SC, Shapiro J, Comninos NB, Templeton DJ.</t>
  </si>
  <si>
    <t>Int J STD AIDS. 2019 Apr;30(5):515-518. doi: 10.1177/0956462418821579. Epub 2019 Feb 4.</t>
  </si>
  <si>
    <t>10.1177/0956462418821579</t>
  </si>
  <si>
    <t>Acceptability and feasibility of sexually transmissible infection screening among pregnant women in Hanoi, Vietnam</t>
  </si>
  <si>
    <t>Nguyen M, Le GM, Nguyen HTT, Nguyen HD, Klausner JD.</t>
  </si>
  <si>
    <t>Sex Health. 2019 Apr;16(2):133-138. doi: 10.1071/SH18041.</t>
  </si>
  <si>
    <t>10.1071/SH18041</t>
  </si>
  <si>
    <t>Chlamydia trachomatis in women with pelvic inflammatory disease (PID): report from a tertiary center in eastern Nepal</t>
  </si>
  <si>
    <t>Khanal B, Siwakoti S, Uprety D, Poudyal N, Sharma A, Bhattarai NR.</t>
  </si>
  <si>
    <t>Trop Doct. 2019 Apr;49(2):101-104. doi: 10.1177/0049475519826195. Epub 2019 Feb 12.</t>
  </si>
  <si>
    <t>Khanal B</t>
  </si>
  <si>
    <t>10.1177/0049475519826195</t>
  </si>
  <si>
    <t>Perceived stress and incident sexually transmitted infections in a prospective cohort</t>
  </si>
  <si>
    <t>Turpin R, Brotman RM, Miller RS, Klebanoff MA, He X, Slopen N.</t>
  </si>
  <si>
    <t>Ann Epidemiol. 2019 Apr;32:20-27. doi: 10.1016/j.annepidem.2019.01.010. Epub 2019 Jan 26.</t>
  </si>
  <si>
    <t>Turpin R</t>
  </si>
  <si>
    <t>PMC6446572</t>
  </si>
  <si>
    <t>NIHMS1522375</t>
  </si>
  <si>
    <t>10.1016/j.annepidem.2019.01.010</t>
  </si>
  <si>
    <t>Symptoms, Sites, and Significance of Mycoplasma genitalium in Men Who Have Sex with Men</t>
  </si>
  <si>
    <t>Read TRH, Murray GL, Danielewski JA, Fairley CK, Doyle M, Worthington K, Su J, Mokany E, Tan LT, Lee D, Vodstrcil LA, Chow EPF, Garland SM, Chen MY, Bradshaw CS.</t>
  </si>
  <si>
    <t>Emerg Infect Dis. 2019 Apr;25(4):719-727. doi: 10.3201/eid2504.181258.</t>
  </si>
  <si>
    <t>Read TRH</t>
  </si>
  <si>
    <t>PMC6433010</t>
  </si>
  <si>
    <t>10.3201/eid2504.181258</t>
  </si>
  <si>
    <t>Sexually transmitted infections and risk of epithelial ovarian cancer: results from the Nurses' Health Studies</t>
  </si>
  <si>
    <t>Fortner RT, Terry KL, Bender N, Brenner N, Hufnagel K, Butt J, Waterboer T, Tworoger SS.</t>
  </si>
  <si>
    <t>Br J Cancer. 2019 Apr;120(8):855-860. doi: 10.1038/s41416-019-0422-9. Epub 2019 Mar 21.</t>
  </si>
  <si>
    <t>Fortner RT</t>
  </si>
  <si>
    <t>Br J Cancer</t>
  </si>
  <si>
    <t>PMC6474309</t>
  </si>
  <si>
    <t>10.1038/s41416-019-0422-9</t>
  </si>
  <si>
    <t>Functional inhibition of acid sphingomyelinase disrupts infection by intracellular bacterial pathogens</t>
  </si>
  <si>
    <t>Cockburn CL, Green RS, Damle SR, Martin RK, Ghahrai NN, Colonne PM, Fullerton MS, Conrad DH, Chalfant CE, Voth DE, Rucks EA, Gilk SD, Carlyon JA.</t>
  </si>
  <si>
    <t>Life Sci Alliance. 2019 Mar 22;2(2):e201800292. doi: 10.26508/lsa.201800292. Print 2019 Apr.</t>
  </si>
  <si>
    <t>Cockburn CL</t>
  </si>
  <si>
    <t>Life Sci Alliance</t>
  </si>
  <si>
    <t>PMC6431796</t>
  </si>
  <si>
    <t>10.26508/lsa.201800292</t>
  </si>
  <si>
    <t>Genital tract infection and associated factors affect the reproductive outcome in fertile females and females undergoing in vitro fertilization</t>
  </si>
  <si>
    <t>Moragianni D, Dryllis G, Andromidas P, Kapeta-Korkouli R, Kouskouni E, Pessach I, Papalexis P, Kodonaki A, Athanasiou N, Pouliakis A, Baka S.</t>
  </si>
  <si>
    <t>Biomed Rep. 2019 Apr;10(4):231-237. doi: 10.3892/br.2019.1194. Epub 2019 Feb 15.</t>
  </si>
  <si>
    <t>Moragianni D</t>
  </si>
  <si>
    <t>Biomed Rep</t>
  </si>
  <si>
    <t>PMC6439431</t>
  </si>
  <si>
    <t>10.3892/br.2019.1194</t>
  </si>
  <si>
    <t>Concurrent syphilis and Chlamydia trachomatis infection in bisexual male: A rare case of proctitis</t>
  </si>
  <si>
    <t>Kumar N, Bahadur T, Agrawal SK.</t>
  </si>
  <si>
    <t>J Family Med Prim Care. 2019 Apr;8(4):1495-1496. doi: 10.4103/jfmpc.jfmpc_43_19.</t>
  </si>
  <si>
    <t>Kumar N</t>
  </si>
  <si>
    <t>J Family Med Prim Care</t>
  </si>
  <si>
    <t>PMC6510080</t>
  </si>
  <si>
    <t>10.4103/jfmpc.jfmpc_43_19</t>
  </si>
  <si>
    <t>Increase in Chlamydia trachomatis genital and extra-genital infections in Indian males</t>
  </si>
  <si>
    <t>Agrawal SK, Rawre J, Khanna N, Dhawan B.</t>
  </si>
  <si>
    <t>Indian J Med Microbiol. 2019 Apr-Jun;37(2):285-286. doi: 10.4103/ijmm.IJMM_19_7.</t>
  </si>
  <si>
    <t>Agrawal SK</t>
  </si>
  <si>
    <t>10.4103/ijmm.IJMM_19_7</t>
  </si>
  <si>
    <t>A bipartite iron-dependent transcriptional regulation of the tryptophan salvage pathway in Chlamydia trachomatis</t>
  </si>
  <si>
    <t>Pokorzynski ND, Brinkworth AJ, Carabeo R.</t>
  </si>
  <si>
    <t>Elife. 2019 Apr 2;8:e42295. doi: 10.7554/eLife.42295.</t>
  </si>
  <si>
    <t>PMC6504234</t>
  </si>
  <si>
    <t>10.7554/eLife.42295</t>
  </si>
  <si>
    <t>Proximity-dependent proteomics of the Chlamydia trachomatis inclusion membrane reveals functional interactions with endoplasmic reticulum exit sites</t>
  </si>
  <si>
    <t>Dickinson MS, Anderson LN, Webb-Robertson BM, Hansen JR, Smith RD, Wright AT, Hybiske K.</t>
  </si>
  <si>
    <t>PLoS Pathog. 2019 Apr 3;15(4):e1007698. doi: 10.1371/journal.ppat.1007698. eCollection 2019 Apr.</t>
  </si>
  <si>
    <t>Dickinson MS</t>
  </si>
  <si>
    <t>PMC6464245</t>
  </si>
  <si>
    <t>10.1371/journal.ppat.1007698</t>
  </si>
  <si>
    <t>Evaluation of the 'Colli-Pee', a first-void urine collection device for self-sampling at home for the detection of sexually transmitted infections, versus a routine clinic-based urine collection in a one-to-one comparison study design: efficacy and acceptability among MSM in Belgium</t>
  </si>
  <si>
    <t>De Baetselier I, Smet H, Abdellati S, De Deken B, Cuylaerts V, Reyniers T, Vuylsteke B, Crucitti T.</t>
  </si>
  <si>
    <t>BMJ Open. 2019 Apr 3;9(4):e028145. doi: 10.1136/bmjopen-2018-028145.</t>
  </si>
  <si>
    <t>PMC6500257</t>
  </si>
  <si>
    <t>10.1136/bmjopen-2018-028145</t>
  </si>
  <si>
    <t>Lactoferrin in Aseptic and Septic Inflammation</t>
  </si>
  <si>
    <t>Lepanto MS, Rosa L, Paesano R, Valenti P, Cutone A.</t>
  </si>
  <si>
    <t>Molecules. 2019 Apr 3;24(7):1323. doi: 10.3390/molecules24071323.</t>
  </si>
  <si>
    <t>Lepanto MS</t>
  </si>
  <si>
    <t>PMC6480387</t>
  </si>
  <si>
    <t>10.3390/molecules24071323</t>
  </si>
  <si>
    <t>Akt/AS160 Signaling Pathway Inhibition Impairs Infection by Decreasing Rab14-Controlled Sphingolipids Delivery to Chlamydial Inclusions</t>
  </si>
  <si>
    <t>Capmany A, Gambarte Tudela J, Alonso Bivou M, Damiani MT.</t>
  </si>
  <si>
    <t>Front Microbiol. 2019 Apr 3;10:666. doi: 10.3389/fmicb.2019.00666. eCollection 2019.</t>
  </si>
  <si>
    <t>Capmany A</t>
  </si>
  <si>
    <t>PMC6456686</t>
  </si>
  <si>
    <t>10.3389/fmicb.2019.00666</t>
  </si>
  <si>
    <t>Defining characteristics of genital health in South African adolescent girls and young women at high risk for HIV infection</t>
  </si>
  <si>
    <t>Dabee S, Barnabas SL, Lennard KS, Jaumdally SZ, Gamieldien H, Balle C, Happel AU, Murugan BD, Williamson AL, Mkhize N, Dietrich J, Lewis DA, Chiodi F, Hope TJ, Shattock R, Gray G, Bekker LG, Jaspan HB, Passmore JS.</t>
  </si>
  <si>
    <t>PLoS One. 2019 Apr 4;14(4):e0213975. doi: 10.1371/journal.pone.0213975. eCollection 2019.</t>
  </si>
  <si>
    <t>Dabee S</t>
  </si>
  <si>
    <t>PMC6448899</t>
  </si>
  <si>
    <t>10.1371/journal.pone.0213975</t>
  </si>
  <si>
    <t>Rab39a and Rab39b Display Different Intracellular Distribution and Function in Sphingolipids and Phospholipids Transport</t>
  </si>
  <si>
    <t>Gambarte Tudela J, Buonfigli J, Luján A, Alonso Bivou M, Cebrián I, Capmany A, Damiani MT.</t>
  </si>
  <si>
    <t>Int J Mol Sci. 2019 Apr 4;20(7):1688. doi: 10.3390/ijms20071688.</t>
  </si>
  <si>
    <t>PMC6480249</t>
  </si>
  <si>
    <t>10.3390/ijms20071688</t>
  </si>
  <si>
    <t>Genetic Screen in Chlamydia muridarum Reveals Role for an Interferon-Induced Host Cell Death Program in Antimicrobial Inclusion Rupture</t>
  </si>
  <si>
    <t>Giebel AM, Hu S, Rajaram K, Finethy R, Toh E, Brothwell JA, Morrison SG, Suchland RJ, Stein BD, Coers J, Morrison RP, Nelson DE.</t>
  </si>
  <si>
    <t>mBio. 2019 Apr 9;10(2):e00385-19. doi: 10.1128/mBio.00385-19.</t>
  </si>
  <si>
    <t>Giebel AM</t>
  </si>
  <si>
    <t>PMC6456753</t>
  </si>
  <si>
    <t>10.1128/mBio.00385-19</t>
  </si>
  <si>
    <t>Growth kinetics of Chlamydia trachomatis in primary human Sertoli cells</t>
  </si>
  <si>
    <t>Filardo S, Skilton RJ, O'Neill CE, Di Pietro M, Sessa R, Clarke IN.</t>
  </si>
  <si>
    <t>Sci Rep. 2019 Apr 10;9(1):5847. doi: 10.1038/s41598-019-42396-3.</t>
  </si>
  <si>
    <t>PMC6458130</t>
  </si>
  <si>
    <t>10.1038/s41598-019-42396-3</t>
  </si>
  <si>
    <t>Ptr/CTL0175 Is Required for the Efficient Recovery of Chlamydia trachomatis From Stress Induced by Gamma-Interferon</t>
  </si>
  <si>
    <t>Panzetta ME, Luján AL, Bastidas RJ, Damiani MT, Valdivia RH, Saka HA.</t>
  </si>
  <si>
    <t>Front Microbiol. 2019 Apr 10;10:756. doi: 10.3389/fmicb.2019.00756. eCollection 2019.</t>
  </si>
  <si>
    <t>PMC6467971</t>
  </si>
  <si>
    <t>10.3389/fmicb.2019.00756</t>
  </si>
  <si>
    <t>CteG is a Chlamydia trachomatis effector protein that associates with the Golgi complex of infected host cells</t>
  </si>
  <si>
    <t>Pais SV, Key CE, Borges V, Pereira IS, Gomes JP, Fisher DJ, Mota LJ.</t>
  </si>
  <si>
    <t>Sci Rep. 2019 Apr 16;9(1):6133. doi: 10.1038/s41598-019-42647-3.</t>
  </si>
  <si>
    <t>PMC6468002</t>
  </si>
  <si>
    <t>10.1038/s41598-019-42647-3</t>
  </si>
  <si>
    <t>Selenocompounds as Novel Antibacterial Agents and Bacterial Efflux Pump Inhibitors</t>
  </si>
  <si>
    <t>Mosolygó T, Kincses A, Csonka A, Tönki ÁS, Witek K, Sanmartín C, Marć MA, Handzlik J, Kieć-Kononowicz K, Domínguez-Álvarez E, Spengler G.</t>
  </si>
  <si>
    <t>Molecules. 2019 Apr 16;24(8):1487. doi: 10.3390/molecules24081487.</t>
  </si>
  <si>
    <t>PMC6514980</t>
  </si>
  <si>
    <t>10.3390/molecules24081487</t>
  </si>
  <si>
    <t>Implementation and evaluation of the Presto combined qualitative real-time assay for Chlamydia trachomatis and Neisseria gonorrhoeae in Rwanda</t>
  </si>
  <si>
    <t>Cuylaerts V, De Baetselier I, Muvunyi CM, Mwambarange L, Smet H, Rusine J, Musengamana V, van de Wijgert J, Crucitti T.</t>
  </si>
  <si>
    <t>Afr J Lab Med. 2019 Apr 18;8(1):739. doi: 10.4102/ajlm.v8i1.739. eCollection 2019.</t>
  </si>
  <si>
    <t>Cuylaerts V</t>
  </si>
  <si>
    <t>Afr J Lab Med</t>
  </si>
  <si>
    <t>PMC6489157</t>
  </si>
  <si>
    <t>10.4102/ajlm.v8i1.739</t>
  </si>
  <si>
    <t>Chlamydia trachomatis bacterial load, estimated by Cq values, in urogenital samples from men and women visiting the general practice, hospital or STI clinic</t>
  </si>
  <si>
    <t>Wijers JNAP, Hoebe CJPA, van Liere GAFS, Wolffs PFG, Dukers-Muijrers NHTM.</t>
  </si>
  <si>
    <t>PLoS One. 2019 Apr 19;14(4):e0215606. doi: 10.1371/journal.pone.0215606. eCollection 2019.</t>
  </si>
  <si>
    <t>PMC6474615</t>
  </si>
  <si>
    <t>10.1371/journal.pone.0215606</t>
  </si>
  <si>
    <t>The Plasmid-Encoded pGP3 Promotes Chlamydia Evasion of Acidic Barriers in Both Stomach and Vagina</t>
  </si>
  <si>
    <t>Zhang T, Huo Z, Ma J, He C, Zhong G.</t>
  </si>
  <si>
    <t>Infect Immun. 2019 Apr 23;87(5):e00844-18. doi: 10.1128/IAI.00844-18. Print 2019 Mar.</t>
  </si>
  <si>
    <t>Zhang T</t>
  </si>
  <si>
    <t>PMC6479032</t>
  </si>
  <si>
    <t>10.1128/IAI.00844-18</t>
  </si>
  <si>
    <t>Sexually transmitted infections among HIV-infected and HIV-uninfected women in the Tapajós region, Amazon, Brazil: Self-collected vs. clinician-collected samples</t>
  </si>
  <si>
    <t>Rodrigues LLS, Hardick J, Nicol AF, Morgado MG, Martinelli KG, de Paula VS, Pilotto JH, Gaydos CA.</t>
  </si>
  <si>
    <t>PLoS One. 2019 Apr 23;14(4):e0215001. doi: 10.1371/journal.pone.0215001. eCollection 2019.</t>
  </si>
  <si>
    <t>Rodrigues LLS</t>
  </si>
  <si>
    <t>PMC6478302</t>
  </si>
  <si>
    <t>10.1371/journal.pone.0215001</t>
  </si>
  <si>
    <t>Chlamydia trachomatis Lipopolysaccharide Evades the Canonical and Noncanonical Inflammatory Pathways To Subvert Innate Immunity</t>
  </si>
  <si>
    <t>Yang C, Briones M, Chiou J, Lei L, Patton MJ, Ma L, McClarty G, Caldwell HD.</t>
  </si>
  <si>
    <t>mBio. 2019 Apr 23;10(2):e00595-19. doi: 10.1128/mBio.00595-19.</t>
  </si>
  <si>
    <t>PMC6479002</t>
  </si>
  <si>
    <t>10.1128/mBio.00595-19</t>
  </si>
  <si>
    <t>Correction: Sera selected from national STI surveillance system shows Chlamydia trachomatis PgP3 antibody correlates with time since infection and number of previous infections</t>
  </si>
  <si>
    <t>Blomquist PB, Migchelsen SJ, Wills G, McClure E, Ades AE, Kounali D, Dunbar JK, McClure MO, Soldan K, Woodhall SC, Horner P.</t>
  </si>
  <si>
    <t>PLoS One. 2019 Apr 24;14(4):e0216193. doi: 10.1371/journal.pone.0216193. eCollection 2019.</t>
  </si>
  <si>
    <t>PMC6481860</t>
  </si>
  <si>
    <t>10.1371/journal.pone.0216193</t>
  </si>
  <si>
    <t>Survival and death of intestinal cells infected by Chlamydia trachomatis</t>
  </si>
  <si>
    <t>Foschi C, Bortolotti M, Marziali G, Polito L, Marangoni A, Bolognesi A.</t>
  </si>
  <si>
    <t>PLoS One. 2019 Apr 26;14(4):e0215956. doi: 10.1371/journal.pone.0215956. eCollection 2019.</t>
  </si>
  <si>
    <t>PMC6485707</t>
  </si>
  <si>
    <t>10.1371/journal.pone.0215956</t>
  </si>
  <si>
    <t>A diagnostic evaluation of a molecular assay used for testing and treating anorectal chlamydia and gonorrhoea infections at the point-of-care in Papua New Guinea</t>
  </si>
  <si>
    <t>Badman SG, Willie B, Narokobi R, Gabuzzi J, Pekon S, Amos-Kuma A, Hakim AJ, Weikum D, Gare J, Silim S, Guy RJ, Donovan B, Cunningham P, Kaldor JM, Vallely AJ, Whiley D, Kelly-Hanku A.</t>
  </si>
  <si>
    <t>Clin Microbiol Infect. 2019 May;25(5):623-627. doi: 10.1016/j.cmi.2018.08.001. Epub 2018 Aug 11.</t>
  </si>
  <si>
    <t>10.1016/j.cmi.2018.08.001</t>
  </si>
  <si>
    <t>Suspected gonorrhea and chlamydia: Incidence and utilization of empiric antibiotics in a health system emergency department</t>
  </si>
  <si>
    <t>Garlock J, Lee L, Cucci M, Frazee LA, Mullen C.</t>
  </si>
  <si>
    <t>Am J Emerg Med. 2019 May;37(5):884-889. doi: 10.1016/j.ajem.2018.08.015. Epub 2018 Aug 7.</t>
  </si>
  <si>
    <t>Garlock J</t>
  </si>
  <si>
    <t>10.1016/j.ajem.2018.08.015</t>
  </si>
  <si>
    <t>Cross-sectional study of urethral exposures at last sexual episode associated with non-gonococcal urethritis among STD clinic patients</t>
  </si>
  <si>
    <t>Chambers LC, Morgan JL, Lowens MS, Robinson TS, Romano SS, Leipertz GL, Hughes JP, Golden MR, Khosropour CM, Fredricks DN, Manhart LE.</t>
  </si>
  <si>
    <t>Sex Transm Infect. 2019 May;95(3):212-218. doi: 10.1136/sextrans-2018-053634. Epub 2018 Sep 4.</t>
  </si>
  <si>
    <t>PMC7016488</t>
  </si>
  <si>
    <t>NIHMS1552165</t>
  </si>
  <si>
    <t>10.1136/sextrans-2018-053634</t>
  </si>
  <si>
    <t>Prevalence and correlates of and a risk score to identify asymptomatic anorectal gonorrhoea and chlamydia infection among men who have sex with men in Kisumu, Kenya</t>
  </si>
  <si>
    <t>Quilter LAS, Obondi E, Kunzweiler C, Okall D, Bailey RC, Djomand G, Otieno-Nyunya B, Otieno F, Graham SM.</t>
  </si>
  <si>
    <t>Sex Transm Infect. 2019 May;95(3):201-211. doi: 10.1136/sextrans-2018-053613. Epub 2018 Sep 21.</t>
  </si>
  <si>
    <t>Quilter LAS</t>
  </si>
  <si>
    <t>PMC6428609</t>
  </si>
  <si>
    <t>NIHMS1003121</t>
  </si>
  <si>
    <t>10.1136/sextrans-2018-053613</t>
  </si>
  <si>
    <t>Lymphogranuloma venereum presenting as an ulcer on the tongue</t>
  </si>
  <si>
    <t>Riera-Monroig J, Fuertes de Vega I.</t>
  </si>
  <si>
    <t>Sex Transm Infect. 2019 May;95(3):169-170. doi: 10.1136/sextrans-2018-053787. Epub 2018 Dec 15.</t>
  </si>
  <si>
    <t>Riera-Monroig J</t>
  </si>
  <si>
    <t>10.1136/sextrans-2018-053787</t>
  </si>
  <si>
    <t>Hormonal Contraceptives and the Acquisition of Sexually Transmitted Infections: An Updated Systematic Review</t>
  </si>
  <si>
    <t>McCarthy KJ, Gollub EL, Ralph L, van de Wijgert J, Jones HE.</t>
  </si>
  <si>
    <t>Sex Transm Dis. 2019 May;46(5):290-296. doi: 10.1097/OLQ.0000000000000975.</t>
  </si>
  <si>
    <t>McCarthy KJ</t>
  </si>
  <si>
    <t>10.1097/OLQ.0000000000000975</t>
  </si>
  <si>
    <t>Extragenital Gonorrhea and Chlamydia Among Men and Women According to Type of Sexual Exposure</t>
  </si>
  <si>
    <t>Bamberger DM, Graham G, Dennis L, Gerkovich MM.</t>
  </si>
  <si>
    <t>Sex Transm Dis. 2019 May;46(5):329-334. doi: 10.1097/OLQ.0000000000000967.</t>
  </si>
  <si>
    <t>Bamberger DM</t>
  </si>
  <si>
    <t>10.1097/OLQ.0000000000000967</t>
  </si>
  <si>
    <t>Patient-Delivered Expedited Partner Therapy for Chlamydia trachomatis Infection Among Female Adolescents Using School-Based Health Centers</t>
  </si>
  <si>
    <t>Vacca SH, Salsgiver EL, Gold MA, Neu N.</t>
  </si>
  <si>
    <t>J Pediatr Health Care. 2019 May-Jun;33(3):e18-e24. doi: 10.1016/j.pedhc.2018.11.008. Epub 2019 Jan 23.</t>
  </si>
  <si>
    <t>Vacca SH</t>
  </si>
  <si>
    <t>J Pediatr Health Care</t>
  </si>
  <si>
    <t>10.1016/j.pedhc.2018.11.008</t>
  </si>
  <si>
    <t>A case report of proctitis associated with Mycoplasma genitalium in a man who has sex with men</t>
  </si>
  <si>
    <t>Isabel Lázaro-Simó A, Esperalba-Esquerra J, Vall-Mayans M.</t>
  </si>
  <si>
    <t>Int J STD AIDS. 2019 May;30(6):623-625. doi: 10.1177/0956462419825896. Epub 2019 Feb 5.</t>
  </si>
  <si>
    <t>Isabel Lázaro-Simó A</t>
  </si>
  <si>
    <t>10.1177/0956462419825896</t>
  </si>
  <si>
    <t>[Follow-up and counselling after pelvic inflammatory disease: CNGOF and SPILF Pelvic Inflammatory Diseases Guidelines]</t>
  </si>
  <si>
    <t>Ah-Kit X, Hoarau L, Graesslin O, Brun JL.</t>
  </si>
  <si>
    <t>Gynecol Obstet Fertil Senol. 2019 May;47(5):458-464. doi: 10.1016/j.gofs.2019.03.009. Epub 2019 Mar 13.</t>
  </si>
  <si>
    <t>Ah-Kit X</t>
  </si>
  <si>
    <t>Gynecol Obstet Fertil Senol</t>
  </si>
  <si>
    <t>10.1016/j.gofs.2019.03.009</t>
  </si>
  <si>
    <t>[Pelvic inflammatory diseases: Microbiologic diagnosis - CNGOF and SPILF Pelvic Inflammatory Diseases Guidelines]</t>
  </si>
  <si>
    <t>Cazanave C, de Barbeyrac B.</t>
  </si>
  <si>
    <t>Gynecol Obstet Fertil Senol. 2019 May;47(5):409-417. doi: 10.1016/j.gofs.2019.03.007. Epub 2019 Mar 13.</t>
  </si>
  <si>
    <t>Cazanave C</t>
  </si>
  <si>
    <t>10.1016/j.gofs.2019.03.007</t>
  </si>
  <si>
    <t>[Treatment of uncomplicated pelvic inflammatory disease: CNGOF and SPILF Pelvic Inflammatory Diseases Guidelines]</t>
  </si>
  <si>
    <t>Verdon R.</t>
  </si>
  <si>
    <t>Gynecol Obstet Fertil Senol. 2019 May;47(5):418-430. doi: 10.1016/j.gofs.2019.03.008. Epub 2019 Mar 13.</t>
  </si>
  <si>
    <t>Verdon R</t>
  </si>
  <si>
    <t>10.1016/j.gofs.2019.03.008</t>
  </si>
  <si>
    <t>A case of inguinal lymphogranuloma venereum imitating malignancy on CT imaging</t>
  </si>
  <si>
    <t>Promer K, Pillay A, Chi KH, Vahdat N, Katz SS, Chen CY, Fierer J.</t>
  </si>
  <si>
    <t>Radiol Case Rep. 2019 Mar 5;14(5):581-583. doi: 10.1016/j.radcr.2019.02.012. eCollection 2019 May.</t>
  </si>
  <si>
    <t>Promer K</t>
  </si>
  <si>
    <t>PMC6406045</t>
  </si>
  <si>
    <t>10.1016/j.radcr.2019.02.012</t>
  </si>
  <si>
    <t>Erectile Dysfunction Medication Prescription: STI and Risk Behavior in Men with HIV</t>
  </si>
  <si>
    <t>Heudebert JP, Tamhane A, Burkholder GA, Dionne-Odom J.</t>
  </si>
  <si>
    <t>J Sex Med. 2019 May;16(5):691-700. doi: 10.1016/j.jsxm.2019.02.007. Epub 2019 Mar 26.</t>
  </si>
  <si>
    <t>Heudebert JP</t>
  </si>
  <si>
    <t>PMC6487224</t>
  </si>
  <si>
    <t>NIHMS1525665</t>
  </si>
  <si>
    <t>10.1016/j.jsxm.2019.02.007</t>
  </si>
  <si>
    <t>The performance of a syndromic algorithm in diagnosing cervicitis in Jamaica</t>
  </si>
  <si>
    <t>Duncan J, Hylton-Kong T, Figueroa JP.</t>
  </si>
  <si>
    <t>Int J STD AIDS. 2019 May;30(6):536-541. doi: 10.1177/0956462418813507. Epub 2019 Feb 4.</t>
  </si>
  <si>
    <t>Duncan J</t>
  </si>
  <si>
    <t>10.1177/0956462418813507</t>
  </si>
  <si>
    <t>Modulation of Host Cell Metabolism by Chlamydia trachomatis</t>
  </si>
  <si>
    <t>Rother M, Teixeira da Costa AR, Zietlow R, Meyer TF, Rudel T.</t>
  </si>
  <si>
    <t>Microbiol Spectr. 2019 May;7(3). doi: 10.1128/microbiolspec.BAI-0012-2019.</t>
  </si>
  <si>
    <t>10.1128/microbiolspec.BAI-0012-2019</t>
  </si>
  <si>
    <t>Neisseria gonorrhoeae ciprofloxacin-resistant strains were associated with Chlamydia trachomatis coinfection</t>
  </si>
  <si>
    <t>Corich L, Campisciano G, Zanotta N, Monasta L, Petix V, Favero B, Colli C, De Seta F, Comar M.</t>
  </si>
  <si>
    <t>Future Microbiol. 2019 May;14:653-660. doi: 10.2217/fmb-2019-0015. Epub 2019 May 29.</t>
  </si>
  <si>
    <t>Corich L</t>
  </si>
  <si>
    <t>10.2217/fmb-2019-0015</t>
  </si>
  <si>
    <t>Chlamydia trachomatis samples testing falsely negative in the Aptima Combo 2 test in Finland, 2019</t>
  </si>
  <si>
    <t>Rantakokko-Jalava K, Hokynar K, Hieta N, Keskitalo A, Jokela P, Muotiala A, Jokiranta TS, Kuusela R, Sarkkinen H, Aittoniemi J, Vuorinen T, Hakanen AJ, Puolakkainen M.</t>
  </si>
  <si>
    <t>Euro Surveill. 2019 May;24(22):1900298. doi: 10.2807/1560-7917.ES.2019.24.22.1900298.</t>
  </si>
  <si>
    <t>Rantakokko-Jalava K</t>
  </si>
  <si>
    <t>PMC6549458</t>
  </si>
  <si>
    <t>10.2807/1560-7917.ES.2019.24.22.1900298</t>
  </si>
  <si>
    <t>Distribution of Chlamydia trachomatis omp A genotypes in patients attending a sexually transmitted disease outpatient clinic in New Delhi, India</t>
  </si>
  <si>
    <t>Rawre J, Dhawan B, Khanna N, Sreenivas V, Broor S, Chaudhry R.</t>
  </si>
  <si>
    <t>Indian J Med Res. 2019 May;149(5):662-670. doi: 10.4103/ijmr.IJMR_1171_17.</t>
  </si>
  <si>
    <t>PMC6702700</t>
  </si>
  <si>
    <t>10.4103/ijmr.IJMR_1171_17</t>
  </si>
  <si>
    <t>Sensitive detection of DNA from Chlamydia trachomatis by using flap endonuclease-assisted amplification and graphene oxide-based fluorescence signaling</t>
  </si>
  <si>
    <t>Lee CY, Jang H, Kim H, Jung Y, Park KS, Park HG.</t>
  </si>
  <si>
    <t>Mikrochim Acta. 2019 May 6;186(6):330. doi: 10.1007/s00604-019-3453-2.</t>
  </si>
  <si>
    <t>Lee CY</t>
  </si>
  <si>
    <t>Mikrochim Acta</t>
  </si>
  <si>
    <t>10.1007/s00604-019-3453-2</t>
  </si>
  <si>
    <t>Alternatively Activated Macrophages Are Host Cells for Chlamydia trachomatis and Reverse Anti-chlamydial Classically Activated Macrophages</t>
  </si>
  <si>
    <t>Tietzel I, Quayle AJ, Carabeo RA.</t>
  </si>
  <si>
    <t>Front Microbiol. 2019 May 7;10:919. doi: 10.3389/fmicb.2019.00919. eCollection 2019.</t>
  </si>
  <si>
    <t>Tietzel I</t>
  </si>
  <si>
    <t>PMC6524708</t>
  </si>
  <si>
    <t>10.3389/fmicb.2019.00919</t>
  </si>
  <si>
    <t>Elaborations on Corallopyronin A as a Novel Treatment Strategy Against Genital Chlamydial Infections</t>
  </si>
  <si>
    <t>Loeper N, Graspeuntner S, Ledig S, Kaufhold I, Hoellen F, Schiefer A, Henrichfreise B, Pfarr K, Hoerauf A, Shima K, Rupp J.</t>
  </si>
  <si>
    <t>Front Microbiol. 2019 May 7;10:943. doi: 10.3389/fmicb.2019.00943. eCollection 2019.</t>
  </si>
  <si>
    <t>PMC6514060</t>
  </si>
  <si>
    <t>10.3389/fmicb.2019.00943</t>
  </si>
  <si>
    <t>Perspective: Water-Filtered Infrared-A-Radiation (wIRA) - Novel Treatment Options for Chlamydial Infections?</t>
  </si>
  <si>
    <t>Kuratli J, Borel N.</t>
  </si>
  <si>
    <t>Front Microbiol. 2019 May 10;10:1053. doi: 10.3389/fmicb.2019.01053. eCollection 2019.</t>
  </si>
  <si>
    <t>PMC6522854</t>
  </si>
  <si>
    <t>10.3389/fmicb.2019.01053</t>
  </si>
  <si>
    <t>Risk factors associated with gonorrhea and chlamydia transmission in selected health facilities in Ghana</t>
  </si>
  <si>
    <t>Dela H, Attram N, Behene E, Kumordjie S, Addo KK, Nyarko EO, Kyei NNA, Carroll JNA, Kwakye C, Duplessis CA, Adams N, Garges E, Letizia AG.</t>
  </si>
  <si>
    <t>BMC Infect Dis. 2019 May 16;19(1):425. doi: 10.1186/s12879-019-4035-y.</t>
  </si>
  <si>
    <t>Dela H</t>
  </si>
  <si>
    <t>PMC6524331</t>
  </si>
  <si>
    <t>10.1186/s12879-019-4035-y</t>
  </si>
  <si>
    <t>Chlamydia trachomatis and Chlamydia pneumoniae Interaction with the Host: Latest Advances and Future Prospective</t>
  </si>
  <si>
    <t>Di Pietro M, Filardo S, Romano S, Sessa R.</t>
  </si>
  <si>
    <t>Microorganisms. 2019 May 16;7(5):140. doi: 10.3390/microorganisms7050140.</t>
  </si>
  <si>
    <t>PMC6560445</t>
  </si>
  <si>
    <t>10.3390/microorganisms7050140</t>
  </si>
  <si>
    <t>Vaginal herb use and Chlamydia trachomatis infection: cross-sectional study among women of various ethnic groups in Suriname</t>
  </si>
  <si>
    <t>Van der Helm JJ, Schim van der Loeff MF, de Vries E, van der Veer C, Grünberg AW, Mans D, de Vries HJC.</t>
  </si>
  <si>
    <t>BMJ Open. 2019 May 16;9(5):e025417. doi: 10.1136/bmjopen-2018-025417.</t>
  </si>
  <si>
    <t>Van der Helm JJ</t>
  </si>
  <si>
    <t>PMC6530446</t>
  </si>
  <si>
    <t>10.1136/bmjopen-2018-025417</t>
  </si>
  <si>
    <t>Discrepancies between observed data and predictions from mathematical modelling of the impact of screening interventions on Chlamydia trachomatis prevalence</t>
  </si>
  <si>
    <t>Smid J, Althaus CL, Low N.</t>
  </si>
  <si>
    <t>Sci Rep. 2019 May 17;9(1):7547. doi: 10.1038/s41598-019-44003-x.</t>
  </si>
  <si>
    <t>Smid J</t>
  </si>
  <si>
    <t>PMC6525258</t>
  </si>
  <si>
    <t>10.1038/s41598-019-44003-x</t>
  </si>
  <si>
    <t>Neonatal low respiratory tract chlamydia trachomatis infection: Diagnostic and treatment management</t>
  </si>
  <si>
    <t>Jouglet M, Wuillaume I, Buchs C, Reix P, Schweitzer C, Coutier L.</t>
  </si>
  <si>
    <t>Respir Med Case Rep. 2019 May 17;28:100852. doi: 10.1016/j.rmcr.2019.100852. eCollection 2019.</t>
  </si>
  <si>
    <t>Jouglet M</t>
  </si>
  <si>
    <t>Respir Med Case Rep</t>
  </si>
  <si>
    <t>PMC6562265</t>
  </si>
  <si>
    <t>10.1016/j.rmcr.2019.100852</t>
  </si>
  <si>
    <t>Chlamydiaceae: Diseases in Primary Hosts and Zoonosis</t>
  </si>
  <si>
    <t>Cheong HC, Lee CYQ, Cheok YY, Tan GMY, Looi CY, Wong WF.</t>
  </si>
  <si>
    <t>Microorganisms. 2019 May 24;7(5):146. doi: 10.3390/microorganisms7050146.</t>
  </si>
  <si>
    <t>PMC6560403</t>
  </si>
  <si>
    <t>10.3390/microorganisms7050146</t>
  </si>
  <si>
    <t>The Chlamydia trachomatis Extrusion Exit Mechanism Is Regulated by Host Abscission Proteins</t>
  </si>
  <si>
    <t>Zuck M, Hybiske K.</t>
  </si>
  <si>
    <t>Microorganisms. 2019 May 25;7(5):149. doi: 10.3390/microorganisms7050149.</t>
  </si>
  <si>
    <t>PMC6560402</t>
  </si>
  <si>
    <t>10.3390/microorganisms7050149</t>
  </si>
  <si>
    <t>Transcriptional Expression of the ompA, cpaf, tarp, and tox Genes of Chlamydia trachomatis Clinical Isolates at Different Stages of the Developmental Cycle</t>
  </si>
  <si>
    <t>Korhonen S, Hokynar K, Mannonen L, Paavonen J, Hiltunen-Back E, Puolakkainen M.</t>
  </si>
  <si>
    <t>Microorganisms. 2019 May 28;7(6):153. doi: 10.3390/microorganisms7060153.</t>
  </si>
  <si>
    <t>PMC6617244</t>
  </si>
  <si>
    <t>10.3390/microorganisms7060153</t>
  </si>
  <si>
    <t>The Potential Role for Host Genetic Profiling in Screening for Chlamydia-Associated Tubal Factor Infertility (TFI)-New Perspectives</t>
  </si>
  <si>
    <t>Malogajski J, Branković I, Land JA, Thomas PPM, Morré SA, Ambrosino E.</t>
  </si>
  <si>
    <t>Genes (Basel). 2019 May 28;10(6):410. doi: 10.3390/genes10060410.</t>
  </si>
  <si>
    <t>Genes (Basel)</t>
  </si>
  <si>
    <t>PMC6627277</t>
  </si>
  <si>
    <t>10.3390/genes10060410</t>
  </si>
  <si>
    <t>Using partner notification to address curable sexually transmitted infections in a high HIV prevalence context: a qualitative study about partner notification in Botswana</t>
  </si>
  <si>
    <t>Wynn A, Moucheraud C, Moshashane N, Offorjebe OA, Ramogola-Masire D, Klausner JD, Morroni C.</t>
  </si>
  <si>
    <t>BMC Public Health. 2019 May 29;19(Suppl 1):606. doi: 10.1186/s12889-019-6813-2.</t>
  </si>
  <si>
    <t>PMC6538557</t>
  </si>
  <si>
    <t>10.1186/s12889-019-6813-2</t>
  </si>
  <si>
    <t>Prevalence, risk factors and molecular characterization of Chlamydia trachomatis in pregnant women from Córdoba, Argentina: A prospective study</t>
  </si>
  <si>
    <t>Kiguen AX, Marramá M, Ruiz S, Estofan P, Venezuela RF, Mosmann JP, Monetti MS, Rivero V, Cuffini CG.</t>
  </si>
  <si>
    <t>PLoS One. 2019 May 31;14(5):e0217245. doi: 10.1371/journal.pone.0217245. eCollection 2019.</t>
  </si>
  <si>
    <t>Kiguen AX</t>
  </si>
  <si>
    <t>PMC6544222</t>
  </si>
  <si>
    <t>10.1371/journal.pone.0217245</t>
  </si>
  <si>
    <t>Prevalence and Risk Factors of Lower Reproductive Tract Infections in Symptomatic Women in Dakar, Senegal</t>
  </si>
  <si>
    <t>Diadhiou M, Ba Diallo A, Barry MS, Alavo SC, Mall I, Gassama O, Ndiaye Guèye MD, Ndao Fall A, Gawa E, Gaye Diallo A, Moreau JC.</t>
  </si>
  <si>
    <t>Infect Dis (Auckl). 2019 May 31;12:1178633719851825. doi: 10.1177/1178633719851825. eCollection 2019.</t>
  </si>
  <si>
    <t>Diadhiou M</t>
  </si>
  <si>
    <t>Infect Dis (Auckl)</t>
  </si>
  <si>
    <t>PMC6545636</t>
  </si>
  <si>
    <t>10.1177/1178633719851825</t>
  </si>
  <si>
    <t>Human miscarriage and infection in Tunisia: Role of Mycoplasma hominis and high Waddlia seroprevalence</t>
  </si>
  <si>
    <t>Smaoui M, Carole K, Sellami H, Kammoun S, Choura K, Maazoun L, Mestiri H, Aeby S, Louati D, Derbel M, Chaabene K, Hammami A, Greub G, Znazen A.</t>
  </si>
  <si>
    <t>J Infect Dev Ctries. 2019 May 31;13(5):410-418. doi: 10.3855/jidc.9829.</t>
  </si>
  <si>
    <t>Smaoui M</t>
  </si>
  <si>
    <t>10.3855/jidc.9829</t>
  </si>
  <si>
    <t>Clinical significance of pregnancy in adolescence in Japan</t>
  </si>
  <si>
    <t>Suzuki S.</t>
  </si>
  <si>
    <t>J Matern Fetal Neonatal Med. 2019 Jun;32(11):1864-1868. doi: 10.1080/14767058.2017.1421928. Epub 2018 Jan 7.</t>
  </si>
  <si>
    <t>10.1080/14767058.2017.1421928</t>
  </si>
  <si>
    <t>[Is the vertical transmission of Chlamydia trachomatis a little known problem in Spain?]</t>
  </si>
  <si>
    <t>Piñeiro L, Korta-Murua J, López-Cuesta S, Lasa I, Cilla G.</t>
  </si>
  <si>
    <t>An Pediatr (Engl Ed). 2019 Jun;90(6):395-397. doi: 10.1016/j.anpedi.2018.05.015. Epub 2018 Jun 22.</t>
  </si>
  <si>
    <t>An Pediatr (Engl Ed)</t>
  </si>
  <si>
    <t>10.1016/j.anpedi.2018.05.015</t>
  </si>
  <si>
    <t>Lymphocytic ascites with high adenosine deaminase levels secondary to Chlamydia trachomatis infection</t>
  </si>
  <si>
    <t>Aisa Denaroso LM, Guirao Arrabal E, Manrique Fuentes MG.</t>
  </si>
  <si>
    <t>Enferm Infecc Microbiol Clin (Engl Ed). 2019 Jun-Jul;37(6):420. doi: 10.1016/j.eimc.2018.06.012. Epub 2018 Jul 30.</t>
  </si>
  <si>
    <t>Aisa Denaroso LM</t>
  </si>
  <si>
    <t>10.1016/j.eimc.2018.06.012</t>
  </si>
  <si>
    <t>The possible role of bacteria, viruses, and parasites in initiation and exacerbation of irritable bowel syndrome</t>
  </si>
  <si>
    <t>Shariati A, Fallah F, Pormohammad A, Taghipour A, Safari H, Chirani AS, Sabour S, Alizadeh-Sani M, Azimi T.</t>
  </si>
  <si>
    <t>J Cell Physiol. 2019 Jun;234(6):8550-8569. doi: 10.1002/jcp.27828. Epub 2018 Nov 27.</t>
  </si>
  <si>
    <t>Shariati A</t>
  </si>
  <si>
    <t>10.1002/jcp.27828</t>
  </si>
  <si>
    <t>Relation between Chlamydia trachomatis infection and pelvic inflammatory disease, ectopic pregnancy and tubal factor infertility in a Dutch cohort of women previously tested for chlamydia in a chlamydia screening trial</t>
  </si>
  <si>
    <t>Hoenderboom BM, van Benthem BHB, van Bergen JEAM, Dukers-Muijrers NHTM, Götz HM, Hoebe CJPA, Hogewoning AA, Land JA, van der Sande MAB, Morré SA, van den Broek IVF.</t>
  </si>
  <si>
    <t>Sex Transm Infect. 2019 Jun;95(4):300-306. doi: 10.1136/sextrans-2018-053778. Epub 2019 Jan 3.</t>
  </si>
  <si>
    <t>PMC6585279</t>
  </si>
  <si>
    <t>10.1136/sextrans-2018-053778</t>
  </si>
  <si>
    <t>Nutrition and Bipartite Metabolism of Intracellular Pathogens</t>
  </si>
  <si>
    <t>Best A, Abu Kwaik Y.</t>
  </si>
  <si>
    <t>Trends Microbiol. 2019 Jun;27(6):550-561. doi: 10.1016/j.tim.2018.12.012. Epub 2019 Jan 14.</t>
  </si>
  <si>
    <t>Best A</t>
  </si>
  <si>
    <t>PMC6527459</t>
  </si>
  <si>
    <t>NIHMS1518695</t>
  </si>
  <si>
    <t>10.1016/j.tim.2018.12.012</t>
  </si>
  <si>
    <t>Concurrent and Time-Lagged Effects of Social Disorganization on Chlamydia Rate Trajectories Among United States Counties and the District of Columbia, 2010-2015</t>
  </si>
  <si>
    <t>Sheehan DM, Gebrezgi MT, Sanchez M, Li T, Fennie KP, Trepka MJ.</t>
  </si>
  <si>
    <t>Sex Transm Dis. 2019 Jun;46(6):364-369. doi: 10.1097/OLQ.0000000000000982.</t>
  </si>
  <si>
    <t>Sheehan DM</t>
  </si>
  <si>
    <t>10.1097/OLQ.0000000000000982</t>
  </si>
  <si>
    <t>Antigen-Specific CD4(+) T Cell-Derived Gamma Interferon Is Both Necessary and Sufficient for Clearing Chlamydia from the Small Intestine but Not the Large Intestine</t>
  </si>
  <si>
    <t>Lin H, He C, Koprivsek JJ, Chen J, Zhou Z, Arulanandam B, Xu Z, Tang L, Zhong G.</t>
  </si>
  <si>
    <t>Infect Immun. 2019 May 21;87(6):e00055-19. doi: 10.1128/IAI.00055-19. Print 2019 Jun.</t>
  </si>
  <si>
    <t>Lin H</t>
  </si>
  <si>
    <t>PMC6529659</t>
  </si>
  <si>
    <t>10.1128/IAI.00055-19</t>
  </si>
  <si>
    <t>Extragenital Screening Is Essential for Comprehensive Detection of Chlamydia trachomatis and Neisseria gonorrhoeae in the Pediatric Population</t>
  </si>
  <si>
    <t>Uprety P, Cárdenas AM.</t>
  </si>
  <si>
    <t>J Clin Microbiol. 2019 May 24;57(6):e00335-19. doi: 10.1128/JCM.00335-19. Print 2019 Jun.</t>
  </si>
  <si>
    <t>Uprety P</t>
  </si>
  <si>
    <t>PMC6535585</t>
  </si>
  <si>
    <t>10.1128/JCM.00335-19</t>
  </si>
  <si>
    <t>Targeted point-of-care testing compared with syndromic management of urogenital infections in women (WISH): a cross-sectional screening and diagnostic accuracy study</t>
  </si>
  <si>
    <t>Verwijs MC, Agaba SK, Sumanyi JC, Umulisa MM, Mwambarangwe L, Musengamana V, Uwineza M, Cuylaerts V, Crucitti T, Jespers V, van de Wijgert JHHM.</t>
  </si>
  <si>
    <t>Lancet Infect Dis. 2019 Jun;19(6):658-669. doi: 10.1016/S1473-3099(18)30724-2. Epub 2019 Apr 25.</t>
  </si>
  <si>
    <t>Verwijs MC</t>
  </si>
  <si>
    <t>10.1016/S1473-3099(18)30724-2</t>
  </si>
  <si>
    <t>Proportion of Incident Human Immunodeficiency Virus Cases Among Men Who Have Sex With Men Attributable to Gonorrhea and Chlamydia: A Modeling Analysis</t>
  </si>
  <si>
    <t>Jones J, Weiss K, Mermin J, Dietz P, Rosenberg ES, Gift TL, Chesson H, Sullivan PS, Lyles C, Bernstein KT, Jenness SM.</t>
  </si>
  <si>
    <t>Sex Transm Dis. 2019 Jun;46(6):357-363. doi: 10.1097/OLQ.0000000000000980.</t>
  </si>
  <si>
    <t>Jones J</t>
  </si>
  <si>
    <t>PMC6530490</t>
  </si>
  <si>
    <t>NIHMS1519021</t>
  </si>
  <si>
    <t>10.1097/OLQ.0000000000000980</t>
  </si>
  <si>
    <t>The Prevalence of Mycoplasma genitalium and Association With Human Immunodeficiency Virus Infection in Symptomatic Patients, Johannesburg, South Africa, 2007-2014</t>
  </si>
  <si>
    <t>Mahlangu MP, Müller EE, Venter JME, Maseko DV, Kularatne RS.</t>
  </si>
  <si>
    <t>Sex Transm Dis. 2019 Jun;46(6):395-399. doi: 10.1097/OLQ.0000000000000984.</t>
  </si>
  <si>
    <t>Mahlangu MP</t>
  </si>
  <si>
    <t>PMC6553985</t>
  </si>
  <si>
    <t>10.1097/OLQ.0000000000000984</t>
  </si>
  <si>
    <t>The influence of centrifugation and incubation temperatures on various veterinary and human chlamydial species</t>
  </si>
  <si>
    <t>Onorini D, Donati M, Marti H, Biondi R, Levi A, Nufer L, Prähauser B, Rigamonti S, Vicari N, Borel N.</t>
  </si>
  <si>
    <t>Vet Microbiol. 2019 Jun;233:11-20. doi: 10.1016/j.vetmic.2019.04.012. Epub 2019 Apr 12.</t>
  </si>
  <si>
    <t>Onorini D</t>
  </si>
  <si>
    <t>10.1016/j.vetmic.2019.04.012</t>
  </si>
  <si>
    <t>Letter to the editor: Chlamydia trachomatis samples testing falsely negative in the Aptima Combo 2 test in Finland, 2019</t>
  </si>
  <si>
    <t>Unemo M, Getman D, Hadad R, Cole M, Thomson N, Puolakkainen M, Spiteri G.</t>
  </si>
  <si>
    <t>Euro Surveill. 2019 Jun;24(24):1900354. doi: 10.2807/1560-7917.ES.2019.24.24.1900354.</t>
  </si>
  <si>
    <t>PMC6582517</t>
  </si>
  <si>
    <t>10.2807/1560-7917.ES.2019.24.24.1900354</t>
  </si>
  <si>
    <t>Finnish new variant of Chlamydia trachomatis escaping detection in the Aptima Combo 2 assay also present in Örebro County, Sweden, May 2019</t>
  </si>
  <si>
    <t>Unemo M, Hansen M, Hadad R, Lindroth Y, Fredlund H, Puolakkainen M, Sundqvist M.</t>
  </si>
  <si>
    <t>Euro Surveill. 2019 Jun;24(26):1900370. doi: 10.2807/1560-7917.ES.2019.24.26.1900370.</t>
  </si>
  <si>
    <t>PMC6607738</t>
  </si>
  <si>
    <t>10.2807/1560-7917.ES.2019.24.26.1900370</t>
  </si>
  <si>
    <t>[Screening of cervical sexually transmitted infections in pregnant women and the relation with the vaginal microbiota]</t>
  </si>
  <si>
    <t>Palma C, Martínez MA, Santander E.</t>
  </si>
  <si>
    <t>Rev Chilena Infectol. 2019 Jun;36(3):292-298. doi: 10.4067/S0716-10182019000300292.</t>
  </si>
  <si>
    <t>Palma C</t>
  </si>
  <si>
    <t>10.4067/S0716-10182019000300292</t>
  </si>
  <si>
    <t>The complexity of interactions between female sex hormones and Chlamydia trachomatis infections</t>
  </si>
  <si>
    <t>Berry A, Hall JV.</t>
  </si>
  <si>
    <t>Curr Clin Microbiol Rep. 2019 Jun;6(2):67-75. doi: 10.1007/s40588-019-00116-5. Epub 2019 May 11.</t>
  </si>
  <si>
    <t>Berry A</t>
  </si>
  <si>
    <t>PMC6936955</t>
  </si>
  <si>
    <t>NIHMS1529152</t>
  </si>
  <si>
    <t>10.1007/s40588-019-00116-5</t>
  </si>
  <si>
    <t>[Real-time fluorescence constant-temperature simultaneous amplification and testing of nucleic acid for detection of mycoplasma genitalium infection in the genitourinary tract]</t>
  </si>
  <si>
    <t>Luo ZG, Li RP, Wang YB, Shang XJ, Zhu JY.</t>
  </si>
  <si>
    <t>Zhonghua Nan Ke Xue. 2019 Jun;25(6):535-538.</t>
  </si>
  <si>
    <t>Luo ZG</t>
  </si>
  <si>
    <t>Borrelia and Chlamydia Can Form Mixed Biofilms in Infected Human Skin Tissues</t>
  </si>
  <si>
    <t>Sapi E, Gupta K, Wawrzeniak K, Gaur G, Torres J, Filush K, Melillo A, Zelger B.</t>
  </si>
  <si>
    <t>Eur J Microbiol Immunol (Bp). 2019 Apr 11;9(2):46-55. doi: 10.1556/1886.2019.00003. eCollection 2019 Jun 3.</t>
  </si>
  <si>
    <t>Sapi E</t>
  </si>
  <si>
    <t>PMC6563687</t>
  </si>
  <si>
    <t>10.1556/1886.2019.00003</t>
  </si>
  <si>
    <t>Mycoplasma Genitalium and Mycoplasma Hominis are prevalent and correlated with HIV risk in MSM: a cross-sectional study in Shenyang, China</t>
  </si>
  <si>
    <t>Zhao N, Li KT, Gao YY, Xu JJ, Huang DS.</t>
  </si>
  <si>
    <t>BMC Infect Dis. 2019 Jun 4;19(1):494. doi: 10.1186/s12879-019-4138-5.</t>
  </si>
  <si>
    <t>Zhao N</t>
  </si>
  <si>
    <t>PMC6549264</t>
  </si>
  <si>
    <t>10.1186/s12879-019-4138-5</t>
  </si>
  <si>
    <t>Selected Immunological Mediators and Cervical Microbial Signatures in Women with Chlamydia trachomatis Infection</t>
  </si>
  <si>
    <t>Filardo S, Di Pietro M, Tranquilli G, Latino MA, Recine N, Porpora MG, Sessa R.</t>
  </si>
  <si>
    <t>mSystems. 2019 Jun 4;4(4):e00094-19. doi: 10.1128/mSystems.00094-19.</t>
  </si>
  <si>
    <t>PMC6550367</t>
  </si>
  <si>
    <t>10.1128/mSystems.00094-19</t>
  </si>
  <si>
    <t>Chlamydia trachomatis and Chlamydia muridarum spectinomycin resistant vectors and a transcriptional fluorescent reporter to monitor conversion from replicative to infectious bacteria</t>
  </si>
  <si>
    <t>Cortina ME, Ende RJ, Bishop RC, Bayne C, Derré I.</t>
  </si>
  <si>
    <t>PLoS One. 2019 Jun 6;14(6):e0217753. doi: 10.1371/journal.pone.0217753. eCollection 2019.</t>
  </si>
  <si>
    <t>Cortina ME</t>
  </si>
  <si>
    <t>PMC6553856</t>
  </si>
  <si>
    <t>10.1371/journal.pone.0217753</t>
  </si>
  <si>
    <t>Indoleamine 2,3-Dioxygenase Activity in Chlamydia muridarum and Chlamydia pneumoniae Infected Mouse Lung Tissues</t>
  </si>
  <si>
    <t>Virok DP, Raffai T, Kókai D, Paróczai D, Bogdanov A, Veres G, Vécsei L, Poliska S, Tiszlavicz L, Somogyvári F, Endrész V, Burián K.</t>
  </si>
  <si>
    <t>Front Cell Infect Microbiol. 2019 Jun 12;9:192. doi: 10.3389/fcimb.2019.00192. eCollection 2019.</t>
  </si>
  <si>
    <t>Virok DP</t>
  </si>
  <si>
    <t>PMC6582659</t>
  </si>
  <si>
    <t>10.3389/fcimb.2019.00192</t>
  </si>
  <si>
    <t>Toward a Set of Criteria to Decide Which STIs to Screen for in PrEP Cohorts</t>
  </si>
  <si>
    <t>Front Public Health. 2019 Jun 12;7:154. doi: 10.3389/fpubh.2019.00154. eCollection 2019.</t>
  </si>
  <si>
    <t>PMC6582697</t>
  </si>
  <si>
    <t>10.3389/fpubh.2019.00154</t>
  </si>
  <si>
    <t>Ammonia generation by tryptophan synthase drives a key genetic difference between genital and ocular Chlamydia trachomatis isolates</t>
  </si>
  <si>
    <t>Sherchand SP, Aiyar A.</t>
  </si>
  <si>
    <t>Proc Natl Acad Sci U S A. 2019 Jun 18;116(25):12468-12477. doi: 10.1073/pnas.1821652116. Epub 2019 May 16.</t>
  </si>
  <si>
    <t>PMC6589672</t>
  </si>
  <si>
    <t>10.1073/pnas.1821652116</t>
  </si>
  <si>
    <t>How Chlamydia trachomatis conquered gut microbiome-derived antimicrobial compounds and found a new home in the eye</t>
  </si>
  <si>
    <t>Banerjee A, Nelson DE.</t>
  </si>
  <si>
    <t>Proc Natl Acad Sci U S A. 2019 Jun 18;116(25):12136-12138. doi: 10.1073/pnas.1907647116. Epub 2019 Jun 4.</t>
  </si>
  <si>
    <t>Banerjee A</t>
  </si>
  <si>
    <t>PMC6589746</t>
  </si>
  <si>
    <t>10.1073/pnas.1907647116</t>
  </si>
  <si>
    <t>Cervical Cytokines Associated With Chlamydia trachomatis Susceptibility and Protection</t>
  </si>
  <si>
    <t>Poston TB, Lee DE, Darville T, Zhong W, Dong L, O'Connell CM, Wiesenfeld HC, Hillier SL, Sempowski GD, Zheng X.</t>
  </si>
  <si>
    <t>J Infect Dis. 2019 Jun 19;220(2):330-339. doi: 10.1093/infdis/jiz087.</t>
  </si>
  <si>
    <t>PMC6581900</t>
  </si>
  <si>
    <t>10.1093/infdis/jiz087</t>
  </si>
  <si>
    <t>Structural basis for the homotypic fusion of chlamydial inclusions by the SNARE-like protein IncA</t>
  </si>
  <si>
    <t>Cingolani G, McCauley M, Lobley A, Bryer AJ, Wesolowski J, Greco DL, Lokareddy RK, Ronzone E, Perilla JR, Paumet F.</t>
  </si>
  <si>
    <t>Nat Commun. 2019 Jun 21;10(1):2747. doi: 10.1038/s41467-019-10806-9.</t>
  </si>
  <si>
    <t>Cingolani G</t>
  </si>
  <si>
    <t>PMC6588587</t>
  </si>
  <si>
    <t>10.1038/s41467-019-10806-9</t>
  </si>
  <si>
    <t>A renewed tool kit to explore Chlamydia pathogenesis: from molecular genetics to new infection models</t>
  </si>
  <si>
    <t>Dolat L, Valdivia RH.</t>
  </si>
  <si>
    <t>F1000Res. 2019 Jun 21;8:F1000 Faculty Rev-935. doi: 10.12688/f1000research.18832.1. eCollection 2019.</t>
  </si>
  <si>
    <t>Dolat L</t>
  </si>
  <si>
    <t>PMC6589931</t>
  </si>
  <si>
    <t>10.12688/f1000research.18832.1</t>
  </si>
  <si>
    <t>Sexually transmitted infections in oral cavity lesions: Human papillomavirus, Chlamydia trachomatis, and Herpes simplex virus</t>
  </si>
  <si>
    <t>Mosmann JP, Talavera AD, Criscuolo MI, Venezuela RF, Kiguen AX, Panico R, Ferreyra De Prato R, López De Blanc SA, Ré V, Cuffini CG.</t>
  </si>
  <si>
    <t>J Oral Microbiol. 2019 Jun 25;11(1):1632129. doi: 10.1080/20002297.2019.1632129. eCollection 2019.</t>
  </si>
  <si>
    <t>Mosmann JP</t>
  </si>
  <si>
    <t>J Oral Microbiol</t>
  </si>
  <si>
    <t>PMC6598522</t>
  </si>
  <si>
    <t>10.1080/20002297.2019.1632129</t>
  </si>
  <si>
    <t>Estimate of male urethritis incidences in France between 2007 and 2017 with a specific focus on Neisseria gonorrhoeae, Chlamydia trachomatis, and Trichomonas vaginalis infections</t>
  </si>
  <si>
    <t>Rossignol L, Feuillepain L, Ndeikoundam Ngangro N, Souty C, Fournet N, Le Strat Y, Baroux N, Hanslik T, Lot F, Blanchon T.</t>
  </si>
  <si>
    <t>BMC Infect Dis. 2019 Jun 27;19(1):561. doi: 10.1186/s12879-019-4202-1.</t>
  </si>
  <si>
    <t>Rossignol L</t>
  </si>
  <si>
    <t>PMC6598258</t>
  </si>
  <si>
    <t>10.1186/s12879-019-4202-1</t>
  </si>
  <si>
    <t>Correlations of chlamydia and gonorrhoea among pharyngeal, rectal and urethral sites among Thai men who have sex with men: multicentre community-led test and treat cohort in Thailand</t>
  </si>
  <si>
    <t>Hiransuthikul A, Sungsing T, Jantarapakde J, Trachunthong D, Mills S, Vannakit R, Phanuphak P, Phanuphak N.</t>
  </si>
  <si>
    <t>BMJ Open. 2019 Jun 27;9(6):e028162. doi: 10.1136/bmjopen-2018-028162.</t>
  </si>
  <si>
    <t>PMC6609041</t>
  </si>
  <si>
    <t>10.1136/bmjopen-2018-028162</t>
  </si>
  <si>
    <t>Effects of cationic adjuvant formulation particle type, fluidity and immunomodulators on delivery and immunogenicity of saRNA</t>
  </si>
  <si>
    <t>Blakney AK, McKay PF, Christensen D, Yus BI, Aldon Y, Follmann F, Shattock RJ.</t>
  </si>
  <si>
    <t>J Control Release. 2019 Jun 28;304:65-74. doi: 10.1016/j.jconrel.2019.04.043. Epub 2019 May 6.</t>
  </si>
  <si>
    <t>Blakney AK</t>
  </si>
  <si>
    <t>10.1016/j.jconrel.2019.04.043</t>
  </si>
  <si>
    <t>An Asymptomatic Patient with Fatal Infertility Carried a Swedish Strain of Chlamydia trachomatis with Additional Deletion in The Plasmid orf1 that Belonged to A Different MLST Sequence Type</t>
  </si>
  <si>
    <t>Feodorova VA, Zaitsev SS, Saltykov YV, Sultanakhmedov ES, Bakulev AL, Ulyanov SS, Motin VL.</t>
  </si>
  <si>
    <t>Microorganisms. 2019 Jun 28;7(7):187. doi: 10.3390/microorganisms7070187.</t>
  </si>
  <si>
    <t>PMC6681046</t>
  </si>
  <si>
    <t>10.3390/microorganisms7070187</t>
  </si>
  <si>
    <t>Lymphogranuloma Venereum Proctitis</t>
  </si>
  <si>
    <t>Riault C, Fumery M, Le Mouel JP.</t>
  </si>
  <si>
    <t>Clin Gastroenterol Hepatol. 2019 Jul;17(8):e91. doi: 10.1016/j.cgh.2018.06.019. Epub 2018 Aug 3.</t>
  </si>
  <si>
    <t>Riault C</t>
  </si>
  <si>
    <t>Clin Gastroenterol Hepatol</t>
  </si>
  <si>
    <t>10.1016/j.cgh.2018.06.019</t>
  </si>
  <si>
    <t>'Test n Treat' (TnT): a cluster randomized feasibility trial of on-site rapid Chlamydia trachomatis tests and treatment in ethnically diverse, sexually active teenagers attending technical colleges</t>
  </si>
  <si>
    <t>Oakeshott P, Kerry-Barnard S, Fleming C, Phillips R, Drennan VM, Adams EJ, Majewska W, Harding-Esch EM, Cousins EC, Planche T, Green A, Bartholomew RI, Sadiq ST, Reid F.</t>
  </si>
  <si>
    <t>Clin Microbiol Infect. 2019 Jul;25(7):865-871. doi: 10.1016/j.cmi.2018.10.019. Epub 2018 Nov 1.</t>
  </si>
  <si>
    <t>10.1016/j.cmi.2018.10.019</t>
  </si>
  <si>
    <t>Use of a Rapid Diagnostic for Chlamydia trachomatis and Neisseria gonorrhoeae for Women in the Emergency Department Can Improve Clinical Management: Report of a Randomized Clinical Trial</t>
  </si>
  <si>
    <t>Gaydos CA, Ako MC, Lewis M, Hsieh YH, Rothman RE, Dugas AF.</t>
  </si>
  <si>
    <t>Ann Emerg Med. 2019 Jul;74(1):36-44. doi: 10.1016/j.annemergmed.2018.09.012. Epub 2018 Nov 2.</t>
  </si>
  <si>
    <t>PMC6494710</t>
  </si>
  <si>
    <t>NIHMS989701</t>
  </si>
  <si>
    <t>10.1016/j.annemergmed.2018.09.012</t>
  </si>
  <si>
    <t>Characterization of the Horizontal and Vertical Sexual Transmission of Chlamydia Genital Infections in a New Mouse Model</t>
  </si>
  <si>
    <t>Pal S, Tifrea DF, de la Maza LM.</t>
  </si>
  <si>
    <t>Infect Immun. 2019 Jun 20;87(7):e00834-18. doi: 10.1128/IAI.00834-18. Print 2019 Jul.</t>
  </si>
  <si>
    <t>PMC6589058</t>
  </si>
  <si>
    <t>10.1128/IAI.00834-18</t>
  </si>
  <si>
    <t>Addressing Gaps in the Management of Chlamydia trachomatis and Neisseria gonorrhoeae in Primary Care: Lessons Learned in a Pilot Intervention Study</t>
  </si>
  <si>
    <t>Rose SB, Garrett SM, Hutchings D, Lund K, Kennedy J, Pullon SRH.</t>
  </si>
  <si>
    <t>Sex Transm Dis. 2019 Jul;46(7):480-486. doi: 10.1097/OLQ.0000000000001005.</t>
  </si>
  <si>
    <t>10.1097/OLQ.0000000000001005</t>
  </si>
  <si>
    <t>A Chlamydia trachomatis Strain Expressing Ovalbumin Stimulates an Antigen-Specific CD4(+) T Cell Response in Mice</t>
  </si>
  <si>
    <t>Helble JD, Starnbach MN.</t>
  </si>
  <si>
    <t>Infect Immun. 2019 Jun 20;87(7):e00837-18. doi: 10.1128/IAI.00837-18. Print 2019 Jul.</t>
  </si>
  <si>
    <t>Helble JD</t>
  </si>
  <si>
    <t>PMC6589065</t>
  </si>
  <si>
    <t>10.1128/IAI.00837-18</t>
  </si>
  <si>
    <t>Pharyngeal Chlamydia and gonorrhea: a hidden problem</t>
  </si>
  <si>
    <t>Gaspari V, Marangoni A, D'Antuono A, Roncarati G, Salvo M, Foschi C, Re MC.</t>
  </si>
  <si>
    <t>Int J STD AIDS. 2019 Jul;30(8):732-738. doi: 10.1177/0956462419838922. Epub 2019 May 2.</t>
  </si>
  <si>
    <t>Gaspari V</t>
  </si>
  <si>
    <t>10.1177/0956462419838922</t>
  </si>
  <si>
    <t>Anal Ureaplasma spp. positivity among HIV positive men who have sex with men may be associated with high-risk-type HPV infections</t>
  </si>
  <si>
    <t>Borena W, Kruis S, Kitchen M, Taylor N, Gisinger M, Oberkofler H, Stoiber H, Zangerle R, von Laer D, Sarcletti M.</t>
  </si>
  <si>
    <t>Int J Infect Dis. 2019 Jul;84:75-79. doi: 10.1016/j.ijid.2019.04.025. Epub 2019 May 2.</t>
  </si>
  <si>
    <t>Borena W</t>
  </si>
  <si>
    <t>10.1016/j.ijid.2019.04.025</t>
  </si>
  <si>
    <t>Association between human papillomavirus and chlamydia trachomatis infection risk in women: a systematic review and meta-analysis</t>
  </si>
  <si>
    <t>Naldini G, Grisci C, Chiavarini M, Fabiani R.</t>
  </si>
  <si>
    <t>Int J Public Health. 2019 Jul;64(6):943-955. doi: 10.1007/s00038-019-01261-w. Epub 2019 Jun 8.</t>
  </si>
  <si>
    <t>Naldini G</t>
  </si>
  <si>
    <t>Int J Public Health</t>
  </si>
  <si>
    <t>10.1007/s00038-019-01261-w</t>
  </si>
  <si>
    <t>Chlamydia Infections</t>
  </si>
  <si>
    <t>Phillips JA.</t>
  </si>
  <si>
    <t>Workplace Health Saf. 2019 Jul;67(7):375-376. doi: 10.1177/2165079919853590. Epub 2019 Jun 10.</t>
  </si>
  <si>
    <t>Phillips JA</t>
  </si>
  <si>
    <t>Workplace Health Saf</t>
  </si>
  <si>
    <t>10.1177/2165079919853590</t>
  </si>
  <si>
    <t>Detection of Rectal Chlamydia trachomatis in Heterosexual Men Who Report Cunnilingus</t>
  </si>
  <si>
    <t>Batteiger TA, Jordan SJ, Toh E, Fortenberry L, Williams JA, LaPradd M, Katz B, Fortenberry JD, Dodge B, Arno J, Batteiger BE, Nelson DE.</t>
  </si>
  <si>
    <t>Sex Transm Dis. 2019 Jul;46(7):440-445. doi: 10.1097/OLQ.0000000000000998.</t>
  </si>
  <si>
    <t>Batteiger TA</t>
  </si>
  <si>
    <t>PMC6578585</t>
  </si>
  <si>
    <t>NIHMS1523798</t>
  </si>
  <si>
    <t>10.1097/OLQ.0000000000000998</t>
  </si>
  <si>
    <t>Prevalence and Risk Factors of Trichomonas vaginalis Among Female Sexual Workers in Nairobi, Kenya</t>
  </si>
  <si>
    <t>Lockhart A, Senkomago V, Ting J, Chitwa M, Kimani J, Gakure H, Kwatampora J, Patel S, Mugo N, Smith JS.</t>
  </si>
  <si>
    <t>Sex Transm Dis. 2019 Jul;46(7):458-464. doi: 10.1097/OLQ.0000000000001002.</t>
  </si>
  <si>
    <t>10.1097/OLQ.0000000000001002</t>
  </si>
  <si>
    <t>Chlamydia Infection Among Digital Daters and Nondigital Daters</t>
  </si>
  <si>
    <t>Andersson N, Preuss I, Boman J, Nylander E.</t>
  </si>
  <si>
    <t>J Low Genit Tract Dis. 2019 Jul;23(3):230-234. doi: 10.1097/LGT.0000000000000483.</t>
  </si>
  <si>
    <t>10.1097/LGT.0000000000000483</t>
  </si>
  <si>
    <t>Prevalence and correlates of sexually transmitted infections in pregnancy in HIV-infected and- uninfected women in Cape Town, South Africa</t>
  </si>
  <si>
    <t>Joseph Davey DL, Nyemba DC, Gomba Y, Bekker LG, Taleghani S, DiTullio DJ, Shabsovich D, Gorbach PM, Coates TJ, Klausner JD, Myer L.</t>
  </si>
  <si>
    <t>PLoS One. 2019 Jul 1;14(7):e0218349. doi: 10.1371/journal.pone.0218349. eCollection 2019.</t>
  </si>
  <si>
    <t>PMC6602171</t>
  </si>
  <si>
    <t>10.1371/journal.pone.0218349</t>
  </si>
  <si>
    <t>Molecular Detection of Pathogens Causing Sexually Transmissible Infections in Patients with Prostate Cancer and Hyperplasia by Quantitative TaqMan Real-Time PCR Assay</t>
  </si>
  <si>
    <t>Ala-Almohadesin A, Mohammadbeygi M, Bahavar A, Mohammadi MA, Mohamadzadeh N, Abolhasani M, Dabiri H.</t>
  </si>
  <si>
    <t>Clin Lab. 2019 Jul 1;65(7). doi: 10.7754/Clin.Lab.2019.181243.</t>
  </si>
  <si>
    <t>Ala-Almohadesin A</t>
  </si>
  <si>
    <t>10.7754/Clin.Lab.2019.181243</t>
  </si>
  <si>
    <t>Estimated burden of Chlamydia trachomatis female infection and consequent severe pelvic inflammatory disease, Italy, 2005-2016</t>
  </si>
  <si>
    <t>Sabbatucci M, Salfa MC, Regine V, Pezzotti P, Suligoi B.</t>
  </si>
  <si>
    <t>Ann Ist Super Sanita. 2019 Jul-Sep;55(3):217-223. doi: 10.4415/ANN_19_03_04.</t>
  </si>
  <si>
    <t>Sabbatucci M</t>
  </si>
  <si>
    <t>Ann Ist Super Sanita</t>
  </si>
  <si>
    <t>10.4415/ANN_19_03_04</t>
  </si>
  <si>
    <t>Multiplex nested polymerase chain reaction targeting multiple genes for the detection of Neisseria gonorrhoeae and Chlamydia trachomatis in genitourinary specimens</t>
  </si>
  <si>
    <t>Priyadarshi K, Prakash P, Rani A, Singh SK.</t>
  </si>
  <si>
    <t>Indian J Sex Transm Dis AIDS. 2019 Jul-Dec;40(2):152-158. doi: 10.4103/ijstd.IJSTD_73_18.</t>
  </si>
  <si>
    <t>Priyadarshi K</t>
  </si>
  <si>
    <t>PMC6896390</t>
  </si>
  <si>
    <t>10.4103/ijstd.IJSTD_73_18</t>
  </si>
  <si>
    <t>Therapeutic Impact of Initial Treatment for Chlamydia trachomatis Among Patients With Pelvic Inflammatory Disease: A Retrospective Cohort Study Using a National Inpatient Database in Japan</t>
  </si>
  <si>
    <t>Shigemi D, Matsui H, Fushimi K, Yasunaga H.</t>
  </si>
  <si>
    <t>Clin Infect Dis. 2019 Jul 2;69(2):316-322. doi: 10.1093/cid/ciy862.</t>
  </si>
  <si>
    <t>Shigemi D</t>
  </si>
  <si>
    <t>10.1093/cid/ciy862</t>
  </si>
  <si>
    <t>Recurrent/Intermittent Vaginal and Rectal Chlamydial Infection Following Treatment: A Prospective Cohort Study Among Female Sexually Transmitted Disease Clinic Patients</t>
  </si>
  <si>
    <t>Khosropour CM, Soge OO, Suchland R, Leipertz G, Unutzer A, Pascual R, Hybiske K, Barbee LA, Manhart LE, Dombrowski JC, Golden MR.</t>
  </si>
  <si>
    <t>J Infect Dis. 2019 Jul 2;220(3):476-483. doi: 10.1093/infdis/jiz113.</t>
  </si>
  <si>
    <t>PMC6603978</t>
  </si>
  <si>
    <t>10.1093/infdis/jiz113</t>
  </si>
  <si>
    <t>The ΦCPG1 chlamydiaphage can infect Chlamydia trachomatis and significantly reduce its infectivity</t>
  </si>
  <si>
    <t>Wei S, Liu Q, Lian T, Shao L.</t>
  </si>
  <si>
    <t>Virus Res. 2019 Jul 2;267:1-8. doi: 10.1016/j.virusres.2019.04.008. Epub 2019 Apr 25.</t>
  </si>
  <si>
    <t>Wei S</t>
  </si>
  <si>
    <t>Virus Res</t>
  </si>
  <si>
    <t>10.1016/j.virusres.2019.04.008</t>
  </si>
  <si>
    <t>Route of Vaccine Administration Influences the Impact of Fms-Like Tyrosine Kinase 3 Ligand (Flt3L) on Chlamydial-Specific Protective Immune Responses</t>
  </si>
  <si>
    <t>Pais R, Omosun Y, Igietseme JU, Fujihashi K, Eko FO.</t>
  </si>
  <si>
    <t>Front Immunol. 2019 Jul 4;10:1577. doi: 10.3389/fimmu.2019.01577. eCollection 2019.</t>
  </si>
  <si>
    <t>PMC6621642</t>
  </si>
  <si>
    <t>10.3389/fimmu.2019.01577</t>
  </si>
  <si>
    <t>Ocular immune responses, Chlamydia trachomatis infection and clinical signs of trachoma before and after azithromycin mass drug administration in a treatment naïve trachoma-endemic Tanzanian community</t>
  </si>
  <si>
    <t>Ramadhani AM, Derrick T, Macleod D, Massae P, Malisa A, Mbuya K, Mtuy T, Makupa W, Roberts CH, Bailey RL, Mabey DCW, Holland MJ, Burton MJ.</t>
  </si>
  <si>
    <t>PLoS Negl Trop Dis. 2019 Jul 15;13(7):e0007559. doi: 10.1371/journal.pntd.0007559. eCollection 2019 Jul.</t>
  </si>
  <si>
    <t>PMC6658141</t>
  </si>
  <si>
    <t>10.1371/journal.pntd.0007559</t>
  </si>
  <si>
    <t>Accuracy of Curable Sexually Transmitted Infections and Genital Mycoplasmas Screening by Multiplex Real-Time PCR Using a Self-Collected Veil among Adult Women in Sub-Saharan Africa</t>
  </si>
  <si>
    <t>Nodjikouambaye ZA, Compain F, Sadjoli D, Mboumba Bouassa RS, Péré H, Veyer D, Robin L, Adawaye C, Tonen-Wolyec S, Moussa AM, Koyalta D, Belec L.</t>
  </si>
  <si>
    <t>Infect Dis Obstet Gynecol. 2019 Jul 15;2019:8639510. doi: 10.1155/2019/8639510. eCollection 2019.</t>
  </si>
  <si>
    <t>Nodjikouambaye ZA</t>
  </si>
  <si>
    <t>PMC6662439</t>
  </si>
  <si>
    <t>10.1155/2019/8639510</t>
  </si>
  <si>
    <t>Clinical Persistence of Chlamydia trachomatis Sexually Transmitted Strains Involves Novel Mutations in the Functional αββα Tetramer of the Tryptophan Synthase Operon</t>
  </si>
  <si>
    <t>Somboonna N, Ziklo N, Ferrin TE, Hyuk Suh J, Dean D.</t>
  </si>
  <si>
    <t>mBio. 2019 Jul 16;10(4):e01464-19. doi: 10.1128/mBio.01464-19.</t>
  </si>
  <si>
    <t>PMC6635532</t>
  </si>
  <si>
    <t>10.1128/mBio.01464-19</t>
  </si>
  <si>
    <t>Mycoplasma genitalium Infections in Women Attending a Sexually Transmitted Disease Clinic in New Orleans</t>
  </si>
  <si>
    <t>Lillis RA, Martin DH, Nsuami MJ.</t>
  </si>
  <si>
    <t>Clin Infect Dis. 2019 Jul 18;69(3):459-465. doi: 10.1093/cid/ciy922.</t>
  </si>
  <si>
    <t>Lillis RA</t>
  </si>
  <si>
    <t>10.1093/cid/ciy922</t>
  </si>
  <si>
    <t>Understanding the attitudes and acceptability of extra-genital Chlamydia testing in young women: evaluation of a feasibility study</t>
  </si>
  <si>
    <t>Brown S, Paterson C, Dougall N, Cameron S, Wheelhouse N.</t>
  </si>
  <si>
    <t>BMC Public Health. 2019 Jul 24;19(1):992. doi: 10.1186/s12889-019-7313-0.</t>
  </si>
  <si>
    <t>Brown S</t>
  </si>
  <si>
    <t>PMC6657166</t>
  </si>
  <si>
    <t>10.1186/s12889-019-7313-0</t>
  </si>
  <si>
    <t>Migratory Polyarthritis in the Setting of Chlamydial Infection</t>
  </si>
  <si>
    <t>Patel P, Dave H, Desai R, Yagnik PJ, Davies E.</t>
  </si>
  <si>
    <t>Cureus. 2019 Jul 24;11(7):e5222. doi: 10.7759/cureus.5222.</t>
  </si>
  <si>
    <t>Cureus</t>
  </si>
  <si>
    <t>PMC6758953</t>
  </si>
  <si>
    <t>10.7759/cureus.5222</t>
  </si>
  <si>
    <t>Azithromycin-liposomes as a novel approach for localized therapy of cervicovaginal bacterial infections</t>
  </si>
  <si>
    <t>Vanić Ž, Rukavina Z, Manner S, Fallarero A, Uzelac L, Kralj M, Amidžić Klarić D, Bogdanov A, Raffai T, Virok DP, Filipović-Grčić J, Škalko-Basnet N.</t>
  </si>
  <si>
    <t>Int J Nanomedicine. 2019 Jul 30;14:5957-5976. doi: 10.2147/IJN.S211691. eCollection 2019.</t>
  </si>
  <si>
    <t>Vanić Ž</t>
  </si>
  <si>
    <t>PMC6679693</t>
  </si>
  <si>
    <t>10.2147/IJN.S211691</t>
  </si>
  <si>
    <t>Association of TLR4 and TLR9 gene polymorphisms and haplotypes with cervicitis susceptibility</t>
  </si>
  <si>
    <t>Chauhan A, Pandey N, Desai A, Raithatha N, Patel P, Choxi Y, Kapadia R, Khandelwal R, Jain N.</t>
  </si>
  <si>
    <t>PLoS One. 2019 Jul 31;14(7):e0220330. doi: 10.1371/journal.pone.0220330. eCollection 2019.</t>
  </si>
  <si>
    <t>Chauhan A</t>
  </si>
  <si>
    <t>PMC6668796</t>
  </si>
  <si>
    <t>10.1371/journal.pone.0220330</t>
  </si>
  <si>
    <t>The Finnish New Variant of Chlamydia trachomatis with a Single Nucleotide Polymorphism in the 23S rRNA Target Escapes Detection by the Aptima Combo 2 Test</t>
  </si>
  <si>
    <t>Hokynar K, Rantakokko-Jalava K, Hakanen A, Havana M, Mannonen L, Jokela P, Kurkela S, Lappalainen M, Unemo M, Puolakkainen M.</t>
  </si>
  <si>
    <t>Microorganisms. 2019 Jul 31;7(8):227. doi: 10.3390/microorganisms7080227.</t>
  </si>
  <si>
    <t>PMC6723375</t>
  </si>
  <si>
    <t>10.3390/microorganisms7080227</t>
  </si>
  <si>
    <t>Chlamydia trachomatis fails to protect its growth niche against pro-apoptotic insults</t>
  </si>
  <si>
    <t>Sixt BS, Núñez-Otero C, Kepp O, Valdivia RH, Kroemer G.</t>
  </si>
  <si>
    <t>Cell Death Differ. 2019 Aug;26(8):1485-1500. doi: 10.1038/s41418-018-0224-2. Epub 2018 Oct 30.</t>
  </si>
  <si>
    <t>Cell Death Differ</t>
  </si>
  <si>
    <t>PMC6748135</t>
  </si>
  <si>
    <t>10.1038/s41418-018-0224-2</t>
  </si>
  <si>
    <t>Occurrence of human papillomavirus (HPV) type replacement by sexual risk-taking behaviour group: Post-hoc analysis of a community randomized clinical trial up to 9 years after vaccination (IV)</t>
  </si>
  <si>
    <t>Gray P, Luostarinen T, Vänskä S, Eriksson T, Lagheden C, Man I, Palmroth J, Pimenoff VN, Söderlund-Strand A, Dillner J, Lehtinen M.</t>
  </si>
  <si>
    <t>Int J Cancer. 2019 Aug 1;145(3):785-796. doi: 10.1002/ijc.32189. Epub 2019 Feb 28.</t>
  </si>
  <si>
    <t>Gray P</t>
  </si>
  <si>
    <t>10.1002/ijc.32189</t>
  </si>
  <si>
    <t>Gonorrhoea and chlamydia in persons with HIV: number needed to screen</t>
  </si>
  <si>
    <t>Tuddenham S, Ghanem KG, Gebo KA, Moore RD, Mathews WC, Agwu A, Mayer K, Schumacher C, Raifman J, Berry SA.</t>
  </si>
  <si>
    <t>Sex Transm Infect. 2019 Aug;95(5):322-327. doi: 10.1136/sextrans-2018-053793. Epub 2019 Apr 6.</t>
  </si>
  <si>
    <t>Tuddenham S</t>
  </si>
  <si>
    <t>PMC6641992</t>
  </si>
  <si>
    <t>NIHMS1025416</t>
  </si>
  <si>
    <t>10.1136/sextrans-2018-053793</t>
  </si>
  <si>
    <t>Community-level Association between Clinical Trachoma and Ocular Chlamydia Infection after MASS Azithromycin Distribution in a Mesoendemic Region of Niger</t>
  </si>
  <si>
    <t>Amza A, Kadri B, Nassirou B, Cotter SY, Stoller NE, West SK, Bailey RL, Porco TC, Keenan JD, Lietman TM, Oldenburg CE.</t>
  </si>
  <si>
    <t>Ophthalmic Epidemiol. 2019 Aug;26(4):231-237. doi: 10.1080/09286586.2019.1597129. Epub 2019 Apr 8.</t>
  </si>
  <si>
    <t>PMC9982651</t>
  </si>
  <si>
    <t>NIHMS1873613</t>
  </si>
  <si>
    <t>10.1080/09286586.2019.1597129</t>
  </si>
  <si>
    <t>Predominance of cervicitis agents with minimal testing rate within the student population in Benin city, Nigeria</t>
  </si>
  <si>
    <t>Ezeanya CC, Agbakoba NR, Enweani IB, Oguejiofor C.</t>
  </si>
  <si>
    <t>J Obstet Gynaecol. 2019 Aug;39(6):840-844. doi: 10.1080/01443615.2019.1584888. Epub 2019 Apr 22.</t>
  </si>
  <si>
    <t>Ezeanya CC</t>
  </si>
  <si>
    <t>10.1080/01443615.2019.1584888</t>
  </si>
  <si>
    <t>Sexual network characteristics of men who have sex with men with syphilis and/or gonorrhoea/chlamydia in Lima, Peru: network patterns as roadmaps for STI prevention interventions</t>
  </si>
  <si>
    <t>Blair C, Passaro RC, Segura ER, Lake JE, Perez-Brumer AG, Sanchez J, Lama JR, Clark JL.</t>
  </si>
  <si>
    <t>Sex Transm Infect. 2019 Aug;95(5):336-341. doi: 10.1136/sextrans-2018-053865. Epub 2019 Apr 22.</t>
  </si>
  <si>
    <t>Blair C</t>
  </si>
  <si>
    <t>PMC6642006</t>
  </si>
  <si>
    <t>NIHMS1028023</t>
  </si>
  <si>
    <t>10.1136/sextrans-2018-053865</t>
  </si>
  <si>
    <t>Mycoplasma genitalium incidence, persistence, concordance between partners and progression: systematic review and meta-analysis</t>
  </si>
  <si>
    <t>Cina M, Baumann L, Egli-Gany D, Halbeisen FS, Ali H, Scott P, Low N.</t>
  </si>
  <si>
    <t>Sex Transm Infect. 2019 Aug;95(5):328-335. doi: 10.1136/sextrans-2018-053823. Epub 2019 May 4.</t>
  </si>
  <si>
    <t>Cina M</t>
  </si>
  <si>
    <t>PMC6678058</t>
  </si>
  <si>
    <t>10.1136/sextrans-2018-053823</t>
  </si>
  <si>
    <t>Significance of isolating non-tuberculous mycobacterial organisms in infertile women with tubal disease: an observational study</t>
  </si>
  <si>
    <t>Radha Bai Prabhu T, Pandiyan N, Sujatha N, Jawahar MS.</t>
  </si>
  <si>
    <t>BJOG. 2019 Aug;126 Suppl 4:66-71. doi: 10.1111/1471-0528.15814. Epub 2019 May 31.</t>
  </si>
  <si>
    <t>Radha Bai Prabhu T</t>
  </si>
  <si>
    <t>10.1111/1471-0528.15814</t>
  </si>
  <si>
    <t>Chlamydia muridarum Induces Pathology in the Female Upper Genital Tract via Distinct Mechanisms</t>
  </si>
  <si>
    <t>Yu H, Lin H, Xie L, Tang L, Chen J, Zhou Z, Ni J, Zhong G.</t>
  </si>
  <si>
    <t>Infect Immun. 2019 Jul 23;87(8):e00145-19. doi: 10.1128/IAI.00145-19. Print 2019 Aug.</t>
  </si>
  <si>
    <t>PMC6652751</t>
  </si>
  <si>
    <t>10.1128/IAI.00145-19</t>
  </si>
  <si>
    <t>Factors associated with anorectal Chlamydia trachomatis or Neisseria gonorrhoeae test positivity in women: a systematic review and meta-analysis</t>
  </si>
  <si>
    <t>Lau A, Kong FYS, Huston W, Chow EPF, Fairley CK, Hocking JS.</t>
  </si>
  <si>
    <t>Sex Transm Infect. 2019 Aug;95(5):361-367. doi: 10.1136/sextrans-2018-053950. Epub 2019 May 16.</t>
  </si>
  <si>
    <t>10.1136/sextrans-2018-053950</t>
  </si>
  <si>
    <t>Genital and anal Chlamydia trachomatis bacterial load in concurrently infected women: a cross-sectional study</t>
  </si>
  <si>
    <t>Dirks JAMC, van Liere GAFS, Hoebe CJPA, Wolffs P, Dukers-Muijrers NHTM.</t>
  </si>
  <si>
    <t>Sex Transm Infect. 2019 Aug;95(5):317-321. doi: 10.1136/sextrans-2018-053678. Epub 2019 May 16.</t>
  </si>
  <si>
    <t>Dirks JAMC</t>
  </si>
  <si>
    <t>10.1136/sextrans-2018-053678</t>
  </si>
  <si>
    <t>Chlamydia trachomatis presenting as preseptal cellulitis in a 3-year-old girl</t>
  </si>
  <si>
    <t>Haddad NM, Rosenbaum P, Gurland J, Nataneli N.</t>
  </si>
  <si>
    <t>J AAPOS. 2019 Aug;23(4):245-246. doi: 10.1016/j.jaapos.2019.04.001. Epub 2019 May 18.</t>
  </si>
  <si>
    <t>Haddad NM</t>
  </si>
  <si>
    <t>10.1016/j.jaapos.2019.04.001</t>
  </si>
  <si>
    <t>ADOPTing a new method of partner management for genital chlamydia in New South Wales: findings from a pilot implementation program of patient-delivered partner therapy</t>
  </si>
  <si>
    <t>Lorch R, Bourne C, Burton L, Lewis L, Brown K, Bateson D, Knight V, Ooi C, Hoffman N, Mackson J, Bower H, Stewart M, Moll N, Micallef J, Mooney-Somers J, Donovan B, Kaldor J, Guy R.</t>
  </si>
  <si>
    <t>Sex Health. 2019 Aug;16(4):332-339. doi: 10.1071/SH18169.</t>
  </si>
  <si>
    <t>10.1071/SH18169</t>
  </si>
  <si>
    <t>Caspase-11 Contributes to Oviduct Pathology during Genital Chlamydia Infection in Mice</t>
  </si>
  <si>
    <t>Allen J 4th, Gyorke CE, Tripathy MK, Zhang Y, Lovett A, Montgomery SA, Nagarajan UM.</t>
  </si>
  <si>
    <t>Infect Immun. 2019 Jul 23;87(8):e00262-19. doi: 10.1128/IAI.00262-19. Print 2019 Aug.</t>
  </si>
  <si>
    <t>Allen J 4th</t>
  </si>
  <si>
    <t>PMC6652777</t>
  </si>
  <si>
    <t>10.1128/IAI.00262-19</t>
  </si>
  <si>
    <t>Chlamydia trachomatis infection among Ghanaian women undergoing hysterosalpingography for suspected tubal factor infertility</t>
  </si>
  <si>
    <t>Beyuo T, Oppong SA, Samba A, Beyuo VM.</t>
  </si>
  <si>
    <t>Int J Gynaecol Obstet. 2019 Aug;146(2):200-205. doi: 10.1002/ijgo.12875. Epub 2019 Jun 19.</t>
  </si>
  <si>
    <t>Beyuo T</t>
  </si>
  <si>
    <t>10.1002/ijgo.12875</t>
  </si>
  <si>
    <t>Therapeutic effect of human umbilical cord mesenchymal stem cells on tubal factor infertility using a chronic salpingitis murine model</t>
  </si>
  <si>
    <t>Liao W, Tang X, Li X, Li T.</t>
  </si>
  <si>
    <t>Arch Gynecol Obstet. 2019 Aug;300(2):421-429. doi: 10.1007/s00404-019-05209-6. Epub 2019 Jun 12.</t>
  </si>
  <si>
    <t>Liao W</t>
  </si>
  <si>
    <t>10.1007/s00404-019-05209-6</t>
  </si>
  <si>
    <t>Fitz-Hugh-Curtis syndrome resulting in nutmeg liver on computed tomography</t>
  </si>
  <si>
    <t>de Boer JP, Verpalen IM, Gabriëls RY, de Haan H, Meijssen M, Bloembergen P, Meier M.</t>
  </si>
  <si>
    <t>Radiol Case Rep. 2019 May 24;14(8):930-933. doi: 10.1016/j.radcr.2019.04.008. eCollection 2019 Aug.</t>
  </si>
  <si>
    <t>de Boer JP</t>
  </si>
  <si>
    <t>PMC6542378</t>
  </si>
  <si>
    <t>10.1016/j.radcr.2019.04.008</t>
  </si>
  <si>
    <t>Trachoma: great gains, but elimination target missed</t>
  </si>
  <si>
    <t>Burki T.</t>
  </si>
  <si>
    <t>Lancet Infect Dis. 2019 Aug;19(8):815. doi: 10.1016/S1473-3099(19)30345-7. Epub 2019 Jun 27.</t>
  </si>
  <si>
    <t>Burki T</t>
  </si>
  <si>
    <t>10.1016/S1473-3099(19)30345-7</t>
  </si>
  <si>
    <t>False-negative Chlamydia polymerase chain reaction result caused by a cryptic plasmid-deficient Chlamydia trachomatis strain in Australia</t>
  </si>
  <si>
    <t>Sweeney EL, Bletchly C, Gupta R, Whiley DM.</t>
  </si>
  <si>
    <t>Sex Health. 2019 Aug;16(4):394-396. doi: 10.1071/SH18205.</t>
  </si>
  <si>
    <t>Sweeney EL</t>
  </si>
  <si>
    <t>10.1071/SH18205</t>
  </si>
  <si>
    <t>Meta-analysis of the Cepheid Xpert(®) CT/NG assay for extragenital detection of Chlamydia trachomatis (CT) and Neisseria gonorrhoeae (NG) infections</t>
  </si>
  <si>
    <t>Bristow CC, Morris SR, Little SJ, Mehta SR, Klausner JD.</t>
  </si>
  <si>
    <t>Sex Health. 2019 Aug;16(4):314-319. doi: 10.1071/SH18079.</t>
  </si>
  <si>
    <t>PMC6954977</t>
  </si>
  <si>
    <t>NIHMS1059725</t>
  </si>
  <si>
    <t>10.1071/SH18079</t>
  </si>
  <si>
    <t>Mycoplasma genitalium co-infection with Chlamydia trachomatis and Neisseria gonorrhoeae among asymptomatic patients: the silent wick for macrolide resistance spread</t>
  </si>
  <si>
    <t>Fernández-Huerta M, Espasa M.</t>
  </si>
  <si>
    <t>Sex Transm Infect. 2019 Aug;95(5):391. doi: 10.1136/sextrans-2018-053848.</t>
  </si>
  <si>
    <t>Fernández-Huerta M</t>
  </si>
  <si>
    <t>10.1136/sextrans-2018-053848</t>
  </si>
  <si>
    <t>Diagnosing sexually transmitted infections in resource-constrained settings: challenges and ways forward</t>
  </si>
  <si>
    <t>Wi TE, Ndowa FJ, Ferreyra C, Kelly-Cirino C, Taylor MM, Toskin I, Kiarie J, Santesso N, Unemo M.</t>
  </si>
  <si>
    <t>J Int AIDS Soc. 2019 Aug;22 Suppl 6(Suppl Suppl 6):e25343. doi: 10.1002/jia2.25343.</t>
  </si>
  <si>
    <t>Wi TE</t>
  </si>
  <si>
    <t>PMC6715950</t>
  </si>
  <si>
    <t>10.1002/jia2.25343</t>
  </si>
  <si>
    <t>The role of saliva in gonorrhoea and chlamydia transmission to extragenital sites among men who have sex with men: new insights into transmission</t>
  </si>
  <si>
    <t>Chow EP, Fairley CK.</t>
  </si>
  <si>
    <t>J Int AIDS Soc. 2019 Aug;22 Suppl 6(Suppl Suppl 6):e25354. doi: 10.1002/jia2.25354.</t>
  </si>
  <si>
    <t>PMC6715946</t>
  </si>
  <si>
    <t>10.1002/jia2.25354</t>
  </si>
  <si>
    <t>Neonatal ophthalmia in Mali</t>
  </si>
  <si>
    <t>Elien Gagnan Yanza-Outou RR, Bakayoko S, Diallo S, Sylla A, Coulibaly T, Toure N, Tembely M, Diabaté CNR, Dicko MA, Sylla F.</t>
  </si>
  <si>
    <t>Med Sante Trop. 2019 Aug 1;29(3):256-258. doi: 10.1684/mst.2019.0930.</t>
  </si>
  <si>
    <t>Elien Gagnan Yanza-Outou RR</t>
  </si>
  <si>
    <t>Med Sante Trop</t>
  </si>
  <si>
    <t>10.1684/mst.2019.0930</t>
  </si>
  <si>
    <t>Chlamydia trachomatis recruits protein kinase C during infection</t>
  </si>
  <si>
    <t>Sah P, Nelson NH, Shaw JH, Lutter EI.</t>
  </si>
  <si>
    <t>Pathog Dis. 2019 Aug 1;77(6):ftz061. doi: 10.1093/femspd/ftz061.</t>
  </si>
  <si>
    <t>Sah P</t>
  </si>
  <si>
    <t>PMC7056930</t>
  </si>
  <si>
    <t>10.1093/femspd/ftz061</t>
  </si>
  <si>
    <t>Efficacy of a Technology-Enhanced Community Health Nursing Intervention vs Standard of Care for Female Adolescents and Young Adults With Pelvic Inflammatory Disease: A Randomized Clinical Trial</t>
  </si>
  <si>
    <t>Trent M, Perin J, Gaydos CA, Anders J, Chung SE, Tabacco Saeed L, Rowell J, Huettner S, Rothman R, Butz A.</t>
  </si>
  <si>
    <t>JAMA Netw Open. 2019 Aug 2;2(8):e198652. doi: 10.1001/jamanetworkopen.2019.8652.</t>
  </si>
  <si>
    <t>JAMA Netw Open</t>
  </si>
  <si>
    <t>PMC6686980</t>
  </si>
  <si>
    <t>10.1001/jamanetworkopen.2019.8652</t>
  </si>
  <si>
    <t>Transposon Mutagenesis in Chlamydia trachomatis Identifies CT339 as a ComEC Homolog Important for DNA Uptake and Lateral Gene Transfer</t>
  </si>
  <si>
    <t>LaBrie SD, Dimond ZE, Harrison KS, Baid S, Wickstrum J, Suchland RJ, Hefty PS.</t>
  </si>
  <si>
    <t>mBio. 2019 Aug 6;10(4):e01343-19. doi: 10.1128/mBio.01343-19.</t>
  </si>
  <si>
    <t>LaBrie SD</t>
  </si>
  <si>
    <t>PMC6686042</t>
  </si>
  <si>
    <t>10.1128/mBio.01343-19</t>
  </si>
  <si>
    <t>Pathogen Evasion of Chemokine Response Through Suppression of CXCL10</t>
  </si>
  <si>
    <t>Antonia AL, Gibbs KD, Trahair ED, Pittman KJ, Martin AT, Schott BH, Smith JS, Rajagopal S, Thompson JW, Reinhardt RL, Ko DC.</t>
  </si>
  <si>
    <t>Front Cell Infect Microbiol. 2019 Aug 7;9:280. doi: 10.3389/fcimb.2019.00280. eCollection 2019.</t>
  </si>
  <si>
    <t>Antonia AL</t>
  </si>
  <si>
    <t>PMC6693555</t>
  </si>
  <si>
    <t>10.3389/fcimb.2019.00280</t>
  </si>
  <si>
    <t>Detection of Chlamydia Developmental Forms and Secreted Effectors by Expansion Microscopy</t>
  </si>
  <si>
    <t>Kunz TC, Götz R, Sauer M, Rudel T.</t>
  </si>
  <si>
    <t>Front Cell Infect Microbiol. 2019 Aug 9;9:276. doi: 10.3389/fcimb.2019.00276. eCollection 2019.</t>
  </si>
  <si>
    <t>Kunz TC</t>
  </si>
  <si>
    <t>PMC6695470</t>
  </si>
  <si>
    <t>10.3389/fcimb.2019.00276</t>
  </si>
  <si>
    <t>Difference in vaginal microecology, local immunity and HPV infection among childbearing-age women with different degrees of cervical lesions in Inner Mongolia</t>
  </si>
  <si>
    <t>Zheng JJ, Song JH, Yu CX, Wang F, Wang PC, Meng JW.</t>
  </si>
  <si>
    <t>BMC Womens Health. 2019 Aug 12;19(1):109. doi: 10.1186/s12905-019-0806-2.</t>
  </si>
  <si>
    <t>Zheng JJ</t>
  </si>
  <si>
    <t>PMC6689872</t>
  </si>
  <si>
    <t>10.1186/s12905-019-0806-2</t>
  </si>
  <si>
    <t>A novel protease inhibitor causes inclusion vacuole reduction and disrupts the intracellular growth of Chlamydia trachomatis</t>
  </si>
  <si>
    <t>Zhou Y, Lu X, Huang D, Lu Y, Zhang H, Zhang L, Yu P, Wang F, Wang Y.</t>
  </si>
  <si>
    <t>Biochem Biophys Res Commun. 2019 Aug 13;516(1):157-162. doi: 10.1016/j.bbrc.2019.05.184. Epub 2019 Jun 13.</t>
  </si>
  <si>
    <t>10.1016/j.bbrc.2019.05.184</t>
  </si>
  <si>
    <t>The Cervicovaginal Microbiota-Host Interaction Modulates Chlamydia trachomatis Infection</t>
  </si>
  <si>
    <t>Edwards VL, Smith SB, McComb EJ, Tamarelle J, Ma B, Humphrys MS, Gajer P, Gwilliam K, Schaefer AM, Lai SK, Terplan M, Mark KS, Brotman RM, Forney LJ, Bavoil PM, Ravel J.</t>
  </si>
  <si>
    <t>mBio. 2019 Aug 13;10(4):e01548-19. doi: 10.1128/mBio.01548-19.</t>
  </si>
  <si>
    <t>Edwards VL</t>
  </si>
  <si>
    <t>PMC6692509</t>
  </si>
  <si>
    <t>10.1128/mBio.01548-19</t>
  </si>
  <si>
    <t>Progression of scarring trachoma in Tanzanian children: A four-year cohort study</t>
  </si>
  <si>
    <t>Ramadhani AM, Derrick T, Macleod D, Massae P, Mafuru E, Malisa A, Mbuya K, Roberts CH, Makupa W, Mtuy T, Bailey RL, Mabey DCW, Holland MJ, Burton MJ.</t>
  </si>
  <si>
    <t>PLoS Negl Trop Dis. 2019 Aug 14;13(8):e0007638. doi: 10.1371/journal.pntd.0007638. eCollection 2019 Aug.</t>
  </si>
  <si>
    <t>PMC6709924</t>
  </si>
  <si>
    <t>10.1371/journal.pntd.0007638</t>
  </si>
  <si>
    <t>Insights into the Autoproteolytic Processing and Catalytic Mechanism of the Chlamydia trachomatis Virulence-Associated Protease CPAF</t>
  </si>
  <si>
    <t>Dudiak BM, Maksimchuk KR, Bednar MM, Podracky CJ, Burg JM, Nguyen TM, Nwogbo FO, Valdivia RH, McCafferty DG.</t>
  </si>
  <si>
    <t>Biochemistry. 2019 Aug 20;58(33):3527-3536. doi: 10.1021/acs.biochem.9b00522. Epub 2019 Aug 12.</t>
  </si>
  <si>
    <t>Dudiak BM</t>
  </si>
  <si>
    <t>PMC7455923</t>
  </si>
  <si>
    <t>NIHMS1616664</t>
  </si>
  <si>
    <t>10.1021/acs.biochem.9b00522</t>
  </si>
  <si>
    <t>The multiple functions of the numerous Chlamydia trachomatis secreted proteins: the tip of the iceberg</t>
  </si>
  <si>
    <t>Bugalhão JN, Mota LJ.</t>
  </si>
  <si>
    <t>Microb Cell. 2019 Aug 21;6(9):414-449. doi: 10.15698/mic2019.09.691.</t>
  </si>
  <si>
    <t>Bugalhão JN</t>
  </si>
  <si>
    <t>PMC6717882</t>
  </si>
  <si>
    <t>10.15698/mic2019.09.691</t>
  </si>
  <si>
    <t>Conjunctival Microbiome-Host Responses Are Associated With Impaired Epithelial Cell Health in Both Early and Late Stages of Trachoma</t>
  </si>
  <si>
    <t>Pickering H, Palmer CD, Houghton J, Makalo P, Joof H, Derrick T, Goncalves A, Mabey DCW, Bailey RL, Burton MJ, Roberts CH, Burr SE, Holland MJ.</t>
  </si>
  <si>
    <t>Front Cell Infect Microbiol. 2019 Aug 21;9:297. doi: 10.3389/fcimb.2019.00297. eCollection 2019.</t>
  </si>
  <si>
    <t>PMC6736612</t>
  </si>
  <si>
    <t>10.3389/fcimb.2019.00297</t>
  </si>
  <si>
    <t>Operational adaptations of the trachoma pre-validation surveillance strategy employed in Ghana: a qualitative assessment of successes and challenges</t>
  </si>
  <si>
    <t>Senyonjo L, Aboe A, Bailey R, Agyemang D, Marfo B, Wanye S, Schmidt E, Addy J, Blanchet K.</t>
  </si>
  <si>
    <t>Infect Dis Poverty. 2019 Aug 27;8(1):78. doi: 10.1186/s40249-019-0585-x.</t>
  </si>
  <si>
    <t>Senyonjo L</t>
  </si>
  <si>
    <t>PMC6712645</t>
  </si>
  <si>
    <t>10.1186/s40249-019-0585-x</t>
  </si>
  <si>
    <t>Simultaneous detection of eleven sexually transmitted agents using multiplexed PCR coupled with MALDI-TOF analysis</t>
  </si>
  <si>
    <t>Xiu L, Zhang C, Li Y, Wang F, Peng J.</t>
  </si>
  <si>
    <t>Infect Drug Resist. 2019 Aug 28;12:2671-2682. doi: 10.2147/IDR.S219580. eCollection 2019.</t>
  </si>
  <si>
    <t>Xiu L</t>
  </si>
  <si>
    <t>PMC6717854</t>
  </si>
  <si>
    <t>10.2147/IDR.S219580</t>
  </si>
  <si>
    <t>Prevalence of Human Papillomavirus, Human Immunodeficiency Virus, and Other Sexually Transmitted Infections Among Men Who Have Sex With Men in Togo: A National Cross-sectional Survey</t>
  </si>
  <si>
    <t>Ferré VM, Gbeasor-Komlanvi FA, Collin G, Dagnra AC, Le Hingrat Q, Jaquet A, Salou M, Descamps D, Charpentier C, Ekouevi DK.</t>
  </si>
  <si>
    <t>Clin Infect Dis. 2019 Aug 30;69(6):1019-1026. doi: 10.1093/cid/ciy1012.</t>
  </si>
  <si>
    <t>Ferré VM</t>
  </si>
  <si>
    <t>10.1093/cid/ciy1012</t>
  </si>
  <si>
    <t>The Association Between Multiple Abortions Within 1 Year and Previous Postabortal Desired Contraception at an Urban, Public Hospital</t>
  </si>
  <si>
    <t>Zimmerman LP, Madrigal JM, Jordan LM, Patel A.</t>
  </si>
  <si>
    <t>J Womens Health (Larchmt). 2019 Sep;28(9):1266-1271. doi: 10.1089/jwh.2018.6944. Epub 2018 Nov 3.</t>
  </si>
  <si>
    <t>Zimmerman LP</t>
  </si>
  <si>
    <t>10.1089/jwh.2018.6944</t>
  </si>
  <si>
    <t>Prevalence of genital and oropharyngeal chlamydia and gonorrhoea among female sex workers in Melbourne, Australia, 2015-2017: need for oropharyngeal testing</t>
  </si>
  <si>
    <t>Chow EP, Williamson DA, Fortune R, Bradshaw CS, Chen MY, Fehler G, De Petra V, Howden BP, Fairley CK.</t>
  </si>
  <si>
    <t>Sex Transm Infect. 2019 Sep;95(6):398-401. doi: 10.1136/sextrans-2018-053957. Epub 2019 May 21.</t>
  </si>
  <si>
    <t>10.1136/sextrans-2018-053957</t>
  </si>
  <si>
    <t>A Multidimensional Approach to Assessing Infectious Disease Risk: Identifying Risk Classes Based on Psychological Characteristics</t>
  </si>
  <si>
    <t>van Wees DA, Heijne JCM, Heijman T, Kampman KCJG, Westra K, de Vries A, de Wit J, Kretzschmar MEE, den Daas C.</t>
  </si>
  <si>
    <t>Am J Epidemiol. 2019 Sep 1;188(9):1705-1712. doi: 10.1093/aje/kwz140.</t>
  </si>
  <si>
    <t>PMC6736114</t>
  </si>
  <si>
    <t>10.1093/aje/kwz140</t>
  </si>
  <si>
    <t>High prevalence of Chlamydia trachomatis, Neisseria gonorrhoeae and particularly Trichomonas vaginalis diagnosed using US FDA-approved Aptima molecular tests and evaluation of conventional routine diagnostic tests in Ternopil, Ukraine</t>
  </si>
  <si>
    <t>Boiko I, Golparian D, Krynytska I, Unemo M.</t>
  </si>
  <si>
    <t>APMIS. 2019 Sep;127(9):627-634. doi: 10.1111/apm.12975.</t>
  </si>
  <si>
    <t>Boiko I</t>
  </si>
  <si>
    <t>10.1111/apm.12975</t>
  </si>
  <si>
    <t>Proceed With Caution in Generating Evidence in the "Oropharyngeal-Anorectal Chlamydia Hypothesis" in Humans</t>
  </si>
  <si>
    <t>Leenen J, van Liere GAFS, Hoebe CJPA, Dukers-Muijrers NHTM.</t>
  </si>
  <si>
    <t>Sex Transm Dis. 2019 Sep;46(9):e90. doi: 10.1097/OLQ.0000000000001033.</t>
  </si>
  <si>
    <t>PMC6697216</t>
  </si>
  <si>
    <t>NIHMS1534403</t>
  </si>
  <si>
    <t>10.1097/OLQ.0000000000001033</t>
  </si>
  <si>
    <t>Prevalence of gonorrhea and chlamydia in a community clinic for men who have sex with men in Lisbon, Portugal</t>
  </si>
  <si>
    <t>Ribeiro S, de Sousa D, Medina D, Castro R, Lopes Â, Rocha M.</t>
  </si>
  <si>
    <t>Int J STD AIDS. 2019 Sep;30(10):951-959. doi: 10.1177/0956462419855484. Epub 2019 Jul 8.</t>
  </si>
  <si>
    <t>Ribeiro S</t>
  </si>
  <si>
    <t>PMC6732818</t>
  </si>
  <si>
    <t>10.1177/0956462419855484</t>
  </si>
  <si>
    <t>Early Colonization of the Upper Genital Tract by Chlamydia muridarum Is Associated with Enhanced Inflammation Later in Infection</t>
  </si>
  <si>
    <t>Helble JD, Reinhold-Larsson NV, Starnbach MN.</t>
  </si>
  <si>
    <t>Infect Immun. 2019 Aug 21;87(9):e00405-19. doi: 10.1128/IAI.00405-19. Print 2019 Sep.</t>
  </si>
  <si>
    <t>PMC6704611</t>
  </si>
  <si>
    <t>10.1128/IAI.00405-19</t>
  </si>
  <si>
    <t>Influence of a mannose-binding lectin gene polymorphism and exposure to Chlamydia trachomatis on fallopian tube obstruction in Brazilian woman</t>
  </si>
  <si>
    <t>Vinagre JG, Witkin SS, Ribeiro SC, Robial R, Fukazawa EI, Ortolani CC, Baracat EC, Linhares IM.</t>
  </si>
  <si>
    <t>Arch Gynecol Obstet. 2019 Sep;300(3):641-645. doi: 10.1007/s00404-019-05231-8. Epub 2019 Jul 8.</t>
  </si>
  <si>
    <t>Vinagre JG</t>
  </si>
  <si>
    <t>10.1007/s00404-019-05231-8</t>
  </si>
  <si>
    <t>Molecular epidemiology of bacterial vaginosis and its association with genital micro-organisms in asymptomatic women</t>
  </si>
  <si>
    <t>Sanchez-Garcia EK, Contreras-Paredes A, Martinez-Abundis E, Garcia-Chan D, Lizano M, de la Cruz-Hernandez E.</t>
  </si>
  <si>
    <t>J Med Microbiol. 2019 Sep;68(9):1373-1382. doi: 10.1099/jmm.0.001044. Epub 2019 Jul 24.</t>
  </si>
  <si>
    <t>Sanchez-Garcia EK</t>
  </si>
  <si>
    <t>10.1099/jmm.0.001044</t>
  </si>
  <si>
    <t>Chlamydia treatment failure after repeat courses of azithromycin and doxycycline</t>
  </si>
  <si>
    <t>Sherrard J, Jensen JS.</t>
  </si>
  <si>
    <t>Int J STD AIDS. 2019 Sep;30(10):1025-1027. doi: 10.1177/0956462419857303. Epub 2019 Jul 23.</t>
  </si>
  <si>
    <t>Sherrard J</t>
  </si>
  <si>
    <t>10.1177/0956462419857303</t>
  </si>
  <si>
    <t>Chlamydia trachomatis screening in preterm labor: A systematic review and meta-analysis</t>
  </si>
  <si>
    <t>Kanninen TT, Quist-Nelson J, Sisti G, Berghella V.</t>
  </si>
  <si>
    <t>Eur J Obstet Gynecol Reprod Biol. 2019 Sep;240:242-247. doi: 10.1016/j.ejogrb.2019.06.032. Epub 2019 Jun 29.</t>
  </si>
  <si>
    <t>Kanninen TT</t>
  </si>
  <si>
    <t>10.1016/j.ejogrb.2019.06.032</t>
  </si>
  <si>
    <t>Multi-locus sequence analysis reveals a novel sequence type of Chlamydia trachomatis in Saratov Region, Russia</t>
  </si>
  <si>
    <t>Feodorova VA, Zaitsev SS, Saltykov YV, Ulyanov SS, Motin VL.</t>
  </si>
  <si>
    <t>New Microbes New Infect. 2019 Jul 3;31:100584. doi: 10.1016/j.nmni.2019.100584. eCollection 2019 Sep.</t>
  </si>
  <si>
    <t>PMC6658990</t>
  </si>
  <si>
    <t>10.1016/j.nmni.2019.100584</t>
  </si>
  <si>
    <t>An update on prevalence, diagnosis, treatment and emerging issues of genital mycoplasma infection in Indian women: A narrative review</t>
  </si>
  <si>
    <t>Tandon D, Munne K, Chauhan S, Patil AD.</t>
  </si>
  <si>
    <t>Indian J Dermatol Venereol Leprol. 2019 Sep-Oct;85(5):441-447. doi: 10.4103/ijdvl.IJDVL_915_18.</t>
  </si>
  <si>
    <t>Tandon D</t>
  </si>
  <si>
    <t>10.4103/ijdvl.IJDVL_915_18</t>
  </si>
  <si>
    <t>Prevalence of Chlamydia trachomatis infections in the Middle East and north Africa, what next?</t>
  </si>
  <si>
    <t>Land JA, Ambrosino E.</t>
  </si>
  <si>
    <t>Lancet Glob Health. 2019 Sep;7(9):e1152-e1153. doi: 10.1016/S2214-109X(19)30322-5.</t>
  </si>
  <si>
    <t>Land JA</t>
  </si>
  <si>
    <t>Lancet Glob Health</t>
  </si>
  <si>
    <t>10.1016/S2214-109X(19)30322-5</t>
  </si>
  <si>
    <t>Epidemiology of Chlamydia trachomatis in the Middle East and north Africa: a systematic review, meta-analysis, and meta-regression</t>
  </si>
  <si>
    <t>Smolak A, Chemaitelly H, Hermez JG, Low N, Abu-Raddad LJ.</t>
  </si>
  <si>
    <t>Lancet Glob Health. 2019 Sep;7(9):e1197-e1225. doi: 10.1016/S2214-109X(19)30279-7.</t>
  </si>
  <si>
    <t>Smolak A</t>
  </si>
  <si>
    <t>10.1016/S2214-109X(19)30279-7</t>
  </si>
  <si>
    <t>Reply to, "Proceed With Caution in Generating Evidence in the 'Oropharyngeal-Anorectal Chlamydia Hypothesis' in Humans"</t>
  </si>
  <si>
    <t>Batteiger TA, Jordan SJ, Toh E, Nelson DE.</t>
  </si>
  <si>
    <t>Sex Transm Dis. 2019 Sep;46(9):e91. doi: 10.1097/OLQ.0000000000001052.</t>
  </si>
  <si>
    <t>PMC6822374</t>
  </si>
  <si>
    <t>NIHMS1055990</t>
  </si>
  <si>
    <t>10.1097/OLQ.0000000000001052</t>
  </si>
  <si>
    <t>Mycoplasma genitalium, Chlamydia trachomatis, and Neisseria gonorrhoeae Detected With Aptima Assays Performed on Self-Obtained Vaginal Swabs and Urine Collected at Home and in a Clinic</t>
  </si>
  <si>
    <t>Chernesky M, Jang D, Martin I, Arias M, Shah A, Smieja M, Ratnam S, Getman D, Schachter J.</t>
  </si>
  <si>
    <t>Sex Transm Dis. 2019 Sep;46(9):e87-e89. doi: 10.1097/OLQ.0000000000001004.</t>
  </si>
  <si>
    <t>10.1097/OLQ.0000000000001004</t>
  </si>
  <si>
    <t>The repeated 36 amino acid motif of Chlamydia trachomatis Hc2 protein binds to the major groove of DNA</t>
  </si>
  <si>
    <t>Gonçalves OSL, Christiansen G, Holm A, Herrmann B, Klintstedt M, Petersen SB, Birkelund S.</t>
  </si>
  <si>
    <t>Res Microbiol. 2019 Sep-Oct;170(6-7):256-262. doi: 10.1016/j.resmic.2019.08.002. Epub 2019 Aug 13.</t>
  </si>
  <si>
    <t>Gonçalves OSL</t>
  </si>
  <si>
    <t>10.1016/j.resmic.2019.08.002</t>
  </si>
  <si>
    <t>Prevalence of new variants of Chlamydia trachomatis escaping detection by the Aptima Combo 2 assay, England, June to August 2019</t>
  </si>
  <si>
    <t>Roberts DJ, Davis GS, Cole MJ, Naik D, Maru H, Woodford N, Muir P, Horner P, Simms I, Thickett G, Crook P, Foster K, Andrews N, Saunders J, Fifer H, Folkard K, Gill ON; incident management team.</t>
  </si>
  <si>
    <t>Euro Surveill. 2019 Sep;24(38):1900557. doi: 10.2807/1560-7917.ES.2019.24.38.1900557.</t>
  </si>
  <si>
    <t>Roberts DJ</t>
  </si>
  <si>
    <t>PMC6761577</t>
  </si>
  <si>
    <t>10.2807/1560-7917.ES.2019.24.38.1900557</t>
  </si>
  <si>
    <t>Nontrivial resource requirement in the early stage for containment of epidemics</t>
  </si>
  <si>
    <t>Chen X, Zhou T, Feng L, Liang J, Liljeros F, Havlin S, Hu Y.</t>
  </si>
  <si>
    <t>Phys Rev E. 2019 Sep;100(3-1):032310. doi: 10.1103/PhysRevE.100.032310.</t>
  </si>
  <si>
    <t>Chen X</t>
  </si>
  <si>
    <t>Phys Rev E</t>
  </si>
  <si>
    <t>10.1103/PhysRevE.100.032310</t>
  </si>
  <si>
    <t>[Diagnosis and treatment of male urethritis in urology and andrology: A status survey]</t>
  </si>
  <si>
    <t>Zhou CF, Wu ZG, Li CD, Xiao YB, Cai J.</t>
  </si>
  <si>
    <t>Zhonghua Nan Ke Xue. 2019 Sep;25(9):802-810.</t>
  </si>
  <si>
    <t>Zhou CF</t>
  </si>
  <si>
    <t>High-volume workflow and performance comparisons for Chlamydia trachomatis and Neisseria gonorrhoeae testing using automated molecular platforms</t>
  </si>
  <si>
    <t>Frontzek A, Aretzweiler G, Winkens D, Duncan D, Marlowe EM.</t>
  </si>
  <si>
    <t>BMC Infect Dis. 2019 Sep 11;19(1):797. doi: 10.1186/s12879-019-4442-0.</t>
  </si>
  <si>
    <t>Frontzek A</t>
  </si>
  <si>
    <t>PMC6737607</t>
  </si>
  <si>
    <t>10.1186/s12879-019-4442-0</t>
  </si>
  <si>
    <t>Is the risk of cervical atypia associated with the interval between menarche and the start of sexual activity? A population-based cohort study</t>
  </si>
  <si>
    <t>Adhikari I, Eriksson T, Luostarinen T, Apter D, Lehtinen M.</t>
  </si>
  <si>
    <t>BMJ Open. 2019 Sep 11;9(9):e030091. doi: 10.1136/bmjopen-2019-030091.</t>
  </si>
  <si>
    <t>Adhikari I</t>
  </si>
  <si>
    <t>PMC6738745</t>
  </si>
  <si>
    <t>10.1136/bmjopen-2019-030091</t>
  </si>
  <si>
    <t>Prevalence of Chlamydia trachomatis Infection, Serovar Distribution and Co-Infections with Seven High-Risk HPV Types among Italian Women with a Recent History of Abnormal Cervical Cytology</t>
  </si>
  <si>
    <t>Martinelli M, Musumeci R, Rizzo A, Muresu N, Piana A, Sotgiu G, Landoni F, Cocuzza C.</t>
  </si>
  <si>
    <t>Int J Environ Res Public Health. 2019 Sep 11;16(18):3354. doi: 10.3390/ijerph16183354.</t>
  </si>
  <si>
    <t>Martinelli M</t>
  </si>
  <si>
    <t>PMC6765777</t>
  </si>
  <si>
    <t>10.3390/ijerph16183354</t>
  </si>
  <si>
    <t>Comparison between Aptima Assays (Hologic) and the Allplex STI Essential Assay (Seegene) for the diagnosis of Sexually transmitted infections</t>
  </si>
  <si>
    <t>de Salazar A, Espadafor B, Fuentes-López A, Barrientos-Durán A, Salvador L, Álvarez M, García F.</t>
  </si>
  <si>
    <t>PLoS One. 2019 Sep 12;14(9):e0222439. doi: 10.1371/journal.pone.0222439. eCollection 2019.</t>
  </si>
  <si>
    <t>de Salazar A</t>
  </si>
  <si>
    <t>PMC6742210</t>
  </si>
  <si>
    <t>10.1371/journal.pone.0222439</t>
  </si>
  <si>
    <t>Viable Bacterial Load Is Key to Azithromycin Treatment Failure in Rectally Chlamydia trachomatis Infected Women (FemCure)</t>
  </si>
  <si>
    <t>Dukers-Muijrers NHTM, Wolffs PFG, de Vries HJC, Götz HM, Janssen K, Hoebe CJPA.</t>
  </si>
  <si>
    <t>J Infect Dis. 2019 Sep 13;220(8):1389-1390. doi: 10.1093/infdis/jiz267.</t>
  </si>
  <si>
    <t>10.1093/infdis/jiz267</t>
  </si>
  <si>
    <t>Structure-activity analysis of peptidic Chlamydia HtrA inhibitors</t>
  </si>
  <si>
    <t>Agbowuro AA, Hwang J, Peel E, Mazraani R, Springwald A, Marsh JW, McCaughey L, Gamble AB, Huston WM, Tyndall JDA.</t>
  </si>
  <si>
    <t>Bioorg Med Chem. 2019 Sep 15;27(18):4185-4199. doi: 10.1016/j.bmc.2019.07.049. Epub 2019 Jul 30.</t>
  </si>
  <si>
    <t>Agbowuro AA</t>
  </si>
  <si>
    <t>Bioorg Med Chem</t>
  </si>
  <si>
    <t>10.1016/j.bmc.2019.07.049</t>
  </si>
  <si>
    <t>Pelvic Inflammatory Disease: Diagnosis, Management, and Prevention</t>
  </si>
  <si>
    <t>Curry A, Williams T, Penny ML.</t>
  </si>
  <si>
    <t>Am Fam Physician. 2019 Sep 15;100(6):357-364.</t>
  </si>
  <si>
    <t>Curry A</t>
  </si>
  <si>
    <t>Discovery of novel bacterial queuine salvage enzymes and pathways in human pathogens</t>
  </si>
  <si>
    <t>Yuan Y, Zallot R, Grove TL, Payan DJ, Martin-Verstraete I, Šepić S, Balamkundu S, Neelakandan R, Gadi VK, Liu CF, Swairjo MA, Dedon PC, Almo SC, Gerlt JA, de Crécy-Lagard V.</t>
  </si>
  <si>
    <t>Proc Natl Acad Sci U S A. 2019 Sep 17;116(38):19126-19135. doi: 10.1073/pnas.1909604116. Epub 2019 Sep 3.</t>
  </si>
  <si>
    <t>Yuan Y</t>
  </si>
  <si>
    <t>PMC6754566</t>
  </si>
  <si>
    <t>10.1073/pnas.1909604116</t>
  </si>
  <si>
    <t>Oxidoreductase disulfide bond proteins DsbA and DsbB form an active redox pair in Chlamydia trachomatis, a bacterium with disulfide dependent infection and development</t>
  </si>
  <si>
    <t>Christensen S, Halili MA, Strange N, Petit GA, Huston WM, Martin JL, McMahon RM.</t>
  </si>
  <si>
    <t>PLoS One. 2019 Sep 19;14(9):e0222595. doi: 10.1371/journal.pone.0222595. eCollection 2019.</t>
  </si>
  <si>
    <t>PMC6752827</t>
  </si>
  <si>
    <t>10.1371/journal.pone.0222595</t>
  </si>
  <si>
    <t>Bioactive Compounds of Nigella Sativa Essential Oil as Antibacterial Agents against Chlamydia Trachomatis D</t>
  </si>
  <si>
    <t>Mosolygó T, Mouwakeh A, Hussein Ali M, Kincses A, Mohácsi-Farkas C, Kiskó G, Spengler G.</t>
  </si>
  <si>
    <t>Microorganisms. 2019 Sep 19;7(9):370. doi: 10.3390/microorganisms7090370.</t>
  </si>
  <si>
    <t>PMC6780748</t>
  </si>
  <si>
    <t>10.3390/microorganisms7090370</t>
  </si>
  <si>
    <t>Letter to editor in response to Has Chlamydia trachomatis prevalence in young women in England, Scotland and Wales changed? Evidence from national probability surveys</t>
  </si>
  <si>
    <t>White PJ, Lewis J.</t>
  </si>
  <si>
    <t>Epidemiol Infect. 2019 Sep 20;147:e271. doi: 10.1017/S0950268819001572.</t>
  </si>
  <si>
    <t>White PJ</t>
  </si>
  <si>
    <t>PMC6805731</t>
  </si>
  <si>
    <t>10.1017/S0950268819001572</t>
  </si>
  <si>
    <t>[Response to Kounali et al.'s letter of response]</t>
  </si>
  <si>
    <t>Epidemiol Infect. 2019 Sep 20;147:e273. doi: 10.1017/S0950268819001584.</t>
  </si>
  <si>
    <t>PMC6805763</t>
  </si>
  <si>
    <t>10.1017/S0950268819001584</t>
  </si>
  <si>
    <t>Response to White and Lewis: Letter to editor in response to Has Chlamydia trachomatis prevalence in young women in England, Scotland and Wales changed? Evidence from national probability surveys. Epidemiology and Infection. 2019</t>
  </si>
  <si>
    <t>Kounali DZ, Ades AE, Soldan K, Horner P.</t>
  </si>
  <si>
    <t>Epidemiol Infect. 2019 Sep 20;147:e272. doi: 10.1017/S0950268819001560.</t>
  </si>
  <si>
    <t>PMC6805745</t>
  </si>
  <si>
    <t>10.1017/S0950268819001560</t>
  </si>
  <si>
    <t>Urogenital chlamydia trachomatis treatment failure with azithromycin: A meta-analysis</t>
  </si>
  <si>
    <t>Mohammadzadeh F, Dolatian M, Jorjani M, Afrakhteh M, Majd HA, Abdi F, Pakzad R.</t>
  </si>
  <si>
    <t>Int J Reprod Biomed. 2019 Sep 22;17(9):603-620. doi: 10.18502/ijrm.v17i9.5093. eCollection 2019 Sep.</t>
  </si>
  <si>
    <t>Mohammadzadeh F</t>
  </si>
  <si>
    <t>PMC6804326</t>
  </si>
  <si>
    <t>10.18502/ijrm.v17i9.5093</t>
  </si>
  <si>
    <t>Predictive Values of Serum Chlamydia trachomatis TroA and HtrA IgG Antibodies as Markers of Persistent Infection in the Detection of Pelvic Adhesions and Tubal Occlusion</t>
  </si>
  <si>
    <t>Rantsi T, Land JA, Joki-Korpela P, Ouburg S, Hokynar K, Paavonen J, Tiitinen A, Puolakkainen M.</t>
  </si>
  <si>
    <t>Microorganisms. 2019 Sep 25;7(10):391. doi: 10.3390/microorganisms7100391.</t>
  </si>
  <si>
    <t>PMC6843830</t>
  </si>
  <si>
    <t>10.3390/microorganisms7100391</t>
  </si>
  <si>
    <t>Antibiotics for trachoma</t>
  </si>
  <si>
    <t>Evans JR, Solomon AW, Kumar R, Perez Á, Singh BP, Srivastava RM, Harding-Esch E.</t>
  </si>
  <si>
    <t>Cochrane Database Syst Rev. 2019 Sep 26;9(9):CD001860. doi: 10.1002/14651858.CD001860.pub4.</t>
  </si>
  <si>
    <t>Evans JR</t>
  </si>
  <si>
    <t>PMC6760986</t>
  </si>
  <si>
    <t>10.1002/14651858.CD001860.pub4</t>
  </si>
  <si>
    <t>Levels of different cytokines in women and men with asymptomatic genital infection caused by Chlamydia</t>
  </si>
  <si>
    <t>Bua A, Cannas S, Zanetti S, Molicotti P.</t>
  </si>
  <si>
    <t>J Infect Dev Ctries. 2019 Sep 30;13(9):847-850. doi: 10.3855/jidc.9810.</t>
  </si>
  <si>
    <t>Bua A</t>
  </si>
  <si>
    <t>10.3855/jidc.9810</t>
  </si>
  <si>
    <t>Acute pelvic inflammatory disease as a rare cause of acute small bowel obstruction</t>
  </si>
  <si>
    <t>Haumann A, Ongaro S, Detry O, Meunier P, Meurisse M.</t>
  </si>
  <si>
    <t>Acta Chir Belg. 2019 Oct;119(5):328-330. doi: 10.1080/00015458.2018.1453438. Epub 2018 Mar 21.</t>
  </si>
  <si>
    <t>Haumann A</t>
  </si>
  <si>
    <t>Acta Chir Belg</t>
  </si>
  <si>
    <t>10.1080/00015458.2018.1453438</t>
  </si>
  <si>
    <t>Infections caused by Chlamydia trachomatis (including lymphogranuloma venereum) and Mycoplasma genitalium</t>
  </si>
  <si>
    <t>Piñeiro L, Galán JC, Vall-Mayans M.</t>
  </si>
  <si>
    <t>Enferm Infecc Microbiol Clin (Engl Ed). 2019 Oct;37(8):525-534. doi: 10.1016/j.eimc.2019.01.014. Epub 2019 Mar 14.</t>
  </si>
  <si>
    <t>10.1016/j.eimc.2019.01.014</t>
  </si>
  <si>
    <t>2019 European guideline on the management of lymphogranuloma venereum</t>
  </si>
  <si>
    <t>de Vries HJC, de Barbeyrac B, de Vrieze NHN, Viset JD, White JA, Vall-Mayans M, Unemo M.</t>
  </si>
  <si>
    <t>J Eur Acad Dermatol Venereol. 2019 Oct;33(10):1821-1828. doi: 10.1111/jdv.15729. Epub 2019 Jun 26.</t>
  </si>
  <si>
    <t>10.1111/jdv.15729</t>
  </si>
  <si>
    <t>Clinical pharmacokinetics of oral azithromycin in epididymal tissue</t>
  </si>
  <si>
    <t>Sadahira T, Wada K, Ikawa K, Morikawa N, Mitsui M, Araki M, Fujiyoshi M, Ishii A, Watanabe M, Watanabe T, Nasu Y.</t>
  </si>
  <si>
    <t>J Infect Chemother. 2019 Oct;25(10):832-834. doi: 10.1016/j.jiac.2019.05.011. Epub 2019 Jun 27.</t>
  </si>
  <si>
    <t>Sadahira T</t>
  </si>
  <si>
    <t>10.1016/j.jiac.2019.05.011</t>
  </si>
  <si>
    <t>Cervical and Oropharyngeal Lymphogranuloma Venereum: Case Report and Literature Review</t>
  </si>
  <si>
    <t>Galeano-Valle F, Pérez-Latorre L, Díez-Romero C, Fanciulli C, Aldamiz-Echeverria-Lois T, Tejerina-Picado F.</t>
  </si>
  <si>
    <t>Sex Transm Dis. 2019 Oct;46(10):689-692. doi: 10.1097/OLQ.0000000000001036.</t>
  </si>
  <si>
    <t>Galeano-Valle F</t>
  </si>
  <si>
    <t>10.1097/OLQ.0000000000001036</t>
  </si>
  <si>
    <t>Role of Chlamydia trachomatis serology in conservative management of cervical intraepithelial neoplasia grade 2</t>
  </si>
  <si>
    <t>Miralpeix E, Solé-Sedeño JM, Agramunt S, Lloveras B, Gimeno R, Alameda F, Carreras R, Mancebo G.</t>
  </si>
  <si>
    <t>Int J Gynaecol Obstet. 2019 Oct;147(1):43-48. doi: 10.1002/ijgo.12903. Epub 2019 Aug 1.</t>
  </si>
  <si>
    <t>Miralpeix E</t>
  </si>
  <si>
    <t>10.1002/ijgo.12903</t>
  </si>
  <si>
    <t>Resolution of Symptoms and Resumption of Sex After Diagnosis of Nongonococcal Urethritis Among Men Who Have Sex With Men</t>
  </si>
  <si>
    <t>Chambers LC, Hughes JP, Glick SN, Morgan JL, Lowens MS, Robinson TS, Romano SS, Leipertz GL, Jensen JS, Khosropour CM, Fredricks DN, Golden MR, Manhart LE.</t>
  </si>
  <si>
    <t>Sex Transm Dis. 2019 Oct;46(10):676-682. doi: 10.1097/OLQ.0000000000001040.</t>
  </si>
  <si>
    <t>PMC7008972</t>
  </si>
  <si>
    <t>NIHMS1552164</t>
  </si>
  <si>
    <t>10.1097/OLQ.0000000000001040</t>
  </si>
  <si>
    <t>Toll-Like Receptor 3 Deficiency Leads to Altered Immune Responses to Chlamydia trachomatis Infection in Human Oviduct Epithelial Cells</t>
  </si>
  <si>
    <t>Xu JZ, Kumar R, Gong H, Liu L, Ramos-Solis N, Li Y, Derbigny WA.</t>
  </si>
  <si>
    <t>Infect Immun. 2019 Sep 19;87(10):e00483-19. doi: 10.1128/IAI.00483-19. Print 2019 Oct.</t>
  </si>
  <si>
    <t>Xu JZ</t>
  </si>
  <si>
    <t>PMC6759307</t>
  </si>
  <si>
    <t>10.1128/IAI.00483-19</t>
  </si>
  <si>
    <t>Urogenital Schistosomiasis and Sexually Transmitted Coinfections among Pregnant Women in a Schistosome-Endemic Region of the Democratic Republic of Congo</t>
  </si>
  <si>
    <t>Gadoth A, Mvumbi G, Hoff NA, Musene K, Mukadi P, Ashbaugh HR, Doshi RH, Javanbakht M, Gorbach P, Okitolonda-Wemakoy E, Klausner JD, Rimoin AW.</t>
  </si>
  <si>
    <t>Am J Trop Med Hyg. 2019 Oct;101(4):828-836. doi: 10.4269/ajtmh.19-0024.</t>
  </si>
  <si>
    <t>Gadoth A</t>
  </si>
  <si>
    <t>PMC6779196</t>
  </si>
  <si>
    <t>10.4269/ajtmh.19-0024</t>
  </si>
  <si>
    <t>Integrating Face Washing into a School-Based, Handwashing Behavior Change Program to Prevent Trachoma in Turkana, Kenya</t>
  </si>
  <si>
    <t>Tidwell JB, Fergus C, Gopalakrishnan A, Sheth E, Sidibe M, Wohlgemuth L, Jain A, Woods G.</t>
  </si>
  <si>
    <t>Am J Trop Med Hyg. 2019 Oct;101(4):767-773. doi: 10.4269/ajtmh.19-0205.</t>
  </si>
  <si>
    <t>Tidwell JB</t>
  </si>
  <si>
    <t>PMC6779218</t>
  </si>
  <si>
    <t>10.4269/ajtmh.19-0205</t>
  </si>
  <si>
    <t>Evaluating the impact of health reforms in the Netherlands: Assessing the impact of an alcohol ban on sexually transmitted infections in national surveillance data</t>
  </si>
  <si>
    <t>Den Daas C, Van Aar F, Van Benthem BHB.</t>
  </si>
  <si>
    <t>Health Policy. 2019 Oct;123(10):992-997. doi: 10.1016/j.healthpol.2019.07.017. Epub 2019 Jul 29.</t>
  </si>
  <si>
    <t>Den Daas C</t>
  </si>
  <si>
    <t>Health Policy</t>
  </si>
  <si>
    <t>10.1016/j.healthpol.2019.07.017</t>
  </si>
  <si>
    <t>First genital chlamydia vaccine enters in-human clinical trial</t>
  </si>
  <si>
    <t>Lancet Infect Dis. 2019 Oct;19(10):1039-1040. doi: 10.1016/S1473-3099(19)30290-7. Epub 2019 Aug 12.</t>
  </si>
  <si>
    <t>10.1016/S1473-3099(19)30290-7</t>
  </si>
  <si>
    <t>[Prevalence and role of IgG anti-Chlamydia trachomatis in a population of infertile men in Morocco]</t>
  </si>
  <si>
    <t>Frikh M, Mrimar N, Kasouati J, Hamzaoui A, Maleb A, Lemnouer A, Choukairi O, Barkiyou M, El Ouennass M.</t>
  </si>
  <si>
    <t>Prog Urol. 2019 Oct;29(12):612-618. doi: 10.1016/j.purol.2019.08.261. Epub 2019 Aug 28.</t>
  </si>
  <si>
    <t>Frikh M</t>
  </si>
  <si>
    <t>Prog Urol</t>
  </si>
  <si>
    <t>10.1016/j.purol.2019.08.261</t>
  </si>
  <si>
    <t>Impact of specimen storage temperature and time on the implementation of GeneXpert® testing for sexually transmitted infections in resource-constraint settings</t>
  </si>
  <si>
    <t>Maduna LD, Kock MM, Medina-Marino A, Klausner JD, Peters RPH.</t>
  </si>
  <si>
    <t>J Microbiol Methods. 2019 Oct;165:105719. doi: 10.1016/j.mimet.2019.105719. Epub 2019 Sep 10.</t>
  </si>
  <si>
    <t>Maduna LD</t>
  </si>
  <si>
    <t>PMC6885606</t>
  </si>
  <si>
    <t>NIHMS1542886</t>
  </si>
  <si>
    <t>10.1016/j.mimet.2019.105719</t>
  </si>
  <si>
    <t>Mycoplasma genitalium Coinfection in Women With Chlamydia trachomatis Infection</t>
  </si>
  <si>
    <t>Harrison SA, Olson KM, Ratliff AE, Xiao L, Van Der Pol B, Waites KB, Geisler WM.</t>
  </si>
  <si>
    <t>Sex Transm Dis. 2019 Oct;46(10):e101-e104. doi: 10.1097/OLQ.0000000000001028.</t>
  </si>
  <si>
    <t>Harrison SA</t>
  </si>
  <si>
    <t>PMC7457732</t>
  </si>
  <si>
    <t>NIHMS1621356</t>
  </si>
  <si>
    <t>10.1097/OLQ.0000000000001028</t>
  </si>
  <si>
    <t>Patient initiated partner treatment for Chlamydia trachomatis infection in the Netherlands: views of patients with and partners notified for Chlamydia</t>
  </si>
  <si>
    <t>Nanhoe AC, Watzeels AJCM, Götz HM.</t>
  </si>
  <si>
    <t>Int J STD AIDS. 2019 Oct;30(11):1071-1079. doi: 10.1177/0956462419851906. Epub 2019 Sep 19.</t>
  </si>
  <si>
    <t>10.1177/0956462419851906</t>
  </si>
  <si>
    <t>The functional ClpXP protease of Chlamydia trachomatis requires distinct clpP genes from separate genetic loci</t>
  </si>
  <si>
    <t>Pan S, Malik IT, Thomy D, Henrichfreise B, Sass P.</t>
  </si>
  <si>
    <t>Sci Rep. 2019 Oct 1;9(1):14129. doi: 10.1038/s41598-019-50505-5.</t>
  </si>
  <si>
    <t>Pan S</t>
  </si>
  <si>
    <t>PMC6773864</t>
  </si>
  <si>
    <t>10.1038/s41598-019-50505-5</t>
  </si>
  <si>
    <t>Diversity of vaginal microbiome and metabolome during genital infections</t>
  </si>
  <si>
    <t>Ceccarani C, Foschi C, Parolin C, D'Antuono A, Gaspari V, Consolandi C, Laghi L, Camboni T, Vitali B, Severgnini M, Marangoni A.</t>
  </si>
  <si>
    <t>Sci Rep. 2019 Oct 1;9(1):14095. doi: 10.1038/s41598-019-50410-x.</t>
  </si>
  <si>
    <t>Ceccarani C</t>
  </si>
  <si>
    <t>PMC6773718</t>
  </si>
  <si>
    <t>10.1038/s41598-019-50410-x</t>
  </si>
  <si>
    <t>Chlamydia-induced reactive arthritis diagnosed during gout flares: A case report and cumulative effect of inflammatory cytokines on chronic arthritis</t>
  </si>
  <si>
    <t>Sumiyoshi R, Koga T, Tsuji S, Endo Y, Takatani A, Shimizu T, Igawa T, Umeda M, Fukui S, Nishino A, Kawashiri SY, Iwamoto N, Ichinose K, Tamai M, Nakamura H, Origuchi T, Kawakami A.</t>
  </si>
  <si>
    <t>Medicine (Baltimore). 2019 Oct;98(40):e17233. doi: 10.1097/MD.0000000000017233.</t>
  </si>
  <si>
    <t>Sumiyoshi R</t>
  </si>
  <si>
    <t>PMC6783181</t>
  </si>
  <si>
    <t>10.1097/MD.0000000000017233</t>
  </si>
  <si>
    <t>Chlamydia: A Disease without a History</t>
  </si>
  <si>
    <t>Worboys M.</t>
  </si>
  <si>
    <t>In: Szreter S, editor. The Hidden Affliction: Sexually Transmitted Infections and Infertility in History. Rochester (NY): University of Rochester Press; 2019 Oct. Chapter Five.</t>
  </si>
  <si>
    <t>Worboys M</t>
  </si>
  <si>
    <t>The Hidden Affliction: Sexually Transmitted Infections and Infertility in History</t>
  </si>
  <si>
    <t>Assessing Sexually Transmitted Infections and HIV Risk Among Transgender Women in Lima, Peru: Beyond Behavior</t>
  </si>
  <si>
    <t>Moriarty KE, Segura ER, Gonzales W, Lake JE, Cabello R, Clark JL.</t>
  </si>
  <si>
    <t>LGBT Health. 2019 Oct;6(7):370-376. doi: 10.1089/lgbt.2018.0087.</t>
  </si>
  <si>
    <t>Moriarty KE</t>
  </si>
  <si>
    <t>PMC6797071</t>
  </si>
  <si>
    <t>10.1089/lgbt.2018.0087</t>
  </si>
  <si>
    <t>The 'Finnish new variant of Chlamydia trachomatis' escaping detection in the Aptima Combo 2 assay is widespread across Norway, June to August 2019</t>
  </si>
  <si>
    <t>Johansen TB, Kløvstad H, Rykkvin R, Herrfurth-Erichsen EB, Sorthe J, Njølstad G, Ebbesen MH, Nygaard RM, Sandmoen EK, Thilesen C, Onken A, Liljedal I, Hadad R, Unemo M.</t>
  </si>
  <si>
    <t>Euro Surveill. 2019 Oct;24(42):1900592. doi: 10.2807/1560-7917.ES.2019.24.42.1900592.</t>
  </si>
  <si>
    <t>Johansen TB</t>
  </si>
  <si>
    <t>PMC6807255</t>
  </si>
  <si>
    <t>10.2807/1560-7917.ES.2019.24.42.1900592</t>
  </si>
  <si>
    <t>Ultrastructural Analysis of Urethral Polyps against the Background of Urogenital Infection</t>
  </si>
  <si>
    <t>Lapii GA, Molodykh OP, Yakovlev AV, Neimark AI, Bakarev MA.</t>
  </si>
  <si>
    <t>Bull Exp Biol Med. 2019 Oct;167(6):795-800. doi: 10.1007/s10517-019-04625-7. Epub 2019 Oct 26.</t>
  </si>
  <si>
    <t>Lapii GA</t>
  </si>
  <si>
    <t>10.1007/s10517-019-04625-7</t>
  </si>
  <si>
    <t>Identification of differentially expressed circular RNAs in HeLa cells infected with Chlamydia trachomatis</t>
  </si>
  <si>
    <t>Liu Y, Hu C, Sun Y, Wu H, Chen X, Liu Q.</t>
  </si>
  <si>
    <t>Pathog Dis. 2019 Oct 1;77(7):ftz062. doi: 10.1093/femspd/ftz062.</t>
  </si>
  <si>
    <t>10.1093/femspd/ftz062</t>
  </si>
  <si>
    <t>International travel as risk factor for Chlamydia trachomatis infections among young heterosexuals attending a sexual health clinic in Melbourne, Australia, 2007 to 2017</t>
  </si>
  <si>
    <t>Aung ET, Chow EP, Fairley CK, Hocking JS, Bradshaw CS, Williamson DA, Chen MY.</t>
  </si>
  <si>
    <t>Euro Surveill. 2019 Oct;24(44):1900219. doi: 10.2807/1560-7917.ES.2019.24.44.1900219.</t>
  </si>
  <si>
    <t>Aung ET</t>
  </si>
  <si>
    <t>PMC6836681</t>
  </si>
  <si>
    <t>10.2807/1560-7917.ES.2019.24.44.1900219</t>
  </si>
  <si>
    <t>Types of human papillomavirus observed in hospital-based population</t>
  </si>
  <si>
    <t>Wagh P, Kulkarni P, Kerkar S, Tongaonkar H, Deodhar K, Rekhi B, Salvi V, Chaudhari H, Warke H, Mania-Pramanik J.</t>
  </si>
  <si>
    <t>Indian J Med Microbiol. 2019 Oct-Dec;37(4):557-562. doi: 10.4103/ijmm.IJMM_19_451.</t>
  </si>
  <si>
    <t>Wagh P</t>
  </si>
  <si>
    <t>10.4103/ijmm.IJMM_19_451</t>
  </si>
  <si>
    <t>Under diagnosis of the lymphogranuloma venereum serovars in the Indian population</t>
  </si>
  <si>
    <t>Juyal D, Rawre J, Dhawan B.</t>
  </si>
  <si>
    <t>Indian J Med Microbiol. 2019 Oct-Dec;37(4):595-597. doi: 10.4103/ijmm.IJMM_19_475.</t>
  </si>
  <si>
    <t>Juyal D</t>
  </si>
  <si>
    <t>10.4103/ijmm.IJMM_19_475</t>
  </si>
  <si>
    <t>Detection of chlamydia infection within human testicular biopsies</t>
  </si>
  <si>
    <t>Bryan ER, McLachlan RI, Rombauts L, Katz DJ, Yazdani A, Bogoevski K, Chang C, Giles ML, Carey AJ, Armitage CW, Trim LK, McLaughlin EA, Beagley KW.</t>
  </si>
  <si>
    <t>Hum Reprod. 2019 Oct 2;34(10):1891-1898. doi: 10.1093/humrep/dez169.</t>
  </si>
  <si>
    <t>Bryan ER</t>
  </si>
  <si>
    <t>PMC6810529</t>
  </si>
  <si>
    <t>10.1093/humrep/dez169</t>
  </si>
  <si>
    <t>Sphingolipid Metabolism and Transport in Chlamydia trachomatis and Chlamydia psittaci Infections</t>
  </si>
  <si>
    <t>Banhart S, Schäfer EK, Gensch JM, Heuer D.</t>
  </si>
  <si>
    <t>Front Cell Dev Biol. 2019 Oct 4;7:223. doi: 10.3389/fcell.2019.00223. eCollection 2019.</t>
  </si>
  <si>
    <t>PMC6787139</t>
  </si>
  <si>
    <t>10.3389/fcell.2019.00223</t>
  </si>
  <si>
    <t>Selecting behaviour change priorities for trachoma 'F' and 'E' interventions: A formative research study in Oromia, Ethiopia</t>
  </si>
  <si>
    <t>Greenland K, White S, Sommers K, Biran A, Burton MJ, Sarah V, Alemayehu W.</t>
  </si>
  <si>
    <t>PLoS Negl Trop Dis. 2019 Oct 9;13(10):e0007784. doi: 10.1371/journal.pntd.0007784. eCollection 2019 Oct.</t>
  </si>
  <si>
    <t>Greenland K</t>
  </si>
  <si>
    <t>PMC6785218</t>
  </si>
  <si>
    <t>10.1371/journal.pntd.0007784</t>
  </si>
  <si>
    <t>Antibody Testing in Estimating Past Exposure to Chlamydia trachomatis in the Netherlands Chlamydia Cohort Study</t>
  </si>
  <si>
    <t>Hoenderboom BM, van Willige ME, Land JA, Pleijster J, Götz HM, van Bergen JEAM, Dukers-Muijrers NHTM, Hoebe CJPA, van Benthem BHB, Morré SA.</t>
  </si>
  <si>
    <t>Microorganisms. 2019 Oct 11;7(10):442. doi: 10.3390/microorganisms7100442.</t>
  </si>
  <si>
    <t>PMC6843155</t>
  </si>
  <si>
    <t>10.3390/microorganisms7100442</t>
  </si>
  <si>
    <t>Endometriosis III and IV as a risk factor for tubal obstruction in infertile women</t>
  </si>
  <si>
    <t>Approbato FC, Approbato MS, Rezende DF, Silva TM, Lima YAR, Benetti BBDC.</t>
  </si>
  <si>
    <t>JBRA Assist Reprod. 2019 Oct 14;23(4):333-335. doi: 10.5935/1518-0557.20190004.</t>
  </si>
  <si>
    <t>Approbato FC</t>
  </si>
  <si>
    <t>JBRA Assist Reprod</t>
  </si>
  <si>
    <t>PMC6798597</t>
  </si>
  <si>
    <t>10.5935/1518-0557.20190004</t>
  </si>
  <si>
    <t>Risk of Ectopic Pregnancy and Tubal Infertility Following Gonorrhea and Chlamydia Infections</t>
  </si>
  <si>
    <t>Reekie J, Donovan B, Guy R, Hocking JS, Kaldor JM, Mak D, Preen D, Ward J, Liu B; Chlamydia and Reproductive Health Outcome Investigators.</t>
  </si>
  <si>
    <t>Clin Infect Dis. 2019 Oct 15;69(9):1621-1623. doi: 10.1093/cid/ciz145.</t>
  </si>
  <si>
    <t>10.1093/cid/ciz145</t>
  </si>
  <si>
    <t>Chlamydia trachomatis and the Risk of Pelvic Inflammatory Disease, Ectopic Pregnancy, and Female Infertility: A Retrospective Cohort Study Among Primary Care Patients</t>
  </si>
  <si>
    <t>den Heijer CDJ, Hoebe CJPA, Driessen JHM, Wolffs P, van den Broek IVF, Hoenderboom BM, Williams R, de Vries F, Dukers-Muijrers NHTM.</t>
  </si>
  <si>
    <t>Clin Infect Dis. 2019 Oct 15;69(9):1517-1525. doi: 10.1093/cid/ciz429.</t>
  </si>
  <si>
    <t>PMC6792126</t>
  </si>
  <si>
    <t>10.1093/cid/ciz429</t>
  </si>
  <si>
    <t>Comprehensive Flux Modeling of Chlamydia trachomatis Proteome and qRT-PCR Data Indicate Biphasic Metabolic Differences Between Elementary Bodies and Reticulate Bodies During Infection</t>
  </si>
  <si>
    <t>Yang M, Rajeeve K, Rudel T, Dandekar T.</t>
  </si>
  <si>
    <t>Front Microbiol. 2019 Oct 15;10:2350. doi: 10.3389/fmicb.2019.02350. eCollection 2019.</t>
  </si>
  <si>
    <t>Yang M</t>
  </si>
  <si>
    <t>PMC6803457</t>
  </si>
  <si>
    <t>10.3389/fmicb.2019.02350</t>
  </si>
  <si>
    <t>Epidemiology and molecular diagnosis of acute conjunctivitis in patients attending Hamadan, west Iran ophthalmology clinics 2016-2017</t>
  </si>
  <si>
    <t>Johari Moghadam MM, Mohamad Yari M, Azizi Jalilian F, Amini R, Bazzazi N.</t>
  </si>
  <si>
    <t>Clin Optom (Auckl). 2019 Oct 15;11:105-111. doi: 10.2147/OPTO.S217722. eCollection 2019.</t>
  </si>
  <si>
    <t>Johari Moghadam MM</t>
  </si>
  <si>
    <t>Clin Optom (Auckl)</t>
  </si>
  <si>
    <t>PMC6800565</t>
  </si>
  <si>
    <t>10.2147/OPTO.S217722</t>
  </si>
  <si>
    <t>Fosmidomycin, an inhibitor of isoprenoid synthesis, induces persistence in Chlamydia by inhibiting peptidoglycan assembly</t>
  </si>
  <si>
    <t>Slade JA, Brockett M, Singh R, Liechti GW, Maurelli AT.</t>
  </si>
  <si>
    <t>PLoS Pathog. 2019 Oct 17;15(10):e1008078. doi: 10.1371/journal.ppat.1008078. eCollection 2019 Oct.</t>
  </si>
  <si>
    <t>PMC6818789</t>
  </si>
  <si>
    <t>10.1371/journal.ppat.1008078</t>
  </si>
  <si>
    <t>Clinician education, advice and SMS/text reminders improve test of reinfection rates following diagnosis of Chlamydia trachomatis or Neisseria gonorrhoeae: before and after study in primary care</t>
  </si>
  <si>
    <t>BMJ Sex Reprod Health. 2019 Oct 18:bmjsrh-2018-200185. doi: 10.1136/bmjsrh-2018-200185. Online ahead of print.</t>
  </si>
  <si>
    <t>BMJ Sex Reprod Health</t>
  </si>
  <si>
    <t>10.1136/bmjsrh-2018-200185</t>
  </si>
  <si>
    <t>Rectal Microbiota Associated With Chlamydia trachomatis and Neisseria gonorrhoeae Infections in Men Having Sex With Other Men</t>
  </si>
  <si>
    <t>Ceccarani C, Marangoni A, Severgnini M, Camboni T, Laghi L, Gaspari V, D'Antuono A, Foschi C, Re MC, Consolandi C.</t>
  </si>
  <si>
    <t>Front Cell Infect Microbiol. 2019 Oct 18;9:358. doi: 10.3389/fcimb.2019.00358. eCollection 2019.</t>
  </si>
  <si>
    <t>PMC6813206</t>
  </si>
  <si>
    <t>10.3389/fcimb.2019.00358</t>
  </si>
  <si>
    <t>Multi-peptide ELISAs overcome cross-reactivity and inadequate sensitivity of conventional Chlamydia pneumoniae serology</t>
  </si>
  <si>
    <t>Rahman KS, Kaltenboeck B.</t>
  </si>
  <si>
    <t>Sci Rep. 2019 Oct 21;9(1):15078. doi: 10.1038/s41598-019-51501-5.</t>
  </si>
  <si>
    <t>PMC6803651</t>
  </si>
  <si>
    <t>10.1038/s41598-019-51501-5</t>
  </si>
  <si>
    <t>Purification of Tag-Free Chlamydia trachomatis Scc4 for Structural Studies Using Sarkosyl-Assisted on-Column Complex Dissociation</t>
  </si>
  <si>
    <t>Ukwaththage TO, Goodwin OY, Songok AC, Tafaro AM, Shen L, Macnaughtan MA.</t>
  </si>
  <si>
    <t>Biochemistry. 2019 Oct 22;58(42):4284-4292. doi: 10.1021/acs.biochem.9b00665. Epub 2019 Oct 9.</t>
  </si>
  <si>
    <t>Ukwaththage TO</t>
  </si>
  <si>
    <t>PMC7332156</t>
  </si>
  <si>
    <t>NIHMS1595153</t>
  </si>
  <si>
    <t>10.1021/acs.biochem.9b00665</t>
  </si>
  <si>
    <t>Impact of a single round of mass drug administration with azithromycin on active trachoma and ocular Chlamydia trachomatis prevalence and circulating strains in The Gambia and Senegal</t>
  </si>
  <si>
    <t>Harding-Esch EM, Holland MJ, Schémann JF, Sillah A, Sarr B, Christerson L, Pickering H, Molina-Gonzalez S, Sarr I, Andreasen AA, Jeffries D, Grundy C, Mabey DCW, Herrmann B, Bailey RL.</t>
  </si>
  <si>
    <t>Parasit Vectors. 2019 Oct 22;12(1):497. doi: 10.1186/s13071-019-3743-x.</t>
  </si>
  <si>
    <t>PMC6805539</t>
  </si>
  <si>
    <t>10.1186/s13071-019-3743-x</t>
  </si>
  <si>
    <t>[Chlamydia trachomatis infection's eradication : a daily goal]</t>
  </si>
  <si>
    <t>Grouzmann E, Mathevet P, Jacot-Guillarmod M.</t>
  </si>
  <si>
    <t>Rev Med Suisse. 2019 Oct 23;15(668):1926-1931.</t>
  </si>
  <si>
    <t>Grouzmann E</t>
  </si>
  <si>
    <t>Prevalence of active trachoma and associated factors among children aged 1 to 9 years in rural communities of Lemo district, southern Ethiopia: community based cross sectional study</t>
  </si>
  <si>
    <t>WoldeKidan E, Daka D, Legesse D, Laelago T, Betebo B.</t>
  </si>
  <si>
    <t>BMC Infect Dis. 2019 Oct 24;19(1):886. doi: 10.1186/s12879-019-4495-0.</t>
  </si>
  <si>
    <t>WoldeKidan E</t>
  </si>
  <si>
    <t>PMC6813116</t>
  </si>
  <si>
    <t>10.1186/s12879-019-4495-0</t>
  </si>
  <si>
    <t>A meta-analysis of the relationship between vaginal microecology, human papillomavirus infection and cervical intraepithelial neoplasia</t>
  </si>
  <si>
    <t>Liang Y, Chen M, Qin L, Wan B, Wang H.</t>
  </si>
  <si>
    <t>Infect Agent Cancer. 2019 Oct 26;14:29. doi: 10.1186/s13027-019-0243-8. eCollection 2019.</t>
  </si>
  <si>
    <t>PMC6815368</t>
  </si>
  <si>
    <t>10.1186/s13027-019-0243-8</t>
  </si>
  <si>
    <t>Pgp3 seroprevalence and associations with active trachoma and ocular Chlamydia trachomatis infection in Malawi: cross-sectional surveys in six evaluation units</t>
  </si>
  <si>
    <t>Burr SE, Hart J, Samikwa L, Chaima D, Cooley G, Martin D, Masika M, Solomon AW, Bailey RL, Kalua K.</t>
  </si>
  <si>
    <t>PLoS Negl Trop Dis. 2019 Oct 28;13(10):e0007749. doi: 10.1371/journal.pntd.0007749. eCollection 2019 Oct.</t>
  </si>
  <si>
    <t>PMC6816554</t>
  </si>
  <si>
    <t>10.1371/journal.pntd.0007749</t>
  </si>
  <si>
    <t>Relationship between Chlamydia Trachomatis Infection with Patency Tubal and Non-Patency Tubal Occurrence in Infertile Women</t>
  </si>
  <si>
    <t>Sukatendel K, Mayniar TE, Aboet A, Adela CA, Lumbanraja S, Ichsan TM, Edianto D.</t>
  </si>
  <si>
    <t>Open Access Maced J Med Sci. 2019 Oct 14;7(20):3437-3442. doi: 10.3889/oamjms.2019.440. eCollection 2019 Oct 30.</t>
  </si>
  <si>
    <t>Sukatendel K</t>
  </si>
  <si>
    <t>PMC6980829</t>
  </si>
  <si>
    <t>10.3889/oamjms.2019.440</t>
  </si>
  <si>
    <t>Is genital tract infection related to tubal diseases in infertile Vietnamese women?</t>
  </si>
  <si>
    <t>Le MT, Nguyen TLN, Le DD, Ngo TVQ, Nguyen ATC, Nguyen BH, Nguyen HVQ, Cao TN, Salumets A, Mändar R.</t>
  </si>
  <si>
    <t>J Infect Dev Ctries. 2019 Oct 31;13(10):906-913. doi: 10.3855/jidc.11632.</t>
  </si>
  <si>
    <t>Le MT</t>
  </si>
  <si>
    <t>10.3855/jidc.11632</t>
  </si>
  <si>
    <t>Cytokine-induced expression of nitric oxide synthases in Chlamydia trachomatis-infected spontaneous aborters</t>
  </si>
  <si>
    <t>J Matern Fetal Neonatal Med. 2019 Nov;32(21):3511-3519. doi: 10.1080/14767058.2018.1465914. Epub 2018 May 2.</t>
  </si>
  <si>
    <t>10.1080/14767058.2018.1465914</t>
  </si>
  <si>
    <t>Spontaneous clearance of urogenital, anorectal and oropharyngeal Chlamydia trachomatis and Neisseria gonorrhoeae in women, MSM and heterosexual men visiting the STI clinic: a prospective cohort study</t>
  </si>
  <si>
    <t>van Liere GAFS, Hoebe CJPA, Dirks JA, Wolffs PF, Dukers-Muijrers NHTM.</t>
  </si>
  <si>
    <t>Sex Transm Infect. 2019 Nov;95(7):505-510. doi: 10.1136/sextrans-2018-053825. Epub 2019 Mar 11.</t>
  </si>
  <si>
    <t>10.1136/sextrans-2018-053825</t>
  </si>
  <si>
    <t>Impact of mass drug administration of azithromycin for trachoma elimination on prevalence and azithromycin resistance of genital Mycoplasma genitalium infection</t>
  </si>
  <si>
    <t>Harrison MA, Harding-Esch EM, Marks M, Pond MJ, Butcher R, Solomon AW, Zhou L, Tan N, Nori AV, Kako H, Sokana O, Mabey DCW, Sadiq ST.</t>
  </si>
  <si>
    <t>Sex Transm Infect. 2019 Nov;95(7):522-528. doi: 10.1136/sextrans-2018-053938. Epub 2019 Apr 13.</t>
  </si>
  <si>
    <t>Harrison MA</t>
  </si>
  <si>
    <t>PMC6860407</t>
  </si>
  <si>
    <t>EMS84924</t>
  </si>
  <si>
    <t>10.1136/sextrans-2018-053938</t>
  </si>
  <si>
    <t>High burden of chlamydia and gonorrhoea in pharyngeal, rectal and urethral sites among Thai transgender women: implications for anatomical site selection for the screening of STI</t>
  </si>
  <si>
    <t>Hiransuthikul A, Janamnuaysook R, Sungsing T, Jantarapakde J, Trachunthong D, Mills S, Vannakit R, Phanuphak P, Phanuphak N.</t>
  </si>
  <si>
    <t>Sex Transm Infect. 2019 Nov;95(7):534-539. doi: 10.1136/sextrans-2018-053835. Epub 2019 Apr 13.</t>
  </si>
  <si>
    <t>10.1136/sextrans-2018-053835</t>
  </si>
  <si>
    <t>Prevalence, incidence and predictors of anal Chlamydia trachomatis, anal Neisseria gonorrhoeae and syphilis among older gay and bisexual men in the longitudinal Study for the Prevention of Anal Cancer (SPANC)</t>
  </si>
  <si>
    <t>Goddard SL, Poynten IM, Petoumenous K, Jin F, Hillman RJ, Law C, Roberts JM, Fairley CK, Garland SM, Grulich AE, Templeton DJ; Study for the Prevention of Anal Cancer (SPANC) Research Team.</t>
  </si>
  <si>
    <t>Sex Transm Infect. 2019 Nov;95(7):477-483. doi: 10.1136/sextrans-2019-054011. Epub 2019 Apr 24.</t>
  </si>
  <si>
    <t>10.1136/sextrans-2019-054011</t>
  </si>
  <si>
    <t>Proximity Labeling To Map Host-Pathogen Interactions at the Membrane of a Bacterium-Containing Vacuole in Chlamydia trachomatis-Infected Human Cells</t>
  </si>
  <si>
    <t>Olson MG, Widner RE, Jorgenson LM, Lawrence A, Lagundzin D, Woods NT, Ouellette SP, Rucks EA.</t>
  </si>
  <si>
    <t>Infect Immun. 2019 Oct 18;87(11):e00537-19. doi: 10.1128/IAI.00537-19. Print 2019 Nov.</t>
  </si>
  <si>
    <t>PMC6803327</t>
  </si>
  <si>
    <t>10.1128/IAI.00537-19</t>
  </si>
  <si>
    <t>Sexually Transmitted Infection Positivity Among Adolescents With or at High-Risk for Human Immunodeficiency Virus Infection in Los Angeles and New Orleans</t>
  </si>
  <si>
    <t>Shannon CL, Keizur EM, Fehrenbacher A, Wood-Palmer D, Ramos W, Koussa M, Fournier J, Lee SJ, Patel D, Akabike WN, Abdalian SE, Rotheram-Borus MJ, Klausner JD; Adolescent Trials Network (ATN) CARES Team.</t>
  </si>
  <si>
    <t>Sex Transm Dis. 2019 Nov;46(11):737-742. doi: 10.1097/OLQ.0000000000001056.</t>
  </si>
  <si>
    <t>PMC6812613</t>
  </si>
  <si>
    <t>NIHMS1537798</t>
  </si>
  <si>
    <t>10.1097/OLQ.0000000000001056</t>
  </si>
  <si>
    <t>Association between asymptomatic sexually transmitted infections and high-risk human papillomavirus in cervical lesions</t>
  </si>
  <si>
    <t>Wang L, Zhu L, Li H, Ma N, Huang H, Zhang X, Li Y, Fang J.</t>
  </si>
  <si>
    <t>J Int Med Res. 2019 Nov;47(11):5548-5559. doi: 10.1177/0300060519865633. Epub 2019 Sep 18.</t>
  </si>
  <si>
    <t>PMC6862907</t>
  </si>
  <si>
    <t>10.1177/0300060519865633</t>
  </si>
  <si>
    <t>Strategies to improve control of sexually transmissible infections in remote Australian Aboriginal communities: a stepped-wedge, cluster-randomised trial</t>
  </si>
  <si>
    <t>Ward J, Guy RJ, Rumbold AR, McGregor S, Wand H, McManus H, Dyda A, Garton L, Hengel B, Silver BJ, Taylor-Thomson D, Knox J, Donovan B, Law M, Maher L, Fairley CK, Skov S, Ryder N, Moore E, Mein J, Reeve C, Ah Chee D, Boffa J, Kaldor JM; STRIVE investigators.</t>
  </si>
  <si>
    <t>Lancet Glob Health. 2019 Nov;7(11):e1553-e1563. doi: 10.1016/S2214-109X(19)30411-5.</t>
  </si>
  <si>
    <t>Ward J</t>
  </si>
  <si>
    <t>10.1016/S2214-109X(19)30411-5</t>
  </si>
  <si>
    <t>Analysis of diagnostic data for sexually transmissible infections in South Australian Aboriginal Community Controlled Health Services (2008-16)</t>
  </si>
  <si>
    <t>Elliott SR, Betts S, Hobbs K, Wand H, Rumbold AR, Ward J, Johnson DR.</t>
  </si>
  <si>
    <t>Sex Health. 2019 Nov;16(6):566-573. doi: 10.1071/SH18189.</t>
  </si>
  <si>
    <t>Elliott SR</t>
  </si>
  <si>
    <t>10.1071/SH18189</t>
  </si>
  <si>
    <t>Orolabial Lymphogranuloma Venereum, Michigan, USA</t>
  </si>
  <si>
    <t>Ilyas S, Richmond D, Burns G, Bowden KE, Workowski K, Kersh EN, Chandrasekar PH.</t>
  </si>
  <si>
    <t>Emerg Infect Dis. 2019 Nov;25(11):2112-2114. doi: 10.3201/eid2511.190819.</t>
  </si>
  <si>
    <t>Ilyas S</t>
  </si>
  <si>
    <t>PMC6810219</t>
  </si>
  <si>
    <t>10.3201/eid2511.190819</t>
  </si>
  <si>
    <t>Stability of Chlamydia trachomatis RNA after long-term biobank storage</t>
  </si>
  <si>
    <t>Rose OM, Fredricks DN, Soge OO, Farooq F, Tang G, Ness R, Haggerty CL.</t>
  </si>
  <si>
    <t>Sex Transm Infect. 2019 Nov;95(7):551. doi: 10.1136/sextrans-2019-054141.</t>
  </si>
  <si>
    <t>Rose OM</t>
  </si>
  <si>
    <t>PMC8365405</t>
  </si>
  <si>
    <t>NIHMS1732138</t>
  </si>
  <si>
    <t>10.1136/sextrans-2019-054141</t>
  </si>
  <si>
    <t>Chlamydia trachomatis: when the virulence-associated genome backbone imports a prevalence-associated major antigen signature</t>
  </si>
  <si>
    <t>Borges V, Cordeiro D, Salas AI, Lodhia Z, Correia C, Isidro J, Fernandes C, Rodrigues AM, Azevedo J, Alves J, Roxo J, Rocha M, Côrte-Real R, Vieira L, Borrego MJ, Gomes JP.</t>
  </si>
  <si>
    <t>Microb Genom. 2019 Nov;5(11):e000313. doi: 10.1099/mgen.0.000313.</t>
  </si>
  <si>
    <t>Microb Genom</t>
  </si>
  <si>
    <t>PMC6927300</t>
  </si>
  <si>
    <t>10.1099/mgen.0.000313</t>
  </si>
  <si>
    <t>The Inspiration from the Final Report from a 46-Year-Old Male Infected by Chlamydia trachomatis and Neisseria gonorrhoeae</t>
  </si>
  <si>
    <t>Zheng LQ, Gao Y, Wang QY.</t>
  </si>
  <si>
    <t>Clin Lab. 2019 Nov 1;65(11). doi: 10.7754/Clin.Lab.2019.190431.</t>
  </si>
  <si>
    <t>Zheng LQ</t>
  </si>
  <si>
    <t>10.7754/Clin.Lab.2019.190431</t>
  </si>
  <si>
    <t>Toward the Elimination of Disease: the 2019 Weisenfeld Award Lecture</t>
  </si>
  <si>
    <t>West SK.</t>
  </si>
  <si>
    <t>Invest Ophthalmol Vis Sci. 2019 Nov 1;60(14):4805-4810. doi: 10.1167/iovs.19-28629.</t>
  </si>
  <si>
    <t>PMC6996592</t>
  </si>
  <si>
    <t>10.1167/iovs.19-28629</t>
  </si>
  <si>
    <t>Methyl sulfonamide substituents improve the pharmacokinetic properties of bicyclic 2-pyridone based Chlamydia trachomatis inhibitors</t>
  </si>
  <si>
    <t>Kulén M, Núñez-Otero C, Cairns AG, Silver J, Lindgren AEG, Wede E, Singh P, Vielfort K, Bahnan W, Good JAD, Svensson R, Bergström S, Gylfe Å, Almqvist F.</t>
  </si>
  <si>
    <t>Medchemcomm. 2019 Oct 17;10(11):1966-1987. doi: 10.1039/c9md00405j. eCollection 2019 Nov 1.</t>
  </si>
  <si>
    <t>Kulén M</t>
  </si>
  <si>
    <t>Medchemcomm</t>
  </si>
  <si>
    <t>PMC7069368</t>
  </si>
  <si>
    <t>10.1039/c9md00405j</t>
  </si>
  <si>
    <t>Whole-genome sequencing of ocular Chlamydia trachomatis isolates from Gadarif State, Sudan</t>
  </si>
  <si>
    <t>Alkhidir AAI, Holland MJ, Elhag WI, Williams CA, Breuer J, Elemam AE, El Hussain KMK, Ournasseir MEH, Pickering H.</t>
  </si>
  <si>
    <t>Parasit Vectors. 2019 Nov 4;12(1):518. doi: 10.1186/s13071-019-3770-7.</t>
  </si>
  <si>
    <t>Alkhidir AAI</t>
  </si>
  <si>
    <t>PMC6829945</t>
  </si>
  <si>
    <t>10.1186/s13071-019-3770-7</t>
  </si>
  <si>
    <t>Chlamydia trachomatis and mycoplasma infections in tubal pregnancy</t>
  </si>
  <si>
    <t>Liu Y, Zhang Y, Yang D, Xu C, Huang Y, Qing Q, Li D, Liao J, Ding Y, Zhou J, Zhang J, Sun C, Zhou H.</t>
  </si>
  <si>
    <t>Sci Rep. 2019 Nov 4;9(1):15979. doi: 10.1038/s41598-019-52193-7.</t>
  </si>
  <si>
    <t>PMC6828806</t>
  </si>
  <si>
    <t>10.1038/s41598-019-52193-7</t>
  </si>
  <si>
    <t>Insertional mutagenesis in the zoonotic pathogen Chlamydia caviae</t>
  </si>
  <si>
    <t>Filcek K, Vielfort K, Muraleedharan S, Henriksson J, Valdivia RH, Bavoil PM, Sixt BS.</t>
  </si>
  <si>
    <t>PLoS One. 2019 Nov 7;14(11):e0224324. doi: 10.1371/journal.pone.0224324. eCollection 2019.</t>
  </si>
  <si>
    <t>Filcek K</t>
  </si>
  <si>
    <t>PMC6837515</t>
  </si>
  <si>
    <t>10.1371/journal.pone.0224324</t>
  </si>
  <si>
    <t>Chlamydia trachomatis and human herpesvirus 6 infections in ovarian cancer-Casual or causal?</t>
  </si>
  <si>
    <t>Gulve N, Rudel T.</t>
  </si>
  <si>
    <t>PLoS Pathog. 2019 Nov 7;15(11):e1008055. doi: 10.1371/journal.ppat.1008055. eCollection 2019 Nov.</t>
  </si>
  <si>
    <t>PMC6837282</t>
  </si>
  <si>
    <t>10.1371/journal.ppat.1008055</t>
  </si>
  <si>
    <t>iTRAQ-Based Quantitative Proteomics Analysis of HeLa Cells Infected With Chlamydia muridarum TC0668 Mutant and Wild-Type Strains</t>
  </si>
  <si>
    <t>Wang Y, Arthur EW, Liu N, Li X, Xiang W, Maxwell A, Li Z, Zhou Z.</t>
  </si>
  <si>
    <t>Front Microbiol. 2019 Nov 7;10:2553. doi: 10.3389/fmicb.2019.02553. eCollection 2019.</t>
  </si>
  <si>
    <t>PMC6854023</t>
  </si>
  <si>
    <t>10.3389/fmicb.2019.02553</t>
  </si>
  <si>
    <t>Chlamydia trachomatis Infection of the Neovagina in Transgender Women</t>
  </si>
  <si>
    <t>Radix AE, Harris AB, Belkind U, Ting J, Goldstein ZG.</t>
  </si>
  <si>
    <t>Open Forum Infect Dis. 2019 Nov 11;6(11):ofz470. doi: 10.1093/ofid/ofz470. eCollection 2019 Nov.</t>
  </si>
  <si>
    <t>Radix AE</t>
  </si>
  <si>
    <t>PMC7200138</t>
  </si>
  <si>
    <t>10.1093/ofid/ofz470</t>
  </si>
  <si>
    <t>A simple, fast and reliable scan-based technique as a novel approach to quantify intracellular bacteria</t>
  </si>
  <si>
    <t>Sarshar M, Scribano D, Tranquilli G, Di Pietro M, Filardo S, Zagaglia C, Sessa R, Palamara AT, Ambrosi C.</t>
  </si>
  <si>
    <t>BMC Microbiol. 2019 Nov 12;19(1):252. doi: 10.1186/s12866-019-1625-1.</t>
  </si>
  <si>
    <t>Sarshar M</t>
  </si>
  <si>
    <t>PMC6849193</t>
  </si>
  <si>
    <t>10.1186/s12866-019-1625-1</t>
  </si>
  <si>
    <t>Sexually Transmitted Infections and Behavioral Determinants of Sexual and Reproductive Health in the Allahabad District (India) Based on Data from the ChlamIndia Study</t>
  </si>
  <si>
    <t>Thomas PPM, Yadav J, Kant R, Ambrosino E, Srivastava S, Batra G, Dayal A, Masih N, Pandey A, Saha S, Heijmans R, Lal JA, Morré SA.</t>
  </si>
  <si>
    <t>Microorganisms. 2019 Nov 12;7(11):557. doi: 10.3390/microorganisms7110557.</t>
  </si>
  <si>
    <t>PMC6920780</t>
  </si>
  <si>
    <t>10.3390/microorganisms7110557</t>
  </si>
  <si>
    <t>Design and Evaluation of a Novel Multiplex Real-Time PCR Melting Curve Assay for the Simultaneous Detection of Nine Sexually Transmitted Disease Pathogens in Genitourinary Secretions</t>
  </si>
  <si>
    <t>Hu XM, Xu JX, Jiang LX, Deng LR, Gu ZM, Xie XY, Ji HC, Wang WH, Li LM, Tian CN, Song FL, Huang S, Zheng L, Zhong TY.</t>
  </si>
  <si>
    <t>Front Cell Infect Microbiol. 2019 Nov 12;9:382. doi: 10.3389/fcimb.2019.00382. eCollection 2019.</t>
  </si>
  <si>
    <t>Hu XM</t>
  </si>
  <si>
    <t>PMC6861374</t>
  </si>
  <si>
    <t>10.3389/fcimb.2019.00382</t>
  </si>
  <si>
    <t>Treatment Effectiveness of Azithromycin and Doxycycline in Uncomplicated Rectal and Vaginal Chlamydia trachomatis Infections in Women: A Multicenter Observational Study (FemCure)</t>
  </si>
  <si>
    <t>Dukers-Muijrers NHTM, Wolffs PFG, De Vries H, Götz HM, Heijman T, Bruisten S, Eppings L, Hogewoning A, Steenbakkers M, Lucchesi M, Schim van der Loeff MF, Hoebe CJPA.</t>
  </si>
  <si>
    <t>Clin Infect Dis. 2019 Nov 13;69(11):1946-1954. doi: 10.1093/cid/ciz050.</t>
  </si>
  <si>
    <t>PMC6853690</t>
  </si>
  <si>
    <t>10.1093/cid/ciz050</t>
  </si>
  <si>
    <t>Associations between Water, Sanitation and Hygiene (WASH) and trachoma clustering at aggregate spatial scales, Amhara, Ethiopia</t>
  </si>
  <si>
    <t>Altherr FM, Nute AW, Zerihun M, Sata E, Stewart AEP, Gessese D, Melak B, Astale T, Ayenew G, Callahan EK, Chanyalew M, Gashaw B, Waller LA, Tadesse Z, Nash SD.</t>
  </si>
  <si>
    <t>Parasit Vectors. 2019 Nov 14;12(1):540. doi: 10.1186/s13071-019-3790-3.</t>
  </si>
  <si>
    <t>Altherr FM</t>
  </si>
  <si>
    <t>PMC6857222</t>
  </si>
  <si>
    <t>10.1186/s13071-019-3790-3</t>
  </si>
  <si>
    <t>Lower genital tract infections in young female juvenile idiopathic arthritis patients</t>
  </si>
  <si>
    <t>Ferreira GRV, Tomioka RB, Queiroz LB, Kozu K, Aikawa NE, Sallum AME, Serafini P, Tacla M, Baracat EC, Pereira RMR, Bonfá E, Silva CA.</t>
  </si>
  <si>
    <t>Adv Rheumatol. 2019 Nov 15;59(1):50. doi: 10.1186/s42358-019-0092-6.</t>
  </si>
  <si>
    <t>Ferreira GRV</t>
  </si>
  <si>
    <t>Adv Rheumatol</t>
  </si>
  <si>
    <t>10.1186/s42358-019-0092-6</t>
  </si>
  <si>
    <t>Diversity of endocervical microbiota associated with genital Chlamydia trachomatis infection and infertility among women visiting obstetrics and gynecology clinics in Malaysia</t>
  </si>
  <si>
    <t>Cheong HC, Yap PSX, Chong CW, Cheok YY, Lee CYQ, Tan GMY, Sulaiman S, Hassan J, Sabet NS, Looi CY, Gupta R, Arulanandam B, AbuBakar S, Teh CSJ, Chang LY, Wong WF.</t>
  </si>
  <si>
    <t>PLoS One. 2019 Nov 18;14(11):e0224658. doi: 10.1371/journal.pone.0224658. eCollection 2019.</t>
  </si>
  <si>
    <t>PMC6860443</t>
  </si>
  <si>
    <t>10.1371/journal.pone.0224658</t>
  </si>
  <si>
    <t>Epidemiology of lymphogranuloma venereum in New South Wales, 2006-2015</t>
  </si>
  <si>
    <t>Kotevski DP, Lam M, Selvey CE, Templeton DJ, Donovan LG, Sheppeard V.</t>
  </si>
  <si>
    <t>Commun Dis Intell (2018). 2019 Nov 18;43. doi: 10.33321/cdi.2019.43.54.</t>
  </si>
  <si>
    <t>Kotevski DP</t>
  </si>
  <si>
    <t>Commun Dis Intell (2018)</t>
  </si>
  <si>
    <t>10.33321/cdi.2019.43.54</t>
  </si>
  <si>
    <t>Chlamydia-Induced Reactive Arthritis: Disappearing Entity or Lack of Research?</t>
  </si>
  <si>
    <t>Curr Rheumatol Rep. 2019 Nov 19;21(11):63. doi: 10.1007/s11926-019-0863-4.</t>
  </si>
  <si>
    <t>10.1007/s11926-019-0863-4</t>
  </si>
  <si>
    <t>Early Transcriptional Landscapes of Chlamydia trachomatis-Infected Epithelial Cells at Single Cell Resolution</t>
  </si>
  <si>
    <t>Hayward RJ, Marsh JW, Humphrys MS, Huston WM, Myers GSA.</t>
  </si>
  <si>
    <t>Front Cell Infect Microbiol. 2019 Nov 19;9:392. doi: 10.3389/fcimb.2019.00392. eCollection 2019.</t>
  </si>
  <si>
    <t>Hayward RJ</t>
  </si>
  <si>
    <t>PMC6877545</t>
  </si>
  <si>
    <t>10.3389/fcimb.2019.00392</t>
  </si>
  <si>
    <t>Men at risk of gonococcal urethritis: a case-control study in a Darwin sexual health clinic</t>
  </si>
  <si>
    <t>Chen W, Connor S, Gunathilake M.</t>
  </si>
  <si>
    <t>BMC Infect Dis. 2019 Nov 21;19(1):991. doi: 10.1186/s12879-019-4625-8.</t>
  </si>
  <si>
    <t>Chen W</t>
  </si>
  <si>
    <t>PMC6873514</t>
  </si>
  <si>
    <t>10.1186/s12879-019-4625-8</t>
  </si>
  <si>
    <t>Chlamydiae from Down Under: The Curious Cases of Chlamydial Infections in Australia</t>
  </si>
  <si>
    <t>Jelocnik M.</t>
  </si>
  <si>
    <t>Microorganisms. 2019 Nov 22;7(12):602. doi: 10.3390/microorganisms7120602.</t>
  </si>
  <si>
    <t>Jelocnik M</t>
  </si>
  <si>
    <t>PMC6955670</t>
  </si>
  <si>
    <t>10.3390/microorganisms7120602</t>
  </si>
  <si>
    <t>Correlation between Common Lower Genital Tract Microbes and High-Risk Human Papillomavirus Infection</t>
  </si>
  <si>
    <t>Lv P, Zhao F, Xu X, Xu J, Wang Q, Zhao Z.</t>
  </si>
  <si>
    <t>Can J Infect Dis Med Microbiol. 2019 Nov 22;2019:9678104. doi: 10.1155/2019/9678104. eCollection 2019.</t>
  </si>
  <si>
    <t>Lv P</t>
  </si>
  <si>
    <t>PMC6893239</t>
  </si>
  <si>
    <t>10.1155/2019/9678104</t>
  </si>
  <si>
    <t>Household Survey of Trachoma among Children Living in Pernambuco, Brazil</t>
  </si>
  <si>
    <t>Brito CMG, Barbosa CC, Andrade SMC, Oliveira ALS, Montarroyos UR, Ferraz C, Vieira MT, Lopes MFC, Gouveia GC, Medeiros ZM.</t>
  </si>
  <si>
    <t>Pathogens. 2019 Nov 25;8(4):263. doi: 10.3390/pathogens8040263.</t>
  </si>
  <si>
    <t>Brito CMG</t>
  </si>
  <si>
    <t>Pathogens</t>
  </si>
  <si>
    <t>PMC6963545</t>
  </si>
  <si>
    <t>10.3390/pathogens8040263</t>
  </si>
  <si>
    <t>Inflammatory mechanism of Chlamydia trachomatis-infected HeLa229 cells regulated by Atg5</t>
  </si>
  <si>
    <t>Wang F, Zhang L, Lu X, Zhu Q, Shi T, Lu R, Yu P, Zhang H, Wang Y.</t>
  </si>
  <si>
    <t>Biochem Biophys Res Commun. 2019 Nov 26;520(1):205-210. doi: 10.1016/j.bbrc.2019.09.132. Epub 2019 Oct 1.</t>
  </si>
  <si>
    <t>Wang F</t>
  </si>
  <si>
    <t>10.1016/j.bbrc.2019.09.132</t>
  </si>
  <si>
    <t>Chlamydia trachomatis Serovars Drive Differential Production of Proinflammatory Cytokines and Chemokines Depending on the Type of Cell Infected</t>
  </si>
  <si>
    <t>Faris R, Andersen SE, McCullough A, Gourronc F, Klingelhutz AJ, Weber MM.</t>
  </si>
  <si>
    <t>Front Cell Infect Microbiol. 2019 Nov 26;9:399. doi: 10.3389/fcimb.2019.00399. eCollection 2019.</t>
  </si>
  <si>
    <t>PMC6988789</t>
  </si>
  <si>
    <t>10.3389/fcimb.2019.00399</t>
  </si>
  <si>
    <t>Status of vaccine research and development of vaccines for Chlamydia trachomatis infection</t>
  </si>
  <si>
    <t>Poston TB, Gottlieb SL, Darville T.</t>
  </si>
  <si>
    <t>Vaccine. 2019 Nov 28;37(50):7289-7294. doi: 10.1016/j.vaccine.2017.01.023. Epub 2017 Jan 19.</t>
  </si>
  <si>
    <t>10.1016/j.vaccine.2017.01.023</t>
  </si>
  <si>
    <t>National Institute of Allergy and Infectious Diseases workshop report: "Chlamydia vaccines: The way forward"</t>
  </si>
  <si>
    <t>Zhong G, Brunham RC, de la Maza LM, Darville T, Deal C.</t>
  </si>
  <si>
    <t>Vaccine. 2019 Nov 28;37(50):7346-7354. doi: 10.1016/j.vaccine.2017.10.075. Epub 2017 Oct 31.</t>
  </si>
  <si>
    <t>10.1016/j.vaccine.2017.10.075</t>
  </si>
  <si>
    <t>Standardisation is necessary in urogenital and extragenital Chlamydia trachomatis bacterial load determination by quantitative PCR: a review of literature and retrospective study</t>
  </si>
  <si>
    <t>Dirks JAMC, Hoebe CJPA, van Liere GAFS, Dukers-Muijrers NHTM, Wolffs PFG.</t>
  </si>
  <si>
    <t>Sex Transm Infect. 2019 Dec;95(8):562-568. doi: 10.1136/sextrans-2018-053522. Epub 2019 Feb 7.</t>
  </si>
  <si>
    <t>10.1136/sextrans-2018-053522</t>
  </si>
  <si>
    <t>Obtaining an ELISA test based on a recombinant protein of Chlamydia trachomatis</t>
  </si>
  <si>
    <t>de Haro-Cruz MJ, Guadarrama-Macedo SI, López-Hurtado M, Escobedo-Guerra MR, Guerra-Infante FM.</t>
  </si>
  <si>
    <t>Int Microbiol. 2019 Dec;22(4):471-478. doi: 10.1007/s10123-019-00074-4. Epub 2019 Apr 11.</t>
  </si>
  <si>
    <t>de Haro-Cruz MJ</t>
  </si>
  <si>
    <t>Int Microbiol</t>
  </si>
  <si>
    <t>10.1007/s10123-019-00074-4</t>
  </si>
  <si>
    <t>Prevalence of human papillomavirus, human immunodeficiency virus and other sexually transmitted infections among female sex workers in Togo: a national cross-sectional survey</t>
  </si>
  <si>
    <t>Ferré VM, Ekouevi DK, Gbeasor-Komlanvi FA, Collin G, Le Hingrat Q, Tchounga B, Salou M, Descamps D, Charpentier C, Dagnra AC.</t>
  </si>
  <si>
    <t>Clin Microbiol Infect. 2019 Dec;25(12):1560.e1-1560.e7. doi: 10.1016/j.cmi.2019.04.015. Epub 2019 Apr 30.</t>
  </si>
  <si>
    <t>10.1016/j.cmi.2019.04.015</t>
  </si>
  <si>
    <t>Sirenomelia and maternal chlamydia trachomatis infection: a case report and review</t>
  </si>
  <si>
    <t>Fuchs G, Dianova E, Patel S, Kamanda S, Verma RP.</t>
  </si>
  <si>
    <t>Fetal Pediatr Pathol. 2019 Dec;38(6):524-533. doi: 10.1080/15513815.2019.1627623. Epub 2019 Jun 19.</t>
  </si>
  <si>
    <t>Fuchs G</t>
  </si>
  <si>
    <t>10.1080/15513815.2019.1627623</t>
  </si>
  <si>
    <t>Anti-chlamydial activities of cell-permeable hydrophobic dipeptide-containing derivatives</t>
  </si>
  <si>
    <t>Itoh R, Soejima T, Hiromatsu K.</t>
  </si>
  <si>
    <t>J Infect Chemother. 2019 Dec;25(12):987-994. doi: 10.1016/j.jiac.2019.05.024. Epub 2019 Jun 20.</t>
  </si>
  <si>
    <t>Itoh R</t>
  </si>
  <si>
    <t>10.1016/j.jiac.2019.05.024</t>
  </si>
  <si>
    <t>Epidemiology of Treponema pallidum, Chlamydia trachomatis, Neisseria gonorrhoeae, Trichomonas vaginalis, and herpes simplex virus type 2 among female sex workers in the Middle East and North Africa: systematic review and meta-analytics</t>
  </si>
  <si>
    <t>Chemaitelly H, Weiss HA, Smolak A, Majed E, Abu-Raddad LJ.</t>
  </si>
  <si>
    <t>J Glob Health. 2019 Dec;9(2):020408. doi: 10.7189/jogh.09.020408.</t>
  </si>
  <si>
    <t>Chemaitelly H</t>
  </si>
  <si>
    <t>J Glob Health</t>
  </si>
  <si>
    <t>PMC6642815</t>
  </si>
  <si>
    <t>10.7189/jogh.09.020408</t>
  </si>
  <si>
    <t>Host-Pathogen Interactions during Female Genital Tract Infections</t>
  </si>
  <si>
    <t>Pekmezovic M, Mogavero S, Naglik JR, Hube B.</t>
  </si>
  <si>
    <t>Trends Microbiol. 2019 Dec;27(12):982-996. doi: 10.1016/j.tim.2019.07.006. Epub 2019 Aug 23.</t>
  </si>
  <si>
    <t>Pekmezovic M</t>
  </si>
  <si>
    <t>10.1016/j.tim.2019.07.006</t>
  </si>
  <si>
    <t>Development of Transposon Mutagenesis for Chlamydia muridarum</t>
  </si>
  <si>
    <t>Wang Y, LaBrie SD, Carrell SJ, Suchland RJ, Dimond ZE, Kwong F, Rockey DD, Hefty PS, Hybiske K.</t>
  </si>
  <si>
    <t>J Bacteriol. 2019 Nov 5;201(23):e00366-19. doi: 10.1128/JB.00366-19. Print 2019 Dec 1.</t>
  </si>
  <si>
    <t>PMC6832062</t>
  </si>
  <si>
    <t>10.1128/JB.00366-19</t>
  </si>
  <si>
    <t>Chromosomal Recombination Targets in Chlamydia Interspecies Lateral Gene Transfer</t>
  </si>
  <si>
    <t>Suchland RJ, Carrell SJ, Wang Y, Hybiske K, Kim DB, Dimond ZE, Hefty PS, Rockey DD.</t>
  </si>
  <si>
    <t>J Bacteriol. 2019 Nov 5;201(23):e00365-19. doi: 10.1128/JB.00365-19. Print 2019 Dec 1.</t>
  </si>
  <si>
    <t>PMC6832074</t>
  </si>
  <si>
    <t>10.1128/JB.00365-19</t>
  </si>
  <si>
    <t>One Size Does Not Fit All: Achieving Trachoma Control by 2030</t>
  </si>
  <si>
    <t>Oldenburg CE.</t>
  </si>
  <si>
    <t>Am J Trop Med Hyg. 2019 Dec;101(6):1189-1190. doi: 10.4269/ajtmh.19-0684.</t>
  </si>
  <si>
    <t>PMC6896881</t>
  </si>
  <si>
    <t>10.4269/ajtmh.19-0684</t>
  </si>
  <si>
    <t>High Prevalence of Sexually Transmitted Infections, and High-Risk Sexual Behaviors Among Indigenous Adolescents of the Comarca Ngäbe-Buglé, Panama</t>
  </si>
  <si>
    <t>Gabster A, Pascale JM, Cislaghi B, Francis SC, Weiss HA, Martinez A, Ortiz A, Herrera M, Herrera G, Gantes C, Quiel Y, Ríos A, Campbell E, Mayaud P.</t>
  </si>
  <si>
    <t>Sex Transm Dis. 2019 Dec;46(12):780-787. doi: 10.1097/OLQ.0000000000001070.</t>
  </si>
  <si>
    <t>Gabster A</t>
  </si>
  <si>
    <t>10.1097/OLQ.0000000000001070</t>
  </si>
  <si>
    <t>Rapid and accurate diagnosis of Chlamydia trachomatis in the urogenital tract by a dual-gene multiplex qPCR method</t>
  </si>
  <si>
    <t>Ma C, Du J, He W, Chen R, Li Y, Dou Y, Yuan X, Zhao L, Gong H, Liu P, Liu H.</t>
  </si>
  <si>
    <t>J Med Microbiol. 2019 Dec;68(12):1732-1739. doi: 10.1099/jmm.0.001084.</t>
  </si>
  <si>
    <t>Ma C</t>
  </si>
  <si>
    <t>10.1099/jmm.0.001084</t>
  </si>
  <si>
    <t>[Prevalence among males from the general population of agents responsible of not ulcerative genital tract infections, assisted in specialized care]</t>
  </si>
  <si>
    <t>Foronda-García-Hidalgo C, Liébana-Martos C, Gutiérrez-Soto B, Expósito-Ruiz M, Navarro-Marí JM, Gutiérrez-Fernández J.</t>
  </si>
  <si>
    <t>Rev Esp Quimioter. 2019 Dec;32(6):545-550. Epub 2019 Oct 22.</t>
  </si>
  <si>
    <t>Foronda-García-Hidalgo C</t>
  </si>
  <si>
    <t>PMC6913070</t>
  </si>
  <si>
    <t>Chlamydia in adolescent/adult reproductive management trial study (CHARM): Clinical core protocol</t>
  </si>
  <si>
    <t>Mark KS, Brotman RM, Martinez-Greiwe S, Terplan M, Bavoil P, Ravel J.</t>
  </si>
  <si>
    <t>Contemp Clin Trials Commun. 2019 Jul 19;16:100414. doi: 10.1016/j.conctc.2019.100414. eCollection 2019 Dec.</t>
  </si>
  <si>
    <t>Mark KS</t>
  </si>
  <si>
    <t>Contemp Clin Trials Commun</t>
  </si>
  <si>
    <t>PMC6804429</t>
  </si>
  <si>
    <t>10.1016/j.conctc.2019.100414</t>
  </si>
  <si>
    <t>Corrigendum to "Chlamydia trachomatis screening in preterm labor: A systematic review and meta-analysis" [Eur. J. Obstet. Gynecol. Reprod. Biol. 240 (September) (2019) 242-247]</t>
  </si>
  <si>
    <t>Eur J Obstet Gynecol Reprod Biol. 2019 Dec;243:185. doi: 10.1016/j.ejogrb.2019.09.030. Epub 2019 Nov 1.</t>
  </si>
  <si>
    <t>10.1016/j.ejogrb.2019.09.030</t>
  </si>
  <si>
    <t>Incidence and Predictors of Chlamydia, Gonorrhea and Trichomonas Among a Prospective Cohort of Cisgender Female Sex Workers in Baltimore, Maryland</t>
  </si>
  <si>
    <t>Park JN, Gaydos CA, White RH, Decker MR, Footer KHA, Galai N, Silberzahn BE, Riegger K, Morris M, Huettner SS, Allen ST, Sherman SG.</t>
  </si>
  <si>
    <t>Sex Transm Dis. 2019 Dec;46(12):788-794. doi: 10.1097/OLQ.0000000000001085.</t>
  </si>
  <si>
    <t>Park JN</t>
  </si>
  <si>
    <t>PMC7132779</t>
  </si>
  <si>
    <t>NIHMS1572632</t>
  </si>
  <si>
    <t>10.1097/OLQ.0000000000001085</t>
  </si>
  <si>
    <t>Diagnosing lymphogranuloma venereum: two men taking HIV pre-exposure prophylaxis presenting with genital ulcer disease</t>
  </si>
  <si>
    <t>Comninos NB, Rix SE, Varma R, McNulty AM.</t>
  </si>
  <si>
    <t>Int J STD AIDS. 2019 Dec;30(14):1446-1449. doi: 10.1177/0956462419878049. Epub 2019 Nov 22.</t>
  </si>
  <si>
    <t>Comninos NB</t>
  </si>
  <si>
    <t>10.1177/0956462419878049</t>
  </si>
  <si>
    <t>Navigating to the most promising directions amid complex fields of vaccine development: a chlamydial case study</t>
  </si>
  <si>
    <t>Lizárraga D, Carver S, Timms P.</t>
  </si>
  <si>
    <t>Expert Rev Vaccines. 2019 Dec;18(12):1323-1337. doi: 10.1080/14760584.2019.1698954. Epub 2019 Dec 10.</t>
  </si>
  <si>
    <t>Lizárraga D</t>
  </si>
  <si>
    <t>10.1080/14760584.2019.1698954</t>
  </si>
  <si>
    <t>The Prevalence of HSV, HHV-6, HPV and Mycoplasma genitalium in Chlamydia trachomatis positive and Chlamydia trachomatis Negative Urogenital Samples among Young Women in Finland</t>
  </si>
  <si>
    <t>Korhonen S, Hokynar K, Eriksson T, Natunen K, Paavonen J, Lehtinen M, Puolakkainen M.</t>
  </si>
  <si>
    <t>Pathogens. 2019 Dec 1;8(4):276. doi: 10.3390/pathogens8040276.</t>
  </si>
  <si>
    <t>PMC6963806</t>
  </si>
  <si>
    <t>10.3390/pathogens8040276</t>
  </si>
  <si>
    <t>Chlamydia Trachomatis Infection in High-Risk Human Papillomavirus Based on Cervical Cytology Specimen</t>
  </si>
  <si>
    <t>Sangpichai S, Patarapadungkit N, Pientong C, Ekalaksananan T, Chaiwiriyakul S, Thongbor R, Sirivech P, Jangsiriwitayakorn P, Triamwittayanon T.</t>
  </si>
  <si>
    <t>Asian Pac J Cancer Prev. 2019 Dec 1;20(12):3843-3847. doi: 10.31557/APJCP.2019.20.12.3843.</t>
  </si>
  <si>
    <t>Sangpichai S</t>
  </si>
  <si>
    <t>PMC7173371</t>
  </si>
  <si>
    <t>10.31557/APJCP.2019.20.12.3843</t>
  </si>
  <si>
    <t>Prevalence of Chlamydia trachomatis and Neisseria gonorrhoeae co-infections among patients with newly diagnosed syphilis: a single-centre, cross-sectional study</t>
  </si>
  <si>
    <t>Rob F, Jůzlová K, Kružicová Z, Vaňousová D, Lásiková Š, Sýkorová B, Machala L, Rozsypal H, Veselý D, Zákoucká H, Hercogová J.</t>
  </si>
  <si>
    <t>Cent Eur J Public Health. 2019 Dec;27(4):285-291. doi: 10.21101/cejph.a5142.</t>
  </si>
  <si>
    <t>10.21101/cejph.a5142</t>
  </si>
  <si>
    <t>Antiapoptotic activity of Chlamydia trachomatis Pgp3 protein involves activation of the ERK1/2 pathway mediated by upregulation of DJ-1 protein</t>
  </si>
  <si>
    <t>Luo F, Shu M, Gong S, Wen Y, He B, Su S, Li Z.</t>
  </si>
  <si>
    <t>Pathog Dis. 2019 Dec 1;77(9):ftaa003. doi: 10.1093/femspd/ftaa003.</t>
  </si>
  <si>
    <t>Luo F</t>
  </si>
  <si>
    <t>10.1093/femspd/ftaa003</t>
  </si>
  <si>
    <t>Nonspecific toxicities of Streptococcus pyogenes and Staphylococcus aureus dCas9 in Chlamydia trachomatis</t>
  </si>
  <si>
    <t>Wurihan W, Huang Y, Weber AM, Wu X, Fan H.</t>
  </si>
  <si>
    <t>Pathog Dis. 2019 Dec 1;77(9):ftaa005. doi: 10.1093/femspd/ftaa005.</t>
  </si>
  <si>
    <t>Wurihan W</t>
  </si>
  <si>
    <t>PMC7040368</t>
  </si>
  <si>
    <t>10.1093/femspd/ftaa005</t>
  </si>
  <si>
    <t>Assessment of Serological Markers of Genital Chlamydia trachomatis Infection Among the Gynaecology Patients attending Babcock University Teaching Hospital, Ilishan-Remo, Ogun State, Nigeria</t>
  </si>
  <si>
    <t>Ajani TA, Elikwu CJ, Nwadike V, Babatunde T, Anaedobe CG, Shonekan O, Okangba C, Oluwasola T, Omeonu A, Faluyi B, Thompson TE, Ebeigbe E, Ajani MA, Joshua AK, Kolawole T, Kristilere H, Meremikwu CM, Mgbemena L, Nwaejike CS, Salami A, Tantua A, Timothy M, Akagbusum T, Coker AO.</t>
  </si>
  <si>
    <t>Afr J Reprod Health. 2019 Dec;23(4):54-62. doi: 10.29063/ajrh2019/v23i4.7.</t>
  </si>
  <si>
    <t>Ajani TA</t>
  </si>
  <si>
    <t>Afr J Reprod Health</t>
  </si>
  <si>
    <t>10.29063/ajrh2019/v23i4.7</t>
  </si>
  <si>
    <t>Evaluation of the prevalence of sexually transmitted bacterial pathogens in Northern Cyprus by nucleic acid amplification tests, and investigation of the relationship between these pathogens and cervicitis</t>
  </si>
  <si>
    <t>Güralp O, Bostancı A, Özerkman Başaran E, Schild-Suhren M, Kaya B.</t>
  </si>
  <si>
    <t>Turk J Obstet Gynecol. 2019 Dec;16(4):242-248. doi: 10.4274/tjod.galenos.2019.80269. Epub 2020 Feb 28.</t>
  </si>
  <si>
    <t>Güralp O</t>
  </si>
  <si>
    <t>PMC7090263</t>
  </si>
  <si>
    <t>10.4274/tjod.galenos.2019.80269</t>
  </si>
  <si>
    <t>[Colonization of group B streptococcus in the semen of chronic prostatitis patients of childbearing age and its influence on perinatal outcomes]</t>
  </si>
  <si>
    <t>Yang LD, Bian WW, Sun LZ.</t>
  </si>
  <si>
    <t>Zhonghua Nan Ke Xue. 2019 Dec;25(12):1102-1105.</t>
  </si>
  <si>
    <t>Yang LD</t>
  </si>
  <si>
    <t>Dissemination of Chlamydia from the reproductive tract to the gastro-intestinal tract occurs in stages and relies on Chlamydia transport by host cells</t>
  </si>
  <si>
    <t>Howe SE, Shillova N, Konjufca V.</t>
  </si>
  <si>
    <t>PLoS Pathog. 2019 Dec 2;15(12):e1008207. doi: 10.1371/journal.ppat.1008207. eCollection 2019 Dec.</t>
  </si>
  <si>
    <t>Howe SE</t>
  </si>
  <si>
    <t>PMC6907867</t>
  </si>
  <si>
    <t>10.1371/journal.ppat.1008207</t>
  </si>
  <si>
    <t>Oral Transmission of Sexually Transmissable Infections: A Narrative Review</t>
  </si>
  <si>
    <t>Queirós C, Costa JBD.</t>
  </si>
  <si>
    <t>Acta Med Port. 2019 Dec 2;32(12):776-781. doi: 10.20344/amp.12191. Epub 2019 Dec 2.</t>
  </si>
  <si>
    <t>Queirós C</t>
  </si>
  <si>
    <t>10.20344/amp.12191</t>
  </si>
  <si>
    <t>Depletion of SNAP-23 and Syntaxin 4 alters lipid droplet homeostasis during Chlamydia infection</t>
  </si>
  <si>
    <t>Monteiro-Brás T, Wesolowski J, Paumet F.</t>
  </si>
  <si>
    <t>Microb Cell. 2019 Dec 3;7(2):46-58. doi: 10.15698/mic2020.02.707.</t>
  </si>
  <si>
    <t>Monteiro-Brás T</t>
  </si>
  <si>
    <t>PMC6993123</t>
  </si>
  <si>
    <t>10.15698/mic2020.02.707</t>
  </si>
  <si>
    <t>Chlamydia trachomatis serovars in urogenital and ocular samples collected 2014-2017 from Austrian patients</t>
  </si>
  <si>
    <t>Lesiak-Markowicz I, Schötta AM, Stockinger H, Stanek G, Markowicz M.</t>
  </si>
  <si>
    <t>Sci Rep. 2019 Dec 4;9(1):18327. doi: 10.1038/s41598-019-54886-5.</t>
  </si>
  <si>
    <t>Lesiak-Markowicz I</t>
  </si>
  <si>
    <t>PMC6892924</t>
  </si>
  <si>
    <t>10.1038/s41598-019-54886-5</t>
  </si>
  <si>
    <t>Structure and Metal Binding Properties of Chlamydia trachomatis YtgA</t>
  </si>
  <si>
    <t>Luo Z, Neville SL, Campbell R, Morey JR, Menon S, Thomas M, Eijkelkamp BA, Ween MP, Huston WM, Kobe B, McDevitt CA.</t>
  </si>
  <si>
    <t>J Bacteriol. 2019 Dec 6;202(1):e00580-19. doi: 10.1128/JB.00580-19. Print 2019 Dec 6.</t>
  </si>
  <si>
    <t>Luo Z</t>
  </si>
  <si>
    <t>PMC6932233</t>
  </si>
  <si>
    <t>10.1128/JB.00580-19</t>
  </si>
  <si>
    <t>High prevalence and incidence of rectal Chlamydia infection among men who have sex with men in Japan</t>
  </si>
  <si>
    <t>Mizushima D, Takano M, Uemura H, Yanagawa Y, Aoki T, Watanabe K, Gatanaga H, Kikuchi Y, Oka S.</t>
  </si>
  <si>
    <t>PLoS One. 2019 Dec 10;14(12):e0220072. doi: 10.1371/journal.pone.0220072. eCollection 2019.</t>
  </si>
  <si>
    <t>Mizushima D</t>
  </si>
  <si>
    <t>PMC6903740</t>
  </si>
  <si>
    <t>10.1371/journal.pone.0220072</t>
  </si>
  <si>
    <t>Anatomical site prevalence and genotypes of Chlamydia trachomatis infections among men who have sex with men: a multi-site study in China</t>
  </si>
  <si>
    <t>Zhou Y, Cai YM, Li SL, Cao NX, Zhu XF, Wang F, Han Y, Yin YP, Chen XS.</t>
  </si>
  <si>
    <t>BMC Infect Dis. 2019 Dec 10;19(1):1041. doi: 10.1186/s12879-019-4664-1.</t>
  </si>
  <si>
    <t>PMC6902585</t>
  </si>
  <si>
    <t>10.1186/s12879-019-4664-1</t>
  </si>
  <si>
    <t>Air Plasma-Enhanced Covalent Functionalization of Poly(methyl methacrylate): High-Throughput Protein Immobilization for Miniaturized Bioassays</t>
  </si>
  <si>
    <t>Sathish S, Ishizu N, Shen AQ.</t>
  </si>
  <si>
    <t>ACS Appl Mater Interfaces. 2019 Dec 11;11(49):46350-46360. doi: 10.1021/acsami.9b14631. Epub 2019 Nov 26.</t>
  </si>
  <si>
    <t>Sathish S</t>
  </si>
  <si>
    <t>ACS Appl Mater Interfaces</t>
  </si>
  <si>
    <t>10.1021/acsami.9b14631</t>
  </si>
  <si>
    <t>Comparative analysis of the vaginal microbiome of pregnant women with either Trichomonas vaginalis or Chlamydia trachomatis</t>
  </si>
  <si>
    <t>Masha SC, Owuor C, Ngoi JM, Cools P, Sanders EJ, Vaneechoutte M, Crucitti T, de Villiers EP.</t>
  </si>
  <si>
    <t>PLoS One. 2019 Dec 12;14(12):e0225545. doi: 10.1371/journal.pone.0225545. eCollection 2019.</t>
  </si>
  <si>
    <t>PMC6907840</t>
  </si>
  <si>
    <t>10.1371/journal.pone.0225545</t>
  </si>
  <si>
    <t>Factors associated with repeat rectal Neisseria gonorrhoeae and Chlamydia trachomatis screening following inconclusive nucleic acid amplification testing: A potential missed opportunity for screening</t>
  </si>
  <si>
    <t>Blair CS, Garner OB, Pedone B, Elias S, Comulada WS, Landovitz RJ.</t>
  </si>
  <si>
    <t>PLoS One. 2019 Dec 12;14(12):e0226413. doi: 10.1371/journal.pone.0226413. eCollection 2019.</t>
  </si>
  <si>
    <t>Blair CS</t>
  </si>
  <si>
    <t>PMC6907836</t>
  </si>
  <si>
    <t>10.1371/journal.pone.0226413</t>
  </si>
  <si>
    <t>A Fully Integrated In Vitro Diagnostic Microsystem for Pathogen Detection Developed Using a "3D Extensible" Microfluidic Design Paradigm</t>
  </si>
  <si>
    <t>Geng Z, Gu Y, Li S, Lin B, Liu P.</t>
  </si>
  <si>
    <t>Micromachines (Basel). 2019 Dec 12;10(12):873. doi: 10.3390/mi10120873.</t>
  </si>
  <si>
    <t>Geng Z</t>
  </si>
  <si>
    <t>Micromachines (Basel)</t>
  </si>
  <si>
    <t>PMC6953088</t>
  </si>
  <si>
    <t>10.3390/mi10120873</t>
  </si>
  <si>
    <t>Impact of genital Chlamydia trachomatis infection on reproductive outcomes among infertile women undergoing tubal flushing: a retrospective cohort at a fertility centre in Uganda</t>
  </si>
  <si>
    <t>Kayiira A, Zaake D, Lwetabe MW, Sekweyama P.</t>
  </si>
  <si>
    <t>Fertil Res Pract. 2019 Dec 12;5:16. doi: 10.1186/s40738-019-0069-5. eCollection 2019.</t>
  </si>
  <si>
    <t>Kayiira A</t>
  </si>
  <si>
    <t>PMC6909488</t>
  </si>
  <si>
    <t>10.1186/s40738-019-0069-5</t>
  </si>
  <si>
    <t>Erratum for Wood et al., "Initial Characterization of the Two ClpP Paralogs of Chlamydia trachomatis Suggests Unique Functionality for Each"</t>
  </si>
  <si>
    <t>J Bacteriol. 2019 Nov 20;201(24):e00613-19. doi: 10.1128/JB.00613-19. Print 2019 Dec 15.</t>
  </si>
  <si>
    <t>PMC6872203</t>
  </si>
  <si>
    <t>10.1128/JB.00613-19</t>
  </si>
  <si>
    <t>Coverage assessment survey following trachoma mass drug administration (MDA) in six districts of Oromia, Western Ethiopia, 2017</t>
  </si>
  <si>
    <t>Bekuma TT, Mosisa Kebebew G, Desalegn Waktole Z, Markos Cafo J, Wirtu D, Gaddisa S.</t>
  </si>
  <si>
    <t>PLoS Negl Trop Dis. 2019 Dec 16;13(12):e0007924. doi: 10.1371/journal.pntd.0007924. eCollection 2019 Dec.</t>
  </si>
  <si>
    <t>Bekuma TT</t>
  </si>
  <si>
    <t>PMC6936871</t>
  </si>
  <si>
    <t>10.1371/journal.pntd.0007924</t>
  </si>
  <si>
    <t>C-reactive protein as a marker of persistent Chlamydia trachomatis infection is not associated with tubal factor infertility-an independent clinical validation study</t>
  </si>
  <si>
    <t>Jansen M, van Ess E, Ouburg S, Gerds M, Morré S, Land J.</t>
  </si>
  <si>
    <t>Hum Reprod Open. 2019 Dec 16;2019(4):hoz029. doi: 10.1093/hropen/hoz029. eCollection 2019.</t>
  </si>
  <si>
    <t>Jansen M</t>
  </si>
  <si>
    <t>Hum Reprod Open</t>
  </si>
  <si>
    <t>PMC6913217</t>
  </si>
  <si>
    <t>10.1093/hropen/hoz029</t>
  </si>
  <si>
    <t>Chlamydia trachomatis Whole-Proteome Microarray Analysis of The Netherlands Chlamydia Cohort Study</t>
  </si>
  <si>
    <t>Hufnagel K, Hoenderboom B, Harmel C, Rohland JK, van Benthem BHB, Morré SA, Waterboer T.</t>
  </si>
  <si>
    <t>Microorganisms. 2019 Dec 16;7(12):703. doi: 10.3390/microorganisms7120703.</t>
  </si>
  <si>
    <t>PMC6956083</t>
  </si>
  <si>
    <t>10.3390/microorganisms7120703</t>
  </si>
  <si>
    <t>Genomics and Chlamydial Persistence In Vivo</t>
  </si>
  <si>
    <t>Rockey DD, Suchland RJ, Carrell SJ.</t>
  </si>
  <si>
    <t>mBio. 2019 Dec 17;10(6):e02616-19. doi: 10.1128/mBio.02616-19.</t>
  </si>
  <si>
    <t>Rockey DD</t>
  </si>
  <si>
    <t>PMC6918078</t>
  </si>
  <si>
    <t>10.1128/mBio.02616-19</t>
  </si>
  <si>
    <t>Reply to Rockey et al., "Genomics and Chlamydial Persistence In Vivo"</t>
  </si>
  <si>
    <t>Dean D, Ziklo N, Somboonna N, Suh JH, Ferrin T.</t>
  </si>
  <si>
    <t>mBio. 2019 Dec 17;10(6):e02957-19. doi: 10.1128/mBio.02957-19.</t>
  </si>
  <si>
    <t>PMC6918091</t>
  </si>
  <si>
    <t>10.1128/mBio.02957-19</t>
  </si>
  <si>
    <t>Propagation and Purification of Chlamydia trachomatis Serovar L2 Transformants and Mutants</t>
  </si>
  <si>
    <t>Faris R, Weber MM.</t>
  </si>
  <si>
    <t>Bio Protoc. 2019 Dec 20;9(24):e3459. doi: 10.21769/BioProtoc.3459. eCollection 2019 Dec 20.</t>
  </si>
  <si>
    <t>Bio Protoc</t>
  </si>
  <si>
    <t>PMC7854018</t>
  </si>
  <si>
    <t>10.21769/BioProtoc.3459</t>
  </si>
  <si>
    <t>Pathogenic Puppetry: Manipulation of the Host Actin Cytoskeleton by Chlamydia trachomatis</t>
  </si>
  <si>
    <t>Caven L, Carabeo RA.</t>
  </si>
  <si>
    <t>Int J Mol Sci. 2019 Dec 21;21(1):90. doi: 10.3390/ijms21010090.</t>
  </si>
  <si>
    <t>Caven L</t>
  </si>
  <si>
    <t>PMC6981773</t>
  </si>
  <si>
    <t>10.3390/ijms21010090</t>
  </si>
  <si>
    <t>Bacterial Load of Chlamydia trachomatis in the Posterior Oropharynx, Tonsillar Fossae, and Saliva among Men Who Have Sex with Men with Untreated Oropharyngeal Chlamydia</t>
  </si>
  <si>
    <t>Phillips TR, Fairley CK, Maddaford K, Danielewski J, Hocking JS, Lee D, Williamson DA, Murray G, Kong F, De Petra V, Bradshaw CS, Chen MY, Wigan R, Snow A, Howden BP, Garland SM, Chow EPF.</t>
  </si>
  <si>
    <t>J Clin Microbiol. 2019 Dec 23;58(1):e01375-19. doi: 10.1128/JCM.01375-19. Print 2019 Dec 23.</t>
  </si>
  <si>
    <t>Phillips TR</t>
  </si>
  <si>
    <t>PMC6935909</t>
  </si>
  <si>
    <t>10.1128/JCM.01375-19</t>
  </si>
  <si>
    <t>Travel-associated STI amongst HIV and non-HIV infected travellers</t>
  </si>
  <si>
    <t>Nouchi A, Caby F, Palich R, Monsel G, Caumes AE.</t>
  </si>
  <si>
    <t>J Travel Med. 2019 Dec 23;26(8):taz090. doi: 10.1093/jtm/taz090.</t>
  </si>
  <si>
    <t>Nouchi A</t>
  </si>
  <si>
    <t>J Travel Med</t>
  </si>
  <si>
    <t>10.1093/jtm/taz090</t>
  </si>
  <si>
    <t>Evidence for contamination with C. trachomatis in the household environment of children with active Trachoma: A cross-sectional study in Kongwa, Tanzania</t>
  </si>
  <si>
    <t>West SK, Nanji AA, Mkocha H, Munoz B, Gaydos C, Quinn TC.</t>
  </si>
  <si>
    <t>PLoS Negl Trop Dis. 2019 Dec 23;13(12):e0007834. doi: 10.1371/journal.pntd.0007834. eCollection 2019 Dec.</t>
  </si>
  <si>
    <t>PMC6946162</t>
  </si>
  <si>
    <t>10.1371/journal.pntd.0007834</t>
  </si>
  <si>
    <t>Sexually Transmitted Infections in Soldiers - A Cross-Sectional Assessment in German Paratroopers and Navy Soldiers and a Literature Review</t>
  </si>
  <si>
    <t>Gottwald C, Schwarz NG, Frickmann H.</t>
  </si>
  <si>
    <t>Eur J Microbiol Immunol (Bp). 2019 Nov 25;9(4):138-143. doi: 10.1556/1886.2019.00023. eCollection 2019 Dec 25.</t>
  </si>
  <si>
    <t>Gottwald C</t>
  </si>
  <si>
    <t>PMC6945994</t>
  </si>
  <si>
    <t>10.1556/1886.2019.00023</t>
  </si>
  <si>
    <t>History, Physical Examination, and Laboratory Findings Associated with Infection and the Empiric Treatment of Gonorrhea and Chlamydia of Women in the Emergency Department</t>
  </si>
  <si>
    <t>Sheele JM, Smith J, Niforatos JD, Wessling E, Hilliker B, Bragg B, Mandac E.</t>
  </si>
  <si>
    <t>Cureus. 2019 Dec 27;11(12):e6482. doi: 10.7759/cureus.6482.</t>
  </si>
  <si>
    <t>PMC6984177</t>
  </si>
  <si>
    <t>10.7759/cureus.6482</t>
  </si>
  <si>
    <t>[Evaluation of the composition of the microbiota of the urethra in men with sexually transmitted infections]</t>
  </si>
  <si>
    <t>Rakhmatulina MR, Boldyreva MN, Lipova EV, Chekmarev AS, Galkina IS.</t>
  </si>
  <si>
    <t>Urologiia. 2019 Dec 31;(6):31-37.</t>
  </si>
  <si>
    <t>Rakhmatulina MR</t>
  </si>
  <si>
    <t>The Prevalence of Bacteriospermia in Infertile Men and Association with Semen Quality in Southwestern Iran</t>
  </si>
  <si>
    <t>Motamedifar M, Malekzadegan Y, Namdari P, Dehghani B, Jahromi BN, Sarvari J.</t>
  </si>
  <si>
    <t>Infect Disord Drug Targets. 2020;20(2):198-202. doi: 10.2174/1871526519666181123182116.</t>
  </si>
  <si>
    <t>Motamedifar M</t>
  </si>
  <si>
    <t>10.2174/1871526519666181123182116</t>
  </si>
  <si>
    <t>Mycoplasma genitalium incidence, treatment failure, and resistance: a retrospective survey of men of infertile couples from a hospital in China</t>
  </si>
  <si>
    <t>Li WN, Shi L, Long XY, Li Y, Zhu WB, Liu G.</t>
  </si>
  <si>
    <t>Andrology. 2020 Jan;8(1):91-100. doi: 10.1111/andr.12646. Epub 2019 Jun 12.</t>
  </si>
  <si>
    <t>Li WN</t>
  </si>
  <si>
    <t>10.1111/andr.12646</t>
  </si>
  <si>
    <t>Synthesis and Assessment of 3-Substituted Phenazines as Novel Antichlamydial Agents</t>
  </si>
  <si>
    <t>Bao X, Liu Z, Ni M, Xia C, Xu S, Yang S, Zhao Y.</t>
  </si>
  <si>
    <t>Med Chem. 2020;16(3):413-421. doi: 10.2174/1573406415666190708145639.</t>
  </si>
  <si>
    <t>Med Chem</t>
  </si>
  <si>
    <t>10.2174/1573406415666190708145639</t>
  </si>
  <si>
    <t>Nasopharyngeal mass mimicking carcinoma caused by sexually transmitted infection</t>
  </si>
  <si>
    <t>Hosokawa S, Mineta H.</t>
  </si>
  <si>
    <t>Postgrad Med J. 2020 Jan;96(1131):55. doi: 10.1136/postgradmedj-2019-136733. Epub 2019 Aug 26.</t>
  </si>
  <si>
    <t>Hosokawa S</t>
  </si>
  <si>
    <t>Postgrad Med J</t>
  </si>
  <si>
    <t>10.1136/postgradmedj-2019-136733</t>
  </si>
  <si>
    <t>Amplification of speckle-microscope signal by using gold nanoparticle stable of contents</t>
  </si>
  <si>
    <t>Ulianova OV, Filonova NN, Ulyanov SS, Dykman LA, Larionova OS, Feodorova VA.</t>
  </si>
  <si>
    <t>Front Biosci (Elite Ed). 2020 Jan 1;12(1):126-138. doi: 10.2741/E862.</t>
  </si>
  <si>
    <t>Front Biosci (Elite Ed)</t>
  </si>
  <si>
    <t>10.2741/E862</t>
  </si>
  <si>
    <t>Structural and ligand binding analyses of the periplasmic sensor domain of RsbU in Chlamydia trachomatis support a role in TCA cycle regulation</t>
  </si>
  <si>
    <t>Soules KR, Dmitriev A, LaBrie SD, Dimond ZE, May BH, Johnson DK, Zhang Y, Battaile KP, Lovell S, Hefty PS.</t>
  </si>
  <si>
    <t>Mol Microbiol. 2020 Jan;113(1):68-88. doi: 10.1111/mmi.14401. Epub 2019 Nov 7.</t>
  </si>
  <si>
    <t>Soules KR</t>
  </si>
  <si>
    <t>PMC7007330</t>
  </si>
  <si>
    <t>NIHMS1053627</t>
  </si>
  <si>
    <t>10.1111/mmi.14401</t>
  </si>
  <si>
    <t>Safety and Effectiveness of Same-Day Chlamydia trachomatis and Neisseria gonorrhoeae Screening and Treatment Among Gay, Bisexual, Transgender, and Homeless Youth in Los Angeles, California, and New Orleans, Louisiana</t>
  </si>
  <si>
    <t>Keizur EM, Goldbeck C, Vavala G, Romero-Espinoza A, Ocasio M, Fournier J, Lee SJ, Abdalian SE, Rotheram MJ, Klausner JD; Adolescent Trials Network (ATN) CARES Team.</t>
  </si>
  <si>
    <t>Sex Transm Dis. 2020 Jan;47(1):19-23. doi: 10.1097/OLQ.0000000000001088.</t>
  </si>
  <si>
    <t>Keizur EM</t>
  </si>
  <si>
    <t>PMC6923576</t>
  </si>
  <si>
    <t>NIHMS1058690</t>
  </si>
  <si>
    <t>10.1097/OLQ.0000000000001088</t>
  </si>
  <si>
    <t>[Chlamydia trachomatis conjunctivitis]</t>
  </si>
  <si>
    <t>Terlinchamp M, Duchesne B.</t>
  </si>
  <si>
    <t>J Fr Ophtalmol. 2020 Jan;43(1):e21-e22. doi: 10.1016/j.jfo.2019.03.036. Epub 2019 Nov 18.</t>
  </si>
  <si>
    <t>Terlinchamp M</t>
  </si>
  <si>
    <t>J Fr Ophtalmol</t>
  </si>
  <si>
    <t>10.1016/j.jfo.2019.03.036</t>
  </si>
  <si>
    <t>Chlamydia trachomatis and Anti-MUC1 Serology and Subsequent Risk of High-Grade Serous Ovarian Cancer: A Population-Based Case-Control Study in Northern Sweden</t>
  </si>
  <si>
    <t>Jonsson S, Lundin E, Elgh F, Ottander U, Idahl A.</t>
  </si>
  <si>
    <t>Transl Oncol. 2020 Jan;13(1):86-91. doi: 10.1016/j.tranon.2019.09.007. Epub 2019 Dec 2.</t>
  </si>
  <si>
    <t>PMC6909100</t>
  </si>
  <si>
    <t>10.1016/j.tranon.2019.09.007</t>
  </si>
  <si>
    <t>Are empirical antibiotics for sexual contacts of Chlamydia trachomatis still necessary?</t>
  </si>
  <si>
    <t>Hodgson Parnell L, Gupta NK.</t>
  </si>
  <si>
    <t>Int J STD AIDS. 2020 Jan;31(1):66-68. doi: 10.1177/0956462419879615.</t>
  </si>
  <si>
    <t>Hodgson Parnell L</t>
  </si>
  <si>
    <t>10.1177/0956462419879615</t>
  </si>
  <si>
    <t>Relation of Chlamydia trachomatis infections to ectopic pregnancy: A meta-analysis and systematic review</t>
  </si>
  <si>
    <t>Xia Q, Wang T, Xian J, Song J, Qiao Y, Mu Z, Liu H, Sun Z.</t>
  </si>
  <si>
    <t>Medicine (Baltimore). 2020 Jan;99(1):e18489. doi: 10.1097/MD.0000000000018489.</t>
  </si>
  <si>
    <t>Xia Q</t>
  </si>
  <si>
    <t>PMC6946389</t>
  </si>
  <si>
    <t>10.1097/MD.0000000000018489</t>
  </si>
  <si>
    <t>[Evaluation of Microscopic Examination, Culture and Polymerase Chain Reaction Tests in the Diagnosis of Trichomonas vaginalis Infection]</t>
  </si>
  <si>
    <t>Yazısız H, Koyuncu Özyurt Ö, Öztürk Eryiğit F, Özhak B, Öngüt G, Özekinci M, Dönmez L, Çolak D, Gümüş S, Öğünç D.</t>
  </si>
  <si>
    <t>Mikrobiyol Bul. 2020 Jan;54(1):135-143. doi: 10.5578/mb.68828.</t>
  </si>
  <si>
    <t>Yazısız H</t>
  </si>
  <si>
    <t>10.5578/mb.68828</t>
  </si>
  <si>
    <t>wIRA: hyperthermia as a treatment option for intracellular bacteria, with special focus on Chlamydiae and Mycobacteria</t>
  </si>
  <si>
    <t>Borel N, Sauer-Durand AM, Hartel M, Kuratli J, Vaupel P, Scherr N, Pluschke G.</t>
  </si>
  <si>
    <t>Int J Hyperthermia. 2020;37(1):373-383. doi: 10.1080/02656736.2020.1751312.</t>
  </si>
  <si>
    <t>Int J Hyperthermia</t>
  </si>
  <si>
    <t>10.1080/02656736.2020.1751312</t>
  </si>
  <si>
    <t>Circulation of Human Papillomavirus and Chlamydia trachomatisin Cuban Women</t>
  </si>
  <si>
    <t>Guilarte-García E, Soto-Brito Y, Kourí-Cardellá V, Limia-León CM, Sánchez-Alvarez ML, Rodríguez-Díaz AE, López-Fuentes LX, Méndez-González M, Aróstica-Valdés N, Bello-Pérez M, Pérez-Santos L, Pintos-Saavedra Y, Baños-Morales Y.</t>
  </si>
  <si>
    <t>MEDICC Rev. 2020 Jan;22(1):17-27. doi: 10.37757/MR2020.V22.N1.5.</t>
  </si>
  <si>
    <t>Guilarte-García E</t>
  </si>
  <si>
    <t>MEDICC Rev</t>
  </si>
  <si>
    <t>10.37757/MR2020.V22.N1.5</t>
  </si>
  <si>
    <t>[Results of enzyme-linked immunoassay of the blood serum in patients with infectious and inflammatory diseases of the anterior segment of the eye]</t>
  </si>
  <si>
    <t>Chernakova GM, Maychuk DY, Malysheva ZG, Kleshcheva EA, Slonimskiy YB, Mel'nik MA.</t>
  </si>
  <si>
    <t>Vestn Oftalmol. 2020;136(2):32-37. doi: 10.17116/oftalma202013602132.</t>
  </si>
  <si>
    <t>10.17116/oftalma202013602132</t>
  </si>
  <si>
    <t>[Association between early miscarriage and Chlamydia trachomatis infection in Aguascalientes, Mexico]</t>
  </si>
  <si>
    <t>Gutiérrez-Campos R, Gutiérrez-Santillán EA, Bravo-Aguirre DE, Robles-Martínez MDC, Cumplido-Mier CD, Rosas-Cabral A.</t>
  </si>
  <si>
    <t>Rev Med Inst Mex Seguro Soc. 2020 Jan 1;58(1):21-27.</t>
  </si>
  <si>
    <t>Gutiérrez-Campos R</t>
  </si>
  <si>
    <t>Rev Med Inst Mex Seguro Soc</t>
  </si>
  <si>
    <t>In silico vaccine design against Chlamydia trachomatis infection</t>
  </si>
  <si>
    <t>Shiragannavar S, Madagi S, Hosakeri J, Barot V.</t>
  </si>
  <si>
    <t>Netw Model Anal Health Inform Bioinform. 2020;9(1):39. doi: 10.1007/s13721-020-00243-w. Epub 2020 Jun 10.</t>
  </si>
  <si>
    <t>Shiragannavar S</t>
  </si>
  <si>
    <t>Netw Model Anal Health Inform Bioinform</t>
  </si>
  <si>
    <t>PMC7283423</t>
  </si>
  <si>
    <t>10.1007/s13721-020-00243-w</t>
  </si>
  <si>
    <t>Sexually transmitted infections in the military environment</t>
  </si>
  <si>
    <t>Korzeniewski K, Juszczak D, Paul P.</t>
  </si>
  <si>
    <t>Int Marit Health. 2020;71(3):207-212. doi: 10.5603/IMH.2020.0037.</t>
  </si>
  <si>
    <t>10.5603/IMH.2020.0037</t>
  </si>
  <si>
    <t>What are the most common sexually transmitted bacteria in women with cervico-vaginitis nowadays?</t>
  </si>
  <si>
    <t>Nkwabong E.</t>
  </si>
  <si>
    <t>Indian J Sex Transm Dis AIDS. 2020 Jan-Jun;41(1):39-42. doi: 10.4103/ijstd.IJSTD_143_15. Epub 2020 Jun 18.</t>
  </si>
  <si>
    <t>Nkwabong E</t>
  </si>
  <si>
    <t>PMC7529187</t>
  </si>
  <si>
    <t>10.4103/ijstd.IJSTD_143_15</t>
  </si>
  <si>
    <t>The presence of Chlamydia trachomatis infection in men with chronic prostatitis</t>
  </si>
  <si>
    <t>Bielecki R, Ostaszewska-Puchalska I, Zdrodowska-Stefanow B, Baltaziak M, Skawrońska M, Sokołowska M.</t>
  </si>
  <si>
    <t>Cent European J Urol. 2020;73(3):362-368. doi: 10.5173/ceju.2020.0040. Epub 2020 Sep 15.</t>
  </si>
  <si>
    <t>Bielecki R</t>
  </si>
  <si>
    <t>Cent European J Urol</t>
  </si>
  <si>
    <t>PMC7587489</t>
  </si>
  <si>
    <t>10.5173/ceju.2020.0040</t>
  </si>
  <si>
    <t>Genetic Variants in Host Protein Disulfide Isomerase 2 (PDIA2) are Associated with Susceptibility to Chlamydia Trachomatis Infection</t>
  </si>
  <si>
    <t>Zysk C, Williams S, Chavarria I, Wilson H, Balogun A, Jacobs E, Kaminski R, Foma BT, Johnson J, Lux W, McCoy K, Morales S, Sanchez G, Grubb P, Littlejohn M, Mize R, Moreno J, Pirtle C, Hendrix EC, Bennett KM.</t>
  </si>
  <si>
    <t>J Assoc Genet Technol. 2020;46(4):244-249.</t>
  </si>
  <si>
    <t>Zysk C</t>
  </si>
  <si>
    <t>J Assoc Genet Technol</t>
  </si>
  <si>
    <t>A Recombinant Chlamydia trachomatis MOMP Vaccine Elicits Cross-serogroup Protection in Mice Against Vaginal Shedding and Infertility</t>
  </si>
  <si>
    <t>Tifrea DF, Pal S, de la Maza LM.</t>
  </si>
  <si>
    <t>J Infect Dis. 2020 Jan 2;221(2):191-200. doi: 10.1093/infdis/jiz438.</t>
  </si>
  <si>
    <t>PMC6935996</t>
  </si>
  <si>
    <t>10.1093/infdis/jiz438</t>
  </si>
  <si>
    <t>High Willingness to Participate in Partner Notification among Women Attending Reproductive Health and STI Clinics in Shenzhen, China: A Cross-Sectional Study</t>
  </si>
  <si>
    <t>Weng R, Yu W, Hong F, Zhang C, Wen L, Wang F, Luo Y, Ye J, Tang F, Wang H, Chen X, Cai Y.</t>
  </si>
  <si>
    <t>Int J Environ Res Public Health. 2020 Jan 7;17(2):386. doi: 10.3390/ijerph17020386.</t>
  </si>
  <si>
    <t>Weng R</t>
  </si>
  <si>
    <t>PMC7013575</t>
  </si>
  <si>
    <t>10.3390/ijerph17020386</t>
  </si>
  <si>
    <t>Diverse Stress-Inducing Treatments cause Distinct Aberrant Body Morphologies in the Chlamydia-Related Bacterium, Waddlia chondrophila</t>
  </si>
  <si>
    <t>Scherler A, Jacquier N, Kebbi-Beghdadi C, Greub G.</t>
  </si>
  <si>
    <t>Microorganisms. 2020 Jan 9;8(1):89. doi: 10.3390/microorganisms8010089.</t>
  </si>
  <si>
    <t>Scherler A</t>
  </si>
  <si>
    <t>PMC7022761</t>
  </si>
  <si>
    <t>10.3390/microorganisms8010089</t>
  </si>
  <si>
    <t>Optimal cultivation of Chlamydia requires testing of serum on individual species</t>
  </si>
  <si>
    <t>Desai M, Zhang H, Fan H.</t>
  </si>
  <si>
    <t>BMC Res Notes. 2020 Jan 13;13(1):28. doi: 10.1186/s13104-020-4893-9.</t>
  </si>
  <si>
    <t>PMC6958709</t>
  </si>
  <si>
    <t>10.1186/s13104-020-4893-9</t>
  </si>
  <si>
    <t>Chlamydia Trachomatis Associated Reactive Arthritis: A Urinary PCR Based Study</t>
  </si>
  <si>
    <t>Sharma M, Sharma S, Sharma A, Sharma K.</t>
  </si>
  <si>
    <t>Indian Dermatol Online J. 2020 Jan 13;11(1):21-24. doi: 10.4103/idoj.IDOJ_410_19. eCollection 2020 Jan-Feb.</t>
  </si>
  <si>
    <t>Indian Dermatol Online J</t>
  </si>
  <si>
    <t>PMC7001391</t>
  </si>
  <si>
    <t>10.4103/idoj.IDOJ_410_19</t>
  </si>
  <si>
    <t>Type I IFN signalling is required for cationic adjuvant formulation (CAF)01-induced cellular immunity and mucosal priming</t>
  </si>
  <si>
    <t>McEntee CP, Moran HBT, Muñoz-Wolf N, Liddicoat AM, Carroll EC, Erbo-Wern J, Coulter IS, Andersen P, Follmann F, Lavelle EC.</t>
  </si>
  <si>
    <t>Vaccine. 2020 Jan 16;38(3):635-643. doi: 10.1016/j.vaccine.2019.10.047. Epub 2019 Nov 11.</t>
  </si>
  <si>
    <t>McEntee CP</t>
  </si>
  <si>
    <t>10.1016/j.vaccine.2019.10.047</t>
  </si>
  <si>
    <t>Chlamydia trachomatis isolated from cervicovaginal samples in Sapporo, Japan, reveals the circulation of genetically diverse strains</t>
  </si>
  <si>
    <t>Thapa J, Watanabe T, Isoba M, Okubo T, Abe K, Minami K, Yamaguchi H.</t>
  </si>
  <si>
    <t>BMC Infect Dis. 2020 Jan 16;20(1):53. doi: 10.1186/s12879-020-4780-y.</t>
  </si>
  <si>
    <t>Thapa J</t>
  </si>
  <si>
    <t>PMC6966806</t>
  </si>
  <si>
    <t>10.1186/s12879-020-4780-y</t>
  </si>
  <si>
    <t>Chronic Inflammatory Diseases at Secondary Sites Ensuing Urogenital or Pulmonary Chlamydia Infections</t>
  </si>
  <si>
    <t>Cheok YY, Lee CYQ, Cheong HC, Looi CY, Wong WF.</t>
  </si>
  <si>
    <t>Microorganisms. 2020 Jan 17;8(1):127. doi: 10.3390/microorganisms8010127.</t>
  </si>
  <si>
    <t>Cheok YY</t>
  </si>
  <si>
    <t>PMC7022716</t>
  </si>
  <si>
    <t>10.3390/microorganisms8010127</t>
  </si>
  <si>
    <t>Waddlia chondrophila and Male Infertility</t>
  </si>
  <si>
    <t>Baud D, Vulliemoz N, Zapata MVM, Greub G, Vouga M, Stojanov M.</t>
  </si>
  <si>
    <t>Microorganisms. 2020 Jan 17;8(1):136. doi: 10.3390/microorganisms8010136.</t>
  </si>
  <si>
    <t>PMC7022674</t>
  </si>
  <si>
    <t>10.3390/microorganisms8010136</t>
  </si>
  <si>
    <t>Gini coefficients for measuring the distribution of sexually transmitted infections among individuals with different levels of sexual activity</t>
  </si>
  <si>
    <t>Gsteiger S, Low N, Sonnenberg P, Mercer CH, Althaus CL.</t>
  </si>
  <si>
    <t>PeerJ. 2020 Jan 20;8:e8434. doi: 10.7717/peerj.8434. eCollection 2020.</t>
  </si>
  <si>
    <t>Gsteiger S</t>
  </si>
  <si>
    <t>PMC6977500</t>
  </si>
  <si>
    <t>10.7717/peerj.8434</t>
  </si>
  <si>
    <t>Hyperendemic Chlamydia trachomatis sexually transmitted infections among females represent a high burden of asymptomatic disease and health disparity among Pacific Islanders in Fiji</t>
  </si>
  <si>
    <t>Svigals V, Blair A, Muller S, Sahu Khan A, Faktaufon D, Kama M, Tamani T, Esfandiari L, O'Brien M, Dean D.</t>
  </si>
  <si>
    <t>PLoS Negl Trop Dis. 2020 Jan 23;14(1):e0008022. doi: 10.1371/journal.pntd.0008022. eCollection 2020 Jan.</t>
  </si>
  <si>
    <t>Svigals V</t>
  </si>
  <si>
    <t>PMC6999915</t>
  </si>
  <si>
    <t>10.1371/journal.pntd.0008022</t>
  </si>
  <si>
    <t>Parenteral vaccination protects against transcervical infection with Chlamydia trachomatis and generate tissue-resident T cells post-challenge</t>
  </si>
  <si>
    <t>Nguyen NDNT, Olsen AW, Lorenzen E, Andersen P, Hvid M, Follmann F, Dietrich J.</t>
  </si>
  <si>
    <t>NPJ Vaccines. 2020 Jan 23;5(1):7. doi: 10.1038/s41541-020-0157-x. eCollection 2020.</t>
  </si>
  <si>
    <t>Nguyen NDNT</t>
  </si>
  <si>
    <t>NPJ Vaccines</t>
  </si>
  <si>
    <t>PMC6978417</t>
  </si>
  <si>
    <t>10.1038/s41541-020-0157-x</t>
  </si>
  <si>
    <t>Does tumour necrosis factor alpha-induced cyclooxygenase-2 expression lead to spontaneous abortion in Chlamydia trachomatis-infected women</t>
  </si>
  <si>
    <t>Microb Pathog. 2020 Jan 24;142:103994. doi: 10.1016/j.micpath.2020.103994. Online ahead of print.</t>
  </si>
  <si>
    <t>10.1016/j.micpath.2020.103994</t>
  </si>
  <si>
    <t>Monitoring human papillomavirus prevalence among young Australian women undergoing routine chlamydia screening</t>
  </si>
  <si>
    <t>Shilling H, Murray G, Brotherton JML, Hawkes D, Saville M, Sivertsen T, Chambers I, Roberts J, Farnsworth A, Garland SM, Hocking JS, Kaldor J, Guy R, Atchison S, Costa AM, Molano M, Machalek DA.</t>
  </si>
  <si>
    <t>Vaccine. 2020 Jan 29;38(5):1186-1193. doi: 10.1016/j.vaccine.2019.11.019. Epub 2019 Nov 22.</t>
  </si>
  <si>
    <t>Shilling H</t>
  </si>
  <si>
    <t>10.1016/j.vaccine.2019.11.019</t>
  </si>
  <si>
    <t>Rapid point of care test for detecting urogenital Chlamydia trachomatis infection in nonpregnant women and men at reproductive age</t>
  </si>
  <si>
    <t>Grillo-Ardila CF, Torres M, Gaitán HG.</t>
  </si>
  <si>
    <t>Cochrane Database Syst Rev. 2020 Jan 29;1(1):CD011708. doi: 10.1002/14651858.CD011708.pub2.</t>
  </si>
  <si>
    <t>Grillo-Ardila CF</t>
  </si>
  <si>
    <t>PMC6988850</t>
  </si>
  <si>
    <t>10.1002/14651858.CD011708.pub2</t>
  </si>
  <si>
    <t>Bilateral but not unilateral tubal obstruction is associated with positive chlamydia serology</t>
  </si>
  <si>
    <t>Approbato FC, Approbato MS, Maia MCS, Lima YAR, Barbosa MA, Benetti BBDC.</t>
  </si>
  <si>
    <t>JBRA Assist Reprod. 2020 Jan 30;24(1):20-23. doi: 10.5935/1518-0557.20190049.</t>
  </si>
  <si>
    <t>PMC6993167</t>
  </si>
  <si>
    <t>10.5935/1518-0557.20190049</t>
  </si>
  <si>
    <t>Markerless Gene Deletion by Floxed Cassette Allelic Exchange Mutagenesis in Chlamydia trachomatis</t>
  </si>
  <si>
    <t>Keb G, Fields KA.</t>
  </si>
  <si>
    <t>J Vis Exp. 2020 Jan 30;(155):10.3791/60848. doi: 10.3791/60848.</t>
  </si>
  <si>
    <t>PMC7591943</t>
  </si>
  <si>
    <t>NIHMS1635718</t>
  </si>
  <si>
    <t>10.3791/60848</t>
  </si>
  <si>
    <t>Extragenital Mycoplasma genitalium infections among men who have sex with men</t>
  </si>
  <si>
    <t>Latimer RL, Vodstrcil L, De Petra V, Fairley CK, Read TR, Williamson D, Doyle M, Chow EP, Bradshaw C.</t>
  </si>
  <si>
    <t>Sex Transm Infect. 2020 Feb;96(1):10-18. doi: 10.1136/sextrans-2019-054058. Epub 2019 Jun 19.</t>
  </si>
  <si>
    <t>Latimer RL</t>
  </si>
  <si>
    <t>10.1136/sextrans-2019-054058</t>
  </si>
  <si>
    <t>Pooling of urine samples for molecular detection of Chlamydia trachomatis, Neisseria gonorrhoeae and Mycoplasma genitalium as a screening strategy among young adults in Catalonia</t>
  </si>
  <si>
    <t>López-Corbeto E, González V, Lugo R, Rivaya B, Casabona J, Matas L; CT/NG Study Group; Investigators of the CT/NG Study Group:.</t>
  </si>
  <si>
    <t>Enferm Infecc Microbiol Clin (Engl Ed). 2020 Feb;38(2):65-71. doi: 10.1016/j.eimc.2019.05.003. Epub 2019 Jul 7.</t>
  </si>
  <si>
    <t>10.1016/j.eimc.2019.05.003</t>
  </si>
  <si>
    <t>Chlamydia trachomatis-infected human cells convert ceramide to sphingomyelin without sphingomyelin synthases 1 and 2</t>
  </si>
  <si>
    <t>Tachida Y, Kumagai K, Sakai S, Ando S, Yamaji T, Hanada K.</t>
  </si>
  <si>
    <t>FEBS Lett. 2020 Feb;594(3):519-529. doi: 10.1002/1873-3468.13632. Epub 2019 Oct 22.</t>
  </si>
  <si>
    <t>Tachida Y</t>
  </si>
  <si>
    <t>FEBS Lett</t>
  </si>
  <si>
    <t>10.1002/1873-3468.13632</t>
  </si>
  <si>
    <t>Prevalence of Ureaplasma urealyticum, Chlamydia trachomatis, and Neisseria gonorrhoeae in gynecological outpatients, Taizhou, China</t>
  </si>
  <si>
    <t>Cai S, Pan J, Duan D, Yu C, Yang Z, Zou J.</t>
  </si>
  <si>
    <t>J Clin Lab Anal. 2020 Feb;34(2):e23072. doi: 10.1002/jcla.23072. Epub 2019 Nov 1.</t>
  </si>
  <si>
    <t>Cai S</t>
  </si>
  <si>
    <t>PMC7031556</t>
  </si>
  <si>
    <t>10.1002/jcla.23072</t>
  </si>
  <si>
    <t>[Is the vertical transmission of Chlamydia trachomatis a problem in Spain?]</t>
  </si>
  <si>
    <t>Fabra Garrido C, Dorado Criado M, González Arboleya C, Calvo Rey C.</t>
  </si>
  <si>
    <t>An Pediatr (Engl Ed). 2020 Feb;92(2):119. doi: 10.1016/j.anpedi.2019.07.008. Epub 2019 Oct 31.</t>
  </si>
  <si>
    <t>Fabra Garrido C</t>
  </si>
  <si>
    <t>10.1016/j.anpedi.2019.07.008</t>
  </si>
  <si>
    <t>Undertreatment of chlamydia and gonorrhea among pregnant women in the emergency department</t>
  </si>
  <si>
    <t>Bergquist EP, Trolard A, Kuhlmann AS, Loux T, Liang SY, Stoner BP, Reno H.</t>
  </si>
  <si>
    <t>Int J STD AIDS. 2020 Feb;31(2):166-173. doi: 10.1177/0956462419880379. Epub 2019 Dec 22.</t>
  </si>
  <si>
    <t>Bergquist EP</t>
  </si>
  <si>
    <t>10.1177/0956462419880379</t>
  </si>
  <si>
    <t>Long-term trends of Chlamydia trachomatis in a clinic population at the Royal Women's Hospital, Melbourne</t>
  </si>
  <si>
    <t>Garland SM, Subasinghe AK, Ahmed N, Jayasinghe Y, Marceglia A.</t>
  </si>
  <si>
    <t>Aust N Z J Obstet Gynaecol. 2020 Feb;60(1):149-153. doi: 10.1111/ajo.13106. Epub 2019 Dec 27.</t>
  </si>
  <si>
    <t>Garland SM</t>
  </si>
  <si>
    <t>10.1111/ajo.13106</t>
  </si>
  <si>
    <t>[Underdiagnosis of lymphogranuloma venereum]</t>
  </si>
  <si>
    <t>Pino-Calm B, Martínez-García L, Beltrán Tacoronte C, Alcoba J.</t>
  </si>
  <si>
    <t>Rev Esp Quimioter. 2020 Feb;33(1):76-77. doi: 10.37201/req/061.2019. Epub 2020 Jan 2.</t>
  </si>
  <si>
    <t>Pino-Calm B</t>
  </si>
  <si>
    <t>PMC6987622</t>
  </si>
  <si>
    <t>10.37201/req/061.2019</t>
  </si>
  <si>
    <t>Bacterial vaginosis-A brief synopsis of the literature</t>
  </si>
  <si>
    <t>Coudray MS, Madhivanan P.</t>
  </si>
  <si>
    <t>Eur J Obstet Gynecol Reprod Biol. 2020 Feb;245:143-148. doi: 10.1016/j.ejogrb.2019.12.035. Epub 2019 Dec 24.</t>
  </si>
  <si>
    <t>Coudray MS</t>
  </si>
  <si>
    <t>PMC6989391</t>
  </si>
  <si>
    <t>NIHMS1548244</t>
  </si>
  <si>
    <t>10.1016/j.ejogrb.2019.12.035</t>
  </si>
  <si>
    <t>Detection of sexually transmitted disease-causing pathogens from direct clinical specimens with the multiplex PCR-based STD Direct Flow Chip Kit</t>
  </si>
  <si>
    <t>Barrientos-Durán A, de Salazar A, Alvarez-Estévez M, Fuentes-López A, Espadafor B, Garcia F.</t>
  </si>
  <si>
    <t>Eur J Clin Microbiol Infect Dis. 2020 Feb;39(2):235-241. doi: 10.1007/s10096-019-03686-w. Epub 2020 Jan 4.</t>
  </si>
  <si>
    <t>Barrientos-Durán A</t>
  </si>
  <si>
    <t>10.1007/s10096-019-03686-w</t>
  </si>
  <si>
    <t>Testing for Sexually Transmitted Diseases in US Public Health Laboratories, 2016</t>
  </si>
  <si>
    <t>Davis A, Gaynor A.</t>
  </si>
  <si>
    <t>Sex Transm Dis. 2020 Feb;47(2):122-127. doi: 10.1097/OLQ.0000000000001101.</t>
  </si>
  <si>
    <t>PMC8078099</t>
  </si>
  <si>
    <t>NIHMS1691175</t>
  </si>
  <si>
    <t>10.1097/OLQ.0000000000001101</t>
  </si>
  <si>
    <t>Reduced sensitivity from pooled urine, pharyngeal and rectal specimens when using a molecular assay for the detection of chlamydia and gonorrhoea near the point of care</t>
  </si>
  <si>
    <t>Badman SG, Bell SFE, Dean JA, Lemoire J, Coffey L, Debattista J, Redmond AM, Williams OD, Gilks CF, Whiley DM.</t>
  </si>
  <si>
    <t>Sex Health. 2020 Feb;17(1):15-21. doi: 10.1071/SH19028.</t>
  </si>
  <si>
    <t>10.1071/SH19028</t>
  </si>
  <si>
    <t>Insights into penicillin-induced Chlamydia trachomatis persistence</t>
  </si>
  <si>
    <t>Foschi C, Bortolotti M, Polito L, Marangoni A, Zalambani C, Liparulo I, Fato R, Bolognesi A.</t>
  </si>
  <si>
    <t>Microb Pathog. 2020 Feb 1;142:104035. doi: 10.1016/j.micpath.2020.104035. Online ahead of print.</t>
  </si>
  <si>
    <t>10.1016/j.micpath.2020.104035</t>
  </si>
  <si>
    <t>[Recurrent Urogynecological Infections]</t>
  </si>
  <si>
    <t>Betschart C, Dedes I, Scheiner D.</t>
  </si>
  <si>
    <t>Praxis (Bern 1994). 2020 Feb;109(2):79-85. doi: 10.1024/1661-8157/a003368.</t>
  </si>
  <si>
    <t>Betschart C</t>
  </si>
  <si>
    <t>10.1024/1661-8157/a003368</t>
  </si>
  <si>
    <t>Validation of an Aptima-format Finnish new variant of Chlamydia trachomatis (FI-nvCT) surveillance assay, 2019</t>
  </si>
  <si>
    <t>Weinbaum B, Williams A, Hadad R, Vinluan B, Puolakkainen M, Unemo M, Getman D.</t>
  </si>
  <si>
    <t>Euro Surveill. 2020 Feb;25(5):2000038. doi: 10.2807/1560-7917.ES.2020.25.5.2000038.</t>
  </si>
  <si>
    <t>Weinbaum B</t>
  </si>
  <si>
    <t>PMC7014671</t>
  </si>
  <si>
    <t>10.2807/1560-7917.ES.2020.25.5.2000038</t>
  </si>
  <si>
    <t>Nonoptimal Vaginal Microbiota After Azithromycin Treatment for Chlamydia trachomatis Infection</t>
  </si>
  <si>
    <t>Tamarelle J, Ma B, Gajer P, Humphrys MS, Terplan M, Mark KS, Thiébaut ACM, Forney LJ, Brotman RM, Delarocque-Astagneau E, Bavoil PM, Ravel J.</t>
  </si>
  <si>
    <t>J Infect Dis. 2020 Feb 3;221(4):627-635. doi: 10.1093/infdis/jiz499.</t>
  </si>
  <si>
    <t>PMC7530545</t>
  </si>
  <si>
    <t>10.1093/infdis/jiz499</t>
  </si>
  <si>
    <t>Transcervical Mouse Infections with Chlamydia trachomatis and Determination of Bacterial Burden</t>
  </si>
  <si>
    <t>Rajeeve K, Sivadasan R.</t>
  </si>
  <si>
    <t>Bio Protoc. 2020 Feb 5;10(3):e3506. doi: 10.21769/BioProtoc.3506. eCollection 2020 Feb 5.</t>
  </si>
  <si>
    <t>PMC7842350</t>
  </si>
  <si>
    <t>10.21769/BioProtoc.3506</t>
  </si>
  <si>
    <t>STI in times of PrEP: high prevalence of chlamydia, gonorrhea, and mycoplasma at different anatomic sites in men who have sex with men in Germany</t>
  </si>
  <si>
    <t>Jansen K, Steffen G, Potthoff A, Schuppe AK, Beer D, Jessen H, Scholten S, Spornraft-Ragaller P, Bremer V, Tiemann C; MSM Screening Study group.</t>
  </si>
  <si>
    <t>BMC Infect Dis. 2020 Feb 7;20(1):110. doi: 10.1186/s12879-020-4831-4.</t>
  </si>
  <si>
    <t>Jansen K</t>
  </si>
  <si>
    <t>PMC7007644</t>
  </si>
  <si>
    <t>10.1186/s12879-020-4831-4</t>
  </si>
  <si>
    <t>Inferring Regulatory Networks From Mixed Observational Data Using Directed Acyclic Graphs</t>
  </si>
  <si>
    <t>Zhong W, Dong L, Poston TB, Darville T, Spracklen CN, Wu D, Mohlke KL, Li Y, Li Q, Zheng X.</t>
  </si>
  <si>
    <t>Front Genet. 2020 Feb 7;11:8. doi: 10.3389/fgene.2020.00008. eCollection 2020.</t>
  </si>
  <si>
    <t>Zhong W</t>
  </si>
  <si>
    <t>Front Genet</t>
  </si>
  <si>
    <t>PMC7038820</t>
  </si>
  <si>
    <t>10.3389/fgene.2020.00008</t>
  </si>
  <si>
    <t>A meta-analysis of affinity purification-mass spectrometry experimental systems used to identify eukaryotic and chlamydial proteins at the Chlamydia trachomatis inclusion membrane</t>
  </si>
  <si>
    <t>Olson MG, Ouellette SP, Rucks EA.</t>
  </si>
  <si>
    <t>J Proteomics. 2020 Feb 10;212:103595. doi: 10.1016/j.jprot.2019.103595. Epub 2019 Nov 21.</t>
  </si>
  <si>
    <t>PMC6938231</t>
  </si>
  <si>
    <t>NIHMS1545214</t>
  </si>
  <si>
    <t>10.1016/j.jprot.2019.103595</t>
  </si>
  <si>
    <t>Interferon-γ Possesses Anti-Microbial and Immunomodulatory Activity on a Chlamydia Trachomatis Infection Model of Primary Human Synovial Fibroblasts</t>
  </si>
  <si>
    <t>Di Pietro M, Filardo S, Frasca F, Scagnolari C, Manera M, Sessa V, Antonelli G, Sessa R.</t>
  </si>
  <si>
    <t>Microorganisms. 2020 Feb 10;8(2):235. doi: 10.3390/microorganisms8020235.</t>
  </si>
  <si>
    <t>PMC7074713</t>
  </si>
  <si>
    <t>10.3390/microorganisms8020235</t>
  </si>
  <si>
    <t>Discordance in the Epithelial Cell-Dendritic Cell Major Histocompatibility Complex Class II Immunoproteome: Implications for Chlamydia Vaccine Development</t>
  </si>
  <si>
    <t>Karunakaran KP, Yu H, Jiang X, Chan QWT, Foster LJ, Johnson RM, Brunham RC.</t>
  </si>
  <si>
    <t>J Infect Dis. 2020 Feb 18;221(5):841-850. doi: 10.1093/infdis/jiz522.</t>
  </si>
  <si>
    <t>PMC7457330</t>
  </si>
  <si>
    <t>10.1093/infdis/jiz522</t>
  </si>
  <si>
    <t>A Flare-up of Systemic Lupus Erythematosus with Unusual Enteric Predominance</t>
  </si>
  <si>
    <t>Ronen JA, Mekala A, Wiechmann C, Mungara S.</t>
  </si>
  <si>
    <t>Cureus. 2020 Feb 21;12(2):e7068. doi: 10.7759/cureus.7068.</t>
  </si>
  <si>
    <t>Ronen JA</t>
  </si>
  <si>
    <t>PMC7089623</t>
  </si>
  <si>
    <t>10.7759/cureus.7068</t>
  </si>
  <si>
    <t>Optimizing DNA Extraction Methods for Nanopore Sequencing of Neisseria gonorrhoeae Directly from Urine Samples</t>
  </si>
  <si>
    <t>Street TL, Barker L, Sanderson ND, Kavanagh J, Hoosdally S, Cole K, Newnham R, Selvaratnam M, Andersson M, Llewelyn MJ, O'Grady J, Crook DW, Eyre DW.</t>
  </si>
  <si>
    <t>J Clin Microbiol. 2020 Feb 24;58(3):e01822-19. doi: 10.1128/JCM.01822-19. Print 2020 Feb 24.</t>
  </si>
  <si>
    <t>Street TL</t>
  </si>
  <si>
    <t>PMC7041563</t>
  </si>
  <si>
    <t>10.1128/JCM.01822-19</t>
  </si>
  <si>
    <t>The association of Chlamydia trachomatis and Mycoplasma genitalium infection with the vaginal metabolome</t>
  </si>
  <si>
    <t>Borgogna JC, Shardell MD, Yeoman CJ, Ghanem KG, Kadriu H, Ulanov AV, Gaydos CA, Hardick J, Robinson CK, Bavoil PM, Ravel J, Brotman RM, Tuddenham S.</t>
  </si>
  <si>
    <t>Sci Rep. 2020 Feb 25;10(1):3420. doi: 10.1038/s41598-020-60179-z.</t>
  </si>
  <si>
    <t>Borgogna JC</t>
  </si>
  <si>
    <t>PMC7042340</t>
  </si>
  <si>
    <t>10.1038/s41598-020-60179-z</t>
  </si>
  <si>
    <t>Seroprevalence of Entamoeba histolytica at a voluntary counselling and testing centre in Tokyo: a cross-sectional study</t>
  </si>
  <si>
    <t>Yanagawa Y, Nagashima M, Gatanaga H, Kikuchi Y, Oka S, Yokoyama K, Shinkai T, Sadamasu K, Watanabe K.</t>
  </si>
  <si>
    <t>BMJ Open. 2020 Feb 25;10(2):e031605. doi: 10.1136/bmjopen-2019-031605.</t>
  </si>
  <si>
    <t>Yanagawa Y</t>
  </si>
  <si>
    <t>PMC7044870</t>
  </si>
  <si>
    <t>10.1136/bmjopen-2019-031605</t>
  </si>
  <si>
    <t>The Characteristics of Patients Frequently Tested and Repeatedly Infected with Neisseria gonorrhoeae</t>
  </si>
  <si>
    <t>Wijers J, Hoebe C, Dukers-Muijrers N, Wolffs P, van Liere G.</t>
  </si>
  <si>
    <t>Int J Environ Res Public Health. 2020 Feb 26;17(5):1495. doi: 10.3390/ijerph17051495.</t>
  </si>
  <si>
    <t>Wijers J</t>
  </si>
  <si>
    <t>PMC7084364</t>
  </si>
  <si>
    <t>10.3390/ijerph17051495</t>
  </si>
  <si>
    <t>Retrospective Chart Analysis of Child and Adolescent Trichomonas vaginalis Infection in Houston, Texas</t>
  </si>
  <si>
    <t>Nolan MS, Cruz AT, Erickson T.</t>
  </si>
  <si>
    <t>J Pediatric Infect Dis Soc. 2020 Feb 28;9(1):75-81. doi: 10.1093/jpids/piy134.</t>
  </si>
  <si>
    <t>Nolan MS</t>
  </si>
  <si>
    <t>10.1093/jpids/piy134</t>
  </si>
  <si>
    <t>Population-level diagnosis and care cascade for chlamydia in Australia</t>
  </si>
  <si>
    <t>Gray RT, Callander D, Hocking JS, McGregor S, McManus H, Dyda A, Moreira C, Braat S, Hengel B, Ward J, Wilson DP, Donovan B, Kaldor JM, Guy RJ.</t>
  </si>
  <si>
    <t>Sex Transm Infect. 2020 Mar;96(2):131-136. doi: 10.1136/sextrans-2018-053801. Epub 2019 Jun 5.</t>
  </si>
  <si>
    <t>Gray RT</t>
  </si>
  <si>
    <t>10.1136/sextrans-2018-053801</t>
  </si>
  <si>
    <t>Substantial underdiagnosis of lymphogranuloma venereum in men who have sex with men in Europe: preliminary findings from a multicentre surveillance pilot</t>
  </si>
  <si>
    <t>Cole MJ, Field N, Pitt R, Amato-Gauci AJ, Begovac J, French PD, Keše D, Klavs I, Zidovec Lepej S, Pöcher K, Stary A, Schalk H, Spiteri G, Hughes G.</t>
  </si>
  <si>
    <t>Sex Transm Infect. 2020 Mar;96(2):137-142. doi: 10.1136/sextrans-2019-053972. Epub 2019 Jun 23.</t>
  </si>
  <si>
    <t>Cole MJ</t>
  </si>
  <si>
    <t>PMC7035679</t>
  </si>
  <si>
    <t>10.1136/sextrans-2019-053972</t>
  </si>
  <si>
    <t>Assessment of rectal Chlamydia trachomatis viable load in women by viability-PCR</t>
  </si>
  <si>
    <t>Janssen KJH, Wolffs P, Lucchesi M, Dukers-Muijrers NHTM, Hoebe CJPA.</t>
  </si>
  <si>
    <t>Sex Transm Infect. 2020 Mar;96(2):85-88. doi: 10.1136/sextrans-2019-054002. Epub 2019 Aug 5.</t>
  </si>
  <si>
    <t>10.1136/sextrans-2019-054002</t>
  </si>
  <si>
    <t>Inflammatory bowel disease versus Chlamydia trachomatis infection: a case report and revision of the literature</t>
  </si>
  <si>
    <t>Neri B, Stingone C, Romeo S, Sena G, Gesuale C, Compagno M, De Cristofaro E, Baciorri F, Del Vecchio Blanco G, Palmieri G, Sarmati L, Biancone L.</t>
  </si>
  <si>
    <t>Eur J Gastroenterol Hepatol. 2020 Mar;32(3):454-457. doi: 10.1097/MEG.0000000000001605.</t>
  </si>
  <si>
    <t>Neri B</t>
  </si>
  <si>
    <t>Eur J Gastroenterol Hepatol</t>
  </si>
  <si>
    <t>10.1097/MEG.0000000000001605</t>
  </si>
  <si>
    <t>Evaluation of 2 Commercial Assays for the Detection of Lymphogranuloma Venereum in Rectal Samples</t>
  </si>
  <si>
    <t>Bernal-Martínez S, García Sánchez E, Sivianes N, Padilla L, Martin-Mazuelos E.</t>
  </si>
  <si>
    <t>Sex Transm Dis. 2020 Mar;47(3):162-164. doi: 10.1097/OLQ.0000000000001120.</t>
  </si>
  <si>
    <t>Bernal-Martínez S</t>
  </si>
  <si>
    <t>10.1097/OLQ.0000000000001120</t>
  </si>
  <si>
    <t>Chlamydia trachomatis and Neisseria gonorrhoeae Retesting and Reinfection Rates in New Zealand Health Care Settings: Implications for Sexually Transmitted Infection Control</t>
  </si>
  <si>
    <t>Sex Transm Dis. 2020 Mar;47(3):151-157. doi: 10.1097/OLQ.0000000000001112.</t>
  </si>
  <si>
    <t>10.1097/OLQ.0000000000001112</t>
  </si>
  <si>
    <t>Structures of glyceraldehyde 3-phosphate dehydrogenase in Neisseria gonorrhoeae and Chlamydia trachomatis</t>
  </si>
  <si>
    <t>Barrett KF, Dranow DM, Phan IQ, Michaels SA, Shaheen S, Navaluna ED, Craig JK, Tillery LM, Choi R, Edwards TE, Conrady DG, Abendroth J, Horanyi PS, Lorimer DD, Van Voorhis WC, Zhang Z, Barrett LK, Subramanian S, Staker B, Fan E, Myler PJ, Soge OO, Hybiske K, Ojo KK.</t>
  </si>
  <si>
    <t>Protein Sci. 2020 Mar;29(3):768-778. doi: 10.1002/pro.3824. Epub 2020 Jan 28.</t>
  </si>
  <si>
    <t>Barrett KF</t>
  </si>
  <si>
    <t>PMC7020975</t>
  </si>
  <si>
    <t>10.1002/pro.3824</t>
  </si>
  <si>
    <t>Research news in clinical context</t>
  </si>
  <si>
    <t>Desai M, Fernández-Huerta M, Daskalopoulou M.</t>
  </si>
  <si>
    <t>Sex Transm Infect. 2020 Mar;96(2):157-158. doi: 10.1136/sextrans-2019-054270. Epub 2020 Jan 22.</t>
  </si>
  <si>
    <t>10.1136/sextrans-2019-054270</t>
  </si>
  <si>
    <t>Prenatal chlamydial, gonococcal, and trichomonal screening in the Democratic Republic of Congo for case detection and management</t>
  </si>
  <si>
    <t>Gadoth A, Shannon CL, Hoff NA, Mvumbi G, Musene K, Okitolonda-Wemakoy E, Hoffman RM, Rimoin AW, Klausner JD.</t>
  </si>
  <si>
    <t>Int J STD AIDS. 2020 Mar;31(3):221-229. doi: 10.1177/0956462419888315. Epub 2020 Jan 29.</t>
  </si>
  <si>
    <t>PMC7534514</t>
  </si>
  <si>
    <t>NIHMS1625866</t>
  </si>
  <si>
    <t>10.1177/0956462419888315</t>
  </si>
  <si>
    <t>Diagnosis of some genital-tract infections: part 2. Molecular tests and the new challenges</t>
  </si>
  <si>
    <t>Taylor-Robinson D, Horner P, Pallecaros A.</t>
  </si>
  <si>
    <t>Int J STD AIDS. 2020 Mar;31(3):198-207. doi: 10.1177/0956462419890526. Epub 2020 Feb 2.</t>
  </si>
  <si>
    <t>10.1177/0956462419890526</t>
  </si>
  <si>
    <t>Identification of HeLa cell proteins that interact with Chlamydia trachomatis glycogen synthase using yeast two‑hybrid assays</t>
  </si>
  <si>
    <t>Sun Z, Sun Y, Li Y, Luan X, Chen H, Wu H, Peng B, Lu C.</t>
  </si>
  <si>
    <t>Mol Med Rep. 2020 Mar;21(3):1572-1580. doi: 10.3892/mmr.2020.10947. Epub 2020 Jan 16.</t>
  </si>
  <si>
    <t>Sun Z</t>
  </si>
  <si>
    <t>PMC7003024</t>
  </si>
  <si>
    <t>10.3892/mmr.2020.10947</t>
  </si>
  <si>
    <t>Milestones in the fight to eliminate trachoma</t>
  </si>
  <si>
    <t>Ophthalmic Physiol Opt. 2020 Mar;40(2):66-74. doi: 10.1111/opo.12666. Epub 2020 Feb 3.</t>
  </si>
  <si>
    <t>Ophthalmic Physiol Opt</t>
  </si>
  <si>
    <t>10.1111/opo.12666</t>
  </si>
  <si>
    <t>Performance of 4 Molecular Assays for Detection of Chlamydia and Gonorrhea in a Sample of Human Immunodeficiency Virus-Positive Men Who Have Sex With Men</t>
  </si>
  <si>
    <t>Footman A, Dionne-Odom J, Aaron KJ, Raper JL, Van Der Pol B.</t>
  </si>
  <si>
    <t>Sex Transm Dis. 2020 Mar;47(3):158-161. doi: 10.1097/OLQ.0000000000001115.</t>
  </si>
  <si>
    <t>Footman A</t>
  </si>
  <si>
    <t>PMC7393578</t>
  </si>
  <si>
    <t>NIHMS1598657</t>
  </si>
  <si>
    <t>10.1097/OLQ.0000000000001115</t>
  </si>
  <si>
    <t>Persistent Chlamydia trachomatis, Neisseria gonorrhoeae or Trichomonas vaginalis positivity after treatment among human immunodeficiency virus-infected pregnant women, South Africa</t>
  </si>
  <si>
    <t>Medina-Marino A, Mudau M, Kojima N, Peters RP, Feucht UD, Vos L, Olivier D, Muzny CA, McIntyre JA, Klausner JD.</t>
  </si>
  <si>
    <t>Int J STD AIDS. 2020 Mar;31(4):294-302. doi: 10.1177/0956462419898612. Epub 2020 Feb 23.</t>
  </si>
  <si>
    <t>Medina-Marino A</t>
  </si>
  <si>
    <t>PMC7174825</t>
  </si>
  <si>
    <t>10.1177/0956462419898612</t>
  </si>
  <si>
    <t>Sociodemographic factors and STIs associated with Chlamydia trachomatis and Neisseria gonorrhoeae infections in Zambian female sex workers and single mothers</t>
  </si>
  <si>
    <t>Connolly S, Wall KM, Parker R, Kilembe W, Inambao M, Visoiu AM, Sharkey T, Hunter E, Allen S.</t>
  </si>
  <si>
    <t>Int J STD AIDS. 2020 Mar;31(4):364-374. doi: 10.1177/0956462419894453.</t>
  </si>
  <si>
    <t>Connolly S</t>
  </si>
  <si>
    <t>PMC8856759</t>
  </si>
  <si>
    <t>NIHMS1773964</t>
  </si>
  <si>
    <t>10.1177/0956462419894453</t>
  </si>
  <si>
    <t>Point-of-Care Testing to Guide Treatment and Estimate Risk Factors for Sexually Transmitted Infections in Adolescents and Young People With Human Immunodeficiency Virus in Eswatini</t>
  </si>
  <si>
    <t>Jasumback CL, Perry SH, Ness TE, Matsenjwa M, Masangane ZT, Mavimbela M, Mthethwa N, Dlamini L, Mphaya J, Kirchner HL, Mandalakas A, Kay AW.</t>
  </si>
  <si>
    <t>Open Forum Infect Dis. 2020 Feb 13;7(3):ofaa052. doi: 10.1093/ofid/ofaa052. eCollection 2020 Mar.</t>
  </si>
  <si>
    <t>Jasumback CL</t>
  </si>
  <si>
    <t>PMC7071112</t>
  </si>
  <si>
    <t>10.1093/ofid/ofaa052</t>
  </si>
  <si>
    <t>Prevalence and risk factors of genitourinary Chlamydia trachomatis infection among patients attending sexually transmitted disease clinics in northern Malaysia</t>
  </si>
  <si>
    <t>Yeoh CA, Chan CL, Chin CC, Tan WC.</t>
  </si>
  <si>
    <t>Med J Malaysia. 2020 Mar;75(2):103-109.</t>
  </si>
  <si>
    <t>Yeoh CA</t>
  </si>
  <si>
    <t>Med J Malaysia</t>
  </si>
  <si>
    <t>Chlamydia Trachomatis and Human Papillomavirus Serostatus in Puerto Rican Women</t>
  </si>
  <si>
    <t>Castañeda-Avila MA, Suárez-Pérez E, Bernabe-Dones R, Unger ER, Panicker G, Ortiz AP.</t>
  </si>
  <si>
    <t>P R Health Sci J. 2020 Mar;39(1):28-33.</t>
  </si>
  <si>
    <t>Castañeda-Avila MA</t>
  </si>
  <si>
    <t>P R Health Sci J</t>
  </si>
  <si>
    <t>PMC8313112</t>
  </si>
  <si>
    <t>NIHMS1725408</t>
  </si>
  <si>
    <t>Is Non-Chlamydial Non-Gonococcal Urethritis Associated with Significant Clinical Complications in Men? A Systematic Review</t>
  </si>
  <si>
    <t>Fairhead CEL, Hampson A, Dwyer-Hemmings L, Vasdev N.</t>
  </si>
  <si>
    <t>Curr Urol. 2020 Mar;14(1):1-13. doi: 10.1159/000499266. Epub 2020 Mar 20.</t>
  </si>
  <si>
    <t>Fairhead CEL</t>
  </si>
  <si>
    <t>Curr Urol</t>
  </si>
  <si>
    <t>PMC7206600</t>
  </si>
  <si>
    <t>10.1159/000499266</t>
  </si>
  <si>
    <t>Association of environmental risk factors and trachoma in Gashoho Health District, Burundi</t>
  </si>
  <si>
    <t>Ndisabiye D, Gahungu A, Kayugi D, Waters EK.</t>
  </si>
  <si>
    <t>Afr Health Sci. 2020 Mar;20(1):182-189. doi: 10.4314/ahs.v20i1.23.</t>
  </si>
  <si>
    <t>Ndisabiye D</t>
  </si>
  <si>
    <t>PMC7750037</t>
  </si>
  <si>
    <t>10.4314/ahs.v20i1.23</t>
  </si>
  <si>
    <t>Eukaryotic Cell Permeabilisation to Identify New Putative Chlamydial Type III Secretion System Effectors Secreted within Host Cell Cytoplasm</t>
  </si>
  <si>
    <t>Kebbi-Beghdadi C, Pilloux L, Martin V, Greub G.</t>
  </si>
  <si>
    <t>Microorganisms. 2020 Mar 3;8(3):361. doi: 10.3390/microorganisms8030361.</t>
  </si>
  <si>
    <t>Kebbi-Beghdadi C</t>
  </si>
  <si>
    <t>PMC7143554</t>
  </si>
  <si>
    <t>10.3390/microorganisms8030361</t>
  </si>
  <si>
    <t>Detecting extra-ocular Chlamydia trachomatis in a trachoma-endemic community in Ethiopia: Identifying potential routes of transmission</t>
  </si>
  <si>
    <t>Last A, Versteeg B, Shafi Abdurahman O, Robinson A, Dumessa G, Abraham Aga M, Shumi Bejiga G, Negussu N, Greenland K, Czerniewska A, Thomson N, Cairncross S, Sarah V, Macleod D, Solomon AW, Logan J, Burton MJ.</t>
  </si>
  <si>
    <t>PLoS Negl Trop Dis. 2020 Mar 4;14(3):e0008120. doi: 10.1371/journal.pntd.0008120. eCollection 2020 Mar.</t>
  </si>
  <si>
    <t>PMC7075638</t>
  </si>
  <si>
    <t>10.1371/journal.pntd.0008120</t>
  </si>
  <si>
    <t>The Nature and Extent of Plasmid Variation in Chlamydia trachomatis</t>
  </si>
  <si>
    <t>Jones CA, Hadfield J, Thomson NR, Cleary DW, Marsh P, Clarke IN, O'Neill CE.</t>
  </si>
  <si>
    <t>Microorganisms. 2020 Mar 6;8(3):373. doi: 10.3390/microorganisms8030373.</t>
  </si>
  <si>
    <t>Jones CA</t>
  </si>
  <si>
    <t>PMC7143637</t>
  </si>
  <si>
    <t>10.3390/microorganisms8030373</t>
  </si>
  <si>
    <t>Risk factors of tubal infertility in a tertiary hospital in a low-resource setting: a case-control study</t>
  </si>
  <si>
    <t>Egbe TO, Nana-Njamen T, Elong F, Tchounzou R, Simo AG, Nzeuga GP, Njamen Nana C, Manka'a E, Tchente Nguefack C, Halle-Ekane GE.</t>
  </si>
  <si>
    <t>Fertil Res Pract. 2020 Mar 6;6:3. doi: 10.1186/s40738-020-00073-4. eCollection 2020.</t>
  </si>
  <si>
    <t>PMC7059396</t>
  </si>
  <si>
    <t>10.1186/s40738-020-00073-4</t>
  </si>
  <si>
    <t>Prevalence of Chlamydia psittaci, Chlamydia pneumoniae, and Chlamydia trachomatis Determined by Molecular Testing in Ocular Adnexa Lymphoma Specimens</t>
  </si>
  <si>
    <t>Travaglino A, Pace M, Varricchio S, Della Pepa R, Iuliano A, Picardi M, Pane F, Staibano S, Mascolo M.</t>
  </si>
  <si>
    <t>Am J Clin Pathol. 2020 Mar 9;153(4):427-434. doi: 10.1093/ajcp/aqz181.</t>
  </si>
  <si>
    <t>Travaglino A</t>
  </si>
  <si>
    <t>10.1093/ajcp/aqz181</t>
  </si>
  <si>
    <t>Primer design strategy for denaturation bubble-mediated strand exchange amplification</t>
  </si>
  <si>
    <t>Deng J, Li Y, Shi W, Liu R, Ma C, Shi C.</t>
  </si>
  <si>
    <t>Anal Biochem. 2020 Mar 15;593:113593. doi: 10.1016/j.ab.2020.113593. Epub 2020 Jan 21.</t>
  </si>
  <si>
    <t>Deng J</t>
  </si>
  <si>
    <t>10.1016/j.ab.2020.113593</t>
  </si>
  <si>
    <t>Prevalence of Neisseria gonorrhoeae and Chlamydia trachomatis in men having sex with men in Port-au-Prince, Haiti: a cross-sectional study</t>
  </si>
  <si>
    <t>Jean Louis F, Galbaud G, Leonard M, Pericles E, Journel I, Buteau J, Boncy J, Jean Francois R, Domercant JW.</t>
  </si>
  <si>
    <t>BMJ Open. 2020 Mar 16;10(3):e033976. doi: 10.1136/bmjopen-2019-033976.</t>
  </si>
  <si>
    <t>Jean Louis F</t>
  </si>
  <si>
    <t>PMC7076245</t>
  </si>
  <si>
    <t>10.1136/bmjopen-2019-033976</t>
  </si>
  <si>
    <t>Time series analysis and forecasting of chlamydia trachomatis incidence using surveillance data from 2008 to 2019 in Shenzhen, China</t>
  </si>
  <si>
    <t>Weng RX, Fu HL, Zhang CL, Ye JB, Hong FC, Chen XS, Cai YM.</t>
  </si>
  <si>
    <t>Epidemiol Infect. 2020 Mar 17;148:e76. doi: 10.1017/S0950268820000680.</t>
  </si>
  <si>
    <t>Weng RX</t>
  </si>
  <si>
    <t>PMC7163807</t>
  </si>
  <si>
    <t>10.1017/S0950268820000680</t>
  </si>
  <si>
    <t>Gamma Interferon Is Required for Chlamydia Clearance but Is Dispensable for T Cell Homing to the Genital Tract</t>
  </si>
  <si>
    <t>Helble JD, Gonzalez RJ, von Andrian UH, Starnbach MN.</t>
  </si>
  <si>
    <t>mBio. 2020 Mar 17;11(2):e00191-20. doi: 10.1128/mBio.00191-20.</t>
  </si>
  <si>
    <t>PMC7078466</t>
  </si>
  <si>
    <t>10.1128/mBio.00191-20</t>
  </si>
  <si>
    <t>Participation, retention, and associated factors of women in a prospective multicenter study on Chlamydia trachomatis infections (FemCure)</t>
  </si>
  <si>
    <t>Dukers-Muijrers NHTM, Heijman T, Götz HM, Zaandam P, Wijers J, Leenen J, van Liere G, Heil J, Brinkhues S, Wielemaker A, Schim van der Loeff MF, Wolffs PFG, Bruisten SM, Steenbakkers M, Hogewoning AA, de Vries HJ, Hoebe CJPA.</t>
  </si>
  <si>
    <t>PLoS One. 2020 Mar 18;15(3):e0230413. doi: 10.1371/journal.pone.0230413. eCollection 2020.</t>
  </si>
  <si>
    <t>PMC7080261</t>
  </si>
  <si>
    <t>10.1371/journal.pone.0230413</t>
  </si>
  <si>
    <t>Immunopathogenesis of Progressive Scarring Trachoma: Results of a 4-Year Longitudinal Study in Tanzanian Children</t>
  </si>
  <si>
    <t>Derrick T, Ramadhani AM, Macleod D, Massae P, Mafuru E, Aiweda M, Mbuya K, Makupa W, Mtuy T, Bailey RL, Mabey DCW, Holland MJ, Burton MJ.</t>
  </si>
  <si>
    <t>Infect Immun. 2020 Mar 23;88(4):e00629-19. doi: 10.1128/IAI.00629-19. Print 2020 Mar 23.</t>
  </si>
  <si>
    <t>PMC7093124</t>
  </si>
  <si>
    <t>10.1128/IAI.00629-19</t>
  </si>
  <si>
    <t>Inhibition of tRNA Synthetases Induces Persistence in Chlamydia</t>
  </si>
  <si>
    <t>Hatch ND, Ouellette SP.</t>
  </si>
  <si>
    <t>Infect Immun. 2020 Mar 23;88(4):e00943-19. doi: 10.1128/IAI.00943-19. Print 2020 Mar 23.</t>
  </si>
  <si>
    <t>Hatch ND</t>
  </si>
  <si>
    <t>PMC7093126</t>
  </si>
  <si>
    <t>10.1128/IAI.00943-19</t>
  </si>
  <si>
    <t>Comparative Molecular Dynamics Simulations Provide Insight Into Antibiotic Interactions: A Case Study Using the Enzyme L,L-Diaminopimelate Aminotransferase (DapL)</t>
  </si>
  <si>
    <t>Adams LE, Rynkiewicz P, Babbitt GA, Mortensen JS, North RA, Dobson RCJ, Hudson AO.</t>
  </si>
  <si>
    <t>Front Mol Biosci. 2020 Mar 24;7:46. doi: 10.3389/fmolb.2020.00046. eCollection 2020.</t>
  </si>
  <si>
    <t>Adams LE</t>
  </si>
  <si>
    <t>Front Mol Biosci</t>
  </si>
  <si>
    <t>PMC7113581</t>
  </si>
  <si>
    <t>10.3389/fmolb.2020.00046</t>
  </si>
  <si>
    <t>Immune response against Chlamydia trachomatis via toll-like receptors is negatively regulated by SIGIRR</t>
  </si>
  <si>
    <t>Al-Kuhlani M, Lambert G, Pal S, de la Maza L, Ojcius DM.</t>
  </si>
  <si>
    <t>PLoS One. 2020 Mar 25;15(3):e0230718. doi: 10.1371/journal.pone.0230718. eCollection 2020.</t>
  </si>
  <si>
    <t>PMC7094862</t>
  </si>
  <si>
    <t>10.1371/journal.pone.0230718</t>
  </si>
  <si>
    <t>Technologies, strategies and approaches for testing populations at risk of sexually transmitted infections: a systematic review protocol to inform prevention and control in EU/EEA countries</t>
  </si>
  <si>
    <t>Francis SC, Parajuli A, Mardh O, Falconer J, Andreasen A, Harding-Esch E; NASSTI.</t>
  </si>
  <si>
    <t>Syst Rev. 2020 Mar 25;9(1):64. doi: 10.1186/s13643-020-01303-y.</t>
  </si>
  <si>
    <t>PMC7098083</t>
  </si>
  <si>
    <t>10.1186/s13643-020-01303-y</t>
  </si>
  <si>
    <t>Influence of Sexually Transmitted Infections in Pregnant Adolescents on Preterm Birth and Chorioamnionitis</t>
  </si>
  <si>
    <t>Fuchs E, Dwiggins M, Lokken E, Unger JA, Eckert LO.</t>
  </si>
  <si>
    <t>Infect Dis Obstet Gynecol. 2020 Mar 25;2020:1908392. doi: 10.1155/2020/1908392. eCollection 2020.</t>
  </si>
  <si>
    <t>Fuchs E</t>
  </si>
  <si>
    <t>PMC7132592</t>
  </si>
  <si>
    <t>10.1155/2020/1908392</t>
  </si>
  <si>
    <t>The Repressor Function of the Chlamydia Late Regulator EUO Is Enhanced by the Plasmid-Encoded Protein Pgp4</t>
  </si>
  <si>
    <t>Zhang Q, Rosario CJ, Sheehan LM, Rizvi SM, Brothwell JA, He C, Tan M.</t>
  </si>
  <si>
    <t>J Bacteriol. 2020 Mar 26;202(8):e00793-19. doi: 10.1128/JB.00793-19. Print 2020 Mar 26.</t>
  </si>
  <si>
    <t>PMC7099128</t>
  </si>
  <si>
    <t>10.1128/JB.00793-19</t>
  </si>
  <si>
    <t>Associations of sexually transmitted infections and bacterial vaginosis with abnormal cervical cytology: A cross-sectional survey with 9090 community women in China</t>
  </si>
  <si>
    <t>Li W, Liu LL, Luo ZZ, Han CY, Wu QH, Zhang L, Tian LS, Yuan J, Zhang T, Chen ZW, Yang TB, Feng TJ, Zhang M, Chen XS.</t>
  </si>
  <si>
    <t>PLoS One. 2020 Mar 26;15(3):e0230712. doi: 10.1371/journal.pone.0230712. eCollection 2020.</t>
  </si>
  <si>
    <t>PMC7098628</t>
  </si>
  <si>
    <t>10.1371/journal.pone.0230712</t>
  </si>
  <si>
    <t>Accelerated partner therapy (APT) partner notification for people with Chlamydia trachomatis: protocol for the Limiting Undetected Sexually Transmitted infections to RedUce Morbidity (LUSTRUM) APT cross-over cluster randomised controlled trial</t>
  </si>
  <si>
    <t>Estcourt CS, Howarth AR, Copas A, Low N, Mapp F, Woode Owusu M, Flowers P, Roberts T, Mercer CH, Wayal S, Symonds M, Nandwani R, Saunders J, Johnson AM, Pothoulaki M, Althaus C, Pickering K, McKinnon T, Brice S, Comer A, Tostevin A, Ogwulu CD, Vojt G, Cassell JA.</t>
  </si>
  <si>
    <t>BMJ Open. 2020 Mar 29;10(3):e034806. doi: 10.1136/bmjopen-2019-034806.</t>
  </si>
  <si>
    <t>PMC7170609</t>
  </si>
  <si>
    <t>10.1136/bmjopen-2019-034806</t>
  </si>
  <si>
    <t>Bacterial Factors Targeting the Nucleus: The Growing Family of Nucleomodulins</t>
  </si>
  <si>
    <t>Bierne H, Pourpre R.</t>
  </si>
  <si>
    <t>Toxins (Basel). 2020 Mar 31;12(4):220. doi: 10.3390/toxins12040220.</t>
  </si>
  <si>
    <t>Bierne H</t>
  </si>
  <si>
    <t>PMC7232420</t>
  </si>
  <si>
    <t>10.3390/toxins12040220</t>
  </si>
  <si>
    <t>Comparative Metagenome-Assembled Genome Analysis of "Candidatus Lachnocurva vaginae", Formerly Known as Bacterial Vaginosis-Associated Bacterium-1 (BVAB1)</t>
  </si>
  <si>
    <t>Holm JB, France MT, Ma B, McComb E, Robinson CK, Mehta A, Tallon LJ, Brotman RM, Ravel J.</t>
  </si>
  <si>
    <t>Front Cell Infect Microbiol. 2020 Mar 31;10:117. doi: 10.3389/fcimb.2020.00117. eCollection 2020.</t>
  </si>
  <si>
    <t>Holm JB</t>
  </si>
  <si>
    <t>PMC7136613</t>
  </si>
  <si>
    <t>10.3389/fcimb.2020.00117</t>
  </si>
  <si>
    <t>Take three, test one: a cross-sectional study to evaluate the molecular detection of Chlamydia trachomatis and Neisseria gonorrhoeae in pooled pharyngeal, anorectal and urine samples versus single-site testing among men who have sex with men in Belgium</t>
  </si>
  <si>
    <t>De Baetselier I, Osbak KK, Smet H, Kenyon CR, Crucitti T.</t>
  </si>
  <si>
    <t>Acta Clin Belg. 2020 Apr;75(2):91-95. doi: 10.1080/17843286.2018.1545376. Epub 2018 Nov 12.</t>
  </si>
  <si>
    <t>10.1080/17843286.2018.1545376</t>
  </si>
  <si>
    <t>Factors associated with unsuccessful follow-up in patients undertreated for gonorrhea and chlamydia infections</t>
  </si>
  <si>
    <t>Burkins J, DeMott JM, Slocum GW, Gottlieb M, Peksa GD.</t>
  </si>
  <si>
    <t>Am J Emerg Med. 2020 Apr;38(4):715-719. doi: 10.1016/j.ajem.2019.06.007. Epub 2019 Jun 4.</t>
  </si>
  <si>
    <t>Burkins J</t>
  </si>
  <si>
    <t>10.1016/j.ajem.2019.06.007</t>
  </si>
  <si>
    <t>Human papillomavirus as an independent risk factor of invasive cervical and endometrial carcinomas in Jordan</t>
  </si>
  <si>
    <t>Abu-Lubad MA, Jarajreh DA, Helaly GF, Alzoubi HM, Haddadin WJ, Dabobash MD, Albataineh EM, Aqel AA, Alnawaiseh NA.</t>
  </si>
  <si>
    <t>J Infect Public Health. 2020 Apr;13(4):613-618. doi: 10.1016/j.jiph.2019.08.017. Epub 2019 Sep 11.</t>
  </si>
  <si>
    <t>Abu-Lubad MA</t>
  </si>
  <si>
    <t>10.1016/j.jiph.2019.08.017</t>
  </si>
  <si>
    <t>Right Upper Quadrant Pain With Positive Murphy's Sign in a 19-Year-Old Woman</t>
  </si>
  <si>
    <t>Matsuura H, Kishida M, Shimizu W.</t>
  </si>
  <si>
    <t>Gastroenterology. 2020 Apr;158(5):e3-e4. doi: 10.1053/j.gastro.2019.10.046. Epub 2019 Nov 15.</t>
  </si>
  <si>
    <t>Matsuura H</t>
  </si>
  <si>
    <t>10.1053/j.gastro.2019.10.046</t>
  </si>
  <si>
    <t>The clinical efficacy of garenoxacin for male non-gonococcal urethritis</t>
  </si>
  <si>
    <t>Yamada H, Kiyota H, Ito S, Hosobe T, Shiono Y, Endo K, Onodera S, Egawa S.</t>
  </si>
  <si>
    <t>J Infect Chemother. 2020 Apr;26(4):353-357. doi: 10.1016/j.jiac.2019.10.011. Epub 2019 Nov 19.</t>
  </si>
  <si>
    <t>Yamada H</t>
  </si>
  <si>
    <t>10.1016/j.jiac.2019.10.011</t>
  </si>
  <si>
    <t>Lactobacilli-dominated cervical microbiota in women with preterm prelabor rupture of membranes</t>
  </si>
  <si>
    <t>Kacerovsky M, Pliskova L, Bolehovska R, Gerychova R, Janku P, Matlak P, Simetka O, Faist T, Mls J, Vescicik P, Zemlickova H, Jacobsson B, Musilova I.</t>
  </si>
  <si>
    <t>Pediatr Res. 2020 Apr;87(5):952-960. doi: 10.1038/s41390-019-0692-1. Epub 2019 Dec 2.</t>
  </si>
  <si>
    <t>10.1038/s41390-019-0692-1</t>
  </si>
  <si>
    <t>Prevalence of N. gonorrhoeae, C. trachomatis, M. genitalium, M. hominis and Ureaplasma spp. in the anus and urine among Japanese HIV-infected men who have sex with men</t>
  </si>
  <si>
    <t>Kato Y, Kawaguchi S, Shigehara K, Yaegashi H, Nakashima K, Nakagawa T, Sakamoto J, Itoda I, Ueda M, Izumi K, Kadono Y, Mizokami A.</t>
  </si>
  <si>
    <t>J Infect Chemother. 2020 Apr;26(4):403-406. doi: 10.1016/j.jiac.2019.12.007. Epub 2019 Dec 25.</t>
  </si>
  <si>
    <t>Kato Y</t>
  </si>
  <si>
    <t>10.1016/j.jiac.2019.12.007</t>
  </si>
  <si>
    <t>Prevalence and antibiotic resistance of rectal Mollicutes in HIV-infected men who have sex with men at the University Hospital of Dresden, Germany</t>
  </si>
  <si>
    <t>Spornraft-Ragaller P, Dumke R.</t>
  </si>
  <si>
    <t>Infection. 2020 Apr;48(2):259-265. doi: 10.1007/s15010-019-01386-3. Epub 2020 Jan 28.</t>
  </si>
  <si>
    <t>Spornraft-Ragaller P</t>
  </si>
  <si>
    <t>PMC7292812</t>
  </si>
  <si>
    <t>10.1007/s15010-019-01386-3</t>
  </si>
  <si>
    <t>Detection of Three Sexually Transmitted Infections by Anatomic Site: Evidence From an Internet-Based Screening Program</t>
  </si>
  <si>
    <t>Jordan NN, Jett-Goheen M, Hsieh YH, Gaydos JC, Gaydos CA.</t>
  </si>
  <si>
    <t>Sex Transm Dis. 2020 Apr;47(4):243-245. doi: 10.1097/OLQ.0000000000001139.</t>
  </si>
  <si>
    <t>PMC7082852</t>
  </si>
  <si>
    <t>NIHMS1558091</t>
  </si>
  <si>
    <t>10.1097/OLQ.0000000000001139</t>
  </si>
  <si>
    <t>Chlamydia trachomatis Biovar Genotyping and Treatment of Lymphogranuloma Venereum</t>
  </si>
  <si>
    <t>Handsfield HH, White JA.</t>
  </si>
  <si>
    <t>Sex Transm Dis. 2020 Apr;47(4):253. doi: 10.1097/OLQ.0000000000001140.</t>
  </si>
  <si>
    <t>10.1097/OLQ.0000000000001140</t>
  </si>
  <si>
    <t>Chlamydia trachomatis Is Associated With Medically Indicated Preterm Birth and Preeclampsia in Young Pregnant Women</t>
  </si>
  <si>
    <t>Hill AV, Perez-Patron M, Tekwe CD, Menon R, Hairrell D, Taylor BD.</t>
  </si>
  <si>
    <t>Sex Transm Dis. 2020 Apr;47(4):246-252. doi: 10.1097/OLQ.0000000000001134.</t>
  </si>
  <si>
    <t>PMC8096198</t>
  </si>
  <si>
    <t>NIHMS1550158</t>
  </si>
  <si>
    <t>10.1097/OLQ.0000000000001134</t>
  </si>
  <si>
    <t>A profile of the cobas® CT/NG assay on the cobas® 6800/8800 system for detection of Chlamydia trachomatis and Neisseria gonorrhoeae</t>
  </si>
  <si>
    <t>Expert Rev Mol Diagn. 2020 Apr;20(4):375-380. doi: 10.1080/14737159.2020.1724093. Epub 2020 Feb 3.</t>
  </si>
  <si>
    <t>10.1080/14737159.2020.1724093</t>
  </si>
  <si>
    <t>Ocular Chlamydia trachomatis infection, anti-Pgp3 antibodies and conjunctival scarring in Vanuatu and Tarawa, Kiribati before antibiotic treatment for trachoma</t>
  </si>
  <si>
    <t>Butcher R, Handley B, Garae M, Taoaba R, Pickering H, Bong A, Sokana O, Burton MJ, Sepúlveda N, Cama A, Mesurier RL, Solomon AW, Mabey D, Taleo F, Tekeraoi R, Roberts CH.</t>
  </si>
  <si>
    <t>J Infect. 2020 Apr;80(4):454-461. doi: 10.1016/j.jinf.2020.01.015. Epub 2020 Feb 1.</t>
  </si>
  <si>
    <t>PMC7113835</t>
  </si>
  <si>
    <t>10.1016/j.jinf.2020.01.015</t>
  </si>
  <si>
    <t>The well-evolved pathogen</t>
  </si>
  <si>
    <t>Curr Opin Microbiol. 2020 Apr;54:33-36. doi: 10.1016/j.mib.2020.01.004. Epub 2020 Feb 1.</t>
  </si>
  <si>
    <t>Curr Opin Microbiol</t>
  </si>
  <si>
    <t>10.1016/j.mib.2020.01.004</t>
  </si>
  <si>
    <t>[Classical sexually transmitted diseases in the anorectal region]</t>
  </si>
  <si>
    <t>Spornraft-Ragaller P, Esser S.</t>
  </si>
  <si>
    <t>Hautarzt. 2020 Apr;71(4):275-283. doi: 10.1007/s00105-020-04547-w.</t>
  </si>
  <si>
    <t>10.1007/s00105-020-04547-w</t>
  </si>
  <si>
    <t>Comparison of Face Washing and Face Wiping Methods for Trachoma Control: A Pilot Study</t>
  </si>
  <si>
    <t>Czerniewska A, Versteeg A, Shafi O, Dumessa G, Aga MA, Last A, MacLeod D, Sarah V, Dodson S, Negussu N, Sori BK, Kirumba M, Biran A, Cairncross S, Burton MJ, Greenland K.</t>
  </si>
  <si>
    <t>Am J Trop Med Hyg. 2020 Apr;102(4):740-743. doi: 10.4269/ajtmh.19-0726.</t>
  </si>
  <si>
    <t>Czerniewska A</t>
  </si>
  <si>
    <t>PMC7124903</t>
  </si>
  <si>
    <t>10.4269/ajtmh.19-0726</t>
  </si>
  <si>
    <t>The vacuole guard hypothesis: how intravacuolar pathogens fight to maintain the integrity of their beloved home</t>
  </si>
  <si>
    <t>Anand I, Choi W, Isberg RR.</t>
  </si>
  <si>
    <t>Curr Opin Microbiol. 2020 Apr;54:51-58. doi: 10.1016/j.mib.2020.01.008. Epub 2020 Feb 7.</t>
  </si>
  <si>
    <t>Anand I</t>
  </si>
  <si>
    <t>PMC8714320</t>
  </si>
  <si>
    <t>NIHMS1558577</t>
  </si>
  <si>
    <t>10.1016/j.mib.2020.01.008</t>
  </si>
  <si>
    <t>Pneumoperitoneum secondary to tubo-ovarian abscess: A case report</t>
  </si>
  <si>
    <t>Aryad R, Molakatalla S.</t>
  </si>
  <si>
    <t>Case Rep Womens Health. 2020 Feb 8;26:e00181. doi: 10.1016/j.crwh.2020.e00181. eCollection 2020 Apr.</t>
  </si>
  <si>
    <t>Aryad R</t>
  </si>
  <si>
    <t>Case Rep Womens Health</t>
  </si>
  <si>
    <t>PMC7021533</t>
  </si>
  <si>
    <t>10.1016/j.crwh.2020.e00181</t>
  </si>
  <si>
    <t>The 7th London Centre for NTDs conference</t>
  </si>
  <si>
    <t>York A.</t>
  </si>
  <si>
    <t>Lancet Infect Dis. 2020 Apr;20(4):413. doi: 10.1016/S1473-3099(20)30145-6. Epub 2020 Feb 24.</t>
  </si>
  <si>
    <t>York A</t>
  </si>
  <si>
    <t>10.1016/S1473-3099(20)30145-6</t>
  </si>
  <si>
    <t>Patterns of Screening, Infection, and Treatment of Chlamydia trachomatis and Neisseria gonorrhea in Pregnancy</t>
  </si>
  <si>
    <t>Goggins ER, Chamberlain AT, Kim TG, Young MR, Jamieson DJ, Haddad LB.</t>
  </si>
  <si>
    <t>Obstet Gynecol. 2020 Apr;135(4):799-807. doi: 10.1097/AOG.0000000000003757.</t>
  </si>
  <si>
    <t>Goggins ER</t>
  </si>
  <si>
    <t>10.1097/AOG.0000000000003757</t>
  </si>
  <si>
    <t>What do young women living in regional and rural Victoria say about chlamydia testing? A qualitative study</t>
  </si>
  <si>
    <t>Wagg E, Hocking J, Tomnay J.</t>
  </si>
  <si>
    <t>Sex Health. 2020 Apr;17(2):160-166. doi: 10.1071/SH19182.</t>
  </si>
  <si>
    <t>Wagg E</t>
  </si>
  <si>
    <t>10.1071/SH19182</t>
  </si>
  <si>
    <t>Prevalence and risk factors associated with Chlamydia trachomatis, Neisseria gonorrhoeae, and Mycoplasma genitalium among women in Pelotas, Southern Brazil</t>
  </si>
  <si>
    <t>Silveira MF, Bruni MP, Stauffert D, Golparian D, Unemo M.</t>
  </si>
  <si>
    <t>Int J STD AIDS. 2020 Apr;31(5):432-439. doi: 10.1177/0956462419898982. Epub 2020 Mar 19.</t>
  </si>
  <si>
    <t>10.1177/0956462419898982</t>
  </si>
  <si>
    <t>Prevalence of sexually transmissible infections and HIV in men attending sex-on-premises venues in Australia: a systematic review and meta-analysis of observational studies</t>
  </si>
  <si>
    <t>Ooi C, Kong FYS, Lewis DA, Hocking JS.</t>
  </si>
  <si>
    <t>Sex Health. 2020 Apr;17(2):135-148. doi: 10.1071/SH19150.</t>
  </si>
  <si>
    <t>Ooi C</t>
  </si>
  <si>
    <t>10.1071/SH19150</t>
  </si>
  <si>
    <t>Increasing trends of lymphogranuloma venereum among HIV-negative and asymptomatic men who have sex with men, the Netherlands, 2011 to 2017</t>
  </si>
  <si>
    <t>van Aar F, Kroone MM, de Vries HJ, Götz HM, van Benthem BH.</t>
  </si>
  <si>
    <t>Euro Surveill. 2020 Apr;25(14):1900377. doi: 10.2807/1560-7917.ES.2020.25.14.1900377.</t>
  </si>
  <si>
    <t>PMC7160438</t>
  </si>
  <si>
    <t>10.2807/1560-7917.ES.2020.25.14.1900377</t>
  </si>
  <si>
    <t>Sexually transmitted coinfections in patients with anogenital warts - a retrospective analysis of 196 patients</t>
  </si>
  <si>
    <t>Mueller SM, Menzi S, Kind AB, Blaich A, Bayer M, Navarini A, Itin P, Brandt O.</t>
  </si>
  <si>
    <t>J Dtsch Dermatol Ges. 2020 Apr;18(4):325-332. doi: 10.1111/ddg.14060.</t>
  </si>
  <si>
    <t>Mueller SM</t>
  </si>
  <si>
    <t>10.1111/ddg.14060</t>
  </si>
  <si>
    <t>Prevalence and correlated factors of sexually transmitted infections among women attending a Korean sexual assault center</t>
  </si>
  <si>
    <t>Park JH, Kim N, Shin S, Roh EY, Yoon JH, Park H.</t>
  </si>
  <si>
    <t>J Forensic Leg Med. 2020 Apr;71:101935. doi: 10.1016/j.jflm.2020.101935. Epub 2020 Mar 9.</t>
  </si>
  <si>
    <t>Park JH</t>
  </si>
  <si>
    <t>J Forensic Leg Med</t>
  </si>
  <si>
    <t>10.1016/j.jflm.2020.101935</t>
  </si>
  <si>
    <t>Comparison of Chlamydia outer membrane complex to recombinant outer membrane proteins as vaccine</t>
  </si>
  <si>
    <t>Yu H, Karunakaran KP, Jiang X, Chan Q, Rose C, Foster LJ, Johnson RM, Brunham RC.</t>
  </si>
  <si>
    <t>Vaccine. 2020 Apr 3;38(16):3280-3291. doi: 10.1016/j.vaccine.2020.02.059. Epub 2020 Mar 6.</t>
  </si>
  <si>
    <t>10.1016/j.vaccine.2020.02.059</t>
  </si>
  <si>
    <t>Critical Role for the Extended N Terminus of Chlamydial MreB in Directing Its Membrane Association and Potential Interaction with Divisome Proteins</t>
  </si>
  <si>
    <t>Lee J, Cox JV, Ouellette SP.</t>
  </si>
  <si>
    <t>J Bacteriol. 2020 Apr 9;202(9):e00034-20. doi: 10.1128/JB.00034-20. Print 2020 Apr 9.</t>
  </si>
  <si>
    <t>Lee J</t>
  </si>
  <si>
    <t>PMC7148133</t>
  </si>
  <si>
    <t>10.1128/JB.00034-20</t>
  </si>
  <si>
    <t>Sensitive Detection of Nucleic Acids Using Subzyme Feedback Cascades</t>
  </si>
  <si>
    <t>Hasick N, Lawrence A, Ramadas R, Todd A.</t>
  </si>
  <si>
    <t>Molecules. 2020 Apr 10;25(7):1755. doi: 10.3390/molecules25071755.</t>
  </si>
  <si>
    <t>Hasick N</t>
  </si>
  <si>
    <t>PMC7181152</t>
  </si>
  <si>
    <t>10.3390/molecules25071755</t>
  </si>
  <si>
    <t>Optimizing Strategies for Chlamydia trachomatis and Neisseria gonorrhoeae Screening in Men Who Have Sex With Men: A Modeling Study</t>
  </si>
  <si>
    <t>Voirin N, Allam C, Charre C, Fernandez C, Godinot M, Oria F, Pansu A, Chidiac C, Salord H, Cotte L.</t>
  </si>
  <si>
    <t>Clin Infect Dis. 2020 Apr 15;70(9):1966-1972. doi: 10.1093/cid/ciz510.</t>
  </si>
  <si>
    <t>Voirin N</t>
  </si>
  <si>
    <t>10.1093/cid/ciz510</t>
  </si>
  <si>
    <t>Potential for Point-of-Care Tests to Reduce Chlamydia-associated Burden in the United States: A Mathematical Modeling Analysis</t>
  </si>
  <si>
    <t>Rönn MM, Menzies NA, Gift TL, Chesson HW, Trikalinos TA, Bellerose M, Malyuta Y, Berruti A, Gaydos CA, Hsu KK, Salomon JA.</t>
  </si>
  <si>
    <t>Clin Infect Dis. 2020 Apr 15;70(9):1816-1823. doi: 10.1093/cid/ciz519.</t>
  </si>
  <si>
    <t>PMC7048627</t>
  </si>
  <si>
    <t>NIHMS1055927</t>
  </si>
  <si>
    <t>10.1093/cid/ciz519</t>
  </si>
  <si>
    <t>Making the Most of Point-of-care Testing for Sexually Transmitted Diseases</t>
  </si>
  <si>
    <t>Clin Infect Dis. 2020 Apr 15;70(9):1824-1825. doi: 10.1093/cid/ciz523.</t>
  </si>
  <si>
    <t>10.1093/cid/ciz523</t>
  </si>
  <si>
    <t>Infection-driven activation of transglutaminase 2 boosts glucose uptake and hexosamine biosynthesis in epithelial cells</t>
  </si>
  <si>
    <t>Maffei B, Laverrière M, Wu Y, Triboulet S, Perrinet S, Duchateau M, Matondo M, Hollis RL, Gourley C, Rupp J, Keillor JW, Subtil A.</t>
  </si>
  <si>
    <t>EMBO J. 2020 Apr 15;39(8):e102166. doi: 10.15252/embj.2019102166. Epub 2020 Mar 5.</t>
  </si>
  <si>
    <t>Maffei B</t>
  </si>
  <si>
    <t>EMBO J</t>
  </si>
  <si>
    <t>PMC7156965</t>
  </si>
  <si>
    <t>10.15252/embj.2019102166</t>
  </si>
  <si>
    <t>Progress and Perspectives in Point of Care Testing for Urogenital Chlamydia trachomatis Infection: A Review</t>
  </si>
  <si>
    <t>Peng L, Chen JL, Wang D.</t>
  </si>
  <si>
    <t>Med Sci Monit. 2020 Apr 16;26:e920873. doi: 10.12659/MSM.920873.</t>
  </si>
  <si>
    <t>Peng L</t>
  </si>
  <si>
    <t>PMC7191959</t>
  </si>
  <si>
    <t>10.12659/MSM.920873</t>
  </si>
  <si>
    <t>Simultaneous Detection of Multiple Pathogenic Targets with Stem-Tagged Primer Sets</t>
  </si>
  <si>
    <t>Kim YT, Moon J, Hong IS.</t>
  </si>
  <si>
    <t>Chembiochem. 2020 Apr 17;21(8):1116-1120. doi: 10.1002/cbic.201900668. Epub 2020 Jan 21.</t>
  </si>
  <si>
    <t>Kim YT</t>
  </si>
  <si>
    <t>10.1002/cbic.201900668</t>
  </si>
  <si>
    <t>Real-time kinetics and high-resolution melt curves in single-molecule digital LAMP to differentiate and study specific and non-specific amplification</t>
  </si>
  <si>
    <t>Rolando JC, Jue E, Barlow JT, Ismagilov RF.</t>
  </si>
  <si>
    <t>Nucleic Acids Res. 2020 Apr 17;48(7):e42. doi: 10.1093/nar/gkaa099.</t>
  </si>
  <si>
    <t>Rolando JC</t>
  </si>
  <si>
    <t>PMC7144905</t>
  </si>
  <si>
    <t>10.1093/nar/gkaa099</t>
  </si>
  <si>
    <t>Effect of Sugars on Chlamydia trachomatis Infectivity</t>
  </si>
  <si>
    <t>Marziali G, Marangoni A, Foschi C, Re MC, Calonghi N.</t>
  </si>
  <si>
    <t>Pathogens. 2020 Apr 17;9(4):298. doi: 10.3390/pathogens9040298.</t>
  </si>
  <si>
    <t>Marziali G</t>
  </si>
  <si>
    <t>PMC7237991</t>
  </si>
  <si>
    <t>10.3390/pathogens9040298</t>
  </si>
  <si>
    <t>Chlamydia trachomatis Oligopeptide Transporter Performs Dual Functions of Oligopeptide Transport and Peptidoglycan Recycling</t>
  </si>
  <si>
    <t>Singh R, Liechti G, Slade JA, Maurelli AT.</t>
  </si>
  <si>
    <t>Infect Immun. 2020 Apr 20;88(5):e00086-20. doi: 10.1128/IAI.00086-20. Print 2020 Apr 20.</t>
  </si>
  <si>
    <t>Singh R</t>
  </si>
  <si>
    <t>PMC7171251</t>
  </si>
  <si>
    <t>10.1128/IAI.00086-20</t>
  </si>
  <si>
    <t>Fluorescence-Reported Allelic Exchange Mutagenesis-Mediated Gene Deletion Indicates a Requirement for Chlamydia trachomatis Tarp during In Vivo Infectivity and Reveals a Specific Role for the C Terminus during Cellular Invasion</t>
  </si>
  <si>
    <t>Ghosh S, Ruelke EA, Ferrell JC, Bodero MD, Fields KA, Jewett TJ.</t>
  </si>
  <si>
    <t>Infect Immun. 2020 Apr 20;88(5):e00841-19. doi: 10.1128/IAI.00841-19. Print 2020 Apr 20.</t>
  </si>
  <si>
    <t>PMC7171248</t>
  </si>
  <si>
    <t>10.1128/IAI.00841-19</t>
  </si>
  <si>
    <t>Pooling Pharyngeal, Anorectal, and Urogenital Samples for Screening Asymptomatic Men Who Have Sex with Men for Chlamydia trachomatis and Neisseria gonorrhoeae</t>
  </si>
  <si>
    <t>Durukan D, Read TRH, Bradshaw CS, Fairley CK, Williamson DA, De Petra V, Maddaford K, Wigan R, Chen MY, Tran A, Chow EPF.</t>
  </si>
  <si>
    <t>J Clin Microbiol. 2020 Apr 23;58(5):e01969-19. doi: 10.1128/JCM.01969-19. Print 2020 Apr 23.</t>
  </si>
  <si>
    <t>Durukan D</t>
  </si>
  <si>
    <t>PMC7180234</t>
  </si>
  <si>
    <t>10.1128/JCM.01969-19</t>
  </si>
  <si>
    <t>Synthesis and Antichlamydial Activity of Molecules Based on Dysregulators of Cylindrical Proteases</t>
  </si>
  <si>
    <t>Seleem MA, Rodrigues de Almeida N, Chhonker YS, Murry DJ, Guterres ZDR, Blocker AM, Kuwabara S, Fisher DJ, Leal ES, Martinefski MR, Bollini M, Monge ME, Ouellette SP, Conda-Sheridan M.</t>
  </si>
  <si>
    <t>J Med Chem. 2020 Apr 23;63(8):4370-4387. doi: 10.1021/acs.jmedchem.0c00371. Epub 2020 Apr 15.</t>
  </si>
  <si>
    <t>Seleem MA</t>
  </si>
  <si>
    <t>10.1021/acs.jmedchem.0c00371</t>
  </si>
  <si>
    <t>Infectious Proctitis</t>
  </si>
  <si>
    <t>Siddiqui WT, Schwartz HM.</t>
  </si>
  <si>
    <t>N Engl J Med. 2020 Apr 23;382(17):1638. doi: 10.1056/NEJMicm1906077.</t>
  </si>
  <si>
    <t>Siddiqui WT</t>
  </si>
  <si>
    <t>10.1056/NEJMicm1906077</t>
  </si>
  <si>
    <t>The Two Deubiquitinating Enzymes from Chlamydia trachomatis Have Distinct Ubiquitin Recognition Properties</t>
  </si>
  <si>
    <t>Hausman JM, Kenny S, Iyer S, Babar A, Qiu J, Fu J, Luo ZQ, Das C.</t>
  </si>
  <si>
    <t>Biochemistry. 2020 Apr 28;59(16):1604-1617. doi: 10.1021/acs.biochem.9b01107. Epub 2020 Apr 14.</t>
  </si>
  <si>
    <t>Hausman JM</t>
  </si>
  <si>
    <t>PMC7700883</t>
  </si>
  <si>
    <t>NIHMS1647885</t>
  </si>
  <si>
    <t>10.1021/acs.biochem.9b01107</t>
  </si>
  <si>
    <t>Mycoplasma genitalium in Singapore is associated with Chlamydia trachomatis infection and displays high macrolide and Fluoroquinolone resistance rates</t>
  </si>
  <si>
    <t>Hart T, Tang WY, Mansoor SAB, Chio MTW, Barkham T.</t>
  </si>
  <si>
    <t>BMC Infect Dis. 2020 Apr 28;20(1):314. doi: 10.1186/s12879-020-05019-1.</t>
  </si>
  <si>
    <t>Hart T</t>
  </si>
  <si>
    <t>PMC7189604</t>
  </si>
  <si>
    <t>10.1186/s12879-020-05019-1</t>
  </si>
  <si>
    <t>The role of trust and health literacy in nurse-delivered point-of-care STI testing for pregnant women living with HIV, Tshwane District, South Africa</t>
  </si>
  <si>
    <t>Medina-Marino A, Glockner K, Grew E, De Vos L, Olivier D, Klausner J, Daniels J.</t>
  </si>
  <si>
    <t>BMC Public Health. 2020 Apr 28;20(1):577. doi: 10.1186/s12889-020-08689-3.</t>
  </si>
  <si>
    <t>PMC7189538</t>
  </si>
  <si>
    <t>10.1186/s12889-020-08689-3</t>
  </si>
  <si>
    <t>Assessment of STI screening in Romania using a multiplex PCR technique</t>
  </si>
  <si>
    <t>Grad AI, Vica ML, Ungureanu L, Siserman CV, Tătaru AD, Matei HV.</t>
  </si>
  <si>
    <t>J Infect Dev Ctries. 2020 Apr 30;14(4):341-348. doi: 10.3855/jidc.11989.</t>
  </si>
  <si>
    <t>10.3855/jidc.11989</t>
  </si>
  <si>
    <t>The chlamydial deubiquitinase Cdu1 supports recruitment of Golgi vesicles to the inclusion</t>
  </si>
  <si>
    <t>Auer D, Hügelschäffer SD, Fischer AB, Rudel T.</t>
  </si>
  <si>
    <t>Cell Microbiol. 2020 May;22(5):e13136. doi: 10.1111/cmi.13136. Epub 2020 Jan 20.</t>
  </si>
  <si>
    <t>Auer D</t>
  </si>
  <si>
    <t>10.1111/cmi.13136</t>
  </si>
  <si>
    <t>Internet-based self-sampling for Chlamydia trachomatis testing: a national evaluation in Sweden</t>
  </si>
  <si>
    <t>Söderqvist J, Gullsby K, Stark L, Wikman M, Karlsson R, Herrmann B.</t>
  </si>
  <si>
    <t>Sex Transm Infect. 2020 May;96(3):160-165. doi: 10.1136/sextrans-2019-054256. Epub 2020 Jan 13.</t>
  </si>
  <si>
    <t>Söderqvist J</t>
  </si>
  <si>
    <t>PMC7231453</t>
  </si>
  <si>
    <t>10.1136/sextrans-2019-054256</t>
  </si>
  <si>
    <t>Granulomas, Proctitis, and HIV: Complex Diagnosis with a Simple Treatment</t>
  </si>
  <si>
    <t>Dababneh Y, Brahmbhatt B, Mousa OY.</t>
  </si>
  <si>
    <t>Gastroenterology. 2020 May;158(6):1546-1547. doi: 10.1053/j.gastro.2020.01.035. Epub 2020 Feb 1.</t>
  </si>
  <si>
    <t>Dababneh Y</t>
  </si>
  <si>
    <t>10.1053/j.gastro.2020.01.035</t>
  </si>
  <si>
    <t>Antibody, but not B-cell-dependent antigen presentation, plays an essential role in preventing Chlamydia systemic dissemination in mice</t>
  </si>
  <si>
    <t>Malaviarachchi PA, Mercado MAB, McSorley SJ, Li LX.</t>
  </si>
  <si>
    <t>Eur J Immunol. 2020 May;50(5):676-684. doi: 10.1002/eji.201948391. Epub 2020 Mar 12.</t>
  </si>
  <si>
    <t>Malaviarachchi PA</t>
  </si>
  <si>
    <t>Eur J Immunol</t>
  </si>
  <si>
    <t>PMC7199221</t>
  </si>
  <si>
    <t>NIHMS1579908</t>
  </si>
  <si>
    <t>10.1002/eji.201948391</t>
  </si>
  <si>
    <t>Increased prevalence of endocervical Mycoplasma and Ureaplasma colonization in infertile women with tubal factor</t>
  </si>
  <si>
    <t>Piscopo RC, Guimarães RV, Ueno J, Ikeda F, Bella ZIJ, Girão MJ, Samama M.</t>
  </si>
  <si>
    <t>JBRA Assist Reprod. 2020 May 1;24(2):152-157. doi: 10.5935/1518-0557.20190078.</t>
  </si>
  <si>
    <t>Piscopo RC</t>
  </si>
  <si>
    <t>PMC7169909</t>
  </si>
  <si>
    <t>10.5935/1518-0557.20190078</t>
  </si>
  <si>
    <t>Proteome array of antibody responses to Chlamydia trachomatis infection in nonhuman primates</t>
  </si>
  <si>
    <t>Lu C, Sun Z, Chen H, Chen L, Zhu C, Chen C, Li C, Peng B, Zhong G.</t>
  </si>
  <si>
    <t>Life Sci. 2020 May 1;248:117444. doi: 10.1016/j.lfs.2020.117444. Epub 2020 Feb 19.</t>
  </si>
  <si>
    <t>10.1016/j.lfs.2020.117444</t>
  </si>
  <si>
    <t>Contribution of general practitioners and sexual health centres to sexually transmitted infection consultations in five Dutch regions using laboratory data of Chlamydia trachomatis testing</t>
  </si>
  <si>
    <t>Slurink I, Groen K, Gotz HM, Meima A, Kroone MM, Hogewoning AA, Ott A, Niessen W, Dukers-Muijers N, Hoebe C, Koedijk F, Kampman C, van Bergen J.</t>
  </si>
  <si>
    <t>Int J STD AIDS. 2020 May;31(6):517-525. doi: 10.1177/0956462420905275. Epub 2020 Mar 4.</t>
  </si>
  <si>
    <t>Slurink I</t>
  </si>
  <si>
    <t>10.1177/0956462420905275</t>
  </si>
  <si>
    <t>Presence and Concentrations of Select Bacterial Vaginosis-Associated Bacteria Are Associated With Increased Risk of Pelvic Inflammatory Disease</t>
  </si>
  <si>
    <t>Haggerty CL, Ness RB, Totten PA, Farooq F, Tang G, Ko D, Hou X, Fiedler TL, Srinivasan S, Astete SG, Fredricks DN.</t>
  </si>
  <si>
    <t>Sex Transm Dis. 2020 May;47(5):344-346. doi: 10.1097/OLQ.0000000000001164.</t>
  </si>
  <si>
    <t>PMC7167351</t>
  </si>
  <si>
    <t>NIHMS1567430</t>
  </si>
  <si>
    <t>10.1097/OLQ.0000000000001164</t>
  </si>
  <si>
    <t>No Pathogen-Specific Sign or Symptom Predicts the Etiology of Monomicrobial Nongonococcal Urethritis in Men</t>
  </si>
  <si>
    <t>Jordan SJ, Toh E, Williams JA, Fortenberry LJ, LaPradd M, Ryan JD, Nelson DE, Batteiger TA.</t>
  </si>
  <si>
    <t>Sex Transm Dis. 2020 May;47(5):329-331. doi: 10.1097/OLQ.0000000000001158.</t>
  </si>
  <si>
    <t>PMC7167349</t>
  </si>
  <si>
    <t>NIHMS1565506</t>
  </si>
  <si>
    <t>10.1097/OLQ.0000000000001158</t>
  </si>
  <si>
    <t>Granulomatous Peritonitis secondary to Chlamydia Trachomatis: A case report</t>
  </si>
  <si>
    <t>Tondo-Steele K, Rath K, Niemeier L.</t>
  </si>
  <si>
    <t>Gynecol Oncol Rep. 2020 Mar 10;32:100558. doi: 10.1016/j.gore.2020.100558. eCollection 2020 May.</t>
  </si>
  <si>
    <t>Tondo-Steele K</t>
  </si>
  <si>
    <t>Gynecol Oncol Rep</t>
  </si>
  <si>
    <t>PMC7078493</t>
  </si>
  <si>
    <t>10.1016/j.gore.2020.100558</t>
  </si>
  <si>
    <t>Repeat symptomatic Neisseria gonorrhoeae infections among men who have sex with men in Bangkok, Thailand, 2006-2016</t>
  </si>
  <si>
    <t>Pattanasin S, Holtz TH, Ungsedhapand C, Tongtoyai J, Chonwattana W, Sukwicha W, Sirivongrangson P, Mock PA, Chitwarakorn A, Dunne EF.</t>
  </si>
  <si>
    <t>Int J STD AIDS. 2020 May;31(6):533-540. doi: 10.1177/0956462420906763. Epub 2020 Mar 30.</t>
  </si>
  <si>
    <t>10.1177/0956462420906763</t>
  </si>
  <si>
    <t>Research news in clincal context</t>
  </si>
  <si>
    <t>Edwards SK, Ceccherini-Silberstein F, Tan RKJ.</t>
  </si>
  <si>
    <t>Sex Transm Infect. 2020 May;96(3):235-236. doi: 10.1136/sextrans-2019-054271.</t>
  </si>
  <si>
    <t>Edwards SK</t>
  </si>
  <si>
    <t>10.1136/sextrans-2019-054271</t>
  </si>
  <si>
    <t>High Prevalence of Vaginal and Rectal Mycoplasma genitalium Macrolide Resistance Among Female Sexually Transmitted Disease Clinic Patients in Seattle, Washington</t>
  </si>
  <si>
    <t>Khosropour CM, Jensen JS, Soge OO, Leipertz G, Unutzer A, Pascual R, Barbee LA, Dombrowski JC, Golden MR, Manhart LE.</t>
  </si>
  <si>
    <t>Sex Transm Dis. 2020 May;47(5):321-325. doi: 10.1097/OLQ.0000000000001148.</t>
  </si>
  <si>
    <t>PMC7431372</t>
  </si>
  <si>
    <t>NIHMS1557985</t>
  </si>
  <si>
    <t>10.1097/OLQ.0000000000001148</t>
  </si>
  <si>
    <t>Prevalence and risk factors of active trachoma among primary school children of Amhara Region, Northwest Ethiopia</t>
  </si>
  <si>
    <t>Basha GW, Woya AA, Tekile AK.</t>
  </si>
  <si>
    <t>Indian J Ophthalmol. 2020 May;68(5):750-754. doi: 10.4103/ijo.IJO_143_19.</t>
  </si>
  <si>
    <t>Basha GW</t>
  </si>
  <si>
    <t>PMC7350479</t>
  </si>
  <si>
    <t>10.4103/ijo.IJO_143_19</t>
  </si>
  <si>
    <t>Characterization of Chlamydia trachomatis ompA Genotypes Among Sexually Transmitted Disease Patients in Korea</t>
  </si>
  <si>
    <t>Chung Y, Han M, Park JY, Kim I, Kim JS.</t>
  </si>
  <si>
    <t>Clin Lab. 2020 May 1;66(5). doi: 10.7754/Clin.Lab.2019.191018.</t>
  </si>
  <si>
    <t>Chung Y</t>
  </si>
  <si>
    <t>10.7754/Clin.Lab.2019.191018</t>
  </si>
  <si>
    <t>High prevalence of Chlamydia trachomatis and Neisseria gonorrhoeae in Western French Guiana</t>
  </si>
  <si>
    <t>Manca MF, Rochat-Stettler L, Carod JF, Agostini C, Jolivet A.</t>
  </si>
  <si>
    <t>Braz J Infect Dis. 2020 May-Jun;24(3):256-260. doi: 10.1016/j.bjid.2020.04.014. Epub 2020 May 19.</t>
  </si>
  <si>
    <t>Manca MF</t>
  </si>
  <si>
    <t>PMC9392076</t>
  </si>
  <si>
    <t>10.1016/j.bjid.2020.04.014</t>
  </si>
  <si>
    <t>Protein-protein interactions of HPV-Chlamydia trachomatis-human and their potential in cervical cancer</t>
  </si>
  <si>
    <t>Khan AA, A Abuderman A, Ashraf MT, Khan Z.</t>
  </si>
  <si>
    <t>Future Microbiol. 2020 May;15:509-520. doi: 10.2217/fmb-2019-0242. Epub 2020 Jun 1.</t>
  </si>
  <si>
    <t>Khan AA</t>
  </si>
  <si>
    <t>10.2217/fmb-2019-0242</t>
  </si>
  <si>
    <t>Chlamydia trachomatis elicits TLR3 expression but disrupts the inflammatory signaling down-modulating NFκB and IRF3 transcription factors in human Sertoli cells</t>
  </si>
  <si>
    <t>Di Pietro M, Filardo S, Alfano V, Pelloni M, Splendiani E, Po A, Paoli D, Ferretti E, Sessa R.</t>
  </si>
  <si>
    <t>J Biol Regul Homeost Agents. 2020 May-Jun;34(3):977-986. doi: 10.23812/20-80-A-29.</t>
  </si>
  <si>
    <t>10.23812/20-80-A-29</t>
  </si>
  <si>
    <t>Chlamydia trachomatis and Human Papillomavirus Infection in Women From Southern Hunan Province in China: A Large Observational Study</t>
  </si>
  <si>
    <t>Chen H, Luo L, Wen Y, He B, Ling H, Shui J, He P, Hou X, Tang S, Li Z.</t>
  </si>
  <si>
    <t>Front Microbiol. 2020 May 5;11:827. doi: 10.3389/fmicb.2020.00827. eCollection 2020.</t>
  </si>
  <si>
    <t>Chen H</t>
  </si>
  <si>
    <t>PMC7214719</t>
  </si>
  <si>
    <t>10.3389/fmicb.2020.00827</t>
  </si>
  <si>
    <t>Infection With Chlamydia trachomatis Increases the Risk of High-grade Anal Intraepithelial Neoplasia in People Living With Human Immunodeficiency Virus</t>
  </si>
  <si>
    <t>Masiá M, Fernández-González M, García JA, Padilla S, García-Payá E, Gutiérrez A, Ortiz de la Tabla V, García-Abellán J, Agulló V, Gutiérrez F.</t>
  </si>
  <si>
    <t>Clin Infect Dis. 2020 May 6;70(10):2161-2167. doi: 10.1093/cid/ciz606.</t>
  </si>
  <si>
    <t>Masiá M</t>
  </si>
  <si>
    <t>10.1093/cid/ciz606</t>
  </si>
  <si>
    <t>The Role of HPV and Non-HPV Sexually Transmitted Infections in Patients with Oropharyngeal Carcinoma: A Case Control Study</t>
  </si>
  <si>
    <t>Kofler B, Laimer J, Bruckmoser E, Steinbichler TB, Runge A, Schartinger VH, von Laer D, Borena W.</t>
  </si>
  <si>
    <t>Cancers (Basel). 2020 May 8;12(5):1192. doi: 10.3390/cancers12051192.</t>
  </si>
  <si>
    <t>Kofler B</t>
  </si>
  <si>
    <t>Cancers (Basel)</t>
  </si>
  <si>
    <t>PMC7281731</t>
  </si>
  <si>
    <t>10.3390/cancers12051192</t>
  </si>
  <si>
    <t>Protection against a chlamydial respiratory challenge by a chimeric vaccine formulated with the Chlamydia muridarum major outer membrane protein variable domains using the Neisseria lactamica porin B as a scaffold</t>
  </si>
  <si>
    <t>Tifrea DF, Pal S, Fairman J, Massari P, de la Maza LM.</t>
  </si>
  <si>
    <t>NPJ Vaccines. 2020 May 8;5(1):37. doi: 10.1038/s41541-020-0182-9. eCollection 2020.</t>
  </si>
  <si>
    <t>PMC7210953</t>
  </si>
  <si>
    <t>10.1038/s41541-020-0182-9</t>
  </si>
  <si>
    <t>Ocular Chlamydia trachomatis infection and infectious load among pre-school aged children within trachoma hyperendemic districts receiving the SAFE strategy, Amhara region, Ethiopia</t>
  </si>
  <si>
    <t>Nash SD, Chernet A, Moncada J, Stewart AEP, Astale T, Sata E, Zerihun M, Gessese D, Melak B, Ayenew G, Ayele Z, Chanyalew M, Lietman TM, Callahan EK, Schachter J, Tadesse Z.</t>
  </si>
  <si>
    <t>PLoS Negl Trop Dis. 2020 May 18;14(5):e0008226. doi: 10.1371/journal.pntd.0008226. eCollection 2020 May.</t>
  </si>
  <si>
    <t>PMC7259799</t>
  </si>
  <si>
    <t>10.1371/journal.pntd.0008226</t>
  </si>
  <si>
    <t>Prevalence of trachoma and associated factors in the rural area of the department of Vaupés, Colombia</t>
  </si>
  <si>
    <t>Miller HA, López de Mesa CB, Talero SL, Meza Cárdenas M, Ramírez SP, Moreno-Montoya J, Porras A, Trujillo-Trujillo J.</t>
  </si>
  <si>
    <t>PLoS One. 2020 May 19;15(5):e0229297. doi: 10.1371/journal.pone.0229297. eCollection 2020.</t>
  </si>
  <si>
    <t>Miller HA</t>
  </si>
  <si>
    <t>PMC7237033</t>
  </si>
  <si>
    <t>10.1371/journal.pone.0229297</t>
  </si>
  <si>
    <t>hGBP1 Coordinates Chlamydia Restriction and Inflammasome Activation through Sequential GTP Hydrolysis</t>
  </si>
  <si>
    <t>Xavier A, Al-Zeer MA, Meyer TF, Daumke O.</t>
  </si>
  <si>
    <t>Cell Rep. 2020 May 19;31(7):107667. doi: 10.1016/j.celrep.2020.107667.</t>
  </si>
  <si>
    <t>Xavier A</t>
  </si>
  <si>
    <t>10.1016/j.celrep.2020.107667</t>
  </si>
  <si>
    <t>Apoptosis Functions in Defense against Infection of Mammalian Cells with Environmental Chlamydiae</t>
  </si>
  <si>
    <t>Brokatzky D, Kretz O, Häcker G.</t>
  </si>
  <si>
    <t>Infect Immun. 2020 May 20;88(6):e00851-19. doi: 10.1128/IAI.00851-19. Print 2020 May 20.</t>
  </si>
  <si>
    <t>Brokatzky D</t>
  </si>
  <si>
    <t>PMC7240083</t>
  </si>
  <si>
    <t>10.1128/IAI.00851-19</t>
  </si>
  <si>
    <t>Risk Factors for Chlamydia trachomatis Infection and Preterm Birth in Pregnant Japanese Women: Does Chlamydial Infection Cause Preterm Birth?</t>
  </si>
  <si>
    <t>Cho T, Aoki S, Saigusa Y, Shindo R, Obata S, Kasai M, Enomoto K, Miyagi E.</t>
  </si>
  <si>
    <t>Jpn J Infect Dis. 2020 May 22;73(3):210-213. doi: 10.7883/yoken.JJID.2019.116. Epub 2020 Jan 31.</t>
  </si>
  <si>
    <t>Cho T</t>
  </si>
  <si>
    <t>10.7883/yoken.JJID.2019.116</t>
  </si>
  <si>
    <t>Erratum to: Chlamydia trachomatis and the Risk of Pelvic Inflammatory Disease, Ectopic Pregnancy, and Female Infertility: A Retrospective Cohort Study Among Primary Care Patients</t>
  </si>
  <si>
    <t>Den Heijer CDJ, Hoebe CJPA, Driessen JHM, Wolffs P, Van Den Broek IVF, Hoenderboom BM, Williams R, De Vries F, Dukers-Muijrers NHTM.</t>
  </si>
  <si>
    <t>Clin Infect Dis. 2020 May 23;70(11):2459. doi: 10.1093/cid/ciz897.</t>
  </si>
  <si>
    <t>Den Heijer CDJ</t>
  </si>
  <si>
    <t>PMC7245142</t>
  </si>
  <si>
    <t>10.1093/cid/ciz897</t>
  </si>
  <si>
    <t>Molecular epidemiology and socio-demographic risk factors of sexually transmitted infections among women in Lebanon</t>
  </si>
  <si>
    <t>Hanna J, Yassine R, El-Bikai R, Curran MD, Azar M, Yeretzian J, Skaf R, Afif C, Saber T, Itani S, Hubeish M, El Jisr T, Hamzeh F, El Chaar M.</t>
  </si>
  <si>
    <t>BMC Infect Dis. 2020 May 27;20(1):375. doi: 10.1186/s12879-020-05066-8.</t>
  </si>
  <si>
    <t>Hanna J</t>
  </si>
  <si>
    <t>PMC7251815</t>
  </si>
  <si>
    <t>10.1186/s12879-020-05066-8</t>
  </si>
  <si>
    <t>Diversity in Chlamydial plasmids</t>
  </si>
  <si>
    <t>Szabo KV, O'Neill CE, Clarke IN.</t>
  </si>
  <si>
    <t>PLoS One. 2020 May 29;15(5):e0233298. doi: 10.1371/journal.pone.0233298. eCollection 2020.</t>
  </si>
  <si>
    <t>Szabo KV</t>
  </si>
  <si>
    <t>PMC7259575</t>
  </si>
  <si>
    <t>10.1371/journal.pone.0233298</t>
  </si>
  <si>
    <t>Editorial of Special Issue "Frontiers in the Actin Cytoskeleton"</t>
  </si>
  <si>
    <t>Rivero F.</t>
  </si>
  <si>
    <t>Int J Mol Sci. 2020 May 30;21(11):3945. doi: 10.3390/ijms21113945.</t>
  </si>
  <si>
    <t>Rivero F</t>
  </si>
  <si>
    <t>PMC7312890</t>
  </si>
  <si>
    <t>10.3390/ijms21113945</t>
  </si>
  <si>
    <t>Pneumococcal perihepatitis due to hematogeneous dissemination</t>
  </si>
  <si>
    <t>Okumura K, Sato Y, Yonekura H, Toki N, Kuki T, Watanuki S, Nishida K.</t>
  </si>
  <si>
    <t>IDCases. 2020 May 30;21:e00856. doi: 10.1016/j.idcr.2020.e00856. eCollection 2020.</t>
  </si>
  <si>
    <t>Okumura K</t>
  </si>
  <si>
    <t>IDCases</t>
  </si>
  <si>
    <t>PMC7272505</t>
  </si>
  <si>
    <t>10.1016/j.idcr.2020.e00856</t>
  </si>
  <si>
    <t>Helicobacter pylori and Chlamydia trachomatis in Sudanese women with preeclampsia</t>
  </si>
  <si>
    <t>Ahmed MA, Hassan NG, Omer ME, Rostami A, Rayis DA, Adam I.</t>
  </si>
  <si>
    <t>J Matern Fetal Neonatal Med. 2020 Jun;33(12):2023-2026. doi: 10.1080/14767058.2018.1536738. Epub 2019 Jan 4.</t>
  </si>
  <si>
    <t>Ahmed MA</t>
  </si>
  <si>
    <t>10.1080/14767058.2018.1536738</t>
  </si>
  <si>
    <t>Prevalence and persistence of Chlamydia trachomatis-specific antibodies after occasional and recurrent infections</t>
  </si>
  <si>
    <t>Öhman H, Rantsi T, Joki-Korpela P, Tiitinen A, Surcel HM.</t>
  </si>
  <si>
    <t>Sex Transm Infect. 2020 Jun;96(4):277-282. doi: 10.1136/sextrans-2018-053915. Epub 2019 Jul 18.</t>
  </si>
  <si>
    <t>10.1136/sextrans-2018-053915</t>
  </si>
  <si>
    <t>Aetiology and prevalence of mixed-infections and mono-infections in non-gonococcal urethritis in men: a case-control study</t>
  </si>
  <si>
    <t>Jordan SJ, Toh E, Williams JA, Fortenberry L, LaPradd ML, Katz BP, Batteiger BE, Nelson DE, Batteiger TA.</t>
  </si>
  <si>
    <t>Sex Transm Infect. 2020 Jun;96(4):306-311. doi: 10.1136/sextrans-2019-054121. Epub 2019 Sep 12.</t>
  </si>
  <si>
    <t>PMC7065951</t>
  </si>
  <si>
    <t>NIHMS1055992</t>
  </si>
  <si>
    <t>10.1136/sextrans-2019-054121</t>
  </si>
  <si>
    <t>The Influence of Screening, Misclassification, and Reporting Biases on Reported Chlamydia Case Rates Among Young Women in the United States, 2000 Through 2017</t>
  </si>
  <si>
    <t>Learner ER, Powers KA, Torrone EA, Pence BW, Fine JP, Miller WC.</t>
  </si>
  <si>
    <t>Sex Transm Dis. 2020 Jun;47(6):369-375. doi: 10.1097/OLQ.0000000000001157.</t>
  </si>
  <si>
    <t>Learner ER</t>
  </si>
  <si>
    <t>PMC8711091</t>
  </si>
  <si>
    <t>NIHMS1760419</t>
  </si>
  <si>
    <t>10.1097/OLQ.0000000000001157</t>
  </si>
  <si>
    <t>Frequency of Mass Azithromycin Distribution for Ocular Chlamydia in a Trachoma Endemic Region of Ethiopia: A Cluster Randomized Trial</t>
  </si>
  <si>
    <t>Lietman TM, Ayele B, Gebre T, Zerihun M, Tadesse Z, Emerson PM, Nash SD, Porco TC, Keenan JD, Oldenburg CE.</t>
  </si>
  <si>
    <t>Am J Ophthalmol. 2020 Jun;214:143-150. doi: 10.1016/j.ajo.2020.02.019. Epub 2020 Apr 17.</t>
  </si>
  <si>
    <t>Lietman TM</t>
  </si>
  <si>
    <t>Am J Ophthalmol</t>
  </si>
  <si>
    <t>PMC9982657</t>
  </si>
  <si>
    <t>NIHMS1574840</t>
  </si>
  <si>
    <t>10.1016/j.ajo.2020.02.019</t>
  </si>
  <si>
    <t>A Chlamydia trachomatis 23S rRNA G1523A variant escaping detection in the Aptima Combo 2 assay (Hologic) was widespread across Denmark in July-September 2019</t>
  </si>
  <si>
    <t>Hadad R, Jensen JS, Westh H, Grønbaek I, Schwartz LJ, Nielsen L, Vang TM, Nielsen R, Weinreich LS, Skov MN, Olsen M, Møller JK, Kolmos B, Unemo M, Hoffmann S.</t>
  </si>
  <si>
    <t>APMIS. 2020 Jun;128(6):440-444. doi: 10.1111/apm.13043. Epub 2020 May 4.</t>
  </si>
  <si>
    <t>10.1111/apm.13043</t>
  </si>
  <si>
    <t>CCR5 and CCR5Δ32 in bacterial and parasitic infections: Thinking chemokine receptors outside the HIV box</t>
  </si>
  <si>
    <t>Ellwanger JH, Kaminski VL, Rodrigues AG, Kulmann-Leal B, Chies JAB.</t>
  </si>
  <si>
    <t>Int J Immunogenet. 2020 Jun;47(3):261-285. doi: 10.1111/iji.12485. Epub 2020 Mar 24.</t>
  </si>
  <si>
    <t>Ellwanger JH</t>
  </si>
  <si>
    <t>Int J Immunogenet</t>
  </si>
  <si>
    <t>10.1111/iji.12485</t>
  </si>
  <si>
    <t>Analytical Evaluation of the Abbott RealTime CT/NG Assay for Detection of Chlamydia trachomatis and Neisseria gonorrhoeae in Rectal and Pharyngeal Swabs</t>
  </si>
  <si>
    <t>Adamson PC, Pandori MW, Doernberg SB, Komarow L, Sund Z, Tran TTT, Jensen D, Tsalik EL, Deal CD, Chambers HF, Fowler VG Jr, Evans SR, Patel R, Klausner JD; Antibacterial Resistance Leadership Group.</t>
  </si>
  <si>
    <t>J Mol Diagn. 2020 Jun;22(6):811-816. doi: 10.1016/j.jmoldx.2020.03.004. Epub 2020 Apr 2.</t>
  </si>
  <si>
    <t>PMC7295135</t>
  </si>
  <si>
    <t>10.1016/j.jmoldx.2020.03.004</t>
  </si>
  <si>
    <t>Semen infections in men with primary infertility in the real-life setting</t>
  </si>
  <si>
    <t>Boeri L, Pederzoli F, Capogrosso P, Abbate C, Alfano M, Mancini N, Clementi M, Montanari E, Montorsi F, Salonia A.</t>
  </si>
  <si>
    <t>Fertil Steril. 2020 Jun;113(6):1174-1182. doi: 10.1016/j.fertnstert.2020.01.034. Epub 2020 Apr 13.</t>
  </si>
  <si>
    <t>Boeri L</t>
  </si>
  <si>
    <t>10.1016/j.fertnstert.2020.01.034</t>
  </si>
  <si>
    <t>Chlamydia muridarum infection differentially alters smooth muscle function in mouse uterine horn and cervix</t>
  </si>
  <si>
    <t>Lee JM, Mayall JR, Chevalier A, McCarthy H, Van Helden D, Hansbro PM, Horvat JC, Jobling P.</t>
  </si>
  <si>
    <t>Am J Physiol Endocrinol Metab. 2020 Jun 1;318(6):E981-E994. doi: 10.1152/ajpendo.00513.2019. Epub 2020 Apr 21.</t>
  </si>
  <si>
    <t>Lee JM</t>
  </si>
  <si>
    <t>Am J Physiol Endocrinol Metab</t>
  </si>
  <si>
    <t>10.1152/ajpendo.00513.2019</t>
  </si>
  <si>
    <t>Additional Considerations for the Implementation of Same-Day Screening and Treatment of Sexually Transmitted Infections</t>
  </si>
  <si>
    <t>Rock A.</t>
  </si>
  <si>
    <t>Sex Transm Dis. 2020 Jun;47(6):e14. doi: 10.1097/OLQ.0000000000001169.</t>
  </si>
  <si>
    <t>Rock A</t>
  </si>
  <si>
    <t>10.1097/OLQ.0000000000001169</t>
  </si>
  <si>
    <t>Using Provider Incentives and an Opt-Out Strategy in a Successful Quality Initiative to Increase Chlamydia Screening</t>
  </si>
  <si>
    <t>Elattma A, Laves E, Taber B, Karvonen KL, Herrera MC, Bakken EH.</t>
  </si>
  <si>
    <t>Jt Comm J Qual Patient Saf. 2020 Jun;46(6):326-334. doi: 10.1016/j.jcjq.2020.03.003. Epub 2020 Mar 12.</t>
  </si>
  <si>
    <t>Elattma A</t>
  </si>
  <si>
    <t>Jt Comm J Qual Patient Saf</t>
  </si>
  <si>
    <t>10.1016/j.jcjq.2020.03.003</t>
  </si>
  <si>
    <t>Partner notification and treatment outcomes among South African adolescents and young adults diagnosed with a sexually transmitted infection via laboratory-based screening</t>
  </si>
  <si>
    <t>Chitneni P, Beksinska M, Dietrich JJ, Jaggernath M, Closson K, Smith P, Lewis DA, Matthews LT, Smit J, Ndung'u T, Brockman M, Gray G, Kaida A; AYAZAZI Research Team.</t>
  </si>
  <si>
    <t>Int J STD AIDS. 2020 Jun;31(7):627-636. doi: 10.1177/0956462420915395. Epub 2020 May 13.</t>
  </si>
  <si>
    <t>Chitneni P</t>
  </si>
  <si>
    <t>PMC7357572</t>
  </si>
  <si>
    <t>NIHMS1598095</t>
  </si>
  <si>
    <t>10.1177/0956462420915395</t>
  </si>
  <si>
    <t>Extragenital Gonorrhea and Chlamydia Positivity and the Potential for Missed Extragenital Gonorrhea With Concurrent Urethral Chlamydia Among Men Who Have Sex With Men Attending Sexually Transmitted Disease Clinics-Sexually Transmitted Disease Surveillance Network, 2015-2019</t>
  </si>
  <si>
    <t>Abara WE, Llata EL, Schumacher C, Carlos-Henderson J, Peralta AM, Huspeni D, Kerani RP, Elder H, Toevs K, Pathela P, Asbel L, Nguyen TQ, Bernstein KT, Torrone EA, Kirkcaldy RD.</t>
  </si>
  <si>
    <t>Sex Transm Dis. 2020 Jun;47(6):361-368. doi: 10.1097/OLQ.0000000000001170.</t>
  </si>
  <si>
    <t>Abara WE</t>
  </si>
  <si>
    <t>10.1097/OLQ.0000000000001170</t>
  </si>
  <si>
    <t>Factors Associated With Early Resumption of Condomless Anal Sex Among Men Who Have Sex With Men After Rectal Chlamydia Treatment</t>
  </si>
  <si>
    <t>Lau A, Kong FYS, Fairley CK, Templeton DJ, Amin J, Boyd MA, Bradshaw C, Chen MY, Donovan B, Khaw C, Lewis DA, McNulty A, Regan DG, Ratnayake M, Hocking JS; all RTS investigators.</t>
  </si>
  <si>
    <t>Sex Transm Dis. 2020 Jun;47(6):389-394. doi: 10.1097/OLQ.0000000000001166.</t>
  </si>
  <si>
    <t>10.1097/OLQ.0000000000001166</t>
  </si>
  <si>
    <t>Right upper quadrant pain in a young woman</t>
  </si>
  <si>
    <t>Morita S, Fujikawa T.</t>
  </si>
  <si>
    <t>Lancet Infect Dis. 2020 Jun;20(6):753. doi: 10.1016/S1473-3099(19)30752-2.</t>
  </si>
  <si>
    <t>Morita S</t>
  </si>
  <si>
    <t>10.1016/S1473-3099(19)30752-2</t>
  </si>
  <si>
    <t>Chlamydia test-of-cure in pregnancy</t>
  </si>
  <si>
    <t>Freeman J, Pettit J, Howe C.</t>
  </si>
  <si>
    <t>Can Fam Physician. 2020 Jun;66(6):427-428.</t>
  </si>
  <si>
    <t>Freeman J</t>
  </si>
  <si>
    <t>PMC7292516</t>
  </si>
  <si>
    <t>[Rapid testing for sexually transmitted infections]</t>
  </si>
  <si>
    <t>Spornraft-Ragaller P.</t>
  </si>
  <si>
    <t>MMW Fortschr Med. 2020 Jun;162(Suppl 2):44-48. doi: 10.1007/s15006-020-0646-x.</t>
  </si>
  <si>
    <t>10.1007/s15006-020-0646-x</t>
  </si>
  <si>
    <t>Streptococcus agalactiae and Chlamydia trachomatis detection in women without symptoms of infection</t>
  </si>
  <si>
    <t>Frej-Mądrzak M, Jama-Kmiecik A, Sarowska J, Teryks-Wołyniec D, Gryboś A, Gryboś M, Choroszy-Król I.</t>
  </si>
  <si>
    <t>Adv Clin Exp Med. 2020 Jun;29(6):707-713. doi: 10.17219/acem/122397.</t>
  </si>
  <si>
    <t>10.17219/acem/122397</t>
  </si>
  <si>
    <t>Reduction of non-typeable results using a plasmid oriented Lymfogranuloma venereum PCR for typing of Chlamydia trachomatis positive samples</t>
  </si>
  <si>
    <t>Smit PW, Cornelissen AR, Bruisten SM.</t>
  </si>
  <si>
    <t>PLoS One. 2020 Jun 4;15(6):e0233990. doi: 10.1371/journal.pone.0233990. eCollection 2020.</t>
  </si>
  <si>
    <t>Smit PW</t>
  </si>
  <si>
    <t>PMC7271987</t>
  </si>
  <si>
    <t>10.1371/journal.pone.0233990</t>
  </si>
  <si>
    <t>Rectal gonorrhoea and chlamydia among men who have sex with men in coastal Kenya</t>
  </si>
  <si>
    <t>Ngetsa CJ, Heymann MW, Thiong'o A, Wahome E, Mwambi J, Karani C, Menza NC, Mwashigadi G, Muturi MW, Graham SM, Mugo PM, Sanders EJ.</t>
  </si>
  <si>
    <t>Wellcome Open Res. 2020 Jun 4;4:79. doi: 10.12688/wellcomeopenres.15217.4. eCollection 2019.</t>
  </si>
  <si>
    <t>Ngetsa CJ</t>
  </si>
  <si>
    <t>PMC7323594</t>
  </si>
  <si>
    <t>10.12688/wellcomeopenres.15217.4</t>
  </si>
  <si>
    <t>Cross-sectional study of asymptomatic Neisseria gonorrhoeae and Chlamydia trachomatis infections in sexually transmitted disease related clinics in Shenzhen, China</t>
  </si>
  <si>
    <t>Chang SX, Chen KK, Liu XT, Xia N, Xiong PS, Cai YM.</t>
  </si>
  <si>
    <t>PLoS One. 2020 Jun 9;15(6):e0234261. doi: 10.1371/journal.pone.0234261. eCollection 2020.</t>
  </si>
  <si>
    <t>Chang SX</t>
  </si>
  <si>
    <t>PMC7282648</t>
  </si>
  <si>
    <t>10.1371/journal.pone.0234261</t>
  </si>
  <si>
    <t>Live-Cell Forward Genetic Approach to Identify and Isolate Developmental Mutants in Chlamydia trachomatis</t>
  </si>
  <si>
    <t>Chiarelli TJ, Grieshaber NA, Grieshaber SS.</t>
  </si>
  <si>
    <t>J Vis Exp. 2020 Jun 10;(160):10.3791/61365. doi: 10.3791/61365.</t>
  </si>
  <si>
    <t>Chiarelli TJ</t>
  </si>
  <si>
    <t>PMC8265183</t>
  </si>
  <si>
    <t>NIHMS1704351</t>
  </si>
  <si>
    <t>10.3791/61365</t>
  </si>
  <si>
    <t>Chlamydia trachomatis-Induced Fitz-Hugh-Curtis Syndrome Presenting as Inspiratory Dyspnea</t>
  </si>
  <si>
    <t>Malaty S, Holdsworth ET.</t>
  </si>
  <si>
    <t>Cureus. 2020 Jun 11;12(6):e8566. doi: 10.7759/cureus.8566.</t>
  </si>
  <si>
    <t>Malaty S</t>
  </si>
  <si>
    <t>PMC7358934</t>
  </si>
  <si>
    <t>10.7759/cureus.8566</t>
  </si>
  <si>
    <t>[A summary of China's 70 years of development in diagnosis and treatment targeting corneal diseases]</t>
  </si>
  <si>
    <t>Shi WY, Gao H.</t>
  </si>
  <si>
    <t>Zhonghua Yan Ke Za Zhi. 2020 Jun 11;56(6):401-408. doi: 10.3760/cma.j.cn112142-20200401-00236.</t>
  </si>
  <si>
    <t>Shi WY</t>
  </si>
  <si>
    <t>Zhonghua Yan Ke Za Zhi</t>
  </si>
  <si>
    <t>10.3760/cma.j.cn112142-20200401-00236</t>
  </si>
  <si>
    <t>Fitz-Hugh-Curtis syndrome: A cause of right upper quadrant abdominal pain</t>
  </si>
  <si>
    <t>Sánchez-Oro R, Jara-Díaz AM, Martínez-Sanz G.</t>
  </si>
  <si>
    <t>Med Clin (Barc). 2020 Jun 12;154(11):447-452. doi: 10.1016/j.medcli.2020.01.022. Epub 2020 Mar 4.</t>
  </si>
  <si>
    <t>Sánchez-Oro R</t>
  </si>
  <si>
    <t>10.1016/j.medcli.2020.01.022</t>
  </si>
  <si>
    <t>Rapid POC tests have low sensitivity for C trachomatis in nonpregnant women or men of reproductive age</t>
  </si>
  <si>
    <t>Singh A.</t>
  </si>
  <si>
    <t>Ann Intern Med. 2020 Jun 16;172(12):JC69. doi: 10.7326/ACPJ202006160-069.</t>
  </si>
  <si>
    <t>Singh A</t>
  </si>
  <si>
    <t>Ann Intern Med</t>
  </si>
  <si>
    <t>10.7326/ACPJ202006160-069</t>
  </si>
  <si>
    <t>Sensitivity, specificity, inclusivity and exclusivity of the updated Aptima Combo 2 assay, which provides detection coverage of the new diagnostic-escape Chlamydia trachomatis variants</t>
  </si>
  <si>
    <t>Unemo M, Hansen M, Hadad R, Puolakkainen M, Westh H, Rantakokko-Jalava K, Thilesen C, Cole MJ, Boiko I, Lan PT, Golparian D, Ito S, Sundqvist M.</t>
  </si>
  <si>
    <t>BMC Infect Dis. 2020 Jun 16;20(1):419. doi: 10.1186/s12879-020-05148-7.</t>
  </si>
  <si>
    <t>PMC7298785</t>
  </si>
  <si>
    <t>10.1186/s12879-020-05148-7</t>
  </si>
  <si>
    <t>Communication Strategies Used to Obtain Clinical Histories Before Remotely Prescribing Antibiotics for Postal Treatment of Uncomplicated Genital Chlamydia: Service Evaluation</t>
  </si>
  <si>
    <t>McCulloch H, Syred J, Holdsworth G, Howroyd C, Ardines E, Baraitser P.</t>
  </si>
  <si>
    <t>J Med Internet Res. 2020 Jun 17;22(6):e15970. doi: 10.2196/15970.</t>
  </si>
  <si>
    <t>McCulloch H</t>
  </si>
  <si>
    <t>PMC7330733</t>
  </si>
  <si>
    <t>10.2196/15970</t>
  </si>
  <si>
    <t>Screening of Chlamydia trachomatis and Waddlia chondrophila Antibodies in Women with Tubal Factor Infertility</t>
  </si>
  <si>
    <t>van Dooremalen WTM, Verweij SP, den Hartog JE, Kebbi-Beghdadi C, Ouburg S, Greub G, Morré SA, Ammerdorffer A.</t>
  </si>
  <si>
    <t>Microorganisms. 2020 Jun 17;8(6):918. doi: 10.3390/microorganisms8060918.</t>
  </si>
  <si>
    <t>van Dooremalen WTM</t>
  </si>
  <si>
    <t>PMC7355871</t>
  </si>
  <si>
    <t>10.3390/microorganisms8060918</t>
  </si>
  <si>
    <t>Innate Lymphoid Cells Are Required for Endometrial Resistance to Chlamydia trachomatis Infection</t>
  </si>
  <si>
    <t>Xu H, Su X, Zhao Y, Tang L, Chen J, Zhong G.</t>
  </si>
  <si>
    <t>Infect Immun. 2020 Jun 22;88(7):e00152-20. doi: 10.1128/IAI.00152-20. Print 2020 Jun 22.</t>
  </si>
  <si>
    <t>Xu H</t>
  </si>
  <si>
    <t>PMC7309611</t>
  </si>
  <si>
    <t>10.1128/IAI.00152-20</t>
  </si>
  <si>
    <t>Structure-Function Studies of the Antibiotic Target l,l-Diaminopimelate Aminotransferase from Verrucomicrobium spinosum Reveal an Unusual Oligomeric Structure</t>
  </si>
  <si>
    <t>Weatherhead AW, Crowther JM, Horne CR, Meng Y, Coombes D, Currie MJ, Watkin SAJ, Adams LE, Parthasarathy A, Dobson RCJ, Hudson AO.</t>
  </si>
  <si>
    <t>Biochemistry. 2020 Jun 23;59(24):2274-2288. doi: 10.1021/acs.biochem.0c00185. Epub 2020 Jun 8.</t>
  </si>
  <si>
    <t>Weatherhead AW</t>
  </si>
  <si>
    <t>10.1021/acs.biochem.0c00185</t>
  </si>
  <si>
    <t>Chlamydia trachomatis plasmid-encoded protein pORF5 activates unfolded protein response to induce autophagy via MAPK/ERK signaling pathway</t>
  </si>
  <si>
    <t>Wen Y, Luo F, Zhao Y, Su S, Shu M, Li Z.</t>
  </si>
  <si>
    <t>Biochem Biophys Res Commun. 2020 Jun 30;527(3):805-810. doi: 10.1016/j.bbrc.2020.04.117. Epub 2020 May 20.</t>
  </si>
  <si>
    <t>Wen Y</t>
  </si>
  <si>
    <t>10.1016/j.bbrc.2020.04.117</t>
  </si>
  <si>
    <t>Haemolacria: a case of pseudomembranous conjunctivitis in a neonate</t>
  </si>
  <si>
    <t>Boffa MM, Spiteri A.</t>
  </si>
  <si>
    <t>BMJ Case Rep. 2020 Jun 30;13(6):e235110. doi: 10.1136/bcr-2020-235110.</t>
  </si>
  <si>
    <t>Boffa MM</t>
  </si>
  <si>
    <t>PMC7328758</t>
  </si>
  <si>
    <t>10.1136/bcr-2020-235110</t>
  </si>
  <si>
    <t>Structure-based drug target prioritisation and rational drug design for targeting Chlamydia trachomatis eye infections</t>
  </si>
  <si>
    <t>Sadhasivam A, Nagarajan H, Umashankar V.</t>
  </si>
  <si>
    <t>J Biomol Struct Dyn. 2020 Jul;38(11):3131-3143. doi: 10.1080/07391102.2019.1652691. Epub 2019 Aug 12.</t>
  </si>
  <si>
    <t>10.1080/07391102.2019.1652691</t>
  </si>
  <si>
    <t>Bacterial vaginosis-associated vaginal microbiota is an age-independent risk factor for Chlamydia trachomatis, Mycoplasma genitalium and Trichomonas vaginalis infections in low-risk women, St. Petersburg, Russia</t>
  </si>
  <si>
    <t>Shipitsyna E, Khusnutdinova T, Budilovskaya O, Krysanova A, Shalepo K, Savicheva A, Unemo M.</t>
  </si>
  <si>
    <t>Eur J Clin Microbiol Infect Dis. 2020 Jul;39(7):1221-1230. doi: 10.1007/s10096-020-03831-w. Epub 2020 Feb 8.</t>
  </si>
  <si>
    <t>PMC7303053</t>
  </si>
  <si>
    <t>10.1007/s10096-020-03831-w</t>
  </si>
  <si>
    <t>High treatment failure rate is better explained by resistance gene detection than by minimum inhibitory concentration in patients with urogenital Chlamydia trachomatis infection</t>
  </si>
  <si>
    <t>Shao L, You C, Cao J, Jiang Y, Liu Y, Liu Q.</t>
  </si>
  <si>
    <t>Int J Infect Dis. 2020 Jul;96:121-127. doi: 10.1016/j.ijid.2020.03.015. Epub 2020 Mar 12.</t>
  </si>
  <si>
    <t>10.1016/j.ijid.2020.03.015</t>
  </si>
  <si>
    <t>Community-based Implementation of Centers for Disease Control and Prevention's Recommended Screening for Sexually Transmitted Infections Among Youth at High Risk for HIV Infection in Los Angeles and New Orleans</t>
  </si>
  <si>
    <t>Lee SJ, Ocasio MA, Goldbeck CS, Koussa M, Comulada WS, Swendeman D, Klausner JD, Rotheram-Borus MJ; Adolescent Medicine Trials Network (ATN) CARES.</t>
  </si>
  <si>
    <t>Sex Transm Dis. 2020 Jul;47(7):481-483. doi: 10.1097/OLQ.0000000000001171.</t>
  </si>
  <si>
    <t>PMC7371266</t>
  </si>
  <si>
    <t>NIHMS1608311</t>
  </si>
  <si>
    <t>10.1097/OLQ.0000000000001171</t>
  </si>
  <si>
    <t>Precision of the Abbott RealTime Assay in the Detection of Ocular Chlamydia trachomatis in a Trachoma-Endemic Area of Ethiopia</t>
  </si>
  <si>
    <t>O'Brien KS, Chernet A, Moncada J, Schachter J, Emerson PM, Nash SD, Chanyalew M, Tadesse Z, Zhou Z, McCulloch CE, Lietman TM, Keenan JD.</t>
  </si>
  <si>
    <t>Am J Trop Med Hyg. 2020 Jul;103(1):234-237. doi: 10.4269/ajtmh.19-0695. Epub 2020 May 7.</t>
  </si>
  <si>
    <t>PMC7356464</t>
  </si>
  <si>
    <t>10.4269/ajtmh.19-0695</t>
  </si>
  <si>
    <t>Reproductive system infections in women: upper genital tract, fetal, neonatal and infant syndromes</t>
  </si>
  <si>
    <t>Brunham RC, Paavonen J.</t>
  </si>
  <si>
    <t>Pathog Dis. 2020 Jul 1;78(5):ftaa023. doi: 10.1093/femspd/ftaa023.</t>
  </si>
  <si>
    <t>10.1093/femspd/ftaa023</t>
  </si>
  <si>
    <t>Reproductive system infections in women: lower genital tract syndromes</t>
  </si>
  <si>
    <t>Pathog Dis. 2020 Jul 1;78(5):ftaa022. doi: 10.1093/femspd/ftaa022.</t>
  </si>
  <si>
    <t>10.1093/femspd/ftaa022</t>
  </si>
  <si>
    <t>Chlamydia trachomatis, Neisseria gonorrhoeae, and Trichomonas vaginalis among women with genitourinary infection and pregnancy-related complications in Tehran: A cross-sectional study</t>
  </si>
  <si>
    <t>Rajabpour M, Emamie AD, Pourmand MR, Goodarzi NN, Asbagh FA, Whiley DM.</t>
  </si>
  <si>
    <t>Int J STD AIDS. 2020 Jul;31(8):773-780. doi: 10.1177/0956462420922462. Epub 2020 Jun 10.</t>
  </si>
  <si>
    <t>Rajabpour M</t>
  </si>
  <si>
    <t>10.1177/0956462420922462</t>
  </si>
  <si>
    <t>Intrauterine Devices in the Context of Gonococcal Infection, Chlamydial Infection, and Pelvic Inflammatory Disease: Not Mutually Exclusive</t>
  </si>
  <si>
    <t>Esposito CP.</t>
  </si>
  <si>
    <t>J Midwifery Womens Health. 2020 Jul;65(4):562-566. doi: 10.1111/jmwh.13120. Epub 2020 Jun 27.</t>
  </si>
  <si>
    <t>Esposito CP</t>
  </si>
  <si>
    <t>10.1111/jmwh.13120</t>
  </si>
  <si>
    <t>Genital and extra-genital Chlamydia trachomatis and Neisseria gonorrhoeae infections in young women attending a Sexually Transmitted Infections (STI) clinic</t>
  </si>
  <si>
    <t>Foschi C, Zagarrigo M, Belletti M, Marangoni A, Re MC, Gaspari V.</t>
  </si>
  <si>
    <t>New Microbiol. 2020 Jul;43(3):115-120. Epub 2020 Jun 13.</t>
  </si>
  <si>
    <t>Detection of chlamydia trachomatis infection among the pregnant women attending a tertiary care hospital in Kerala - South India by polymerase chain reaction</t>
  </si>
  <si>
    <t>Neena A, Deepa R.</t>
  </si>
  <si>
    <t>Indian J Med Microbiol. 2020 Jul-Dec;38(3 &amp; 4):319-323. doi: 10.4103/ijmm.IJMM_19_429.</t>
  </si>
  <si>
    <t>Neena A</t>
  </si>
  <si>
    <t>10.4103/ijmm.IJMM_19_429</t>
  </si>
  <si>
    <t>Mucosal Vaccination with UV-Inactivated Chlamydia suis in Pre-Exposed Outbred Pigs Decreases Pathogen Load and Induces CD4 T-Cell Maturation into IFN-γ(+) Effector Memory Cells</t>
  </si>
  <si>
    <t>Amaral AF, Rahman KS, Kick AR, Cortes LM, Robertson J, Kaltenboeck B, Gerdts V, O'Connell CM, Poston TB, Zheng X, Liu C, Omesi SY, Darville T, Käser T.</t>
  </si>
  <si>
    <t>Vaccines (Basel). 2020 Jul 2;8(3):353. doi: 10.3390/vaccines8030353.</t>
  </si>
  <si>
    <t>Amaral AF</t>
  </si>
  <si>
    <t>PMC7564508</t>
  </si>
  <si>
    <t>10.3390/vaccines8030353</t>
  </si>
  <si>
    <t>Chlamydial-Secreted Protease Chlamydia High Temperature Requirement Protein A (cHtrA) Degrades Human Cathelicidin LL-37 and Suppresses Its Anti-Chlamydial Activity</t>
  </si>
  <si>
    <t>Dong X, Zhang W, Hou J, Ma M, Zhu C, Wang H, Hou S.</t>
  </si>
  <si>
    <t>Med Sci Monit. 2020 Jul 7;26:e923909. doi: 10.12659/MSM.923909.</t>
  </si>
  <si>
    <t>Dong X</t>
  </si>
  <si>
    <t>PMC7366784</t>
  </si>
  <si>
    <t>10.12659/MSM.923909</t>
  </si>
  <si>
    <t>Cervical Cytology of Samples with Ureaplasma urealyticum, Ureaplasma parvum, Chlamydia trachomatis, Trichomonas vaginalis, Mycoplasma hominis, and Neisseria gonorrhoeae Detected by Multiplex PCR</t>
  </si>
  <si>
    <t>Carneiro FP, Darós AC, Darós ACM, de Castro TMML, de Vasconcelos Carneiro M, Fidelis CR, Vilioni MV, da Costa Matsunaga ME, Sidou JMO, Chaves MALD, Pereira LC, de Resende CN, de Castro Moreira Dos Santos A, Ferreira VM, Motoyama AB.</t>
  </si>
  <si>
    <t>Biomed Res Int. 2020 Jul 7;2020:7045217. doi: 10.1155/2020/7045217. eCollection 2020.</t>
  </si>
  <si>
    <t>Carneiro FP</t>
  </si>
  <si>
    <t>PMC7366191</t>
  </si>
  <si>
    <t>10.1155/2020/7045217</t>
  </si>
  <si>
    <t>Context-Dependent Action of Scc4 Reinforces Control of the Type III Secretion System</t>
  </si>
  <si>
    <t>Gao L, Cong Y, Plano GV, Rao X, Gisclair LN, Schesser Bartra S, Macnaughtan MA, Shen L.</t>
  </si>
  <si>
    <t>J Bacteriol. 2020 Jul 9;202(15):e00132-20. doi: 10.1128/JB.00132-20. Print 2020 Jul 9.</t>
  </si>
  <si>
    <t>PMC7348548</t>
  </si>
  <si>
    <t>10.1128/JB.00132-20</t>
  </si>
  <si>
    <t>Sexually Transmitted Infections Among Kenyan Adolescent Girls and Young Women With Limited Sexual Experience</t>
  </si>
  <si>
    <t>Yuh T, Micheni M, Selke S, Oluoch L, Kiptinness C, Magaret A, Chohan B, Ngure K, Wald A, Mugo NR, Roxby AC.</t>
  </si>
  <si>
    <t>Front Public Health. 2020 Jul 14;8:303. doi: 10.3389/fpubh.2020.00303. eCollection 2020.</t>
  </si>
  <si>
    <t>Yuh T</t>
  </si>
  <si>
    <t>PMC7381162</t>
  </si>
  <si>
    <t>10.3389/fpubh.2020.00303</t>
  </si>
  <si>
    <t>Viability PCR shows that non-ocular surfaces could contribute to transmission of Chlamydia trachomatis infection in trachoma</t>
  </si>
  <si>
    <t>Versteeg B, Vasileva H, Houghton J, Last A, Shafi Abdurahman O, Sarah V, Macleod D, Solomon AW, Holland MJ, Thomson N, Burton MJ.</t>
  </si>
  <si>
    <t>PLoS Negl Trop Dis. 2020 Jul 15;14(7):e0008449. doi: 10.1371/journal.pntd.0008449. eCollection 2020 Jul.</t>
  </si>
  <si>
    <t>PMC7384675</t>
  </si>
  <si>
    <t>10.1371/journal.pntd.0008449</t>
  </si>
  <si>
    <t>Mathematical modelling of the role of mucosal vaccine on the within-host dynamics of Chlamydia trachomatis</t>
  </si>
  <si>
    <t>Akinlotan MD, Mallet DG, Araujo RP.</t>
  </si>
  <si>
    <t>J Theor Biol. 2020 Jul 21;497:110291. doi: 10.1016/j.jtbi.2020.110291. Epub 2020 Apr 18.</t>
  </si>
  <si>
    <t>Akinlotan MD</t>
  </si>
  <si>
    <t>10.1016/j.jtbi.2020.110291</t>
  </si>
  <si>
    <t>Chlamydia Lipooligosaccharide Has Varied Direct and Indirect Roles in Evading both Innate and Adaptive Host Immune Responses</t>
  </si>
  <si>
    <t>Wang X, Rockey DD, Dolan BP.</t>
  </si>
  <si>
    <t>Infect Immun. 2020 Jul 21;88(8):e00198-20. doi: 10.1128/IAI.00198-20. Print 2020 Jul 21.</t>
  </si>
  <si>
    <t>PMC7375763</t>
  </si>
  <si>
    <t>10.1128/IAI.00198-20</t>
  </si>
  <si>
    <t>C hlamydia trachomatis during pregnancy and childhood asthma-related morbidity: a population-based prospective cohort</t>
  </si>
  <si>
    <t>van Meel ER, Attanasi M, Jaddoe VWV, Reiss IKM, Moll HA, de Jongste JC, Duijts L.</t>
  </si>
  <si>
    <t>Eur Respir J. 2020 Jul 23;56(1):1901829. doi: 10.1183/13993003.01829-2019. Print 2020 Jul.</t>
  </si>
  <si>
    <t>van Meel ER</t>
  </si>
  <si>
    <t>Eur Respir J</t>
  </si>
  <si>
    <t>10.1183/13993003.01829-2019</t>
  </si>
  <si>
    <t>Antibodies Inhibiting the Type III Secretion System of Gram-Negative Pathogenic Bacteria</t>
  </si>
  <si>
    <t>Hotinger JA, May AE.</t>
  </si>
  <si>
    <t>Antibodies (Basel). 2020 Jul 27;9(3):35. doi: 10.3390/antib9030035.</t>
  </si>
  <si>
    <t>Hotinger JA</t>
  </si>
  <si>
    <t>Antibodies (Basel)</t>
  </si>
  <si>
    <t>PMC7551047</t>
  </si>
  <si>
    <t>10.3390/antib9030035</t>
  </si>
  <si>
    <t>Changes in the vaginal microbiota following antibiotic treatment for Mycoplasma genitalium, Chlamydia trachomatis and bacterial vaginosis</t>
  </si>
  <si>
    <t>Ahrens P, Andersen LO, Lilje B, Johannesen TB, Dahl EG, Baig S, Jensen JS, Falk L.</t>
  </si>
  <si>
    <t>PLoS One. 2020 Jul 28;15(7):e0236036. doi: 10.1371/journal.pone.0236036. eCollection 2020.</t>
  </si>
  <si>
    <t>Ahrens P</t>
  </si>
  <si>
    <t>PMC7386580</t>
  </si>
  <si>
    <t>10.1371/journal.pone.0236036</t>
  </si>
  <si>
    <t>Penicillin-binding proteins regulate multiple steps in the polarized cell division process of Chlamydia</t>
  </si>
  <si>
    <t>Cox JV, Abdelrahman YM, Ouellette SP.</t>
  </si>
  <si>
    <t>Sci Rep. 2020 Jul 28;10(1):12588. doi: 10.1038/s41598-020-69397-x.</t>
  </si>
  <si>
    <t>PMC7387471</t>
  </si>
  <si>
    <t>10.1038/s41598-020-69397-x</t>
  </si>
  <si>
    <t>Parinaud's Oculoglandular Syndrome: A Case in an Adult with Flea-Borne Typhus and a Review</t>
  </si>
  <si>
    <t>Dixon MK, Dayton CL, Anstead GM.</t>
  </si>
  <si>
    <t>Trop Med Infect Dis. 2020 Jul 29;5(3):126. doi: 10.3390/tropicalmed5030126.</t>
  </si>
  <si>
    <t>Dixon MK</t>
  </si>
  <si>
    <t>Trop Med Infect Dis</t>
  </si>
  <si>
    <t>PMC7558689</t>
  </si>
  <si>
    <t>10.3390/tropicalmed5030126</t>
  </si>
  <si>
    <t>The Prevalence of Chlamydia trachomatis and Three Other Non-Viral Sexually Transmitted Infections among Pregnant Women in Pemba Island Tanzania</t>
  </si>
  <si>
    <t>Juliana NCA, Deb S, Ouburg S, Chauhan A, Pleijster J, Ali SM, Morré SA, Sazawal S, Ambrosino E.</t>
  </si>
  <si>
    <t>Pathogens. 2020 Jul 31;9(8):625. doi: 10.3390/pathogens9080625.</t>
  </si>
  <si>
    <t>Juliana NCA</t>
  </si>
  <si>
    <t>PMC7459925</t>
  </si>
  <si>
    <t>10.3390/pathogens9080625</t>
  </si>
  <si>
    <t>Chlamydia Conjunctivitis in 2 Prepubertal Children: An Uncommon Presentation of Child Sexual Abuse</t>
  </si>
  <si>
    <t>Brownell AD, Miraldi Utz V, Makoroff KL, Shapiro RA, Mortensen JE.</t>
  </si>
  <si>
    <t>Pediatr Emerg Care. 2020 Aug;36(8):e473-e475. doi: 10.1097/PEC.0000000000001449.</t>
  </si>
  <si>
    <t>10.1097/PEC.0000000000001449</t>
  </si>
  <si>
    <t>Rise and fall of the new variant of Chlamydia trachomatis in Sweden: mathematical modelling study</t>
  </si>
  <si>
    <t>Smid JH, Althaus CL, Low N, Unemo M, Herrmann B.</t>
  </si>
  <si>
    <t>Sex Transm Infect. 2020 Aug;96(5):375-379. doi: 10.1136/sextrans-2019-054057. Epub 2019 Oct 5.</t>
  </si>
  <si>
    <t>PMC7402554</t>
  </si>
  <si>
    <t>10.1136/sextrans-2019-054057</t>
  </si>
  <si>
    <t>Pregnancy and fertility-related adverse outcomes associated with Chlamydia trachomatis infection: a global systematic review and meta-analysis</t>
  </si>
  <si>
    <t>Tang W, Mao J, Li KT, Walker JS, Chou R, Fu R, Chen W, Darville T, Klausner J, Tucker JD.</t>
  </si>
  <si>
    <t>Sex Transm Infect. 2020 Aug;96(5):322-329. doi: 10.1136/sextrans-2019-053999. Epub 2019 Dec 13.</t>
  </si>
  <si>
    <t>PMC7292777</t>
  </si>
  <si>
    <t>NIHMS1544757</t>
  </si>
  <si>
    <t>10.1136/sextrans-2019-053999</t>
  </si>
  <si>
    <t>Chlamydia trachomatis and reproductive health: what can we learn from systematic reviews of observational studies?</t>
  </si>
  <si>
    <t>Low N.</t>
  </si>
  <si>
    <t>Sex Transm Infect. 2020 Aug;96(5):315-317. doi: 10.1136/sextrans-2019-054279. Epub 2020 Jan 27.</t>
  </si>
  <si>
    <t>10.1136/sextrans-2019-054279</t>
  </si>
  <si>
    <t>[Risk of infection in newborns exposed to vaginal colonisation by Chlamydia trachomatis]</t>
  </si>
  <si>
    <t>Arteaga-Troncoso G, López-Hurtado M, Guerra-Infante FM.</t>
  </si>
  <si>
    <t>An Pediatr (Engl Ed). 2020 Aug;93(2):146. doi: 10.1016/j.anpedi.2019.12.011. Epub 2020 Feb 13.</t>
  </si>
  <si>
    <t>Arteaga-Troncoso G</t>
  </si>
  <si>
    <t>10.1016/j.anpedi.2019.12.011</t>
  </si>
  <si>
    <t>[Prevention of the vertical transmission of Chlamydia trachomatis using a gestational screening]</t>
  </si>
  <si>
    <t>Piñeiro L, Korta-Murua J, Cilla G.</t>
  </si>
  <si>
    <t>An Pediatr (Engl Ed). 2020 Aug;93(2):147-148. doi: 10.1016/j.anpedi.2019.12.012. Epub 2020 Feb 15.</t>
  </si>
  <si>
    <t>10.1016/j.anpedi.2019.12.012</t>
  </si>
  <si>
    <t>Primary genital lymphogranuloma venereum in the HIV pre-exposure prophylaxis era</t>
  </si>
  <si>
    <t>Arandes-Marcocci J, Collgros H, Serra-Pladevall J, Vall-Mayans M.</t>
  </si>
  <si>
    <t>J Eur Acad Dermatol Venereol. 2020 Aug;34(8):e427-e429. doi: 10.1111/jdv.16374. Epub 2020 Apr 30.</t>
  </si>
  <si>
    <t>Arandes-Marcocci J</t>
  </si>
  <si>
    <t>10.1111/jdv.16374</t>
  </si>
  <si>
    <t>Chlamydia trachomatis in the gingival sulcus and pharynx in patients of Northeast Mexico</t>
  </si>
  <si>
    <t>Coronado-Cerda EE, Ancer-Rodríguez J, Montemayor-Martínez R, Canabal-Hermida F, Gallegos-Avila G, De la Garza-Ramos MA.</t>
  </si>
  <si>
    <t>Clin Exp Dent Res. 2020 Aug;6(4):415-419. doi: 10.1002/cre2.290. Epub 2020 Mar 27.</t>
  </si>
  <si>
    <t>Coronado-Cerda EE</t>
  </si>
  <si>
    <t>Clin Exp Dent Res</t>
  </si>
  <si>
    <t>PMC7453775</t>
  </si>
  <si>
    <t>10.1002/cre2.290</t>
  </si>
  <si>
    <t>Bioinformatics approach to understand the mode of microbial pathogenesis of Chlamydia trachomatis and their implications in gynecologic malignancy</t>
  </si>
  <si>
    <t>Lin Y, Ali Abuderman AW, Aldakheel FM, Ahmad M.</t>
  </si>
  <si>
    <t>J Reprod Immunol. 2020 Aug;140:103127. doi: 10.1016/j.jri.2020.103127. Epub 2020 Apr 4.</t>
  </si>
  <si>
    <t>Lin Y</t>
  </si>
  <si>
    <t>10.1016/j.jri.2020.103127</t>
  </si>
  <si>
    <t>To Pool or Not to Pool Samples for Sexually Transmitted Infections Detection in Men Who Have Sex With Men? An Evaluation of a New Pooling Method Using the GeneXpert Instrument in West Africa</t>
  </si>
  <si>
    <t>De Baetselier I, Vuylsteke B, Yaya I, Dagnra A, Diandé S, Mensah E, Dah E, Anoma C, Koné A, Fayé-Ketté H, Yeo A, Dembélé Keita B, Laurent C, Crucitti T; CohMSM-PrEP pooling study group.</t>
  </si>
  <si>
    <t>Sex Transm Dis. 2020 Aug;47(8):556-561. doi: 10.1097/OLQ.0000000000001191.</t>
  </si>
  <si>
    <t>10.1097/OLQ.0000000000001191</t>
  </si>
  <si>
    <t>Human papillomavirus and Chlamydia trachomatis infections in adolescents and young women: Prevalence and risk factors</t>
  </si>
  <si>
    <t>Ribeiro AA, Saddi VA, Carneiro MA, Figueiredo-Alves RR, da Silva Barros NK, de Almeida Carvalho KP, do Nascimento Tavares SB, de Araújo Teles S, D'Alessandro WB, Rabelo-Santos SH.</t>
  </si>
  <si>
    <t>Diagn Cytopathol. 2020 Aug;48(8):736-744. doi: 10.1002/dc.24460. Epub 2020 May 7.</t>
  </si>
  <si>
    <t>Ribeiro AA</t>
  </si>
  <si>
    <t>Diagn Cytopathol</t>
  </si>
  <si>
    <t>10.1002/dc.24460</t>
  </si>
  <si>
    <t>[Sexual transmitted infection vs inflammatory bowel disease in an HIV patient]</t>
  </si>
  <si>
    <t>García Rodríguez IO, Sante Fernández L, López Lirola AM, Lecuona Fernández M.</t>
  </si>
  <si>
    <t>Rev Esp Quimioter. 2020 Aug;33(4):283-284. doi: 10.37201/req/012.2020. Epub 2020 Jun 12.</t>
  </si>
  <si>
    <t>García Rodríguez IO</t>
  </si>
  <si>
    <t>PMC7374035</t>
  </si>
  <si>
    <t>10.37201/req/012.2020</t>
  </si>
  <si>
    <t>Increasing Vaginal Chlamydia Trachomatis Testing in Adolescent and Young Adults</t>
  </si>
  <si>
    <t>Brigham KS, Peer MJ, Ghoshhajra BB, Co JPT.</t>
  </si>
  <si>
    <t>Pediatrics. 2020 Aug;146(2):e20193028. doi: 10.1542/peds.2019-3028. Epub 2020 Jul 7.</t>
  </si>
  <si>
    <t>Brigham KS</t>
  </si>
  <si>
    <t>10.1542/peds.2019-3028</t>
  </si>
  <si>
    <t>Water-filtered Infrared A and visible light (wIRA/VIS) treatment reduces Chlamydia caviae-induced ocular inflammation and infectious load in a Guinea pig model of inclusion conjunctivitis</t>
  </si>
  <si>
    <t>Inic-Kanada A, Stojanovic M, Miljkovic R, Stein E, Filipovic A, Frohns A, Zöller N, Kuratli J, Barisani-Asenbauer T, Borel N.</t>
  </si>
  <si>
    <t>J Photochem Photobiol B. 2020 Aug;209:111953. doi: 10.1016/j.jphotobiol.2020.111953. Epub 2020 Jul 5.</t>
  </si>
  <si>
    <t>10.1016/j.jphotobiol.2020.111953</t>
  </si>
  <si>
    <t>Perspectives</t>
  </si>
  <si>
    <t>Daskalopoulou M, Fernández-Huerta M, Chung E.</t>
  </si>
  <si>
    <t>Sex Transm Infect. 2020 Aug;96(5):318-319. doi: 10.1136/sextrans-2019-054273.</t>
  </si>
  <si>
    <t>Daskalopoulou M</t>
  </si>
  <si>
    <t>10.1136/sextrans-2019-054273</t>
  </si>
  <si>
    <t>Peer-delivered point-of-care testing for Chlamydia trachomatis and Neisseria gonorrhoeae within an urban community setting: a cross-sectional analysis</t>
  </si>
  <si>
    <t>Bell SFE, Coffey L, Debattista J, Badman SG, Redmond AM, Whiley DM, Lemoire J, Williams OD, Howard C, Gilks CF, Dean JA.</t>
  </si>
  <si>
    <t>Sex Health. 2020 Aug;17(4):359-367. doi: 10.1071/SH19233.</t>
  </si>
  <si>
    <t>Bell SFE</t>
  </si>
  <si>
    <t>10.1071/SH19233</t>
  </si>
  <si>
    <t>Investigating the decline in Lymphogranuloma venereum diagnoses in men who have sex with men in the United Kingdom since 2016: an analysis of surveillance data</t>
  </si>
  <si>
    <t>Allen H, Pitt R, Bardsley M, Smolarchuk C, Sullivan A, Mohammed H, Cole M, Fifer H, Wallace L, Thomas D, Irvine N, Templeton K, Hughes G, Simms I.</t>
  </si>
  <si>
    <t>Sex Health. 2020 Aug;17(4):344-351. doi: 10.1071/SH20001.</t>
  </si>
  <si>
    <t>Allen H</t>
  </si>
  <si>
    <t>10.1071/SH20001</t>
  </si>
  <si>
    <t>Reactive arthritis after COVID-19 infection</t>
  </si>
  <si>
    <t>Ono K, Kishimoto M, Shimasaki T, Uchida H, Kurai D, Deshpande GA, Komagata Y, Kaname S.</t>
  </si>
  <si>
    <t>RMD Open. 2020 Aug;6(2):e001350. doi: 10.1136/rmdopen-2020-001350.</t>
  </si>
  <si>
    <t>Ono K</t>
  </si>
  <si>
    <t>RMD Open</t>
  </si>
  <si>
    <t>PMC7722270</t>
  </si>
  <si>
    <t>10.1136/rmdopen-2020-001350</t>
  </si>
  <si>
    <t>The role of Chlamydia trachomatis in preterm delivery: a case-control study in Besat Hospital, Sanandaj, Iran (2018-2019)</t>
  </si>
  <si>
    <t>Ahmadi SJ, Farhadifar F, Sharami SRY, Zare S, Rezaei M, Soofizadeh N, Babaei E, Moradi G, Ahmadi A.</t>
  </si>
  <si>
    <t>Iran J Microbiol. 2020 Aug;12(4):325-330. doi: 10.18502/ijm.v12i4.3936.</t>
  </si>
  <si>
    <t>Ahmadi SJ</t>
  </si>
  <si>
    <t>PMC7502151</t>
  </si>
  <si>
    <t>10.18502/ijm.v12i4.3936</t>
  </si>
  <si>
    <t>'Repeat testing without having 'the talk' is not meaningful'-healthcare providers' perceptions on finding a balance between Chlamydia trachomatis testing and primary prevention strategies. A qualitative study in Stockholm, Sweden</t>
  </si>
  <si>
    <t>Nielsen A, de Costa A, Gemzell-Danielsson K, Boman J, Salazar M.</t>
  </si>
  <si>
    <t>BMJ Open. 2020 Aug 5;10(8):e034179. doi: 10.1136/bmjopen-2019-034179.</t>
  </si>
  <si>
    <t>PMC7409961</t>
  </si>
  <si>
    <t>10.1136/bmjopen-2019-034179</t>
  </si>
  <si>
    <t>Evaluation and cost estimation of laboratory test overuse in 43 commonly ordered parameters through a Computerized Clinical Decision Support System (CCDSS) in a large university hospital</t>
  </si>
  <si>
    <t>Tamburrano A, Vallone D, Carrozza C, Urbani A, Sanguinetti M, Nicolotti N, Cambieri A, Laurenti P.</t>
  </si>
  <si>
    <t>PLoS One. 2020 Aug 6;15(8):e0237159. doi: 10.1371/journal.pone.0237159. eCollection 2020.</t>
  </si>
  <si>
    <t>Tamburrano A</t>
  </si>
  <si>
    <t>PMC7410244</t>
  </si>
  <si>
    <t>10.1371/journal.pone.0237159</t>
  </si>
  <si>
    <t>Prevalence of genital Chlamydia trachomatis infection in the general population: a meta-analysis</t>
  </si>
  <si>
    <t>Huai P, Li F, Chu T, Liu D, Liu J, Zhang F.</t>
  </si>
  <si>
    <t>BMC Infect Dis. 2020 Aug 8;20(1):589. doi: 10.1186/s12879-020-05307-w.</t>
  </si>
  <si>
    <t>PMC7414538</t>
  </si>
  <si>
    <t>10.1186/s12879-020-05307-w</t>
  </si>
  <si>
    <t>What Is the Optimal Testing Strategy for Oropharyngeal Neisseria gonorrhoeae in Men Who Have Sex With Men? Comparing Selective Testing Versus Routine Universal Testing From Dutch Sexually Transmitted Infection Clinic Data (2008-2017)</t>
  </si>
  <si>
    <t>van Liere GAFS, Dukers-Muijrers NHTM, Kuizenga-Wessel S, Götz HM, Hoebe CJPA.</t>
  </si>
  <si>
    <t>Clin Infect Dis. 2020 Aug 14;71(4):944-951. doi: 10.1093/cid/ciz964.</t>
  </si>
  <si>
    <t>10.1093/cid/ciz964</t>
  </si>
  <si>
    <t>The characteristics of patients frequently tested and repeatedly infected with Chlamydia trachomatis in Southwest Limburg, the Netherlands</t>
  </si>
  <si>
    <t>Wijers JNAP, Dukers-Muijrers NHTM, Hoebe CJPA, Wolffs PFG, van Liere GAFS.</t>
  </si>
  <si>
    <t>BMC Public Health. 2020 Aug 14;20(1):1239. doi: 10.1186/s12889-020-09334-9.</t>
  </si>
  <si>
    <t>PMC7427848</t>
  </si>
  <si>
    <t>10.1186/s12889-020-09334-9</t>
  </si>
  <si>
    <t>Murine Endometrial Organoids to Model Chlamydia Infection</t>
  </si>
  <si>
    <t>Bishop RC, Boretto M, Rutkowski MR, Vankelecom H, Derré I.</t>
  </si>
  <si>
    <t>Front Cell Infect Microbiol. 2020 Aug 14;10:416. doi: 10.3389/fcimb.2020.00416. eCollection 2020.</t>
  </si>
  <si>
    <t>Bishop RC</t>
  </si>
  <si>
    <t>PMC7456808</t>
  </si>
  <si>
    <t>10.3389/fcimb.2020.00416</t>
  </si>
  <si>
    <t>Chlamydia trachomatis Plasmid Gene Protein 3 Is Essential for the Establishment of Persistent Infection and Associated Immunopathology</t>
  </si>
  <si>
    <t>Yang C, Kari L, Lei L, Carlson JH, Ma L, Couch CE, Whitmire WM, Bock K, Moore I, Bonner C, McClarty G, Caldwell HD.</t>
  </si>
  <si>
    <t>mBio. 2020 Aug 18;11(4):e01902-20. doi: 10.1128/mBio.01902-20.</t>
  </si>
  <si>
    <t>PMC7439461</t>
  </si>
  <si>
    <t>10.1128/mBio.01902-20</t>
  </si>
  <si>
    <t>Survey of diagnostic resources for STI in Spain</t>
  </si>
  <si>
    <t>Otero-Guerra L, Gil-Alonso L, López-de Munain J, Del Romero-Guerrero J, Serra-Pladevall J, Vazquez F; miembros del Grupo GEITS.</t>
  </si>
  <si>
    <t>Enferm Infecc Microbiol Clin (Engl Ed). 2020 Aug 18:S0213-005X(20)30255-X. doi: 10.1016/j.eimc.2020.06.018. Online ahead of print.</t>
  </si>
  <si>
    <t>Otero-Guerra L</t>
  </si>
  <si>
    <t>10.1016/j.eimc.2020.06.018</t>
  </si>
  <si>
    <t>Is it time to use nucleic acid amplification tests for identification of persons with sexually transmitted infections?: evidence from seroprevalence and behavioral epidemiology risk surveys in men with chlamydia and gonorrhea</t>
  </si>
  <si>
    <t>Tobin L, Guerra L, Ahouanvoeke L, Carpio JG, Irambona D, Nyarko EO, Macera C, Wiersma S.</t>
  </si>
  <si>
    <t>Pan Afr Med J. 2020 Aug 18;36:299. doi: 10.11604/pamj.2020.36.299.20777. eCollection 2020.</t>
  </si>
  <si>
    <t>Tobin L</t>
  </si>
  <si>
    <t>PMC7572691</t>
  </si>
  <si>
    <t>10.11604/pamj.2020.36.299.20777</t>
  </si>
  <si>
    <t>Human Fallopian Tube Epithelial Cell Culture Model To Study Host Responses to Chlamydia trachomatis Infection</t>
  </si>
  <si>
    <t>McQueen BE, Kiatthanapaiboon A, Fulcher ML, Lam M, Patton K, Powell E, Kollipara A, Madden V, Suchland RJ, Wyrick P, O'Connell CM, Reidel B, Kesimer M, Randell SH, Darville T, Nagarajan UM.</t>
  </si>
  <si>
    <t>Infect Immun. 2020 Aug 19;88(9):e00105-20. doi: 10.1128/IAI.00105-20. Print 2020 Aug 19.</t>
  </si>
  <si>
    <t>McQueen BE</t>
  </si>
  <si>
    <t>PMC7440757</t>
  </si>
  <si>
    <t>10.1128/IAI.00105-20</t>
  </si>
  <si>
    <t>A Population-Specific Optimized GeneXpert Pooling Algorithm for Chlamydia trachomatis and Neisseria gonorrhoeae To Reduce Cost of Molecular Sexually Transmitted Infection Screening in Resource-Limited Settings</t>
  </si>
  <si>
    <t>Connolly S, Kilembe W, Inambao M, Visoiu AM, Sharkey T, Parker R, Wall KM, Tichacek A, Hunter E, Allen S.</t>
  </si>
  <si>
    <t>J Clin Microbiol. 2020 Aug 24;58(9):e00176-20. doi: 10.1128/JCM.00176-20. Print 2020 Aug 24.</t>
  </si>
  <si>
    <t>PMC7448664</t>
  </si>
  <si>
    <t>10.1128/JCM.00176-20</t>
  </si>
  <si>
    <t>Changing from Clinician-Collected to Self-Collected Throat Swabs for Oropharyngeal Gonorrhea and Chlamydia Screening among Men Who Have Sex with Men</t>
  </si>
  <si>
    <t>Chow EPF, Bradshaw CS, Williamson DA, Hall S, Chen MY, Phillips TR, Fortune R, Maddaford K, Fairley CK.</t>
  </si>
  <si>
    <t>J Clin Microbiol. 2020 Aug 24;58(9):e01215-20. doi: 10.1128/JCM.01215-20. Print 2020 Aug 24.</t>
  </si>
  <si>
    <t>PMC7448667</t>
  </si>
  <si>
    <t>10.1128/JCM.01215-20</t>
  </si>
  <si>
    <t>Development of a Plasmid Shuttle Vector System for Genetic Manipulation of Chlamydia psittaci</t>
  </si>
  <si>
    <t>Shima K, Weber MM, Schnee C, Sachse K, Käding N, Klinger M, Rupp J.</t>
  </si>
  <si>
    <t>mSphere. 2020 Aug 26;5(4):e00787-20. doi: 10.1128/mSphere.00787-20.</t>
  </si>
  <si>
    <t>PMC7449628</t>
  </si>
  <si>
    <t>10.1128/mSphere.00787-20</t>
  </si>
  <si>
    <t>Mycoplasma Mucositis: A Case of Extrapulmonary Manifestation of Mycoplasma Pneumoniae</t>
  </si>
  <si>
    <t>Lambert T, Dervishi M, Markosyan Karapetyan M, Iskenderian Z.</t>
  </si>
  <si>
    <t>Cureus. 2020 Aug 26;12(8):e10050. doi: 10.7759/cureus.10050.</t>
  </si>
  <si>
    <t>Lambert T</t>
  </si>
  <si>
    <t>PMC7515801</t>
  </si>
  <si>
    <t>10.7759/cureus.10050</t>
  </si>
  <si>
    <t>Police killings of Black people and rates of sexually transmitted infections: a cross-sectional analysis of 75 large US metropolitan areas, 2016</t>
  </si>
  <si>
    <t>Ibragimov U, Beane S, Friedman SR, Smith JC, Tempalski B, Williams L, Adimora AA, Wingood GM, McKetta S, Stall RD, Cooper HL.</t>
  </si>
  <si>
    <t>Sex Transm Infect. 2020 Sep;96(6):429-431. doi: 10.1136/sextrans-2019-054026. Epub 2019 Aug 23.</t>
  </si>
  <si>
    <t>Ibragimov U</t>
  </si>
  <si>
    <t>PMC7377537</t>
  </si>
  <si>
    <t>NIHMS1606827</t>
  </si>
  <si>
    <t>10.1136/sextrans-2019-054026</t>
  </si>
  <si>
    <t>Trichomonas vaginalis, endometritis and sequelae among women with clinically suspected pelvic inflammatory disease</t>
  </si>
  <si>
    <t>Wiringa AE, Ness RB, Darville T, Beigi RH, Haggerty CL.</t>
  </si>
  <si>
    <t>Sex Transm Infect. 2020 Sep;96(6):436-438. doi: 10.1136/sextrans-2019-054079. Epub 2019 Nov 12.</t>
  </si>
  <si>
    <t>Wiringa AE</t>
  </si>
  <si>
    <t>10.1136/sextrans-2019-054079</t>
  </si>
  <si>
    <t>Proctitis: a glance beyond inflammatory bowel diseases</t>
  </si>
  <si>
    <t>Rizza S, Mistrangelo M, Ribaldone DG, Morino M, Astegiano M, Saracco GM, Pellicano R.</t>
  </si>
  <si>
    <t>Minerva Gastroenterol Dietol. 2020 Sep;66(3):252-266. doi: 10.23736/S1121-421X.20.02670-7. Epub 2020 Mar 24.</t>
  </si>
  <si>
    <t>Rizza S</t>
  </si>
  <si>
    <t>Minerva Gastroenterol Dietol</t>
  </si>
  <si>
    <t>10.23736/S1121-421X.20.02670-7</t>
  </si>
  <si>
    <t>To pool or not to pool? Screening of Chlamydia trachomatis and Neisseria gonorrhoeae in female sex workers: pooled versus single-site testing</t>
  </si>
  <si>
    <t>Verougstraete N, Verbeke V, De Cannière AS, Simons C, Padalko E, Coorevits L.</t>
  </si>
  <si>
    <t>Sex Transm Infect. 2020 Sep;96(6):417-421. doi: 10.1136/sextrans-2019-054357. Epub 2020 May 13.</t>
  </si>
  <si>
    <t>Verougstraete N</t>
  </si>
  <si>
    <t>10.1136/sextrans-2019-054357</t>
  </si>
  <si>
    <t>Test of cure study: a feasibility study to estimate the time to test of cure (TOC) for Neisseria gonorrhoeae and Chlamydia trachomatis infections</t>
  </si>
  <si>
    <t>Sultan B, Benn P, Schembri G, Patel H, Brima N, Alexander S, Ison CA.</t>
  </si>
  <si>
    <t>Sex Transm Infect. 2020 Sep;96(6):402-407. doi: 10.1136/sextrans-2019-054302. Epub 2020 May 23.</t>
  </si>
  <si>
    <t>10.1136/sextrans-2019-054302</t>
  </si>
  <si>
    <t>Population prevalence of sexually transmitted infections in a high HIV burden district in KwaZulu-Natal, South Africa: Implications for HIV epidemic control</t>
  </si>
  <si>
    <t>Kharsany ABM, McKinnon LR, Lewis L, Cawood C, Khanyile D, Maseko DV, Goodman TC, Beckett S, Govender K, George G, Ayalew KA, Toledo C.</t>
  </si>
  <si>
    <t>Int J Infect Dis. 2020 Sep;98:130-137. doi: 10.1016/j.ijid.2020.06.046. Epub 2020 Jun 17.</t>
  </si>
  <si>
    <t>Kharsany ABM</t>
  </si>
  <si>
    <t>PMC7484252</t>
  </si>
  <si>
    <t>NIHMS1619750</t>
  </si>
  <si>
    <t>10.1016/j.ijid.2020.06.046</t>
  </si>
  <si>
    <t>[Prevention of postoperative or associated of care pelvic inflammatory diseases. Is there a need for antibiotic prophylaxis for first trimester surgical-induced abortion to prevent pelvic inflammatory diseases? CNGOF good practice points]</t>
  </si>
  <si>
    <t>Castan B, Brun JL, Stahl JP, Martin C, Mercier F, Fritel X, Agostini A.</t>
  </si>
  <si>
    <t>Gynecol Obstet Fertil Senol. 2020 Sep;48(9):646-648. doi: 10.1016/j.gofs.2020.06.007. Epub 2020 Jun 23.</t>
  </si>
  <si>
    <t>Castan B</t>
  </si>
  <si>
    <t>10.1016/j.gofs.2020.06.007</t>
  </si>
  <si>
    <t>Effect of Chlamydia trachomatis on adverse pregnancy outcomes: a meta-analysis</t>
  </si>
  <si>
    <t>He W, Jin Y, Zhu H, Zheng Y, Qian J.</t>
  </si>
  <si>
    <t>Arch Gynecol Obstet. 2020 Sep;302(3):553-567. doi: 10.1007/s00404-020-05664-6. Epub 2020 Jul 8.</t>
  </si>
  <si>
    <t>10.1007/s00404-020-05664-6</t>
  </si>
  <si>
    <t>Painful proctitis with mixed infection due to herpes simplex virus types 1 and 2 and Chlamydia trachomatis</t>
  </si>
  <si>
    <t>Nakamura I, Watanabe Y, Nagao T, Itoi T, Watanabe H.</t>
  </si>
  <si>
    <t>Int J Infect Dis. 2020 Sep;98:406-407. doi: 10.1016/j.ijid.2020.07.002. Epub 2020 Jul 6.</t>
  </si>
  <si>
    <t>Nakamura I</t>
  </si>
  <si>
    <t>10.1016/j.ijid.2020.07.002</t>
  </si>
  <si>
    <t>Update on Guidelines for Sexually Transmitted Infection Treatment and Management in the Adult and Adolescent Population</t>
  </si>
  <si>
    <t>Richmond A, Pfieffer ML, Henry-Okafor Q.</t>
  </si>
  <si>
    <t>Nurs Clin North Am. 2020 Sep;55(3):307-323. doi: 10.1016/j.cnur.2020.06.001.</t>
  </si>
  <si>
    <t>Richmond A</t>
  </si>
  <si>
    <t>Nurs Clin North Am</t>
  </si>
  <si>
    <t>10.1016/j.cnur.2020.06.001</t>
  </si>
  <si>
    <t>Lack of Sexually Transmitted Infection Treatment Accuracy When Relying on Syndromic Management in an Urgent Care Setting</t>
  </si>
  <si>
    <t>Glasgow KE.</t>
  </si>
  <si>
    <t>Sex Transm Dis. 2020 Sep;47(9):625-627. doi: 10.1097/OLQ.0000000000001216.</t>
  </si>
  <si>
    <t>Glasgow KE</t>
  </si>
  <si>
    <t>10.1097/OLQ.0000000000001216</t>
  </si>
  <si>
    <t>Clinician-collected urethra swab: A good alternative sample type using cobas 4800 system for Chlamydia trachomatis and Neisseria gonorrhoeae in men</t>
  </si>
  <si>
    <t>Wang QY, Zheng LQ, Li RH, Zheng Y, Chen X, Li Q.</t>
  </si>
  <si>
    <t>J Clin Lab Anal. 2020 Sep;34(9):e23331. doi: 10.1002/jcla.23331. Epub 2020 Aug 25.</t>
  </si>
  <si>
    <t>Wang QY</t>
  </si>
  <si>
    <t>PMC7521308</t>
  </si>
  <si>
    <t>10.1002/jcla.23331</t>
  </si>
  <si>
    <t>Developing target product profiles for Neisseria gonorrhoeae diagnostics in the context of antimicrobial resistance: An expert consensus</t>
  </si>
  <si>
    <t>Ferreyra C, Osborn J, Moussy F, Alirol E, Lahra M, Whiley D, Shafer W, Unemo M, Klausner J, Kelly Cirino C, Wi T.</t>
  </si>
  <si>
    <t>PLoS One. 2020 Sep 1;15(9):e0237424. doi: 10.1371/journal.pone.0237424. eCollection 2020.</t>
  </si>
  <si>
    <t>Ferreyra C</t>
  </si>
  <si>
    <t>PMC7462286</t>
  </si>
  <si>
    <t>10.1371/journal.pone.0237424</t>
  </si>
  <si>
    <t>The ClpX and ClpP2 Orthologs of Chlamydia trachomatis Perform Discrete and Essential Functions in Organism Growth and Development</t>
  </si>
  <si>
    <t>Wood NA, Blocker AM, Seleem MA, Conda-Sheridan M, Fisher DJ, Ouellette SP.</t>
  </si>
  <si>
    <t>mBio. 2020 Sep 1;11(5):e02016-20. doi: 10.1128/mBio.02016-20.</t>
  </si>
  <si>
    <t>PMC7468207</t>
  </si>
  <si>
    <t>10.1128/mBio.02016-20</t>
  </si>
  <si>
    <t>[Evaluation of the influence of systemic enzyme therapy on immune reactions in genitourinary chlamydia infection]</t>
  </si>
  <si>
    <t>Khryanin AA, Sturov VG.</t>
  </si>
  <si>
    <t>Urologiia. 2020 Sep;(4):36-44.</t>
  </si>
  <si>
    <t>Khryanin AA</t>
  </si>
  <si>
    <t>Prevalence of Chlamydia trachomatis in an asymptomatic female population attending cervical cytology services of three healthcare centers in Medellín, Colombia</t>
  </si>
  <si>
    <t>Orozco-Hoyos N, Baena A, Montoya-Ruiz C, Sánchez GI, Restrepo E.</t>
  </si>
  <si>
    <t>Biomedica. 2020 Sep 1;40(3):534-545. doi: 10.7705/biomedica.5225.</t>
  </si>
  <si>
    <t>Orozco-Hoyos N</t>
  </si>
  <si>
    <t>PMC7666851</t>
  </si>
  <si>
    <t>10.7705/biomedica.5225</t>
  </si>
  <si>
    <t>Seroprevalence of antibodies against Chlamydia trachomatis and enteropathogens and distance to the nearest water source among young children in the Amhara Region of Ethiopia</t>
  </si>
  <si>
    <t>Aiemjoy K, Aragie S, Wittberg DM, Tadesse Z, Callahan EK, Gwyn S, Martin D, Keenan JD, Arnold BF.</t>
  </si>
  <si>
    <t>PLoS Negl Trop Dis. 2020 Sep 2;14(9):e0008647. doi: 10.1371/journal.pntd.0008647. eCollection 2020 Sep.</t>
  </si>
  <si>
    <t>Aiemjoy K</t>
  </si>
  <si>
    <t>PMC7491729</t>
  </si>
  <si>
    <t>10.1371/journal.pntd.0008647</t>
  </si>
  <si>
    <t>Oral sex practices among men who have sex with men and transgender women at risk for and living with HIV in Nigeria</t>
  </si>
  <si>
    <t>Robbins SJ, Dauda W, Kokogho A, Ndembi N, Mitchell A, Adebajo S, Gaydos CA, Peel S, Ramadhani HO, Robb ML, Baral SD, Ake JA, Charurat ME, Crowell TA, Nowak RG; TRUST/RV368 Study Group.</t>
  </si>
  <si>
    <t>PLoS One. 2020 Sep 4;15(9):e0238745. doi: 10.1371/journal.pone.0238745. eCollection 2020.</t>
  </si>
  <si>
    <t>Robbins SJ</t>
  </si>
  <si>
    <t>PMC7473579</t>
  </si>
  <si>
    <t>10.1371/journal.pone.0238745</t>
  </si>
  <si>
    <t>Mathematical modeling study of school-based chlamydia screening: potential impact on chlamydia prevalence in intervention schools and surrounding communities</t>
  </si>
  <si>
    <t>Rönn MM, Dunville R, Wang LY, Bellerose M, Malyuta Y, Menzies NA, Aslam M, Lewis F, Walker-Baban C, Asbel L, Parchem S, Masinter L, Perez E, Gift TL, Hsu K, Barrios LC, Salomon JA.</t>
  </si>
  <si>
    <t>BMC Public Health. 2020 Sep 5;20(1):1363. doi: 10.1186/s12889-020-09466-y.</t>
  </si>
  <si>
    <t>PMC7487537</t>
  </si>
  <si>
    <t>10.1186/s12889-020-09466-y</t>
  </si>
  <si>
    <t>Attenuated Influenza Virions Expressing the SARS-CoV-2 Receptor-Binding Domain Induce Neutralizing Antibodies in Mice</t>
  </si>
  <si>
    <t>Loes AN, Gentles LE, Greaney AJ, Crawford KHD, Bloom JD.</t>
  </si>
  <si>
    <t>Viruses. 2020 Sep 5;12(9):987. doi: 10.3390/v12090987.</t>
  </si>
  <si>
    <t>Loes AN</t>
  </si>
  <si>
    <t>PMC7552029</t>
  </si>
  <si>
    <t>10.3390/v12090987</t>
  </si>
  <si>
    <t>Sigma 54-Regulated Transcription Is Associated with Membrane Reorganization and Type III Secretion Effectors during Conversion to Infectious Forms of Chlamydia trachomatis</t>
  </si>
  <si>
    <t>Soules KR, LaBrie SD, May BH, Hefty PS.</t>
  </si>
  <si>
    <t>mBio. 2020 Sep 8;11(5):e01725-20. doi: 10.1128/mBio.01725-20.</t>
  </si>
  <si>
    <t>PMC7482065</t>
  </si>
  <si>
    <t>10.1128/mBio.01725-20</t>
  </si>
  <si>
    <t>HIV prevalence among 338,432 infertile individuals in Hunan, China, 2012-2018: A cross-sectional study</t>
  </si>
  <si>
    <t>Liu G, Zhang H, Zhu WB, Peng YQ, Ding R, Fan ML, Fan LQ, Li WN.</t>
  </si>
  <si>
    <t>PLoS One. 2020 Sep 10;15(9):e0238564. doi: 10.1371/journal.pone.0238564. eCollection 2020.</t>
  </si>
  <si>
    <t>Liu G</t>
  </si>
  <si>
    <t>PMC7482923</t>
  </si>
  <si>
    <t>10.1371/journal.pone.0238564</t>
  </si>
  <si>
    <t>[Investigation of detection capacities of laboratories in sexually transmitted disease surveillance areas in China]</t>
  </si>
  <si>
    <t>Zhang JH, Yue XL, Li J, Gong XD.</t>
  </si>
  <si>
    <t>Zhonghua Liu Xing Bing Xue Za Zhi. 2020 Sep 10;41(9):1509-1513. doi: 10.3760/cma.j.cn112338-20191115-00812.</t>
  </si>
  <si>
    <t>Zhang JH</t>
  </si>
  <si>
    <t>10.3760/cma.j.cn112338-20191115-00812</t>
  </si>
  <si>
    <t>The effect of Mass Drug Administration for trachoma on antibodies to Chlamydia trachomatis pgp3 in children</t>
  </si>
  <si>
    <t>West SK, Munoz B, Mkocha H, Gaydos CA, Quinn TC.</t>
  </si>
  <si>
    <t>Sci Rep. 2020 Sep 16;10(1):15225. doi: 10.1038/s41598-020-71833-x.</t>
  </si>
  <si>
    <t>PMC7495425</t>
  </si>
  <si>
    <t>10.1038/s41598-020-71833-x</t>
  </si>
  <si>
    <t>Evaluation of Self-Collection as a Method of Extragenital STI Screening</t>
  </si>
  <si>
    <t>Chohonis K, Davis K, Calvano T.</t>
  </si>
  <si>
    <t>Mil Med. 2020 Sep 18;185(9-10):e1640-e1645. doi: 10.1093/milmed/usaa123.</t>
  </si>
  <si>
    <t>Chohonis K</t>
  </si>
  <si>
    <t>10.1093/milmed/usaa123</t>
  </si>
  <si>
    <t>Endocervical miRNA Expression Profiles in Women Positive for Chlamydia trachomatis with Clinical Signs and/or Symptoms Are Distinct from Those in Women Positive for Chlamydia trachomatis without Signs and Symptoms</t>
  </si>
  <si>
    <t>Batteiger TA, Spencer N, Washam CL, Byrum S, Eledge M, Batteiger BE, Rank RG, Yeruva L.</t>
  </si>
  <si>
    <t>Infect Immun. 2020 Sep 18;88(10):e00057-20. doi: 10.1128/IAI.00057-20. Print 2020 Sep 18.</t>
  </si>
  <si>
    <t>PMC7504953</t>
  </si>
  <si>
    <t>10.1128/IAI.00057-20</t>
  </si>
  <si>
    <t>Suppression of Chlamydial Pathogenicity by Nonspecific CD8(+) T Lymphocytes</t>
  </si>
  <si>
    <t>Xie L, He C, Chen J, Tang L, Zhou Z, Zhong G.</t>
  </si>
  <si>
    <t>Infect Immun. 2020 Sep 18;88(10):e00315-20. doi: 10.1128/IAI.00315-20. Print 2020 Sep 18.</t>
  </si>
  <si>
    <t>Xie L</t>
  </si>
  <si>
    <t>PMC7504968</t>
  </si>
  <si>
    <t>10.1128/IAI.00315-20</t>
  </si>
  <si>
    <t>The Chlamydia trachomatis secreted effector TmeA hijacks the N-WASP-ARP2/3 actin remodeling axis to facilitate cellular invasion</t>
  </si>
  <si>
    <t>Faris R, McCullough A, Andersen SE, Moninger TO, Weber MM.</t>
  </si>
  <si>
    <t>PLoS Pathog. 2020 Sep 18;16(9):e1008878. doi: 10.1371/journal.ppat.1008878. eCollection 2020 Sep.</t>
  </si>
  <si>
    <t>PMC7526919</t>
  </si>
  <si>
    <t>10.1371/journal.ppat.1008878</t>
  </si>
  <si>
    <t>An Unusual Route for p-Aminobenzoate Biosynthesis in Chlamydia trachomatis Involves a Probable Self-Sacrificing Diiron Oxygenase</t>
  </si>
  <si>
    <t>Macias-Orihuela Y, Cast T, Crawford I, Brandecker KJ, Thiaville JJ, Murzin AG, de Crécy-Lagard V, White RH, Allen KD.</t>
  </si>
  <si>
    <t>J Bacteriol. 2020 Sep 23;202(20):e00319-20. doi: 10.1128/JB.00319-20. Print 2020 Sep 23.</t>
  </si>
  <si>
    <t>Macias-Orihuela Y</t>
  </si>
  <si>
    <t>PMC7515239</t>
  </si>
  <si>
    <t>10.1128/JB.00319-20</t>
  </si>
  <si>
    <t>Antibodies to Variable Domain 4 Linear Epitopes of the Chlamydia trachomatis Major Outer Membrane Protein Are Not Associated with Chlamydia Resolution or Reinfection in Women</t>
  </si>
  <si>
    <t>Collar AL, Linville AC, Core SB, Wheeler CM, Geisler WM, Peabody DS, Chackerian B, Frietze KM.</t>
  </si>
  <si>
    <t>mSphere. 2020 Sep 23;5(5):e00654-20. doi: 10.1128/mSphere.00654-20.</t>
  </si>
  <si>
    <t>Collar AL</t>
  </si>
  <si>
    <t>PMC7568647</t>
  </si>
  <si>
    <t>10.1128/mSphere.00654-20</t>
  </si>
  <si>
    <t>The use of serology for trachoma surveillance: Current status and priorities for future investigation</t>
  </si>
  <si>
    <t>Martin DL, Saboyà-Díaz MI, Abashawl A, Alemayeh W, Gwyn S, Hooper PJ, Keenan J, Kalua K, Szwarcwald CL, Nash S, Oldenburg C, West SK, White M, Solomon AW.</t>
  </si>
  <si>
    <t>PLoS Negl Trop Dis. 2020 Sep 24;14(9):e0008316. doi: 10.1371/journal.pntd.0008316. eCollection 2020 Sep.</t>
  </si>
  <si>
    <t>PMC7514076</t>
  </si>
  <si>
    <t>10.1371/journal.pntd.0008316</t>
  </si>
  <si>
    <t>The expression and purification of LpxA of Chlamydia trachomatis and preparation of its polyclonal antibody</t>
  </si>
  <si>
    <t>Li DK, Mu YT, Feng HH.</t>
  </si>
  <si>
    <t>Z Naturforsch C J Biosci. 2020 Sep 25;75(9-10):313-317. doi: 10.1515/znc-2020-0050.</t>
  </si>
  <si>
    <t>Li DK</t>
  </si>
  <si>
    <t>Z Naturforsch C J Biosci</t>
  </si>
  <si>
    <t>10.1515/znc-2020-0050</t>
  </si>
  <si>
    <t>A retrospective cohort study examining STI testing and perinatal records demonstrates reproductive health burden of chlamydia and gonorrhea</t>
  </si>
  <si>
    <t>Callan T, Debattista J, Berry B, Brown J, Woodcock S, Hocking JS, Huston WM.</t>
  </si>
  <si>
    <t>Pathog Dis. 2020 Sep 26;78(6):ftaa052. doi: 10.1093/femspd/ftaa052.</t>
  </si>
  <si>
    <t>Callan T</t>
  </si>
  <si>
    <t>10.1093/femspd/ftaa052</t>
  </si>
  <si>
    <t>The Immune Characteristics of the Epididymis and the Immune Pathway of the Epididymitis Caused by Different Pathogens</t>
  </si>
  <si>
    <t>Zhao H, Yu C, He C, Mei C, Liao A, Huang D.</t>
  </si>
  <si>
    <t>Front Immunol. 2020 Sep 30;11:2115. doi: 10.3389/fimmu.2020.02115. eCollection 2020.</t>
  </si>
  <si>
    <t>Zhao H</t>
  </si>
  <si>
    <t>PMC7561410</t>
  </si>
  <si>
    <t>10.3389/fimmu.2020.02115</t>
  </si>
  <si>
    <t>Knowledge and testing preferences for Chlamydia trachomatis, Neisseria gonorrhoeae, and Trichomonas vaginalis infections among female undergraduate students</t>
  </si>
  <si>
    <t>Keizur EM, Bristow CC, Baik Y, Klausner JD.</t>
  </si>
  <si>
    <t>J Am Coll Health. 2020 Oct;68(7):754-761. doi: 10.1080/07448481.2019.1616742. Epub 2019 May 29.</t>
  </si>
  <si>
    <t>J Am Coll Health</t>
  </si>
  <si>
    <t>PMC6883138</t>
  </si>
  <si>
    <t>NIHMS1058269</t>
  </si>
  <si>
    <t>10.1080/07448481.2019.1616742</t>
  </si>
  <si>
    <t>Hypoxia promotes Chlamydia trachomatis L2/434/Bu growth in immortal human epithelial cells via activation of the PI3K-AKT pathway and maintenance of a balanced NAD(+)/NADH ratio</t>
  </si>
  <si>
    <t>Thapa J, Hashimoto K, Sugawara S, Tsujikawa R, Okubo T, Nakamura S, Yamaguchi H.</t>
  </si>
  <si>
    <t>Microbes Infect. 2020 Oct;22(9):441-450. doi: 10.1016/j.micinf.2020.04.010. Epub 2020 May 19.</t>
  </si>
  <si>
    <t>10.1016/j.micinf.2020.04.010</t>
  </si>
  <si>
    <t>Low-dose doxycycline induces Chlamydia trachomatis persistence in HeLa cells</t>
  </si>
  <si>
    <t>Marangoni A, Zalambani C, Marziali G, Salvo M, Fato R, Foschi C, Re MC.</t>
  </si>
  <si>
    <t>Microb Pathog. 2020 Oct;147:104347. doi: 10.1016/j.micpath.2020.104347. Epub 2020 Jun 17.</t>
  </si>
  <si>
    <t>10.1016/j.micpath.2020.104347</t>
  </si>
  <si>
    <t>Backbone and sidechain resonance assignments and secondary structure of Scc4 from Chlamydia trachomatis</t>
  </si>
  <si>
    <t>Ukwaththage TO, Tonelli M, Macnaughtan MA.</t>
  </si>
  <si>
    <t>Biomol NMR Assign. 2020 Oct;14(2):301-307. doi: 10.1007/s12104-020-09965-4. Epub 2020 Jul 2.</t>
  </si>
  <si>
    <t>Biomol NMR Assign</t>
  </si>
  <si>
    <t>PMC7540732</t>
  </si>
  <si>
    <t>NIHMS1609121</t>
  </si>
  <si>
    <t>10.1007/s12104-020-09965-4</t>
  </si>
  <si>
    <t>New Approach to Microscopy of Gram-Stained Urethral Smear: The Kissing Slide Method</t>
  </si>
  <si>
    <t>Sarier M, Demir M, Turgut H, Hizel A, Emek M, Kukul E, Sepin N.</t>
  </si>
  <si>
    <t>Sex Transm Dis. 2020 Oct;47(10):712-715. doi: 10.1097/OLQ.0000000000001228.</t>
  </si>
  <si>
    <t>10.1097/OLQ.0000000000001228</t>
  </si>
  <si>
    <t>Epidemiologic Treatment for Contacts to Neisseria gonorrhoeae and Chlamydia trachomatis Infection in Sexually Transmitted Disease Clinic Patients in Seattle, WA; 1994 to 2018</t>
  </si>
  <si>
    <t>Rowlinson E, Golden MR, Berzkalns A, Thibault C, Barbee LA.</t>
  </si>
  <si>
    <t>Sex Transm Dis. 2020 Oct;47(10):665-671. doi: 10.1097/OLQ.0000000000001234.</t>
  </si>
  <si>
    <t>Rowlinson E</t>
  </si>
  <si>
    <t>PMC8549494</t>
  </si>
  <si>
    <t>NIHMS1748744</t>
  </si>
  <si>
    <t>10.1097/OLQ.0000000000001234</t>
  </si>
  <si>
    <t>Male urethritis. A review of the ideal diagnostic method</t>
  </si>
  <si>
    <t>Leos-Alvarado C, Llaca-Díaz J, Flores-Aréchiga A, Pérez-Chávez F, Casillas-Vega N.</t>
  </si>
  <si>
    <t>Actas Urol Esp (Engl Ed). 2020 Oct;44(8):523-528. doi: 10.1016/j.acuro.2019.11.008. Epub 2020 Jul 16.</t>
  </si>
  <si>
    <t>Leos-Alvarado C</t>
  </si>
  <si>
    <t>Actas Urol Esp (Engl Ed)</t>
  </si>
  <si>
    <t>10.1016/j.acuro.2019.11.008</t>
  </si>
  <si>
    <t>Gender differences in risk taking behaviors for Chlamydia trachomatis</t>
  </si>
  <si>
    <t>Huckabay L, Fisher DG, Reynolds GL, Rannalli D, Erlyana E.</t>
  </si>
  <si>
    <t>Health Care Women Int. 2020 Oct;41(10):1147-1165. doi: 10.1080/07399332.2020.1797037. Epub 2020 Jul 23.</t>
  </si>
  <si>
    <t>Huckabay L</t>
  </si>
  <si>
    <t>Health Care Women Int</t>
  </si>
  <si>
    <t>PMC7931647</t>
  </si>
  <si>
    <t>NIHMS1670952</t>
  </si>
  <si>
    <t>10.1080/07399332.2020.1797037</t>
  </si>
  <si>
    <t>Nafamostat mesylate inhibits chlamydial intracellular growth in cell culture and reduces chlamydial infection in the mouse genital tract</t>
  </si>
  <si>
    <t>Peng L, Zhang H, Hu Z, Zhao Y, Liu S, Chen J.</t>
  </si>
  <si>
    <t>Microb Pathog. 2020 Oct;147:104413. doi: 10.1016/j.micpath.2020.104413. Epub 2020 Jul 23.</t>
  </si>
  <si>
    <t>10.1016/j.micpath.2020.104413</t>
  </si>
  <si>
    <t>Pubic hair grooming practices in KwaZulu-Natal, South Africa: prevalence, side effects and association with sexually transmitted infections</t>
  </si>
  <si>
    <t>Beksinska M, Lulie B, Beesham I, Smit J.</t>
  </si>
  <si>
    <t>Int J STD AIDS. 2020 Oct;31(11):1034-1039. doi: 10.1177/0956462420941709. Epub 2020 Aug 4.</t>
  </si>
  <si>
    <t>Beksinska M</t>
  </si>
  <si>
    <t>10.1177/0956462420941709</t>
  </si>
  <si>
    <t>Lubricants and rectal douching: associations with rectal gonorrhea, chlamydia, and/or syphilis infection among men who have sex with men</t>
  </si>
  <si>
    <t>Blair CS, Javanbakht M, Comulada WS, Richter EI, Bolan R, Shoptaw S, Gorbach PM.</t>
  </si>
  <si>
    <t>Int J STD AIDS. 2020 Oct;31(11):1040-1046. doi: 10.1177/0956462420938485. Epub 2020 Aug 4.</t>
  </si>
  <si>
    <t>PMC7654094</t>
  </si>
  <si>
    <t>NIHMS1633598</t>
  </si>
  <si>
    <t>10.1177/0956462420938485</t>
  </si>
  <si>
    <t>Recent trends in sexually transmitted infections among adolescents, Catalonia, Spain, 2012-2017</t>
  </si>
  <si>
    <t>Vives N, Garcia de Olalla P, González V, Barrabeig I, Clotet L, Danés M, Borrell N, Casabona J; Catalan HIV and STI Surveillance Group.</t>
  </si>
  <si>
    <t>Int J STD AIDS. 2020 Oct;31(11):1047-1054. doi: 10.1177/0956462420940911. Epub 2020 Aug 4.</t>
  </si>
  <si>
    <t>Vives N</t>
  </si>
  <si>
    <t>10.1177/0956462420940911</t>
  </si>
  <si>
    <t>Prevalence of co-infections with other sexually transmitted infections in patients newly diagnosed with anogenital warts in Guangzhou, China</t>
  </si>
  <si>
    <t>Wang L, Yang B, Tso LS, Zhao P, Ke W, Zhang X, Chen Z, Ren X, Liang C, Liao Y, Chen H, Huang J, Yang L.</t>
  </si>
  <si>
    <t>Int J STD AIDS. 2020 Oct;31(11):1073-1081. doi: 10.1177/0956462419890496. Epub 2020 Aug 25.</t>
  </si>
  <si>
    <t>10.1177/0956462419890496</t>
  </si>
  <si>
    <t>Screening for STIs in PrEP cohorts results in high levels of antimicrobial consumption</t>
  </si>
  <si>
    <t>Kenyon C, Baetselier I, Wouters K.</t>
  </si>
  <si>
    <t>Int J STD AIDS. 2020 Oct;31(12):1215-1218. doi: 10.1177/0956462420957519. Epub 2020 Sep 9.</t>
  </si>
  <si>
    <t>10.1177/0956462420957519</t>
  </si>
  <si>
    <t>Molecular detection of Mycoplasma genitalium in endocervical swabs and associated rates of macrolide and fluoroquinolone resistance in Hong Kong</t>
  </si>
  <si>
    <t>Ng KKM, Leung PKL, Cheung TKM.</t>
  </si>
  <si>
    <t>Hong Kong Med J. 2020 Oct;26(5):390-396. doi: 10.12809/hkmj208507. Epub 2020 Sep 10.</t>
  </si>
  <si>
    <t>Ng KKM</t>
  </si>
  <si>
    <t>10.12809/hkmj208507</t>
  </si>
  <si>
    <t>[Rapid diagnosis of sexually transmitted infections : Joint statement of DSTIG, RKI, and PEI, as well as the reference centers for HIV, HBV, and HCV and consulting laboratories for Chlamydia, gonococci, and Treponema pallidum]</t>
  </si>
  <si>
    <t>Meyer T, Eberle J, Roß RS, Schüttler CG, Baier M, Buder S, Kohl PK, Münstermann D, Hagedorn HJ, Nick S, Jansen K, Bremer V, Mau M, Brockmeyer NH.</t>
  </si>
  <si>
    <t>Bundesgesundheitsblatt Gesundheitsforschung Gesundheitsschutz. 2020 Oct;63(10):1271-1286. doi: 10.1007/s00103-020-03218-4.</t>
  </si>
  <si>
    <t>10.1007/s00103-020-03218-4</t>
  </si>
  <si>
    <t>Barriers to Access to New Gonorrhea Point-of-Care Diagnostic Tests in Low- and Middle-Income Countries and Potential Solutions: A Qualitative Interview-Based Study</t>
  </si>
  <si>
    <t>Ferreyra C, Redard-Jacot M, Wi T, Daily J, Kelly-Cirino C.</t>
  </si>
  <si>
    <t>Sex Transm Dis. 2020 Oct;47(10):698-704. doi: 10.1097/OLQ.0000000000001238.</t>
  </si>
  <si>
    <t>PMC7497475</t>
  </si>
  <si>
    <t>10.1097/OLQ.0000000000001238</t>
  </si>
  <si>
    <t>[Vulnerability to sexually transmitted infections of women who have sex with women]</t>
  </si>
  <si>
    <t>Andrade J, Ignácio MAO, Freitas APF, Parada CMGL, Duarte MTC.</t>
  </si>
  <si>
    <t>Cien Saude Colet. 2020 Oct;25(10):3809-3819. doi: 10.1590/1413-812320202510.03522019. Epub 2019 Feb 24.</t>
  </si>
  <si>
    <t>Andrade J</t>
  </si>
  <si>
    <t>Cien Saude Colet</t>
  </si>
  <si>
    <t>10.1590/1413-812320202510.03522019</t>
  </si>
  <si>
    <t>Sexually transmitted infection screening, prevalence and incidence among South African men and transgender women who have sex with men enrolled in a combination HIV prevention cohort study: the Sibanye Methods for Prevention Packages Programme (MP3) project</t>
  </si>
  <si>
    <t>Jones J, Sanchez TH, Dominguez K, Bekker LG, Phaswana-Mafuya N, Baral SD, McNaghten AD, Kgatitswe LB, Valencia R, Yah CS, Zahn R, Siegler AJ, Sullivan PS.</t>
  </si>
  <si>
    <t>J Int AIDS Soc. 2020 Oct;23 Suppl 6(Suppl 6):e25594. doi: 10.1002/jia2.25594.</t>
  </si>
  <si>
    <t>PMC7527766</t>
  </si>
  <si>
    <t>10.1002/jia2.25594</t>
  </si>
  <si>
    <t>Association of age with healthcare needs and engagement among Nigerian men who have sex with men and transgender women: cross-sectional and longitudinal analyses from an observational cohort</t>
  </si>
  <si>
    <t>Ramadhani HO, Crowell TA, Nowak RG, Ndembi N, Kayode BO, Kokogho A, Ononaku U, Shoyemi E, Ekeh C, Adebajo S, Baral SD, Charurat ME.</t>
  </si>
  <si>
    <t>J Int AIDS Soc. 2020 Oct;23 Suppl 6(Suppl 6):e25599. doi: 10.1002/jia2.25599.</t>
  </si>
  <si>
    <t>PMC7527771</t>
  </si>
  <si>
    <t>10.1002/jia2.25599</t>
  </si>
  <si>
    <t>HIV infection and engagement in HIV care cascade among men who have sex with men and transgender women in Kigali, Rwanda: a cross-sectional study</t>
  </si>
  <si>
    <t>Twahirwa Rwema JO, Lyons CE, Herbst S, Liestman B, Nyombayire J, Ketende S, Mazzei A, Olawore O, Nsanzimana S, Mugwaneza P, Kagaba A, Sullivan PS, Allen S, Karita E, Baral SD.</t>
  </si>
  <si>
    <t>J Int AIDS Soc. 2020 Oct;23 Suppl 6(Suppl 6):e25604. doi: 10.1002/jia2.25604.</t>
  </si>
  <si>
    <t>Twahirwa Rwema JO</t>
  </si>
  <si>
    <t>PMC7527755</t>
  </si>
  <si>
    <t>10.1002/jia2.25604</t>
  </si>
  <si>
    <t>Association of Past Chlamydia trachomatis Infection With Miscarriage</t>
  </si>
  <si>
    <t>Horne AW, Wheelhouse N, Horner PJ, Duncan WC.</t>
  </si>
  <si>
    <t>JAMA Netw Open. 2020 Oct 1;3(10):e2018799. doi: 10.1001/jamanetworkopen.2020.18799.</t>
  </si>
  <si>
    <t>Horne AW</t>
  </si>
  <si>
    <t>PMC7542304</t>
  </si>
  <si>
    <t>10.1001/jamanetworkopen.2020.18799</t>
  </si>
  <si>
    <t>Vaccination with the recombinant major outer membrane protein elicits long-term protection in mice against vaginal shedding and infertility following a Chlamydia muridarum genital challenge</t>
  </si>
  <si>
    <t>Pal S, Cruz-Fisher MI, Cheng C, Carmichael JR, Tifrea DF, Tatarenkova O, de la Maza LM.</t>
  </si>
  <si>
    <t>NPJ Vaccines. 2020 Oct 1;5:90. doi: 10.1038/s41541-020-00239-7. eCollection 2020.</t>
  </si>
  <si>
    <t>PMC7530680</t>
  </si>
  <si>
    <t>10.1038/s41541-020-00239-7</t>
  </si>
  <si>
    <t>[Sexually transmitted infectious proctitis: diagnostic challenge and treatment recommendations]</t>
  </si>
  <si>
    <t>Bejarano Rengifo J, Cañadas Garrido R.</t>
  </si>
  <si>
    <t>Rev Gastroenterol Peru. 2020 Oct-Dec;40(4):336-341.</t>
  </si>
  <si>
    <t>Bejarano Rengifo J</t>
  </si>
  <si>
    <t>Rev Gastroenterol Peru</t>
  </si>
  <si>
    <t>Protection of outbred mice against a vaginal challenge by a Chlamydia trachomatis serovar E recombinant major outer membrane protein vaccine is dependent on phosphate substitution in the adjuvant</t>
  </si>
  <si>
    <t>Pal S, Ausar SF, Tifrea DF, Cheng C, Gallichan S, Sanchez V, de la Maza LM, Visan L.</t>
  </si>
  <si>
    <t>Hum Vaccin Immunother. 2020 Oct 2;16(10):2537-2547. doi: 10.1080/21645515.2020.1717183. Epub 2020 Mar 2.</t>
  </si>
  <si>
    <t>PMC7644203</t>
  </si>
  <si>
    <t>10.1080/21645515.2020.1717183</t>
  </si>
  <si>
    <t>Incidence and progression of trachomatous scarring in a cohort of children in a formerly hyper-endemic district of Tanzania</t>
  </si>
  <si>
    <t>Kashaf MS, Muñoz BE, Mkocha H, Wolle MA, Naufal F, West SK.</t>
  </si>
  <si>
    <t>PLoS Negl Trop Dis. 2020 Oct 5;14(10):e0008708. doi: 10.1371/journal.pntd.0008708. eCollection 2020 Oct.</t>
  </si>
  <si>
    <t>Kashaf MS</t>
  </si>
  <si>
    <t>PMC7561178</t>
  </si>
  <si>
    <t>10.1371/journal.pntd.0008708</t>
  </si>
  <si>
    <t>Chlamydia trachomatis Infection, when Treated during Pregnancy, Is Not Associated with Preterm Birth in an Urban Safety-Net Hospital</t>
  </si>
  <si>
    <t>Vercruysse J, Mekasha S, Stropp LM, Moroney J, He X, Liang Y, Vragovic O, Valle E, Ballard J, Pudney J, Kuohung W, Ingalls RR.</t>
  </si>
  <si>
    <t>Infect Dis Obstet Gynecol. 2020 Oct 5;2020:8890619. doi: 10.1155/2020/8890619. eCollection 2020.</t>
  </si>
  <si>
    <t>Vercruysse J</t>
  </si>
  <si>
    <t>PMC7556048</t>
  </si>
  <si>
    <t>10.1155/2020/8890619</t>
  </si>
  <si>
    <t>HIV, HPV and Chlamydia trachomatis: impacts on male fertility</t>
  </si>
  <si>
    <t>Goulart ACX, Farnezi HCM, França JPBM, Santos AD, Ramos MG, Penna MLF.</t>
  </si>
  <si>
    <t>JBRA Assist Reprod. 2020 Oct 6;24(4):492-497. doi: 10.5935/1518-0557.20200020.</t>
  </si>
  <si>
    <t>Goulart ACX</t>
  </si>
  <si>
    <t>PMC7558888</t>
  </si>
  <si>
    <t>10.5935/1518-0557.20200020</t>
  </si>
  <si>
    <t>[Research on ZNA probe in the quantitative detection of chlamydia trachomatis nucleic acid]</t>
  </si>
  <si>
    <t>He L, Chen H, Xian GW, Wu YS.</t>
  </si>
  <si>
    <t>Zhonghua Yu Fang Yi Xue Za Zhi. 2020 Oct 6;54(10):1133-1140. doi: 10.3760/cma.j.cn112150-20200626-00928.</t>
  </si>
  <si>
    <t>He L</t>
  </si>
  <si>
    <t>10.3760/cma.j.cn112150-20200626-00928</t>
  </si>
  <si>
    <t>Evaluation of the Diagnostic Efficacy of Xpert CT/NG for Chlamydia trachomatis and Neisseria gonorrhoeae</t>
  </si>
  <si>
    <t>Xie TA, Liu YL, Meng RC, Liu XS, Fang KY, Deng ST, Fan SJ, Chen CM, Lin QR, He ZJ, Li ZX, Ouyang S, Zhu GD, Ji TX, Xia Y, Pan ZY, Guo XG.</t>
  </si>
  <si>
    <t>Biomed Res Int. 2020 Oct 8;2020:2892734. doi: 10.1155/2020/2892734. eCollection 2020.</t>
  </si>
  <si>
    <t>Xie TA</t>
  </si>
  <si>
    <t>PMC7576347</t>
  </si>
  <si>
    <t>10.1155/2020/2892734</t>
  </si>
  <si>
    <t>Single-Inclusion Kinetics of Chlamydia trachomatis Development</t>
  </si>
  <si>
    <t>Chiarelli TJ, Grieshaber NA, Omsland A, Remien CH, Grieshaber SS.</t>
  </si>
  <si>
    <t>mSystems. 2020 Oct 13;5(5):e00689-20. doi: 10.1128/mSystems.00689-20.</t>
  </si>
  <si>
    <t>PMC7567582</t>
  </si>
  <si>
    <t>10.1128/mSystems.00689-20</t>
  </si>
  <si>
    <t>Serologic markers of Chlamydia trachomatis and other sexually transmitted infections and subsequent ovarian cancer risk: Results from the EPIC cohort</t>
  </si>
  <si>
    <t>Idahl A, Le Cornet C, González Maldonado S, Waterboer T, Bender N, Tjønneland A, Hansen L, Boutron-Ruault MC, Fournier A, Kvaskoff M, Boeing H, Trichopoulou A, Valanou E, Peppa E, Palli D, Agnoli C, Mattiello A, Tumino R, Sacerdote C, Onland-Moret NC, Gram IT, Weiderpass E, Quirós JR, Duell EJ, Sánchez MJ, Chirlaque MD, Barricarte A, Gil L, Brändstedt J, Riesbeck K, Lundin E, Khaw KT, Perez-Cornago A, Gunter MJ, Dossus L, Kaaks R, Fortner RT.</t>
  </si>
  <si>
    <t>Int J Cancer. 2020 Oct 15;147(8):2042-2052. doi: 10.1002/ijc.32999. Epub 2020 Apr 24.</t>
  </si>
  <si>
    <t>10.1002/ijc.32999</t>
  </si>
  <si>
    <t>Men and Women Have Similar Neisseria gonorrhoeae Bacterial Loads: a Comparison of Three Anatomical Sites</t>
  </si>
  <si>
    <t>van der Veer BMJW, Hoebe CJPA, Dukers-Muijrers NHTM, van Alphen LB, Wolffs PFG.</t>
  </si>
  <si>
    <t>J Clin Microbiol. 2020 Oct 21;58(11):e01171-20. doi: 10.1128/JCM.01171-20. Print 2020 Oct 21.</t>
  </si>
  <si>
    <t>van der Veer BMJW</t>
  </si>
  <si>
    <t>PMC7587094</t>
  </si>
  <si>
    <t>10.1128/JCM.01171-20</t>
  </si>
  <si>
    <t>Insights Into a Chlamydia pneumoniae-Specific Gene Cluster of Membrane Binding Proteins</t>
  </si>
  <si>
    <t>Braun C, Hegemann JH, Mölleken K.</t>
  </si>
  <si>
    <t>Front Cell Infect Microbiol. 2020 Oct 21;10:565808. doi: 10.3389/fcimb.2020.565808. eCollection 2020.</t>
  </si>
  <si>
    <t>PMC7609445</t>
  </si>
  <si>
    <t>10.3389/fcimb.2020.565808</t>
  </si>
  <si>
    <t>A review of current guidelines and research on the management of sexually transmitted infections in adolescents and young adults</t>
  </si>
  <si>
    <t>Gannon-Loew KE, Holland-Hall C.</t>
  </si>
  <si>
    <t>Ther Adv Infect Dis. 2020 Oct 21;7:2049936120960664. doi: 10.1177/2049936120960664. eCollection 2020 Jan-Dec.</t>
  </si>
  <si>
    <t>Ther Adv Infect Dis</t>
  </si>
  <si>
    <t>PMC7863142</t>
  </si>
  <si>
    <t>10.1177/2049936120960664</t>
  </si>
  <si>
    <t>Antigen-specific memory and naïve CD4+ T cells following secondary Chlamydia trachomatis infection</t>
  </si>
  <si>
    <t>Helble JD, Mann AO, Starnbach MN.</t>
  </si>
  <si>
    <t>PLoS One. 2020 Oct 22;15(10):e0240670. doi: 10.1371/journal.pone.0240670. eCollection 2020.</t>
  </si>
  <si>
    <t>PMC7580951</t>
  </si>
  <si>
    <t>10.1371/journal.pone.0240670</t>
  </si>
  <si>
    <t>A post-invasion role for Chlamydia type III effector TarP in modulating the dynamics and organization of host cell focal adhesions</t>
  </si>
  <si>
    <t>Pedrosa AT, Murphy KN, Nogueira AT, Brinkworth AJ, Thwaites TR, Aaron J, Chew TL, Carabeo RA.</t>
  </si>
  <si>
    <t>J Biol Chem. 2020 Oct 23;295(43):14763-14779. doi: 10.1074/jbc.RA120.015219. Epub 2020 Aug 25.</t>
  </si>
  <si>
    <t>Pedrosa AT</t>
  </si>
  <si>
    <t>PMC7586217</t>
  </si>
  <si>
    <t>10.1074/jbc.RA120.015219</t>
  </si>
  <si>
    <t>Chain-Selective Isotopic Labeling of the Heterodimeric Type III Secretion Chaperone, Scc4:Scc1, Reveals the Total Structural Rearrangement of the Chlamydia trachomatis Bi-Functional Protein, Scc4</t>
  </si>
  <si>
    <t>Ukwaththage TO, Keane SM, Shen L, Macnaughtan MA.</t>
  </si>
  <si>
    <t>Biomolecules. 2020 Oct 24;10(11):1480. doi: 10.3390/biom10111480.</t>
  </si>
  <si>
    <t>Biomolecules</t>
  </si>
  <si>
    <t>PMC7692554</t>
  </si>
  <si>
    <t>10.3390/biom10111480</t>
  </si>
  <si>
    <t>Modeling of variables in cellular infection reveals CXCL10 levels are regulated by human genetic variation and the Chlamydia-encoded CPAF protease</t>
  </si>
  <si>
    <t>Schott BH, Antonia AL, Wang L, Pittman KJ, Sixt BS, Barnes AB, Valdivia RH, Ko DC.</t>
  </si>
  <si>
    <t>Sci Rep. 2020 Oct 26;10(1):18269. doi: 10.1038/s41598-020-75129-y.</t>
  </si>
  <si>
    <t>Schott BH</t>
  </si>
  <si>
    <t>PMC7588472</t>
  </si>
  <si>
    <t>10.1038/s41598-020-75129-y</t>
  </si>
  <si>
    <t>Chlamydia trachomatis L2c Infection in a Porcine Model Produced Urogenital Pathology and Failed to Induce Protective Immune Responses Against Re-Infection</t>
  </si>
  <si>
    <t>De Clercq E, Van Gils M, Schautteet K, Devriendt B, Kiekens C, Chiers K, Van Den Broeck W, Cox E, Dean D, Vanrompay D.</t>
  </si>
  <si>
    <t>Front Immunol. 2020 Oct 26;11:555305. doi: 10.3389/fimmu.2020.555305. eCollection 2020.</t>
  </si>
  <si>
    <t>PMC7649141</t>
  </si>
  <si>
    <t>10.3389/fimmu.2020.555305</t>
  </si>
  <si>
    <t>The Chlamydia effector CT622/TaiP targets a nonautophagy related function of ATG16L1</t>
  </si>
  <si>
    <t>Hamaoui D, Cossé MM, Mohan J, Lystad AH, Wollert T, Subtil A.</t>
  </si>
  <si>
    <t>Proc Natl Acad Sci U S A. 2020 Oct 27;117(43):26784-26794. doi: 10.1073/pnas.2005389117. Epub 2020 Oct 14.</t>
  </si>
  <si>
    <t>Hamaoui D</t>
  </si>
  <si>
    <t>PMC7604492</t>
  </si>
  <si>
    <t>10.1073/pnas.2005389117</t>
  </si>
  <si>
    <t>DjinniChip: evaluation of a novel molecular rapid diagnostic device for the detection of Chlamydia trachomatis in trachoma-endemic areas</t>
  </si>
  <si>
    <t>Derrick TR, Sandetskaya N, Pickering H, Kölsch A, Ramadhani A, Mafuru E, Massae P, Malisa A, Mtuy T, Burton MJ, Holland MJ, Kuhlmeier D.</t>
  </si>
  <si>
    <t>Parasit Vectors. 2020 Oct 27;13(1):533. doi: 10.1186/s13071-020-04414-6.</t>
  </si>
  <si>
    <t>Derrick TR</t>
  </si>
  <si>
    <t>PMC7590679</t>
  </si>
  <si>
    <t>10.1186/s13071-020-04414-6</t>
  </si>
  <si>
    <t>Chromatin accessibility dynamics of Chlamydia-infected epithelial cells</t>
  </si>
  <si>
    <t>Epigenetics Chromatin. 2020 Oct 27;13(1):45. doi: 10.1186/s13072-020-00368-2.</t>
  </si>
  <si>
    <t>Epigenetics Chromatin</t>
  </si>
  <si>
    <t>PMC7590614</t>
  </si>
  <si>
    <t>10.1186/s13072-020-00368-2</t>
  </si>
  <si>
    <t>Complex clinical management of group A Streptococcal pelvic inflammatory disease after bilateral tubal ligation in a small community hospital</t>
  </si>
  <si>
    <t>Wolfenden E, Mittal M, Sussman R.</t>
  </si>
  <si>
    <t>BMJ Case Rep. 2020 Oct 27;13(10):e236326. doi: 10.1136/bcr-2020-236326.</t>
  </si>
  <si>
    <t>Wolfenden E</t>
  </si>
  <si>
    <t>PMC7592244</t>
  </si>
  <si>
    <t>10.1136/bcr-2020-236326</t>
  </si>
  <si>
    <t>Comparative Genome Analysis of 33 Chlamydia Strains Reveals Characteristic Features of Chlamydia Psittaci and Closely Related Species</t>
  </si>
  <si>
    <t>Hölzer M, Barf LM, Lamkiewicz K, Vorimore F, Lataretu M, Favaroni A, Schnee C, Laroucau K, Marz M, Sachse K.</t>
  </si>
  <si>
    <t>Pathogens. 2020 Oct 28;9(11):899. doi: 10.3390/pathogens9110899.</t>
  </si>
  <si>
    <t>Hölzer M</t>
  </si>
  <si>
    <t>PMC7694038</t>
  </si>
  <si>
    <t>10.3390/pathogens9110899</t>
  </si>
  <si>
    <t>Human papillomavirus and Its Association with Other Sexually Transmitted Coinfection among Sexually Active Women from the Northeast of Brazil</t>
  </si>
  <si>
    <t>Paula Almeida Cunha A, Kassandra Pereira Belfort I, Pedro Belfort Mendes F, Rodrigues Bastos Dos Santos G, Henrique de Lima Costa L, de Matos Monteiro P, Lemos Gaspar R, Borges Ferreira M, de Sá Ferreira A, Cristina Moutinho Monteiro S, Castello Branco Vidal F.</t>
  </si>
  <si>
    <t>Interdiscip Perspect Infect Dis. 2020 Oct 29;2020:8838317. doi: 10.1155/2020/8838317. eCollection 2020.</t>
  </si>
  <si>
    <t>Paula Almeida Cunha A</t>
  </si>
  <si>
    <t>PMC7647780</t>
  </si>
  <si>
    <t>10.1155/2020/8838317</t>
  </si>
  <si>
    <t>Descriptive Evaluation of Male Emergency Department Patients in the United States With Gonorrhea and Chlamydia</t>
  </si>
  <si>
    <t>Elkins JM, Cantillo-Campos S, Thompson C, Mohseni M, Sheele JM.</t>
  </si>
  <si>
    <t>Cureus. 2020 Oct 29;12(10):e11244. doi: 10.7759/cureus.11244.</t>
  </si>
  <si>
    <t>Elkins JM</t>
  </si>
  <si>
    <t>PMC7707132</t>
  </si>
  <si>
    <t>10.7759/cureus.11244</t>
  </si>
  <si>
    <t>Seroprevalences of antibodies against ToRCH infectious pathogens in women of childbearing age residing in Brazil, Mexico, Germany, Poland, Turkey and China</t>
  </si>
  <si>
    <t>Warnecke JM, Pollmann M, Borchardt-Lohölter V, Moreira-Soto A, Kaya S, Sener AG, Gómez-Guzmán E, Figueroa-Hernández L, Li W, Li F, Buska K, Zakaszewska K, Ziolkowska K, Janz J, Ott A, Scheper T, Meyer W.</t>
  </si>
  <si>
    <t>Epidemiol Infect. 2020 Oct 30;148:e271. doi: 10.1017/S0950268820002629.</t>
  </si>
  <si>
    <t>Warnecke JM</t>
  </si>
  <si>
    <t>PMC7689786</t>
  </si>
  <si>
    <t>10.1017/S0950268820002629</t>
  </si>
  <si>
    <t>Incident gonorrhoea and chlamydia among a prospective cohort of men who have sex with men in Kisumu, Kenya</t>
  </si>
  <si>
    <t>Otieno F, Ng'ety G, Okall D, Aketch C, Obondi E, Graham SM, Nyunya BO, Djomand G, Bailey RC, Mehta SD.</t>
  </si>
  <si>
    <t>Sex Transm Infect. 2020 Nov;96(7):521-527. doi: 10.1136/sextrans-2019-054166. Epub 2020 Jan 23.</t>
  </si>
  <si>
    <t>Otieno F</t>
  </si>
  <si>
    <t>10.1136/sextrans-2019-054166</t>
  </si>
  <si>
    <t>Proctitis in gay and bisexual men. Are microscopy and proctoscopy worthwhile?</t>
  </si>
  <si>
    <t>Mwasakifwa GE, Nugent C, Varma R.</t>
  </si>
  <si>
    <t>Sex Transm Infect. 2020 Nov;96(7):475-477. doi: 10.1136/sextrans-2019-054197. Epub 2020 Jan 30.</t>
  </si>
  <si>
    <t>Mwasakifwa GE</t>
  </si>
  <si>
    <t>10.1136/sextrans-2019-054197</t>
  </si>
  <si>
    <t>Spontaneous clearance of Chlamydia trachomatis accounting for bacterial viability in vaginally or rectally infected women (FemCure)</t>
  </si>
  <si>
    <t>Dukers-Muijrers NHTM, Janssen KJH, Hoebe CJPA, Götz HM, Schim van der Loeff MF, de Vries HJC, Bruisten SM, Wolffs PFG.</t>
  </si>
  <si>
    <t>Sex Transm Infect. 2020 Nov;96(7):541-548. doi: 10.1136/sextrans-2019-054267. Epub 2020 Feb 17.</t>
  </si>
  <si>
    <t>10.1136/sextrans-2019-054267</t>
  </si>
  <si>
    <t>Respiratory infection due to Chlamydia trachomatis, four cases report</t>
  </si>
  <si>
    <t>Berzosa Sánchez A, Kirchschläger Nieto SB, Ruiz Jimenez M, Ramos Amador JT.</t>
  </si>
  <si>
    <t>Enferm Infecc Microbiol Clin (Engl Ed). 2020 Nov;38(9):454-455. doi: 10.1016/j.eimc.2020.01.016. Epub 2020 Mar 19.</t>
  </si>
  <si>
    <t>Berzosa Sánchez A</t>
  </si>
  <si>
    <t>10.1016/j.eimc.2020.01.016</t>
  </si>
  <si>
    <t>Men and Women Repeatedly Infected With Chlamydia trachomatis Have a Lower Urogenital Bacterial Load</t>
  </si>
  <si>
    <t>Wijers JNAP, van Liere GAFS, Dukers-Muijrers NHTM, Wolffs PFG, Hoebe CJPA.</t>
  </si>
  <si>
    <t>Sex Transm Dis. 2020 Nov;47(11):e51-e53. doi: 10.1097/OLQ.0000000000001219.</t>
  </si>
  <si>
    <t>10.1097/OLQ.0000000000001219</t>
  </si>
  <si>
    <t>Clearance of Mycoplasma genitalium and Trichomonas vaginalis Among Adolescents and Young Adults With Pelvic Inflammatory Disease: Results From the Tech-N Study</t>
  </si>
  <si>
    <t>Trent M, Yusuf HE, Perin J, Anders J, Chung SE, Tabacco-Saeed L, Rowell J, Huettner S, Rothman R, Butz A, Gaydos CA.</t>
  </si>
  <si>
    <t>Sex Transm Dis. 2020 Nov;47(11):e47-e50. doi: 10.1097/OLQ.0000000000001221.</t>
  </si>
  <si>
    <t>PMC7872072</t>
  </si>
  <si>
    <t>NIHMS1603483</t>
  </si>
  <si>
    <t>10.1097/OLQ.0000000000001221</t>
  </si>
  <si>
    <t>Chlamydiae in the Environment</t>
  </si>
  <si>
    <t>Collingro A, Köstlbacher S, Horn M.</t>
  </si>
  <si>
    <t>Trends Microbiol. 2020 Nov;28(11):877-888. doi: 10.1016/j.tim.2020.05.020. Epub 2020 Jun 23.</t>
  </si>
  <si>
    <t>Collingro A</t>
  </si>
  <si>
    <t>10.1016/j.tim.2020.05.020</t>
  </si>
  <si>
    <t>Pregnancies and Time to Pregnancy in Women With and Without a Previous Chlamydia trachomatis Infection</t>
  </si>
  <si>
    <t>Hoenderboom BM, van Bergen JEAM, Dukers-Muijrers NHTM, Götz HM, Hoebe CJPA, de Vries HJC, van den Broek IVF, de Vries F, Land JA, van der Sande MAB, Morré SA, van Benthem BHB.</t>
  </si>
  <si>
    <t>Sex Transm Dis. 2020 Nov;47(11):739-747. doi: 10.1097/OLQ.0000000000001247.</t>
  </si>
  <si>
    <t>PMC7553199</t>
  </si>
  <si>
    <t>10.1097/OLQ.0000000000001247</t>
  </si>
  <si>
    <t>Prevalence, concordance and reproductive sequelae after Chlamydia trachomatis infection in Mexican infertile couples</t>
  </si>
  <si>
    <t>López-Hurtado M, Flores-Salazar VR, Gutierréz-Trujillo R, Guerra-Infante FM.</t>
  </si>
  <si>
    <t>Andrologia. 2020 Nov;52(10):e13772. doi: 10.1111/and.13772. Epub 2020 Jul 28.</t>
  </si>
  <si>
    <t>10.1111/and.13772</t>
  </si>
  <si>
    <t>Reprogramming of host glutamine metabolism during Chlamydia trachomatis infection and its key role in peptidoglycan synthesis</t>
  </si>
  <si>
    <t>Rajeeve K, Vollmuth N, Janaki-Raman S, Wulff TF, Baluapuri A, Dejure FR, Huber C, Fink J, Schmalhofer M, Schmitz W, Sivadasan R, Eilers M, Wolf E, Eisenreich W, Schulze A, Seibel J, Rudel T.</t>
  </si>
  <si>
    <t>Nat Microbiol. 2020 Nov;5(11):1390-1402. doi: 10.1038/s41564-020-0762-5. Epub 2020 Aug 3.</t>
  </si>
  <si>
    <t>10.1038/s41564-020-0762-5</t>
  </si>
  <si>
    <t>Point-of-Care Testing for Sexually Transmitted Infections: A Review of Recent Developments</t>
  </si>
  <si>
    <t>Adamson PC, Loeffelholz MJ, Klausner JD.</t>
  </si>
  <si>
    <t>Arch Pathol Lab Med. 2020 Nov 1;144(11):1344-1351. doi: 10.5858/arpa.2020-0118-RA.</t>
  </si>
  <si>
    <t>Arch Pathol Lab Med</t>
  </si>
  <si>
    <t>PMC7606737</t>
  </si>
  <si>
    <t>NIHMS1624254</t>
  </si>
  <si>
    <t>10.5858/arpa.2020-0118-RA</t>
  </si>
  <si>
    <t>Chlamydia and Gonorrhea: Shifting Age-Based Positivity Among Young Females, 2010-2017</t>
  </si>
  <si>
    <t>Kaufman HW, Gift TL, Kreisel K, Niles JK, Alagia DP.</t>
  </si>
  <si>
    <t>Am J Prev Med. 2020 Nov;59(5):697-703. doi: 10.1016/j.amepre.2020.05.023. Epub 2020 Aug 20.</t>
  </si>
  <si>
    <t>Kaufman HW</t>
  </si>
  <si>
    <t>PMC7903324</t>
  </si>
  <si>
    <t>NIHMS1657937</t>
  </si>
  <si>
    <t>10.1016/j.amepre.2020.05.023</t>
  </si>
  <si>
    <t>Bacterial infection of the male reproductive system causing infertility</t>
  </si>
  <si>
    <t>Farsimadan M, Motamedifar M.</t>
  </si>
  <si>
    <t>J Reprod Immunol. 2020 Nov;142:103183. doi: 10.1016/j.jri.2020.103183. Epub 2020 Aug 3.</t>
  </si>
  <si>
    <t>Farsimadan M</t>
  </si>
  <si>
    <t>10.1016/j.jri.2020.103183</t>
  </si>
  <si>
    <t>Lymphogranuloma Venereum in a Public Health Service Hospital in Southern Spain: A Clinical and Epidemiologic Study</t>
  </si>
  <si>
    <t>Repiso-Jiménez JB, Millán-Cayetano JF, Salas-Márquez C, Correa-Ruiz A, Rivas-Ruiz F.</t>
  </si>
  <si>
    <t>Actas Dermosifiliogr (Engl Ed). 2020 Nov;111(9):743-751. doi: 10.1016/j.ad.2020.02.006. Epub 2020 Aug 29.</t>
  </si>
  <si>
    <t>Actas Dermosifiliogr (Engl Ed)</t>
  </si>
  <si>
    <t>10.1016/j.ad.2020.02.006</t>
  </si>
  <si>
    <t>Comprehensive Detection of Candidate Pathogens in the Lower Respiratory Tract of Pediatric Patients With Unexpected Cardiopulmonary Deterioration Using Next-Generation Sequencing</t>
  </si>
  <si>
    <t>Takeuchi S, Kawada JI, Horiba K, Yamaguchi M, Okumura T, Suzuki T, Torii Y, Kawabe S, Wada S, Ikeyama T, Ito Y.</t>
  </si>
  <si>
    <t>Pediatr Crit Care Med. 2020 Nov;21(11):e1026-e1030. doi: 10.1097/PCC.0000000000002558.</t>
  </si>
  <si>
    <t>Takeuchi S</t>
  </si>
  <si>
    <t>Pediatr Crit Care Med</t>
  </si>
  <si>
    <t>10.1097/PCC.0000000000002558</t>
  </si>
  <si>
    <t>Partner notification and treatment for sexually transmitted infections among pregnant women in Cape Town, South Africa</t>
  </si>
  <si>
    <t>Green H, Taleghani S, Nyemba D, Myer L, Davey DJ.</t>
  </si>
  <si>
    <t>Int J STD AIDS. 2020 Nov;31(13):1282-1290. doi: 10.1177/0956462420949789. Epub 2020 Sep 22.</t>
  </si>
  <si>
    <t>Green H</t>
  </si>
  <si>
    <t>10.1177/0956462420949789</t>
  </si>
  <si>
    <t>Co-infection between genotypes of the human papillomavirus and Chlamydia trachomatis in Mexican women</t>
  </si>
  <si>
    <t>Escarcega-Tame MA, López-Hurtado M, Escobedo-Guerra MR, Reyes-Maldonado E, Castro-Escarpulli G, Guerra-Infante FM.</t>
  </si>
  <si>
    <t>Int J STD AIDS. 2020 Nov;31(13):1255-1262. doi: 10.1177/0956462420947587. Epub 2020 Sep 30.</t>
  </si>
  <si>
    <t>Escarcega-Tame MA</t>
  </si>
  <si>
    <t>10.1177/0956462420947587</t>
  </si>
  <si>
    <t>Comprehensive Molecular Screening in a Cohort of Young Men Who Have Sex With Men and Transgender Women: Effect of Additive Rectal Specimen Source Collection and Analyte Testing</t>
  </si>
  <si>
    <t>Munson E, Reynoso A, Pass M, Buehler K, Ryan D, Clifford A, Morgan E, Mustanski B.</t>
  </si>
  <si>
    <t>Sex Transm Dis. 2020 Nov;47(11):748-753. doi: 10.1097/OLQ.0000000000001244.</t>
  </si>
  <si>
    <t>PMC9624201</t>
  </si>
  <si>
    <t>NIHMS1611568</t>
  </si>
  <si>
    <t>10.1097/OLQ.0000000000001244</t>
  </si>
  <si>
    <t>[The efficiency of combination therapy of non-gonococcal urethritis in men]</t>
  </si>
  <si>
    <t>Kovalyeva YS, Neymark AI, Zheltikova YD, Subbotin EA.</t>
  </si>
  <si>
    <t>Urologiia. 2020 Nov;(5):5-9.</t>
  </si>
  <si>
    <t>Kovalyeva YS</t>
  </si>
  <si>
    <t>Excerpts from the World Medical Literature</t>
  </si>
  <si>
    <t>Ziegler C.</t>
  </si>
  <si>
    <t>J Obstet Gynaecol Can. 2020 Nov;42(11):1310-1313. doi: 10.1016/j.jogc.2020.09.006.</t>
  </si>
  <si>
    <t>Ziegler C</t>
  </si>
  <si>
    <t>10.1016/j.jogc.2020.09.006</t>
  </si>
  <si>
    <t>Infectious Proctitis due to Chlamydia trachomatis: Venereal Diseases in Proctology</t>
  </si>
  <si>
    <t>Silva JC, Rodrigues A, Carvalho J.</t>
  </si>
  <si>
    <t>GE Port J Gastroenterol. 2020 Nov;27(6):439-440. doi: 10.1159/000507205. Epub 2020 Apr 17.</t>
  </si>
  <si>
    <t>GE Port J Gastroenterol</t>
  </si>
  <si>
    <t>PMC7670375</t>
  </si>
  <si>
    <t>10.1159/000507205</t>
  </si>
  <si>
    <t>High rates of persistent and recurrent chlamydia in pregnant women after treatment with azithromycin</t>
  </si>
  <si>
    <t>Dionne-Odom J, Subramaniam A, Aaron KJ, Geisler WM, Tita ATN, Marrazzo J.</t>
  </si>
  <si>
    <t>Am J Obstet Gynecol MFM. 2020 Nov;2(4):100216. doi: 10.1016/j.ajogmf.2020.100216. Epub 2020 Aug 18.</t>
  </si>
  <si>
    <t>Am J Obstet Gynecol MFM</t>
  </si>
  <si>
    <t>PMC8711314</t>
  </si>
  <si>
    <t>NIHMS1757790</t>
  </si>
  <si>
    <t>10.1016/j.ajogmf.2020.100216</t>
  </si>
  <si>
    <t>Users' Opinions of Internet-based Self-sampling Tests for Chlamydia trachomatis and Neisseria gonorrhoeae in Sweden</t>
  </si>
  <si>
    <t>Grandahl M, Mohammad J, Larsson M, Herrmann B.</t>
  </si>
  <si>
    <t>Acta Derm Venereol. 2020 Nov 4;100(18):adv00315. doi: 10.2340/00015555-3677.</t>
  </si>
  <si>
    <t>Grandahl M</t>
  </si>
  <si>
    <t>PMC9309818</t>
  </si>
  <si>
    <t>10.2340/00015555-3677</t>
  </si>
  <si>
    <t>Single Dose of Azithromycin for Treatment of Patients with Asymptomatic Rectal Chlamydia trachomatis</t>
  </si>
  <si>
    <t>Macaux L, Zemali N, Jaubert J, Koumar Y, Manaquin R, Poubeau P, Camuset G, Gérardin P, Bertolotti A.</t>
  </si>
  <si>
    <t>Acta Derm Venereol. 2020 Nov 4;100(18):adv00313. doi: 10.2340/00015555-3675.</t>
  </si>
  <si>
    <t>Macaux L</t>
  </si>
  <si>
    <t>PMC9309833</t>
  </si>
  <si>
    <t>10.2340/00015555-3675</t>
  </si>
  <si>
    <t>Association of sexually-transmitted infection and African-American race with Streptococcus agalactiae colonization in pregnancy</t>
  </si>
  <si>
    <t>Capraro GA, Lala S, Khaled K, Gosciniak E, Saadat B, Alvarez SM, Kumar S, Calhoun T, Landry E, Caldito G, Bocchini JA Jr, Vanchiere JA.</t>
  </si>
  <si>
    <t>Antimicrob Resist Infect Control. 2020 Nov 4;9(1):174. doi: 10.1186/s13756-020-00827-1.</t>
  </si>
  <si>
    <t>Capraro GA</t>
  </si>
  <si>
    <t>Antimicrob Resist Infect Control</t>
  </si>
  <si>
    <t>PMC7640462</t>
  </si>
  <si>
    <t>10.1186/s13756-020-00827-1</t>
  </si>
  <si>
    <t>[When to perform the screening for Chlamydia trachomatis during pregnancy?]</t>
  </si>
  <si>
    <t>López-Hurtado M, Guerra-Infante FM.</t>
  </si>
  <si>
    <t>Rev Med Inst Mex Seguro Soc. 2020 Nov 4;58(6):648-649. doi: 10.24875/RMIMSS.M20000096.</t>
  </si>
  <si>
    <t>10.24875/RMIMSS.M20000096</t>
  </si>
  <si>
    <t>Host and Bacterial Glycolysis during Chlamydia trachomatis Infection</t>
  </si>
  <si>
    <t>Ende RJ, Derré I.</t>
  </si>
  <si>
    <t>Infect Immun. 2020 Nov 16;88(12):e00545-20. doi: 10.1128/IAI.00545-20. Print 2020 Nov 16.</t>
  </si>
  <si>
    <t>Ende RJ</t>
  </si>
  <si>
    <t>PMC7671904</t>
  </si>
  <si>
    <t>10.1128/IAI.00545-20</t>
  </si>
  <si>
    <t>Associated factors of willingness to undergo routine chlamydia trachomatis screening among hospital-based patients in Shenzhen, China: a cross-sectional study</t>
  </si>
  <si>
    <t>Weng R, Hong F, Zhang C, Wen L, Chen X, Cai Y.</t>
  </si>
  <si>
    <t>BMC Public Health. 2020 Nov 16;20(1):1720. doi: 10.1186/s12889-020-09828-6.</t>
  </si>
  <si>
    <t>PMC7670722</t>
  </si>
  <si>
    <t>10.1186/s12889-020-09828-6</t>
  </si>
  <si>
    <t>Chlamydia trachomatis transmission between the oropharynx, urethra and anorectum in men who have sex with men: a mathematical model</t>
  </si>
  <si>
    <t>Xu X, Chow EPF, Ong JJ, Hoebe CJPA, Zou Z, Hocking JS, Fairley CK, Zhang L.</t>
  </si>
  <si>
    <t>BMC Med. 2020 Nov 17;18(1):326. doi: 10.1186/s12916-020-01796-3.</t>
  </si>
  <si>
    <t>Xu X</t>
  </si>
  <si>
    <t>BMC Med</t>
  </si>
  <si>
    <t>PMC7670797</t>
  </si>
  <si>
    <t>10.1186/s12916-020-01796-3</t>
  </si>
  <si>
    <t>Facial cleanliness indicators by time of day: results of a cross-sectional trachoma prevalence survey in Senegal</t>
  </si>
  <si>
    <t>Harding-Esch EM, Holland MJ, Schémann JF, Sissoko M, Sarr B, Butcher RMR, Molina-Gonzalez S, Andreasen AA, Mabey DCW, Bailey RL.</t>
  </si>
  <si>
    <t>Parasit Vectors. 2020 Nov 18;13(1):556. doi: 10.1186/s13071-020-04410-w.</t>
  </si>
  <si>
    <t>PMC7672817</t>
  </si>
  <si>
    <t>10.1186/s13071-020-04410-w</t>
  </si>
  <si>
    <t>[Lymphogranuloma venereum, an STI that is sometimes recognized late in secondary care]</t>
  </si>
  <si>
    <t>Bosma JW, van Tienhoven AJ, Thiesbrummel HFJ, de Vries HJC, Veenstra J.</t>
  </si>
  <si>
    <t>Ned Tijdschr Geneeskd. 2020 Nov 19;164:D4863.</t>
  </si>
  <si>
    <t>Bosma JW</t>
  </si>
  <si>
    <t>Epidemiologic and Clinical Characteristics of Tubo-Ovarian Abscess, Hydrosalpinx, Pyosalpinx, and Oophoritis in Emergency Department Patients</t>
  </si>
  <si>
    <t>Mohseni M, Simon LV, Sheele JM.</t>
  </si>
  <si>
    <t>Cureus. 2020 Nov 23;12(11):e11647. doi: 10.7759/cureus.11647.</t>
  </si>
  <si>
    <t>Mohseni M</t>
  </si>
  <si>
    <t>PMC7755693</t>
  </si>
  <si>
    <t>10.7759/cureus.11647</t>
  </si>
  <si>
    <t>Law C, Bhagat V, Patel AV.</t>
  </si>
  <si>
    <t>Clin Gastroenterol Hepatol. 2020 Dec;18(13):A20. doi: 10.1016/j.cgh.2019.12.009. Epub 2019 Dec 13.</t>
  </si>
  <si>
    <t>Law C</t>
  </si>
  <si>
    <t>10.1016/j.cgh.2019.12.009</t>
  </si>
  <si>
    <t>HIV and other sexually transmitted infections among female sex workers in Moscow (Russia): prevalence and associated risk factors</t>
  </si>
  <si>
    <t>Bernier A, Rumyantseva T, Reques L, Volkova N, Kyburz Y, Maximov O, Derrienic E, Guschin A, Bouscaillou J, Luhmann N, Pataut D.</t>
  </si>
  <si>
    <t>Sex Transm Infect. 2020 Dec;96(8):601-607. doi: 10.1136/sextrans-2019-054299. Epub 2020 Mar 18.</t>
  </si>
  <si>
    <t>Bernier A</t>
  </si>
  <si>
    <t>10.1136/sextrans-2019-054299</t>
  </si>
  <si>
    <t>Prevalence of lymphogranuloma venereum among anorectal Chlamydia trachomatis-positive MSM using pre-exposure prophylaxis for HIV</t>
  </si>
  <si>
    <t>Peuchant O, Touati A, Laurier-Nadalié C, Hénin N, Cazanave C, Bébéar C, de Barbeyrac B.</t>
  </si>
  <si>
    <t>Sex Transm Infect. 2020 Dec;96(8):615-617. doi: 10.1136/sextrans-2019-054346. Epub 2020 Apr 17.</t>
  </si>
  <si>
    <t>10.1136/sextrans-2019-054346</t>
  </si>
  <si>
    <t>Recovery of Chlamydia trachomatis and other pathogens in urine from men with sterile pyuria attended in an emergency department</t>
  </si>
  <si>
    <t>Idigoras P, de la Caba I, Grandioso D, Gomariz M.</t>
  </si>
  <si>
    <t>Enferm Infecc Microbiol Clin (Engl Ed). 2020 Dec;38(10):507-508. doi: 10.1016/j.eimc.2020.03.003. Epub 2020 May 10.</t>
  </si>
  <si>
    <t>Idigoras P</t>
  </si>
  <si>
    <t>10.1016/j.eimc.2020.03.003</t>
  </si>
  <si>
    <t>Mycoplasma genitalium as a Cause of Pelvic Inflammatory Disease</t>
  </si>
  <si>
    <t>Han T, Nolan SM, Regard M.</t>
  </si>
  <si>
    <t>J Pediatr Adolesc Gynecol. 2020 Dec;33(6):739-741. doi: 10.1016/j.jpag.2020.06.015. Epub 2020 Jun 28.</t>
  </si>
  <si>
    <t>Han T</t>
  </si>
  <si>
    <t>10.1016/j.jpag.2020.06.015</t>
  </si>
  <si>
    <t>The Views of Patients and Partners Toward Patient-Delivered Partner Therapy for Chlamydia: A Systematic Review</t>
  </si>
  <si>
    <t>Layton E, Vaisey A, Goller JL, Coombe J, Temple-Smith M, Hocking J.</t>
  </si>
  <si>
    <t>Sex Transm Dis. 2020 Dec;47(12):790-797. doi: 10.1097/OLQ.0000000000001260.</t>
  </si>
  <si>
    <t>Layton E</t>
  </si>
  <si>
    <t>10.1097/OLQ.0000000000001260</t>
  </si>
  <si>
    <t>Sexually Transmitted Infections in Pregnancy: A Narrative Review of the Global Research Gaps, Challenges, and Opportunities</t>
  </si>
  <si>
    <t>Grant JS, Chico RM, Lee AC, Low N, Medina-Marino A, Molina RL, Morroni C, Ramogola-Masire D, Stafylis C, Tang W, Vallely AJ, Wynn A, Yeganeh N, Klausner JD.</t>
  </si>
  <si>
    <t>Sex Transm Dis. 2020 Dec;47(12):779-789. doi: 10.1097/OLQ.0000000000001258.</t>
  </si>
  <si>
    <t>Grant JS</t>
  </si>
  <si>
    <t>PMC7668326</t>
  </si>
  <si>
    <t>NIHMS1614988</t>
  </si>
  <si>
    <t>10.1097/OLQ.0000000000001258</t>
  </si>
  <si>
    <t>The impact of Ureaplasma infections on pregnancy complications</t>
  </si>
  <si>
    <t>Bartkeviciene D, Opolskiene G, Bartkeviciute A, Arlauskiene A, Lauzikiene D, Zakareviciene J, Ramasauskaite D.</t>
  </si>
  <si>
    <t>Libyan J Med. 2020 Dec;15(1):1812821. doi: 10.1080/19932820.2020.1812821. Epub 2020 Aug 28.</t>
  </si>
  <si>
    <t>Bartkeviciene D</t>
  </si>
  <si>
    <t>Libyan J Med</t>
  </si>
  <si>
    <t>PMC7646542</t>
  </si>
  <si>
    <t>10.1080/19932820.2020.1812821</t>
  </si>
  <si>
    <t>Attitudes of women participating in a clinical trial on point-of-care testing and home testing for STIs</t>
  </si>
  <si>
    <t>Chow K, Edi R, Gin G, Morris SR.</t>
  </si>
  <si>
    <t>Int J STD AIDS. 2020 Dec;31(14):1352-1358. doi: 10.1177/0956462420955067. Epub 2020 Sep 30.</t>
  </si>
  <si>
    <t>Chow K</t>
  </si>
  <si>
    <t>10.1177/0956462420955067</t>
  </si>
  <si>
    <t>Chlamydia trachomatis glyceraldehyde 3-phosphate dehydrogenase: Enzyme kinetics, high-resolution crystal structure, and plasminogen binding</t>
  </si>
  <si>
    <t>Schormann N, Campos J, Motamed R, Hayden KL, Gould JR, Green TJ, Senkovich O, Banerjee S, Ulett GC, Chattopadhyay D.</t>
  </si>
  <si>
    <t>Protein Sci. 2020 Dec;29(12):2446-2458. doi: 10.1002/pro.3975. Epub 2020 Oct 30.</t>
  </si>
  <si>
    <t>Schormann N</t>
  </si>
  <si>
    <t>PMC7679969</t>
  </si>
  <si>
    <t>10.1002/pro.3975</t>
  </si>
  <si>
    <t>Sexually transmitted infections in pregnancy - An update on Chlamydia trachomatis and Neisseria gonorrhoeae</t>
  </si>
  <si>
    <t>Olaleye AO, Babah OA, Osuagwu CS, Ogunsola FT, Afolabi BB.</t>
  </si>
  <si>
    <t>Eur J Obstet Gynecol Reprod Biol. 2020 Dec;255:1-12. doi: 10.1016/j.ejogrb.2020.10.002. Epub 2020 Oct 8.</t>
  </si>
  <si>
    <t>Olaleye AO</t>
  </si>
  <si>
    <t>10.1016/j.ejogrb.2020.10.002</t>
  </si>
  <si>
    <t>Lipofectamine enhances Chlamydia infectivity in cell culture</t>
  </si>
  <si>
    <t>Li Z, Liu P, Zhou J.</t>
  </si>
  <si>
    <t>Anal Biochem. 2020 Dec 1;610:113985. doi: 10.1016/j.ab.2020.113985. Epub 2020 Oct 13.</t>
  </si>
  <si>
    <t>10.1016/j.ab.2020.113985</t>
  </si>
  <si>
    <t>IL-1α Is Essential for Oviduct Pathology during Genital Chlamydial Infection in Mice</t>
  </si>
  <si>
    <t>Gyorke CE, Kollipara A, Allen J 4th, Zhang Y, Ezzell JA, Darville T, Montgomery SA, Nagarajan UM.</t>
  </si>
  <si>
    <t>J Immunol. 2020 Dec 1;205(11):3037-3049. doi: 10.4049/jimmunol.2000600. Epub 2020 Oct 21.</t>
  </si>
  <si>
    <t>Gyorke CE</t>
  </si>
  <si>
    <t>10.4049/jimmunol.2000600</t>
  </si>
  <si>
    <t>Maraviroc, celastrol and azelastine alter Chlamydia trachomatis development in HeLa cells</t>
  </si>
  <si>
    <t>Kuratli J, Leonard CA, Nufer L, Marti H, Schoborg R, Borel N.</t>
  </si>
  <si>
    <t>J Med Microbiol. 2020 Dec;69(12):1351-1366. doi: 10.1099/jmm.0.001267. Epub 2020 Nov 11.</t>
  </si>
  <si>
    <t>10.1099/jmm.0.001267</t>
  </si>
  <si>
    <t>Cross-Reactive Effects of Vaccines: Heterologous Immunity between Tetanus and Chlamydia</t>
  </si>
  <si>
    <t>Stojanovic M, Lukic I, Marinkovic E, Kovacevic A, Miljkovic R, Tobias J, Schabussova I, Zlatović M, Barisani-Asenbauer T, Wiedermann U, Inic-Kanada A.</t>
  </si>
  <si>
    <t>Vaccines (Basel). 2020 Dec 1;8(4):719. doi: 10.3390/vaccines8040719.</t>
  </si>
  <si>
    <t>Stojanovic M</t>
  </si>
  <si>
    <t>PMC7712554</t>
  </si>
  <si>
    <t>10.3390/vaccines8040719</t>
  </si>
  <si>
    <t>Comparison of Trends in Rates of Sexually Transmitted Infections Before vs After Initiation of HIV Preexposure Prophylaxis Among Men Who Have Sex With Men</t>
  </si>
  <si>
    <t>McManus H, Grulich AE, Amin J, Selvey C, Vickers T, Bavinton B, Zablotska I, Vaccher S, Jin F, Holden J, Price K, Yeung B, Cabrera Quichua G, Ogilvie E, McNulty A, Smith D, Guy R.</t>
  </si>
  <si>
    <t>JAMA Netw Open. 2020 Dec 1;3(12):e2030806. doi: 10.1001/jamanetworkopen.2020.30806.</t>
  </si>
  <si>
    <t>McManus H</t>
  </si>
  <si>
    <t>PMC7758809</t>
  </si>
  <si>
    <t>10.1001/jamanetworkopen.2020.30806</t>
  </si>
  <si>
    <t>Unusual Clinical Presentation of Giant Extragenital Condyloma</t>
  </si>
  <si>
    <t>Jovic A, Kocic H, Damiani G, Popovic D, Vidovic N, Radevic T, Zlatanovic Z, Popovic D, Tiodorovic D.</t>
  </si>
  <si>
    <t>Acta Dermatovenerol Croat. 2020 Dec;28(7):240-241.</t>
  </si>
  <si>
    <t>Jovic A</t>
  </si>
  <si>
    <t>Profile of sexually transmitted infections causing urethritis and a related inflammatory reaction in urine among heterosexual males: A flow-cytometry study</t>
  </si>
  <si>
    <t>PLoS One. 2020 Dec 2;15(12):e0242227. doi: 10.1371/journal.pone.0242227. eCollection 2020.</t>
  </si>
  <si>
    <t>PMC7710099</t>
  </si>
  <si>
    <t>10.1371/journal.pone.0242227</t>
  </si>
  <si>
    <t>Nanoscale imaging of bacterial infections by sphingolipid expansion microscopy</t>
  </si>
  <si>
    <t>Götz R, Kunz TC, Fink J, Solger F, Schlegel J, Seibel J, Kozjak-Pavlovic V, Rudel T, Sauer M.</t>
  </si>
  <si>
    <t>Nat Commun. 2020 Dec 2;11(1):6173. doi: 10.1038/s41467-020-19897-1.</t>
  </si>
  <si>
    <t>Götz R</t>
  </si>
  <si>
    <t>PMC7710728</t>
  </si>
  <si>
    <t>10.1038/s41467-020-19897-1</t>
  </si>
  <si>
    <t>Simultaneous Evaluation of Diagnostic Assays for Pharyngeal and Rectal Neisseria gonorrhoeae and Chlamydia trachomatis Using a Master Protocol</t>
  </si>
  <si>
    <t>Doernberg SB, Komarow L, Tran TTT, Sund Z, Pandori MW, Jensen D, Tsalik EL, Deal CD, Chambers HF, Fowler VG, Evans SR, Patel R, Klausner JD.</t>
  </si>
  <si>
    <t>Clin Infect Dis. 2020 Dec 3;71(9):2314-2322. doi: 10.1093/cid/ciz1105.</t>
  </si>
  <si>
    <t>Doernberg SB</t>
  </si>
  <si>
    <t>PMC7713680</t>
  </si>
  <si>
    <t>10.1093/cid/ciz1105</t>
  </si>
  <si>
    <t>Licensing Nucleic Acid Amplification Tests for Extragenital Gonorrhea and Chlamydia: Innovative Science and a Call to Arms</t>
  </si>
  <si>
    <t>Berry SA, Ghanem KG.</t>
  </si>
  <si>
    <t>Clin Infect Dis. 2020 Dec 3;71(9):2323-2325. doi: 10.1093/cid/ciz1110.</t>
  </si>
  <si>
    <t>Berry SA</t>
  </si>
  <si>
    <t>10.1093/cid/ciz1110</t>
  </si>
  <si>
    <t>Discovery of Spilanthol Endoperoxide as a Redox Natural Compound Active against Mammalian Prx3 and Chlamydia trachomatis Infection</t>
  </si>
  <si>
    <t>Dushime R, Zhu Y, Wu H, Saez D, Shukla K, Brown-Harding H, Biavatti MW, Nelson KJ, Poole LB, Lowther WT, Jones PB, Furdui CM, Tsang AW.</t>
  </si>
  <si>
    <t>Antioxidants (Basel). 2020 Dec 3;9(12):1220. doi: 10.3390/antiox9121220.</t>
  </si>
  <si>
    <t>Dushime R</t>
  </si>
  <si>
    <t>Antioxidants (Basel)</t>
  </si>
  <si>
    <t>PMC7761737</t>
  </si>
  <si>
    <t>10.3390/antiox9121220</t>
  </si>
  <si>
    <t>Cutaneous Rosai - Dorfman disease in a patient with late syphilis and cervical cancer - case report and a review of literature</t>
  </si>
  <si>
    <t>Bielach-Bazyluk A, Serwin AB, Pilaszewicz-Puza A, Flisiak I.</t>
  </si>
  <si>
    <t>BMC Dermatol. 2020 Dec 7;20(1):19. doi: 10.1186/s12895-020-00115-w.</t>
  </si>
  <si>
    <t>Bielach-Bazyluk A</t>
  </si>
  <si>
    <t>BMC Dermatol</t>
  </si>
  <si>
    <t>PMC7720066</t>
  </si>
  <si>
    <t>10.1186/s12895-020-00115-w</t>
  </si>
  <si>
    <t>Liposomes-In-Hydrogel Delivery System Enhances the Potential of Resveratrol in Combating Vaginal Chlamydia Infection</t>
  </si>
  <si>
    <t>Jøraholmen MW, Johannessen M, Gravningen K, Puolakkainen M, Acharya G, Basnet P, Škalko-Basnet N.</t>
  </si>
  <si>
    <t>Pharmaceutics. 2020 Dec 11;12(12):1203. doi: 10.3390/pharmaceutics12121203.</t>
  </si>
  <si>
    <t>Jøraholmen MW</t>
  </si>
  <si>
    <t>Pharmaceutics</t>
  </si>
  <si>
    <t>PMC7764002</t>
  </si>
  <si>
    <t>10.3390/pharmaceutics12121203</t>
  </si>
  <si>
    <t>Predicting Sexually Transmitted Infections Among HIV+ Adolescents and Young Adults: A Novel Risk Score to Augment Syndromic Management in Eswatini</t>
  </si>
  <si>
    <t>Thivalapill N, Jasumback CL, Perry SH, Dlamini L, Matsenjwa M, Masangane ZT, Mavimbela M, Mthethwa N, Kirchner HL, Mphaya J, Lukhele B, Mandalakas A, Kay AW.</t>
  </si>
  <si>
    <t>J Acquir Immune Defic Syndr. 2020 Dec 15;85(5):543-552. doi: 10.1097/QAI.0000000000002512.</t>
  </si>
  <si>
    <t>Thivalapill N</t>
  </si>
  <si>
    <t>10.1097/QAI.0000000000002512</t>
  </si>
  <si>
    <t>Competing Substrates for the Bifunctional Diaminopimelic Acid Epimerase/Glutamate Racemase Modulate Peptidoglycan Synthesis in Chlamydia trachomatis</t>
  </si>
  <si>
    <t>Singh R, Slade JA, Brockett M, Mendez D, Liechti GW, Maurelli AT.</t>
  </si>
  <si>
    <t>Infect Immun. 2020 Dec 15;89(1):e00401-20. doi: 10.1128/IAI.00401-20. Print 2020 Dec 15.</t>
  </si>
  <si>
    <t>PMC7927921</t>
  </si>
  <si>
    <t>10.1128/IAI.00401-20</t>
  </si>
  <si>
    <t>Chlamydia-Specific IgA Secretion in the Female Reproductive Tract Induced via Per-Oral Immunization Confers Protection against Primary Chlamydia Challenge</t>
  </si>
  <si>
    <t>Shillova N, Howe SE, Hyseni B, Ridgell D, Fisher DJ, Konjufca V.</t>
  </si>
  <si>
    <t>Infect Immun. 2020 Dec 15;89(1):e00413-20. doi: 10.1128/IAI.00413-20. Print 2020 Dec 15.</t>
  </si>
  <si>
    <t>Shillova N</t>
  </si>
  <si>
    <t>PMC7927933</t>
  </si>
  <si>
    <t>10.1128/IAI.00413-20</t>
  </si>
  <si>
    <t>Prevalence and associated factors of active trachoma among children aged 1-9 years old in mass drug administration graduated and non-graduated districts in Northwest Amhara region, Ethiopia: A comparative cross-sectional study</t>
  </si>
  <si>
    <t>Melkie G, Azage M, Gedamu G.</t>
  </si>
  <si>
    <t>PLoS One. 2020 Dec 15;15(12):e0243863. doi: 10.1371/journal.pone.0243863. eCollection 2020.</t>
  </si>
  <si>
    <t>Melkie G</t>
  </si>
  <si>
    <t>PMC7737887</t>
  </si>
  <si>
    <t>10.1371/journal.pone.0243863</t>
  </si>
  <si>
    <t>Chlamydia trachomatis Plasmid Protein pORF5 Up-Regulates ZFAS1 to Promote Host Cell Survival via MAPK/p38 Pathway</t>
  </si>
  <si>
    <t>Wen Y, Chen H, Luo F, Zhao L, Shu M, Su S, Zhao Y, Huang Q, Li Z.</t>
  </si>
  <si>
    <t>Front Microbiol. 2020 Dec 17;11:593295. doi: 10.3389/fmicb.2020.593295. eCollection 2020.</t>
  </si>
  <si>
    <t>PMC7773608</t>
  </si>
  <si>
    <t>10.3389/fmicb.2020.593295</t>
  </si>
  <si>
    <t>Update to CDC's Treatment Guidelines for Gonococcal Infection, 2020</t>
  </si>
  <si>
    <t>St Cyr S, Barbee L, Workowski KA, Bachmann LH, Pham C, Schlanger K, Torrone E, Weinstock H, Kersh EN, Thorpe P.</t>
  </si>
  <si>
    <t>MMWR Morb Mortal Wkly Rep. 2020 Dec 18;69(50):1911-1916. doi: 10.15585/mmwr.mm6950a6.</t>
  </si>
  <si>
    <t>St Cyr S</t>
  </si>
  <si>
    <t>PMC7745960</t>
  </si>
  <si>
    <t>10.15585/mmwr.mm6950a6</t>
  </si>
  <si>
    <t>The iron-dependent repressor YtgR is a tryptophan-dependent attenuator of the trpRBA operon in Chlamydia trachomatis</t>
  </si>
  <si>
    <t>Pokorzynski ND, Hatch ND, Ouellette SP, Carabeo RA.</t>
  </si>
  <si>
    <t>Nat Commun. 2020 Dec 22;11(1):6430. doi: 10.1038/s41467-020-20181-5.</t>
  </si>
  <si>
    <t>PMC7755916</t>
  </si>
  <si>
    <t>10.1038/s41467-020-20181-5</t>
  </si>
  <si>
    <t>'To be on the safe side': a qualitative study regarding users' beliefs and experiences of internet-based self-sampling for Chlamydia trachomatis and Neisseria gonorrhoeae testing</t>
  </si>
  <si>
    <t>Grandahl M, Larsson M, Herrmann B.</t>
  </si>
  <si>
    <t>BMJ Open. 2020 Dec 29;10(12):e041340. doi: 10.1136/bmjopen-2020-041340.</t>
  </si>
  <si>
    <t>PMC7778762</t>
  </si>
  <si>
    <t>10.1136/bmjopen-2020-041340</t>
  </si>
  <si>
    <t>Epidemiology of sexually transmitted infections among female sex workers in Switzerland: a local, exploratory, cross-sectional study</t>
  </si>
  <si>
    <t>Vu F, Cavassini M, D'Acremont V, Greub G, Jaton K, Masserey E, Pongelli S, Bouche L, Ngarambe C, Bize R, Bodenmann P.</t>
  </si>
  <si>
    <t>Swiss Med Wkly. 2020 Dec 30;150:w20357. doi: 10.4414/smw.2020.20357. eCollection 2020 Dec 14.</t>
  </si>
  <si>
    <t>Vu F</t>
  </si>
  <si>
    <t>Swiss Med Wkly</t>
  </si>
  <si>
    <t>10.4414/smw.2020.20357</t>
  </si>
  <si>
    <t>The Swiss STAR trial - an evaluation of target groups for sexually transmitted infection screening in the sub-sample of women</t>
  </si>
  <si>
    <t>Vernazza PL, Rasi M, Ritzler M, Dost F, Stoffel M, Aebi-Popp K, Hauser CV, Esson C, Lange K, Risch L, Schmidt AJ.</t>
  </si>
  <si>
    <t>Swiss Med Wkly. 2020 Dec 31;150:w20393. doi: 10.4414/smw.2020.20393. eCollection 2020 Dec 14.</t>
  </si>
  <si>
    <t>Vernazza PL</t>
  </si>
  <si>
    <t>10.4414/smw.2020.20393</t>
  </si>
  <si>
    <t>The Swiss STAR trial - an evaluation of target groups for sexually transmitted infection screening in the sub-sample of men</t>
  </si>
  <si>
    <t>Schmidt AJ, Rasi M, Esson C, Christinet V, Ritzler M, Lung T, Hauser CV, Stöckle M, Jouinot F, Lehner A, Lange K, Konrad T, Vernazza PL.</t>
  </si>
  <si>
    <t>Swiss Med Wkly. 2020 Dec 31;150:w20392. doi: 10.4414/smw.2020.20392. eCollection 2020 Dec 14.</t>
  </si>
  <si>
    <t>Schmidt AJ</t>
  </si>
  <si>
    <t>10.4414/smw.2020.20392</t>
  </si>
  <si>
    <t>Characteristics of HSV-2, M. genitalium and C. trachomatis in HPV Genotypes Associated with Cervical Intraepithelial Neoplasia and Genital Infections</t>
  </si>
  <si>
    <t>Moharreri M, Sohrabi A.</t>
  </si>
  <si>
    <t>Infect Disord Drug Targets. 2021;21(1):112-118. doi: 10.2174/1871526520666191231142317.</t>
  </si>
  <si>
    <t>Moharreri M</t>
  </si>
  <si>
    <t>10.2174/1871526520666191231142317</t>
  </si>
  <si>
    <t>Characterization and Trend of Co-Infection with Neisseria gonorrhoeae and Chlamydia trachomatis from the Korean National Infectious Diseases Surveillance Database</t>
  </si>
  <si>
    <t>Seo Y, Choi KH, Lee G.</t>
  </si>
  <si>
    <t>World J Mens Health. 2021 Jan;39(1):107-115. doi: 10.5534/wjmh.190116. Epub 2019 Dec 27.</t>
  </si>
  <si>
    <t>Seo Y</t>
  </si>
  <si>
    <t>World J Mens Health</t>
  </si>
  <si>
    <t>PMC7752515</t>
  </si>
  <si>
    <t>10.5534/wjmh.190116</t>
  </si>
  <si>
    <t>Etiology and Clinical Features of Epididymo-orchitis: A Single-center Study in Tehran, Iran</t>
  </si>
  <si>
    <t>Abolghasemi S, Alizadeh M, Hashemi A, Tehrani S.</t>
  </si>
  <si>
    <t>Infect Disord Drug Targets. 2021;21(1):142-145. doi: 10.2174/1871526520666200218115400.</t>
  </si>
  <si>
    <t>Abolghasemi S</t>
  </si>
  <si>
    <t>10.2174/1871526520666200218115400</t>
  </si>
  <si>
    <t>The semen microbiome and its impact on sperm function and male fertility: A systematic review and meta-analysis</t>
  </si>
  <si>
    <t>Farahani L, Tharakan T, Yap T, Ramsay JW, Jayasena CN, Minhas S.</t>
  </si>
  <si>
    <t>Andrology. 2021 Jan;9(1):115-144. doi: 10.1111/andr.12886. Epub 2020 Oct 7.</t>
  </si>
  <si>
    <t>Farahani L</t>
  </si>
  <si>
    <t>10.1111/andr.12886</t>
  </si>
  <si>
    <t>Sexual behaviour, STI knowledge and Chlamydia trachomatis (CT) and Neisseria gonorrhoeae (NG) prevalence in an asymptomatic cohort in Ruhr-area, Germany: PreYoungGo study</t>
  </si>
  <si>
    <t>Skaletz-Rorowski A, Potthoff A, Nambiar S, Wach J, Kayser A, Kasper A, Brockmeyer NH.</t>
  </si>
  <si>
    <t>J Eur Acad Dermatol Venereol. 2021 Jan;35(1):241-246. doi: 10.1111/jdv.16913. Epub 2020 Oct 29.</t>
  </si>
  <si>
    <t>Skaletz-Rorowski A</t>
  </si>
  <si>
    <t>10.1111/jdv.16913</t>
  </si>
  <si>
    <t>Chlamydia Prevalence by Age and Correlates of Infection Among Pregnant Women</t>
  </si>
  <si>
    <t>Simons JL, McKenzie JS, Wright NC, Sheikh SA, Subramaniam A, Tita ATN, Dionne-Odom J.</t>
  </si>
  <si>
    <t>Sex Transm Dis. 2021 Jan;48(1):37-41. doi: 10.1097/OLQ.0000000000001261.</t>
  </si>
  <si>
    <t>Simons JL</t>
  </si>
  <si>
    <t>PMC7737858</t>
  </si>
  <si>
    <t>10.1097/OLQ.0000000000001261</t>
  </si>
  <si>
    <t>Use of Chlamydial Elementary Bodies as Probes to Isolate Pathogen-Specific Human Monoclonal Antibodies</t>
  </si>
  <si>
    <t>Pinder CL, McKay PF, Shattock RJ.</t>
  </si>
  <si>
    <t>Methods Mol Biol. 2021;2183:19-28. doi: 10.1007/978-1-0716-0795-4_3.</t>
  </si>
  <si>
    <t>Pinder CL</t>
  </si>
  <si>
    <t>10.1007/978-1-0716-0795-4_3</t>
  </si>
  <si>
    <t>Did Pre-exposure Prophylaxis Roll-Out Influence the Epidemic of Rectal Lymphogranuloma Venereum in Belgium? Results From the National Surveillance System</t>
  </si>
  <si>
    <t>De Baetselier I, Tsoumanis A, Florence E, Van den Berghe W, Crucitti T, Van den Bossche D, Kenyon C.</t>
  </si>
  <si>
    <t>J Acquir Immune Defic Syndr. 2021 Jan 1;86(1):e1-e5. doi: 10.1097/QAI.0000000000002524.</t>
  </si>
  <si>
    <t>10.1097/QAI.0000000000002524</t>
  </si>
  <si>
    <t>All-in-one microfluidic nucleic acid diagnosis system for multiplex detection of sexually transmitted pathogens directly from genitourinary secretions</t>
  </si>
  <si>
    <t>Ye X, Li Y, Wang L, Fang X, Kong J.</t>
  </si>
  <si>
    <t>Talanta. 2021 Jan 1;221:121462. doi: 10.1016/j.talanta.2020.121462. Epub 2020 Aug 3.</t>
  </si>
  <si>
    <t>Ye X</t>
  </si>
  <si>
    <t>Talanta</t>
  </si>
  <si>
    <t>10.1016/j.talanta.2020.121462</t>
  </si>
  <si>
    <t>Managing contacts of chlamydia: should clinics implement a test and wait process?</t>
  </si>
  <si>
    <t>Frackelton R, Jones K, Hamer B, Jones S, Hitchings E, Harrison J, Hughes-McGreal C, Clarke E.</t>
  </si>
  <si>
    <t>Int J STD AIDS. 2021 Jan;32(1):38-44. doi: 10.1177/0956462420956852. Epub 2020 Oct 29.</t>
  </si>
  <si>
    <t>Frackelton R</t>
  </si>
  <si>
    <t>10.1177/0956462420956852</t>
  </si>
  <si>
    <t>Cost-effectiveness of Sexually Transmitted Infection Screening for Adolescents and Young Adults in the Pediatric Emergency Department</t>
  </si>
  <si>
    <t>Eckman MH, Reed JL, Trent M, Goyal MK.</t>
  </si>
  <si>
    <t>JAMA Pediatr. 2021 Jan 1;175(1):81-89. doi: 10.1001/jamapediatrics.2020.3571.</t>
  </si>
  <si>
    <t>Eckman MH</t>
  </si>
  <si>
    <t>PMC7607492</t>
  </si>
  <si>
    <t>10.1001/jamapediatrics.2020.3571</t>
  </si>
  <si>
    <t>Effectiveness of a Universally Offered Chlamydia and Gonorrhea Screening Intervention in the Pediatric Emergency Department</t>
  </si>
  <si>
    <t>Reed JL, Alessandrini EA, Dexheimer J, Kachelmeyer A, Macaluso M, Zhang N, Kahn JA.</t>
  </si>
  <si>
    <t>J Adolesc Health. 2021 Jan;68(1):57-64. doi: 10.1016/j.jadohealth.2020.09.040. Epub 2020 Nov 2.</t>
  </si>
  <si>
    <t>Reed JL</t>
  </si>
  <si>
    <t>PMC7755827</t>
  </si>
  <si>
    <t>NIHMS1634914</t>
  </si>
  <si>
    <t>10.1016/j.jadohealth.2020.09.040</t>
  </si>
  <si>
    <t>Homelessness, sex and a tale of two sexually transmitted infections</t>
  </si>
  <si>
    <t>Henning D, Parrott C, Read T, Cook S, Bradshaw CS.</t>
  </si>
  <si>
    <t>Int J STD AIDS. 2021 Jan;32(1):83-85. doi: 10.1177/0956462420958904. Epub 2020 Nov 9.</t>
  </si>
  <si>
    <t>10.1177/0956462420958904</t>
  </si>
  <si>
    <t>Chlamydia and Gonorrhea Prevalence and Treatment in Detained Youths: Strategies for Improvement</t>
  </si>
  <si>
    <t>Francisco-Natanauan P, Leatherman-Arkus N, Pantell RH.</t>
  </si>
  <si>
    <t>J Adolesc Health. 2021 Jan;68(1):65-70. doi: 10.1016/j.jadohealth.2020.09.041. Epub 2020 Nov 9.</t>
  </si>
  <si>
    <t>Francisco-Natanauan P</t>
  </si>
  <si>
    <t>10.1016/j.jadohealth.2020.09.041</t>
  </si>
  <si>
    <t>Rapid multiplex PCR assay for simultaneous detection of Neisseria gonorrhoeae and Chlamydia trachomatis in genitourinary samples: A 30-minute assay</t>
  </si>
  <si>
    <t>Inoue T, Chihara Y, Kiba K, Hirao S, Tanaka M, Yoneda T, Saka T, Beppu KI, Furubayashi K, Takashima M, Nagai H, Kobayashi H, Fujimoto K.</t>
  </si>
  <si>
    <t>J Microbiol Methods. 2021 Jan;180:106103. doi: 10.1016/j.mimet.2020.106103. Epub 2020 Nov 12.</t>
  </si>
  <si>
    <t>Inoue T</t>
  </si>
  <si>
    <t>10.1016/j.mimet.2020.106103</t>
  </si>
  <si>
    <t>Population-Based Prevalence of Chlamydia trachomatis Infection and Antibodies in Four Districts with Varying Levels of Trachoma Endemicity in Amhara, Ethiopia</t>
  </si>
  <si>
    <t>Nash SD, Astale T, Nute AW, Bethea D, Chernet A, Sata E, Zerihun M, Gessese D, Ayenew G, Ayele Z, Melak B, Haile M, Zeru T, Tadesse Z, Arnold BF, Callahan EK, Martin DL.</t>
  </si>
  <si>
    <t>Am J Trop Med Hyg. 2021 Jan;104(1):207-215. doi: 10.4269/ajtmh.20-0777.</t>
  </si>
  <si>
    <t>PMC7790060</t>
  </si>
  <si>
    <t>10.4269/ajtmh.20-0777</t>
  </si>
  <si>
    <t>Human intestinal spirochetosis, a sexually transmissible infection? Review of six cases from two sexually transmitted infection centres in Barcelona</t>
  </si>
  <si>
    <t>Garcia-Hernandez D, Vall-Mayans M, Coll-Estrada S, Naranjo-Hans L, Armengol P, Iglesias MA, Barberá MJ, Arando M.</t>
  </si>
  <si>
    <t>Int J STD AIDS. 2021 Jan;32(1):52-58. doi: 10.1177/0956462420958350. Epub 2020 Nov 24.</t>
  </si>
  <si>
    <t>Garcia-Hernandez D</t>
  </si>
  <si>
    <t>10.1177/0956462420958350</t>
  </si>
  <si>
    <t>Lithogenic Potential of Ureaplasma in Chronic Prostatitis</t>
  </si>
  <si>
    <t>Magri V, Perletti G, Stamatiou K, Montanari E, Trinchieri A.</t>
  </si>
  <si>
    <t>Urol Int. 2021;105(3-4):328-333. doi: 10.1159/000511653. Epub 2020 Dec 2.</t>
  </si>
  <si>
    <t>10.1159/000511653</t>
  </si>
  <si>
    <t>Sexually transmitted infections among women living with HIV in a Brazilian city</t>
  </si>
  <si>
    <t>Tosato Boldrini NA, Bondi Volpini LP, Freitas LB, Spano LC, Musso C, Silva Santos MCLF, Barroso Dos Reis HL, Miranda AE.</t>
  </si>
  <si>
    <t>Braz J Infect Dis. 2021 Jan-Feb;25(1):101044. doi: 10.1016/j.bjid.2020.101044. Epub 2021 Jan 6.</t>
  </si>
  <si>
    <t>Tosato Boldrini NA</t>
  </si>
  <si>
    <t>PMC9392134</t>
  </si>
  <si>
    <t>10.1016/j.bjid.2020.101044</t>
  </si>
  <si>
    <t>New best practice guidance for general practice to reduce chlamydia-associated reproductive complications in women</t>
  </si>
  <si>
    <t>Coombe J, Goller J, Vaisey A, Bourne C, Sanci L, Bateson D, Temple-Smith M, Hocking J.</t>
  </si>
  <si>
    <t>Aust J Gen Pract. 2021 Jan-Feb;50(1-2):50-54. doi: 10.31128/AJGP-04-20-5330.</t>
  </si>
  <si>
    <t>Coombe J</t>
  </si>
  <si>
    <t>Aust J Gen Pract</t>
  </si>
  <si>
    <t>10.31128/AJGP-04-20-5330</t>
  </si>
  <si>
    <t>A PROSPECTIVE STUDY TO ANALYZE THE SPECIFICITY OF CHLAMYDIAL HEAT SHOCK PROTEIN (CHSP60) ANTIBODIES TO DIAGNOSE TUBAL INFERTILITY</t>
  </si>
  <si>
    <t>Berestoviy VO, Sokol IV, Mahmood AA, Ginzburg VG, Govsieiev DO.</t>
  </si>
  <si>
    <t>Wiad Lek. 2021;74(2):184-189.</t>
  </si>
  <si>
    <t>Berestoviy VO</t>
  </si>
  <si>
    <t>Wiad Lek</t>
  </si>
  <si>
    <t>Seminal pro-inflammatory cytokines and pH are affected by Chlamydia infection in asymptomatic patients with teratozoospermia</t>
  </si>
  <si>
    <t>Pérez-Soto E, Oros-Pantoja R, Fernández-Martínez E, Carbonell-Campos JM, Sánchez Monroy V.</t>
  </si>
  <si>
    <t>Cent Eur J Immunol. 2021;46(1):76-81. doi: 10.5114/ceji.2021.105247. Epub 2021 Apr 18.</t>
  </si>
  <si>
    <t>Pérez-Soto E</t>
  </si>
  <si>
    <t>PMC8056351</t>
  </si>
  <si>
    <t>10.5114/ceji.2021.105247</t>
  </si>
  <si>
    <t>CHARACTERISTICS OF THE VAGINAL MICROBIOTA, CERVICAL AND UTERINE FLORA IN WOMEN WITH THE PAST HISTORY OF SEXUALLY TRANSMITTED INFECTIONS</t>
  </si>
  <si>
    <t>Krotik OI.</t>
  </si>
  <si>
    <t>Wiad Lek. 2021;74(4):896-901.</t>
  </si>
  <si>
    <t>Krotik OI</t>
  </si>
  <si>
    <t>Concordance between self-sampling and standar endocervical sample collection to identify sexual transmission infections in an urban-rural area of Peru</t>
  </si>
  <si>
    <t>Galvez TM, Flores JA, Pérez DG, Gutiérrez C, Huertas M, León-Sandoval S.</t>
  </si>
  <si>
    <t>Rev Peru Med Exp Salud Publica. 2021 Jan-Mar;38(1):83-88. doi: 10.17843/rpmesp.2021.381.6571. Epub 2021 Jun 25.</t>
  </si>
  <si>
    <t>Galvez TM</t>
  </si>
  <si>
    <t>10.17843/rpmesp.2021.381.6571</t>
  </si>
  <si>
    <t>Contribution of the Clp Protease to Bacterial Survival and Mitochondrial Homoeostasis</t>
  </si>
  <si>
    <t>Illigmann A, Thoma Y, Pan S, Reinhardt L, Brötz-Oesterhelt H.</t>
  </si>
  <si>
    <t>Microb Physiol. 2021;31(3):260-279. doi: 10.1159/000517718. Epub 2021 Aug 26.</t>
  </si>
  <si>
    <t>Illigmann A</t>
  </si>
  <si>
    <t>Microb Physiol</t>
  </si>
  <si>
    <t>10.1159/000517718</t>
  </si>
  <si>
    <t>[Hugh-Curtis Syndrome]</t>
  </si>
  <si>
    <t>Blanco M, Larrañaga N, Jaramillo D, Roccatagliata N, de Vedia M, Vallejos J.</t>
  </si>
  <si>
    <t>Medicina (B Aires). 2021;81(5):873.</t>
  </si>
  <si>
    <t>Blanco M</t>
  </si>
  <si>
    <t>The impact of the COVID-19 pandemic on sexually transmitted infections services - experience from Bialystok, Poland</t>
  </si>
  <si>
    <t>Serwin AB, Kaczyńska J, Flisiak I.</t>
  </si>
  <si>
    <t>Przegl Epidemiol. 2021;75(2):151-158. doi: 10.32394/pe.75.14.</t>
  </si>
  <si>
    <t>10.32394/pe.75.14</t>
  </si>
  <si>
    <t>Genital Chlamydia Trachomatis Infection: Prevalence, Risk Factors and Adverse Pregnancy and Birth Outcomes in Children and Women in sub-Saharan Africa</t>
  </si>
  <si>
    <t>Armstrong-Mensah E, Ebiringa DP, Whitfield K, Coldiron J.</t>
  </si>
  <si>
    <t>Int J MCH AIDS. 2021;10(2):251-257. doi: 10.21106/ijma.523. Epub 2021 Dec 2.</t>
  </si>
  <si>
    <t>Armstrong-Mensah E</t>
  </si>
  <si>
    <t>PMC8647192</t>
  </si>
  <si>
    <t>10.21106/ijma.523</t>
  </si>
  <si>
    <t>Trend Analysis of the Profiles of 12 Sexually Transmitted Disease Pathogens in the Republic of Korea in 2019</t>
  </si>
  <si>
    <t>Park HJ, Kim YT, Moon JY, Jin CE, Ko KH, Lee SH, Min O, Je YS, Lee M, Lee S, Kim YJ, Lee KR.</t>
  </si>
  <si>
    <t>Inquiry. 2021 Jan-Dec;58:469580211065684. doi: 10.1177/00469580211065684.</t>
  </si>
  <si>
    <t>Park HJ</t>
  </si>
  <si>
    <t>Inquiry</t>
  </si>
  <si>
    <t>PMC8721680</t>
  </si>
  <si>
    <t>10.1177/00469580211065684</t>
  </si>
  <si>
    <t>A Statistical Review: Why Average Weighted Accuracy, not Accuracy or AUC?</t>
  </si>
  <si>
    <t>Jiang Y, Pan Q, Liu Y, Evans S.</t>
  </si>
  <si>
    <t>Biostat Epidemiol. 2021;5(2):267-286. doi: 10.1080/24709360.2021.1975255. Epub 2021 Sep 27.</t>
  </si>
  <si>
    <t>Biostat Epidemiol</t>
  </si>
  <si>
    <t>PMC8945251</t>
  </si>
  <si>
    <t>NIHMS1739018</t>
  </si>
  <si>
    <t>10.1080/24709360.2021.1975255</t>
  </si>
  <si>
    <t>Females treated for syphilis in Bialystok, Poland 2016-2020</t>
  </si>
  <si>
    <t>Przegl Epidemiol. 2021;75(4):494-501. doi: 10.32394/pe.75.46.</t>
  </si>
  <si>
    <t>10.32394/pe.75.46</t>
  </si>
  <si>
    <t>Sexually transmitted infections in Poland in 2013-2018 in comparison to other European countries based on infectious diseases surveillance in Poland and in Europe</t>
  </si>
  <si>
    <t>Niedźwiedzka-Stadnik M, Zakrzewska K.</t>
  </si>
  <si>
    <t>Przegl Epidemiol. 2021;75(4):502-514. doi: 10.32394/pe.75.47.</t>
  </si>
  <si>
    <t>Niedźwiedzka-Stadnik M</t>
  </si>
  <si>
    <t>10.32394/pe.75.47</t>
  </si>
  <si>
    <t>Sex-associated Risk Factors for Co-infection with Chlamydia trachomatis and Neisseria gonorrhoea among Patients Presenting to a Sexually Transmitted Infection Clinic</t>
  </si>
  <si>
    <t>Barati Sedeh F, Thomsen SF, Larsen HK, Westh H, Salado-Rasmussen K.</t>
  </si>
  <si>
    <t>Acta Derm Venereol. 2021 Jan 4;101(1):adv00356. doi: 10.2340/00015555-3721.</t>
  </si>
  <si>
    <t>Barati Sedeh F</t>
  </si>
  <si>
    <t>PMC9309828</t>
  </si>
  <si>
    <t>10.2340/00015555-3721</t>
  </si>
  <si>
    <t>Host cell response and distinct gene expression profiles at different stages of Chlamydia trachomatis infection reveals stage-specific biomarkers of infection</t>
  </si>
  <si>
    <t>Dzakah EE, Huang L, Xue Y, Wei S, Wang X, Chen H, Shui J, Kyei F, Rashid F, Zheng H, Yang B, Tang S.</t>
  </si>
  <si>
    <t>BMC Microbiol. 2021 Jan 4;21(1):3. doi: 10.1186/s12866-020-02061-6.</t>
  </si>
  <si>
    <t>Dzakah EE</t>
  </si>
  <si>
    <t>PMC7784309</t>
  </si>
  <si>
    <t>10.1186/s12866-020-02061-6</t>
  </si>
  <si>
    <t>Changes in awareness and knowledge concerning mother-to-child infections among Japanese pregnant women between 2012 and 2018</t>
  </si>
  <si>
    <t>Suga S, Fujioka K, Nakasone R, Abe S, Fukushima S, Ashina M, Nishida K, Nozu K, Iijima K, Tanimura K, Yamada H.</t>
  </si>
  <si>
    <t>PLoS One. 2021 Jan 6;16(1):e0244945. doi: 10.1371/journal.pone.0244945. eCollection 2021.</t>
  </si>
  <si>
    <t>Suga S</t>
  </si>
  <si>
    <t>PMC7787470</t>
  </si>
  <si>
    <t>10.1371/journal.pone.0244945</t>
  </si>
  <si>
    <t>Azithromycin Reduction to Reach Elimination of Trachoma (ARRET): study protocol for a cluster randomized trial of stopping mass azithromycin distribution for trachoma</t>
  </si>
  <si>
    <t>Amza A, Kadri B, Nassirou B, Arzika AM, Austin A, Nyatigo F, Lebas E, Arnold BF, Lietman TM, Oldenburg CE.</t>
  </si>
  <si>
    <t>BMC Ophthalmol. 2021 Jan 6;21(1):15. doi: 10.1186/s12886-020-01776-4.</t>
  </si>
  <si>
    <t>BMC Ophthalmol</t>
  </si>
  <si>
    <t>PMC7789605</t>
  </si>
  <si>
    <t>10.1186/s12886-020-01776-4</t>
  </si>
  <si>
    <t>Can Previous Associations of Single Nucleotide Polymorphisms in the TLR2, NOD1, CXCR5, and IL10 Genes in the Susceptibility to and Severity of Chlamydia trachomatis Infections Be Confirmed?</t>
  </si>
  <si>
    <t>Jukema JB, Hoenderboom BM, van Benthem BHB, van der Sande MAB, de Vries HJC, Hoebe CJPA, Dukers-Muijrers NHTM, Bax CJ, Morré SA, Ouburg S.</t>
  </si>
  <si>
    <t>Pathogens. 2021 Jan 7;10(1):48. doi: 10.3390/pathogens10010048.</t>
  </si>
  <si>
    <t>Jukema JB</t>
  </si>
  <si>
    <t>PMC7827792</t>
  </si>
  <si>
    <t>10.3390/pathogens10010048</t>
  </si>
  <si>
    <t>First data of Chlamydia trachomatis and other STI prevalence and co-infections in pregnant women under 25 years in Catalonia, Spain</t>
  </si>
  <si>
    <t>López-Corbeto E, González V, Casabona J; Grupo de estudio CT NG.</t>
  </si>
  <si>
    <t>Med Clin (Barc). 2021 Jan 8;156(1):33-34. doi: 10.1016/j.medcli.2019.12.019. Epub 2020 Mar 3.</t>
  </si>
  <si>
    <t>10.1016/j.medcli.2019.12.019</t>
  </si>
  <si>
    <t>Host cell death during infection with Chlamydia: a double-edged sword</t>
  </si>
  <si>
    <t>Sixt BS.</t>
  </si>
  <si>
    <t>FEMS Microbiol Rev. 2021 Jan 8;45(1):fuaa043. doi: 10.1093/femsre/fuaa043.</t>
  </si>
  <si>
    <t>PMC7794043</t>
  </si>
  <si>
    <t>10.1093/femsre/fuaa043</t>
  </si>
  <si>
    <t>Chlamydia trachomatis intra-bacterial and total plasmid copy number in clinical urogenital samples</t>
  </si>
  <si>
    <t>Dirks JAMC, Janssen K, Hoebe CJPA, Geelen THB, Lucchesi M, Dukers-Muijrers NHTM, Wolffs PFG.</t>
  </si>
  <si>
    <t>Sci Rep. 2021 Jan 8;11(1):259. doi: 10.1038/s41598-020-80645-y.</t>
  </si>
  <si>
    <t>PMC7794532</t>
  </si>
  <si>
    <t>10.1038/s41598-020-80645-y</t>
  </si>
  <si>
    <t>Age- and Sex-Related Differences in Morbidities of Sexually Transmitted Diseases in Children</t>
  </si>
  <si>
    <t>Hino Y, Eshima N, Bacal K, Tokumaru O.</t>
  </si>
  <si>
    <t>Children (Basel). 2021 Jan 12;8(1):40. doi: 10.3390/children8010040.</t>
  </si>
  <si>
    <t>Hino Y</t>
  </si>
  <si>
    <t>Children (Basel)</t>
  </si>
  <si>
    <t>PMC7827521</t>
  </si>
  <si>
    <t>10.3390/children8010040</t>
  </si>
  <si>
    <t>Should Screening for Chlamydia Trachomatis Be Performed on Asymptomatic Young Adults as well as on the Victims of Sexual Assault?</t>
  </si>
  <si>
    <t>Yuguero O, Cabases A, Bertran S, Molins C, Paredes P, Ramirez M.</t>
  </si>
  <si>
    <t>Womens Health Rep (New Rochelle). 2021 Jan 12;2(1):20-22. doi: 10.1089/whr.2020.0088. eCollection 2021.</t>
  </si>
  <si>
    <t>Womens Health Rep (New Rochelle)</t>
  </si>
  <si>
    <t>PMC7957948</t>
  </si>
  <si>
    <t>10.1089/whr.2020.0088</t>
  </si>
  <si>
    <t>High-resolution multilocus sequence typing for Chlamydia trachomatis: improved results for clinical samples with low amounts of C. trachomatis DNA</t>
  </si>
  <si>
    <t>Pilo S, Zizelski Valenci G, Rubinstein M, Pichadze L, Scharf Y, Dveyrin Z, Rorman E, Nissan I.</t>
  </si>
  <si>
    <t>BMC Microbiol. 2021 Jan 18;21(1):28. doi: 10.1186/s12866-020-02077-y.</t>
  </si>
  <si>
    <t>Pilo S</t>
  </si>
  <si>
    <t>PMC7814548</t>
  </si>
  <si>
    <t>10.1186/s12866-020-02077-y</t>
  </si>
  <si>
    <t>Effectiveness of doxycycline 100 mg twice daily for 7 days and azithromycin 1 g single dose for the treatment of rectal Chlamydia trachomatis infection among men who have sex with men</t>
  </si>
  <si>
    <t>J Antimicrob Chemother. 2021 Jan 19;76(2):495-498. doi: 10.1093/jac/dkaa437.</t>
  </si>
  <si>
    <t>10.1093/jac/dkaa437</t>
  </si>
  <si>
    <t>Eukaryotic SNARE VAMP3 Dynamically Interacts with Multiple Chlamydial Inclusion Membrane Proteins</t>
  </si>
  <si>
    <t>Bui DC, Jorgenson LM, Ouellette SP, Rucks EA.</t>
  </si>
  <si>
    <t>Infect Immun. 2021 Jan 19;89(2):e00409-20. doi: 10.1128/IAI.00409-20. Print 2021 Jan 19.</t>
  </si>
  <si>
    <t>Bui DC</t>
  </si>
  <si>
    <t>PMC7822134</t>
  </si>
  <si>
    <t>10.1128/IAI.00409-20</t>
  </si>
  <si>
    <t>Chlamydia trachomatis TmeA Directly Activates N-WASP To Promote Actin Polymerization and Functions Synergistically with TarP during Invasion</t>
  </si>
  <si>
    <t>Keb G, Ferrell J, Scanlon KR, Jewett TJ, Fields KA.</t>
  </si>
  <si>
    <t>mBio. 2021 Jan 19;12(1):e02861-20. doi: 10.1128/mBio.02861-20.</t>
  </si>
  <si>
    <t>PMC7845632</t>
  </si>
  <si>
    <t>10.1128/mBio.02861-20</t>
  </si>
  <si>
    <t>High molecular prevalence of HPV and other sexually transmitted infections in a population of asymptomatic women who work or study at a Brazilian university</t>
  </si>
  <si>
    <t>Suehiro TT, Gimenes F, Souza RP, Taura SKI, Cestari RCC, Irie MMT, Boer CG, Consolaro MEL, Silva VRSD.</t>
  </si>
  <si>
    <t>Rev Inst Med Trop Sao Paulo. 2021 Jan 20;63:e1. doi: 10.1590/S1678-9946202163001. eCollection 2021.</t>
  </si>
  <si>
    <t>Suehiro TT</t>
  </si>
  <si>
    <t>PMC7816866</t>
  </si>
  <si>
    <t>10.1590/S1678-9946202163001</t>
  </si>
  <si>
    <t>Despite Excellent Test Characteristics of the cobas 4800 CT/NG Assay, Detection of Oropharyngeal Chlamydia trachomatis and Neisseria gonorrhoeae Remains Challenging</t>
  </si>
  <si>
    <t>van Niekerk JM, van der Veer BMJW, Hoebe CJPA, van de Bovenkamp J, van Herk C, van Loo IHM, van Alphen LB, Wolffs PFG.</t>
  </si>
  <si>
    <t>J Clin Microbiol. 2021 Jan 21;59(2):e02137-20. doi: 10.1128/JCM.02137-20. Print 2021 Jan 21.</t>
  </si>
  <si>
    <t>van Niekerk JM</t>
  </si>
  <si>
    <t>PMC8111131</t>
  </si>
  <si>
    <t>10.1128/JCM.02137-20</t>
  </si>
  <si>
    <t>Use of a Multiplex PCR Assay To Assess the Presence of Treponema pallidum in Mucocutaneous Ulcerations in Patients with Suspected Syphilis</t>
  </si>
  <si>
    <t>Grange PA, Jary A, Isnard C, Burrel S, Boutolleau D, Touati A, Bébéar C, Saule J, Martinet P, Robert JL, Moulene D, Vermersch-Langlin A, Benhaddou N, Janier M, Dupin N.</t>
  </si>
  <si>
    <t>J Clin Microbiol. 2021 Jan 21;59(2):e01994-20. doi: 10.1128/JCM.01994-20. Print 2021 Jan 21.</t>
  </si>
  <si>
    <t>Grange PA</t>
  </si>
  <si>
    <t>PMC8111117</t>
  </si>
  <si>
    <t>10.1128/JCM.01994-20</t>
  </si>
  <si>
    <t>Prevalence of urogenital, anal, and pharyngeal infections with Chlamydia trachomatis, Neisseria gonorrhoeae, and Mycoplasma genitalium: a cross-sectional study in Reunion island</t>
  </si>
  <si>
    <t>Calas A, Zemali N, Camuset G, Jaubert J, Manaquin R, Saint-Pastou C, Koumar Y, Poubeau P, Gerardin P, Bertolotti A.</t>
  </si>
  <si>
    <t>BMC Infect Dis. 2021 Jan 21;21(1):95. doi: 10.1186/s12879-021-05801-9.</t>
  </si>
  <si>
    <t>Calas A</t>
  </si>
  <si>
    <t>PMC7818901</t>
  </si>
  <si>
    <t>10.1186/s12879-021-05801-9</t>
  </si>
  <si>
    <t>Effect of screening young men for Chlamydia trachomatis on the rates among women: a network modelling study for high-prevalence communities</t>
  </si>
  <si>
    <t>Qu Z, Azizi A, Schmidt N, Craig-Kuhn MC, Stoecker C, Hyman JM, Kissinger PJ.</t>
  </si>
  <si>
    <t>BMJ Open. 2021 Jan 22;11(1):e040789. doi: 10.1136/bmjopen-2020-040789.</t>
  </si>
  <si>
    <t>Qu Z</t>
  </si>
  <si>
    <t>PMC7831743</t>
  </si>
  <si>
    <t>10.1136/bmjopen-2020-040789</t>
  </si>
  <si>
    <t>Could LASCA-imaging of GB-speckles be applied for a high discrimination and typing of pathogenic bacteria?</t>
  </si>
  <si>
    <t>Ulianova O, Ulyanov S, Zaytsev S, Saltykov Y, Ulyanov A, Feodorova V.</t>
  </si>
  <si>
    <t>PLoS One. 2021 Jan 28;16(1):e0245657. doi: 10.1371/journal.pone.0245657. eCollection 2021.</t>
  </si>
  <si>
    <t>Ulianova O</t>
  </si>
  <si>
    <t>PMC7842911</t>
  </si>
  <si>
    <t>10.1371/journal.pone.0245657</t>
  </si>
  <si>
    <t>Chlamydia trachomatis Mimicking COVID-19 Chronic Follicular Conjunctivitis</t>
  </si>
  <si>
    <t>Kaur S, Teibel ZR, Farhat N, Atoot A, Bielory B.</t>
  </si>
  <si>
    <t>Case Rep Ophthalmol Med. 2021 Jan 30;2021:6654347. doi: 10.1155/2021/6654347. eCollection 2021.</t>
  </si>
  <si>
    <t>Kaur S</t>
  </si>
  <si>
    <t>Case Rep Ophthalmol Med</t>
  </si>
  <si>
    <t>PMC7868163</t>
  </si>
  <si>
    <t>10.1155/2021/6654347</t>
  </si>
  <si>
    <t>Trachoma, Anti-Pgp3 Serology, and Ocular Chlamydia trachomatis Infection in Papua New Guinea</t>
  </si>
  <si>
    <t>Macleod CK, Butcher R, Javati S, Gwyn S, Jonduo M, Abdad MY, Roberts CH, Keys D, Koim SP, Ko R, Garap J, Pahau D, Houinei W, Martin DL, Pomat WS, Solomon AW.</t>
  </si>
  <si>
    <t>Clin Infect Dis. 2021 Feb 1;72(3):423-430. doi: 10.1093/cid/ciaa042.</t>
  </si>
  <si>
    <t>PMC7850549</t>
  </si>
  <si>
    <t>EMS106911</t>
  </si>
  <si>
    <t>10.1093/cid/ciaa042</t>
  </si>
  <si>
    <t>Prevalence of and risk factors for curable sexually transmitted infections on Bubaque Island, Guinea Bissau</t>
  </si>
  <si>
    <t>Cowley G, Milne G, Teixeira da Silva E, Nakutum J, Rodrigues A, Vasileva H, Mabey D, Versteeg B, Last A.</t>
  </si>
  <si>
    <t>Sex Transm Infect. 2021 Feb;97(1):51-55. doi: 10.1136/sextrans-2019-054351. Epub 2020 Apr 28.</t>
  </si>
  <si>
    <t>Cowley G</t>
  </si>
  <si>
    <t>PMC7841470</t>
  </si>
  <si>
    <t>10.1136/sextrans-2019-054351</t>
  </si>
  <si>
    <t>High prevalence of coinfection of azithromycin-resistant Mycoplasma genitalium with other STIs: a prospective observational study of London-based symptomatic and STI-contact clinic attendees</t>
  </si>
  <si>
    <t>Broad CE, Furegato M, Harrison MA, Pond MJ, Tan N, Okala S, Fuller SS, Harding-Esch EM, Sadiq ST.</t>
  </si>
  <si>
    <t>Sex Transm Infect. 2021 Feb;97(1):63-68. doi: 10.1136/sextrans-2019-054356. Epub 2020 May 11.</t>
  </si>
  <si>
    <t>Broad CE</t>
  </si>
  <si>
    <t>10.1136/sextrans-2019-054356</t>
  </si>
  <si>
    <t>Lymphogranuloma venereum (LGV) of the anorectum: evaluation of clinicopathological associations and the utility of a novel RNA in-situ hybridisation stain</t>
  </si>
  <si>
    <t>Waters KM, Cox BK, Wong MT, Guindi M, Kim SA, Larson BK, Morgan M, Voltaggio L, Balzer BL.</t>
  </si>
  <si>
    <t>Histopathology. 2021 Feb;78(3):392-400. doi: 10.1111/his.14232. Epub 2020 Oct 14.</t>
  </si>
  <si>
    <t>Waters KM</t>
  </si>
  <si>
    <t>Histopathology</t>
  </si>
  <si>
    <t>10.1111/his.14232</t>
  </si>
  <si>
    <t>A Higher Incidence of Isolated Biliary Atresia in Rural Areas: Results From an Epidemiological Study in The Netherlands</t>
  </si>
  <si>
    <t>Nomden M, van Wessel DBE, Ioannou S, Verkade HJ, de Kleine RH, Alizadeh BZ, Bruggink JLM, Hulscher JBF.</t>
  </si>
  <si>
    <t>J Pediatr Gastroenterol Nutr. 2021 Feb 1;72(2):202-209. doi: 10.1097/MPG.0000000000002916.</t>
  </si>
  <si>
    <t>Nomden M</t>
  </si>
  <si>
    <t>J Pediatr Gastroenterol Nutr</t>
  </si>
  <si>
    <t>10.1097/MPG.0000000000002916</t>
  </si>
  <si>
    <t>Kritikos A, Filippidis P.</t>
  </si>
  <si>
    <t>Sex Transm Dis. 2021 Feb 1;48(2):e33. doi: 10.1097/OLQ.0000000000001285.</t>
  </si>
  <si>
    <t>Kritikos A</t>
  </si>
  <si>
    <t>10.1097/OLQ.0000000000001285</t>
  </si>
  <si>
    <t>High Prevalence of Sexually Transmitted Infections in Pregnant Women Living in Southern Brazil</t>
  </si>
  <si>
    <t>Yeganeh N, Kreitchmann R, Leng M, Nielsen-Saines K, Gorbach PM, Klausner J.</t>
  </si>
  <si>
    <t>Sex Transm Dis. 2021 Feb 1;48(2):128-133. doi: 10.1097/OLQ.0000000000001276.</t>
  </si>
  <si>
    <t>Yeganeh N</t>
  </si>
  <si>
    <t>PMC7817184</t>
  </si>
  <si>
    <t>10.1097/OLQ.0000000000001276</t>
  </si>
  <si>
    <t>High Prevalence of Chlamydia and Gonorrhea and the Need for Sexually Transmitted Infection Testing Among Men Who Have Sex With Men and Transgender Women in Papua New Guinea</t>
  </si>
  <si>
    <t>Hakim AJ, Iwamoto C, Badman SG, Willie B, Pekon S, Aeno H, Neo-Boli R, Ase S, Weikum D, Vallely AJ, Kelly-Hanku A; Kauntim mi tu Study Team.</t>
  </si>
  <si>
    <t>Sex Transm Dis. 2021 Feb 1;48(2):109-117. doi: 10.1097/OLQ.0000000000001300.</t>
  </si>
  <si>
    <t>Hakim AJ</t>
  </si>
  <si>
    <t>PMC8667082</t>
  </si>
  <si>
    <t>NIHMS1761910</t>
  </si>
  <si>
    <t>10.1097/OLQ.0000000000001300</t>
  </si>
  <si>
    <t>Increased diagnostic yield of routine multiplex PCR compared to clinician requested testing for detection of Trichomonas vaginalis</t>
  </si>
  <si>
    <t>Webb B, Crampton A, Francis MJ, Hamblin J, Korman TM, Graham M.</t>
  </si>
  <si>
    <t>Pathology. 2021 Feb;53(2):257-263. doi: 10.1016/j.pathol.2020.07.008. Epub 2020 Oct 6.</t>
  </si>
  <si>
    <t>Webb B</t>
  </si>
  <si>
    <t>10.1016/j.pathol.2020.07.008</t>
  </si>
  <si>
    <t>Extraction and bioinformatics analysis of Chlamydia trachomatis LpxA</t>
  </si>
  <si>
    <t>Li DK, Feng HH, Mu YT, Yu JQ, Yang F.</t>
  </si>
  <si>
    <t>Int Ophthalmol. 2021 Feb;41(2):667-673. doi: 10.1007/s10792-020-01623-x. Epub 2020 Oct 19.</t>
  </si>
  <si>
    <t>10.1007/s10792-020-01623-x</t>
  </si>
  <si>
    <t>Analysis of complement deposition and processing on Chlamydia trachomatis</t>
  </si>
  <si>
    <t>Lausen M, Thomsen ME, Christiansen G, Karred N, Stensballe A, Bennike TB, Birkelund S.</t>
  </si>
  <si>
    <t>Med Microbiol Immunol. 2021 Feb;210(1):13-32. doi: 10.1007/s00430-020-00695-x. Epub 2020 Nov 18.</t>
  </si>
  <si>
    <t>Med Microbiol Immunol</t>
  </si>
  <si>
    <t>10.1007/s00430-020-00695-x</t>
  </si>
  <si>
    <t>Uptake of and factors associated with testing for sexually transmitted infections in community-based settings among youth in Zimbabwe: a mixed-methods study</t>
  </si>
  <si>
    <t>Martin K, Olaru ID, Buwu N, Bandason T, Marks M, Dauya E, Muzangwa J, Mabey D, Dziva Chikwari C, Francis SC, Tembo M, Mavodza C, Simms V, Mackworth-Young CRS, Machiha A, Kranzer K, Ferrand RA.</t>
  </si>
  <si>
    <t>Lancet Child Adolesc Health. 2021 Feb;5(2):122-132. doi: 10.1016/S2352-4642(20)30335-7. Epub 2021 Jan 6.</t>
  </si>
  <si>
    <t>Martin K</t>
  </si>
  <si>
    <t>Lancet Child Adolesc Health</t>
  </si>
  <si>
    <t>PMC7818532</t>
  </si>
  <si>
    <t>10.1016/S2352-4642(20)30335-7</t>
  </si>
  <si>
    <t>Extragenital Testing for Neisseria gonorrhoeae and Chlamydia trachomatis in a Large HIV Clinic in the US South: Implementation and Epidemiology</t>
  </si>
  <si>
    <t>Pottorff A, Duarte P, Chow J, Luque A, Nijhawan AE.</t>
  </si>
  <si>
    <t>Sex Transm Dis. 2021 Feb 1;48(2):e22-e26. doi: 10.1097/OLQ.0000000000001349.</t>
  </si>
  <si>
    <t>Pottorff A</t>
  </si>
  <si>
    <t>PMC7855633</t>
  </si>
  <si>
    <t>NIHMS1655656</t>
  </si>
  <si>
    <t>10.1097/OLQ.0000000000001349</t>
  </si>
  <si>
    <t>Clinical Performance of the BD CTGCTV2 Assay for the BD MAX System for Detection of Chlamydia trachomatis, Neisseria gonorrhoeae, and Trichomonas vaginalis Infections</t>
  </si>
  <si>
    <t>Van Der Pol B, Torres-Chavolla E, Kodsi S, Cooper CK, Davis TE, Fife KH, Taylor SN, Augenbraun MH, Gaydos CA.</t>
  </si>
  <si>
    <t>Sex Transm Dis. 2021 Feb 1;48(2):134-140. doi: 10.1097/OLQ.0000000000001280.</t>
  </si>
  <si>
    <t>PMC7817187</t>
  </si>
  <si>
    <t>10.1097/OLQ.0000000000001280</t>
  </si>
  <si>
    <t>Single-Dose Azithromycin for Genital Lymphogranuloma Venereum Biovar Chlamydia trachomatis Infection in HIV-Infected Women in South Africa: An Observational Study</t>
  </si>
  <si>
    <t>Peters RPH, Maduna L, Kock MM, McIntyre JA, Klausner JD, Medina-Marino A.</t>
  </si>
  <si>
    <t>Sex Transm Dis. 2021 Feb 1;48(2):e15-e17. doi: 10.1097/OLQ.0000000000001243.</t>
  </si>
  <si>
    <t>PMC7814467</t>
  </si>
  <si>
    <t>NIHMS1611570</t>
  </si>
  <si>
    <t>10.1097/OLQ.0000000000001243</t>
  </si>
  <si>
    <t>Generation of a novel affibody molecule targeting Chlamydia trachomatis MOMP</t>
  </si>
  <si>
    <t>Li M, Shi W, Yang J, Wang Q, Dong H, Chen J, Zhang L, Zhu S.</t>
  </si>
  <si>
    <t>Appl Microbiol Biotechnol. 2021 Feb;105(4):1477-1487. doi: 10.1007/s00253-021-11128-x. Epub 2021 Feb 1.</t>
  </si>
  <si>
    <t>PMC7880956</t>
  </si>
  <si>
    <t>10.1007/s00253-021-11128-x</t>
  </si>
  <si>
    <t>Community Hand-Dug Wells for Trachoma: A Cluster-Randomized Trial</t>
  </si>
  <si>
    <t>Aragie S, Gebresillasie S, Chernet A, Shiferaw A, Tadesse Z, Zerihun M, Varnado NE, Cotter SY, Wittberg DM, Zhou Z, Callahan EK, Nash SD, Aiemjoy K, Keenan JD.</t>
  </si>
  <si>
    <t>Am J Trop Med Hyg. 2021 Feb 1;104(4):1271-1277. doi: 10.4269/ajtmh.20-0390.</t>
  </si>
  <si>
    <t>Aragie S</t>
  </si>
  <si>
    <t>PMC8045603</t>
  </si>
  <si>
    <t>10.4269/ajtmh.20-0390</t>
  </si>
  <si>
    <t>Pack-year cigarette smoking affects the course of palmoplantar pustulosis</t>
  </si>
  <si>
    <t>Putra-Szczepaniak M, Reich A, Jankowska-Konsur A, Czarnecka A, Bagłaj-Oleszczuk M, Hryncewicz-Gwóźdź A.</t>
  </si>
  <si>
    <t>Adv Clin Exp Med. 2021 Feb;30(2):189-195. doi: 10.17219/acem/131750.</t>
  </si>
  <si>
    <t>Putra-Szczepaniak M</t>
  </si>
  <si>
    <t>10.17219/acem/131750</t>
  </si>
  <si>
    <t>More than L2b in rectal lymphogranuloma venereum</t>
  </si>
  <si>
    <t>Fermepin MR, Entrocassi AC, Büttner KA, Caffarena D, Aquino DL, La Rosa L, López LS.</t>
  </si>
  <si>
    <t>Lancet Microbe. 2021 Feb;2(2):e55. doi: 10.1016/S2666-5247(20)30225-1. Epub 2021 Feb 2.</t>
  </si>
  <si>
    <t>Fermepin MR</t>
  </si>
  <si>
    <t>Lancet Microbe</t>
  </si>
  <si>
    <t>10.1016/S2666-5247(20)30225-1</t>
  </si>
  <si>
    <t>Got mutants? How advances in chlamydial genetics have furthered the study of effector proteins</t>
  </si>
  <si>
    <t>Andersen SE, Bulman LM, Steiert B, Faris R, Weber MM.</t>
  </si>
  <si>
    <t>Pathog Dis. 2021 Feb 4;79(2):ftaa078. doi: 10.1093/femspd/ftaa078.</t>
  </si>
  <si>
    <t>Andersen SE</t>
  </si>
  <si>
    <t>PMC7862739</t>
  </si>
  <si>
    <t>10.1093/femspd/ftaa078</t>
  </si>
  <si>
    <t>Lymphogranuloma venereum as a cause of persistent perianal ulcers</t>
  </si>
  <si>
    <t>Szumowski JD, Marquez C.</t>
  </si>
  <si>
    <t>BMJ Case Rep. 2021 Feb 4;14(2):e240551. doi: 10.1136/bcr-2020-240551.</t>
  </si>
  <si>
    <t>Szumowski JD</t>
  </si>
  <si>
    <t>PMC7868258</t>
  </si>
  <si>
    <t>10.1136/bcr-2020-240551</t>
  </si>
  <si>
    <t>[Fitz-Hugh-Curtis syndrome can give pain under the right upper quadrant]</t>
  </si>
  <si>
    <t>Skov R, Schreiber S.</t>
  </si>
  <si>
    <t>Ugeskr Laeger. 2021 Feb 8;183(6):V09200661.</t>
  </si>
  <si>
    <t>Skov R</t>
  </si>
  <si>
    <t>[Sexually transmissible infections in African-descendant women in maroon communities in Brazil: prevalence and associated factors]</t>
  </si>
  <si>
    <t>Dias JA, Luciano TV, Santos MCLFS, Musso C, Zandonade E, Spano LC, Miranda AE.</t>
  </si>
  <si>
    <t>Cad Saude Publica. 2021 Feb 10;37(2):e00174919. doi: 10.1590/0102-311X00174919. eCollection 2021.</t>
  </si>
  <si>
    <t>Dias JA</t>
  </si>
  <si>
    <t>10.1590/0102-311X00174919</t>
  </si>
  <si>
    <t>Chlamydia trachomatis in Iceland: Prevalence, Clinico-epidemiological Features and Comparison of Cobas 480 CT/NG and Aptima Combo 2 (CT/NG) for Diagnosis</t>
  </si>
  <si>
    <t>Hilmarsdóttir I, Arnardóttir EM, Jóhannesdóttir ER, Golparian D, Unemo M.</t>
  </si>
  <si>
    <t>Acta Derm Venereol. 2021 Feb 11;101(2):adv00393. doi: 10.2340/00015555-3762.</t>
  </si>
  <si>
    <t>Hilmarsdóttir I</t>
  </si>
  <si>
    <t>PMC9366685</t>
  </si>
  <si>
    <t>10.2340/00015555-3762</t>
  </si>
  <si>
    <t>Bowel obstruction due to Chlamydia trachomatis: a case report and review of literature</t>
  </si>
  <si>
    <t>Shibasaki Y, Sohda M, Ogawa H, Katayama C, Ozawa N, Komine C, Suga K, Osone K, Okada T, Shiraishi T, Katoh R, Yokobori T, Sano A, Sakai M, Shirabe K, Saeki H.</t>
  </si>
  <si>
    <t>Surg Case Rep. 2021 Feb 15;7(1):47. doi: 10.1186/s40792-021-01130-w.</t>
  </si>
  <si>
    <t>Shibasaki Y</t>
  </si>
  <si>
    <t>Surg Case Rep</t>
  </si>
  <si>
    <t>PMC7883945</t>
  </si>
  <si>
    <t>10.1186/s40792-021-01130-w</t>
  </si>
  <si>
    <t>Retrospective Study of the Effectiveness of Azithromycin Single Dose Versus One-week Doxycycline for Anorectal Chlamydia in Men Who Have Sex with Men</t>
  </si>
  <si>
    <t>Torayraju P, Kalidindi K, Hartgill U, Moi H.</t>
  </si>
  <si>
    <t>Acta Derm Venereol. 2021 Feb 16;101(2):adv00396. doi: 10.2340/00015555-3750.</t>
  </si>
  <si>
    <t>Torayraju P</t>
  </si>
  <si>
    <t>PMC9366676</t>
  </si>
  <si>
    <t>10.2340/00015555-3750</t>
  </si>
  <si>
    <t>Chlamydia trachomatis induces autophagy by p62 in HeLa cell</t>
  </si>
  <si>
    <t>Wang F, Zhang H, Lu X, Zhu Q, Shi T, Lu R, Yu P, Zhang L, Wang Y.</t>
  </si>
  <si>
    <t>World J Microbiol Biotechnol. 2021 Feb 16;37(3):50. doi: 10.1007/s11274-021-03014-5.</t>
  </si>
  <si>
    <t>World J Microbiol Biotechnol</t>
  </si>
  <si>
    <t>10.1007/s11274-021-03014-5</t>
  </si>
  <si>
    <t>Stochastic Chlamydia Dynamics and Optimal Spread</t>
  </si>
  <si>
    <t>Enciso G, Sütterlin C, Tan M, Wan FYM.</t>
  </si>
  <si>
    <t>Bull Math Biol. 2021 Feb 17;83(4):24. doi: 10.1007/s11538-020-00846-4.</t>
  </si>
  <si>
    <t>Enciso G</t>
  </si>
  <si>
    <t>PMC8504186</t>
  </si>
  <si>
    <t>NIHMS1744976</t>
  </si>
  <si>
    <t>10.1007/s11538-020-00846-4</t>
  </si>
  <si>
    <t>The Impact of Selected Bacterial Sexually Transmitted Diseases on Pregnancy and Female Fertility</t>
  </si>
  <si>
    <t>Smolarczyk K, Mlynarczyk-Bonikowska B, Rudnicka E, Szukiewicz D, Meczekalski B, Smolarczyk R, Pieta W.</t>
  </si>
  <si>
    <t>Int J Mol Sci. 2021 Feb 22;22(4):2170. doi: 10.3390/ijms22042170.</t>
  </si>
  <si>
    <t>Smolarczyk K</t>
  </si>
  <si>
    <t>PMC7926516</t>
  </si>
  <si>
    <t>10.3390/ijms22042170</t>
  </si>
  <si>
    <t>Preliminary Results of a Screening Programme for Chlamydia in an Asymptomatic Young Population in Spain</t>
  </si>
  <si>
    <t>Yuguero O, Fernández-Armenteros JM, Vilela Á, Aramburu J, Laín R, Godoy P.</t>
  </si>
  <si>
    <t>Front Public Health. 2021 Feb 22;9:615110. doi: 10.3389/fpubh.2021.615110. eCollection 2021.</t>
  </si>
  <si>
    <t>PMC7937636</t>
  </si>
  <si>
    <t>10.3389/fpubh.2021.615110</t>
  </si>
  <si>
    <t>Oropharyngeal Chlamydia trachomatis in women; spontaneous clearance and cure after treatment (FemCure)</t>
  </si>
  <si>
    <t>Dukers-Muijrers NHTM, Wolffs P, Lucchesi M, Götz HM, De Vries H, Schim van der Loeff M, Bruisten SM, Hoebe CJPA.</t>
  </si>
  <si>
    <t>Sex Transm Infect. 2021 Mar;97(2):147-151. doi: 10.1136/sextrans-2020-054558. Epub 2020 Jul 31.</t>
  </si>
  <si>
    <t>10.1136/sextrans-2020-054558</t>
  </si>
  <si>
    <t>Why Are Rates of Reported Chlamydia Changing in the United States? Insights From the National Job Training Program</t>
  </si>
  <si>
    <t>Diesel J, Kreisel K, R Learner E, Torrone E, Peterman T.</t>
  </si>
  <si>
    <t>Sex Transm Dis. 2021 Mar 1;48(3):152-160. doi: 10.1097/OLQ.0000000000001284.</t>
  </si>
  <si>
    <t>Diesel J</t>
  </si>
  <si>
    <t>PMC7899293</t>
  </si>
  <si>
    <t>NIHMS1663174</t>
  </si>
  <si>
    <t>10.1097/OLQ.0000000000001284</t>
  </si>
  <si>
    <t>Hormonal contraception and risk of STIs and bacterial vaginosis in South African adolescents: secondary analysis of a randomised trial</t>
  </si>
  <si>
    <t>Balle C, Gill K, Konstantinus IN, Jaumdally SZ, Lennard K, Esra R, Happel AU, Barnabas SL, Gamieldien H, Pidwell T, Maseko V, Lesosky M, Myer L, Passmore JS, Bekker LG, Jaspan HB.</t>
  </si>
  <si>
    <t>Sex Transm Infect. 2021 Mar;97(2):112-117. doi: 10.1136/sextrans-2020-054483. Epub 2020 Sep 28.</t>
  </si>
  <si>
    <t>10.1136/sextrans-2020-054483</t>
  </si>
  <si>
    <t>Gonorrhea and Chlamydia Rates Among 12- to 24-Year-Old Patients in an Urban Health System</t>
  </si>
  <si>
    <t>Douglas CM, O'Leary SC, Tomcho MM, Wu FJ, Penny L, Federico SG, Wilson ML, Rinehart DJ, Frost HM.</t>
  </si>
  <si>
    <t>Sex Transm Dis. 2021 Mar 1;48(3):161-166. doi: 10.1097/OLQ.0000000000001302.</t>
  </si>
  <si>
    <t>Douglas CM</t>
  </si>
  <si>
    <t>PMC7867586</t>
  </si>
  <si>
    <t>NIHMS1629906</t>
  </si>
  <si>
    <t>10.1097/OLQ.0000000000001302</t>
  </si>
  <si>
    <t>Prevalence of Chlamydia trachomatis, Neisseria gonorrhoeae, Mycoplasma genitalium and Trichomonas vaginalis including relevant resistance-associated mutations in a single center in the Netherlands</t>
  </si>
  <si>
    <t>Nijhuis RHT, Duinsbergen RG, Pol A, Godschalk PCR.</t>
  </si>
  <si>
    <t>Eur J Clin Microbiol Infect Dis. 2021 Mar;40(3):591-595. doi: 10.1007/s10096-020-04061-w. Epub 2020 Oct 7.</t>
  </si>
  <si>
    <t>Nijhuis RHT</t>
  </si>
  <si>
    <t>10.1007/s10096-020-04061-w</t>
  </si>
  <si>
    <t>Awareness of Chlamydia trachomatis infection by people attending a sexual transmitted infection (STI) clinic and missed opportunities for screening in a primary health care setting</t>
  </si>
  <si>
    <t>Pépin C, Souala F, By E, Bérar M, Arvieux C, Fily F.</t>
  </si>
  <si>
    <t>Infect Dis Now. 2021 Mar;51(2):205-208. doi: 10.1016/j.medmal.2020.10.008. Epub 2020 Oct 16.</t>
  </si>
  <si>
    <t>Pépin C</t>
  </si>
  <si>
    <t>Infect Dis Now</t>
  </si>
  <si>
    <t>10.1016/j.medmal.2020.10.008</t>
  </si>
  <si>
    <t>Reporting of sexually transmitted infections during the COVID-19 pandemic</t>
  </si>
  <si>
    <t>Crane MA, Popovic A, Stolbach AI, Ghanem KG.</t>
  </si>
  <si>
    <t>Sex Transm Infect. 2021 Mar;97(2):101-102. doi: 10.1136/sextrans-2020-054805. Epub 2020 Nov 1.</t>
  </si>
  <si>
    <t>Crane MA</t>
  </si>
  <si>
    <t>PMC7607519</t>
  </si>
  <si>
    <t>10.1136/sextrans-2020-054805</t>
  </si>
  <si>
    <t>A molecular screening assay to identify Chlamydia trachomatis and distinguish new variants of C. trachomatis from wild-type</t>
  </si>
  <si>
    <t>Xiu L, Li Y, Zhang C, Li Y, Zeng Y, Wang F, Peng J.</t>
  </si>
  <si>
    <t>Microb Biotechnol. 2021 Mar;14(2):668-676. doi: 10.1111/1751-7915.13724. Epub 2020 Dec 5.</t>
  </si>
  <si>
    <t>Microb Biotechnol</t>
  </si>
  <si>
    <t>PMC7936308</t>
  </si>
  <si>
    <t>10.1111/1751-7915.13724</t>
  </si>
  <si>
    <t>Association of cervicovaginal dysbiosis mediated HPV infection with cervical intraepithelial neoplasia</t>
  </si>
  <si>
    <t>Kumari S, Bhor VM.</t>
  </si>
  <si>
    <t>Microb Pathog. 2021 Mar;152:104780. doi: 10.1016/j.micpath.2021.104780. Epub 2021 Feb 3.</t>
  </si>
  <si>
    <t>Kumari S</t>
  </si>
  <si>
    <t>10.1016/j.micpath.2021.104780</t>
  </si>
  <si>
    <t>Mycoplasma genitalium and Other Reproductive Tract Infections in Pregnant Women, Papua New Guinea, 2015-2017</t>
  </si>
  <si>
    <t>Scoullar MJL, Boeuf P, Peach E, Fidelis R, Tokmun K, Melepia P, Elijah A, Bradshaw CS, Fehler G, Siba PM, Erskine S, Mokany E, Kennedy E, Umbers AJ, Luchters S, Robinson LJ, Wong NC, Vallely AJ, Badman SG, Vallely LM, Fowkes FJI, Morgan C, Pomat W, Crabb BS, Beeson JG; Healthy Mothers Healthy Babies Study Team1.</t>
  </si>
  <si>
    <t>Emerg Infect Dis. 2021 Mar;27(3):894-904. doi: 10.3201/eid2703.201783.</t>
  </si>
  <si>
    <t>Scoullar MJL</t>
  </si>
  <si>
    <t>PMC7920647</t>
  </si>
  <si>
    <t>10.3201/eid2703.201783</t>
  </si>
  <si>
    <t>Main etiological agents identified in 170 men with urethritis attended at the Fundação Alfredo da Matta, Manaus, Amazonas, Brazil</t>
  </si>
  <si>
    <t>de Souza LS, Sardinha JC, Talhari S, Heibel M, Santos MND, Talhari C.</t>
  </si>
  <si>
    <t>An Bras Dermatol. 2021 Mar-Apr;96(2):176-183. doi: 10.1016/j.abd.2020.07.007. Epub 2021 Jan 31.</t>
  </si>
  <si>
    <t>de Souza LS</t>
  </si>
  <si>
    <t>PMC8007485</t>
  </si>
  <si>
    <t>10.1016/j.abd.2020.07.007</t>
  </si>
  <si>
    <t>UROGENITAL MIXED INFECTIONS IN REPRODUCTIVE AGED WOMEN WITH PELVIC INFLAMMATORY DISEASE</t>
  </si>
  <si>
    <t>Nuradilova D, Kaliyeva L, Vaitkiene D, Kalimoldayeva S, Issenova S.</t>
  </si>
  <si>
    <t>Georgian Med News. 2021 Mar;(312):114-118.</t>
  </si>
  <si>
    <t>Nuradilova D</t>
  </si>
  <si>
    <t>Chlamydial clinical isolates show subtle differences in persistence phenotypes and growth in vitro</t>
  </si>
  <si>
    <t>Thomas M, Lawrence A, Kroon S, Vodstrcil LA, Phillips S, Hocking JS, Timms P, Huston WM.</t>
  </si>
  <si>
    <t>Access Microbiol. 2021 Feb 19;3(3):000204. doi: 10.1099/acmi.0.000204. eCollection 2021 Mar.</t>
  </si>
  <si>
    <t>Thomas M</t>
  </si>
  <si>
    <t>Access Microbiol</t>
  </si>
  <si>
    <t>PMC8209716</t>
  </si>
  <si>
    <t>10.1099/acmi.0.000204</t>
  </si>
  <si>
    <t>Whole-Genome Enrichment and Sequencing of Chlamydia trachomatis Directly from Patient Clinical Vaginal and Rectal Swabs</t>
  </si>
  <si>
    <t>Bowden KE, Joseph SJ, Cartee JC, Ziklo N, Danavall D, Raphael BH, Read TD, Dean D.</t>
  </si>
  <si>
    <t>mSphere. 2021 Mar 3;6(2):e01302-20. doi: 10.1128/mSphere.01302-20.</t>
  </si>
  <si>
    <t>Bowden KE</t>
  </si>
  <si>
    <t>PMC8546720</t>
  </si>
  <si>
    <t>10.1128/mSphere.01302-20</t>
  </si>
  <si>
    <t>Detection of sexually transmitted pathogens and co-infection with human papillomavirus in women residing in rural Eastern Cape, South Africa</t>
  </si>
  <si>
    <t>Taku O, Brink A, Meiring TL, Phohlo K, Businge CB, Mbulawa ZZA, Williamson AL.</t>
  </si>
  <si>
    <t>PeerJ. 2021 Mar 3;9:e10793. doi: 10.7717/peerj.10793. eCollection 2021.</t>
  </si>
  <si>
    <t>Taku O</t>
  </si>
  <si>
    <t>PMC7936566</t>
  </si>
  <si>
    <t>10.7717/peerj.10793</t>
  </si>
  <si>
    <t>Adaptation of Gut Microbiome to Transgenic Pigs Secreting β-Glucanase, Xylanase, and Phytase</t>
  </si>
  <si>
    <t>Mo J, Li G, Huang G, Wang H, Shi J, Zhou R, Cai G, Wu Z, Zhang X.</t>
  </si>
  <si>
    <t>Front Genet. 2021 Mar 4;12:631071. doi: 10.3389/fgene.2021.631071. eCollection 2021.</t>
  </si>
  <si>
    <t>Mo J</t>
  </si>
  <si>
    <t>PMC7971306</t>
  </si>
  <si>
    <t>10.3389/fgene.2021.631071</t>
  </si>
  <si>
    <t>An endometrial organoid model of interactions between Chlamydia and epithelial and immune cells</t>
  </si>
  <si>
    <t>J Cell Sci. 2021 Mar 8;134(5):jcs252403. doi: 10.1242/jcs.252403.</t>
  </si>
  <si>
    <t>PMC7970307</t>
  </si>
  <si>
    <t>10.1242/jcs.252403</t>
  </si>
  <si>
    <t>Identification of Chlamydia trachomatis genotypes in Mexican men with infertile women as sexual partners</t>
  </si>
  <si>
    <t>López-Hurtado M, Escarcega-Tame MA, Escobedo-Guerra MR, de Haro-Cruz MJ, Guerra-Infante FM.</t>
  </si>
  <si>
    <t>Enferm Infecc Microbiol Clin (Engl Ed). 2021 Mar 9:S0213-005X(21)00043-4. doi: 10.1016/j.eimc.2021.02.005. Online ahead of print.</t>
  </si>
  <si>
    <t>10.1016/j.eimc.2021.02.005</t>
  </si>
  <si>
    <t>Chlamydia inhibits progesterone receptor mRNA expression in SHT-290 cells</t>
  </si>
  <si>
    <t>Brown M, Rae M, Wheelhouse N.</t>
  </si>
  <si>
    <t>Reprod Fertil. 2021 Mar 9;2(1):L9-L11. doi: 10.1530/RAF-20-0069. eCollection 2021 Jan.</t>
  </si>
  <si>
    <t>Brown M</t>
  </si>
  <si>
    <t>Reprod Fertil</t>
  </si>
  <si>
    <t>PMC8812455</t>
  </si>
  <si>
    <t>10.1530/RAF-20-0069</t>
  </si>
  <si>
    <t>Comprehensive genome analysis and comparisons of the swine pathogen, Chlamydia suis reveals unique ORFs and candidate host-specificity factors</t>
  </si>
  <si>
    <t>Dimond ZE, Hefty PS.</t>
  </si>
  <si>
    <t>Pathog Dis. 2021 Mar 10;79(2):ftaa035. doi: 10.1093/femspd/ftaa035.</t>
  </si>
  <si>
    <t>Dimond ZE</t>
  </si>
  <si>
    <t>PMC7948067</t>
  </si>
  <si>
    <t>10.1093/femspd/ftaa035</t>
  </si>
  <si>
    <t>Primary ectocervical epithelial cells display lower permissivity to Chlamydia trachomatis than HeLa cells and a globally higher pro-inflammatory profile</t>
  </si>
  <si>
    <t>Tang C, Liu C, Maffei B, Niragire B, Cohen H, Kane A, Donnadieu AC, Levy-Zauberman Y, Vernay T, Hugueny J, Vincens E, Louis-Sylvestre C, Subtil A, Wu Y.</t>
  </si>
  <si>
    <t>Sci Rep. 2021 Mar 12;11(1):5848. doi: 10.1038/s41598-021-85123-7.</t>
  </si>
  <si>
    <t>Tang C</t>
  </si>
  <si>
    <t>PMC7955086</t>
  </si>
  <si>
    <t>10.1038/s41598-021-85123-7</t>
  </si>
  <si>
    <t>Inhibitory Activity of Pyrroloisoxazolidine Derivatives against Chlamydia trachomatis</t>
  </si>
  <si>
    <t>Ni M, Xu S, Liu Z, Xue Y, Xie W, Yang S, Liu L, Bao X.</t>
  </si>
  <si>
    <t>Biomed Res Int. 2021 Mar 13;2021:8889247. doi: 10.1155/2021/8889247. eCollection 2021.</t>
  </si>
  <si>
    <t>Ni M</t>
  </si>
  <si>
    <t>PMC7984888</t>
  </si>
  <si>
    <t>10.1155/2021/8889247</t>
  </si>
  <si>
    <t>Gonorrhea and Chlamydia Specimen Positivity Rate by Polymerase Chain Reaction at a Regional Veteran Affairs Medical Center</t>
  </si>
  <si>
    <t>Petersen JM, Patel S, Dalal S, Jhala D.</t>
  </si>
  <si>
    <t>Lab Med. 2021 Mar 15;52(2):e23-e29. doi: 10.1093/labmed/lmaa046.</t>
  </si>
  <si>
    <t>Petersen JM</t>
  </si>
  <si>
    <t>Lab Med</t>
  </si>
  <si>
    <t>10.1093/labmed/lmaa046</t>
  </si>
  <si>
    <t>Genome copy number regulates inclusion expansion, septation, and infectious developmental form conversion in Chlamydia trachomatis</t>
  </si>
  <si>
    <t>Brothwell JA, Brockett M, Banerjee A, Stein BD, Nelson DE, Liechti GW.</t>
  </si>
  <si>
    <t>J Bacteriol. 2021 Mar 15;203(6):e00630-20. doi: 10.1128/JB.00630-20. Epub 2021 Jan 11.</t>
  </si>
  <si>
    <t>PMC8095454</t>
  </si>
  <si>
    <t>10.1128/JB.00630-20</t>
  </si>
  <si>
    <t>[Brazilian Protocol for Sexually Transmitted Infections 2020: pelvic inflammatory disease]</t>
  </si>
  <si>
    <t>Menezes MLB, Giraldo PC, Linhares IM, Boldrini NAT, Aragón MG.</t>
  </si>
  <si>
    <t>Epidemiol Serv Saude. 2021 Mar 15;30(spe1):e2020602. doi: 10.1590/S1679-4974202100011.esp1. eCollection 2021.</t>
  </si>
  <si>
    <t>Menezes MLB</t>
  </si>
  <si>
    <t>Epidemiol Serv Saude</t>
  </si>
  <si>
    <t>10.1590/S1679-4974202100011.esp1</t>
  </si>
  <si>
    <t>[Brazilian Protocol for Sexually Transmitted Infections 2020: infections that cause genital ulcers]</t>
  </si>
  <si>
    <t>Ramos MC, Sardinha JC, Alencar HDR, Aragón MG, Lannoy LH.</t>
  </si>
  <si>
    <t>Epidemiol Serv Saude. 2021 Mar 15;30(spe1):e2020663. doi: 10.1590/S1679-4974202100010.esp1. eCollection 2021.</t>
  </si>
  <si>
    <t>Ramos MC</t>
  </si>
  <si>
    <t>10.1590/S1679-4974202100010.esp1</t>
  </si>
  <si>
    <t>The Expandables: Cracking the Staphylococcal Cell Wall for Expansion Microscopy</t>
  </si>
  <si>
    <t>Kunz TC, Rühling M, Moldovan A, Paprotka K, Kozjak-Pavlovic V, Rudel T, Fraunholz M.</t>
  </si>
  <si>
    <t>Front Cell Infect Microbiol. 2021 Mar 16;11:644750. doi: 10.3389/fcimb.2021.644750. eCollection 2021.</t>
  </si>
  <si>
    <t>PMC8008081</t>
  </si>
  <si>
    <t>10.3389/fcimb.2021.644750</t>
  </si>
  <si>
    <t>Neonatal prophylaxis with antibiotic containing ointments does not reduce incidence of chlamydial conjunctivitis in newborns</t>
  </si>
  <si>
    <t>Smith-Norowitz TA, Ukaegbu C, Kohlhoff S, Hammerschlag MR.</t>
  </si>
  <si>
    <t>BMC Infect Dis. 2021 Mar 17;21(1):270. doi: 10.1186/s12879-021-05974-3.</t>
  </si>
  <si>
    <t>Smith-Norowitz TA</t>
  </si>
  <si>
    <t>PMC7971948</t>
  </si>
  <si>
    <t>10.1186/s12879-021-05974-3</t>
  </si>
  <si>
    <t>Prevalence, risk factors and association with delivery outcome of curable sexually transmitted infections among pregnant women in Southern Ethiopia</t>
  </si>
  <si>
    <t>Zenebe MH, Mekonnen Z, Loha E, Padalko E.</t>
  </si>
  <si>
    <t>PLoS One. 2021 Mar 24;16(3):e0248958. doi: 10.1371/journal.pone.0248958. eCollection 2021.</t>
  </si>
  <si>
    <t>Zenebe MH</t>
  </si>
  <si>
    <t>PMC7990168</t>
  </si>
  <si>
    <t>10.1371/journal.pone.0248958</t>
  </si>
  <si>
    <t>Association of Routine Chlamydia trachomatis Screening During Pregnancy and Seroprevalence of Chlamydial Infection in Children, 1991-2015</t>
  </si>
  <si>
    <t>Banniettis N, Wisecup K, Boland L, Watanabe I, Hammerschlag MR, Kohlhoff S.</t>
  </si>
  <si>
    <t>J Pediatric Infect Dis Soc. 2021 Mar 26;10(2):172-174. doi: 10.1093/jpids/piaa002.</t>
  </si>
  <si>
    <t>10.1093/jpids/piaa002</t>
  </si>
  <si>
    <t>Reducing suspicion of sexual abuse in paediatric chlamydial conjunctivitis using ompA genotyping</t>
  </si>
  <si>
    <t>Mitchell A, Patel M, Manning C, Abbott J.</t>
  </si>
  <si>
    <t>BMJ Case Rep. 2021 Mar 29;14(3):e238871. doi: 10.1136/bcr-2020-238871.</t>
  </si>
  <si>
    <t>Mitchell A</t>
  </si>
  <si>
    <t>PMC8009207</t>
  </si>
  <si>
    <t>10.1136/bcr-2020-238871</t>
  </si>
  <si>
    <t>Pmp Repertoires Influence the Different Infectious Potential of Avian and Mammalian Chlamydia psittaci Strains</t>
  </si>
  <si>
    <t>Favaroni A, Trinks A, Weber M, Hegemann JH, Schnee C.</t>
  </si>
  <si>
    <t>Front Microbiol. 2021 Mar 29;12:656209. doi: 10.3389/fmicb.2021.656209. eCollection 2021.</t>
  </si>
  <si>
    <t>Favaroni A</t>
  </si>
  <si>
    <t>PMC8039305</t>
  </si>
  <si>
    <t>10.3389/fmicb.2021.656209</t>
  </si>
  <si>
    <t>Regulation of the Mitochondrion-Fatty Acid Axis for the Metabolic Reprogramming of Chlamydia trachomatis during Treatment with β-Lactam Antimicrobials</t>
  </si>
  <si>
    <t>Shima K, Kaufhold I, Eder T, Käding N, Schmidt N, Ogunsulire IM, Deenen R, Köhrer K, Friedrich D, Isay SE, Grebien F, Klinger M, Richer BC, Günther UL, Deepe GS Jr, Rattei T, Rupp J.</t>
  </si>
  <si>
    <t>mBio. 2021 Mar 30;12(2):e00023-21. doi: 10.1128/mBio.00023-21.</t>
  </si>
  <si>
    <t>PMC8092193</t>
  </si>
  <si>
    <t>10.1128/mBio.00023-21</t>
  </si>
  <si>
    <t>Immunopathogenesis of genital Chlamydia infection: insights from mouse models</t>
  </si>
  <si>
    <t>Dockterman J, Coers J.</t>
  </si>
  <si>
    <t>Pathog Dis. 2021 Mar 31;79(4):ftab012. doi: 10.1093/femspd/ftab012.</t>
  </si>
  <si>
    <t>Dockterman J</t>
  </si>
  <si>
    <t>PMC8189015</t>
  </si>
  <si>
    <t>10.1093/femspd/ftab012</t>
  </si>
  <si>
    <t>T cell responses to Chlamydia</t>
  </si>
  <si>
    <t>Pathog Dis. 2021 Mar 31;79(4):ftab014. doi: 10.1093/femspd/ftab014.</t>
  </si>
  <si>
    <t>PMC8012111</t>
  </si>
  <si>
    <t>10.1093/femspd/ftab014</t>
  </si>
  <si>
    <t>Comparison of platforms for testing antibodies to Chlamydia trachomatis antigens in the Democratic Republic of the Congo and Togo</t>
  </si>
  <si>
    <t>Gwyn S, Awoussi MS, Bakhtiari A, Bronzan RN, Crowley K, Harding-Esch EM, Kassankogno Y, Kilangalanga JN, Makangila F, Mupoyi S, Ngondi J, Ngoyi B, Palmer S, Randall JM, Seim A, Solomon AW, Stewart R, Togbey K, Uvon PA, Martin DL.</t>
  </si>
  <si>
    <t>Sci Rep. 2021 Mar 31;11(1):7225. doi: 10.1038/s41598-021-86639-8.</t>
  </si>
  <si>
    <t>PMC8012353</t>
  </si>
  <si>
    <t>10.1038/s41598-021-86639-8</t>
  </si>
  <si>
    <t>Performance of TaqMan probes for the detection of sexually transmitted infections in South African women</t>
  </si>
  <si>
    <t>Mitchev N, Singh R, Garrett N, Ramsuran V, Niehaus AJ, Mlisana KP.</t>
  </si>
  <si>
    <t>Afr J Lab Med. 2021 Mar 31;10(1):1124. doi: 10.4102/ajlm.v10i1.1124. eCollection 2021.</t>
  </si>
  <si>
    <t>Mitchev N</t>
  </si>
  <si>
    <t>PMC8063552</t>
  </si>
  <si>
    <t>10.4102/ajlm.v10i1.1124</t>
  </si>
  <si>
    <t>[Prevalence and Risk Factors of Chlamydia Trachomatis Infection Among Women Consulting at the Sexually Transmitted Infection Centre in la Reunion: A Cross-Sectional Study]</t>
  </si>
  <si>
    <t>Duval C, Anthony N, Thore-Dupont E, Jaubert J, Camuset G, Von Theobald P, Franco JM, Poubeau P, Bruneau L, Bertolotti A.</t>
  </si>
  <si>
    <t>Med Trop Sante Int. 2021 Mar 15;1(1):mtsibulletin.n1.2021.69. doi: 10.48327/mtsibulletin.n1.2021.69. eCollection 2021 Mar 31.</t>
  </si>
  <si>
    <t>Duval C</t>
  </si>
  <si>
    <t>Med Trop Sante Int</t>
  </si>
  <si>
    <t>PMC9022755</t>
  </si>
  <si>
    <t>10.48327/mtsibulletin.n1.2021.69</t>
  </si>
  <si>
    <t>Risk-based screening to identify reproductive tract infection among HIV-infected women desiring use of intrauterine contraceptives</t>
  </si>
  <si>
    <t>Langwenya N, Todd CS, Jones HE, Hoover DR, Hu NC, Ronan A, Myer L.</t>
  </si>
  <si>
    <t>BMJ Sex Reprod Health. 2021 Apr;47(2):137-143. doi: 10.1136/bmjsrh-2019-200494. Epub 2020 Jul 1.</t>
  </si>
  <si>
    <t>Langwenya N</t>
  </si>
  <si>
    <t>PMC8020848</t>
  </si>
  <si>
    <t>NIHMS1676514</t>
  </si>
  <si>
    <t>10.1136/bmjsrh-2019-200494</t>
  </si>
  <si>
    <t>Inhibition of the Extracellular Signal-Regulated Kinase/Ribosomal S6 Kinase Cascade Limits Chlamydia trachomatis Infection</t>
  </si>
  <si>
    <t>Xue Y, Chen W, Mai Z, Yu X, Wu Q, Wan C, Su X, Wu Y, Rong Z, Zheng H.</t>
  </si>
  <si>
    <t>J Invest Dermatol. 2021 Apr;141(4):852-862.e6. doi: 10.1016/j.jid.2020.07.033. Epub 2020 Sep 9.</t>
  </si>
  <si>
    <t>J Invest Dermatol</t>
  </si>
  <si>
    <t>10.1016/j.jid.2020.07.033</t>
  </si>
  <si>
    <t>Antimicrobial resistance of ocular microbes and the role of antimicrobial peptides</t>
  </si>
  <si>
    <t>Tummanapalli SS, Willcox MD.</t>
  </si>
  <si>
    <t>Clin Exp Optom. 2021 Apr;104(3):295-307. doi: 10.1111/cxo.13125. Epub 2021 Mar 24.</t>
  </si>
  <si>
    <t>Tummanapalli SS</t>
  </si>
  <si>
    <t>Clin Exp Optom</t>
  </si>
  <si>
    <t>10.1111/cxo.13125</t>
  </si>
  <si>
    <t>Effectiveness of Platelet-Rich Plasma in the Prevention of Chlamydia-Induced Hydrosalpinx in a Murine Model</t>
  </si>
  <si>
    <t>Rippentrop SM, Huo Z, Zhou Z, Zaldana F, Hernandez S, Robinson RD, Zhong G.</t>
  </si>
  <si>
    <t>Reprod Sci. 2021 Apr;28(4):1031-1040. doi: 10.1007/s43032-020-00329-w. Epub 2020 Sep 28.</t>
  </si>
  <si>
    <t>Rippentrop SM</t>
  </si>
  <si>
    <t>10.1007/s43032-020-00329-w</t>
  </si>
  <si>
    <t>Sexual risk-taking among young Swedish men testing for STI</t>
  </si>
  <si>
    <t>Helsing B, Frisén A, Hwang CP.</t>
  </si>
  <si>
    <t>Eur J Contracept Reprod Health Care. 2021 Apr;26(2):155-159. doi: 10.1080/13625187.2020.1821355. Epub 2020 Oct 2.</t>
  </si>
  <si>
    <t>Helsing B</t>
  </si>
  <si>
    <t>10.1080/13625187.2020.1821355</t>
  </si>
  <si>
    <t>Azithromycin in the treatment of rectogenital Chlamydia trachomatis infections: end of an era?</t>
  </si>
  <si>
    <t>Hammerschlag MR, Sharma R.</t>
  </si>
  <si>
    <t>Expert Rev Anti Infect Ther. 2021 Apr;19(4):487-493. doi: 10.1080/14787210.2021.1834850. Epub 2020 Oct 18.</t>
  </si>
  <si>
    <t>10.1080/14787210.2021.1834850</t>
  </si>
  <si>
    <t>Are Swedish swingers a risk group for sexually transmitted infections?</t>
  </si>
  <si>
    <t>Andersson N, Ejnestrand J, Lidgren Y, Allard A, Boman J, Nylander E.</t>
  </si>
  <si>
    <t>Int J STD AIDS. 2021 Apr;32(5):427-434. doi: 10.1177/0956462420973108. Epub 2021 Jan 9.</t>
  </si>
  <si>
    <t>PMC8008433</t>
  </si>
  <si>
    <t>10.1177/0956462420973108</t>
  </si>
  <si>
    <t>Estimates of the Prevalence and Incidence of Chlamydia and Gonorrhea Among US Men and Women, 2018</t>
  </si>
  <si>
    <t>Kreisel KM, Weston EJ, St Cyr SB, Spicknall IH.</t>
  </si>
  <si>
    <t>Sex Transm Dis. 2021 Apr 1;48(4):222-231. doi: 10.1097/OLQ.0000000000001382.</t>
  </si>
  <si>
    <t>Kreisel KM</t>
  </si>
  <si>
    <t>10.1097/OLQ.0000000000001382</t>
  </si>
  <si>
    <t>Comparison of methods for the detection of Neisseria gonorrhoeae from South African women attending antenatal care</t>
  </si>
  <si>
    <t>Oree G, Naicker M, Maise HC, Tinarwo P, Ramsuran V, Abbai NS.</t>
  </si>
  <si>
    <t>Int J STD AIDS. 2021 Apr;32(5):396-402. doi: 10.1177/0956462420971439. Epub 2021 Feb 11.</t>
  </si>
  <si>
    <t>Oree G</t>
  </si>
  <si>
    <t>10.1177/0956462420971439</t>
  </si>
  <si>
    <t>Author Correction: Reprogramming of host glutamine metabolism during Chlamydia trachomatis infection and its key role in peptidoglycan synthesis</t>
  </si>
  <si>
    <t>Nat Microbiol. 2021 Apr;6(4):533. doi: 10.1038/s41564-021-00874-3.</t>
  </si>
  <si>
    <t>10.1038/s41564-021-00874-3</t>
  </si>
  <si>
    <t>Chlamydia trachomatis vaccines for genital infections: where are we and how far is there to go?</t>
  </si>
  <si>
    <t>de la Maza LM, Darville TL, Pal S.</t>
  </si>
  <si>
    <t>Expert Rev Vaccines. 2021 Apr;20(4):421-435. doi: 10.1080/14760584.2021.1899817. Epub 2021 Apr 28.</t>
  </si>
  <si>
    <t>PMC8934038</t>
  </si>
  <si>
    <t>NIHMS1784055</t>
  </si>
  <si>
    <t>10.1080/14760584.2021.1899817</t>
  </si>
  <si>
    <t>The role of the microbiome in ovarian cancer: mechanistic insights into oncobiosis and to bacterial metabolite signaling</t>
  </si>
  <si>
    <t>Sipos A, Ujlaki G, Mikó E, Maka E, Szabó J, Uray K, Krasznai Z, Bai P.</t>
  </si>
  <si>
    <t>Mol Med. 2021 Apr 1;27(1):33. doi: 10.1186/s10020-021-00295-2.</t>
  </si>
  <si>
    <t>Sipos A</t>
  </si>
  <si>
    <t>Mol Med</t>
  </si>
  <si>
    <t>PMC8017782</t>
  </si>
  <si>
    <t>10.1186/s10020-021-00295-2</t>
  </si>
  <si>
    <t>Men's Health: Scrotal and Testicular Conditions</t>
  </si>
  <si>
    <t>Rew KT, Langan RC, Hadj-Moussa M, Heidelbaugh JJ.</t>
  </si>
  <si>
    <t>FP Essent. 2021 Apr;503:23-27.</t>
  </si>
  <si>
    <t>Rew KT</t>
  </si>
  <si>
    <t>FP Essent</t>
  </si>
  <si>
    <t>Ovariectomized mice and postmenopausal women exhibit analogous loss of genital epithelial integrity</t>
  </si>
  <si>
    <t>Quispe Calla NE, Vicetti Miguel RD, Aceves KM, Huang H, Howitt B, Cherpes TL.</t>
  </si>
  <si>
    <t>Tissue Barriers. 2021 Apr 3;9(2):1865760. doi: 10.1080/21688370.2020.1865760. Epub 2021 Jan 11.</t>
  </si>
  <si>
    <t>Tissue Barriers</t>
  </si>
  <si>
    <t>PMC8078771</t>
  </si>
  <si>
    <t>10.1080/21688370.2020.1865760</t>
  </si>
  <si>
    <t>To Effectively Treat Pelvic Inflammatory Disease, Look Beyond Coverage for Gonorrhea and Chlamydia</t>
  </si>
  <si>
    <t>Mitchell C.</t>
  </si>
  <si>
    <t>Clin Infect Dis. 2021 Apr 8;72(7):1190-1191. doi: 10.1093/cid/ciaa103.</t>
  </si>
  <si>
    <t>10.1093/cid/ciaa103</t>
  </si>
  <si>
    <t>Differences in the Genital Microbiota in Women Who Naturally Clear Chlamydia trachomatis Infection Compared to Women Who Do Not Clear; A Pilot Study</t>
  </si>
  <si>
    <t>Mott PD, Taylor CM, Lillis RA, Ardizzone CM, Albritton HL, Luo M, Calabresi KG, Martin DH, Myers L, Quayle AJ.</t>
  </si>
  <si>
    <t>Front Cell Infect Microbiol. 2021 Apr 12;11:615770. doi: 10.3389/fcimb.2021.615770. eCollection 2021.</t>
  </si>
  <si>
    <t>Mott PD</t>
  </si>
  <si>
    <t>PMC8072278</t>
  </si>
  <si>
    <t>10.3389/fcimb.2021.615770</t>
  </si>
  <si>
    <t>Identification of 16S rRNA mutations in Mycoplasma genitalium potentially associated with tetracycline resistance in vivo but not selected in vitro in M. genitalium and Chlamydia trachomatis</t>
  </si>
  <si>
    <t>Le Roy C, Touati A, Balcon C, Garraud J, Molina JM, Berçot B, de Barbeyrac B, Pereyre S, Peuchant O, Bébéar C.</t>
  </si>
  <si>
    <t>J Antimicrob Chemother. 2021 Apr 13;76(5):1150-1154. doi: 10.1093/jac/dkab016.</t>
  </si>
  <si>
    <t>10.1093/jac/dkab016</t>
  </si>
  <si>
    <t>Progress towards an inducible, replication-proficient transposon delivery vector for Chlamydia trachomatis</t>
  </si>
  <si>
    <t>Skilton RJ, O'Neill C, Thomson NR, Lampe DJ, Clarke IN.</t>
  </si>
  <si>
    <t>Wellcome Open Res. 2021 Apr 13;6:82. doi: 10.12688/wellcomeopenres.16665.1. eCollection 2021.</t>
  </si>
  <si>
    <t>Skilton RJ</t>
  </si>
  <si>
    <t>PMC8097735</t>
  </si>
  <si>
    <t>10.12688/wellcomeopenres.16665.1</t>
  </si>
  <si>
    <t>Chlamydia (lymphogranuloma venereum) peritonitis in a male patient</t>
  </si>
  <si>
    <t>Antonik M, Ovens KJ, Labib PL, Briggs CD.</t>
  </si>
  <si>
    <t>BMJ Case Rep. 2021 Apr 14;14(4):e240526. doi: 10.1136/bcr-2020-240526.</t>
  </si>
  <si>
    <t>Antonik M</t>
  </si>
  <si>
    <t>PMC8054041</t>
  </si>
  <si>
    <t>10.1136/bcr-2020-240526</t>
  </si>
  <si>
    <t>Chlamydia trachomatis glycogen synthase promotes MAPK-mediated proinflammatory cytokine production via TLR2/TLR4 in THP-1 cells</t>
  </si>
  <si>
    <t>Sun Z, Li Y, Chen H, Xie L, Xiao J, Luan X, Peng B, Li Z, Chen L, Wang C, Lu C.</t>
  </si>
  <si>
    <t>Life Sci. 2021 Apr 15;271:119181. doi: 10.1016/j.lfs.2021.119181. Epub 2021 Feb 10.</t>
  </si>
  <si>
    <t>10.1016/j.lfs.2021.119181</t>
  </si>
  <si>
    <t>Differential expression of groEL-1, incB, pyk-F, tal, hctA and omcB genes during Chlamydia trachomatis developmental cycle</t>
  </si>
  <si>
    <t>Mzobe GF, Ngcapu S, Joubert BC, Sturm WA.</t>
  </si>
  <si>
    <t>PLoS One. 2021 Apr 15;16(4):e0249358. doi: 10.1371/journal.pone.0249358. eCollection 2021.</t>
  </si>
  <si>
    <t>Mzobe GF</t>
  </si>
  <si>
    <t>PMC8049257</t>
  </si>
  <si>
    <t>10.1371/journal.pone.0249358</t>
  </si>
  <si>
    <t>Chlamydia trachomatis Infection Impairs MHC-I Intracellular Trafficking and Antigen Cross-Presentation by Dendritic Cells</t>
  </si>
  <si>
    <t>Del Balzo D, Capmany A, Cebrian I, Damiani MT.</t>
  </si>
  <si>
    <t>Front Immunol. 2021 Apr 15;12:662096. doi: 10.3389/fimmu.2021.662096. eCollection 2021.</t>
  </si>
  <si>
    <t>Del Balzo D</t>
  </si>
  <si>
    <t>PMC8082151</t>
  </si>
  <si>
    <t>10.3389/fimmu.2021.662096</t>
  </si>
  <si>
    <t>Molecular prevalence of eight different sexually transmitted infections in a Lebanese major tertiary care center: impact on public health</t>
  </si>
  <si>
    <t>Beayni NE, Hamad L, Nakad C, Keleshian S, Yazbek SN, Mahfouz R.</t>
  </si>
  <si>
    <t>Int J Mol Epidemiol Genet. 2021 Apr 15;12(2):16-23. eCollection 2021.</t>
  </si>
  <si>
    <t>Beayni NE</t>
  </si>
  <si>
    <t>PMC8166729</t>
  </si>
  <si>
    <t>Active Hexose-Correlated Compound Restores Gene Expression and Protein Secretion of Protective Cytokines of Immune Cells in a Murine Stress Model during Chlamydia muridarum Genital Infection</t>
  </si>
  <si>
    <t>Belay T, Sahu R, Martin E, Brown K, Rolen C, Hankins S, Punturi B, Patterson M, Chambers C, Kirby B, Butchar J.</t>
  </si>
  <si>
    <t>Infect Immun. 2021 Apr 16;89(5):e00786-20. doi: 10.1128/IAI.00786-20. Print 2021 Apr 16.</t>
  </si>
  <si>
    <t>PMC8091088</t>
  </si>
  <si>
    <t>10.1128/IAI.00786-20</t>
  </si>
  <si>
    <t>Serology, infection, and clinical trachoma as tools in prevalence surveys for re-emergence of trachoma in a formerly hyperendemic district</t>
  </si>
  <si>
    <t>Odonkor M, Naufal F, Munoz B, Mkocha H, Kasubi M, Wolle M, West S.</t>
  </si>
  <si>
    <t>PLoS Negl Trop Dis. 2021 Apr 16;15(4):e0009343. doi: 10.1371/journal.pntd.0009343. eCollection 2021 Apr.</t>
  </si>
  <si>
    <t>Odonkor M</t>
  </si>
  <si>
    <t>PMC8081338</t>
  </si>
  <si>
    <t>10.1371/journal.pntd.0009343</t>
  </si>
  <si>
    <t>Identification of differentially expressed genes and signaling pathways in human conjunctiva and reproductive tract infected with Chlamydia trachomatis</t>
  </si>
  <si>
    <t>Zhu GD, Cao XJ, Li YP, Li JX, Leng ZJ, Xie LM, Guo XG.</t>
  </si>
  <si>
    <t>Hum Genomics. 2021 Apr 19;15(1):22. doi: 10.1186/s40246-021-00313-8.</t>
  </si>
  <si>
    <t>Zhu GD</t>
  </si>
  <si>
    <t>Hum Genomics</t>
  </si>
  <si>
    <t>PMC8056519</t>
  </si>
  <si>
    <t>10.1186/s40246-021-00313-8</t>
  </si>
  <si>
    <t>A Chlamydia trachomatis VD1-MOMP vaccine elicits cross-neutralizing and protective antibodies against C/C-related complex serovars</t>
  </si>
  <si>
    <t>Olsen AW, Rosenkrands I, Holland MJ, Andersen P, Follmann F.</t>
  </si>
  <si>
    <t>NPJ Vaccines. 2021 Apr 19;6(1):58. doi: 10.1038/s41541-021-00312-9.</t>
  </si>
  <si>
    <t>PMC8055873</t>
  </si>
  <si>
    <t>10.1038/s41541-021-00312-9</t>
  </si>
  <si>
    <t>Screening for chlamydia and/or gonorrhea in primary health care: systematic reviews on effectiveness and patient preferences</t>
  </si>
  <si>
    <t>Pillay J, Wingert A, MacGregor T, Gates M, Vandermeer B, Hartling L.</t>
  </si>
  <si>
    <t>Syst Rev. 2021 Apr 19;10(1):118. doi: 10.1186/s13643-021-01658-w.</t>
  </si>
  <si>
    <t>PMC8056106</t>
  </si>
  <si>
    <t>10.1186/s13643-021-01658-w</t>
  </si>
  <si>
    <t>Analysis of the screening results of 24040 potential sperm donors in a human sperm bank in Henan Province, China: a 14-year retrospective cohort study</t>
  </si>
  <si>
    <t>Liu J, Dai Y, Li Y, Yuan E, Wang Q, Guan Y, Lou H.</t>
  </si>
  <si>
    <t>Hum Reprod. 2021 Apr 20;36(5):1205-1212. doi: 10.1093/humrep/deab028.</t>
  </si>
  <si>
    <t>10.1093/humrep/deab028</t>
  </si>
  <si>
    <t>Etiologies of genital inflammation and ulceration in symptomatic Rwandan men and women responding to radio promotions of free screening and treatment services</t>
  </si>
  <si>
    <t>Wall KM, Nyombayire J, Parker R, Ingabire R, Bizimana J, Mukamuyango J, Mazzei A, Price MA, Unyuzimana MA, Tichacek A, Allen S, Karita E.</t>
  </si>
  <si>
    <t>PLoS One. 2021 Apr 20;16(4):e0250044. doi: 10.1371/journal.pone.0250044. eCollection 2021.</t>
  </si>
  <si>
    <t>Wall KM</t>
  </si>
  <si>
    <t>PMC8057583</t>
  </si>
  <si>
    <t>10.1371/journal.pone.0250044</t>
  </si>
  <si>
    <t>A primary Chlamydia trachomatis genital infection of rhesus macaques identifies new immunodominant B-cell antigens</t>
  </si>
  <si>
    <t>Randall A, Teng A, Liang X, Pal S, Tarantal AF, Fike J, Barry PA, de la Maza LM.</t>
  </si>
  <si>
    <t>PLoS One. 2021 Apr 22;16(4):e0250317. doi: 10.1371/journal.pone.0250317. eCollection 2021.</t>
  </si>
  <si>
    <t>Randall A</t>
  </si>
  <si>
    <t>PMC8061917</t>
  </si>
  <si>
    <t>10.1371/journal.pone.0250317</t>
  </si>
  <si>
    <t>Prevalence assessment of sexually transmitted infections among pregnant women visiting an antenatal care center of Nepal: Pilot of the World Health Organization's standard protocol for conducting STI prevalence surveys among pregnant women</t>
  </si>
  <si>
    <t>Dev R, Adhikari SP, Dongol A, Madhup SK, Pradhan P, Shakya S, Shrestha S, Maskey S, Taylor MM.</t>
  </si>
  <si>
    <t>PLoS One. 2021 Apr 23;16(4):e0250361. doi: 10.1371/journal.pone.0250361. eCollection 2021.</t>
  </si>
  <si>
    <t>Dev R</t>
  </si>
  <si>
    <t>PMC8064610</t>
  </si>
  <si>
    <t>10.1371/journal.pone.0250361</t>
  </si>
  <si>
    <t>[Gonococcal pelviperitonitis: a diagnostic challenge]</t>
  </si>
  <si>
    <t>Puente Luján MJ, Chóliz Ezquerro M, Espiau Romera A, Navarro Sierra J, Fernández Esgueva M, Negredo Quintana I.</t>
  </si>
  <si>
    <t>An Sist Sanit Navar. 2021 Apr 28;44(1):107-112. doi: 10.23938/ASSN.0931.</t>
  </si>
  <si>
    <t>Puente Luján MJ</t>
  </si>
  <si>
    <t>An Sist Sanit Navar</t>
  </si>
  <si>
    <t>10.23938/ASSN.0931</t>
  </si>
  <si>
    <t>Developing and validating a risk algorithm to diagnose Neisseria gonorrhoeae and Chlamydia trachomatis in symptomatic Rwandan women</t>
  </si>
  <si>
    <t>BMC Infect Dis. 2021 Apr 28;21(1):392. doi: 10.1186/s12879-021-06073-z.</t>
  </si>
  <si>
    <t>PMC8080377</t>
  </si>
  <si>
    <t>10.1186/s12879-021-06073-z</t>
  </si>
  <si>
    <t>Lactobacillus crispatus BC1 Biosurfactant Counteracts the Infectivity of Chlamydia trachomatis Elementary Bodies</t>
  </si>
  <si>
    <t>Foschi C, Parolin C, Giordani B, Morselli S, Luppi B, Vitali B, Marangoni A.</t>
  </si>
  <si>
    <t>Microorganisms. 2021 Apr 30;9(5):975. doi: 10.3390/microorganisms9050975.</t>
  </si>
  <si>
    <t>PMC8147163</t>
  </si>
  <si>
    <t>10.3390/microorganisms9050975</t>
  </si>
  <si>
    <t>Presence of Chlamydia trachomatis DNA in the amniotic fluid in women with preterm prelabor rupture of membranes</t>
  </si>
  <si>
    <t>Kacerovsky M, Romero R, Pliskova L, Bolehovska R, Hornychova H, Matejkova A, Vosmikova H, Andrys C, Kolackova M, Laudański P, Pelantova V, Jacobsson B, Musilova I.</t>
  </si>
  <si>
    <t>J Matern Fetal Neonatal Med. 2021 May;34(10):1586-1597. doi: 10.1080/14767058.2019.1640676. Epub 2019 Jul 15.</t>
  </si>
  <si>
    <t>PMC7062296</t>
  </si>
  <si>
    <t>NIHMS1046267</t>
  </si>
  <si>
    <t>10.1080/14767058.2019.1640676</t>
  </si>
  <si>
    <t>Evaluation of VIASURE Sexually Transmitted Diseases Real Time PCR Detection kit (CerTest Biotec) for the diagnostic of sexually transmitted infections</t>
  </si>
  <si>
    <t>Casañ López C, Rivaya Sánchez B, Fernández Rivas G, Hernández Rodríguez Á, Antuori Torres A, Linares Llamas G, Matas Andreu L.</t>
  </si>
  <si>
    <t>Enferm Infecc Microbiol Clin (Engl Ed). 2021 May;39(5):229-233. doi: 10.1016/j.eimc.2020.04.013. Epub 2020 Jun 1.</t>
  </si>
  <si>
    <t>Casañ López C</t>
  </si>
  <si>
    <t>10.1016/j.eimc.2020.04.013</t>
  </si>
  <si>
    <t>Incidence of Nongonococcal Urethritis in Men Who Have Sex With Women and Associated Risk Factors</t>
  </si>
  <si>
    <t>Rowlinson E, Hughes JP, Chambers LC, Lowens MS, Morgan JL, Robinson TS, Romano SS, Leipertz GL, Soge OO, Golden MR, Manhart LE.</t>
  </si>
  <si>
    <t>Sex Transm Dis. 2021 May 1;48(5):341-346. doi: 10.1097/OLQ.0000000000001314.</t>
  </si>
  <si>
    <t>PMC8893602</t>
  </si>
  <si>
    <t>NIHMS1636886</t>
  </si>
  <si>
    <t>10.1097/OLQ.0000000000001314</t>
  </si>
  <si>
    <t>Using Epidemiology, Immunology, and Genomics to Study the Biology of Chlamydia trachomatis</t>
  </si>
  <si>
    <t>Sex Transm Dis. 2021 May 1;48(5):319-322. doi: 10.1097/OLQ.0000000000001316.</t>
  </si>
  <si>
    <t>10.1097/OLQ.0000000000001316</t>
  </si>
  <si>
    <t>Changes in the Trend of Sexually Acquired Chlamydia Infections in Sweden and the Role of Testing: A Time Series Analysis</t>
  </si>
  <si>
    <t>Veličko I, Ploner A, Sparén P, Herrmann B, Marions L, Kühlmann-Berenzon S.</t>
  </si>
  <si>
    <t>Sex Transm Dis. 2021 May 1;48(5):329-334. doi: 10.1097/OLQ.0000000000001318.</t>
  </si>
  <si>
    <t>PMC8048723</t>
  </si>
  <si>
    <t>10.1097/OLQ.0000000000001318</t>
  </si>
  <si>
    <t>Resurgence of Lymphogranuloma Venereum: A Disease Dermatologists Need to Know About</t>
  </si>
  <si>
    <t>Magdaleno-Tapial J, Hernández-Bel P, Valenzuela-Oñate C, Ocete-Mochon MD, Pérez-Ferriols A.</t>
  </si>
  <si>
    <t>Actas Dermosifiliogr (Engl Ed). 2021 May;112(5):453-457. doi: 10.1016/j.ad.2019.06.010. Epub 2020 Oct 27.</t>
  </si>
  <si>
    <t>Magdaleno-Tapial J</t>
  </si>
  <si>
    <t>10.1016/j.ad.2019.06.010</t>
  </si>
  <si>
    <t>Adapting Index/Partner Services for the Treatment of Chlamydia Among Young African American Men in a Community Screening Program</t>
  </si>
  <si>
    <t>Jones AT, Craig-Kuhn MC, Schmidt N, Gomes G, Scott G Jr, Watson S, Hines P, Davis J, Lederer AM, Martin DH, Kissinger PJ.</t>
  </si>
  <si>
    <t>Sex Transm Dis. 2021 May 1;48(5):323-328. doi: 10.1097/OLQ.0000000000001325.</t>
  </si>
  <si>
    <t>Jones AT</t>
  </si>
  <si>
    <t>PMC8043978</t>
  </si>
  <si>
    <t>NIHMS1640289</t>
  </si>
  <si>
    <t>10.1097/OLQ.0000000000001325</t>
  </si>
  <si>
    <t>Performance of a single-use, rapid, point-of-care PCR device for the detection of Neisseria gonorrhoeae, Chlamydia trachomatis, and Trichomonas vaginalis: a cross-sectional study</t>
  </si>
  <si>
    <t>Morris SR, Bristow CC, Wierzbicki MR, Sarno M, Asbel L, French A, Gaydos CA, Hazan L, Mena L, Madhivanan P, Philip S, Schwartz S, Brown C, Styers D, Waymer T, Klausner JD.</t>
  </si>
  <si>
    <t>Lancet Infect Dis. 2021 May;21(5):668-676. doi: 10.1016/S1473-3099(20)30734-9. Epub 2020 Nov 23.</t>
  </si>
  <si>
    <t>Morris SR</t>
  </si>
  <si>
    <t>PMC9884536</t>
  </si>
  <si>
    <t>NIHMS1650931</t>
  </si>
  <si>
    <t>10.1016/S1473-3099(20)30734-9</t>
  </si>
  <si>
    <t>Accurate, rapid, point-of-care tests for sexually transmitted infections</t>
  </si>
  <si>
    <t>Unemo M.</t>
  </si>
  <si>
    <t>Lancet Infect Dis. 2021 May;21(5):584-586. doi: 10.1016/S1473-3099(20)30790-8. Epub 2020 Nov 23.</t>
  </si>
  <si>
    <t>10.1016/S1473-3099(20)30790-8</t>
  </si>
  <si>
    <t>Electronic Health Record Reminders for Chlamydia Screening in an American Indian Population</t>
  </si>
  <si>
    <t>Hughes MS, Apostolou A, Reilley B, Leston J, McCollum J, Iralu J.</t>
  </si>
  <si>
    <t>Public Health Rep. 2021 May;136(3):320-326. doi: 10.1177/0033354920970947. Epub 2020 Dec 10.</t>
  </si>
  <si>
    <t>Hughes MS</t>
  </si>
  <si>
    <t>Public Health Rep</t>
  </si>
  <si>
    <t>PMC8580389</t>
  </si>
  <si>
    <t>10.1177/0033354920970947</t>
  </si>
  <si>
    <t>Delayed diagnosis of lymphogranuloma venereum in a hospital setting - a retrospective observational study</t>
  </si>
  <si>
    <t>Bosma JW, van Tienhoven AJ, Thiesbrummel HF, de Vries H, Veenstra J.</t>
  </si>
  <si>
    <t>Int J STD AIDS. 2021 May;32(6):517-522. doi: 10.1177/0956462420980641. Epub 2021 Jan 26.</t>
  </si>
  <si>
    <t>10.1177/0956462420980641</t>
  </si>
  <si>
    <t>Analysis of chlamydia contacts and the look-back interval at a UK sexual health clinic</t>
  </si>
  <si>
    <t>Turner C, Howlett SE, Loftus H.</t>
  </si>
  <si>
    <t>Int J STD AIDS. 2021 May;32(6):533-537. doi: 10.1177/0956462420980949. Epub 2021 Feb 3.</t>
  </si>
  <si>
    <t>Turner C</t>
  </si>
  <si>
    <t>10.1177/0956462420980949</t>
  </si>
  <si>
    <t>The Impact of the SARS-CoV-2 Pandemic on Human Immunodeficiency Virus and Bacterial Sexually Transmitted Infection Testing and Diagnosis in Oregon</t>
  </si>
  <si>
    <t>Menza TW, Zlot AI, Garai J, Humphrey S, Ferrer J.</t>
  </si>
  <si>
    <t>Sex Transm Dis. 2021 May 1;48(5):e59-e63. doi: 10.1097/OLQ.0000000000001385.</t>
  </si>
  <si>
    <t>Menza TW</t>
  </si>
  <si>
    <t>10.1097/OLQ.0000000000001385</t>
  </si>
  <si>
    <t>Chlamydia trachomatis pneumonia: An underdiagnosed and potentially severe disease</t>
  </si>
  <si>
    <t>Dorado Criado M, Fabra Garrido C, Buitrago Gil C, Baquero-Artigao F.</t>
  </si>
  <si>
    <t>Enferm Infecc Microbiol Clin (Engl Ed). 2021 May;39(5):265-266. doi: 10.1016/j.eimc.2020.12.009. Epub 2021 Feb 8.</t>
  </si>
  <si>
    <t>Dorado Criado M</t>
  </si>
  <si>
    <t>10.1016/j.eimc.2020.12.009</t>
  </si>
  <si>
    <t>Prevalence and predictors of asymptomatic Chlamydia trachomatis and Neisseria gonorrhoeae in a Ugandan population most at risk of HIV transmission</t>
  </si>
  <si>
    <t>Mabonga E, Manabe YC, Elbireer A, Mbazira JK, Nabaggala MS, Kiragga A, Kisakye J, Gaydos CA, Taylor C, Parkes-Ratanshi R.</t>
  </si>
  <si>
    <t>Int J STD AIDS. 2021 May;32(6):510-516. doi: 10.1177/0956462420979799. Epub 2021 Feb 20.</t>
  </si>
  <si>
    <t>Mabonga E</t>
  </si>
  <si>
    <t>PMC8969081</t>
  </si>
  <si>
    <t>NIHMS1723701</t>
  </si>
  <si>
    <t>10.1177/0956462420979799</t>
  </si>
  <si>
    <t>Reply to «Chlamydia trachomatis pneumonia: An underdiagnosed and potentially severe disease»</t>
  </si>
  <si>
    <t>Berzosa Sánchez A, Kirchschlager Nieto SB, Ruiz Jimenez M, Ramos Amador JT.</t>
  </si>
  <si>
    <t>Enferm Infecc Microbiol Clin (Engl Ed). 2021 May;39(5):266-267. doi: 10.1016/j.eimc.2021.01.008. Epub 2021 Mar 10.</t>
  </si>
  <si>
    <t>10.1016/j.eimc.2021.01.008</t>
  </si>
  <si>
    <t>Pilot study of pharyngeal Chlamydia trachomatis in HIV-positive and HIV-negative men who have sex with men</t>
  </si>
  <si>
    <t>Samarasekara K, Fitzpatrick C, Finnerty F, Richardson D.</t>
  </si>
  <si>
    <t>Sex Health. 2021 May;18(2):200-201. doi: 10.1071/SH20218.</t>
  </si>
  <si>
    <t>Samarasekara K</t>
  </si>
  <si>
    <t>10.1071/SH20218</t>
  </si>
  <si>
    <t>Urethritis: Rapid Evidence Review</t>
  </si>
  <si>
    <t>Sell J, Nasir M, Courchesne C.</t>
  </si>
  <si>
    <t>Am Fam Physician. 2021 May 1;103(9):553-558.</t>
  </si>
  <si>
    <t>Sell J</t>
  </si>
  <si>
    <t>The silent epidemic of lymphogranuloma venereum inside the COVID-19 pandemic in Madrid, Spain, March 2020 to February 2021</t>
  </si>
  <si>
    <t>Martínez-García L, Rodríguez-Domínguez M, Lejarraga C, Rodríguez-Jiménez MC, González-Alba JM, Puerta T, Sánchez-Conde M, Hermida JM, Romero-Hernández B, Galán JC.</t>
  </si>
  <si>
    <t>Euro Surveill. 2021 May;26(18):2100422. doi: 10.2807/1560-7917.ES.2021.26.18.2100422.</t>
  </si>
  <si>
    <t>Martínez-García L</t>
  </si>
  <si>
    <t>PMC8103729</t>
  </si>
  <si>
    <t>10.2807/1560-7917.ES.2021.26.18.2100422</t>
  </si>
  <si>
    <t>HIV risk and pre-exposure prophylaxis interest among women seeking post-abortion care in Kenya: a cross-sectional study</t>
  </si>
  <si>
    <t>Heffron R, Casmir E, Aswani L, Ngure K, Kwach B, Ogello V, Kiptinness C, Ambiyo F, Wairimu N, Ossome E, Machafu H, Zia Y, Thomas D, Scoville C, Barker T, Bukusi E, Mugo N.</t>
  </si>
  <si>
    <t>J Int AIDS Soc. 2021 May;24(5):e25703. doi: 10.1002/jia2.25703.</t>
  </si>
  <si>
    <t>Heffron R</t>
  </si>
  <si>
    <t>PMC8110894</t>
  </si>
  <si>
    <t>10.1002/jia2.25703</t>
  </si>
  <si>
    <t>No Serological Evidence of Trachoma or Yaws Among Residents of Registered Camps and Makeshift Settlements in Cox's Bazar, Bangladesh</t>
  </si>
  <si>
    <t>Cooley GM, Feldstein LR, Bennett SD, Estivariz CF, Weil L, Bohara R, Vandenent M, Mainul Hasan A, Akhtar MS, Uzzaman MS, Billah MM, Conklin L, Ehlman DC, Asiedu K, Solomon AW, Alamgir A, Flora MS, Martin DL.</t>
  </si>
  <si>
    <t>Am J Trop Med Hyg. 2021 May 3;104(6):2031-2037. doi: 10.4269/ajtmh.21-0124.</t>
  </si>
  <si>
    <t>Cooley GM</t>
  </si>
  <si>
    <t>PMC8176462</t>
  </si>
  <si>
    <t>10.4269/ajtmh.21-0124</t>
  </si>
  <si>
    <t>Incidence and risk factors of C. trachomatis and N. gonorrhoeae among young women from the Western Cape, South Africa: The EVRI study</t>
  </si>
  <si>
    <t>Jongen VW, Schim van der Loeff MF, Botha MH, Sudenga SL, Abrahamsen ME, Giuliano AR.</t>
  </si>
  <si>
    <t>PLoS One. 2021 May 3;16(5):e0250871. doi: 10.1371/journal.pone.0250871. eCollection 2021.</t>
  </si>
  <si>
    <t>Jongen VW</t>
  </si>
  <si>
    <t>PMC8092667</t>
  </si>
  <si>
    <t>10.1371/journal.pone.0250871</t>
  </si>
  <si>
    <t>Detection of Neisseria gonorrhoeae and Chlamydia trachomatis infections in pregnant women by multiplex recombinase polymerase amplification</t>
  </si>
  <si>
    <t>Zhai J, Wang L, Qiao X, Zhao J, Wang X, He X.</t>
  </si>
  <si>
    <t>PLoS One. 2021 May 4;16(5):e0251119. doi: 10.1371/journal.pone.0251119. eCollection 2021.</t>
  </si>
  <si>
    <t>Zhai J</t>
  </si>
  <si>
    <t>PMC8096098</t>
  </si>
  <si>
    <t>10.1371/journal.pone.0251119</t>
  </si>
  <si>
    <t>An investigation about chronic prostatitis in ankylosing spondylitis</t>
  </si>
  <si>
    <t>Deves E, Novotny R, Barazzetti FH, Scheffer MC, Pacheco LK, Zimmermann AF, Pereira IA, Bazzo ML, Neves FS.</t>
  </si>
  <si>
    <t>Adv Rheumatol. 2021 May 4;61(1):23. doi: 10.1186/s42358-021-00180-w.</t>
  </si>
  <si>
    <t>Deves E</t>
  </si>
  <si>
    <t>10.1186/s42358-021-00180-w</t>
  </si>
  <si>
    <t>Human papillomavirus and Chlamydia trachomatis in oral and genital mucosa of women with normal and abnormal cervical cytology</t>
  </si>
  <si>
    <t>Mosmann JP, Zayas S, Kiguen AX, Venezuela RF, Rosato O, Cuffini CG.</t>
  </si>
  <si>
    <t>BMC Infect Dis. 2021 May 5;21(1):422. doi: 10.1186/s12879-021-06118-3.</t>
  </si>
  <si>
    <t>PMC8097925</t>
  </si>
  <si>
    <t>10.1186/s12879-021-06118-3</t>
  </si>
  <si>
    <t>Sexually transmitted infections and factors associated with risky sexual practices among female sex workers: A cross sectional study in a large Andean city</t>
  </si>
  <si>
    <t>Llangarí-Arizo LM, Sadiq ST, Márquez C, Cooper P, Furegato M, Zhou L, Aranha L, Mateo MM, Romero-Sandoval N.</t>
  </si>
  <si>
    <t>PLoS One. 2021 May 6;16(5):e0250117. doi: 10.1371/journal.pone.0250117. eCollection 2021.</t>
  </si>
  <si>
    <t>Llangarí-Arizo LM</t>
  </si>
  <si>
    <t>PMC8101946</t>
  </si>
  <si>
    <t>10.1371/journal.pone.0250117</t>
  </si>
  <si>
    <t>Suboptimal prenatal screening of Chlamydia trachomatis and Neisseria gonorrhoeae infections in a Montréal birthing and tertiary care centre: A retrospective cohort study</t>
  </si>
  <si>
    <t>Ivensky V, Mandel R, Boulay AC, Lavallée C, Benoît J, Labbé AC.</t>
  </si>
  <si>
    <t>Can Commun Dis Rep. 2021 May 7;47(4):209-215. doi: 10.14745/ccdr.v47i04a05. eCollection 2021 May 7.</t>
  </si>
  <si>
    <t>Ivensky V</t>
  </si>
  <si>
    <t>PMC8127686</t>
  </si>
  <si>
    <t>10.14745/ccdr.v47i04a05</t>
  </si>
  <si>
    <t>MiR-378b Modulates Chlamydia-Induced Upper Genital Tract Pathology</t>
  </si>
  <si>
    <t>Lundy SR, Abney K, Ellerson D, Igietseme JU, Carroll D, Eko FO, Omosun YO.</t>
  </si>
  <si>
    <t>Pathogens. 2021 May 7;10(5):566. doi: 10.3390/pathogens10050566.</t>
  </si>
  <si>
    <t>Lundy SR</t>
  </si>
  <si>
    <t>PMC8151610</t>
  </si>
  <si>
    <t>10.3390/pathogens10050566</t>
  </si>
  <si>
    <t>The Epidemiological Impact of STIs among General and Vulnerable Populations of the Amazon Region of Brazil: 30 years of Surveillance</t>
  </si>
  <si>
    <t>Machado LFA, Fonseca RRS, Queiroz MAF, Oliveira-Filho AB, Cayres-Vallinoto IMV, Vallinoto ACR, Ishak MOG, Ishak R.</t>
  </si>
  <si>
    <t>Viruses. 2021 May 7;13(5):855. doi: 10.3390/v13050855.</t>
  </si>
  <si>
    <t>Machado LFA</t>
  </si>
  <si>
    <t>PMC8151421</t>
  </si>
  <si>
    <t>10.3390/v13050855</t>
  </si>
  <si>
    <t>Association between Chlamydia and routine place for healthcare in the United States: NHANES 1999-2016</t>
  </si>
  <si>
    <t>Jamison CD, Greenwood-Ericksen M, Richardson CR, Choi H, Chang T.</t>
  </si>
  <si>
    <t>PLoS One. 2021 May 10;16(5):e0251113. doi: 10.1371/journal.pone.0251113. eCollection 2021.</t>
  </si>
  <si>
    <t>PMC8109783</t>
  </si>
  <si>
    <t>10.1371/journal.pone.0251113</t>
  </si>
  <si>
    <t>Prevalence of STIs, sexual practices and substance use among 2083 sexually active unmarried women in Lebanon</t>
  </si>
  <si>
    <t>Zaki SA, Naous J, Ghanem A, Abou Abbas D, Tomb R, Ghosn J, Assi A.</t>
  </si>
  <si>
    <t>Sci Rep. 2021 May 10;11(1):9855. doi: 10.1038/s41598-021-89258-5.</t>
  </si>
  <si>
    <t>Zaki SA</t>
  </si>
  <si>
    <t>PMC8110545</t>
  </si>
  <si>
    <t>10.1038/s41598-021-89258-5</t>
  </si>
  <si>
    <t>The growing repertoire of genetic tools for dissecting chlamydial pathogenesis</t>
  </si>
  <si>
    <t>Pathog Dis. 2021 May 11;79(5):ftab025. doi: 10.1093/femspd/ftab025.</t>
  </si>
  <si>
    <t>PMC8112481</t>
  </si>
  <si>
    <t>10.1093/femspd/ftab025</t>
  </si>
  <si>
    <t>In-cell western assay as a high-throughput approach for Chlamydia trachomatis quantification and susceptibility testing to antimicrobials</t>
  </si>
  <si>
    <t>Filardo S, Di Pietro M, Pasqualetti P, Manera M, Diaco F, Sessa R.</t>
  </si>
  <si>
    <t>PLoS One. 2021 May 11;16(5):e0251075. doi: 10.1371/journal.pone.0251075. eCollection 2021.</t>
  </si>
  <si>
    <t>PMC8112659</t>
  </si>
  <si>
    <t>10.1371/journal.pone.0251075</t>
  </si>
  <si>
    <t>Tryptophan Operon Diversity Reveals Evolutionary Trends among Geographically Disparate Chlamydia trachomatis Ocular and Urogenital Strains Affecting Tryptophan Repressor and Synthase Function</t>
  </si>
  <si>
    <t>Bommana S, Somboonna N, Richards G, Tarazkar M, Dean D.</t>
  </si>
  <si>
    <t>mBio. 2021 May 11;12(3):e00605-21. doi: 10.1128/mBio.00605-21.</t>
  </si>
  <si>
    <t>PMC8262981</t>
  </si>
  <si>
    <t>10.1128/mBio.00605-21</t>
  </si>
  <si>
    <t>The population-based prevalence of trachomatous scarring in a trachoma hyperendemic setting: results from 152 impact surveys in Amhara, Ethiopia</t>
  </si>
  <si>
    <t>Astale T, Ebert CD, Nute AW, Zerihun M, Gessese D, Melak B, Sata E, Ayele Z, Ayenew G, Callahan EK, Haile M, Zeru T, Tadesse Z, Nash SD.</t>
  </si>
  <si>
    <t>BMC Ophthalmol. 2021 May 13;21(1):213. doi: 10.1186/s12886-021-01972-w.</t>
  </si>
  <si>
    <t>PMC8120834</t>
  </si>
  <si>
    <t>10.1186/s12886-021-01972-w</t>
  </si>
  <si>
    <t>Per-partnership transmission probabilities for Chlamydia trachomatis infection: evidence synthesis of population-based survey data</t>
  </si>
  <si>
    <t>Lewis J, White PJ, Price MJ.</t>
  </si>
  <si>
    <t>Int J Epidemiol. 2021 May 17;50(2):510-517. doi: 10.1093/ije/dyaa202.</t>
  </si>
  <si>
    <t>PMC8128448</t>
  </si>
  <si>
    <t>10.1093/ije/dyaa202</t>
  </si>
  <si>
    <t>Low prevalence of active trachoma and associated factors among children aged 1-9 years in rural communities of Metema District, Northwest Ethiopia: a community based cross-sectional study</t>
  </si>
  <si>
    <t>Ayelgn K, Guadu T, Getachew A.</t>
  </si>
  <si>
    <t>Ital J Pediatr. 2021 May 17;47(1):114. doi: 10.1186/s13052-021-01064-x.</t>
  </si>
  <si>
    <t>Ayelgn K</t>
  </si>
  <si>
    <t>Ital J Pediatr</t>
  </si>
  <si>
    <t>PMC8127303</t>
  </si>
  <si>
    <t>10.1186/s13052-021-01064-x</t>
  </si>
  <si>
    <t>Dual RNA-seq analysis of in vitro infection multiplicity and RNA depletion methods in Chlamydia-infected epithelial cells</t>
  </si>
  <si>
    <t>Hayward RJ, Humphrys MS, Huston WM, Myers GSA.</t>
  </si>
  <si>
    <t>Sci Rep. 2021 May 17;11(1):10399. doi: 10.1038/s41598-021-89921-x.</t>
  </si>
  <si>
    <t>PMC8128910</t>
  </si>
  <si>
    <t>10.1038/s41598-021-89921-x</t>
  </si>
  <si>
    <t>Brazilian Protocol for Sexually Transmitted infections, 2020: pelvic inflammatory disease</t>
  </si>
  <si>
    <t>Menezes MLB, Giraldo PC, Linhares IM, Boldrini NAT, Aragon MG.</t>
  </si>
  <si>
    <t>Rev Soc Bras Med Trop. 2021 May 17;54(suppl 1):e2020602. doi: 10.1590/0037-8682-602-2020. eCollection 2021.</t>
  </si>
  <si>
    <t>PMC8210479</t>
  </si>
  <si>
    <t>10.1590/0037-8682-602-2020</t>
  </si>
  <si>
    <t>Brazilian Protocol for Sexually Transmitted Infections, 2020: infections that cause genital ulcers</t>
  </si>
  <si>
    <t>Rev Soc Bras Med Trop. 2021 May 17;54(suppl 1):e2020663. doi: 10.1590/0037-8682-663-2020. eCollection 2021.</t>
  </si>
  <si>
    <t>PMC8210487</t>
  </si>
  <si>
    <t>10.1590/0037-8682-663-2020</t>
  </si>
  <si>
    <t>In vitro inhibitory effect of Hydrocotyle bonariensis Lam. extracts over Chlamydia trachomatis and Chlamydia pneumoniae on different stages of the chlamydial life cycle</t>
  </si>
  <si>
    <t>Entrocassi AC, Catalano AV, Ouviña AG, Wilson EG, López PG, Rodríguez Fermepin M.</t>
  </si>
  <si>
    <t>Heliyon. 2021 May 18;7(5):e06947. doi: 10.1016/j.heliyon.2021.e06947. eCollection 2021 May.</t>
  </si>
  <si>
    <t>Entrocassi AC</t>
  </si>
  <si>
    <t>PMC8141889</t>
  </si>
  <si>
    <t>10.1016/j.heliyon.2021.e06947</t>
  </si>
  <si>
    <t>Men and Women Have an Equal Oropharyngeal and Anorectal Chlamydia trachomatis Bacterial Load: A Comparison of 3 Anatomic Sites</t>
  </si>
  <si>
    <t>Wijers JNAP, Dukers-Muijrers NHTM, van Liere GAFS, Dirks JAMC, Wolffs PFG, Hoebe CJPA.</t>
  </si>
  <si>
    <t>J Infect Dis. 2021 May 20;223(9):1582-1589. doi: 10.1093/infdis/jiz668.</t>
  </si>
  <si>
    <t>10.1093/infdis/jiz668</t>
  </si>
  <si>
    <t>Performance of a rapid molecular test to detect Chlamydia trachomatis and Neisseria gonorrhoeae in women with pelvic inflammatory disease</t>
  </si>
  <si>
    <t>Munrós J, Vergara A, Bataller E, García-Lorenzo B, Álvarez-Martínez MJ, Bosch J.</t>
  </si>
  <si>
    <t>Enferm Infecc Microbiol Clin (Engl Ed). 2021 May 20:S0213-005X(21)00090-2. doi: 10.1016/j.eimc.2021.03.016. Online ahead of print.</t>
  </si>
  <si>
    <t>Munrós J</t>
  </si>
  <si>
    <t>10.1016/j.eimc.2021.03.016</t>
  </si>
  <si>
    <t>Chlamydia trachomatis: Cell biology, immunology and vaccination</t>
  </si>
  <si>
    <t>Murray SM, McKay PF.</t>
  </si>
  <si>
    <t>Vaccine. 2021 May 21;39(22):2965-2975. doi: 10.1016/j.vaccine.2021.03.043. Epub 2021 Mar 24.</t>
  </si>
  <si>
    <t>Murray SM</t>
  </si>
  <si>
    <t>10.1016/j.vaccine.2021.03.043</t>
  </si>
  <si>
    <t>Availability of Chlamydia trachomatis Testing and Its Importance in the Surveillance of Genital Chlamydial Infection</t>
  </si>
  <si>
    <t>Chen X, Gan Y, Chang D, Mi X, Liu D.</t>
  </si>
  <si>
    <t>Jpn J Infect Dis. 2021 May 24;74(3):209-213. doi: 10.7883/yoken.JJID.2020.504. Epub 2020 Oct 30.</t>
  </si>
  <si>
    <t>10.7883/yoken.JJID.2020.504</t>
  </si>
  <si>
    <t>Prevalence and risk factors of Mycoplasma genitalium infection in patients attending a sexually transmitted infection clinic in Reunion Island: a cross-sectional study (2017-2018)</t>
  </si>
  <si>
    <t>Begnis R, Bouscaren N, Raffray L, Terrier CSP, Andry F, Boukerrou M, Koumar Y, Moiton MP, Gerardin P, Bertolotti A.</t>
  </si>
  <si>
    <t>BMC Infect Dis. 2021 May 26;21(1):482. doi: 10.1186/s12879-021-06193-6.</t>
  </si>
  <si>
    <t>Begnis R</t>
  </si>
  <si>
    <t>PMC8157434</t>
  </si>
  <si>
    <t>10.1186/s12879-021-06193-6</t>
  </si>
  <si>
    <t>Molecular Epidemiology of Human Papillomaviruses, Neisseria gonorrhoeae, Chlamydia trachomatis and Mycoplasma genitalium among Female Sex Workers in Burkina Faso: Prevalence, Coinfections and Drug Resistance Genes</t>
  </si>
  <si>
    <t>Tovo SF, Zohoncon TM, Dabiré AM, Ilboudo R, Tiemtoré RY, Obiri-Yeboah D, Yonli AT, Dovo EE, Ouédraogo RA, Ouattara AK, Sorgho PA, Ouermi D, Djigma FW, Ouédraogo C, Sangaré L, Simpore J.</t>
  </si>
  <si>
    <t>Trop Med Infect Dis. 2021 May 27;6(2):90. doi: 10.3390/tropicalmed6020090.</t>
  </si>
  <si>
    <t>Tovo SF</t>
  </si>
  <si>
    <t>PMC8163177</t>
  </si>
  <si>
    <t>10.3390/tropicalmed6020090</t>
  </si>
  <si>
    <t>The Natural Course of Chlamydia trachomatis, Neisseria gonorrhoeae, Trichomonas vaginalis, and Mycoplasma genitalium in Pregnant and Post-Delivery Women in Pemba Island, Tanzania</t>
  </si>
  <si>
    <t>Juliana NCA, Omar AM, Pleijster J, Aftab F, Uijldert NB, Ali SM, Ouburg S, Sazawal S, Morré SA, Deb S, Ambrosino E.</t>
  </si>
  <si>
    <t>Microorganisms. 2021 May 30;9(6):1180. doi: 10.3390/microorganisms9061180.</t>
  </si>
  <si>
    <t>PMC8228750</t>
  </si>
  <si>
    <t>10.3390/microorganisms9061180</t>
  </si>
  <si>
    <t>Association of Bartholin cysts and abscesses and sexually transmitted infections</t>
  </si>
  <si>
    <t>Elkins JM, Hamid OS, Simon LV, Sheele JM.</t>
  </si>
  <si>
    <t>Am J Emerg Med. 2021 Jun;44:323-327. doi: 10.1016/j.ajem.2020.04.027. Epub 2020 Apr 15.</t>
  </si>
  <si>
    <t>10.1016/j.ajem.2020.04.027</t>
  </si>
  <si>
    <t>Evaluation of four commercial real-time PCR assays for the detection of lymphogranuloma venereum in Chlamydia trachomatis-positive anorectal samples</t>
  </si>
  <si>
    <t>Touati A, Laurier-Nadalié C, Bébéar C, Peuchant O, de Barbeyrac B.</t>
  </si>
  <si>
    <t>Clin Microbiol Infect. 2021 Jun;27(6):909.e1-909.e5. doi: 10.1016/j.cmi.2020.07.040. Epub 2020 Aug 6.</t>
  </si>
  <si>
    <t>10.1016/j.cmi.2020.07.040</t>
  </si>
  <si>
    <t>Ten-year review of a shared care approach in the management of ocular chlamydia trachomatis infections</t>
  </si>
  <si>
    <t>Shah M, Gishkori S, Edington M, King S, Winter AJ, Lockington D.</t>
  </si>
  <si>
    <t>Eye (Lond). 2021 Jun;35(6):1614-1619. doi: 10.1038/s41433-020-01128-y. Epub 2020 Aug 11.</t>
  </si>
  <si>
    <t>Shah M</t>
  </si>
  <si>
    <t>PMC8169935</t>
  </si>
  <si>
    <t>10.1038/s41433-020-01128-y</t>
  </si>
  <si>
    <t>Prevalence and determinants of genital Chlamydia trachomatis among school-going, sexually experienced adolescents in urban and rural Indigenous regions of Panama</t>
  </si>
  <si>
    <t>Gabster A, Mayaud P, Ortiz A, Castillo J, Castillero O, Martínez A, López A, Aizprúa B, Pitano S, Murillo A, Pascale JM.</t>
  </si>
  <si>
    <t>Sex Transm Infect. 2021 Jun;97(4):304-311. doi: 10.1136/sextrans-2019-054395. Epub 2020 Aug 28.</t>
  </si>
  <si>
    <t>PMC8165139</t>
  </si>
  <si>
    <t>10.1136/sextrans-2019-054395</t>
  </si>
  <si>
    <t>A Comparison of US Clinical Laboratory Chlamydia and Gonorrhea Testing Practices Before and After the 2014 Centers for Disease Control and Prevention Testing Recommendations</t>
  </si>
  <si>
    <t>Sex Transm Dis. 2021 Jun 1;48(6):e73-e76. doi: 10.1097/OLQ.0000000000001299.</t>
  </si>
  <si>
    <t>PMC7969476</t>
  </si>
  <si>
    <t>NIHMS1629430</t>
  </si>
  <si>
    <t>10.1097/OLQ.0000000000001299</t>
  </si>
  <si>
    <t>Number, type and cost of microbiological tests during HIV Pre-Exposure Prophylaxis: The experience of a French hospital</t>
  </si>
  <si>
    <t>Morgat M, Bouiller K, Vuillemenot JB, Puget L, Marty-Quinternet S, Leblanc T, Jeannot K, Chirouze C, Hustache-Mathieu L, Lepiller Q.</t>
  </si>
  <si>
    <t>Infect Dis Now. 2021 Jun;51(4):357-361. doi: 10.1016/j.medmal.2020.10.017. Epub 2020 Oct 20.</t>
  </si>
  <si>
    <t>Morgat M</t>
  </si>
  <si>
    <t>10.1016/j.medmal.2020.10.017</t>
  </si>
  <si>
    <t>Sexually transmitted infections among women randomised to depot medroxyprogesterone acetate, a copper intrauterine device or a levonorgestrel implant</t>
  </si>
  <si>
    <t>Deese J, Philip N, Lind M, Ahmed K, Batting J, Beksinska M, Edward VA, Louw CE, Onono M, Palanee-Phillips T, Smit JA, Baeten JM, Donnell D, Mastro TD, Mugo NR, Nanda K, Rees H, Morrison C.</t>
  </si>
  <si>
    <t>Sex Transm Infect. 2021 Jun;97(4):249-255. doi: 10.1136/sextrans-2020-054590. Epub 2020 Nov 18.</t>
  </si>
  <si>
    <t>PMC8165154</t>
  </si>
  <si>
    <t>10.1136/sextrans-2020-054590</t>
  </si>
  <si>
    <t>Prevalence of and Factors Associated With Genital and Extragenital Chlamydia and Gonorrhea Among Transgender Women in HIV Care in the United States, 2005 to 2016</t>
  </si>
  <si>
    <t>Van Gerwen OT, Tamhane A, Westfall AO, Mugavero MJ, Crane HM, Moore RD, Karris M, Christopoulos K, Dombrowski JC, Mayer KH, Marrazzo J, Dionne-Odom J.</t>
  </si>
  <si>
    <t>Sex Transm Dis. 2021 Jun 1;48(6):410-416. doi: 10.1097/OLQ.0000000000001335.</t>
  </si>
  <si>
    <t>Van Gerwen OT</t>
  </si>
  <si>
    <t>PMC8711312</t>
  </si>
  <si>
    <t>NIHMS1757793</t>
  </si>
  <si>
    <t>10.1097/OLQ.0000000000001335</t>
  </si>
  <si>
    <t>Intrauterine Devices and Sexually Transmitted Infection among Older Adolescents and Young Adults in a Cluster Randomized Trial</t>
  </si>
  <si>
    <t>El Ayadi AM, Rocca CH, Averbach SH, Goodman S, Darney PD, Patel A, Harper CC.</t>
  </si>
  <si>
    <t>J Pediatr Adolesc Gynecol. 2021 Jun;34(3):355-361. doi: 10.1016/j.jpag.2020.11.022. Epub 2020 Dec 1.</t>
  </si>
  <si>
    <t>El Ayadi AM</t>
  </si>
  <si>
    <t>PMC8096684</t>
  </si>
  <si>
    <t>NIHMS1680043</t>
  </si>
  <si>
    <t>10.1016/j.jpag.2020.11.022</t>
  </si>
  <si>
    <t>Oropharyngeal Neisseria gonorrhoeae infections: should women be routinely tested?</t>
  </si>
  <si>
    <t>Fifer H, Hughes G.</t>
  </si>
  <si>
    <t>Lancet Infect Dis. 2021 Jun;21(6):754-756. doi: 10.1016/S1473-3099(20)30777-5. Epub 2021 Jan 11.</t>
  </si>
  <si>
    <t>10.1016/S1473-3099(20)30777-5</t>
  </si>
  <si>
    <t>Chemsex and diagnoses of syphilis, gonorrhoea and chlamydia among men who have sex with men in the UK: a multivariable prediction model using causal inference methodology</t>
  </si>
  <si>
    <t>MacGregor L, Kohli M, Looker KJ, Hickson F, Weatherburn P, Schmidt AJ, Turner KM.</t>
  </si>
  <si>
    <t>Sex Transm Infect. 2021 Jun;97(4):282-289. doi: 10.1136/sextrans-2020-054629. Epub 2021 Jan 15.</t>
  </si>
  <si>
    <t>MacGregor L</t>
  </si>
  <si>
    <t>10.1136/sextrans-2020-054629</t>
  </si>
  <si>
    <t>Self-obtained vaginal swabs are not inferior to provider-performed endocervical sampling for emergency department diagnosis of Neisseria gonorrhoeae and Chlamydia trachomatis</t>
  </si>
  <si>
    <t>Chinnock B, Yore M, Mason J, Kremer M, Farshidpour L, Lopez D, Castaneda J.</t>
  </si>
  <si>
    <t>Acad Emerg Med. 2021 Jun;28(6):612-620. doi: 10.1111/acem.14213. Epub 2021 Mar 24.</t>
  </si>
  <si>
    <t>Chinnock B</t>
  </si>
  <si>
    <t>10.1111/acem.14213</t>
  </si>
  <si>
    <t>Comparison between Aptima® assays (Hologic) and the CoBAS® 6800 system (Roche) for the diagnosis of sexually transmitted infections caused by Chlamydia trachomatis, Neisseria gonorrhoeae, and Mycoplasma genitalium</t>
  </si>
  <si>
    <t>Barrientos-Durán A, de Salazar A, Fuentes-López A, Serrano-Conde E, Espadafor B, Chueca N, Álvarez-Estévez M, Garcia F.</t>
  </si>
  <si>
    <t>Eur J Clin Microbiol Infect Dis. 2021 Jun;40(6):1337-1342. doi: 10.1007/s10096-020-04143-9. Epub 2021 Jan 25.</t>
  </si>
  <si>
    <t>10.1007/s10096-020-04143-9</t>
  </si>
  <si>
    <t>Descriptive analysis of prostatitis in the emergency department</t>
  </si>
  <si>
    <t>Campos SC, Elkins JM, Sheele JM.</t>
  </si>
  <si>
    <t>Am J Emerg Med. 2021 Jun;44:143-147. doi: 10.1016/j.ajem.2021.01.054. Epub 2021 Feb 7.</t>
  </si>
  <si>
    <t>Campos SC</t>
  </si>
  <si>
    <t>10.1016/j.ajem.2021.01.054</t>
  </si>
  <si>
    <t>Application of a C. trachomatis expression system to identify C. pneumoniae proteins translocated into host cells</t>
  </si>
  <si>
    <t>Yanatori I, Miura K, Chen YS, Valdivia RH, Kishi F.</t>
  </si>
  <si>
    <t>J Bacteriol. 2021 Jun 1;203(11):e00511-20. doi: 10.1128/JB.00511-20. Epub 2021 Mar 8.</t>
  </si>
  <si>
    <t>Yanatori I</t>
  </si>
  <si>
    <t>PMC8117517</t>
  </si>
  <si>
    <t>10.1128/JB.00511-20</t>
  </si>
  <si>
    <t>Correlates of newly diagnosed HIV infection among cisgender women sex workers and transgender women sex workers in Greater Kuala Lumpur, Malaysia</t>
  </si>
  <si>
    <t>Wang M, Lim SH, Gibson BA, Azwa I, Guadamuz TE, Altice FL, Kamarulzaman A, Wickersham JA.</t>
  </si>
  <si>
    <t>Int J STD AIDS. 2021 Jun;32(7):609-619. doi: 10.1177/0956462420970417. Epub 2021 Mar 22.</t>
  </si>
  <si>
    <t>10.1177/0956462420970417</t>
  </si>
  <si>
    <t>A Same-Genus Screening Approach Reveals Novel Effectors and New Possibilities for Investigating Chlamydia Pathogenesis</t>
  </si>
  <si>
    <t>Ryan JD, Nelson DE.</t>
  </si>
  <si>
    <t>J Bacteriol. 2021 Jun 1;203(11):e00157-21. doi: 10.1128/JB.00157-21. Epub 2021 Mar 22.</t>
  </si>
  <si>
    <t>Ryan JD</t>
  </si>
  <si>
    <t>PMC8117527</t>
  </si>
  <si>
    <t>10.1128/JB.00157-21</t>
  </si>
  <si>
    <t>Introduction of a complementary screening system for the detection of sexually transmitted infections in patients with sterile pyuria</t>
  </si>
  <si>
    <t>Gil-Campesino H, Santé L, Callejas Castro E, Lecuona M.</t>
  </si>
  <si>
    <t>Rev Esp Quimioter. 2021 Jun;34(3):245-248. doi: 10.37201/req/145.2020. Epub 2021 Apr 5.</t>
  </si>
  <si>
    <t>Gil-Campesino H</t>
  </si>
  <si>
    <t>PMC8179939</t>
  </si>
  <si>
    <t>10.37201/req/145.2020</t>
  </si>
  <si>
    <t>Using an agent-based sexual-network model to analyze the impact of mitigation efforts for controlling chlamydia</t>
  </si>
  <si>
    <t>Azizi A, Dewar J, Qu Z, Hyman JM.</t>
  </si>
  <si>
    <t>Epidemics. 2021 Jun;35:100456. doi: 10.1016/j.epidem.2021.100456. Epub 2021 Mar 24.</t>
  </si>
  <si>
    <t>Azizi A</t>
  </si>
  <si>
    <t>10.1016/j.epidem.2021.100456</t>
  </si>
  <si>
    <t>The microbiome of HPV-positive tonsil squamous cell carcinoma and neck metastasis</t>
  </si>
  <si>
    <t>Rajasekaran K, Carey RM, Lin X, Seckar TD, Wei Z, Chorath K, Newman JG, O'Malley BW, Weinstein GS, Feldman MD, Robertson E.</t>
  </si>
  <si>
    <t>Oral Oncol. 2021 Jun;117:105305. doi: 10.1016/j.oraloncology.2021.105305. Epub 2021 Apr 24.</t>
  </si>
  <si>
    <t>Rajasekaran K</t>
  </si>
  <si>
    <t>10.1016/j.oraloncology.2021.105305</t>
  </si>
  <si>
    <t>CRISPR-Cas13a-based diagnostic method for Chlamydia trachomatis from nongonococcal urethritis</t>
  </si>
  <si>
    <t>Huang K, Yu H, Chen Z, Lin G, Zhang Z, Zhang X, Dong Y, Chen H, Zhang Z, Ma W, Wu Y, Liu T.</t>
  </si>
  <si>
    <t>Bioanalysis. 2021 Jun;13(11):901-912. doi: 10.4155/bio-2021-0022. Epub 2021 May 7.</t>
  </si>
  <si>
    <t>Huang K</t>
  </si>
  <si>
    <t>10.4155/bio-2021-0022</t>
  </si>
  <si>
    <t>Ongoing evolution of Chlamydia trachomatis lymphogranuloma venereum: exploring the genomic diversity of circulating strains</t>
  </si>
  <si>
    <t>Seth-Smith HMB, Bénard A, Bruisten SM, Versteeg B, Herrmann B, Kok J, Carter I, Peuchant O, Bébéar C, Lewis DA, Puerta T, Keše D, Balla E, Zákoucká H, Rob F, Morré SA, de Barbeyrac B, Galán JC, de Vries HJC, Thomson NR, Goldenberger D, Egli A.</t>
  </si>
  <si>
    <t>Microb Genom. 2021 Jun;7(6):000599. doi: 10.1099/mgen.0.000599.</t>
  </si>
  <si>
    <t>PMC8461462</t>
  </si>
  <si>
    <t>10.1099/mgen.0.000599</t>
  </si>
  <si>
    <t>Utility of Routine Testing for Chlamydia and Gonorrhea in the Setting of Preterm Delivery or Premature Preterm Rupture of Membranes</t>
  </si>
  <si>
    <t>Ebisutani K, Wang CK, Jun Ahn H, Broady AJ, Kaneshiro B.</t>
  </si>
  <si>
    <t>Hawaii J Health Soc Welf. 2021 Jun;80(6):134-139.</t>
  </si>
  <si>
    <t>Ebisutani K</t>
  </si>
  <si>
    <t>Hawaii J Health Soc Welf</t>
  </si>
  <si>
    <t>PMC8237327</t>
  </si>
  <si>
    <t>Prevalence of Chlamydia trachomatis Among Pregnant Women, Gynecology Clinic Attendees, and Subfertile Women in Guangdong, China: A Cross-sectional Survey</t>
  </si>
  <si>
    <t>Li C, Tang W, Ho HC, Ong JJ, Zheng X, Sun X, Li X, Liu L, Wang Y, Zhao P, Xiong M, Zheng H, Wang C, Yang B.</t>
  </si>
  <si>
    <t>Open Forum Infect Dis. 2021 Apr 24;8(6):ofab206. doi: 10.1093/ofid/ofab206. eCollection 2021 Jun.</t>
  </si>
  <si>
    <t>PMC8253043</t>
  </si>
  <si>
    <t>10.1093/ofid/ofab206</t>
  </si>
  <si>
    <t>Spatiotemporal analysis of 11 years of Chlamydia trachomatis data from southern China</t>
  </si>
  <si>
    <t>Smith MK, Searle KM, Yang W, Rapheal E, Wang C, Zhao P, Yang L, Huang S, Yang B.</t>
  </si>
  <si>
    <t>Lancet Reg Health West Pac. 2021 Apr 27;11:100143. doi: 10.1016/j.lanwpc.2021.100143. eCollection 2021 Jun.</t>
  </si>
  <si>
    <t>Smith MK</t>
  </si>
  <si>
    <t>Lancet Reg Health West Pac</t>
  </si>
  <si>
    <t>PMC8315467</t>
  </si>
  <si>
    <t>10.1016/j.lanwpc.2021.100143</t>
  </si>
  <si>
    <t>[Factors associated with Chlamydia trachomatis in women with vaginitis attending in primary health care]</t>
  </si>
  <si>
    <t>Melo A, Ossa X, Bustos L, Fetis G, Lazo L, Fonseca-Salamanca F.</t>
  </si>
  <si>
    <t>Rev Chilena Infectol. 2021 Jun;38(3):333-339. doi: 10.4067/S0716-10182021000300333.</t>
  </si>
  <si>
    <t>10.4067/S0716-10182021000300333</t>
  </si>
  <si>
    <t>Prevalence of sexually transmitted infections among pregnant women attending antenatal clinics in West Coast Region of The Gambia</t>
  </si>
  <si>
    <t>Isara A, Baldeh AK.</t>
  </si>
  <si>
    <t>Afr Health Sci. 2021 Jun;21(2):585-592. doi: 10.4314/ahs.v21i2.13.</t>
  </si>
  <si>
    <t>Isara A</t>
  </si>
  <si>
    <t>PMC8568222</t>
  </si>
  <si>
    <t>10.4314/ahs.v21i2.13</t>
  </si>
  <si>
    <t>Prophylactic Multi-Subunit Vaccine against Chlamydia trachomatis: In Vivo Evaluation in Mice</t>
  </si>
  <si>
    <t>Lanfermann C, Wintgens S, Ebensen T, Kohn M, Laudeley R, Schulze K, Rheinheimer C, Hegemann JH, Guzmán CA, Klos A.</t>
  </si>
  <si>
    <t>Vaccines (Basel). 2021 Jun 6;9(6):609. doi: 10.3390/vaccines9060609.</t>
  </si>
  <si>
    <t>Lanfermann C</t>
  </si>
  <si>
    <t>PMC8226540</t>
  </si>
  <si>
    <t>10.3390/vaccines9060609</t>
  </si>
  <si>
    <t>Akt Phosphorylation Influences Persistent Chlamydial Infection and Chlamydia-Induced Golgi Fragmentation Without Involving Rab14</t>
  </si>
  <si>
    <t>Huang X, Tan J, Chen X, Liu M, Zhu H, Li W, He Z, Han J, Ma C.</t>
  </si>
  <si>
    <t>Front Cell Infect Microbiol. 2021 Jun 8;11:675890. doi: 10.3389/fcimb.2021.675890. eCollection 2021.</t>
  </si>
  <si>
    <t>PMC8218875</t>
  </si>
  <si>
    <t>10.3389/fcimb.2021.675890</t>
  </si>
  <si>
    <t>Recent Semen Exposure Impacts the Cytokine Response and Bacterial Vaginosis in Women</t>
  </si>
  <si>
    <t>Mngomezulu K, Mzobe GF, Mtshali A, Osman F, Liebenberg LJP, Garrett N, Singh R, Rompalo A, Mindel A, Karim SSA, Karim QA, Baxter C, Ngcapu S.</t>
  </si>
  <si>
    <t>Front Immunol. 2021 Jun 9;12:695201. doi: 10.3389/fimmu.2021.695201. eCollection 2021.</t>
  </si>
  <si>
    <t>Mngomezulu K</t>
  </si>
  <si>
    <t>PMC8221111</t>
  </si>
  <si>
    <t>10.3389/fimmu.2021.695201</t>
  </si>
  <si>
    <t>Chlamydia trachomatis Screening and Treatment in Pregnancy to Reduce Adverse Pregnancy and Neonatal Outcomes: A Review</t>
  </si>
  <si>
    <t>Adachi KN, Nielsen-Saines K, Klausner JD.</t>
  </si>
  <si>
    <t>Front Public Health. 2021 Jun 10;9:531073. doi: 10.3389/fpubh.2021.531073. eCollection 2021.</t>
  </si>
  <si>
    <t>Adachi KN</t>
  </si>
  <si>
    <t>PMC8222807</t>
  </si>
  <si>
    <t>10.3389/fpubh.2021.531073</t>
  </si>
  <si>
    <t>Chlamydia Trachomatis Infection: Their potential implication in the Etiology of Cervical Cancer</t>
  </si>
  <si>
    <t>Yang X, Siddique A, Khan AA, Wang Q, Malik A, Jan AT, Rudayni HA, Chaudhary AA, Khan S.</t>
  </si>
  <si>
    <t>J Cancer. 2021 Jun 11;12(16):4891-4900. doi: 10.7150/jca.58582. eCollection 2021.</t>
  </si>
  <si>
    <t>Yang X</t>
  </si>
  <si>
    <t>J Cancer</t>
  </si>
  <si>
    <t>PMC8247366</t>
  </si>
  <si>
    <t>10.7150/jca.58582</t>
  </si>
  <si>
    <t>Informative array testing with multiplex assays</t>
  </si>
  <si>
    <t>Bilder CR, Tebbs JM, McMahan CS.</t>
  </si>
  <si>
    <t>Stat Med. 2021 Jun 15;40(13):3021-3034. doi: 10.1002/sim.8954. Epub 2021 Mar 24.</t>
  </si>
  <si>
    <t>Bilder CR</t>
  </si>
  <si>
    <t>10.1002/sim.8954</t>
  </si>
  <si>
    <t>Inclusion Membrane Growth and Composition Are Altered by Overexpression of Specific Inclusion Membrane Proteins in Chlamydia trachomatis L2</t>
  </si>
  <si>
    <t>Olson-Wood MG, Jorgenson LM, Ouellette SP, Rucks EA.</t>
  </si>
  <si>
    <t>Infect Immun. 2021 Jun 16;89(7):e0009421. doi: 10.1128/IAI.00094-21. Epub 2021 Jun 16.</t>
  </si>
  <si>
    <t>Olson-Wood MG</t>
  </si>
  <si>
    <t>PMC8208519</t>
  </si>
  <si>
    <t>10.1128/IAI.00094-21</t>
  </si>
  <si>
    <t>CRISPR Interference To Inducibly Repress Gene Expression in Chlamydia trachomatis</t>
  </si>
  <si>
    <t>Ouellette SP, Blay EA, Hatch ND, Fisher-Marvin LA.</t>
  </si>
  <si>
    <t>Infect Immun. 2021 Jun 16;89(7):e0010821. doi: 10.1128/IAI.00108-21. Epub 2021 Jun 16.</t>
  </si>
  <si>
    <t>PMC8373233</t>
  </si>
  <si>
    <t>10.1128/IAI.00108-21</t>
  </si>
  <si>
    <t>Developing Cyclic Peptomers as Broad-Spectrum Type III Secretion System Inhibitors in Gram-Negative Bacteria</t>
  </si>
  <si>
    <t>Lam HN, Lau T, Lentz A, Sherry J, Cabrera-Cortez A, Hug K, Lalljie A, Engel J, Lokey RS, Auerbuch V.</t>
  </si>
  <si>
    <t>Antimicrob Agents Chemother. 2021 Jun 17;65(7):e0169020. doi: 10.1128/AAC.01690-20. Epub 2021 Jun 17.</t>
  </si>
  <si>
    <t>Lam HN</t>
  </si>
  <si>
    <t>PMC8373237</t>
  </si>
  <si>
    <t>10.1128/AAC.01690-20</t>
  </si>
  <si>
    <t>Development and Evaluation of a Point-of-Care Test in a Low-Resource Setting with High Rates of Chlamydia trachomatis Urogenital Infections in Fiji</t>
  </si>
  <si>
    <t>Dean D, Swaminathan S, Kama M, Goemans S, Faktaufon D, Alnabelseya N, Spelke D, Kahrizi K, Black M, Mitra D.</t>
  </si>
  <si>
    <t>J Clin Microbiol. 2021 Jun 18;59(7):e0018221. doi: 10.1128/JCM.00182-21. Epub 2021 Jun 18.</t>
  </si>
  <si>
    <t>PMC8218753</t>
  </si>
  <si>
    <t>10.1128/JCM.00182-21</t>
  </si>
  <si>
    <t>Identifying HLA DRB1-DQB1 alleles associated with Chlamydia trachomatis infection and in silico prediction of potentially-related peptides</t>
  </si>
  <si>
    <t>Pedraza L, Camargo M, Moreno-Pérez DA, Sánchez R, Del Río-Ospina L, Báez-Murcia IM, Patarroyo ME, Patarroyo MA.</t>
  </si>
  <si>
    <t>Sci Rep. 2021 Jun 18;11(1):12837. doi: 10.1038/s41598-021-92294-w.</t>
  </si>
  <si>
    <t>Pedraza L</t>
  </si>
  <si>
    <t>PMC8213839</t>
  </si>
  <si>
    <t>10.1038/s41598-021-92294-w</t>
  </si>
  <si>
    <t>Sexually transmitted infections and semen quality from subfertile men with and without leukocytospermia</t>
  </si>
  <si>
    <t>Bai S, Li Y, Wan Y, Guo T, Jin Q, Liu R, Tang W, Sang M, Tao Y, Xie B, Zhao Y, Li W, Xu X, Yue Q, Hu X, Xu B.</t>
  </si>
  <si>
    <t>Reprod Biol Endocrinol. 2021 Jun 21;19(1):92. doi: 10.1186/s12958-021-00769-2.</t>
  </si>
  <si>
    <t>Bai S</t>
  </si>
  <si>
    <t>Reprod Biol Endocrinol</t>
  </si>
  <si>
    <t>PMC8218447</t>
  </si>
  <si>
    <t>10.1186/s12958-021-00769-2</t>
  </si>
  <si>
    <t>Seroprevalence of Chlamydia trachomatis, herpes simplex 2, Epstein-Barr virus, hepatitis C and associated factors among a cohort of men ages 18-70 years from three countries</t>
  </si>
  <si>
    <t>Rahman S, Wathington D, Waterboer T, Pawlita M, Villa LL, Lazcano-Ponce E, Willhauck-Fleckenstein M, Brenner N, Giuliano AR.</t>
  </si>
  <si>
    <t>PLoS One. 2021 Jun 22;16(6):e0253005. doi: 10.1371/journal.pone.0253005. eCollection 2021.</t>
  </si>
  <si>
    <t>Rahman S</t>
  </si>
  <si>
    <t>PMC8219163</t>
  </si>
  <si>
    <t>10.1371/journal.pone.0253005</t>
  </si>
  <si>
    <t>Azithromycin or Doxycycline for Asymptomatic Rectal Chlamydia trachomatis</t>
  </si>
  <si>
    <t>Lau A, Kong FYS, Fairley CK, Templeton DJ, Amin J, Phillips S, Law M, Chen MY, Bradshaw CS, Donovan B, McNulty A, Boyd MA, Timms P, Chow EPF, Regan DG, Khaw C, Lewis DA, Kaldor J, Ratnayake M, Carvalho N, Hocking JS.</t>
  </si>
  <si>
    <t>N Engl J Med. 2021 Jun 24;384(25):2418-2427. doi: 10.1056/NEJMoa2031631.</t>
  </si>
  <si>
    <t>10.1056/NEJMoa2031631</t>
  </si>
  <si>
    <t>Trends in asymptomatic STI among HIV-positive MSM and lessons for systematic screening</t>
  </si>
  <si>
    <t>Farfour E, Dimi S, Chassany O, Fouéré S, Valin N, Timsit J, Ghosn J, Duvivier C, Duracinsky M, Zucman D; DRIVER study group.</t>
  </si>
  <si>
    <t>PLoS One. 2021 Jun 24;16(6):e0250557. doi: 10.1371/journal.pone.0250557. eCollection 2021.</t>
  </si>
  <si>
    <t>PMC8224955</t>
  </si>
  <si>
    <t>10.1371/journal.pone.0250557</t>
  </si>
  <si>
    <t>Chlamydia trachomatis, Neisseria gonorrhoea, and Trichomonas vaginalis infections among pregnant women and male partners in Dutch midwifery practices: prevalence, risk factors, and perinatal outcomes</t>
  </si>
  <si>
    <t>Op de Coul ELM, Peek D, van Weert YWM, Morré SA, Rours I, Hukkelhoven C, de Jonge A, van Benthem B, Pereboom M.</t>
  </si>
  <si>
    <t>Reprod Health. 2021 Jun 26;18(1):132. doi: 10.1186/s12978-021-01179-8.</t>
  </si>
  <si>
    <t>Op de Coul ELM</t>
  </si>
  <si>
    <t>PMC8236142</t>
  </si>
  <si>
    <t>10.1186/s12978-021-01179-8</t>
  </si>
  <si>
    <t>Effect and mechanisms of reproductive tract infection on oxidative stress parameters, sperm DNA fragmentation, and semen quality in infertile males</t>
  </si>
  <si>
    <t>Liu KS, Mao XD, Pan F, An RF.</t>
  </si>
  <si>
    <t>Reprod Biol Endocrinol. 2021 Jun 28;19(1):97. doi: 10.1186/s12958-021-00781-6.</t>
  </si>
  <si>
    <t>Liu KS</t>
  </si>
  <si>
    <t>PMC8237428</t>
  </si>
  <si>
    <t>10.1186/s12958-021-00781-6</t>
  </si>
  <si>
    <t>A Chlamydial Plasmid-Dependent Secretion System for the Delivery of Virulence Factors to the Host Cytosol</t>
  </si>
  <si>
    <t>Lei L, Yang C, Patton MJ, Smelkinson M, Dorward D, Ma L, Karanovic U, Firdous S, McClarty G, Caldwell HD.</t>
  </si>
  <si>
    <t>mBio. 2021 Jun 29;12(3):e0117921. doi: 10.1128/mBio.01179-21. Epub 2021 Jun 8.</t>
  </si>
  <si>
    <t>PMC8262877</t>
  </si>
  <si>
    <t>10.1128/mBio.01179-21</t>
  </si>
  <si>
    <t>How Could POCT be a Useful Tool for Migrant and Refugee Health?</t>
  </si>
  <si>
    <t>Bernardini S, Pieri M, Ciotti M.</t>
  </si>
  <si>
    <t>EJIFCC. 2021 Jun 29;32(2):200-208. eCollection 2021 Jun.</t>
  </si>
  <si>
    <t>Bernardini S</t>
  </si>
  <si>
    <t>EJIFCC</t>
  </si>
  <si>
    <t>PMC8343038</t>
  </si>
  <si>
    <t>Haemophilus urethritis in males: A series of 30 cases</t>
  </si>
  <si>
    <t>Vives A, da Silva GVM, Alonso-Tarrés C, Suarez JB, Palmisano F, Cosentino M.</t>
  </si>
  <si>
    <t>Rev Int Androl. 2021 Jul-Sep;19(3):160-163. doi: 10.1016/j.androl.2020.01.002. Epub 2020 Jun 17.</t>
  </si>
  <si>
    <t>Vives A</t>
  </si>
  <si>
    <t>Rev Int Androl</t>
  </si>
  <si>
    <t>10.1016/j.androl.2020.01.002</t>
  </si>
  <si>
    <t>Environmental Contamination by Chlamydia trachomatis RNA Can Cause False-Positive Test Results in Clinical Samples</t>
  </si>
  <si>
    <t>Toepfer M, Herrmann B, Sansone M, Lilja C, Nolskog P.</t>
  </si>
  <si>
    <t>Sex Transm Dis. 2021 Jul 1;48(7):e88-e90. doi: 10.1097/OLQ.0000000000001323.</t>
  </si>
  <si>
    <t>Toepfer M</t>
  </si>
  <si>
    <t>10.1097/OLQ.0000000000001323</t>
  </si>
  <si>
    <t>Acceptability of remote prescribing and postal delivery services for contraceptive pills and treatment of uncomplicated Chlamydia trachomatis</t>
  </si>
  <si>
    <t>Nadarzynski T, Symonds Y, Carroll R, Gibbs J, Kidsley S, Graham CA.</t>
  </si>
  <si>
    <t>BMJ Sex Reprod Health. 2021 Jul;47(3):185-192. doi: 10.1136/bmjsrh-2020-200687. Epub 2020 Nov 19.</t>
  </si>
  <si>
    <t>Nadarzynski T</t>
  </si>
  <si>
    <t>10.1136/bmjsrh-2020-200687</t>
  </si>
  <si>
    <t>Chlamydia Testing in New Zealand: Analysis of the 2014/2015 National Health Survey</t>
  </si>
  <si>
    <t>Righarts A, Gray AR, Morgan J, Saxton PJ, Green JA, Connor JL, Dickson NP.</t>
  </si>
  <si>
    <t>Sex Transm Dis. 2021 Jul 1;48(7):493-498. doi: 10.1097/OLQ.0000000000001338.</t>
  </si>
  <si>
    <t>Righarts A</t>
  </si>
  <si>
    <t>10.1097/OLQ.0000000000001338</t>
  </si>
  <si>
    <t>Aetiological testing compared with syndromic management for sexually transmitted infections in HIV-infected pregnant women in South Africa: a non-randomised prospective cohort study</t>
  </si>
  <si>
    <t>Peters R, Klausner JD, de Vos L, Feucht UD, Medina-Marino A.</t>
  </si>
  <si>
    <t>BJOG. 2021 Jul;128(8):1335-1342. doi: 10.1111/1471-0528.16617. Epub 2020 Dec 22.</t>
  </si>
  <si>
    <t>Peters R</t>
  </si>
  <si>
    <t>PMC8175473</t>
  </si>
  <si>
    <t>NIHMS1652502</t>
  </si>
  <si>
    <t>10.1111/1471-0528.16617</t>
  </si>
  <si>
    <t>Validation of a Clinical Prediction Rule to Predict Asymptomatic Chlamydia and Gonorrhea Infections Among Internet-Based Testers</t>
  </si>
  <si>
    <t>Ablona A, Falasinnu T, Irvine M, Estcourt C, Flowers P, Murti M, Gómez-Ramírez O, Fairley CK, Mishra S, Burchell A, Grennan T, Gilbert M.</t>
  </si>
  <si>
    <t>Sex Transm Dis. 2021 Jul 1;48(7):481-487. doi: 10.1097/OLQ.0000000000001340.</t>
  </si>
  <si>
    <t>Ablona A</t>
  </si>
  <si>
    <t>PMC8208089</t>
  </si>
  <si>
    <t>10.1097/OLQ.0000000000001340</t>
  </si>
  <si>
    <t>Behavior Change and Sexually Transmitted Incidence in Relation to PREP Use Among Men Who Have Sex with Men in Kenya</t>
  </si>
  <si>
    <t>Mehta SD, Okall D, Graham SM, N'gety G, Bailey RC, Otieno F.</t>
  </si>
  <si>
    <t>AIDS Behav. 2021 Jul;25(7):2219-2229. doi: 10.1007/s10461-020-03150-3. Epub 2021 Jan 5.</t>
  </si>
  <si>
    <t>10.1007/s10461-020-03150-3</t>
  </si>
  <si>
    <t>Recommendations on off-label use of intravenous azithromycin in children</t>
  </si>
  <si>
    <t>Zhou P, Wang X, Zhang X, Xu B, Tong X, Zhou W, Shen K, Zhai S.</t>
  </si>
  <si>
    <t>Int J Clin Pract. 2021 Jul;75(7):e14010. doi: 10.1111/ijcp.14010. Epub 2021 Feb 2.</t>
  </si>
  <si>
    <t>Zhou P</t>
  </si>
  <si>
    <t>Int J Clin Pract</t>
  </si>
  <si>
    <t>10.1111/ijcp.14010</t>
  </si>
  <si>
    <t>[Update of Chlamydia trachomatis infection]</t>
  </si>
  <si>
    <t>Debonnet C, Robin G, Prasivoravong J, Vuotto F, Catteau-Jonard S, Faure K, Dessein R, Robin C.</t>
  </si>
  <si>
    <t>Gynecol Obstet Fertil Senol. 2021 Jul-Aug;49(7-8):608-616. doi: 10.1016/j.gofs.2021.01.003. Epub 2021 Jan 9.</t>
  </si>
  <si>
    <t>Debonnet C</t>
  </si>
  <si>
    <t>10.1016/j.gofs.2021.01.003</t>
  </si>
  <si>
    <t>Prevalence of bacterial sexually transmitted infections and coinfection with HIV among men who have sex with men and transgender women in Tijuana, Mexico</t>
  </si>
  <si>
    <t>Bristow CC, Espinosa da Silva C, Vera AH, Gonzalez-Fagoaga JE, Rangel G, Pines HA.</t>
  </si>
  <si>
    <t>Int J STD AIDS. 2021 Jul;32(8):751-757. doi: 10.1177/0956462420987757. Epub 2021 Feb 3.</t>
  </si>
  <si>
    <t>PMC8154699</t>
  </si>
  <si>
    <t>NIHMS1676404</t>
  </si>
  <si>
    <t>10.1177/0956462420987757</t>
  </si>
  <si>
    <t>Using multiplex nucleic acid amplification tests in the diagnosis and screening for trichomonas vaginalis and mycoplasma genitalium</t>
  </si>
  <si>
    <t>Woodward JD, Dalrymple-Hay M, Pelossi E, Patel R.</t>
  </si>
  <si>
    <t>Int J STD AIDS. 2021 Jul;32(8):774-775. doi: 10.1177/0956462420987415. Epub 2021 Feb 3.</t>
  </si>
  <si>
    <t>Woodward JD</t>
  </si>
  <si>
    <t>PMC8142062</t>
  </si>
  <si>
    <t>10.1177/0956462420987415</t>
  </si>
  <si>
    <t>The use of vaginal wet smear: can we predict Mycoplasmas/Ureaplasmas?</t>
  </si>
  <si>
    <t>Opolskiene G, Bumbuliene Z, Kiveryte S, Bartkeviciute A, Ramasauskaite D, Bartkeviciene D.</t>
  </si>
  <si>
    <t>Arch Gynecol Obstet. 2021 Jul;304(1):157-162. doi: 10.1007/s00404-021-05976-1. Epub 2021 Feb 5.</t>
  </si>
  <si>
    <t>Opolskiene G</t>
  </si>
  <si>
    <t>10.1007/s00404-021-05976-1</t>
  </si>
  <si>
    <t>Are Urogenital Symptoms Caused by Sexually Transmitted Infections and Colonizing Bacteria?</t>
  </si>
  <si>
    <t>Andersson N, Allard A, Lidgren Y, Boman J, Nylander E.</t>
  </si>
  <si>
    <t>J Low Genit Tract Dis. 2021 Jul 1;25(3):232-235. doi: 10.1097/LGT.0000000000000608.</t>
  </si>
  <si>
    <t>10.1097/LGT.0000000000000608</t>
  </si>
  <si>
    <t>HRMAn 2.0: Next-generation artificial intelligence-driven analysis for broad host-pathogen interactions</t>
  </si>
  <si>
    <t>Fisch D, Evans R, Clough B, Byrne SK, Channell WM, Dockterman J, Frickel EM.</t>
  </si>
  <si>
    <t>Cell Microbiol. 2021 Jul;23(7):e13349. doi: 10.1111/cmi.13349. Epub 2021 May 16.</t>
  </si>
  <si>
    <t>Fisch D</t>
  </si>
  <si>
    <t>10.1111/cmi.13349</t>
  </si>
  <si>
    <t>GrgA overexpression inhibits Chlamydia trachomatis growth through sigma(66)- and sigma(28)-dependent mechanisms</t>
  </si>
  <si>
    <t>Wurihan W, Weber AM, Gong Z, Lou Z, Sun S, Zhou J, Fan H.</t>
  </si>
  <si>
    <t>Microb Pathog. 2021 Jul;156:104917. doi: 10.1016/j.micpath.2021.104917. Epub 2021 May 1.</t>
  </si>
  <si>
    <t>PMC8187326</t>
  </si>
  <si>
    <t>NIHMS1701185</t>
  </si>
  <si>
    <t>10.1016/j.micpath.2021.104917</t>
  </si>
  <si>
    <t>Establishment and performance evaluation of multiplex PCR-dipstick DNA chromatography assay for simultaneous diagnosis of four sexually transmitted pathogens</t>
  </si>
  <si>
    <t>Luo L, Chen Q, Luo Q, Qin S, Liu Z, Li Q, Huang X, Xiao H, Xu N.</t>
  </si>
  <si>
    <t>J Microbiol Methods. 2021 Jul;186:106250. doi: 10.1016/j.mimet.2021.106250. Epub 2021 May 21.</t>
  </si>
  <si>
    <t>10.1016/j.mimet.2021.106250</t>
  </si>
  <si>
    <t>Investigation of the association between ten pathogens causing sexually transmitted diseases and high-risk human papilloma virus infection in Shanghai</t>
  </si>
  <si>
    <t>Xie L, Li Q, Dong X, Kong Q, Duan Y, Chen X, Li X, Hong M, Liu T.</t>
  </si>
  <si>
    <t>Mol Clin Oncol. 2021 Jul;15(1):132. doi: 10.3892/mco.2021.2294. Epub 2021 May 9.</t>
  </si>
  <si>
    <t>Mol Clin Oncol</t>
  </si>
  <si>
    <t>PMC8138855</t>
  </si>
  <si>
    <t>10.3892/mco.2021.2294</t>
  </si>
  <si>
    <t>2021 European Guideline on the management of proctitis, proctocolitis and enteritis caused by sexually transmissible pathogens</t>
  </si>
  <si>
    <t>de Vries HJC, Nori AV, Kiellberg Larsen H, Kreuter A, Padovese V, Pallawela S, Vall-Mayans M, Ross J.</t>
  </si>
  <si>
    <t>J Eur Acad Dermatol Venereol. 2021 Jul;35(7):1434-1443. doi: 10.1111/jdv.17269. Epub 2021 May 31.</t>
  </si>
  <si>
    <t>10.1111/jdv.17269</t>
  </si>
  <si>
    <t>Epidemiology, Treatments, and Vaccine Development for Antimicrobial-Resistant Neisseria gonorrhoeae: Current Strategies and Future Directions</t>
  </si>
  <si>
    <t>Lin EY, Adamson PC, Klausner JD.</t>
  </si>
  <si>
    <t>Drugs. 2021 Jul;81(10):1153-1169. doi: 10.1007/s40265-021-01530-0. Epub 2021 Jun 7.</t>
  </si>
  <si>
    <t>Lin EY</t>
  </si>
  <si>
    <t>Drugs</t>
  </si>
  <si>
    <t>PMC8182353</t>
  </si>
  <si>
    <t>10.1007/s40265-021-01530-0</t>
  </si>
  <si>
    <t>Prevalence of cervical HPV infection, sexually transmitted infections and associated antimicrobial resistance in women attending cervical cancer screening in Mali</t>
  </si>
  <si>
    <t>Jary A, Teguete I, Sidibé Y, Kodio A, Dolo O, Burrel S, Boutolleau D, Beauvais-Remigereau L, Sayon S, Kampo M, Traoré FT, Sylla M, Achenbach C, Murphy R, Berçot B, Bébéar C, Calvez V, Marcelin AG, Maiga AI.</t>
  </si>
  <si>
    <t>Int J Infect Dis. 2021 Jul;108:610-616. doi: 10.1016/j.ijid.2021.06.024. Epub 2021 Jun 17.</t>
  </si>
  <si>
    <t>Jary A</t>
  </si>
  <si>
    <t>10.1016/j.ijid.2021.06.024</t>
  </si>
  <si>
    <t>Free online chlamydia and gonorrhoea urine test request in Queensland, Australia: convenience of home sample collection versus pathology collection centre attendance for faster results</t>
  </si>
  <si>
    <t>Groos A, Peardon-Freeman S, McFarlane K, Braithwaite S, Gajjar D, Murch P, Spucches C.</t>
  </si>
  <si>
    <t>Sex Health. 2021 Jul;18(3):254-259. doi: 10.1071/SH21029.</t>
  </si>
  <si>
    <t>Groos A</t>
  </si>
  <si>
    <t>10.1071/SH21029</t>
  </si>
  <si>
    <t>Oropharyngeal lymphogranuloma venereum</t>
  </si>
  <si>
    <t>Kapoor A, Padival S.</t>
  </si>
  <si>
    <t>Lancet Infect Dis. 2021 Jul;21(7):1049. doi: 10.1016/S1473-3099(21)00095-5.</t>
  </si>
  <si>
    <t>Kapoor A</t>
  </si>
  <si>
    <t>10.1016/S1473-3099(21)00095-5</t>
  </si>
  <si>
    <t>Performance of point-of-care tests for the detection of chlamydia trachomatis infections: A systematic review and meta-analysis</t>
  </si>
  <si>
    <t>Zhou Y, Jiang TT, Li J, Yin YP, Chen XS.</t>
  </si>
  <si>
    <t>EClinicalMedicine. 2021 Jun 18;37:100961. doi: 10.1016/j.eclinm.2021.100961. eCollection 2021 Jul.</t>
  </si>
  <si>
    <t>PMC8225697</t>
  </si>
  <si>
    <t>10.1016/j.eclinm.2021.100961</t>
  </si>
  <si>
    <t>Results from a large cross-sectional study assessing Chlamydia trachomatis, Ureaplasma spp. and Mycoplasma hominis urogenital infections in patients with primary infertility</t>
  </si>
  <si>
    <t>Paira DA, Molina G, Tissera AD, Olivera C, Molina RI, Motrich RD.</t>
  </si>
  <si>
    <t>Sci Rep. 2021 Jul 1;11(1):13655. doi: 10.1038/s41598-021-93318-1.</t>
  </si>
  <si>
    <t>Paira DA</t>
  </si>
  <si>
    <t>PMC8249471</t>
  </si>
  <si>
    <t>10.1038/s41598-021-93318-1</t>
  </si>
  <si>
    <t>Evidence for the existence of a new genus Chlamydiifrater gen. nov. inside the family Chlamydiaceae with two new species isolated from flamingo (Phoenicopterus roseus): Chlamydiifrater phoenicopteri sp. nov. and Chlamydiifrater volucris sp. nov</t>
  </si>
  <si>
    <t>Vorimore F, Hölzer M, Liebler-Tenorio EM, Barf LM, Delannoy S, Vittecoq M, Wedlarski R, Lécu A, Scharf S, Blanchard Y, Fach P, Hsia RC, Bavoil PM, Rosselló-Móra R, Laroucau K, Sachse K.</t>
  </si>
  <si>
    <t>Syst Appl Microbiol. 2021 Jul;44(4):126200. doi: 10.1016/j.syapm.2021.126200. Epub 2021 Mar 29.</t>
  </si>
  <si>
    <t>Vorimore F</t>
  </si>
  <si>
    <t>Syst Appl Microbiol</t>
  </si>
  <si>
    <t>10.1016/j.syapm.2021.126200</t>
  </si>
  <si>
    <t>Multiplexed technologies for sexually transmitted infections: global evidence on patient-centered and clinical health outcomes</t>
  </si>
  <si>
    <t>Naeem F, Karellis A, Nair S, Routy JP, Yansouni CP, Kim J, Pai N.</t>
  </si>
  <si>
    <t>BMJ Glob Health. 2021 Jul;6(7):e005670. doi: 10.1136/bmjgh-2021-005670.</t>
  </si>
  <si>
    <t>Naeem F</t>
  </si>
  <si>
    <t>BMJ Glob Health</t>
  </si>
  <si>
    <t>PMC8311302</t>
  </si>
  <si>
    <t>10.1136/bmjgh-2021-005670</t>
  </si>
  <si>
    <t>Nonclassical Pathogens as Causative Agents of Proctitis in Men who Have Sex With Men</t>
  </si>
  <si>
    <t>Chow EPF, Lee D, Bond S, Fairley CK, Maddaford K, Wigan R, Fehler G, Lange SA, De Petra V, Bissessor M, Bradshaw CS, Howden BP, Hocking JS, Williamson DA, Chen MY.</t>
  </si>
  <si>
    <t>Open Forum Infect Dis. 2021 Mar 19;8(7):ofab137. doi: 10.1093/ofid/ofab137. eCollection 2021 Jul.</t>
  </si>
  <si>
    <t>PMC8521645</t>
  </si>
  <si>
    <t>10.1093/ofid/ofab137</t>
  </si>
  <si>
    <t>Prevalence and correlates of Mycoplasma genitalium infection among patients attending a sexually transmitted infection clinic in Guangdong, China: a cross-sectional study</t>
  </si>
  <si>
    <t>Zhang XH, Zhao PZ, Ke WJ, Wang LY, Tso LS, Chen ZY, Liao YY, Liang CM, Chen HR, Ren XQ, Huang JM, Ong JJ, Yang F, Yang LG.</t>
  </si>
  <si>
    <t>BMC Infect Dis. 2021 Jul 5;21(1):649. doi: 10.1186/s12879-021-06349-4.</t>
  </si>
  <si>
    <t>Zhang XH</t>
  </si>
  <si>
    <t>PMC8256639</t>
  </si>
  <si>
    <t>10.1186/s12879-021-06349-4</t>
  </si>
  <si>
    <t>Empowering Maasai women behind the camera: Photovoice as a tool for trachoma control</t>
  </si>
  <si>
    <t>Mtuy TB, Mepukori J, Lankoi J, Lees S.</t>
  </si>
  <si>
    <t>Res Involv Engagem. 2021 Jul 5;7(1):51. doi: 10.1186/s40900-021-00286-x.</t>
  </si>
  <si>
    <t>Mtuy TB</t>
  </si>
  <si>
    <t>Res Involv Engagem</t>
  </si>
  <si>
    <t>PMC8256559</t>
  </si>
  <si>
    <t>10.1186/s40900-021-00286-x</t>
  </si>
  <si>
    <t>Induction of Protection in Mice against a Chlamydia muridarum Respiratory Challenge by a Vaccine Formulated with the Major Outer Membrane Protein in Nanolipoprotein Particles</t>
  </si>
  <si>
    <t>Tifrea DF, He W, Pal S, Evans AC, Gilmore SF, Fischer NO, Rasley A, Coleman MA, de la Maza LM.</t>
  </si>
  <si>
    <t>Vaccines (Basel). 2021 Jul 7;9(7):755. doi: 10.3390/vaccines9070755.</t>
  </si>
  <si>
    <t>PMC8310061</t>
  </si>
  <si>
    <t>10.3390/vaccines9070755</t>
  </si>
  <si>
    <t>Long-term consequences of sexually transmitted infections on men's sexual function: A systematic review</t>
  </si>
  <si>
    <t>Henkel R.</t>
  </si>
  <si>
    <t>Arab J Urol. 2021 Jul 7;19(3):411-418. doi: 10.1080/2090598X.2021.1942414. eCollection 2021.</t>
  </si>
  <si>
    <t>Henkel R</t>
  </si>
  <si>
    <t>Arab J Urol</t>
  </si>
  <si>
    <t>PMC8451632</t>
  </si>
  <si>
    <t>10.1080/2090598X.2021.1942414</t>
  </si>
  <si>
    <t>Stopping azithromycin mass drug administration for trachoma: A systematic review</t>
  </si>
  <si>
    <t>Mahmud H, Landskroner E, Amza A, Aragie S, Godwin WW, de Hostos Barth A, O'Brien KS, Lietman TM, Oldenburg CE.</t>
  </si>
  <si>
    <t>PLoS Negl Trop Dis. 2021 Jul 8;15(7):e0009491. doi: 10.1371/journal.pntd.0009491. eCollection 2021 Jul.</t>
  </si>
  <si>
    <t>Mahmud H</t>
  </si>
  <si>
    <t>PMC8266061</t>
  </si>
  <si>
    <t>10.1371/journal.pntd.0009491</t>
  </si>
  <si>
    <t>High-resolution genotyping of Lymphogranuloma Venereum (LGV) strains of Chlamydia trachomatis in London using multi-locus VNTR analysis-ompA genotyping (MLVA-ompA)</t>
  </si>
  <si>
    <t>Manning C, O'Neill C, Clarke IN, Rebec M, Cliff PR, Marsh P.</t>
  </si>
  <si>
    <t>PLoS One. 2021 Jul 8;16(7):e0254233. doi: 10.1371/journal.pone.0254233. eCollection 2021.</t>
  </si>
  <si>
    <t>Manning C</t>
  </si>
  <si>
    <t>PMC8266103</t>
  </si>
  <si>
    <t>10.1371/journal.pone.0254233</t>
  </si>
  <si>
    <t>The Chlamydia trachomatis Tarp effector targets the Hippo pathway</t>
  </si>
  <si>
    <t>Shehat MG, Aranjuez GF, Kim J, Jewett TJ.</t>
  </si>
  <si>
    <t>Biochem Biophys Res Commun. 2021 Jul 12;562:133-138. doi: 10.1016/j.bbrc.2021.05.057. Epub 2021 May 27.</t>
  </si>
  <si>
    <t>Shehat MG</t>
  </si>
  <si>
    <t>PMC8206025</t>
  </si>
  <si>
    <t>NIHMS1709717</t>
  </si>
  <si>
    <t>10.1016/j.bbrc.2021.05.057</t>
  </si>
  <si>
    <t>Precision of Serologic Testing from Dried Blood Spots Using a Multiplex Bead Assay</t>
  </si>
  <si>
    <t>Gwyn S, Aragie S, Wittberg DM, Melo JS, Dagnew A, Hailu D, Tadesse Z, Haile M, Zeru T, Nash SD, Arnold BF, Martin DL, Keenan JD.</t>
  </si>
  <si>
    <t>Am J Trop Med Hyg. 2021 Jul 12;105(3):822-827. doi: 10.4269/ajtmh.21-0140.</t>
  </si>
  <si>
    <t>PMC8592364</t>
  </si>
  <si>
    <t>10.4269/ajtmh.21-0140</t>
  </si>
  <si>
    <t>Effects of Atmospheric Fine Particulate Matter and Its Carrier Microbes on Pulmonary Microecology in Patients with COPD</t>
  </si>
  <si>
    <t>Che C, Sun X, Wu Y, Ma L, Hu Y, Yang W, Qi H, Zhou Y.</t>
  </si>
  <si>
    <t>Int J Chron Obstruct Pulmon Dis. 2021 Jul 12;16:2049-2063. doi: 10.2147/COPD.S314265. eCollection 2021.</t>
  </si>
  <si>
    <t>Che C</t>
  </si>
  <si>
    <t>Int J Chron Obstruct Pulmon Dis</t>
  </si>
  <si>
    <t>PMC8286251</t>
  </si>
  <si>
    <t>10.2147/COPD.S314265</t>
  </si>
  <si>
    <t>Chlamydia trachomatis Pgp3 protein regulates oxidative stress via activation of the Nrf2/NQO1 signal pathway</t>
  </si>
  <si>
    <t>Shu M, Lei W, Su S, Wen Y, Luo F, Zhao L, Chen L, Lu C, Zhou Z, Li Z.</t>
  </si>
  <si>
    <t>Life Sci. 2021 Jul 15;277:119502. doi: 10.1016/j.lfs.2021.119502. Epub 2021 Apr 20.</t>
  </si>
  <si>
    <t>Shu M</t>
  </si>
  <si>
    <t>10.1016/j.lfs.2021.119502</t>
  </si>
  <si>
    <t>A Dynamic, Ring-Forming Bactofilin Critical for Maintaining Cell Size in the Obligate Intracellular Bacterium Chlamydia trachomatis</t>
  </si>
  <si>
    <t>Brockett MR, Lee J, Cox JV, Liechti GW, Ouellette SP.</t>
  </si>
  <si>
    <t>Infect Immun. 2021 Jul 15;89(8):e0020321. doi: 10.1128/IAI.00203-21. Epub 2021 Jul 15.</t>
  </si>
  <si>
    <t>Brockett MR</t>
  </si>
  <si>
    <t>PMC8281209</t>
  </si>
  <si>
    <t>10.1128/IAI.00203-21</t>
  </si>
  <si>
    <t>Persistence Alters the Interaction between Chlamydia trachomatis and Its Host Cell</t>
  </si>
  <si>
    <t>Brockett MR, Liechti GW.</t>
  </si>
  <si>
    <t>Infect Immun. 2021 Jul 15;89(8):e0068520. doi: 10.1128/IAI.00685-20. Epub 2021 Jul 15.</t>
  </si>
  <si>
    <t>PMC8281235</t>
  </si>
  <si>
    <t>10.1128/IAI.00685-20</t>
  </si>
  <si>
    <t>Chlamydia trachomatis Polymorphic Membrane Proteins (Pmps) Form Functional Homomeric and Heteromeric Oligomers</t>
  </si>
  <si>
    <t>Favaroni A, Hegemann JH.</t>
  </si>
  <si>
    <t>Front Microbiol. 2021 Jul 19;12:709724. doi: 10.3389/fmicb.2021.709724. eCollection 2021.</t>
  </si>
  <si>
    <t>PMC8326573</t>
  </si>
  <si>
    <t>10.3389/fmicb.2021.709724</t>
  </si>
  <si>
    <t>Clinical and epidemiological characteristics of Chlamydia trachomatis infection among sexually transmitted infection clinics patients</t>
  </si>
  <si>
    <t>López-de Munain J, Cámara-Pérez MDM, López-Martinez M, Alava-Menica JA, Hernandez-Ragpa L, Imaz-Pérez M, Tejeiro-Pulido MJ, Mojas-Díez I, de la Peña-Trigueros M, Díaz-de Tuesta-Del Arco JL, Muñoz-Sánchez J.</t>
  </si>
  <si>
    <t>Enferm Infecc Microbiol Clin (Engl Ed). 2021 Jul 22:S0213-005X(21)00200-7. doi: 10.1016/j.eimc.2021.06.004. Online ahead of print.</t>
  </si>
  <si>
    <t>López-de Munain J</t>
  </si>
  <si>
    <t>10.1016/j.eimc.2021.06.004</t>
  </si>
  <si>
    <t>Sexually Transmitted Infections Treatment Guidelines, 2021</t>
  </si>
  <si>
    <t>Workowski KA, Bachmann LH, Chan PA, Johnston CM, Muzny CA, Park I, Reno H, Zenilman JM, Bolan GA.</t>
  </si>
  <si>
    <t>MMWR Recomm Rep. 2021 Jul 23;70(4):1-187. doi: 10.15585/mmwr.rr7004a1.</t>
  </si>
  <si>
    <t>Workowski KA</t>
  </si>
  <si>
    <t>PMC8344968</t>
  </si>
  <si>
    <t>10.15585/mmwr.rr7004a1</t>
  </si>
  <si>
    <t>The sRNA Regulated Protein DdbA Is Involved in Development and Maintenance of the Chlamydia trachomatis EB Cell Form</t>
  </si>
  <si>
    <t>Grieshaber NA, Runac J, Turner S, Dean M, Appa C, Omsland A, Grieshaber SS.</t>
  </si>
  <si>
    <t>Front Cell Infect Microbiol. 2021 Jul 23;11:692224. doi: 10.3389/fcimb.2021.692224. eCollection 2021.</t>
  </si>
  <si>
    <t>PMC8343073</t>
  </si>
  <si>
    <t>10.3389/fcimb.2021.692224</t>
  </si>
  <si>
    <t>Clinical utility of peptide microarrays in the serodiagnosis of neglected tropical diseases in sub-Saharan Africa: protocol for a diagnostic test accuracy systematic review</t>
  </si>
  <si>
    <t>Vengesai A, Naicker T, Kasambala M, Midzi H, Mduluza-Jokonya T, Rusakaniko S, Mduluza T.</t>
  </si>
  <si>
    <t>BMJ Open. 2021 Jul 30;11(7):e042279. doi: 10.1136/bmjopen-2020-042279.</t>
  </si>
  <si>
    <t>Vengesai A</t>
  </si>
  <si>
    <t>PMC8327806</t>
  </si>
  <si>
    <t>10.1136/bmjopen-2020-042279</t>
  </si>
  <si>
    <t>Testing as Prevention of Resistance in Bacteria Causing Sexually Transmitted Infections-A Population-Based Model for Germany</t>
  </si>
  <si>
    <t>Hahn A, Frickmann H, Loderstädt U.</t>
  </si>
  <si>
    <t>Antibiotics (Basel). 2021 Jul 30;10(8):929. doi: 10.3390/antibiotics10080929.</t>
  </si>
  <si>
    <t>PMC8388946</t>
  </si>
  <si>
    <t>10.3390/antibiotics10080929</t>
  </si>
  <si>
    <t>Mycoplasma genitalium coinfection in men with symptomatic gonococcal urethritis</t>
  </si>
  <si>
    <t>Richardson D, Lewis DA, Jeoffreys NJ, Couldwell DL.</t>
  </si>
  <si>
    <t>Sex Transm Infect. 2021 Aug;97(5):363-367. doi: 10.1136/sextrans-2020-054529. Epub 2020 Sep 10.</t>
  </si>
  <si>
    <t>Richardson D</t>
  </si>
  <si>
    <t>10.1136/sextrans-2020-054529</t>
  </si>
  <si>
    <t>Prevalence, incidence and associated risk factors of STIs during pregnancy in South Africa</t>
  </si>
  <si>
    <t>Nyemba DC, Medina-Marino A, Peters RPH, Klausner JD, Ngwepe P, Myer L, Johnson LF, Davey DJ.</t>
  </si>
  <si>
    <t>Sex Transm Infect. 2021 Aug;97(5):375-381. doi: 10.1136/sextrans-2020-054631. Epub 2020 Oct 1.</t>
  </si>
  <si>
    <t>Nyemba DC</t>
  </si>
  <si>
    <t>PMC8012394</t>
  </si>
  <si>
    <t>NIHMS1644091</t>
  </si>
  <si>
    <t>10.1136/sextrans-2020-054631</t>
  </si>
  <si>
    <t>Modified self-obtained pooled sampling to screen for Chlamydia trachomatis and Neisseria gonorrhoeae infections in men who have sex with men</t>
  </si>
  <si>
    <t>Ando N, Mizushima D, Watanabe K, Takano M, Shiojiri D, Uemura H, Aoki T, Yanagawa Y, Kikuchi Y, Oka S, Gatanaga H.</t>
  </si>
  <si>
    <t>Sex Transm Infect. 2021 Aug;97(5):324-328. doi: 10.1136/sextrans-2020-054666. Epub 2020 Oct 20.</t>
  </si>
  <si>
    <t>Ando N</t>
  </si>
  <si>
    <t>10.1136/sextrans-2020-054666</t>
  </si>
  <si>
    <t>Performance of Sexually Transmitted Disease Laboratories for Chlamydia trachomatis Detection in Guangdong, China</t>
  </si>
  <si>
    <t>Su X, Qin X, Chen W, Yu X, Liao Y, Xu Q, Xue Y, Huang J, Zheng H.</t>
  </si>
  <si>
    <t>Sex Transm Dis. 2021 Aug 1;48(8):523-528. doi: 10.1097/OLQ.0000000000001348.</t>
  </si>
  <si>
    <t>Su X</t>
  </si>
  <si>
    <t>10.1097/OLQ.0000000000001348</t>
  </si>
  <si>
    <t>Acceptability and feasibility of testing for sexually transmitted infections among pregnant women in Muscat, Sultanate of Oman</t>
  </si>
  <si>
    <t>Lau R, Eskander R, Al-Yaqoobi M, Al-Habsi Z, Elgalib A, Shah S, Al-Fouri M, Al-Rawahi B, Al-Abri S.</t>
  </si>
  <si>
    <t>Int J STD AIDS. 2021 Aug;32(9):816-820. doi: 10.1177/0956462421992263. Epub 2021 Feb 20.</t>
  </si>
  <si>
    <t>Lau R</t>
  </si>
  <si>
    <t>10.1177/0956462421992263</t>
  </si>
  <si>
    <t>EVO100 prevents chlamydia and gonorrhea in women at high risk of infection</t>
  </si>
  <si>
    <t>Chappell BT, Mena LA, Maximos B, Mollan S, Culwell K, Howard B.</t>
  </si>
  <si>
    <t>Am J Obstet Gynecol. 2021 Aug;225(2):162.e1-162.e14. doi: 10.1016/j.ajog.2021.03.005. Epub 2021 Mar 8.</t>
  </si>
  <si>
    <t>Chappell BT</t>
  </si>
  <si>
    <t>10.1016/j.ajog.2021.03.005</t>
  </si>
  <si>
    <t>Intrauterine device use, sexually transmitted infections, and fertility: a prospective cohort study</t>
  </si>
  <si>
    <t>Peipert JF, Zhao Q, Schreiber CA, Teal S, Turok DK, Natavio M, Cordon S, Daggy J.</t>
  </si>
  <si>
    <t>Am J Obstet Gynecol. 2021 Aug;225(2):157.e1-157.e9. doi: 10.1016/j.ajog.2021.03.011. Epub 2021 Mar 11.</t>
  </si>
  <si>
    <t>Peipert JF</t>
  </si>
  <si>
    <t>10.1016/j.ajog.2021.03.011</t>
  </si>
  <si>
    <t>Mother-to-child transmission of Chlamydia trachomatis, Neisseria gonorrhoeae, and Trichomonas vaginalis in HIV-infected pregnant women in South Africa</t>
  </si>
  <si>
    <t>Peters RP, Feucht UD, de Vos L, Ngwepe P, McIntyre JA, Klausner JD, Medina-Marino A.</t>
  </si>
  <si>
    <t>Int J STD AIDS. 2021 Aug;32(9):799-805. doi: 10.1177/0956462421990218. Epub 2021 Mar 26.</t>
  </si>
  <si>
    <t>10.1177/0956462421990218</t>
  </si>
  <si>
    <t>Ophthalmia neonatorum as the presenting sign of SARS-CoV-2</t>
  </si>
  <si>
    <t>Mechel E, Trinh M, Kodsi S, Hymowitz M, Kainth MK, Lee AM.</t>
  </si>
  <si>
    <t>J AAPOS. 2021 Aug;25(4):230-231. doi: 10.1016/j.jaapos.2021.03.001. Epub 2021 Mar 24.</t>
  </si>
  <si>
    <t>Mechel E</t>
  </si>
  <si>
    <t>PMC7989099</t>
  </si>
  <si>
    <t>10.1016/j.jaapos.2021.03.001</t>
  </si>
  <si>
    <t>When Is Any Test Better Than No Test for Chlamydia?</t>
  </si>
  <si>
    <t>Sex Transm Dis. 2021 Aug 1;48(8):521-522. doi: 10.1097/OLQ.0000000000001425.</t>
  </si>
  <si>
    <t>10.1097/OLQ.0000000000001425</t>
  </si>
  <si>
    <t>[Increased infections by herpes simplex virus type 1 and polymicrobials of the genital tract, in the general population of a Spanish middle city]</t>
  </si>
  <si>
    <t>Pérez-Torralba C, Ruiz-Olivares M, Sanbonmatsu-Gámez S, Expósito-Ruíz M, Navarro-Marí JM, Gutiérrez-Fernández J.</t>
  </si>
  <si>
    <t>Rev Esp Quimioter. 2021 Aug;34(4):320-329. doi: 10.37201/req/004.2021. Epub 2021 Apr 22.</t>
  </si>
  <si>
    <t>Pérez-Torralba C</t>
  </si>
  <si>
    <t>PMC8329564</t>
  </si>
  <si>
    <t>10.37201/req/004.2021</t>
  </si>
  <si>
    <t>Lymphogranuloma venereum: a retrospective analysis of an emerging sexually transmitted disease in a Lisbon Tertiary Center</t>
  </si>
  <si>
    <t>Neves JM, Ramos Pinheiro R, Côrte-Real R, Borrego MJ, Rodrigues A, Fernandes C.</t>
  </si>
  <si>
    <t>J Eur Acad Dermatol Venereol. 2021 Aug;35(8):1712-1716. doi: 10.1111/jdv.17302. Epub 2021 May 13.</t>
  </si>
  <si>
    <t>Neves JM</t>
  </si>
  <si>
    <t>10.1111/jdv.17302</t>
  </si>
  <si>
    <t>Societal factors contributing to infections caused by Chlamydia trachomatis and Neisseria gonorrhoeae in a veteran population</t>
  </si>
  <si>
    <t>Wilkinson LA, Carter MT, Wattengel BA, Lesse AJ, Sellick JA, Mergenhagen KA.</t>
  </si>
  <si>
    <t>Int J STD AIDS. 2021 Aug;32(9):845-851. doi: 10.1177/0956462421999276. Epub 2021 May 5.</t>
  </si>
  <si>
    <t>Wilkinson LA</t>
  </si>
  <si>
    <t>10.1177/0956462421999276</t>
  </si>
  <si>
    <t>Can Diagnostic Codes in Health Care Claims Data Identify Confirmed Chlamydial and Gonococcal Infections? A Retrospective Cohort Study, 2003 to 2017</t>
  </si>
  <si>
    <t>Mauk KC, Torrone EA, Flagg EW.</t>
  </si>
  <si>
    <t>Sex Transm Dis. 2021 Aug 1;48(8S):S26-S31. doi: 10.1097/OLQ.0000000000001454.</t>
  </si>
  <si>
    <t>Mauk KC</t>
  </si>
  <si>
    <t>PMC8284366</t>
  </si>
  <si>
    <t>10.1097/OLQ.0000000000001454</t>
  </si>
  <si>
    <t>Lymphogranuloma venereum mimicking rectal cancer (T3 N2) and causing a rectovesical fistula</t>
  </si>
  <si>
    <t>Sadoghi B, Komericki P, Igrec J, Hutterer GC, Wolf P.</t>
  </si>
  <si>
    <t>Int J STD AIDS. 2021 Aug;32(9):878-880. doi: 10.1177/0956462420948353. Epub 2021 May 13.</t>
  </si>
  <si>
    <t>Sadoghi B</t>
  </si>
  <si>
    <t>10.1177/0956462420948353</t>
  </si>
  <si>
    <t>Paired Testing of Sexually Transmitted Infections With Urine Pregnancy Tests in Incarcerated Women</t>
  </si>
  <si>
    <t>Dang CM, Pao J, Taherzadeh D, Nijhawan AE.</t>
  </si>
  <si>
    <t>Sex Transm Dis. 2021 Aug 1;48(8S):S20-S25. doi: 10.1097/OLQ.0000000000001456.</t>
  </si>
  <si>
    <t>Dang CM</t>
  </si>
  <si>
    <t>PMC8284383</t>
  </si>
  <si>
    <t>10.1097/OLQ.0000000000001456</t>
  </si>
  <si>
    <t>Prevalence and Epidemiology of Mycoplasma genitalium in a Pacific-Region Military Population</t>
  </si>
  <si>
    <t>Horseman TS, Crecelius EM, Miller MA, Lustik MB, Lee BC, Brazer ML, O'Neal LL, Kim DM, Fong KSK, Chang TW.</t>
  </si>
  <si>
    <t>Sex Transm Dis. 2021 Aug 1;48(8):578-582. doi: 10.1097/OLQ.0000000000001393.</t>
  </si>
  <si>
    <t>Horseman TS</t>
  </si>
  <si>
    <t>10.1097/OLQ.0000000000001393</t>
  </si>
  <si>
    <t>Culture-Independent Genotyping Revealed 3 Strain Clusters in a Potential Neisseria gonorrhoeae Outbreak in Young Heterosexuals (&lt;25 Years), the Netherlands, October 2017 to March 2019</t>
  </si>
  <si>
    <t>van der Veer BMJW, Wolffs PFG, Hoebe CJPA, Wijers JNAP, van Liere GAFS, Werner MILS, Verhaegh A, Dukers-Muijrers NHTM, van Alphen LB.</t>
  </si>
  <si>
    <t>Sex Transm Dis. 2021 Aug 1;48(8):536-541. doi: 10.1097/OLQ.0000000000001370.</t>
  </si>
  <si>
    <t>10.1097/OLQ.0000000000001370</t>
  </si>
  <si>
    <t>Prevalence of Chlamydia trachomatis Infection in Young Women and Associated Predictors</t>
  </si>
  <si>
    <t>Gupta K, Harrison SA, Davis NA, Culp ML, Hand SC, Simpson T, Van Der Pol B, Galbraith JW, Van Wagoner NJ, Morrison SG, Morrison RP, Geisler WM.</t>
  </si>
  <si>
    <t>Sex Transm Dis. 2021 Aug 1;48(8):529-535. doi: 10.1097/OLQ.0000000000001372.</t>
  </si>
  <si>
    <t>PMC8847232</t>
  </si>
  <si>
    <t>NIHMS1776373</t>
  </si>
  <si>
    <t>10.1097/OLQ.0000000000001372</t>
  </si>
  <si>
    <t>Updates on lymphogranuloma venereum</t>
  </si>
  <si>
    <t>Ciccarese G, Drago F, Rebora A, Parodi A.</t>
  </si>
  <si>
    <t>J Eur Acad Dermatol Venereol. 2021 Aug;35(8):1606-1607. doi: 10.1111/jdv.17468.</t>
  </si>
  <si>
    <t>Ciccarese G</t>
  </si>
  <si>
    <t>10.1111/jdv.17468</t>
  </si>
  <si>
    <t>Emerging presence of urethritis and balanitis by Pasteurella bettyae</t>
  </si>
  <si>
    <t>Rosales-Castillo A, Hidalgo-Tenorio C, Navarro-Marí JM, Gutiérrez-Fernández J.</t>
  </si>
  <si>
    <t>Infect Dis Now. 2021 Aug;51(5):492-494. doi: 10.1016/j.idnow.2020.10.006. Epub 2020 Dec 31.</t>
  </si>
  <si>
    <t>Rosales-Castillo A</t>
  </si>
  <si>
    <t>10.1016/j.idnow.2020.10.006</t>
  </si>
  <si>
    <t>Rectal Pseudotumor Secondary to Chlamydia trachomatis: Not Everything Is what It Seems</t>
  </si>
  <si>
    <t>Afecto E, Fernandes S, Rodrigues A.</t>
  </si>
  <si>
    <t>Am J Gastroenterol. 2021 Aug 1;116(8):1578. doi: 10.14309/ajg.0000000000001107.</t>
  </si>
  <si>
    <t>Afecto E</t>
  </si>
  <si>
    <t>Am J Gastroenterol</t>
  </si>
  <si>
    <t>10.14309/ajg.0000000000001107</t>
  </si>
  <si>
    <t>[Prevalence of Chlamydia trachomatis infection and a potential perinatal impact in Chilean patients]</t>
  </si>
  <si>
    <t>Velasquez N P, Brebi M P, Abarzúa C F.</t>
  </si>
  <si>
    <t>Rev Chilena Infectol. 2021 Aug;38(4):523-531. doi: 10.4067/S0716-10182021000400523.</t>
  </si>
  <si>
    <t>Velasquez N P</t>
  </si>
  <si>
    <t>10.4067/S0716-10182021000400523</t>
  </si>
  <si>
    <t>Seroprevalence of Chlamydia trachomatis Among Female Adults in the United States: The National Health and Nutrition Examination Surveys</t>
  </si>
  <si>
    <t>Petersen MR, Patel EU, Grabowski MK, Gaydos CA, Quinn TC, Tobian AAR.</t>
  </si>
  <si>
    <t>Clin Infect Dis. 2021 Aug 2;73(3):e629-e637. doi: 10.1093/cid/ciaa1879.</t>
  </si>
  <si>
    <t>Petersen MR</t>
  </si>
  <si>
    <t>PMC8326542</t>
  </si>
  <si>
    <t>10.1093/cid/ciaa1879</t>
  </si>
  <si>
    <t>Acceptability and perceived utility of different diagnostic tests and sample types for trachoma surveillance in the Bijagos Islands, Guinea Bissau</t>
  </si>
  <si>
    <t>Sahota RS, Sanha S, Last A, Cassama E, Goncalves A, Kelly AH, Street A, Harding-Esch EM.</t>
  </si>
  <si>
    <t>Trans R Soc Trop Med Hyg. 2021 Aug 2;115(8):847-853. doi: 10.1093/trstmh/traa179.</t>
  </si>
  <si>
    <t>Sahota RS</t>
  </si>
  <si>
    <t>PMC8382514</t>
  </si>
  <si>
    <t>10.1093/trstmh/traa179</t>
  </si>
  <si>
    <t>[Chlamydia trachomatis prevalence in women from the Hospital General de Zona No. 29]</t>
  </si>
  <si>
    <t>Escobedo-Guerra MR, López-Hurtado M, Gutiérrez-Trujillo R, Guerra-Infante FM.</t>
  </si>
  <si>
    <t>Rev Med Inst Mex Seguro Soc. 2021 Aug 2;59(4):281-289.</t>
  </si>
  <si>
    <t>Alterations of Vaginal Microbiota in Women With Infertility and Chlamydia trachomatis Infection</t>
  </si>
  <si>
    <t>Chen H, Wang L, Zhao L, Luo L, Min S, Wen Y, Lei W, Shu M, Li Z.</t>
  </si>
  <si>
    <t>Front Cell Infect Microbiol. 2021 Aug 3;11:698840. doi: 10.3389/fcimb.2021.698840. eCollection 2021.</t>
  </si>
  <si>
    <t>PMC8370387</t>
  </si>
  <si>
    <t>10.3389/fcimb.2021.698840</t>
  </si>
  <si>
    <t>Chlamydia trachomatis Cross-Serovar Protection during Experimental Lung Reinfection in Mice</t>
  </si>
  <si>
    <t>Lanfermann C, Kohn M, Laudeley R, Rheinheimer C, Klos A.</t>
  </si>
  <si>
    <t>Vaccines (Basel). 2021 Aug 6;9(8):871. doi: 10.3390/vaccines9080871.</t>
  </si>
  <si>
    <t>PMC8402589</t>
  </si>
  <si>
    <t>10.3390/vaccines9080871</t>
  </si>
  <si>
    <t>Comparison of genovars and Chlamydia trachomatis infection loads in ocular samples from children in two distinct cohorts in Sudan and Morocco</t>
  </si>
  <si>
    <t>Ghasemian E, Inic-Kanada A, Collingro A, Mejdoubi L, Alchalabi H, Keše D, Elshafie BE, Hammou J, Barisani-Asenbauer T.</t>
  </si>
  <si>
    <t>PLoS Negl Trop Dis. 2021 Aug 9;15(8):e0009655. doi: 10.1371/journal.pntd.0009655. eCollection 2021 Aug.</t>
  </si>
  <si>
    <t>PMC8376198</t>
  </si>
  <si>
    <t>10.1371/journal.pntd.0009655</t>
  </si>
  <si>
    <t>Sexually transmitted infections and prior antibiotic use as important causes for negative urine cultures among adults presenting with urinary tract infection symptoms to primary care clinics in Zimbabwe: a cross-sectional study</t>
  </si>
  <si>
    <t>Olaru ID, Chisenga M, Yeung S, Mabey D, Marks M, Chonzi P, Masunda KP, Machiha A, Ferrand RA, Kranzer K.</t>
  </si>
  <si>
    <t>BMJ Open. 2021 Aug 11;11(8):e050407. doi: 10.1136/bmjopen-2021-050407.</t>
  </si>
  <si>
    <t>Olaru ID</t>
  </si>
  <si>
    <t>PMC8359455</t>
  </si>
  <si>
    <t>10.1136/bmjopen-2021-050407</t>
  </si>
  <si>
    <t>Impact of First-Line Antimicrobials on Chlamydia trachomatis-Induced Changes in Host Metabolism and Cytokine Production</t>
  </si>
  <si>
    <t>Käding N, Schmidt N, Scholz C, Graspeuntner S, Rupp J, Shima K.</t>
  </si>
  <si>
    <t>Front Microbiol. 2021 Aug 13;12:676747. doi: 10.3389/fmicb.2021.676747. eCollection 2021.</t>
  </si>
  <si>
    <t>PMC8414654</t>
  </si>
  <si>
    <t>10.3389/fmicb.2021.676747</t>
  </si>
  <si>
    <t>Effective Treatment of Lymphogranuloma venereum Proctitis With Azithromycin</t>
  </si>
  <si>
    <t>Blanco JL, Fuertes I, Bosch J, De Lazzari E, Gonzalez-Cordón A, Vergara A, Blanco-Arevalo A, Mayans J, Inciarte A, Estrach T, Martinez E, Cranston RD, Gatell JM, Alsina-Gibert M.</t>
  </si>
  <si>
    <t>Clin Infect Dis. 2021 Aug 16;73(4):614-620. doi: 10.1093/cid/ciab044.</t>
  </si>
  <si>
    <t>Blanco JL</t>
  </si>
  <si>
    <t>10.1093/cid/ciab044</t>
  </si>
  <si>
    <t>Transcontinental Dissemination of the L2b/D-Da Recombinant Chlamydia trachomatis Lymphogranuloma venereum (LGV) Strain: Need of Broad Multi-Country Molecular Surveillance</t>
  </si>
  <si>
    <t>Borges V, Isidro J, Correia C, Cordeiro D, Vieira L, Lodhia Z, Fernandes C, Rodrigues AM, Azevedo J, Alves J, Roxo J, Rocha M, Côrte-Real R, Toscano C, Pessanha MA, Nissan I, Pilo S, Rorman E, Dveyrin Z, Paitan Y, Paran H, Wagner-Kolasko G, Beirnes J, Gibbons S, Severini A, Borrego MJ, Gomes JP.</t>
  </si>
  <si>
    <t>Clin Infect Dis. 2021 Aug 16;73(4):e1004-e1007. doi: 10.1093/cid/ciab067.</t>
  </si>
  <si>
    <t>10.1093/cid/ciab067</t>
  </si>
  <si>
    <t>What Do Diagnoses of Pelvic Inflammatory Disease in Specialist Sexual Health Services in England Tell Us About Chlamydia Control?</t>
  </si>
  <si>
    <t>Davis GS, Horner PJ, Price MJ, Mitchell HD, Soldan K.</t>
  </si>
  <si>
    <t>J Infect Dis. 2021 Aug 16;224(12 Suppl 2):S113-S120. doi: 10.1093/infdis/jiab175.</t>
  </si>
  <si>
    <t>Davis GS</t>
  </si>
  <si>
    <t>10.1093/infdis/jiab175</t>
  </si>
  <si>
    <t>A Review of the Challenges and Complexities in the Diagnosis, Etiology, Epidemiology, and Pathogenesis of Pelvic Inflammatory Disease</t>
  </si>
  <si>
    <t>Hillier SL, Bernstein KT, Aral S.</t>
  </si>
  <si>
    <t>J Infect Dis. 2021 Aug 16;224(12 Suppl 2):S23-S28. doi: 10.1093/infdis/jiab116.</t>
  </si>
  <si>
    <t>Hillier SL</t>
  </si>
  <si>
    <t>PMC8365114</t>
  </si>
  <si>
    <t>10.1093/infdis/jiab116</t>
  </si>
  <si>
    <t>Host Genetic Risk Factors for Chlamydia trachomatis-Related Infertility in Women</t>
  </si>
  <si>
    <t>Zheng X, Zhong W, O'Connell CM, Liu Y, Haggerty CL, Geisler WM, Anyalechi GE, Kirkcaldy RD, Wiesenfeld HC, Hillier SL, Steinkampf MP, Hammond KR, Fine J, Li Y, Darville T.</t>
  </si>
  <si>
    <t>J Infect Dis. 2021 Aug 16;224(12 Suppl 2):S64-S71. doi: 10.1093/infdis/jiab149.</t>
  </si>
  <si>
    <t>PMC8365119</t>
  </si>
  <si>
    <t>10.1093/infdis/jiab149</t>
  </si>
  <si>
    <t>What Can Serology Tell Us About the Burden of Infertility in Women Caused by Chlamydia?</t>
  </si>
  <si>
    <t>Horner PJ, Anyalechi GE, Geisler WM.</t>
  </si>
  <si>
    <t>J Infect Dis. 2021 Aug 16;224(12 Suppl 2):S80-S85. doi: 10.1093/infdis/jiab047.</t>
  </si>
  <si>
    <t>PMC8857958</t>
  </si>
  <si>
    <t>NIHMS1761216</t>
  </si>
  <si>
    <t>10.1093/infdis/jiab047</t>
  </si>
  <si>
    <t>Using Innovation to Address Adolescent and Young Adult Health Disparities in Pelvic Inflammatory Disease: Design of the Technology Enhanced Community Health Precision Nursing (TECH-PN) Trial</t>
  </si>
  <si>
    <t>Trent M, Perin J, Rowell J, Shah M, Anders J, Matson P, Brotman RM, Ravel J, Sharps P, Rothman R, Yusuf HE, Gaydos CA.</t>
  </si>
  <si>
    <t>J Infect Dis. 2021 Aug 16;224(12 Suppl 2):S145-S151. doi: 10.1093/infdis/jiab157.</t>
  </si>
  <si>
    <t>PMC8365117</t>
  </si>
  <si>
    <t>10.1093/infdis/jiab157</t>
  </si>
  <si>
    <t>Bacterial Vaginosis and Behavioral Factors Associated With Incident Pelvic Inflammatory Disease in the Longitudinal Study of Vaginal Flora</t>
  </si>
  <si>
    <t>Turpin R, Tuddenham S, He X, Klebanoff MA, Ghanem KG, Brotman RM.</t>
  </si>
  <si>
    <t>J Infect Dis. 2021 Aug 16;224(12 Suppl 2):S137-S144. doi: 10.1093/infdis/jiab103.</t>
  </si>
  <si>
    <t>PMC8499701</t>
  </si>
  <si>
    <t>10.1093/infdis/jiab103</t>
  </si>
  <si>
    <t>Is There a Hidden Burden of Disease as a Result of Epigenetic Epithelial-to-Mesenchymal Transition Following Chlamydia trachomatis Genital Tract Infection?</t>
  </si>
  <si>
    <t>Horner PJ, Flanagan H, Horne AW.</t>
  </si>
  <si>
    <t>J Infect Dis. 2021 Aug 16;224(12 Suppl 2):S128-S136. doi: 10.1093/infdis/jiab088.</t>
  </si>
  <si>
    <t>10.1093/infdis/jiab088</t>
  </si>
  <si>
    <t>Tumor Necrosis Factor Alpha-Induced Interleukin-1 Alpha Synthesis and Cell Death Is Increased in Mouse Epithelial Cells Infected With Chlamydia muridarum</t>
  </si>
  <si>
    <t>Nagarajan UM, Cho C, Gyorke CE, Nagarajan S, Ezzell JA, Brochu H, Huntress I, Harrell E, Peng X.</t>
  </si>
  <si>
    <t>J Infect Dis. 2021 Aug 16;224(12 Suppl 2):S47-S55. doi: 10.1093/infdis/jiab168.</t>
  </si>
  <si>
    <t>Nagarajan UM</t>
  </si>
  <si>
    <t>PMC8365113</t>
  </si>
  <si>
    <t>10.1093/infdis/jiab168</t>
  </si>
  <si>
    <t>Etiology and Diagnosis of Pelvic Inflammatory Disease: Looking Beyond Gonorrhea and Chlamydia</t>
  </si>
  <si>
    <t>Mitchell CM, Anyalechi GE, Cohen CR, Haggerty CL, Manhart LE, Hillier SL.</t>
  </si>
  <si>
    <t>J Infect Dis. 2021 Aug 16;224(12 Suppl 2):S29-S35. doi: 10.1093/infdis/jiab067.</t>
  </si>
  <si>
    <t>Mitchell CM</t>
  </si>
  <si>
    <t>PMC8365120</t>
  </si>
  <si>
    <t>10.1093/infdis/jiab067</t>
  </si>
  <si>
    <t>Pelvic Inflammatory Disease Due to Neisseria gonorrhoeae and Chlamydia trachomatis: Immune Evasion Mechanisms and Pathogenic Disease Pathways</t>
  </si>
  <si>
    <t>J Infect Dis. 2021 Aug 16;224(12 Suppl 2):S39-S46. doi: 10.1093/infdis/jiab031.</t>
  </si>
  <si>
    <t>PMC8365118</t>
  </si>
  <si>
    <t>10.1093/infdis/jiab031</t>
  </si>
  <si>
    <t>Chlamydia trachomatis, Pelvic Inflammatory Disease, and Epithelial Ovarian Cancer</t>
  </si>
  <si>
    <t>Paavonen J, Turzanski Fortner R, Lehtinen M, Idahl A.</t>
  </si>
  <si>
    <t>J Infect Dis. 2021 Aug 16;224(12 Suppl 2):S121-S127. doi: 10.1093/infdis/jiab017.</t>
  </si>
  <si>
    <t>Paavonen J</t>
  </si>
  <si>
    <t>10.1093/infdis/jiab017</t>
  </si>
  <si>
    <t>Multipeptide Assays for Sensitive and Differential Detection of Anti-Chlamydia Trachomatis Antibodies</t>
  </si>
  <si>
    <t>J Infect Dis. 2021 Aug 16;224(12 Suppl 2):S86-S95. doi: 10.1093/infdis/jiab016.</t>
  </si>
  <si>
    <t>10.1093/infdis/jiab016</t>
  </si>
  <si>
    <t>The Performance of Immunoassays to Measure Antibodies to the Chlamydia trachomatis Antigen Pgp3 in Different Epidemiological Settings for Trachoma</t>
  </si>
  <si>
    <t>Gwyn S, Nute AW, Sata E, Tadesse Z, Chernet A, Haile M, Zeru T, Bethea D, Laurent C, Callahan EK, Nash SD, Martin DL.</t>
  </si>
  <si>
    <t>Am J Trop Med Hyg. 2021 Aug 16;105(5):1362-1367. doi: 10.4269/ajtmh.21-0541.</t>
  </si>
  <si>
    <t>PMC8592184</t>
  </si>
  <si>
    <t>10.4269/ajtmh.21-0541</t>
  </si>
  <si>
    <t>[Comparison of two methods for detection of Chlamydia trachomatis and Ureaplasma urealyticum in male reproductive tract]</t>
  </si>
  <si>
    <t>DU Q, Hong K, Pan BC.</t>
  </si>
  <si>
    <t>Beijing Da Xue Xue Bao Yi Xue Ban. 2021 Aug 18;53(4):785-788. doi: 10.19723/j.issn.1671-167X.2021.04.027.</t>
  </si>
  <si>
    <t>DU Q</t>
  </si>
  <si>
    <t>PMC8365069</t>
  </si>
  <si>
    <t>10.19723/j.issn.1671-167X.2021.04.027</t>
  </si>
  <si>
    <t>Treatment of chlamydia and gonorrhea infections during the COVID-19 pandemic using provisional Centers for Disease Control guidance</t>
  </si>
  <si>
    <t>Fawcett SE, Williams AA, Johnson EE, Ramsey KM.</t>
  </si>
  <si>
    <t>J Am Assoc Nurse Pract. 2021 Aug 18;34(2):373-380. doi: 10.1097/JXX.0000000000000642.</t>
  </si>
  <si>
    <t>Fawcett SE</t>
  </si>
  <si>
    <t>J Am Assoc Nurse Pract</t>
  </si>
  <si>
    <t>10.1097/JXX.0000000000000642</t>
  </si>
  <si>
    <t>Single Cell Cryo-Soft X-ray Tomography Shows That Each Chlamydia Trachomatis Inclusion Is a Unique Community of Bacteria</t>
  </si>
  <si>
    <t>Phillips P, Parkhurst JM, Kounatidis I, Okolo C, Fish TM, Naismith JH, Walsh MA, Harkiolaki M, Dumoux M.</t>
  </si>
  <si>
    <t>Life (Basel). 2021 Aug 18;11(8):842. doi: 10.3390/life11080842.</t>
  </si>
  <si>
    <t>Phillips P</t>
  </si>
  <si>
    <t>Life (Basel)</t>
  </si>
  <si>
    <t>PMC8399160</t>
  </si>
  <si>
    <t>10.3390/life11080842</t>
  </si>
  <si>
    <t>Shifting proteomes: limitations in using the BioID proximity labeling system to study SNARE protein trafficking during infection with intracellular pathogens</t>
  </si>
  <si>
    <t>Jorgenson LM, Olson-Wood MG, Rucks EA.</t>
  </si>
  <si>
    <t>Pathog Dis. 2021 Aug 20;79(7):ftab039. doi: 10.1093/femspd/ftab039.</t>
  </si>
  <si>
    <t>Jorgenson LM</t>
  </si>
  <si>
    <t>PMC8379010</t>
  </si>
  <si>
    <t>10.1093/femspd/ftab039</t>
  </si>
  <si>
    <t>Screening for chlamydia and gonorrhea in primary care in populations with low prevalence</t>
  </si>
  <si>
    <t>Whellams D.</t>
  </si>
  <si>
    <t>CMAJ. 2021 Aug 23;193(33):E1307. doi: 10.1503/cmaj.79560.</t>
  </si>
  <si>
    <t>Whellams D</t>
  </si>
  <si>
    <t>PMC8412425</t>
  </si>
  <si>
    <t>10.1503/cmaj.79560</t>
  </si>
  <si>
    <t>A New Multiplex Genetic Detection Assay Method for the Rapid Semi-Quantitative Detection of Six Common Curable Sexually Transmitted Pathogens From the Genital Tract</t>
  </si>
  <si>
    <t>Sun Z, Meng J, Wang S, Yang F, Liu T, Zeng X, Zhang D, Zhu H, Chi W, Liu Y, Jiang W, Ding L, Miao Y, Wu Y, Zhao H, Zhang Y.</t>
  </si>
  <si>
    <t>Front Cell Infect Microbiol. 2021 Aug 23;11:704037. doi: 10.3389/fcimb.2021.704037. eCollection 2021.</t>
  </si>
  <si>
    <t>PMC8420868</t>
  </si>
  <si>
    <t>10.3389/fcimb.2021.704037</t>
  </si>
  <si>
    <t>Potential for Phages in the Treatment of Bacterial Sexually Transmitted Infections</t>
  </si>
  <si>
    <t>Cater K, Międzybrodzki R, Morozova V, Letkiewicz S, Łusiak-Szelachowska M, Rękas J, Weber-Dąbrowska B, Górski A.</t>
  </si>
  <si>
    <t>Antibiotics (Basel). 2021 Aug 24;10(9):1030. doi: 10.3390/antibiotics10091030.</t>
  </si>
  <si>
    <t>Cater K</t>
  </si>
  <si>
    <t>PMC8466579</t>
  </si>
  <si>
    <t>10.3390/antibiotics10091030</t>
  </si>
  <si>
    <t>Proinflammatory and Oxidative Stress States Induced by Human Papillomavirus and Chlamydia trachomatis Coinfection Affect Sperm Quality in Asymptomatic Infertile Men</t>
  </si>
  <si>
    <t>Pérez-Soto E, Fernández-Martínez E, Oros-Pantoja R, Medel-Flores O, Miranda-Covarrubias JC, Sánchez-Monroy V.</t>
  </si>
  <si>
    <t>Medicina (Kaunas). 2021 Aug 24;57(9):862. doi: 10.3390/medicina57090862.</t>
  </si>
  <si>
    <t>Medicina (Kaunas)</t>
  </si>
  <si>
    <t>PMC8466842</t>
  </si>
  <si>
    <t>10.3390/medicina57090862</t>
  </si>
  <si>
    <t>Identification of a GrgA-Euo-HrcA Transcriptional Regulatory Network in Chlamydia</t>
  </si>
  <si>
    <t>Wurihan W, Zou Y, Weber AM, Weldon K, Huang Y, Bao X, Zhu C, Wu X, Wang Y, Lai Z, Fan H.</t>
  </si>
  <si>
    <t>mSystems. 2021 Aug 31;6(4):e0073821. doi: 10.1128/mSystems.00738-21. Epub 2021 Aug 3.</t>
  </si>
  <si>
    <t>PMC8409740</t>
  </si>
  <si>
    <t>10.1128/mSystems.00738-21</t>
  </si>
  <si>
    <t>Human papillomavirus (HPV) vaccination and oropharyngeal HPV in ethnically diverse, sexually active adolescents: community-based cross-sectional study</t>
  </si>
  <si>
    <t>Kerry-Barnard S, Beddows S, Reid F, Beckley-Hoelscher N, Soldan K, Panwar K, Seran C, Fleming C, Lesniewska A, Planche T, Williamson J, Hay P, Oakeshott P.</t>
  </si>
  <si>
    <t>Sex Transm Infect. 2021 Sep;97(6):458-460. doi: 10.1136/sextrans-2020-054428. Epub 2020 Sep 3.</t>
  </si>
  <si>
    <t>Kerry-Barnard S</t>
  </si>
  <si>
    <t>PMC8380902</t>
  </si>
  <si>
    <t>10.1136/sextrans-2020-054428</t>
  </si>
  <si>
    <t>Prevalence of Chlamydia trachomatis and Mycoplasma genitalium coinfections and M. genitalium antimicrobial resistance in rectal specimens</t>
  </si>
  <si>
    <t>Pitt R, Fifer H, Woodford N, Hopkins S, Cole MJ.</t>
  </si>
  <si>
    <t>Sex Transm Infect. 2021 Sep;97(6):469-470. doi: 10.1136/sextrans-2020-054803. Epub 2020 Oct 26.</t>
  </si>
  <si>
    <t>10.1136/sextrans-2020-054803</t>
  </si>
  <si>
    <t>Lymphogranuloma venereum genovariants in men having sex with men in Italy</t>
  </si>
  <si>
    <t>Marangoni A, Foschi C, Tartari F, Gaspari V, Re MC.</t>
  </si>
  <si>
    <t>Sex Transm Infect. 2021 Sep;97(6):441-445. doi: 10.1136/sextrans-2020-054700. Epub 2020 Oct 26.</t>
  </si>
  <si>
    <t>10.1136/sextrans-2020-054700</t>
  </si>
  <si>
    <t>Molecular screening in a longitudinal cohort of young men who have sex with men and young transgender women: associations with focus on the emerging sexually transmitted pathogen Mycoplasma genitalium</t>
  </si>
  <si>
    <t>Munson E, Morgan E, Sienkiewicz L, Thomas Y, Buehler K, Ryan D, Clifford A, Mustanski B.</t>
  </si>
  <si>
    <t>Sex Transm Infect. 2021 Sep;97(6):434-440. doi: 10.1136/sextrans-2020-054463. Epub 2020 Oct 29.</t>
  </si>
  <si>
    <t>10.1136/sextrans-2020-054463</t>
  </si>
  <si>
    <t>Factors associated with sexually transmitted infection diagnosis in women who have sex with women, women who have sex with men and women who have sex with both</t>
  </si>
  <si>
    <t>Rahman N, Ghanem KG, Gilliams E, Page KR, Tuddenham S.</t>
  </si>
  <si>
    <t>Sex Transm Infect. 2021 Sep;97(6):423-428. doi: 10.1136/sextrans-2020-054561. Epub 2020 Oct 29.</t>
  </si>
  <si>
    <t>Rahman N</t>
  </si>
  <si>
    <t>PMC8081758</t>
  </si>
  <si>
    <t>NIHMS1685234</t>
  </si>
  <si>
    <t>10.1136/sextrans-2020-054561</t>
  </si>
  <si>
    <t>Improved sensitivity from pooled urine, pharyngeal and rectal specimens when using a molecular assay for the detection of chlamydia and gonorrhoea near point of care</t>
  </si>
  <si>
    <t>Dean JA, Bell SFE, Coffey L, Debattista J, Badman S, Redmond AM, Whiley DM, Lemoire J, Williams OD, Howard C, Gilks CF.</t>
  </si>
  <si>
    <t>Sex Transm Infect. 2021 Sep;97(6):471-472. doi: 10.1136/sextrans-2020-054835. Epub 2020 Nov 13.</t>
  </si>
  <si>
    <t>Dean JA</t>
  </si>
  <si>
    <t>10.1136/sextrans-2020-054835</t>
  </si>
  <si>
    <t>Incidence and duration of incident oropharyngeal gonorrhoea and chlamydia infections among men who have sex with men: prospective cohort study</t>
  </si>
  <si>
    <t>Chow EPF, Vodstrcil LA, Williamson DA, Maddaford K, Hocking JS, Ashcroft M, De Petra V, Bradshaw CS, Fairley CK.</t>
  </si>
  <si>
    <t>Sex Transm Infect. 2021 Sep;97(6):452-457. doi: 10.1136/sextrans-2020-054764. Epub 2020 Nov 18.</t>
  </si>
  <si>
    <t>10.1136/sextrans-2020-054764</t>
  </si>
  <si>
    <t>Universal Prenatal Screening and Testing and Chlamydia trachomatis Conjunctivitis in Infants</t>
  </si>
  <si>
    <t>Kohlhoff S, Roblin PM, Clement S, Banniettis N, Hammerschlag MR.</t>
  </si>
  <si>
    <t>Sex Transm Dis. 2021 Sep 1;48(9):e122-e123. doi: 10.1097/OLQ.0000000000001344.</t>
  </si>
  <si>
    <t>Kohlhoff S</t>
  </si>
  <si>
    <t>10.1097/OLQ.0000000000001344</t>
  </si>
  <si>
    <t>Optimal Control and Cost-Effectiveness Analysis of an HPV-Chlamydia trachomatis Co-infection Model</t>
  </si>
  <si>
    <t>Omame A, Nnanna CU, Inyama SC.</t>
  </si>
  <si>
    <t>Acta Biotheor. 2021 Sep;69(3):185-223. doi: 10.1007/s10441-020-09401-z. Epub 2021 Jan 3.</t>
  </si>
  <si>
    <t>Omame A</t>
  </si>
  <si>
    <t>Acta Biotheor</t>
  </si>
  <si>
    <t>10.1007/s10441-020-09401-z</t>
  </si>
  <si>
    <t>Prevalence of Chlamydia and Gonorrhea Among Pregnant Adolescents Screened in the Third Trimester Using a Urine PCR Test: A Retrospective Review</t>
  </si>
  <si>
    <t>Tyker A, Pudwell J, Schneiderman M, Hundal P, Thorne J, Jamieson MA.</t>
  </si>
  <si>
    <t>J Obstet Gynaecol Can. 2021 Sep;43(9):1069-1075. doi: 10.1016/j.jogc.2020.12.018. Epub 2021 Jan 4.</t>
  </si>
  <si>
    <t>Tyker A</t>
  </si>
  <si>
    <t>10.1016/j.jogc.2020.12.018</t>
  </si>
  <si>
    <t>Interest, Concerns, and Attitudes Among Men Who Have Sex With Men and Health Care Providers Toward Prophylactic Use of Doxycycline Against Chlamydia trachomatis Infections and Syphilis</t>
  </si>
  <si>
    <t>Park JJ, Stafylis C, Pearce DD, Taylor J, Little SJ, Kojima N, Gorin AM, Klausner JD.</t>
  </si>
  <si>
    <t>Sex Transm Dis. 2021 Sep 1;48(9):615-619. doi: 10.1097/OLQ.0000000000001395.</t>
  </si>
  <si>
    <t>PMC8521638</t>
  </si>
  <si>
    <t>NIHMS1674651</t>
  </si>
  <si>
    <t>10.1097/OLQ.0000000000001395</t>
  </si>
  <si>
    <t>Effectiveness of Chlamydia trachomatis expedited partner therapy in pregnancy</t>
  </si>
  <si>
    <t>Zofkie AC, Fomina YY, Roberts SW, McIntire DD, Nelson DB, Adhikari EH.</t>
  </si>
  <si>
    <t>Am J Obstet Gynecol. 2021 Sep;225(3):325.e1-325.e7. doi: 10.1016/j.ajog.2021.04.238. Epub 2021 Apr 22.</t>
  </si>
  <si>
    <t>Zofkie AC</t>
  </si>
  <si>
    <t>10.1016/j.ajog.2021.04.238</t>
  </si>
  <si>
    <t>Acceptability and feasibility of screening pregnant women for sexually transmitted infections in Rawalpindi, Pakistan</t>
  </si>
  <si>
    <t>Chaudry AE, Chaudhri R, Kayani A, Hayes LW, Bristow CC, Javaid K, Khan N, Akhlaque S, Yasmeen B, Klausner JD.</t>
  </si>
  <si>
    <t>Int J STD AIDS. 2021 Sep;32(10):940-945. doi: 10.1177/09564624211007681. Epub 2021 May 19.</t>
  </si>
  <si>
    <t>Chaudry AE</t>
  </si>
  <si>
    <t>10.1177/09564624211007681</t>
  </si>
  <si>
    <t>Catalytically impaired TrpA subunit of tryptophan synthase from Chlamydia trachomatis is an allosteric regulator of TrpB</t>
  </si>
  <si>
    <t>Michalska K, Wellington S, Maltseva N, Jedrzejczak R, Selem-Mojica N, Rosas-Becerra LR, Barona-Gómez F, Hung DT, Joachimiak A.</t>
  </si>
  <si>
    <t>Protein Sci. 2021 Sep;30(9):1904-1918. doi: 10.1002/pro.4143. Epub 2021 Jun 16.</t>
  </si>
  <si>
    <t>Michalska K</t>
  </si>
  <si>
    <t>PMC8376405</t>
  </si>
  <si>
    <t>10.1002/pro.4143</t>
  </si>
  <si>
    <t>Extragenital Screening of Chlamydia trachomatis and Neisseria gonorrhoeae Among Women in the College Health Setting</t>
  </si>
  <si>
    <t>Huxta RA, Soniyi O, Halbritter A, Nguyen GT.</t>
  </si>
  <si>
    <t>Sex Transm Dis. 2021 Sep 1;48(9):643-647. doi: 10.1097/OLQ.0000000000001397.</t>
  </si>
  <si>
    <t>Huxta RA</t>
  </si>
  <si>
    <t>10.1097/OLQ.0000000000001397</t>
  </si>
  <si>
    <t>Doxycycline for Sexually Transmitted Infection Prevention: Evolving Evidence and Implementation Perspectives</t>
  </si>
  <si>
    <t>Celum C, Luetkemeyer AF.</t>
  </si>
  <si>
    <t>Sex Transm Dis. 2021 Sep 1;48(9):620-621. doi: 10.1097/OLQ.0000000000001501.</t>
  </si>
  <si>
    <t>Celum C</t>
  </si>
  <si>
    <t>PMC8360665</t>
  </si>
  <si>
    <t>10.1097/OLQ.0000000000001501</t>
  </si>
  <si>
    <t>Diagnosis of Chlamydia trachomatis genital infections in the era of genomic medicine</t>
  </si>
  <si>
    <t>Shetty S, Kouskouti C, Schoen U, Evangelatos N, Vishwanath S, Satyamoorthy K, Kainer F, Brand A.</t>
  </si>
  <si>
    <t>Braz J Microbiol. 2021 Sep;52(3):1327-1339. doi: 10.1007/s42770-021-00533-z. Epub 2021 Jun 23.</t>
  </si>
  <si>
    <t>Shetty S</t>
  </si>
  <si>
    <t>Braz J Microbiol</t>
  </si>
  <si>
    <t>PMC8221097</t>
  </si>
  <si>
    <t>10.1007/s42770-021-00533-z</t>
  </si>
  <si>
    <t>Genome data vs MLST for exploring intraspecific evolutionary history in bacteria: Much is not always better</t>
  </si>
  <si>
    <t>Floridia-Yapur N, Rusman F, Diosque P, Tomasini N.</t>
  </si>
  <si>
    <t>Infect Genet Evol. 2021 Sep;93:104990. doi: 10.1016/j.meegid.2021.104990. Epub 2021 Jul 2.</t>
  </si>
  <si>
    <t>Floridia-Yapur N</t>
  </si>
  <si>
    <t>10.1016/j.meegid.2021.104990</t>
  </si>
  <si>
    <t>A profile of the binx health io® molecular point-of-care test for chlamydia and gonorrhea in women and men</t>
  </si>
  <si>
    <t>Van Der Pol B, Gaydos CA.</t>
  </si>
  <si>
    <t>Expert Rev Mol Diagn. 2021 Sep;21(9):861-868. doi: 10.1080/14737159.2021.1952074. Epub 2021 Jul 12.</t>
  </si>
  <si>
    <t>PMC9126586</t>
  </si>
  <si>
    <t>NIHMS1808356</t>
  </si>
  <si>
    <t>10.1080/14737159.2021.1952074</t>
  </si>
  <si>
    <t>Chlamydia trachomatis core genome data mining for promising novel drug targets and chimeric vaccine candidates identification</t>
  </si>
  <si>
    <t>Aslam M, Shehroz M, Ali F, Zia A, Pervaiz S, Shah M, Hussain Z, Nishan U, Zaman A, Afridi SG, Khan A.</t>
  </si>
  <si>
    <t>Comput Biol Med. 2021 Sep;136:104701. doi: 10.1016/j.compbiomed.2021.104701. Epub 2021 Jul 29.</t>
  </si>
  <si>
    <t>Aslam M</t>
  </si>
  <si>
    <t>Comput Biol Med</t>
  </si>
  <si>
    <t>10.1016/j.compbiomed.2021.104701</t>
  </si>
  <si>
    <t>High Prevalence of Macrolide and Fluoroquinolone Resistance-Mediating Mutations in Mycoplasma genitalium-Positive Urine Specimens From Saskatchewan</t>
  </si>
  <si>
    <t>Parmar NR, Mushanski L, Wanlin T, Lepe A, Lang A, Minion J, Dillon JR.</t>
  </si>
  <si>
    <t>Sex Transm Dis. 2021 Sep 1;48(9):680-684. doi: 10.1097/OLQ.0000000000001402.</t>
  </si>
  <si>
    <t>Parmar NR</t>
  </si>
  <si>
    <t>10.1097/OLQ.0000000000001402</t>
  </si>
  <si>
    <t>Syphilis, HIV and other STI positivity in clients presenting as contacts of syphilis at Sydney Sexual Health Centre</t>
  </si>
  <si>
    <t>Blackie A, Bourne C, Varma R.</t>
  </si>
  <si>
    <t>Sex Health. 2021 Sep;18(4):344-345. doi: 10.1071/SH21087.</t>
  </si>
  <si>
    <t>Blackie A</t>
  </si>
  <si>
    <t>10.1071/SH21087</t>
  </si>
  <si>
    <t>Publisher Correction: Comparison of platforms for testing antibodies to Chlamydia trachomatis antigens in the Democratic Republic of the Congo and Togo</t>
  </si>
  <si>
    <t>Sci Rep. 2021 Sep 1;11(1):17780. doi: 10.1038/s41598-021-97582-z.</t>
  </si>
  <si>
    <t>PMC8410950</t>
  </si>
  <si>
    <t>10.1038/s41598-021-97582-z</t>
  </si>
  <si>
    <t>Diagnostic challenge of chlamydial Fitz-Hugh-Curtis syndrome and cervicitis complicated by appendicitis: Case report</t>
  </si>
  <si>
    <t>Ishimaru N, Kanzawa Y, Nakajima T, Seto H, Ando M, Kinami S.</t>
  </si>
  <si>
    <t>J Gen Fam Med. 2021 May 5;22(5):288-290. doi: 10.1002/jgf2.446. eCollection 2021 Sep.</t>
  </si>
  <si>
    <t>Ishimaru N</t>
  </si>
  <si>
    <t>J Gen Fam Med</t>
  </si>
  <si>
    <t>PMC8411406</t>
  </si>
  <si>
    <t>10.1002/jgf2.446</t>
  </si>
  <si>
    <t>Acceptability and satisfaction towards self-collection for chlamydia and gonorrhoea testing among transgender women in Tangerine Clinic, Thailand: shifting towards the new normal</t>
  </si>
  <si>
    <t>Hiransuthikul A, Janamnuaysook R, Himma L, Taya C, Amatsombat T, Chumnanwet P, Samitpol K, Chancham A, Kongkapan J, Rueannak J, Getwongsa P, Srimanus P, Teeratakulpisarn N, Thammajaruk N, Avery M, Wansom T, Mills S, Ramautarsing RA, Phanuphak N.</t>
  </si>
  <si>
    <t>J Int AIDS Soc. 2021 Sep;24(9):e25801. doi: 10.1002/jia2.25801.</t>
  </si>
  <si>
    <t>PMC8425782</t>
  </si>
  <si>
    <t>10.1002/jia2.25801</t>
  </si>
  <si>
    <t>Association of Female Genital Schistosomiasis With the Cervicovaginal Microbiota and Sexually Transmitted Infections in Zambian Women</t>
  </si>
  <si>
    <t>Sturt AS, Webb EL, Himschoot L, Phiri CR, Mapani J, Mudenda M, Kjetland EF, Mweene T, Levecke B, van Dam GJ, Corstjens PLAM, Ayles H, Hayes RJ, van Lieshout L, Hansingo I, Francis SC, Cools P, Bustinduy AL.</t>
  </si>
  <si>
    <t>Open Forum Infect Dis. 2021 Aug 22;8(9):ofab438. doi: 10.1093/ofid/ofab438. eCollection 2021 Sep.</t>
  </si>
  <si>
    <t>Sturt AS</t>
  </si>
  <si>
    <t>PMC8454507</t>
  </si>
  <si>
    <t>10.1093/ofid/ofab438</t>
  </si>
  <si>
    <t>Infectious Proctitis in Ulcerative Colitis: The Importance of an Accurate Differential Diagnosis</t>
  </si>
  <si>
    <t>Mascarenhas Saraiva M, Ribeiro TF, Macedo G.</t>
  </si>
  <si>
    <t>GE Port J Gastroenterol. 2021 Sep;28(5):354-359. doi: 10.1159/000510784. Epub 2020 Oct 29.</t>
  </si>
  <si>
    <t>Mascarenhas Saraiva M</t>
  </si>
  <si>
    <t>PMC8443955</t>
  </si>
  <si>
    <t>10.1159/000510784</t>
  </si>
  <si>
    <t>Association between serum chlamydial antibody levels and tubal infertility in tertiary health facility in South-East Nigeria: a case-control study</t>
  </si>
  <si>
    <t>Onyeabochukwu AD, Izuka EO, Onyegbule OA, Onumajuru CC, Ejelonu UT, Duke-Onyeabo CP, Obiora-Izuka CE, Nwagha UI.</t>
  </si>
  <si>
    <t>Ghana Med J. 2021 Sep;55(3):183-189. doi: 10.4314/gmj.v55i3.2.</t>
  </si>
  <si>
    <t>Onyeabochukwu AD</t>
  </si>
  <si>
    <t>Ghana Med J</t>
  </si>
  <si>
    <t>PMC9334942</t>
  </si>
  <si>
    <t>10.4314/gmj.v55i3.2</t>
  </si>
  <si>
    <t>Vaginal Microbiota of the Sexually Transmitted Infections Caused by Chlamydia trachomatis and Trichomonas vaginalis in Women with Vaginitis in Taiwan</t>
  </si>
  <si>
    <t>Chiu SF, Huang PJ, Cheng WH, Huang CY, Chu LJ, Lee CC, Lin HC, Chen LC, Lin WN, Tsao CH, Tang P, Yeh YM, Huang KY.</t>
  </si>
  <si>
    <t>Microorganisms. 2021 Sep 2;9(9):1864. doi: 10.3390/microorganisms9091864.</t>
  </si>
  <si>
    <t>Chiu SF</t>
  </si>
  <si>
    <t>PMC8470505</t>
  </si>
  <si>
    <t>10.3390/microorganisms9091864</t>
  </si>
  <si>
    <t>An overview of genes and mutations associated with Chlamydiae species' resistance to antibiotics</t>
  </si>
  <si>
    <t>Benamri I, Azzouzi M, Sanak K, Moussa A, Radouani F.</t>
  </si>
  <si>
    <t>Ann Clin Microbiol Antimicrob. 2021 Sep 3;20(1):59. doi: 10.1186/s12941-021-00465-4.</t>
  </si>
  <si>
    <t>Benamri I</t>
  </si>
  <si>
    <t>PMC8414684</t>
  </si>
  <si>
    <t>10.1186/s12941-021-00465-4</t>
  </si>
  <si>
    <t>Flies as possible vectors of inflammatory trachoma transmission in a Brazilian municipality</t>
  </si>
  <si>
    <t>Meneghim RLFS, Madeira NG, Ribolla PEM, Padovani CR, Schellini SA.</t>
  </si>
  <si>
    <t>Rev Inst Med Trop Sao Paulo. 2021 Sep 3;63:e66. doi: 10.1590/S1678-9946202163066. eCollection 2021.</t>
  </si>
  <si>
    <t>Meneghim RLFS</t>
  </si>
  <si>
    <t>PMC8428871</t>
  </si>
  <si>
    <t>10.1590/S1678-9946202163066</t>
  </si>
  <si>
    <t>Syndromic surveillance of female sexually transmitted infections in primary care: a descriptive study in Monastir, Tunisia, 2007─2017</t>
  </si>
  <si>
    <t>Dhouib W, Zemni I, Kacem M, Bennasrallah C, Fredj MB, Abroug H, Grira S, Mastouri M, Belguith AS.</t>
  </si>
  <si>
    <t>BMC Public Health. 2021 Sep 6;21(1):1625. doi: 10.1186/s12889-021-11647-2.</t>
  </si>
  <si>
    <t>Dhouib W</t>
  </si>
  <si>
    <t>PMC8420027</t>
  </si>
  <si>
    <t>10.1186/s12889-021-11647-2</t>
  </si>
  <si>
    <t>Doxycycline Versus Azithromycin for the Treatment of Rectal Chlamydia in Men Who Have Sex With Men: A Randomized Controlled Trial</t>
  </si>
  <si>
    <t>Dombrowski JC, Wierzbicki MR, Newman LM, Powell JA, Miller A, Dithmer D, Soge OO, Mayer KH.</t>
  </si>
  <si>
    <t>Clin Infect Dis. 2021 Sep 7;73(5):824-831. doi: 10.1093/cid/ciab153.</t>
  </si>
  <si>
    <t>PMC8571563</t>
  </si>
  <si>
    <t>10.1093/cid/ciab153</t>
  </si>
  <si>
    <t>Ascension of Chlamydia is moderated by uterine peristalsis and the neutrophil response to infection</t>
  </si>
  <si>
    <t>Callan T, Woodcock S, Huston WM.</t>
  </si>
  <si>
    <t>PLoS Comput Biol. 2021 Sep 7;17(9):e1009365. doi: 10.1371/journal.pcbi.1009365. eCollection 2021 Sep.</t>
  </si>
  <si>
    <t>PMC8448331</t>
  </si>
  <si>
    <t>10.1371/journal.pcbi.1009365</t>
  </si>
  <si>
    <t>Intertwined and Finely Balanced: Endoplasmic Reticulum Morphology, Dynamics, Function, and Diseases</t>
  </si>
  <si>
    <t>Perkins HT, Allan V.</t>
  </si>
  <si>
    <t>Cells. 2021 Sep 7;10(9):2341. doi: 10.3390/cells10092341.</t>
  </si>
  <si>
    <t>Perkins HT</t>
  </si>
  <si>
    <t>Cells</t>
  </si>
  <si>
    <t>PMC8472773</t>
  </si>
  <si>
    <t>10.3390/cells10092341</t>
  </si>
  <si>
    <t>Long Non-Coding RNA FGD5-AS1 Induced by Chlamydia trachomatis Infection Inhibits Apoptosis via Wnt/β-Catenin Signaling Pathway</t>
  </si>
  <si>
    <t>Wen Y, Luo F, Zhao L, Su S, Lei W, Liu Y, Shi K, Li Z.</t>
  </si>
  <si>
    <t>Front Cell Infect Microbiol. 2021 Sep 9;11:701352. doi: 10.3389/fcimb.2021.701352. eCollection 2021.</t>
  </si>
  <si>
    <t>PMC8460124</t>
  </si>
  <si>
    <t>10.3389/fcimb.2021.701352</t>
  </si>
  <si>
    <t>Plasmonic and label-free real-time quantitative PCR for point-of-care diagnostics</t>
  </si>
  <si>
    <t>Mohammadyousef P, Paliouras M, Trifiro MA, Kirk AG.</t>
  </si>
  <si>
    <t>Analyst. 2021 Sep 13;146(18):5619-5630. doi: 10.1039/d0an02496a.</t>
  </si>
  <si>
    <t>Mohammadyousef P</t>
  </si>
  <si>
    <t>Analyst</t>
  </si>
  <si>
    <t>10.1039/d0an02496a</t>
  </si>
  <si>
    <t>Prevalence estimates of genital Chlamydia trachomatis infection in Belgium: results from two cross-sectional studies</t>
  </si>
  <si>
    <t>Fischer N, Peeters I, Klamer S, Montourcy M, Cuylaerts V, Van Beckhoven D, De Baetselier I, Van der Heyden J, Vanden Berghe W.</t>
  </si>
  <si>
    <t>BMC Infect Dis. 2021 Sep 14;21(1):947. doi: 10.1186/s12879-021-06646-y.</t>
  </si>
  <si>
    <t>Fischer N</t>
  </si>
  <si>
    <t>PMC8439092</t>
  </si>
  <si>
    <t>10.1186/s12879-021-06646-y</t>
  </si>
  <si>
    <t>Targeted Antibiotics for Trachoma: A Cluster-Randomized Trial</t>
  </si>
  <si>
    <t>Melo JS, Aragie S, Chernet A, Tadesse Z, Dagnew A, Hailu D, Haile M, Zeru T, Wittberg DM, Nash SD, Callahan EK, Arnold BF, Porco TC, Lietman TM, Keenan JD.</t>
  </si>
  <si>
    <t>Clin Infect Dis. 2021 Sep 15;73(6):979-986. doi: 10.1093/cid/ciab193.</t>
  </si>
  <si>
    <t>Melo JS</t>
  </si>
  <si>
    <t>PMC8442777</t>
  </si>
  <si>
    <t>10.1093/cid/ciab193</t>
  </si>
  <si>
    <t>Toward the Spread of the New L2b/D-Da Hybrid Chlamydia trachomatis Strain in Men Who Have Sex With Men in France?</t>
  </si>
  <si>
    <t>Carrer M, de Barbeyrac B, Laurier-Nadalié C, Bébéar C, Touati A, Peuchant O.</t>
  </si>
  <si>
    <t>Clin Infect Dis. 2021 Sep 15;73(6):1130-1131. doi: 10.1093/cid/ciab253.</t>
  </si>
  <si>
    <t>Carrer M</t>
  </si>
  <si>
    <t>10.1093/cid/ciab253</t>
  </si>
  <si>
    <t>Macrolide resistance in Mycoplasma genitalium in Catalonia, Spain: a 1 year prospective study</t>
  </si>
  <si>
    <t>Lucena Nemirosky J, Espelt R, López Grado E, Sobrino J, Acera A, Pérez J, Jensen JS, Sánchez-Reus F, Prim N.</t>
  </si>
  <si>
    <t>J Antimicrob Chemother. 2021 Sep 15;76(10):2702-2707. doi: 10.1093/jac/dkab224.</t>
  </si>
  <si>
    <t>Lucena Nemirosky J</t>
  </si>
  <si>
    <t>10.1093/jac/dkab224</t>
  </si>
  <si>
    <t>Chlamydia evasion of neutrophil host defense results in NLRP3 dependent myeloid-mediated sterile inflammation through the purinergic P2X7 receptor</t>
  </si>
  <si>
    <t>Yang C, Lei L, Collins JWM, Briones M, Ma L, Sturdevant GL, Su H, Kashyap AK, Dorward D, Bock KW, Moore IN, Bonner C, Chen CY, Martens CA, Ricklefs S, Yamamoto M, Takeda K, Iwakura Y, McClarty G, Caldwell HD.</t>
  </si>
  <si>
    <t>Nat Commun. 2021 Sep 15;12(1):5454. doi: 10.1038/s41467-021-25749-3.</t>
  </si>
  <si>
    <t>PMC8443728</t>
  </si>
  <si>
    <t>10.1038/s41467-021-25749-3</t>
  </si>
  <si>
    <t>Diagnostic Accuracy Study Comparing Hysterosalpingo-Foam Sonography and Hysterosalpingography for Fallopian Tube Patency Assessment</t>
  </si>
  <si>
    <t>Ramos J, Caligara C, Santamaría-López E, González-Ravina C, Prados N, Carranza F, Blasco V, Fernández-Sánchez M.</t>
  </si>
  <si>
    <t>J Clin Med. 2021 Sep 15;10(18):4169. doi: 10.3390/jcm10184169.</t>
  </si>
  <si>
    <t>Ramos J</t>
  </si>
  <si>
    <t>PMC8466769</t>
  </si>
  <si>
    <t>10.3390/jcm10184169</t>
  </si>
  <si>
    <t>Reduced Uterine Tissue Damage during Chlamydia muridarum Infection in TREM-1,3-Deficient Mice</t>
  </si>
  <si>
    <t>McQueen BE, Kollipara A, Gyorke CE, Andrews CW Jr, Ezzell A, Darville T, Nagarajan UM.</t>
  </si>
  <si>
    <t>Infect Immun. 2021 Sep 16;89(10):e0007221. doi: 10.1128/IAI.00072-21. Epub 2021 Jun 14.</t>
  </si>
  <si>
    <t>PMC8445178</t>
  </si>
  <si>
    <t>10.1128/IAI.00072-21</t>
  </si>
  <si>
    <t>Surveillance for peri-elimination trachoma recrudescence: Exploratory studies in Ghana</t>
  </si>
  <si>
    <t>Senyonjo L, Addy J, Martin DL, Agyemang D, Yeboah-Manu D, Gwyn S, Marfo B, Asante-Poku A, Aboe A, Mensah E, Solomon AW, Bailey RL.</t>
  </si>
  <si>
    <t>PLoS Negl Trop Dis. 2021 Sep 20;15(9):e0009744. doi: 10.1371/journal.pntd.0009744. eCollection 2021 Sep.</t>
  </si>
  <si>
    <t>PMC8519445</t>
  </si>
  <si>
    <t>10.1371/journal.pntd.0009744</t>
  </si>
  <si>
    <t>Adolescents may accurately self-collect pharyngeal and rectal clinical specimens for the detection of Chlamydia trachomatis and Neisseria gonorrhoeae infection</t>
  </si>
  <si>
    <t>Vavala G, Goldbeck C, Bristow CC, Stafylis C, Adamson PC, Polanco D, Ocasio MA, Fournier J, Romero-Espinoza A, Flynn R, Bolan R, Fernandez MI, Swendeman D, Comulada WS, Lee SJ, Rotheram-Borus MJ, Klausner JD; Adolescent Medicine Trials Network (ATN) CARES Team.</t>
  </si>
  <si>
    <t>PLoS One. 2021 Sep 27;16(9):e0255878. doi: 10.1371/journal.pone.0255878. eCollection 2021.</t>
  </si>
  <si>
    <t>Vavala G</t>
  </si>
  <si>
    <t>PMC8475974</t>
  </si>
  <si>
    <t>10.1371/journal.pone.0255878</t>
  </si>
  <si>
    <t>Seroepidemiology of Chlamydia trachomatis Infection in the General Population of Northern China: The Jidong Community Cohort Study</t>
  </si>
  <si>
    <t>Shui J, Xie D, Zhao J, Ao C, Lin H, Liang Y, Wang H, Dai Y, Tang S.</t>
  </si>
  <si>
    <t>Front Microbiol. 2021 Sep 27;12:729016. doi: 10.3389/fmicb.2021.729016. eCollection 2021.</t>
  </si>
  <si>
    <t>Shui J</t>
  </si>
  <si>
    <t>PMC8507574</t>
  </si>
  <si>
    <t>10.3389/fmicb.2021.729016</t>
  </si>
  <si>
    <t>An Intriguing Case of Multisystem Inflammatory Syndrome in an Adult Patient with Remote Infection with COVID-19 and Acute Chlamydia</t>
  </si>
  <si>
    <t>Chandnani M, Charini WA, Jha A, Dodhia C, Haddad E.</t>
  </si>
  <si>
    <t>Case Rep Infect Dis. 2021 Sep 29;2021:6620240. doi: 10.1155/2021/6620240. eCollection 2021.</t>
  </si>
  <si>
    <t>Chandnani M</t>
  </si>
  <si>
    <t>Case Rep Infect Dis</t>
  </si>
  <si>
    <t>PMC8494571</t>
  </si>
  <si>
    <t>10.1155/2021/6620240</t>
  </si>
  <si>
    <t>Indifferent, ambiguous, or proactive? Young men's discourses on health service utilization for Chlamydia trachomatis detection in Stockholm, Sweden: A qualitative study</t>
  </si>
  <si>
    <t>Larsson FM, Nielsen A, Briones-Vozmediano E, Stjärnfeldt J, Salazar M.</t>
  </si>
  <si>
    <t>PLoS One. 2021 Sep 30;16(9):e0257402. doi: 10.1371/journal.pone.0257402. eCollection 2021.</t>
  </si>
  <si>
    <t>Larsson FM</t>
  </si>
  <si>
    <t>PMC8483290</t>
  </si>
  <si>
    <t>10.1371/journal.pone.0257402</t>
  </si>
  <si>
    <t>Time to re-evaluate the guidance on sexual infections in fertility services</t>
  </si>
  <si>
    <t>Ogbonmwan D, Hussey J, Gudipati M.</t>
  </si>
  <si>
    <t>Hum Fertil (Camb). 2021 Oct;24(4):230-235. doi: 10.1080/14647273.2020.1714086. Epub 2020 Jan 21.</t>
  </si>
  <si>
    <t>Ogbonmwan D</t>
  </si>
  <si>
    <t>Hum Fertil (Camb)</t>
  </si>
  <si>
    <t>10.1080/14647273.2020.1714086</t>
  </si>
  <si>
    <t>High prevalence of sexually transmitted coinfections among at-risk people living with HIV</t>
  </si>
  <si>
    <t>Lin KY, Sun HY, Lee TF, Chuang YC, Wu UI, Liu WC, Chang SY, Chen YJ, Hung CC, Chang SC.</t>
  </si>
  <si>
    <t>J Formos Med Assoc. 2021 Oct;120(10):1876-1883. doi: 10.1016/j.jfma.2020.12.008. Epub 2020 Dec 17.</t>
  </si>
  <si>
    <t>Lin KY</t>
  </si>
  <si>
    <t>J Formos Med Assoc</t>
  </si>
  <si>
    <t>10.1016/j.jfma.2020.12.008</t>
  </si>
  <si>
    <t>Comparison between Abbott m2000 RealTime and Alinity m STI systems for detection of Chlamydia trachomatis, Neisseria gonorrhoeae, and Mycoplasma genitalium</t>
  </si>
  <si>
    <t>Herrmann B, Malm K.</t>
  </si>
  <si>
    <t>Eur J Clin Microbiol Infect Dis. 2021 Oct;40(10):2217-2220. doi: 10.1007/s10096-020-04135-9. Epub 2021 Mar 15.</t>
  </si>
  <si>
    <t>PMC8449771</t>
  </si>
  <si>
    <t>10.1007/s10096-020-04135-9</t>
  </si>
  <si>
    <t>Risk of HIV Acquisition Among Men Who Have Sex With Men Infected With Bacterial Sexually Transmitted Infections: A Systematic Review and Meta-Analysis</t>
  </si>
  <si>
    <t>Malekinejad M, Barker EK, Merai R, Lyles CM, Bernstein KT, Sipe TA, DeLuca JB, Ridpath AD, Gift TL, Tailor A, Kahn JG.</t>
  </si>
  <si>
    <t>Sex Transm Dis. 2021 Oct 1;48(10):e138-e148. doi: 10.1097/OLQ.0000000000001403.</t>
  </si>
  <si>
    <t>Malekinejad M</t>
  </si>
  <si>
    <t>PMC8485981</t>
  </si>
  <si>
    <t>NIHMS1737160</t>
  </si>
  <si>
    <t>10.1097/OLQ.0000000000001403</t>
  </si>
  <si>
    <t>Can a Clean Catch Urine Sample Be Used to Diagnose Chlamydia and Gonorrhea in Adolescent Females?</t>
  </si>
  <si>
    <t>Pickett ML, Visotcky A, Brazauskas R, Ledeboer NA, Drendel AL.</t>
  </si>
  <si>
    <t>J Adolesc Health. 2021 Oct;69(4):574-578. doi: 10.1016/j.jadohealth.2021.02.022. Epub 2021 Apr 10.</t>
  </si>
  <si>
    <t>Pickett ML</t>
  </si>
  <si>
    <t>10.1016/j.jadohealth.2021.02.022</t>
  </si>
  <si>
    <t>A Pilot Evaluation of Expedited Partner Treatment and Partner Human Immunodeficiency Virus Self-Testing Among Adolescent Girls and Young Women Diagnosed With Chlamydia trachomatis and Neisseria gonorrhoeae in Kisumu, Kenya</t>
  </si>
  <si>
    <t>Omollo V, Bukusi EA, Kidoguchi L, Mogaka F, Odoyo JB, Celum C, Morton J, Johnson R, Baeten JM.</t>
  </si>
  <si>
    <t>Sex Transm Dis. 2021 Oct 1;48(10):766-772. doi: 10.1097/OLQ.0000000000001430.</t>
  </si>
  <si>
    <t>Omollo V</t>
  </si>
  <si>
    <t>PMC8460075</t>
  </si>
  <si>
    <t>10.1097/OLQ.0000000000001430</t>
  </si>
  <si>
    <t>SERS-based sensor for the detection of sexually transmitted pathogens in the male swab specimens: A new approach for clinical diagnosis</t>
  </si>
  <si>
    <t>Berus SM, Adamczyk-Popławska M, Młynarczyk-Bonikowska B, Witkowska E, Szymborski T, Waluk J, Kamińska A.</t>
  </si>
  <si>
    <t>Biosens Bioelectron. 2021 Oct 1;189:113358. doi: 10.1016/j.bios.2021.113358. Epub 2021 May 21.</t>
  </si>
  <si>
    <t>Berus SM</t>
  </si>
  <si>
    <t>10.1016/j.bios.2021.113358</t>
  </si>
  <si>
    <t>Increased cervical Chlamydia trachomatis and syphilis infections in Japanese females of reproductive age in the late 2010s: Possible cause</t>
  </si>
  <si>
    <t>Shimano S, Mariya T, Saito T.</t>
  </si>
  <si>
    <t>J Infect Chemother. 2021 Oct;27(10):1529-1532. doi: 10.1016/j.jiac.2021.05.015. Epub 2021 May 30.</t>
  </si>
  <si>
    <t>Shimano S</t>
  </si>
  <si>
    <t>10.1016/j.jiac.2021.05.015</t>
  </si>
  <si>
    <t>Association of Chlamydia trachomatis, Neisseria gonorrhoeae, Mycoplasma genitalium and Ureaplasma species infection and organism load with cervicitis in north Indian population</t>
  </si>
  <si>
    <t>Roy A, Dadwal R, Yadav R, Singh P, Krishnamoorthi S, Dasgupta A, Chakraborti A, Sethi S.</t>
  </si>
  <si>
    <t>Lett Appl Microbiol. 2021 Oct;73(4):506-514. doi: 10.1111/lam.13520. Epub 2021 Aug 10.</t>
  </si>
  <si>
    <t>Roy A</t>
  </si>
  <si>
    <t>10.1111/lam.13520</t>
  </si>
  <si>
    <t>The impact of physical restriction measures imposed during the two waves of COVID-19 on chlamydia and gonorrhea diagnoses in Belgium. Results of an sexually transmitted infection clinic</t>
  </si>
  <si>
    <t>De Baetselier I, Apers L, Platteau T, Buyze J, Florence E, Kenyon C, Van den Bossche D; NRC-STI research group.</t>
  </si>
  <si>
    <t>Int J STD AIDS. 2021 Oct;32(11):998-1003. doi: 10.1177/09564624211013289. Epub 2021 Jun 5.</t>
  </si>
  <si>
    <t>10.1177/09564624211013289</t>
  </si>
  <si>
    <t>The Performance of Pooled 3 Anatomic Site Testing for Chlamydia trachomatis and Neisseria gonorrhoeae Among Men Who Have Sex With Men and Transgender Women</t>
  </si>
  <si>
    <t>Bristow CC, Mehta SR, Hoenigl M, Little SJ.</t>
  </si>
  <si>
    <t>Sex Transm Dis. 2021 Oct 1;48(10):733-737. doi: 10.1097/OLQ.0000000000001411.</t>
  </si>
  <si>
    <t>PMC8435040</t>
  </si>
  <si>
    <t>NIHMS1678596</t>
  </si>
  <si>
    <t>10.1097/OLQ.0000000000001411</t>
  </si>
  <si>
    <t>Multifactorial Correlates of Incident Bacterial Sexually Transmitted Infections Among Black Men Who Have Sex With Men Recruited in 6 US Cities (HIV Prevention Trials Network 061)</t>
  </si>
  <si>
    <t>Allan-Blitz LT, Menza TW, Cummings V, Gaydos CA, Wilton L, Mayer KH.</t>
  </si>
  <si>
    <t>Sex Transm Dis. 2021 Oct 1;48(10):720-725. doi: 10.1097/OLQ.0000000000001414.</t>
  </si>
  <si>
    <t>10.1097/OLQ.0000000000001414</t>
  </si>
  <si>
    <t>Reply: Regarding "Effectiveness of Chlamydia trachomatis expedited partner therapy in pregnancy"</t>
  </si>
  <si>
    <t>Zofkie AC, Adhikari EH.</t>
  </si>
  <si>
    <t>Am J Obstet Gynecol. 2021 Oct;225(4):472-473. doi: 10.1016/j.ajog.2021.06.083. Epub 2021 Jun 26.</t>
  </si>
  <si>
    <t>10.1016/j.ajog.2021.06.083</t>
  </si>
  <si>
    <t>Regarding "Effectiveness of Chlamydia trachomatis expedited partner therapy in pregnancy"</t>
  </si>
  <si>
    <t>Am J Obstet Gynecol. 2021 Oct;225(4):471-472. doi: 10.1016/j.ajog.2021.06.082. Epub 2021 Jun 26.</t>
  </si>
  <si>
    <t>10.1016/j.ajog.2021.06.082</t>
  </si>
  <si>
    <t>Multiple drug allergy syndrome in pregnancy: Lessons for sexual health physicians</t>
  </si>
  <si>
    <t>Mohamed Buhary T, McGregor A, McSorley J, Friday D.</t>
  </si>
  <si>
    <t>Int J STD AIDS. 2021 Oct;32(12):1180-1182. doi: 10.1177/09564624211029069. Epub 2021 Jul 6.</t>
  </si>
  <si>
    <t>Mohamed Buhary T</t>
  </si>
  <si>
    <t>10.1177/09564624211029069</t>
  </si>
  <si>
    <t>Assessment and utility of 2 Chlamydia trachomatis Pgp3 serological assays for seroprevalence studies among women in the United States</t>
  </si>
  <si>
    <t>Danavall DC, Gwyn S, Anyalechi GE, Bowden KE, Hong J, Kirkcaldy RD, Bernstein KT, Kersh EN, Martin D, Raphael BH.</t>
  </si>
  <si>
    <t>Diagn Microbiol Infect Dis. 2021 Oct;101(2):115480. doi: 10.1016/j.diagmicrobio.2021.115480. Epub 2021 Jul 8.</t>
  </si>
  <si>
    <t>Danavall DC</t>
  </si>
  <si>
    <t>10.1016/j.diagmicrobio.2021.115480</t>
  </si>
  <si>
    <t>UAA-AAUS guideline for M. genitalium and non-chlamydial non-gonococcal urethritis</t>
  </si>
  <si>
    <t>Wada K, Hamasuna R, Sadahira T, Araki M, Yamamoto S.</t>
  </si>
  <si>
    <t>J Infect Chemother. 2021 Oct;27(10):1384-1388. doi: 10.1016/j.jiac.2021.07.007. Epub 2021 Jul 28.</t>
  </si>
  <si>
    <t>10.1016/j.jiac.2021.07.007</t>
  </si>
  <si>
    <t>Otero-Guerra L, Gil-Alonso L, López-de Munain J, Del Romero-Guerrero J, Serra-Pladevall J, Vazquez F; Sexually Transmitted Infections Study Group GEITS.</t>
  </si>
  <si>
    <t>Enferm Infecc Microbiol Clin (Engl Ed). 2021 Oct;39(8):390-394. doi: 10.1016/j.eimce.2021.07.002. Epub 2021 Aug 3.</t>
  </si>
  <si>
    <t>10.1016/j.eimce.2021.07.002</t>
  </si>
  <si>
    <t>Evaluation of the role of Chlamydia trachomatis in primary male infertility</t>
  </si>
  <si>
    <t>Nasr El-Din A, Sorour H, Fattouh M, Abu El-Hamd M.</t>
  </si>
  <si>
    <t>Int J Clin Pract. 2021 Oct;75(10):e14702. doi: 10.1111/ijcp.14702. Epub 2021 Aug 10.</t>
  </si>
  <si>
    <t>Nasr El-Din A</t>
  </si>
  <si>
    <t>10.1111/ijcp.14702</t>
  </si>
  <si>
    <t>[Postexposure prophylaxis after sexual assault]</t>
  </si>
  <si>
    <t>Eckle VS, Alius F.</t>
  </si>
  <si>
    <t>Med Klin Intensivmed Notfmed. 2021 Oct;116(7):627-634. doi: 10.1007/s00063-021-00864-7. Epub 2021 Sep 17.</t>
  </si>
  <si>
    <t>Eckle VS</t>
  </si>
  <si>
    <t>Med Klin Intensivmed Notfmed</t>
  </si>
  <si>
    <t>10.1007/s00063-021-00864-7</t>
  </si>
  <si>
    <t>Rapid Increase in Lymphogranuloma Venereum among HIV-Negative Men Who Have Sex with Men, England, 2019</t>
  </si>
  <si>
    <t>Prochazka M, Charles H, Allen H, Cole M, Hughes G, Sinka K.</t>
  </si>
  <si>
    <t>Emerg Infect Dis. 2021 Oct;27(10):2695-2699. doi: 10.3201/eid2710.210309.</t>
  </si>
  <si>
    <t>Prochazka M</t>
  </si>
  <si>
    <t>PMC8462343</t>
  </si>
  <si>
    <t>10.3201/eid2710.210309</t>
  </si>
  <si>
    <t>Host-Pathogen Interactions of Chlamydia trachomatis in Porcine Oviduct Epithelial Cells</t>
  </si>
  <si>
    <t>Amaral AF, McQueen BE, Bellingham-Johnstun K, Poston TB, Darville T, Nagarajan UM, Laplante C, Käser T.</t>
  </si>
  <si>
    <t>Pathogens. 2021 Oct 1;10(10):1270. doi: 10.3390/pathogens10101270.</t>
  </si>
  <si>
    <t>PMC8540921</t>
  </si>
  <si>
    <t>10.3390/pathogens10101270</t>
  </si>
  <si>
    <t>Screening for Chlamydia trachomatis and other sexually transmitted infections in the fertility clinic</t>
  </si>
  <si>
    <t>Pacey AA.</t>
  </si>
  <si>
    <t>Hum Fertil (Camb). 2021 Oct;24(4):229. doi: 10.1080/14647273.2021.1993802.</t>
  </si>
  <si>
    <t>Pacey AA</t>
  </si>
  <si>
    <t>10.1080/14647273.2021.1993802</t>
  </si>
  <si>
    <t>Gynaecological infections in paediatric and adolescent gynaecology: a review of recommendations</t>
  </si>
  <si>
    <t>Plagens-Rotman K, Drejza M, Kędzia W, Jarząbek-Bielecka G.</t>
  </si>
  <si>
    <t>Postepy Dermatol Alergol. 2021 Oct;38(5):734-739. doi: 10.5114/ada.2021.110084. Epub 2021 Nov 5.</t>
  </si>
  <si>
    <t>Plagens-Rotman K</t>
  </si>
  <si>
    <t>Postepy Dermatol Alergol</t>
  </si>
  <si>
    <t>PMC8610037</t>
  </si>
  <si>
    <t>10.5114/ada.2021.110084</t>
  </si>
  <si>
    <t>Chlamydia trachomatis Infection: its relation to semen parameters and sperm DNA integrity</t>
  </si>
  <si>
    <t>EzzEl-Din AM, Gaber HD, Kamal DT.</t>
  </si>
  <si>
    <t>Egypt J Immunol. 2021 Oct;28(4):290-298.</t>
  </si>
  <si>
    <t>EzzEl-Din AM</t>
  </si>
  <si>
    <t>Egypt J Immunol</t>
  </si>
  <si>
    <t>Molecular Detection of Sexually Transmitted Infections in Women with and without Human Papillomaviruses Infection Who Referred to Tehran West Hospitals in Iran</t>
  </si>
  <si>
    <t>Mortazavi SM, Tarinjoo A, Dastani S, Niyazpour M, Dahaghin S, Mirnejad R.</t>
  </si>
  <si>
    <t>Rep Biochem Mol Biol. 2021 Oct;10(3):387-395. doi: 10.52547/rbmb.10.3.387.</t>
  </si>
  <si>
    <t>Mortazavi SM</t>
  </si>
  <si>
    <t>Rep Biochem Mol Biol</t>
  </si>
  <si>
    <t>PMC8718787</t>
  </si>
  <si>
    <t>10.52547/rbmb.10.3.387</t>
  </si>
  <si>
    <t>A case of fungal conjunctivitis with giant papillae treated surgically</t>
  </si>
  <si>
    <t>Shimokawa A, Kobayashi A, Saeki Y, Uchio E.</t>
  </si>
  <si>
    <t>Taiwan J Ophthalmol. 2020 Sep 21;11(4):417-420. doi: 10.4103/tjo.tjo_46_20. eCollection 2021 Oct-Dec.</t>
  </si>
  <si>
    <t>Shimokawa A</t>
  </si>
  <si>
    <t>Taiwan J Ophthalmol</t>
  </si>
  <si>
    <t>PMC8757520</t>
  </si>
  <si>
    <t>10.4103/tjo.tjo_46_20</t>
  </si>
  <si>
    <t>A case of Fitz Hugh Curtis syndrome mimicking an acute abdomen</t>
  </si>
  <si>
    <t>Mihetiu A, Bratu D, Popescu O, Catana A.</t>
  </si>
  <si>
    <t>Med Pharm Rep. 2021 Oct;94(4):521-525. doi: 10.15386/mpr-1890. Epub 2021 Oct 30.</t>
  </si>
  <si>
    <t>Mihetiu A</t>
  </si>
  <si>
    <t>Med Pharm Rep</t>
  </si>
  <si>
    <t>PMC9389874</t>
  </si>
  <si>
    <t>10.15386/mpr-1890</t>
  </si>
  <si>
    <t>The Great Imitator: Latent Neurosyphilis Revealed After Initiation of the Immunosuppressive Drug Secukinumab</t>
  </si>
  <si>
    <t>Duncan A, Zingas N, Ahmed A, Shih R.</t>
  </si>
  <si>
    <t>Cureus. 2021 Oct 3;13(10):e18462. doi: 10.7759/cureus.18462. eCollection 2021 Oct.</t>
  </si>
  <si>
    <t>Duncan A</t>
  </si>
  <si>
    <t>PMC8489801</t>
  </si>
  <si>
    <t>10.7759/cureus.18462</t>
  </si>
  <si>
    <t>Designing a Multi-Epitope Vaccine against Chlamydia trachomatis by Employing Integrated Core Proteomics, Immuno-Informatics and In Silico Approaches</t>
  </si>
  <si>
    <t>Aslam S, Ahmad S, Noor F, Ashfaq UA, Shahid F, Rehman A, Tahir Ul Qamar M, Alatawi EA, Alshabrmi FM, Allemailem KS.</t>
  </si>
  <si>
    <t>Biology (Basel). 2021 Oct 3;10(10):997. doi: 10.3390/biology10100997.</t>
  </si>
  <si>
    <t>Aslam S</t>
  </si>
  <si>
    <t>Biology (Basel)</t>
  </si>
  <si>
    <t>PMC8533590</t>
  </si>
  <si>
    <t>10.3390/biology10100997</t>
  </si>
  <si>
    <t>Urethral Microbiota in Men: Association of Haemophilus influenzae and Mycoplasma penetrans With Nongonococcal Urethritis</t>
  </si>
  <si>
    <t>Srinivasan S, Chambers LC, Tapia KA, Hoffman NG, Munch MM, Morgan JL, Domogala D, Sylvan Lowens M, Proll S, Huang ML, Soge OO, Jerome KR, Golden MR, Hughes JP, Fredricks DN, Manhart LE.</t>
  </si>
  <si>
    <t>Clin Infect Dis. 2021 Oct 5;73(7):e1684-e1693. doi: 10.1093/cid/ciaa1123.</t>
  </si>
  <si>
    <t>Srinivasan S</t>
  </si>
  <si>
    <t>PMC8492123</t>
  </si>
  <si>
    <t>10.1093/cid/ciaa1123</t>
  </si>
  <si>
    <t>Association between Human Papillomavirus and Chlamydia trachomatis genital infections in male partners of infertile couples</t>
  </si>
  <si>
    <t>Olivera C, Mosmann JP, Paira DA, Molina RI, Tissera AD, Motrich RD, Cuffini CG, Rivero VE.</t>
  </si>
  <si>
    <t>Sci Rep. 2021 Oct 7;11(1):19924. doi: 10.1038/s41598-021-99279-9.</t>
  </si>
  <si>
    <t>Olivera C</t>
  </si>
  <si>
    <t>PMC8497555</t>
  </si>
  <si>
    <t>10.1038/s41598-021-99279-9</t>
  </si>
  <si>
    <t>Peritoneal Chlamydia trachomatis Infection as a Cause of Ascites: A Diagnosis Not to Be Missed</t>
  </si>
  <si>
    <t>Barros LL, da Silva JC, Dantas ACB, Martins LAL, Klajner S, Farias AQ.</t>
  </si>
  <si>
    <t>Case Rep Gastroenterol. 2021 Oct 11;15(3):898-903. doi: 10.1159/000519706. eCollection 2021 Sep-Dec.</t>
  </si>
  <si>
    <t>Barros LL</t>
  </si>
  <si>
    <t>Case Rep Gastroenterol</t>
  </si>
  <si>
    <t>PMC8543310</t>
  </si>
  <si>
    <t>10.1159/000519706</t>
  </si>
  <si>
    <t>Human genital antibody-mediated inhibition of Chlamydia trachomatis infection and evidence for ompA genotype-specific neutralization</t>
  </si>
  <si>
    <t>Ardizzone CM, Albritton HL, Lillis RA, Bagnetto CEL, Shen L, Cavacini LA, Kozlowski PA, Quayle AJ.</t>
  </si>
  <si>
    <t>PLoS One. 2021 Oct 18;16(10):e0258759. doi: 10.1371/journal.pone.0258759. eCollection 2021.</t>
  </si>
  <si>
    <t>Ardizzone CM</t>
  </si>
  <si>
    <t>PMC8523062</t>
  </si>
  <si>
    <t>10.1371/journal.pone.0258759</t>
  </si>
  <si>
    <t>At-Home Specimen Self-Collection and Self-Testing for Sexually Transmitted Infection Screening Demand Accelerated by the COVID-19 Pandemic: a Review of Laboratory Implementation Issues</t>
  </si>
  <si>
    <t>Kersh EN, Shukla M, Raphael BH, Habel M, Park I.</t>
  </si>
  <si>
    <t>J Clin Microbiol. 2021 Oct 19;59(11):e0264620. doi: 10.1128/JCM.02646-20. Epub 2021 Jun 2.</t>
  </si>
  <si>
    <t>PMC8525576</t>
  </si>
  <si>
    <t>10.1128/JCM.02646-20</t>
  </si>
  <si>
    <t>Strategies for Engineering Affordable Technologies for Point-of-Care Diagnostics of Infectious Diseases</t>
  </si>
  <si>
    <t>Zamani M, Furst AL, Klapperich CM.</t>
  </si>
  <si>
    <t>Acc Chem Res. 2021 Oct 19;54(20):3772-3779. doi: 10.1021/acs.accounts.1c00434. Epub 2021 Oct 6.</t>
  </si>
  <si>
    <t>Zamani M</t>
  </si>
  <si>
    <t>Acc Chem Res</t>
  </si>
  <si>
    <t>PMC8996141</t>
  </si>
  <si>
    <t>NIHMS1790317</t>
  </si>
  <si>
    <t>10.1021/acs.accounts.1c00434</t>
  </si>
  <si>
    <t>Vaginal and Anal Microbiome during Chlamydia trachomatis Infections</t>
  </si>
  <si>
    <t>Raimondi S, Candeliere F, Amaretti A, Foschi C, Morselli S, Gaspari V, Rossi M, Marangoni A.</t>
  </si>
  <si>
    <t>Pathogens. 2021 Oct 19;10(10):1347. doi: 10.3390/pathogens10101347.</t>
  </si>
  <si>
    <t>Raimondi S</t>
  </si>
  <si>
    <t>PMC8539191</t>
  </si>
  <si>
    <t>10.3390/pathogens10101347</t>
  </si>
  <si>
    <t>Efficacy of 1 g Ceftriaxone Monotherapy Compared to Dual Therapy With Azithromycin or Doxycycline for Treating Extragenital Gonorrhea Among Men Who Have Sex With Men</t>
  </si>
  <si>
    <t>Aoki T, Mizushima D, Takano M, Ando N, Uemura H, Yanagawa Y, Watanabe K, Gatanaga H, Kikuchi Y, Oka S.</t>
  </si>
  <si>
    <t>Clin Infect Dis. 2021 Oct 20;73(8):1452-1458. doi: 10.1093/cid/ciab455.</t>
  </si>
  <si>
    <t>Aoki T</t>
  </si>
  <si>
    <t>10.1093/cid/ciab455</t>
  </si>
  <si>
    <t>High Plasmid Gene Protein 3 (Pgp3) Chlamydia trachomatis Seropositivity, Pelvic Inflammatory Disease, and Infertility Among Women, National Health and Nutrition Examination Survey, United States, 2013-2016</t>
  </si>
  <si>
    <t>Anyalechi GE, Hong J, Danavall DC, Martin DL, Gwyn SE, Horner PJ, Raphael BH, Kirkcaldy RD, Kersh EN, Bernstein KT.</t>
  </si>
  <si>
    <t>Clin Infect Dis. 2021 Oct 20;73(8):1507-1516. doi: 10.1093/cid/ciab506.</t>
  </si>
  <si>
    <t>Anyalechi GE</t>
  </si>
  <si>
    <t>PMC8674123</t>
  </si>
  <si>
    <t>NIHMS1757489</t>
  </si>
  <si>
    <t>10.1093/cid/ciab506</t>
  </si>
  <si>
    <t>Population-Based Prevalence of Ocular Chlamydia trachomatis Infection among Infants in the Trachoma Endemic Amhara Region, Ethiopia</t>
  </si>
  <si>
    <t>Nash SD, Chernet A, Astale T, Sata E, Zerihun M, Nute AW, Jensen KA, Gessese D, Ayele Z, Melak B, Haile M, Zeru T, Tadesse Z, Kelly Callahan E.</t>
  </si>
  <si>
    <t>Am J Trop Med Hyg. 2021 Oct 25;106(1):62-65. doi: 10.4269/ajtmh.21-0873.</t>
  </si>
  <si>
    <t>PMC8733485</t>
  </si>
  <si>
    <t>10.4269/ajtmh.21-0873</t>
  </si>
  <si>
    <t>The relevance of target product profiles for manufacturers, experiences from the World Health Organization initiative for point-of-care testing for sexually transmitted infections</t>
  </si>
  <si>
    <t>Murtagh M, Blondeel K, Peeling RW, Kiarie J, Toskin I.</t>
  </si>
  <si>
    <t>Arch Public Health. 2021 Oct 27;79(1):187. doi: 10.1186/s13690-021-00708-y.</t>
  </si>
  <si>
    <t>Murtagh M</t>
  </si>
  <si>
    <t>Arch Public Health</t>
  </si>
  <si>
    <t>PMC8549211</t>
  </si>
  <si>
    <t>10.1186/s13690-021-00708-y</t>
  </si>
  <si>
    <t>Environmental factors and hygiene behaviors associated with facial cleanliness and trachoma in Kongwa, Tanzania</t>
  </si>
  <si>
    <t>Chen X, Munoz B, Wolle MA, Woods G, Odonkor M, Naufal F, Mkocha H, West SK.</t>
  </si>
  <si>
    <t>PLoS Negl Trop Dis. 2021 Oct 28;15(10):e0009902. doi: 10.1371/journal.pntd.0009902. eCollection 2021 Oct.</t>
  </si>
  <si>
    <t>PMC8577779</t>
  </si>
  <si>
    <t>10.1371/journal.pntd.0009902</t>
  </si>
  <si>
    <t>Spread of clonal genovar E Chlamydia trachomatis among men who have sex with men</t>
  </si>
  <si>
    <t>Touati A, Herrmann B, Hénin N, Laurier-Nadalié C, Bébéar C, de Barbeyrac B, Peuchant O.</t>
  </si>
  <si>
    <t>PLoS One. 2021 Oct 29;16(10):e0259274. doi: 10.1371/journal.pone.0259274. eCollection 2021.</t>
  </si>
  <si>
    <t>PMC8555804</t>
  </si>
  <si>
    <t>10.1371/journal.pone.0259274</t>
  </si>
  <si>
    <t>Performance of human papillomavirus DNA detection in residual specimens taken for Chlamydia trachomatis and Neisseria gonorrhoeae nucleic acid amplification testing in men who have sex with men</t>
  </si>
  <si>
    <t>Nugent D, Stirrup O, Pett S, Panwar K, Checchi M, Mesher D, Soldan K, Beddows S, Gilson R.</t>
  </si>
  <si>
    <t>Sex Transm Infect. 2021 Nov;97(7):541-546. doi: 10.1136/sextrans-2020-054702. Epub 2020 Dec 16.</t>
  </si>
  <si>
    <t>Nugent D</t>
  </si>
  <si>
    <t>10.1136/sextrans-2020-054702</t>
  </si>
  <si>
    <t>COVID-19-related nationwide lockdown did not reduce the reported diagnoses of Chlamydia trachomatis and Neisseria gonorrhoeae in Finland</t>
  </si>
  <si>
    <t>Kuitunen I, Ponkilainen V.</t>
  </si>
  <si>
    <t>Sex Transm Infect. 2021 Nov;97(7):550. doi: 10.1136/sextrans-2020-054881. Epub 2021 Jan 4.</t>
  </si>
  <si>
    <t>Kuitunen I</t>
  </si>
  <si>
    <t>PMC7783371</t>
  </si>
  <si>
    <t>10.1136/sextrans-2020-054881</t>
  </si>
  <si>
    <t>Expedited Partner Therapy in Female Adolescents: A Study of Acceptance and the Impact on Reinfection Rates</t>
  </si>
  <si>
    <t>Gannon-Loew KE, Holland-Hall C, Ebersole AM, Alexy E, Jackson K, Bonny AE.</t>
  </si>
  <si>
    <t>Sex Transm Dis. 2021 Nov 1;48(11):828-833. doi: 10.1097/OLQ.0000000000001436.</t>
  </si>
  <si>
    <t>10.1097/OLQ.0000000000001436</t>
  </si>
  <si>
    <t>Finding the Gaps in Retesting for Chlamydia and Gonorrhea: Differences Across High-Volume Testing Departments in an Urban Health Care Setting</t>
  </si>
  <si>
    <t>McCool-Myers M, Turner D, Henn MC, Sheth AN, Karlow SL, Kottke MJ.</t>
  </si>
  <si>
    <t>Sex Transm Dis. 2021 Nov 1;48(11):819-822. doi: 10.1097/OLQ.0000000000001439.</t>
  </si>
  <si>
    <t>McCool-Myers M</t>
  </si>
  <si>
    <t>10.1097/OLQ.0000000000001439</t>
  </si>
  <si>
    <t>Chlamydia overcomes multiple gastrointestinal barriers to achieve long-lasting colonization</t>
  </si>
  <si>
    <t>Trends Microbiol. 2021 Nov;29(11):1004-1012. doi: 10.1016/j.tim.2021.03.011. Epub 2021 Apr 14.</t>
  </si>
  <si>
    <t>PMC8510992</t>
  </si>
  <si>
    <t>NIHMS1686485</t>
  </si>
  <si>
    <t>10.1016/j.tim.2021.03.011</t>
  </si>
  <si>
    <t>Predicting the Probability of Chlamydia Reinfection in African American Women Using Immunologic and Genetic Determinants in a Bayesian Model</t>
  </si>
  <si>
    <t>Olson KM, Geisler WM, Bakshi RK, Gupta K, Tiwari HK.</t>
  </si>
  <si>
    <t>Sex Transm Dis. 2021 Nov 1;48(11):813-818. doi: 10.1097/OLQ.0000000000001468.</t>
  </si>
  <si>
    <t>Olson KM</t>
  </si>
  <si>
    <t>PMC8550879</t>
  </si>
  <si>
    <t>NIHMS1744447</t>
  </si>
  <si>
    <t>10.1097/OLQ.0000000000001468</t>
  </si>
  <si>
    <t>Facilitators and Barriers to Patient-Delivered Partner Therapy Acceptance for Chlamydia trachomatis Among Young African American Men Who Have Sex With Women in a Southern Urban Epicenter</t>
  </si>
  <si>
    <t>Lederer AM, Hindmarch G, Schmidt N, Gomes GR, Scott G Jr, Watson S, Kissinger PJ.</t>
  </si>
  <si>
    <t>Sex Transm Dis. 2021 Nov 1;48(11):823-827. doi: 10.1097/OLQ.0000000000001470.</t>
  </si>
  <si>
    <t>Lederer AM</t>
  </si>
  <si>
    <t>PMC9708115</t>
  </si>
  <si>
    <t>NIHMS1744445</t>
  </si>
  <si>
    <t>10.1097/OLQ.0000000000001470</t>
  </si>
  <si>
    <t>Comparing the Ecological Niches of Chlamydial and Gonococcal Infections in Winnipeg, Canada: 2007-2016</t>
  </si>
  <si>
    <t>Shaw SY, Elliott LJ, Nowicki DL, Green CG, Ross CP, Reimer JN, Wylie JL, Plourde PJ, Aral SO, Becker ML, Blanchard JF.</t>
  </si>
  <si>
    <t>Sex Transm Dis. 2021 Nov 1;48(11):837-843. doi: 10.1097/OLQ.0000000000001446.</t>
  </si>
  <si>
    <t>Shaw SY</t>
  </si>
  <si>
    <t>10.1097/OLQ.0000000000001446</t>
  </si>
  <si>
    <t>Where to go to in chlamydia control? From infection control towards infectious disease control</t>
  </si>
  <si>
    <t>van Bergen JEAM, Hoenderboom BM, David S, Deug F, Heijne JCM, van Aar F, Hoebe CJPA, Bos H, Dukers-Muijrers NHTM, Götz HM, Low N, Morré SA, Herrmann B, van der Sande MAB, de Vries HJC, Ward H, van Benthem BHB.</t>
  </si>
  <si>
    <t>Sex Transm Infect. 2021 Nov;97(7):501-506. doi: 10.1136/sextrans-2021-054992. Epub 2021 May 27.</t>
  </si>
  <si>
    <t>van Bergen JEAM</t>
  </si>
  <si>
    <t>PMC8543211</t>
  </si>
  <si>
    <t>10.1136/sextrans-2021-054992</t>
  </si>
  <si>
    <t>Characteristics of pelvic inflammatory disease caused by sexually transmitted disease - An epidemiologic study</t>
  </si>
  <si>
    <t>Yagur Y, Weitzner O, Barchilon Tiosano L, Paitan Y, Katzir M, Schonman R, Klein Z, Miller N.</t>
  </si>
  <si>
    <t>J Gynecol Obstet Hum Reprod. 2021 Nov;50(9):102176. doi: 10.1016/j.jogoh.2021.102176. Epub 2021 Jun 1.</t>
  </si>
  <si>
    <t>Yagur Y</t>
  </si>
  <si>
    <t>J Gynecol Obstet Hum Reprod</t>
  </si>
  <si>
    <t>10.1016/j.jogoh.2021.102176</t>
  </si>
  <si>
    <t>Integrating Sexually Transmitted Infection Testing and Treatment With Routine HIV Care in Gaborone, Botswana</t>
  </si>
  <si>
    <t>Carveth-Johnson T, Dunin De Skrzynno S, Wynn A, Moshashane N, Ramontshonyana K, Lebelonyane R, Mussa A, Ramogola-Masire D, Klausner J, Morroni C.</t>
  </si>
  <si>
    <t>Sex Transm Dis. 2021 Nov 1;48(11):887-894. doi: 10.1097/OLQ.0000000000001492.</t>
  </si>
  <si>
    <t>Carveth-Johnson T</t>
  </si>
  <si>
    <t>PMC8505143</t>
  </si>
  <si>
    <t>10.1097/OLQ.0000000000001492</t>
  </si>
  <si>
    <t>Sexually transmitted infections among HIV serodiscordant partners: A secondary analysis of HIV Prevention Trial Network 052</t>
  </si>
  <si>
    <t>Chagomerana MB, Hosseinipour MC, Pilotto JH, Badal-Faesen S, Nyirenda M, Shava E, Godbole SV, Akelo V, Chariyalertsak S, Panchia R, Cohen M.</t>
  </si>
  <si>
    <t>Int J STD AIDS. 2021 Nov;32(13):1204-1211. doi: 10.1177/09564624211030368. Epub 2021 Jul 7.</t>
  </si>
  <si>
    <t>Chagomerana MB</t>
  </si>
  <si>
    <t>10.1177/09564624211030368</t>
  </si>
  <si>
    <t>Diagnosis and treatment of sexually transmitted infections in male partners of pregnant women in Brazil</t>
  </si>
  <si>
    <t>Yeganeh N, Kreitchmann R, Leng M, Nielsen-Saines K, Gorbach PM, Klausner JD.</t>
  </si>
  <si>
    <t>Int J STD AIDS. 2021 Nov;32(13):1242-1249. doi: 10.1177/09564624211032759. Epub 2021 Jul 26.</t>
  </si>
  <si>
    <t>PMC8608751</t>
  </si>
  <si>
    <t>NIHMS1742188</t>
  </si>
  <si>
    <t>10.1177/09564624211032759</t>
  </si>
  <si>
    <t>Is an Antenatal Screening for Chlamydia trachomatis Necessary in the Current Society?</t>
  </si>
  <si>
    <t>Dorado Criado M, Fabra Garrido C, Merino San Martín E, González Arboleya C, Gómez-Arroyo B, González-Donapetry P, Baquero-Artigao F, de la Calle M, Quiles-Melero I, Calvo C.</t>
  </si>
  <si>
    <t>Pediatr Infect Dis J. 2021 Nov 1;40(11):1034-1036. doi: 10.1097/INF.0000000000003229.</t>
  </si>
  <si>
    <t>10.1097/INF.0000000000003229</t>
  </si>
  <si>
    <t>The role of an enzymatically inactive CPAF mutant vaccination in Chlamydia muridarum genital tract infection</t>
  </si>
  <si>
    <t>Chen H, Peng B, Yang C, Xie L, Zhong S, Sun Z, Li Z, Wang C, Liu X, Tang X, Zhong G, Lu C.</t>
  </si>
  <si>
    <t>Microb Pathog. 2021 Nov;160:105137. doi: 10.1016/j.micpath.2021.105137. Epub 2021 Aug 12.</t>
  </si>
  <si>
    <t>10.1016/j.micpath.2021.105137</t>
  </si>
  <si>
    <t>Differential expression of urine-circulating micro-RNAs in Chlamydia trachomatis-induced recurrent spontaneous aborters</t>
  </si>
  <si>
    <t>Ray A, Bhati T, Arora R, Pradhan D, Parvez S, Rastogi S.</t>
  </si>
  <si>
    <t>Microb Pathog. 2021 Nov;160:105156. doi: 10.1016/j.micpath.2021.105156. Epub 2021 Aug 19.</t>
  </si>
  <si>
    <t>Ray A</t>
  </si>
  <si>
    <t>10.1016/j.micpath.2021.105156</t>
  </si>
  <si>
    <t>Synthesis of erythrodiol C-ring derivatives and their activity against Chlamydia trachomatis</t>
  </si>
  <si>
    <t>Kazakova O, Rubanik L, Lobov A, Poleshchuk N, Baikova I, Kapustina Y, Petrova A, Korzun T, Lopatina T, Fedorova A, Rybalova T, Polovianenko D, Mioc M, Șoica C.</t>
  </si>
  <si>
    <t>Steroids. 2021 Nov;175:108912. doi: 10.1016/j.steroids.2021.108912. Epub 2021 Sep 1.</t>
  </si>
  <si>
    <t>Kazakova O</t>
  </si>
  <si>
    <t>Steroids</t>
  </si>
  <si>
    <t>10.1016/j.steroids.2021.108912</t>
  </si>
  <si>
    <t>Persistence and Significance of Chlamydia trachomatis in the Housefly, Musca domestica L</t>
  </si>
  <si>
    <t>Brewer N, McKenzie MS, Melkonjan N, Zaky M, Vik R, Stoffolano JG, Webley WC.</t>
  </si>
  <si>
    <t>Vector Borne Zoonotic Dis. 2021 Nov;21(11):854-863. doi: 10.1089/vbz.2021.0021. Epub 2021 Sep 14.</t>
  </si>
  <si>
    <t>Brewer N</t>
  </si>
  <si>
    <t>10.1089/vbz.2021.0021</t>
  </si>
  <si>
    <t>In men with rectal chlamydia, 7-d doxycycline increased microbiologic cure at 4 wk vs. 1-dose azithromycin</t>
  </si>
  <si>
    <t>Fekete T.</t>
  </si>
  <si>
    <t>Ann Intern Med. 2021 Nov;174(11):JC129. doi: 10.7326/ACPJ202111160-129. Epub 2021 Nov 2.</t>
  </si>
  <si>
    <t>Fekete T</t>
  </si>
  <si>
    <t>10.7326/ACPJ202111160-129</t>
  </si>
  <si>
    <t>[Mycoplasma genitalium probably as common in Sweden as Chlamydia trachomatis]</t>
  </si>
  <si>
    <t>Björnelius E.</t>
  </si>
  <si>
    <t>Lakartidningen. 2021 Nov 1;118:21062.</t>
  </si>
  <si>
    <t>Lakartidningen</t>
  </si>
  <si>
    <t>How accurate is presumptive Chlamydia trachomatis treatment? A 6-month clinical audit of a walk-in sexual health service</t>
  </si>
  <si>
    <t>Jacups SP, Potter C, Yarwood T, Doyle-Adams S, Russell D.</t>
  </si>
  <si>
    <t>Sex Health. 2021 Nov;18(5):413-420. doi: 10.1071/SH21078.</t>
  </si>
  <si>
    <t>Jacups SP</t>
  </si>
  <si>
    <t>10.1071/SH21078</t>
  </si>
  <si>
    <t>A curious case of cancer or chlamydia?</t>
  </si>
  <si>
    <t>Atefi D, McNulty A, Varma R.</t>
  </si>
  <si>
    <t>Intern Med J. 2021 Nov;51(11):1975-1976. doi: 10.1111/imj.15574.</t>
  </si>
  <si>
    <t>Atefi D</t>
  </si>
  <si>
    <t>10.1111/imj.15574</t>
  </si>
  <si>
    <t>Molecular Evaluation of Chlamydia trachomatis Infection and Its Association with Tumor Necrosis Factor-α Polymorphism in Recurrent Spontaneous Abortions</t>
  </si>
  <si>
    <t>Kolor FD, Yousefi JV, Ranjbar R.</t>
  </si>
  <si>
    <t>Ethiop J Health Sci. 2021 Nov;31(6):1223-1230. doi: 10.4314/ejhs.v31i6.18.</t>
  </si>
  <si>
    <t>Kolor FD</t>
  </si>
  <si>
    <t>PMC8968365</t>
  </si>
  <si>
    <t>10.4314/ejhs.v31i6.18</t>
  </si>
  <si>
    <t>Performance of Patient-collected Specimens for Neisseria gonorrhoeae Culture</t>
  </si>
  <si>
    <t>Barbee LA, Golden MR, Thibault CS, McNeil CJ, Soge OO.</t>
  </si>
  <si>
    <t>Clin Infect Dis. 2021 Nov 2;73(9):e3196-e3200. doi: 10.1093/cid/ciaa1089.</t>
  </si>
  <si>
    <t>10.1093/cid/ciaa1089</t>
  </si>
  <si>
    <t>Conjunctival Scarring, Corneal Pannus, and Herbert's Pits in Adolescent Children in Trachoma-endemic Populations of the Solomon Islands and Vanuatu</t>
  </si>
  <si>
    <t>Butcher R, Tagabasoe J, Manemaka J, Bong A, Garae M, Daniel L, Roberts C, Handley BL, Hu VH, Harding-Esch EM, Bakhtiari A, Willis R, Müller A, Kaldor J, Le Mesurier R, Mabey D, Cama A, Sokana O, Taleo F, Taylor HR, Solomon AW.</t>
  </si>
  <si>
    <t>Clin Infect Dis. 2021 Nov 2;73(9):e2773-e2780. doi: 10.1093/cid/ciaa1151.</t>
  </si>
  <si>
    <t>PMC8563182</t>
  </si>
  <si>
    <t>EMS106909</t>
  </si>
  <si>
    <t>10.1093/cid/ciaa1151</t>
  </si>
  <si>
    <t>Swab-yourself Trial With Economic Monitoring and Testing for Infections Collectively (SYSTEMATIC): Part 1. A Diagnostic Accuracy and Cost-effectiveness Study Comparing Clinician-taken vs Self-taken Rectal and Pharyngeal Samples for the Diagnosis of Gonorrhea and Chlamydia</t>
  </si>
  <si>
    <t>Wilson JD, Wallace HE, Loftus-Keeling M, Ward H, Davies B, Vargas-Palacios A, Hulme C, Wilcox MH.</t>
  </si>
  <si>
    <t>Clin Infect Dis. 2021 Nov 2;73(9):e3172-e3180. doi: 10.1093/cid/ciaa1266.</t>
  </si>
  <si>
    <t>Wilson JD</t>
  </si>
  <si>
    <t>10.1093/cid/ciaa1266</t>
  </si>
  <si>
    <t>Patients May Accurately Self-collect Pharyngeal and Rectal Specimens for Neisseria gonorrhoeae and Chlamydia trachomatis Infection: But Is There Benefit?</t>
  </si>
  <si>
    <t>Kojima N, Klausner JD.</t>
  </si>
  <si>
    <t>Clin Infect Dis. 2021 Nov 2;73(9):e3181-e3182. doi: 10.1093/cid/ciaa1272.</t>
  </si>
  <si>
    <t>PMC8563206</t>
  </si>
  <si>
    <t>10.1093/cid/ciaa1272</t>
  </si>
  <si>
    <t>Testing Practices and Incidence of Chlamydial and Gonococcal Infection in the Veterans Health Administration, 2009-2019</t>
  </si>
  <si>
    <t>Beste LA, Maier MM, Borgerding J, Lowy E, Hauser RG, Van Epps P, Ohl M, Ross D, Chartier M.</t>
  </si>
  <si>
    <t>Clin Infect Dis. 2021 Nov 2;73(9):e3235-e3243. doi: 10.1093/cid/ciaa1454.</t>
  </si>
  <si>
    <t>Beste LA</t>
  </si>
  <si>
    <t>10.1093/cid/ciaa1454</t>
  </si>
  <si>
    <t>Swab-Yourself Trial With Economic Monitoring and Testing for Infections Collectively (SYSTEMATIC): Part 2. A Diagnostic Accuracy and Cost-effectiveness Study Comparing Rectal, Pharyngeal, and Urogenital Samples Analyzed Individually, Versus as a Pooled Specimen, for the Diagnosis of Gonorrhea and Chlamydia</t>
  </si>
  <si>
    <t>Clin Infect Dis. 2021 Nov 2;73(9):e3183-e3193. doi: 10.1093/cid/ciaa1546.</t>
  </si>
  <si>
    <t>10.1093/cid/ciaa1546</t>
  </si>
  <si>
    <t>Optimizing Screening for Anorectal, Pharyngeal, and Urogenital Chlamydia trachomatis and Neisseria gonorrhoeae Infections in At-Risk Adolescents and Young Adults in New Orleans, Louisiana and Los Angeles, California, United States</t>
  </si>
  <si>
    <t>Man OM, Ramos WE, Vavala G, Goldbeck C, Ocasio MA, Fournier J, Romero-Espinoza A, Fernandez MI, Swendeman D, Lee SJ, Comulada S, Rotheram-Borus MJ, Klausner JD.</t>
  </si>
  <si>
    <t>Clin Infect Dis. 2021 Nov 2;73(9):e3201-e3209. doi: 10.1093/cid/ciaa1838.</t>
  </si>
  <si>
    <t>Man OM</t>
  </si>
  <si>
    <t>PMC8825228</t>
  </si>
  <si>
    <t>10.1093/cid/ciaa1838</t>
  </si>
  <si>
    <t>Clinical Factors Associated With Accurate Presumptive Treatment of Neisseria gonorrhoeae Infections in Men Who Have Sex with Men and Transgender Women</t>
  </si>
  <si>
    <t>Anker B, Jaffar S, Patani H, Bristow CC, Sukhija-Cohen AC.</t>
  </si>
  <si>
    <t>Clin Infect Dis. 2021 Nov 2;73(9):e3156-e3162. doi: 10.1093/cid/ciaa1828.</t>
  </si>
  <si>
    <t>Anker B</t>
  </si>
  <si>
    <t>PMC8563201</t>
  </si>
  <si>
    <t>10.1093/cid/ciaa1828</t>
  </si>
  <si>
    <t>[Chlamydial infection still a common and sometimes serious infection]</t>
  </si>
  <si>
    <t>Falk L, Herrmann B.</t>
  </si>
  <si>
    <t>Lakartidningen. 2021 Nov 2;118:21060.</t>
  </si>
  <si>
    <t>Diagnostic accuracy of the syndromic management of four STIs among individuals seeking treatment at a health centre in Nairobi, Kenya: a cross-sectional study</t>
  </si>
  <si>
    <t>Maina AN, Mureithi MW, Ndemi JK, Revathi G.</t>
  </si>
  <si>
    <t>Pan Afr Med J. 2021 Nov 4;40:138. doi: 10.11604/pamj.2021.40.138.25166. eCollection 2021.</t>
  </si>
  <si>
    <t>PMC8641642</t>
  </si>
  <si>
    <t>10.11604/pamj.2021.40.138.25166</t>
  </si>
  <si>
    <t>Molecular chlamydia and gonorrhoea point of care tests implemented into routine practice: Systematic review and value proposition development</t>
  </si>
  <si>
    <t>Fuller SS, Clarke E, Harding-Esch EM.</t>
  </si>
  <si>
    <t>PLoS One. 2021 Nov 8;16(11):e0259593. doi: 10.1371/journal.pone.0259593. eCollection 2021.</t>
  </si>
  <si>
    <t>PMC8575247</t>
  </si>
  <si>
    <t>10.1371/journal.pone.0259593</t>
  </si>
  <si>
    <t>Real-life occurrence of bacterial sexually transmitted infections among PrEP users: improving the diagnosis of Chlamydia trachomatis and Neisseria gonorrhoeae with multisite screening</t>
  </si>
  <si>
    <t>Moreira JS, Vasconcelos R, Doi AM, Avelino-Silva VI.</t>
  </si>
  <si>
    <t>Rev Inst Med Trop Sao Paulo. 2021 Nov 8;63:e76. doi: 10.1590/S1678-9946202163076. eCollection 2021.</t>
  </si>
  <si>
    <t>Moreira JS</t>
  </si>
  <si>
    <t>PMC8580482</t>
  </si>
  <si>
    <t>10.1590/S1678-9946202163076</t>
  </si>
  <si>
    <t>Indoleamine 2,3-Dioxygenase Cannot Inhibit Chlamydia trachomatis Growth in HL-60 Human Neutrophil Granulocytes</t>
  </si>
  <si>
    <t>Virok DP, Tömösi F, Keller-Pintér A, Szabó K, Bogdanov A, Poliska S, Rázga Z, Bruszel B, Cseh Z, Kókai D, Paróczai D, Endrész V, Janáky T, Burián K.</t>
  </si>
  <si>
    <t>Front Immunol. 2021 Nov 8;12:717311. doi: 10.3389/fimmu.2021.717311. eCollection 2021.</t>
  </si>
  <si>
    <t>PMC8606673</t>
  </si>
  <si>
    <t>10.3389/fimmu.2021.717311</t>
  </si>
  <si>
    <t>Efficacy of doxycycline versus azithromycin for the treatment of rectal chlamydia: a systematic review and meta-analysis</t>
  </si>
  <si>
    <t>Chen LF, Wang TC, Chen FL, Hsu SC, Hsu CW, Bai CH, Hsu YP.</t>
  </si>
  <si>
    <t>J Antimicrob Chemother. 2021 Nov 12;76(12):3103-3110. doi: 10.1093/jac/dkab335.</t>
  </si>
  <si>
    <t>Chen LF</t>
  </si>
  <si>
    <t>10.1093/jac/dkab335</t>
  </si>
  <si>
    <t>Optimization of peptide-based inhibitors targeting the HtrA serine protease in Chlamydia: Design, synthesis and biological evaluation of pyridone-based and N-Capping group-modified analogues</t>
  </si>
  <si>
    <t>Hwang J, Strange N, Phillips MJA, Krause AL, Heywood A, Gamble AB, Huston WM, Tyndall JDA.</t>
  </si>
  <si>
    <t>Eur J Med Chem. 2021 Nov 15;224:113692. doi: 10.1016/j.ejmech.2021.113692. Epub 2021 Jul 7.</t>
  </si>
  <si>
    <t>Hwang J</t>
  </si>
  <si>
    <t>10.1016/j.ejmech.2021.113692</t>
  </si>
  <si>
    <t>A high-specificity flap probe-based isothermal nucleic acid amplification method based on recombinant FEN1-Bst DNA polymerase</t>
  </si>
  <si>
    <t>Ye X, Wang N, Li Y, Fang X, Kong J.</t>
  </si>
  <si>
    <t>Biosens Bioelectron. 2021 Nov 15;192:113503. doi: 10.1016/j.bios.2021.113503. Epub 2021 Jul 15.</t>
  </si>
  <si>
    <t>PMC8280370</t>
  </si>
  <si>
    <t>10.1016/j.bios.2021.113503</t>
  </si>
  <si>
    <t>An inducible transposon mutagenesis approach for the intracellular human pathogen Chlamydia trachomatis</t>
  </si>
  <si>
    <t>O'Neill CE, Skilton RJ, Forster J, Cleary DW, Pearson SA, Lampe DJ, Thomson NR, Clarke IN.</t>
  </si>
  <si>
    <t>Wellcome Open Res. 2021 Nov 16;6:312. doi: 10.12688/wellcomeopenres.16068.1. eCollection 2021.</t>
  </si>
  <si>
    <t>PMC8767425</t>
  </si>
  <si>
    <t>10.12688/wellcomeopenres.16068.1</t>
  </si>
  <si>
    <t>Copan Walk Away Specimen Processor (WASP) Automated System for Pathogen Detection in Female Reproductive Tract Specimens</t>
  </si>
  <si>
    <t>Gao J, Chen Q, Peng Y, Jiang N, Shi Y, Ying C.</t>
  </si>
  <si>
    <t>Front Cell Infect Microbiol. 2021 Nov 17;11:770367. doi: 10.3389/fcimb.2021.770367. eCollection 2021.</t>
  </si>
  <si>
    <t>Gao J</t>
  </si>
  <si>
    <t>PMC8635742</t>
  </si>
  <si>
    <t>10.3389/fcimb.2021.770367</t>
  </si>
  <si>
    <t>High prevalence of Chlamydia trachomatis infection among women attending STD and gynecology clinics in Jiangsu province, China: A cross-sectional survey</t>
  </si>
  <si>
    <t>Hu H, Zhou Y, Shi L, Lu J, Zhang Z, Xu X, Huan X, Fu G.</t>
  </si>
  <si>
    <t>Medicine (Baltimore). 2021 Nov 19;100(46):e27599. doi: 10.1097/MD.0000000000027599.</t>
  </si>
  <si>
    <t>Hu H</t>
  </si>
  <si>
    <t>PMC8601320</t>
  </si>
  <si>
    <t>10.1097/MD.0000000000027599</t>
  </si>
  <si>
    <t>Risk factors for the progression of trachomatous scarring in a cohort of women in a trachoma low endemic district in Tanzania</t>
  </si>
  <si>
    <t>Wolle MA, Muñoz BE, Naufal F, Kashaf MS, Mkocha H, West SK.</t>
  </si>
  <si>
    <t>PLoS Negl Trop Dis. 2021 Nov 19;15(11):e0009914. doi: 10.1371/journal.pntd.0009914. eCollection 2021 Nov.</t>
  </si>
  <si>
    <t>PMC8604323</t>
  </si>
  <si>
    <t>10.1371/journal.pntd.0009914</t>
  </si>
  <si>
    <t>Feasibility of anorectal chlamydia testing in women: a cross-sectional survey among general practitioners</t>
  </si>
  <si>
    <t>Derckx RT, Rinsma S, Dukers-Muijrers NHTM, Ab E, van Bergen J, de Bont E, Hoebe CJPA, Cals JWL.</t>
  </si>
  <si>
    <t>Fam Pract. 2021 Nov 24;38(6):724-730. doi: 10.1093/fampra/cmab036.</t>
  </si>
  <si>
    <t>Derckx RT</t>
  </si>
  <si>
    <t>10.1093/fampra/cmab036</t>
  </si>
  <si>
    <t>Stochastic Modeling of In Vitro Bactericidal Potency</t>
  </si>
  <si>
    <t>Bogdanov A, Kevei P, Szalai M, Virok D.</t>
  </si>
  <si>
    <t>Bull Math Biol. 2021 Nov 24;84(1):6. doi: 10.1007/s11538-021-00967-4.</t>
  </si>
  <si>
    <t>10.1007/s11538-021-00967-4</t>
  </si>
  <si>
    <t>Diagnostic accuracy of pooling urine, anorectal, and oropharyngeal specimens for the detection of Chlamydia trachomatis and Neisseria gonorrhoeae: a systematic review and meta-analysis</t>
  </si>
  <si>
    <t>Aboud L, Xu Y, Chow EPF, Wi T, Baggaley R, Mello MB, Fairley CK, Ong JJ.</t>
  </si>
  <si>
    <t>BMC Med. 2021 Nov 25;19(1):285. doi: 10.1186/s12916-021-02160-9.</t>
  </si>
  <si>
    <t>Aboud L</t>
  </si>
  <si>
    <t>PMC8614052</t>
  </si>
  <si>
    <t>10.1186/s12916-021-02160-9</t>
  </si>
  <si>
    <t>Laboratory detection of bacterial pathogens and clinical and laboratory response of syndromic management in patients with cervical discharge: A retrospective study</t>
  </si>
  <si>
    <t>Yadav D, Singh S, Dhawan B, Sood S, Gupta S.</t>
  </si>
  <si>
    <t>Indian J Dermatol Venereol Leprol. 2021 Nov 27:1-5. doi: 10.25259/IJDVL_506_2021. Online ahead of print.</t>
  </si>
  <si>
    <t>Yadav D</t>
  </si>
  <si>
    <t>10.25259/IJDVL_506_2021</t>
  </si>
  <si>
    <t>Lactobacillus rhamnosus GG attenuates the pathology of Chlamydial muridarium in the upper genital tract in mice</t>
  </si>
  <si>
    <t>Zhou Z, Sun X, Zhang Q, Zeng F, Yin J, Wang L.</t>
  </si>
  <si>
    <t>Zhong Nan Da Xue Xue Bao Yi Xue Ban. 2021 Nov 28;46(11):1187-1194. doi: 10.11817/j.issn.1672-7347.2021.210218.</t>
  </si>
  <si>
    <t>Zhou Z</t>
  </si>
  <si>
    <t>Zhong Nan Da Xue Xue Bao Yi Xue Ban</t>
  </si>
  <si>
    <t>10.11817/j.issn.1672-7347.2021.210218</t>
  </si>
  <si>
    <t>Evaluation of facial cleanliness and environmental improvement activities: Lessons learned from Malawi, Tanzania, and Uganda</t>
  </si>
  <si>
    <t>Sanders AM, Dixon R, Stuck L, Kelly M, Woods G, Muheki EM, Baayenda G, Masika M, Kafanikhale H, Mwingira U, Wohlgemuth L.</t>
  </si>
  <si>
    <t>PLoS Negl Trop Dis. 2021 Nov 29;15(11):e0009962. doi: 10.1371/journal.pntd.0009962. eCollection 2021 Nov.</t>
  </si>
  <si>
    <t>Sanders AM</t>
  </si>
  <si>
    <t>PMC8659352</t>
  </si>
  <si>
    <t>10.1371/journal.pntd.0009962</t>
  </si>
  <si>
    <t>Evidence supporting the standardisation of extragenital gonorrhoea and chlamydia screenings for women</t>
  </si>
  <si>
    <t>Jann JT, Cunningham NJ, Assaf RD, Bolan RK.</t>
  </si>
  <si>
    <t>Sex Transm Infect. 2021 Dec;97(8):601-606. doi: 10.1136/sextrans-2020-054577. Epub 2020 Dec 23.</t>
  </si>
  <si>
    <t>Jann JT</t>
  </si>
  <si>
    <t>10.1136/sextrans-2020-054577</t>
  </si>
  <si>
    <t>Clinical profile and co-infections of urethritis in males</t>
  </si>
  <si>
    <t>Bellinato F, Maurelli M, Gisondi P, Lleo Fernandez M, Girolomoni G.</t>
  </si>
  <si>
    <t>Ital J Dermatol Venerol. 2021 Dec;156(6):681-685. doi: 10.23736/S2784-8671.20.06773-5. Epub 2021 Jan 11.</t>
  </si>
  <si>
    <t>Bellinato F</t>
  </si>
  <si>
    <t>Ital J Dermatol Venerol</t>
  </si>
  <si>
    <t>10.23736/S2784-8671.20.06773-5</t>
  </si>
  <si>
    <t>Cost-effectiveness of two screening strategies for Chlamydia trachomatis and Neisseria gonorrhoeae as part of the PrEP programme in the Netherlands: a modelling study</t>
  </si>
  <si>
    <t>van Wifferen F, Hoornenborg E, Schim van der Loeff MF, Heijne J, van Hoek AJ.</t>
  </si>
  <si>
    <t>Sex Transm Infect. 2021 Dec;97(8):607-612. doi: 10.1136/sextrans-2020-054741. Epub 2021 Jan 11.</t>
  </si>
  <si>
    <t>van Wifferen F</t>
  </si>
  <si>
    <t>10.1136/sextrans-2020-054741</t>
  </si>
  <si>
    <t>Impact of point-of-care testing and treatment of sexually transmitted infections and bacterial vaginosis on genital tract inflammatory cytokines in a cohort of young South African women</t>
  </si>
  <si>
    <t>Garrett N, Mtshali A, Osman F, Masson L, McKinnon LR, Singh R, Mitchev N, Ngobese H, Kharsany ABM, Abdool Karim S, Mlisana K, Passmore JA, Rompalo A, Mindel A, Liebenberg L.</t>
  </si>
  <si>
    <t>Sex Transm Infect. 2021 Dec;97(8):555-565. doi: 10.1136/sextrans-2020-054740. Epub 2021 Feb 19.</t>
  </si>
  <si>
    <t>10.1136/sextrans-2020-054740</t>
  </si>
  <si>
    <t>Burden of Mycoplasma genitalium and Bacterial Coinfections in a Population-Based Sample in New Mexico</t>
  </si>
  <si>
    <t>Hammer A, Gravitt PE, Adcock R, Patterson N, Cuzick J, Wheeler CM; New Mexico HPV Pap Registry Steering Committee.</t>
  </si>
  <si>
    <t>Sex Transm Dis. 2021 Dec 1;48(12):e186-e189. doi: 10.1097/OLQ.0000000000001472.</t>
  </si>
  <si>
    <t>Hammer A</t>
  </si>
  <si>
    <t>PMC8590705</t>
  </si>
  <si>
    <t>NIHMS1730785</t>
  </si>
  <si>
    <t>10.1097/OLQ.0000000000001472</t>
  </si>
  <si>
    <t>Community-Based Prevalence Estimates of Chlamydia trachomatis and Neisseria gonorrhoeae Infections Among Gay, Bisexual, and Other Men Who Have Sex With Men in Montréal, Canada</t>
  </si>
  <si>
    <t>Harvey-Lavoie S, Apelian H, Labbé AC, Cox J, Messier-Peet M, Moodie EEM, Fourmigue A, Moore D, Lachowsky NJ, Grace D, Hart TA, Jollimore J, Fortin C, Lambert G.</t>
  </si>
  <si>
    <t>Sex Transm Dis. 2021 Dec 1;48(12):939-944. doi: 10.1097/OLQ.0000000000001486.</t>
  </si>
  <si>
    <t>Harvey-Lavoie S</t>
  </si>
  <si>
    <t>10.1097/OLQ.0000000000001486</t>
  </si>
  <si>
    <t>Decreasing Chlamydial Reinfections in a Female Urban Population</t>
  </si>
  <si>
    <t>Suarez JD, Snackey Alvarez K, Anderson S, King H, Kirkpatrick E, Harms M, Martin R, Adhikari E.</t>
  </si>
  <si>
    <t>Sex Transm Dis. 2021 Dec 1;48(12):919-924. doi: 10.1097/OLQ.0000000000001500.</t>
  </si>
  <si>
    <t>Suarez JD</t>
  </si>
  <si>
    <t>PMC8594511</t>
  </si>
  <si>
    <t>10.1097/OLQ.0000000000001500</t>
  </si>
  <si>
    <t>Minors are the most affected by Chlamydia trachomatis in Reunion Island: A cross-sectional study, 2017-2018</t>
  </si>
  <si>
    <t>Folio M, Bouscaren N, De Barbeyrac B, Boukerrou MC, Ricaud C, Hoang S, Levin C, Poubeau P, Gerardin P, Bertolotti A.</t>
  </si>
  <si>
    <t>Ann Dermatol Venereol. 2021 Dec;148(4):238-240. doi: 10.1016/j.annder.2021.02.007. Epub 2021 Jun 25.</t>
  </si>
  <si>
    <t>Folio M</t>
  </si>
  <si>
    <t>10.1016/j.annder.2021.02.007</t>
  </si>
  <si>
    <t>Chlamydia trachomatis and Neisseria gonorrhoeae in Pregnancy: Trends in United States, 2010 to 2018</t>
  </si>
  <si>
    <t>Niles JK, Kaufman HW, Peterman TA, Tao G, Gift TL, Alagia DP.</t>
  </si>
  <si>
    <t>Sex Transm Dis. 2021 Dec 1;48(12):932-938. doi: 10.1097/OLQ.0000000000001504.</t>
  </si>
  <si>
    <t>Niles JK</t>
  </si>
  <si>
    <t>PMC8594523</t>
  </si>
  <si>
    <t>10.1097/OLQ.0000000000001504</t>
  </si>
  <si>
    <t>Chlamydia trachomatis anorectal infections by LGV (L1, L2 and L2b) and non-LGV serotypes in symptomatic patients in Buenos Aires, Argentina</t>
  </si>
  <si>
    <t>La Rosa L, Svidler López L, Entrocassi AC, López Aquino D, Caffarena D, Büttner KA, Gallo Vaulet ML, Rodríguez Fermepin M.</t>
  </si>
  <si>
    <t>Int J STD AIDS. 2021 Dec;32(14):1318-1325. doi: 10.1177/09564624211038384. Epub 2021 Aug 14.</t>
  </si>
  <si>
    <t>10.1177/09564624211038384</t>
  </si>
  <si>
    <t>Rectal Chlamydia trachomatis Infection: A Narrative Review of the State of the Science and Research Priorities</t>
  </si>
  <si>
    <t>Khosropour CM, Dombrowski JC, Vojtech L, Patton DL, Campbell LA, Barbee LA, Franzi MC, Hybiske K.</t>
  </si>
  <si>
    <t>Sex Transm Dis. 2021 Dec 1;48(12):e223-e227. doi: 10.1097/OLQ.0000000000001549.</t>
  </si>
  <si>
    <t>PMC8595876</t>
  </si>
  <si>
    <t>NIHMS1745922</t>
  </si>
  <si>
    <t>10.1097/OLQ.0000000000001549</t>
  </si>
  <si>
    <t>Decreased occurrence of endometriosis in women with Chlamydia trachomatis infection</t>
  </si>
  <si>
    <t>Khan KN, Fujishita A, Kitajima M, Ishimaru T, Ogawa K, Koshiba A, Mori T, Kitawaki J.</t>
  </si>
  <si>
    <t>Am J Reprod Immunol. 2021 Dec;86(6):e13498. doi: 10.1111/aji.13498. Epub 2021 Sep 23.</t>
  </si>
  <si>
    <t>Khan KN</t>
  </si>
  <si>
    <t>10.1111/aji.13498</t>
  </si>
  <si>
    <t>Pooled 3-Anatomic-Site Testing for Chlamydia trachomatis and Neisseria gonorrhoeae: A Systematic Review and Meta-Analysis</t>
  </si>
  <si>
    <t>Almeria J, Pham J, Paris KS, Heskett KM, Romyco I, Bristow CC.</t>
  </si>
  <si>
    <t>Sex Transm Dis. 2021 Dec 1;48(12):e215-e222. doi: 10.1097/OLQ.0000000000001558.</t>
  </si>
  <si>
    <t>Almeria J</t>
  </si>
  <si>
    <t>PMC8756562</t>
  </si>
  <si>
    <t>NIHMS1747522</t>
  </si>
  <si>
    <t>10.1097/OLQ.0000000000001558</t>
  </si>
  <si>
    <t>Use of real-time PCR as an alternative to conventional genotyping methods for the laboratory detection of lymphogranuloma venereum (LGV)</t>
  </si>
  <si>
    <t>Woodson EN, Katz SS, Mosley SS, Danavall DC, Bowden KE, Chi KH, Raphael BH.</t>
  </si>
  <si>
    <t>Diagn Microbiol Infect Dis. 2021 Dec;101(4):115532. doi: 10.1016/j.diagmicrobio.2021.115532. Epub 2021 Aug 27.</t>
  </si>
  <si>
    <t>Woodson EN</t>
  </si>
  <si>
    <t>PMC8650105</t>
  </si>
  <si>
    <t>NIHMS1747714</t>
  </si>
  <si>
    <t>10.1016/j.diagmicrobio.2021.115532</t>
  </si>
  <si>
    <t>Mycoplasma genitalium prevalence and macrolide resistance-associated mutations and coinfection with Chlamydia trachomatis in Southern Jutland, Denmark</t>
  </si>
  <si>
    <t>Desdorf R, Andersen NM, Chen M.</t>
  </si>
  <si>
    <t>APMIS. 2021 Dec;129(12):706-710. doi: 10.1111/apm.13174. Epub 2021 Oct 24.</t>
  </si>
  <si>
    <t>Desdorf R</t>
  </si>
  <si>
    <t>PMC9297889</t>
  </si>
  <si>
    <t>10.1111/apm.13174</t>
  </si>
  <si>
    <t>Maternal and Fetal Outcomes in an Observational Cohort of Women With Mycoplasma genitalium Infections</t>
  </si>
  <si>
    <t>Perin J, Coleman JS, Ronda J, Neibaur E, Gaydos CA, Trent M.</t>
  </si>
  <si>
    <t>Sex Transm Dis. 2021 Dec 1;48(12):991-996. doi: 10.1097/OLQ.0000000000001569.</t>
  </si>
  <si>
    <t>Perin J</t>
  </si>
  <si>
    <t>PMC8595487</t>
  </si>
  <si>
    <t>NIHMS1706049</t>
  </si>
  <si>
    <t>10.1097/OLQ.0000000000001569</t>
  </si>
  <si>
    <t>Chlamydia abortus OmcB protein is essential for adhesion to host cells</t>
  </si>
  <si>
    <t>Liang L, Liu D, Li Z, Zhou J, Tong D.</t>
  </si>
  <si>
    <t>J Basic Microbiol. 2021 Dec;61(12):1145-1152. doi: 10.1002/jobm.202100312. Epub 2021 Oct 25.</t>
  </si>
  <si>
    <t>Liang L</t>
  </si>
  <si>
    <t>J Basic Microbiol</t>
  </si>
  <si>
    <t>10.1002/jobm.202100312</t>
  </si>
  <si>
    <t>Chlamydia and HPV induce centrosome amplification in the host cell through additive mechanisms</t>
  </si>
  <si>
    <t>Wang K, Muñoz KJ, Tan M, Sütterlin C.</t>
  </si>
  <si>
    <t>Cell Microbiol. 2021 Dec;23(12):e13397. doi: 10.1111/cmi.13397. Epub 2021 Nov 10.</t>
  </si>
  <si>
    <t>Wang K</t>
  </si>
  <si>
    <t>PMC8665076</t>
  </si>
  <si>
    <t>NIHMS1748986</t>
  </si>
  <si>
    <t>10.1111/cmi.13397</t>
  </si>
  <si>
    <t>Inter-species lateral gene transfer focused on the Chlamydia plasticity zone identifies loci associated with immediate cytotoxicity and inclusion stability</t>
  </si>
  <si>
    <t>Dimond ZE, Suchland RJ, Baid S, LaBrie SD, Soules KR, Stanley J, Carrell S, Kwong F, Wang Y, Rockey DD, Hybiske K, Hefty PS.</t>
  </si>
  <si>
    <t>Mol Microbiol. 2021 Dec;116(6):1433-1448. doi: 10.1111/mmi.14832. Epub 2021 Nov 16.</t>
  </si>
  <si>
    <t>PMC9119408</t>
  </si>
  <si>
    <t>NIHMS1792928</t>
  </si>
  <si>
    <t>10.1111/mmi.14832</t>
  </si>
  <si>
    <t>Inhibition of the futalosine pathway for menaquinone biosynthesis suppresses Chlamydia trachomatis infection</t>
  </si>
  <si>
    <t>Dudiak BM, Nguyen TM, Needham D, Outlaw TC, McCafferty DG.</t>
  </si>
  <si>
    <t>FEBS Lett. 2021 Dec;595(24):2995-3005. doi: 10.1002/1873-3468.14223. Epub 2021 Nov 16.</t>
  </si>
  <si>
    <t>PMC9980418</t>
  </si>
  <si>
    <t>NIHMS1866737</t>
  </si>
  <si>
    <t>10.1002/1873-3468.14223</t>
  </si>
  <si>
    <t>Design of a multi-epitope protein vaccine against herpes simplex virus, human papillomavirus and Chlamydia trachomatis as the main causes of sexually transmitted diseases</t>
  </si>
  <si>
    <t>Dorosti H, Eskandari S, Zarei M, Nezafat N, Ghasemi Y.</t>
  </si>
  <si>
    <t>Infect Genet Evol. 2021 Dec;96:105136. doi: 10.1016/j.meegid.2021.105136. Epub 2021 Nov 12.</t>
  </si>
  <si>
    <t>Dorosti H</t>
  </si>
  <si>
    <t>10.1016/j.meegid.2021.105136</t>
  </si>
  <si>
    <t>Prevalence of and risk factors for sexually transmitted infection with Chlamydia trachomatis to guide control measures: findings from the Slovenian National Survey of Sexual Lifestyles, Attitudes, and Health in 2016-2017</t>
  </si>
  <si>
    <t>Klepac P, Berlot L, Klavs I.</t>
  </si>
  <si>
    <t>Acta Dermatovenerol Alp Pannonica Adriat. 2021 Dec;30(4):141-147.</t>
  </si>
  <si>
    <t>Klepac P</t>
  </si>
  <si>
    <t>[Urethral microbiota in healthy men and patients with urethritis]</t>
  </si>
  <si>
    <t>Kadyrov ZA, Stepanov VS, Aldyrakov EM, Machinashvili SG.</t>
  </si>
  <si>
    <t>Urologiia. 2021 Dec;(6):136-140.</t>
  </si>
  <si>
    <t>Kadyrov ZA</t>
  </si>
  <si>
    <t>Chlamydia trachomatis, Mycoplasma genitalium, Mycoplasma hominis, and Ureaplasma spp. Coinfection in an HIV-Positive Homosexual Man</t>
  </si>
  <si>
    <t>Khullar S, Rawre J, Yadav D, Khanna N, Dhawan B.</t>
  </si>
  <si>
    <t>J Lab Physicians. 2021 Jun 28;13(4):380-383. doi: 10.1055/s-0041-1731119. eCollection 2021 Dec.</t>
  </si>
  <si>
    <t>Khullar S</t>
  </si>
  <si>
    <t>J Lab Physicians</t>
  </si>
  <si>
    <t>PMC8714406</t>
  </si>
  <si>
    <t>10.1055/s-0041-1731119</t>
  </si>
  <si>
    <t>[Infectious proctitis and perianal disease: a gaze beyond inflammatory bowel disease]</t>
  </si>
  <si>
    <t>Córdova A, Quera R, Contreras L, Catalán P, Quezada F, Tinoco J.</t>
  </si>
  <si>
    <t>Rev Chilena Infectol. 2021 Dec;38(6):820-823. doi: 10.4067/s0716-10182021000600820.</t>
  </si>
  <si>
    <t>Córdova A</t>
  </si>
  <si>
    <t>10.4067/s0716-10182021000600820</t>
  </si>
  <si>
    <t>Assessing the clinical impact and resource use of a 30-minute chlamydia and gonorrhoea point-of-care test at three sexual health services</t>
  </si>
  <si>
    <t>Huntington S, Weston G, Adams E.</t>
  </si>
  <si>
    <t>Ther Adv Infect Dis. 2021 Dec 2;8:20499361211061645. doi: 10.1177/20499361211061645. eCollection 2021 Jan-Dec.</t>
  </si>
  <si>
    <t>Huntington S</t>
  </si>
  <si>
    <t>PMC8647227</t>
  </si>
  <si>
    <t>10.1177/20499361211061645</t>
  </si>
  <si>
    <t>Th1/Th17 T cell Tissue-Resident Immunity Increases Protection, But Is Not Required in a Vaccine Strategy Against Genital Infection With Chlamydia trachomatis</t>
  </si>
  <si>
    <t>Nguyen NDNT, Guleed S, Olsen AW, Follmann F, Christensen JP, Dietrich J.</t>
  </si>
  <si>
    <t>Front Immunol. 2021 Dec 2;12:790463. doi: 10.3389/fimmu.2021.790463. eCollection 2021.</t>
  </si>
  <si>
    <t>PMC8674352</t>
  </si>
  <si>
    <t>10.3389/fimmu.2021.790463</t>
  </si>
  <si>
    <t>Lymphogranuloma Venereum Mimicking Locally Metastatic Rectal Cancer in an HIV-Negative Man</t>
  </si>
  <si>
    <t>Soliman S, Dogbey P, Pan S.</t>
  </si>
  <si>
    <t>Cureus. 2021 Dec 6;13(12):e20216. doi: 10.7759/cureus.20216. eCollection 2021 Dec.</t>
  </si>
  <si>
    <t>Soliman S</t>
  </si>
  <si>
    <t>PMC8729315</t>
  </si>
  <si>
    <t>10.7759/cureus.20216</t>
  </si>
  <si>
    <t>Potential IFNγ Modulation of Inflammasome Pathway in Chlamydia trachomatis Infected Synovial Cells</t>
  </si>
  <si>
    <t>Filardo S, Di Pietro M, Frasca F, Diaco F, Scordio M, Antonelli G, Scagnolari C, Sessa R.</t>
  </si>
  <si>
    <t>Life (Basel). 2021 Dec 7;11(12):1359. doi: 10.3390/life11121359.</t>
  </si>
  <si>
    <t>PMC8707573</t>
  </si>
  <si>
    <t>10.3390/life11121359</t>
  </si>
  <si>
    <t>Identifying youth at high risk for sexually transmitted infections in community-based settings using a risk prediction tool: a validation study</t>
  </si>
  <si>
    <t>Kranzer K, Simms V, Dauya E, Olaru ID, Dziva Chikwari C, Martin K, Redzo N, Bandason T, Tembo M, Francis SC, Weiss HA, Hayes RJ, Mavodza C, Apollo T, Ncube G, Machiha A, Ferrand RA.</t>
  </si>
  <si>
    <t>BMC Infect Dis. 2021 Dec 8;21(1):1234. doi: 10.1186/s12879-021-06937-4.</t>
  </si>
  <si>
    <t>Kranzer K</t>
  </si>
  <si>
    <t>PMC8653586</t>
  </si>
  <si>
    <t>10.1186/s12879-021-06937-4</t>
  </si>
  <si>
    <t>Localized Peptidoglycan Biosynthesis in Chlamydia trachomatis Conforms to the Polarized Division and Cell Size Reduction Developmental Models</t>
  </si>
  <si>
    <t>Liechti GW.</t>
  </si>
  <si>
    <t>Front Microbiol. 2021 Dec 9;12:733850. doi: 10.3389/fmicb.2021.733850. eCollection 2021.</t>
  </si>
  <si>
    <t>PMC8699169</t>
  </si>
  <si>
    <t>10.3389/fmicb.2021.733850</t>
  </si>
  <si>
    <t>Comparison of real-time PCR assay with a commercial rapid test based on the immunochromatographic principle for the detection of Chlamydia trachomatis in seminal fluid and urine specimens</t>
  </si>
  <si>
    <t>Serafini A, Mei C, Mattei R, De Santi M, Brandi G.</t>
  </si>
  <si>
    <t>Infez Med. 2021 Dec 10;29(4):562-567. doi: 10.53854/liim-2904-9. eCollection 2021.</t>
  </si>
  <si>
    <t>Serafini A</t>
  </si>
  <si>
    <t>PMC8805472</t>
  </si>
  <si>
    <t>10.53854/liim-2904-9</t>
  </si>
  <si>
    <t>A Novel Flow Cytometric Approach for the Quantification and Quality Control of Chlamydia trachomatis Preparations</t>
  </si>
  <si>
    <t>Klasinc R, Reiter M, Digruber A, Tschulenk W, Walter I, Kirschner A, Spittler A, Stockinger H.</t>
  </si>
  <si>
    <t>Pathogens. 2021 Dec 12;10(12):1617. doi: 10.3390/pathogens10121617.</t>
  </si>
  <si>
    <t>Klasinc R</t>
  </si>
  <si>
    <t>PMC8706156</t>
  </si>
  <si>
    <t>10.3390/pathogens10121617</t>
  </si>
  <si>
    <t>Monitoring Sexually Transmitted Infections in Cervicovaginal Exfoliative Samples in Mexican Women</t>
  </si>
  <si>
    <t>Hernández-Rosas F, Rey-Barrera M, Conejo-Saucedo U, Orozco-Hernández E, Maza-Sánchez L, Navarro-Vidal E, López-Vera Y, Ascencio-Gordillo MDC, de León-Bautista MP.</t>
  </si>
  <si>
    <t>Pathogens. 2021 Dec 13;10(12):1618. doi: 10.3390/pathogens10121618.</t>
  </si>
  <si>
    <t>Hernández-Rosas F</t>
  </si>
  <si>
    <t>PMC8703509</t>
  </si>
  <si>
    <t>10.3390/pathogens10121618</t>
  </si>
  <si>
    <t>Mycoplasma genitalium Provokes Seminal Inflammation among Infertile Males</t>
  </si>
  <si>
    <t>Tjagur S, Mändar R, Poolamets O, Pomm K, Punab M.</t>
  </si>
  <si>
    <t>Int J Mol Sci. 2021 Dec 15;22(24):13467. doi: 10.3390/ijms222413467.</t>
  </si>
  <si>
    <t>PMC8707260</t>
  </si>
  <si>
    <t>10.3390/ijms222413467</t>
  </si>
  <si>
    <t>A broad-spectrum cloning vector that exists as both an integrated element and a free plasmid in Chlamydia trachomatis</t>
  </si>
  <si>
    <t>Garvin L, Vande Voorde R, Dickinson M, Carrell S, Hybiske K, Rockey D.</t>
  </si>
  <si>
    <t>PLoS One. 2021 Dec 16;16(12):e0261088. doi: 10.1371/journal.pone.0261088. eCollection 2021.</t>
  </si>
  <si>
    <t>Garvin L</t>
  </si>
  <si>
    <t>PMC8675754</t>
  </si>
  <si>
    <t>10.1371/journal.pone.0261088</t>
  </si>
  <si>
    <t>OPHTHALMIA NEONATORUM in Italy: it is time for change</t>
  </si>
  <si>
    <t>Auriti C, Mondì V, Aversa S, Merazzi D, Lozzi S, Petroni S, Baldascino A, Massenzi L, Bellù R, Martinelli S, Mosca F.</t>
  </si>
  <si>
    <t>Ital J Pediatr. 2021 Dec 18;47(1):238. doi: 10.1186/s13052-021-01186-2.</t>
  </si>
  <si>
    <t>Auriti C</t>
  </si>
  <si>
    <t>PMC8684088</t>
  </si>
  <si>
    <t>10.1186/s13052-021-01186-2</t>
  </si>
  <si>
    <t>Cross Talk between ARF1 and RhoA Coordinates the Formation of Cytoskeletal Scaffolds during Chlamydia Infection</t>
  </si>
  <si>
    <t>Haines A, Wesolowski J, Ryan NM, Monteiro-Brás T, Paumet F.</t>
  </si>
  <si>
    <t>mBio. 2021 Dec 21;12(6):e0239721. doi: 10.1128/mBio.02397-21. Epub 2021 Dec 14.</t>
  </si>
  <si>
    <t>Haines A</t>
  </si>
  <si>
    <t>PMC8669492</t>
  </si>
  <si>
    <t>10.1128/mBio.02397-21</t>
  </si>
  <si>
    <t>Codon-Dependent Transcriptional Changes in Response to Tryptophan Limitation in the Tryptophan Auxotrophic Pathogens Chlamydia trachomatis and Streptococcus pyogenes</t>
  </si>
  <si>
    <t>Ouellette SP, Hatch ND, Wood NA, Herrera AL, Chaussee MS.</t>
  </si>
  <si>
    <t>mSystems. 2021 Dec 21;6(6):e0126921. doi: 10.1128/mSystems.01269-21. Epub 2021 Dec 14.</t>
  </si>
  <si>
    <t>PMC8670374</t>
  </si>
  <si>
    <t>10.1128/mSystems.01269-21</t>
  </si>
  <si>
    <t>Epidemiological, clinical and laboratory differences between male urethral infections due to Haemophilus spp. and those due to Neisseria gonorrhoeae, Chlamydia trachomatis, Mycoplasma genitalium and Ureaplasma urealyticum: A descriptive study</t>
  </si>
  <si>
    <t>Vives A, Cosentino M, Bassas L, Alonso C, Millan F.</t>
  </si>
  <si>
    <t>Arch Ital Urol Androl. 2021 Dec 21;93(4):468-474. doi: 10.4081/aiua.2021.4.468.</t>
  </si>
  <si>
    <t>10.4081/aiua.2021.4.468</t>
  </si>
  <si>
    <t>Genital Chlamydia trachomatis Seroprevalence and Uterine Fibroid Development: Cohort Study of Young African-American Women</t>
  </si>
  <si>
    <t>Moore K, Baird D.</t>
  </si>
  <si>
    <t>Microorganisms. 2021 Dec 22;10(1):10. doi: 10.3390/microorganisms10010010.</t>
  </si>
  <si>
    <t>Moore K</t>
  </si>
  <si>
    <t>PMC8780141</t>
  </si>
  <si>
    <t>10.3390/microorganisms10010010</t>
  </si>
  <si>
    <t>The Role of Genital Tract Microbiome in Fertility: A Systematic Review</t>
  </si>
  <si>
    <t>Vitale SG, Ferrari F, Ciebiera M, Zgliczyńska M, Rapisarda AMC, Vecchio GM, Pino A, Angelico G, Knafel A, Riemma G, De Franciscis P, Cianci S.</t>
  </si>
  <si>
    <t>Int J Mol Sci. 2021 Dec 24;23(1):180. doi: 10.3390/ijms23010180.</t>
  </si>
  <si>
    <t>Vitale SG</t>
  </si>
  <si>
    <t>PMC8745627</t>
  </si>
  <si>
    <t>10.3390/ijms23010180</t>
  </si>
  <si>
    <t>Liposomal Encapsulation Increases the Efficacy of Azithromycin against Chlamydia trachomatis</t>
  </si>
  <si>
    <t>Bogdanov A, Janovák L, Vraneš J, Meštrović T, Ljubin-Sternak S, Cseh Z, Endrész V, Burián K, Vanić Ž, Virok DP.</t>
  </si>
  <si>
    <t>Pharmaceutics. 2021 Dec 24;14(1):36. doi: 10.3390/pharmaceutics14010036.</t>
  </si>
  <si>
    <t>PMC8777707</t>
  </si>
  <si>
    <t>10.3390/pharmaceutics14010036</t>
  </si>
  <si>
    <t>Bacterial sexually transmitted infections and syndromic approach: a study conducted on women at Moroccan University Hospital</t>
  </si>
  <si>
    <t>Karim S, Bouchikhi C, Banani A, Fatemi HE, Souho T, Erraghay S, Bennani B.</t>
  </si>
  <si>
    <t>Germs. 2021 Dec 29;11(4):544-553. doi: 10.18683/germs.2021.1289. eCollection 2021 Dec.</t>
  </si>
  <si>
    <t>Germs</t>
  </si>
  <si>
    <t>PMC8789358</t>
  </si>
  <si>
    <t>10.18683/germs.2021.1289</t>
  </si>
  <si>
    <t>Ophthalmia neonatorum in a tertiary referral children's hospital: A retrospective study</t>
  </si>
  <si>
    <t>Gildea D, Goetz R, Drew R, Chamney S.</t>
  </si>
  <si>
    <t>Eur J Ophthalmol. 2022 Jan;32(1):587-591. doi: 10.1177/1120672121994734. Epub 2021 Feb 14.</t>
  </si>
  <si>
    <t>Gildea D</t>
  </si>
  <si>
    <t>Eur J Ophthalmol</t>
  </si>
  <si>
    <t>10.1177/1120672121994734</t>
  </si>
  <si>
    <t>Detection of Lymphogranuloma Venereum-Associated Chlamydia trachomatis L2 Serovars in Remnant Rectal Specimens Collected from 7 US Public Health Laboratories</t>
  </si>
  <si>
    <t>Chi KH, de Voux A, Morris M, Katz SS, Pillay A, Danavall D, Bowden KE, Gaynor AM, Kersh EN.</t>
  </si>
  <si>
    <t>Sex Transm Dis. 2022 Jan 1;49(1):e26-e28. doi: 10.1097/OLQ.0000000000001483.</t>
  </si>
  <si>
    <t>Chi KH</t>
  </si>
  <si>
    <t>PMC8663523</t>
  </si>
  <si>
    <t>10.1097/OLQ.0000000000001483</t>
  </si>
  <si>
    <t>Chlamydia trachomatis infection in the genital tract is associated with inflammation and hypospermia in the infertile male of China</t>
  </si>
  <si>
    <t>Zhou H, Wu S, Tang X, Zhou G, Yuan J, Li Q, Chen Y, Xu X, Sun X, Zhu D, Luo Y.</t>
  </si>
  <si>
    <t>Asian J Androl. 2022 Jan-Feb;24(1):56-61. doi: 10.4103/aja.aja_54_21.</t>
  </si>
  <si>
    <t>Asian J Androl</t>
  </si>
  <si>
    <t>PMC8788609</t>
  </si>
  <si>
    <t>10.4103/aja.aja_54_21</t>
  </si>
  <si>
    <t>Chlamydia trachomatis infection of the male genital tract: what seems to be the trouble?</t>
  </si>
  <si>
    <t>Haidl G, Allam JP.</t>
  </si>
  <si>
    <t>Asian J Androl. 2022 Jan-Feb;24(1):121-122. doi: 10.4103/aja.aja_47_21.</t>
  </si>
  <si>
    <t>Haidl G</t>
  </si>
  <si>
    <t>PMC8788617</t>
  </si>
  <si>
    <t>10.4103/aja.aja_47_21</t>
  </si>
  <si>
    <t>[Chlamydia trachomatis proctitis in octogenary male]</t>
  </si>
  <si>
    <t>Romero Estarlich V, Grau Herrera A, Kestler Hernández M, Serra Rexach JA.</t>
  </si>
  <si>
    <t>Rev Esp Geriatr Gerontol. 2022 Jan-Feb;57(1):53-54. doi: 10.1016/j.regg.2021.06.003. Epub 2021 Jul 23.</t>
  </si>
  <si>
    <t>Romero Estarlich V</t>
  </si>
  <si>
    <t>Rev Esp Geriatr Gerontol</t>
  </si>
  <si>
    <t>10.1016/j.regg.2021.06.003</t>
  </si>
  <si>
    <t>Bridging the Gap Between Pilot and Scale-Up: A Model of Antenatal Testing for Curable Sexually Transmitted Infections From Botswana</t>
  </si>
  <si>
    <t>Wynn A, Moucheraud C, Martin NK, Morroni C, Ramogola-Masire D, Klausner JD, Leibowitz A.</t>
  </si>
  <si>
    <t>Sex Transm Dis. 2022 Jan 1;49(1):59-66. doi: 10.1097/OLQ.0000000000001517.</t>
  </si>
  <si>
    <t>PMC8663512</t>
  </si>
  <si>
    <t>10.1097/OLQ.0000000000001517</t>
  </si>
  <si>
    <t>Check It: A Community-Based Chlamydia Seek, Test, and Treat Program for Young Black Men Who Have Sex With Women in New Orleans, Louisiana</t>
  </si>
  <si>
    <t>Schmidt N, Gomes G, Scott G Jr, Wise B, Craig-Kuhn MC, Lederer AM, Martin DH, Kissinger PJ.</t>
  </si>
  <si>
    <t>Sex Transm Dis. 2022 Jan 1;49(1):5-11. doi: 10.1097/OLQ.0000000000001519.</t>
  </si>
  <si>
    <t>Schmidt N</t>
  </si>
  <si>
    <t>10.1097/OLQ.0000000000001519</t>
  </si>
  <si>
    <t>Trends in Chlamydia and Gonorrhea Testing and Positivity Rates in a Safety Net Hospital in Georgia: 2014 to 2017</t>
  </si>
  <si>
    <t>Karlow SL, McCool-Myers M, Henn MC, Sheth AN, Owens S, Kottke MJ.</t>
  </si>
  <si>
    <t>Sex Transm Dis. 2022 Jan 1;49(1):29-37. doi: 10.1097/OLQ.0000000000001522.</t>
  </si>
  <si>
    <t>Karlow SL</t>
  </si>
  <si>
    <t>10.1097/OLQ.0000000000001522</t>
  </si>
  <si>
    <t>Penile nodules as a manifestation of lymphogranuloma venereum: an underrecognized form</t>
  </si>
  <si>
    <t>Riera-Monroig J, Alamon-Reig F, Giavedoni P, Zboromyrska Y, Castrejón N, García-Herrera A, Fuertes I.</t>
  </si>
  <si>
    <t>J Eur Acad Dermatol Venereol. 2022 Jan;36(1):e69-e70. doi: 10.1111/jdv.17634. Epub 2021 Sep 19.</t>
  </si>
  <si>
    <t>10.1111/jdv.17634</t>
  </si>
  <si>
    <t>High prevalence of rectal chlamydia among pregnant adolescents in La Romana, Dominican Republic warrants extragenital STI testing</t>
  </si>
  <si>
    <t>Bancalari P, Nicholas C, Halpern M, Stonbraker S, Taylor B, Soriano L, Ljubicic D, Amesty S.</t>
  </si>
  <si>
    <t>Int J STD AIDS. 2022 Jan;33(1):31-37. doi: 10.1177/09564624211043082. Epub 2021 Sep 25.</t>
  </si>
  <si>
    <t>Bancalari P</t>
  </si>
  <si>
    <t>10.1177/09564624211043082</t>
  </si>
  <si>
    <t>A changing demographic - Ten years of HIV care</t>
  </si>
  <si>
    <t>Nurdin N, Quirke S, Kerr C, Allen N, O'Halloran J, Moynan D, O'Doherty L, Grant C, Townsend L, Bergin C.</t>
  </si>
  <si>
    <t>Int J STD AIDS. 2022 Jan;33(1):48-54. doi: 10.1177/09564624211043614. Epub 2021 Sep 25.</t>
  </si>
  <si>
    <t>Nurdin N</t>
  </si>
  <si>
    <t>10.1177/09564624211043614</t>
  </si>
  <si>
    <t>Nationwide surveillance of the antimicrobial susceptibility of Chlamydia trachomatis from male urethritis in Japan: Comparison with the first surveillance report</t>
  </si>
  <si>
    <t>Takahashi S, Yasuda M, Wada K, Matsumoto M, Hayami H, Kobayashi K, Miyazaki J, Kiyota H, Matsumoto T, Yotsuyanagi H, Tateda K, Sato J, Hanaki H, Masumori N, Hiyama Y, Egawa S, Yamada H, Matsumoto K, Ishikawa K, Yamamoto S, Togo Y, Tanaka K, Shigemura K, Uehara S, Kitano H, Kiyoshima K, Hamasuna R, Ito K, Hirayama H, Kawai S, Shiono Y, Maruyama T, Ito S, Yoh M, Ito M, Hatano K, Ihara H, Uno S, Monden K, Yokoyama T, Takayama K, Sumii T, Kadena H, Kawahara M, Hosobe T, Izumitani M, Kano M, Nishimura H, Fujita R, Kaji S, Hayashi K, Tojo T, Matumura M.</t>
  </si>
  <si>
    <t>J Infect Chemother. 2022 Jan;28(1):1-5. doi: 10.1016/j.jiac.2021.09.012. Epub 2021 Sep 25.</t>
  </si>
  <si>
    <t>10.1016/j.jiac.2021.09.012</t>
  </si>
  <si>
    <t>Prevalence of leukocyturia in a cohort of French asymptomatic aircrews</t>
  </si>
  <si>
    <t>Corgie L, Huiban N, Janvier F, Darles C, Brocq FX, Dutasta F, Monteil M.</t>
  </si>
  <si>
    <t>Clin Microbiol Infect. 2022 Jan;28(1):141.e1-141.e4. doi: 10.1016/j.cmi.2021.09.023. Epub 2021 Oct 2.</t>
  </si>
  <si>
    <t>Corgie L</t>
  </si>
  <si>
    <t>10.1016/j.cmi.2021.09.023</t>
  </si>
  <si>
    <t>Evaluation of Clinical, Gram Stain, and Microbiological Cure Outcomes in Men Receiving Azithromycin for Acute Nongonococcal Urethritis: Discordant Cures Are Associated With Mycoplasma genitalium Infection</t>
  </si>
  <si>
    <t>Toh E, Gao X, Williams JA, Batteiger TA, Coss LA, LaPradd M, Ren J, Geisler WM, Xing Y, Dong Q, Nelson DE, Jordan SJ.</t>
  </si>
  <si>
    <t>Sex Transm Dis. 2022 Jan 1;49(1):67-75. doi: 10.1097/OLQ.0000000000001509.</t>
  </si>
  <si>
    <t>Toh E</t>
  </si>
  <si>
    <t>PMC8665015</t>
  </si>
  <si>
    <t>NIHMS1745893</t>
  </si>
  <si>
    <t>10.1097/OLQ.0000000000001509</t>
  </si>
  <si>
    <t>Fallopian tubal infertility: the result of Chlamydia trachomatis-induced fallopian tubal fibrosis</t>
  </si>
  <si>
    <t>Ling H, Luo L, Dai X, Chen H.</t>
  </si>
  <si>
    <t>Mol Cell Biochem. 2022 Jan;477(1):205-212. doi: 10.1007/s11010-021-04270-7. Epub 2021 Oct 15.</t>
  </si>
  <si>
    <t>Ling H</t>
  </si>
  <si>
    <t>10.1007/s11010-021-04270-7</t>
  </si>
  <si>
    <t>Potential impact of the COVID-19 pandemic on the national and regional incidence, epidemiology and diagnostic testing of chlamydia and gonorrhoea in Sweden, 2020</t>
  </si>
  <si>
    <t>Saarentausta K, Ivarsson L, Jacobsson S, Herrmann B, Sundqvist M, Unemo M.</t>
  </si>
  <si>
    <t>APMIS. 2022 Jan;130(1):34-42. doi: 10.1111/apm.13191. Epub 2021 Nov 25.</t>
  </si>
  <si>
    <t>Saarentausta K</t>
  </si>
  <si>
    <t>PMC8653056</t>
  </si>
  <si>
    <t>10.1111/apm.13191</t>
  </si>
  <si>
    <t>Prediction model for gonorrhea, chlamydia, and trichomoniasis in the emergency department</t>
  </si>
  <si>
    <t>Sheele JM, Niforatos JD, Elkins JM, Campos SC, Thompson CL.</t>
  </si>
  <si>
    <t>Am J Emerg Med. 2022 Jan;51:313-319. doi: 10.1016/j.ajem.2021.11.004. Epub 2021 Nov 7.</t>
  </si>
  <si>
    <t>10.1016/j.ajem.2021.11.004</t>
  </si>
  <si>
    <t>Alcohol availability and prevalent Chlamydia trachomatis in young Australians: a multi-level analysis</t>
  </si>
  <si>
    <t>Bingham AL, De Silva AP, Vaisey AM, Temple-Smith MJ, Spark SY, Hocking JS.</t>
  </si>
  <si>
    <t>Sex Health. 2022 Jan;18(6):460-465. doi: 10.1071/SH21098.</t>
  </si>
  <si>
    <t>Bingham AL</t>
  </si>
  <si>
    <t>10.1071/SH21098</t>
  </si>
  <si>
    <t>Chlamydia trachomatis induces lncRNA MIAT upregulation to regulate mitochondria-mediated host cell apoptosis and chlamydial development</t>
  </si>
  <si>
    <t>Luo F, Wen Y, Zhao L, Su S, Zhao Y, Lei W, Li Z.</t>
  </si>
  <si>
    <t>J Cell Mol Med. 2022 Jan;26(1):163-177. doi: 10.1111/jcmm.17069. Epub 2021 Dec 3.</t>
  </si>
  <si>
    <t>J Cell Mol Med</t>
  </si>
  <si>
    <t>PMC8742237</t>
  </si>
  <si>
    <t>10.1111/jcmm.17069</t>
  </si>
  <si>
    <t>Women's knowledge and hypothetical acceptance of expedited partner therapy for chlamydia</t>
  </si>
  <si>
    <t>Oglesby A, Ricke I, Swenson A, Lyden GR, Moe S, Doll V, Nguyen RHN.</t>
  </si>
  <si>
    <t>Sex Health. 2022 Jan;18(6):502-507. doi: 10.1071/SH21157.</t>
  </si>
  <si>
    <t>Oglesby A</t>
  </si>
  <si>
    <t>10.1071/SH21157</t>
  </si>
  <si>
    <t>Inequities in Chlamydia trachomatis Screening Between Black and White Adolescents in a Large Pediatric Primary Care Network, 2015-2019</t>
  </si>
  <si>
    <t>Wood S, Min J, Tam V, Pickel J, Petsis D, Campbell K.</t>
  </si>
  <si>
    <t>Am J Public Health. 2022 Jan;112(1):135-143. doi: 10.2105/AJPH.2021.306498.</t>
  </si>
  <si>
    <t>Wood S</t>
  </si>
  <si>
    <t>PMC8713640</t>
  </si>
  <si>
    <t>10.2105/AJPH.2021.306498</t>
  </si>
  <si>
    <t>Adult inclusion conjunctivitis diagnosed by polymerase chain reaction and Giemsa stain</t>
  </si>
  <si>
    <t>Lee WA, Chen CC.</t>
  </si>
  <si>
    <t>IDCases. 2021 Dec 18;27:e01367. doi: 10.1016/j.idcr.2021.e01367. eCollection 2022.</t>
  </si>
  <si>
    <t>Lee WA</t>
  </si>
  <si>
    <t>PMC8718567</t>
  </si>
  <si>
    <t>10.1016/j.idcr.2021.e01367</t>
  </si>
  <si>
    <t>Bacterial eye infections associated with sexual transmission infections: A review</t>
  </si>
  <si>
    <t>Godoy-Mancilla J, Oyarzun-Barrientos C, Marín-Cornuy M, Carrasco-Sanhueza E, Águila-Torres P.</t>
  </si>
  <si>
    <t>Arch Soc Esp Oftalmol (Engl Ed). 2022 Jan;97(1):17-27. doi: 10.1016/j.oftale.2021.01.009. Epub 2021 Nov 23.</t>
  </si>
  <si>
    <t>Godoy-Mancilla J</t>
  </si>
  <si>
    <t>Arch Soc Esp Oftalmol (Engl Ed)</t>
  </si>
  <si>
    <t>10.1016/j.oftale.2021.01.009</t>
  </si>
  <si>
    <t>The Virulent Hypothetical Proteins: The Potential Drug Target Involved in Bacterial Pathogenesis</t>
  </si>
  <si>
    <t>Naveed M, Makhdoom SI, Abbas G, Safdari M, Farhadi A, Habtemariam S, Shabbir MA, Jabeen K, Asif MF, Tehreem S.</t>
  </si>
  <si>
    <t>Mini Rev Med Chem. 2022;22(20):2608-2623. doi: 10.2174/1389557522666220413102107.</t>
  </si>
  <si>
    <t>Naveed M</t>
  </si>
  <si>
    <t>10.2174/1389557522666220413102107</t>
  </si>
  <si>
    <t>Chronic Lymphogranuloma Venereum Proctocolitis Masquerading as Inflammatory Bowel Disease</t>
  </si>
  <si>
    <t>Ghanta SN, Saccente M.</t>
  </si>
  <si>
    <t>J Investig Med High Impact Case Rep. 2022 Jan-Dec;10:23247096221107233. doi: 10.1177/23247096221107233.</t>
  </si>
  <si>
    <t>Ghanta SN</t>
  </si>
  <si>
    <t>J Investig Med High Impact Case Rep</t>
  </si>
  <si>
    <t>PMC9244905</t>
  </si>
  <si>
    <t>10.1177/23247096221107233</t>
  </si>
  <si>
    <t>Factors associated with pelvic inflammatory disease: A case series analysis of family planning clinic data</t>
  </si>
  <si>
    <t>Sweeney S, Bateson D, Fleming K, Huston W.</t>
  </si>
  <si>
    <t>Womens Health (Lond). 2022 Jan-Dec;18:17455057221112263. doi: 10.1177/17455057221112263.</t>
  </si>
  <si>
    <t>Sweeney S</t>
  </si>
  <si>
    <t>Womens Health (Lond)</t>
  </si>
  <si>
    <t>PMC9280787</t>
  </si>
  <si>
    <t>10.1177/17455057221112263</t>
  </si>
  <si>
    <t>Clinical profiles of post-infectious arthritis and transient synovitis of the hip in children</t>
  </si>
  <si>
    <t>Ananthanathorn P, Sukharomana M, Charuvanij S.</t>
  </si>
  <si>
    <t>Pediatr Int. 2022 Jan;64(1):e15237. doi: 10.1111/ped.15237.</t>
  </si>
  <si>
    <t>Ananthanathorn P</t>
  </si>
  <si>
    <t>Pediatr Int</t>
  </si>
  <si>
    <t>10.1111/ped.15237</t>
  </si>
  <si>
    <t>Closing the Equity Gap: An Intervention to Improve Chlamydia and Gonorrhea Testing for Adolescents and Young Adults in Primary Care</t>
  </si>
  <si>
    <t>Tomcho MM, Lou Y, O'Leary SC, Rinehart DJ, Thomas-Gale T, Penny L, Frost HM.</t>
  </si>
  <si>
    <t>J Prim Care Community Health. 2022 Jan-Dec;13:21501319221131382. doi: 10.1177/21501319221131382.</t>
  </si>
  <si>
    <t>Tomcho MM</t>
  </si>
  <si>
    <t>J Prim Care Community Health</t>
  </si>
  <si>
    <t>PMC9619876</t>
  </si>
  <si>
    <t>10.1177/21501319221131382</t>
  </si>
  <si>
    <t>Chlamydia transmitting from the genital to gastrointestinal tract and inducing tubal disease: Double attack pattern</t>
  </si>
  <si>
    <t>Xu Y, Wang J.</t>
  </si>
  <si>
    <t>Zhong Nan Da Xue Xue Bao Yi Xue Ban. 2022 Sept 28;47(9):1275-1280. doi: 10.11817/j.issn.1672-7347.2022.220023.</t>
  </si>
  <si>
    <t>Xu Y</t>
  </si>
  <si>
    <t>10.11817/j.issn.1672-7347.2022.220023</t>
  </si>
  <si>
    <t>Robust Heat Shock Response in Chlamydia Lacking a Typical Heat Shock Sigma Factor</t>
  </si>
  <si>
    <t>Huang Y, Wurihan W, Lu B, Zou Y, Wang Y, Weldon K, Fondell JD, Lai Z, Wu X, Fan H.</t>
  </si>
  <si>
    <t>Front Microbiol. 2022 Jan 3;12:812448. doi: 10.3389/fmicb.2021.812448. eCollection 2021.</t>
  </si>
  <si>
    <t>Huang Y</t>
  </si>
  <si>
    <t>PMC8762339</t>
  </si>
  <si>
    <t>10.3389/fmicb.2021.812448</t>
  </si>
  <si>
    <t>Clinical Performance of the Xpert(®) CT/NG Test for Detection of Chlamydia trachomatis and Neisseria gonorrhoeae: A Multicenter Evaluation in Chinese Urban Hospitals</t>
  </si>
  <si>
    <t>Han Y, Shi MQ, Jiang QP, Le WJ, Qin XL, Xiong HZ, Zheng HP, Tenover FC, Tang YW, Yin YP.</t>
  </si>
  <si>
    <t>Front Cell Infect Microbiol. 2022 Jan 3;11:784610. doi: 10.3389/fcimb.2021.784610. eCollection 2021.</t>
  </si>
  <si>
    <t>PMC8762110</t>
  </si>
  <si>
    <t>10.3389/fcimb.2021.784610</t>
  </si>
  <si>
    <t>Prevalence and associated factors of sexually transmitted infections among methamphetamine users in Eastern China: a cross-sectional study</t>
  </si>
  <si>
    <t>Ye X, Li FR, Pan Q, Li Z, Yu GQ, Liu H, Liu J, Huai PC, Zhang FR.</t>
  </si>
  <si>
    <t>BMC Infect Dis. 2022 Jan 4;22(1):7. doi: 10.1186/s12879-021-06987-8.</t>
  </si>
  <si>
    <t>PMC8725376</t>
  </si>
  <si>
    <t>10.1186/s12879-021-06987-8</t>
  </si>
  <si>
    <t>Ivermectin (IVM) Possible Side Activities and Implications in Antimicrobial Resistance and Animal Welfare: The Authors' Perspective</t>
  </si>
  <si>
    <t>Piras C, Gugliandolo E, Castagna F, Palma E, Britti D.</t>
  </si>
  <si>
    <t>Vet Sci. 2022 Jan 11;9(1):24. doi: 10.3390/vetsci9010024.</t>
  </si>
  <si>
    <t>Piras C</t>
  </si>
  <si>
    <t>Vet Sci</t>
  </si>
  <si>
    <t>PMC8777850</t>
  </si>
  <si>
    <t>10.3390/vetsci9010024</t>
  </si>
  <si>
    <t>A Novel Cleavage Pattern of Complement C5 Induced by Chlamydia trachomatis Infection via the Chlamydial Protease CPAF</t>
  </si>
  <si>
    <t>Peng L, Gao J, Hu Z, Zhang H, Tang L, Wang F, Cui L, Liu S, Zhao Y, Xu H, Su X, Feng X, Fang Y, Chen J.</t>
  </si>
  <si>
    <t>Front Cell Infect Microbiol. 2022 Jan 11;11:732163. doi: 10.3389/fcimb.2021.732163. eCollection 2021.</t>
  </si>
  <si>
    <t>PMC8787135</t>
  </si>
  <si>
    <t>10.3389/fcimb.2021.732163</t>
  </si>
  <si>
    <t>Mycoplasma decontamination in Chlamydia trachomatis culture: a curative approach</t>
  </si>
  <si>
    <t>Greer M, Elnaggar JH, Taylor CM, Shen L.</t>
  </si>
  <si>
    <t>Pathog Dis. 2022 Jan 12;79(9):ftab056. doi: 10.1093/femspd/ftab056.</t>
  </si>
  <si>
    <t>Greer M</t>
  </si>
  <si>
    <t>PMC8759436</t>
  </si>
  <si>
    <t>10.1093/femspd/ftab056</t>
  </si>
  <si>
    <t>Immunogenicity and Protective Capacity of a Virus-like Particle Vaccine against Chlamydia trachomatis Type 3 Secretion System Tip Protein, CT584</t>
  </si>
  <si>
    <t>Webster E, Seiger KW, Core SB, Collar AL, Knapp-Broas H, Graham J, Shrestha M, Afzaal S, Geisler WM, Wheeler CM, Chackerian B, Frietze KM, Lijek RS.</t>
  </si>
  <si>
    <t>Vaccines (Basel). 2022 Jan 12;10(1):111. doi: 10.3390/vaccines10010111.</t>
  </si>
  <si>
    <t>Webster E</t>
  </si>
  <si>
    <t>PMC8779370</t>
  </si>
  <si>
    <t>10.3390/vaccines10010111</t>
  </si>
  <si>
    <t>High prevalence of sexually transmitted infections and risk factors among HIV-positive individuals in Yunnan, China</t>
  </si>
  <si>
    <t>Tu W, Li YY, Kuang YQ, Xie RH, Dong XQ, Zhang D, Ma YL, Zhang WY, Lu L.</t>
  </si>
  <si>
    <t>Eur J Med Res. 2022 Jan 13;27(1):9. doi: 10.1186/s40001-022-00635-w.</t>
  </si>
  <si>
    <t>Tu W</t>
  </si>
  <si>
    <t>Eur J Med Res</t>
  </si>
  <si>
    <t>PMC8756631</t>
  </si>
  <si>
    <t>10.1186/s40001-022-00635-w</t>
  </si>
  <si>
    <t>Human genetic diversity regulating the TLR10/TLR1/TLR6 locus confers increased cytokines in response to Chlamydia trachomatis</t>
  </si>
  <si>
    <t>Barnes AB, Keener RM, Schott BH, Wang L, Valdivia RH, Ko DC.</t>
  </si>
  <si>
    <t>HGG Adv. 2021 Nov 25;3(1):100071. doi: 10.1016/j.xhgg.2021.100071. eCollection 2022 Jan 13.</t>
  </si>
  <si>
    <t>Barnes AB</t>
  </si>
  <si>
    <t>HGG Adv</t>
  </si>
  <si>
    <t>PMC8756536</t>
  </si>
  <si>
    <t>10.1016/j.xhgg.2021.100071</t>
  </si>
  <si>
    <t>Mesenchymal Stem-Cell Derived Exosome Therapy as a Potential Future Approach for Treatment of Male Infertility Caused by Chlamydia Infection</t>
  </si>
  <si>
    <t>Izadi M, Dehghan Marvast L, Rezvani ME, Zohrabi M, Aliabadi A, Mousavi SA, Aflatoonian B.</t>
  </si>
  <si>
    <t>Front Microbiol. 2022 Jan 13;12:785622. doi: 10.3389/fmicb.2021.785622. eCollection 2021.</t>
  </si>
  <si>
    <t>Izadi M</t>
  </si>
  <si>
    <t>PMC8792933</t>
  </si>
  <si>
    <t>10.3389/fmicb.2021.785622</t>
  </si>
  <si>
    <t>In Vitro and In Vivo Activity of (Trifluoromethyl)pyridines as Anti-Chlamydia trachomatis Agents</t>
  </si>
  <si>
    <t>Seleem MA, Wood NA, Brinkworth AJ, Manam S, Carabeo RA, Murthy AK, Ouellette SP, Conda-Sheridan M.</t>
  </si>
  <si>
    <t>ACS Infect Dis. 2022 Jan 14;8(1):227-241. doi: 10.1021/acsinfecdis.1c00553. Epub 2021 Dec 22.</t>
  </si>
  <si>
    <t>ACS Infect Dis</t>
  </si>
  <si>
    <t>PMC9516413</t>
  </si>
  <si>
    <t>NIHMS1836692</t>
  </si>
  <si>
    <t>10.1021/acsinfecdis.1c00553</t>
  </si>
  <si>
    <t>Prevalence of Trachomatous Trichiasis in Ten Evaluation Units of Embu and Kitui Counties, Kenya</t>
  </si>
  <si>
    <t>Ilako D, Barasa E, Gichangi M, Mwatha S, Watitu T, Bore J, Rajamani A, Butcher R, Flueckiger RM, Bakhtiari A, Willis R, Solomon AW, Harding-Esch EM, Matendechero SH.</t>
  </si>
  <si>
    <t>Ophthalmic Epidemiol. 2022 Jan 17:1-8. doi: 10.1080/09286586.2021.1986549. Online ahead of print.</t>
  </si>
  <si>
    <t>Ilako D</t>
  </si>
  <si>
    <t>10.1080/09286586.2021.1986549</t>
  </si>
  <si>
    <t>The Role of Chlamydia Trachomatis in the Pathogenesis of Cervical Cancer</t>
  </si>
  <si>
    <t>Arcia Franchini AP, Iskander B, Anwer F, Oliveri F, Fotios K, Panday P, Hamid P.</t>
  </si>
  <si>
    <t>Cureus. 2022 Jan 17;14(1):e21331. doi: 10.7759/cureus.21331. eCollection 2022 Jan.</t>
  </si>
  <si>
    <t>Arcia Franchini AP</t>
  </si>
  <si>
    <t>PMC8849235</t>
  </si>
  <si>
    <t>10.7759/cureus.21331</t>
  </si>
  <si>
    <t>Multicenter Comparison of Nucleic Acid Amplification Tests for the Diagnosis of Rectal and Oropharyngeal Chlamydia trachomatis and Neisseria gonorrhoeae Infections</t>
  </si>
  <si>
    <t>Van Der Pol B, Chernesky M, Gaydos CA, Hook EW 3rd, Joseph AM, Christensen K, Arcenas R, Boutwell A, Wiesenfeld HC, Taylor SN, Mayer KH, Golden MR, Moncada J, Jang D, Schachter J; ExGen Study Group Kristal Aaron University of Alabama at Birmingham, Paula Dixon University of Alabama at Birmingham, Karen Eckert Becton, Dickinson and Company, BD Life Sciences – Integrated Diagnostic Solutions, Shiaolan Y. Ho Abbott, Medical Affairs, Michael Lewinski Roche Diagnostic Solutions, Kevin Luk Roche Diagnostic Solutions, Carl McGill Abbott, Medical Affairs, Shiv Parmar Becton, Dickinson and Company, BD Life Sciences – Integrated Diagnostic Solutions, James Price Becton, Dickinson and Company, BD Life Sciences – Integrated Diagnostic Solutions, Charles Rivers University of Alabama at Birmingham.</t>
  </si>
  <si>
    <t>J Clin Microbiol. 2022 Jan 19;60(1):e0136321. doi: 10.1128/JCM.01363-21. Epub 2021 Nov 3.</t>
  </si>
  <si>
    <t>PMC8769746</t>
  </si>
  <si>
    <t>10.1128/JCM.01363-21</t>
  </si>
  <si>
    <t>Single gene targeted nanopore sequencing enables simultaneous identification and antimicrobial resistance detection of sexually transmitted infections</t>
  </si>
  <si>
    <t>Zhou L, Lopez Rodas A, Llangarí LM, Romero Sandoval N, Cooper P, Sadiq ST.</t>
  </si>
  <si>
    <t>PLoS One. 2022 Jan 21;17(1):e0262242. doi: 10.1371/journal.pone.0262242. eCollection 2022.</t>
  </si>
  <si>
    <t>Zhou L</t>
  </si>
  <si>
    <t>PMC8782522</t>
  </si>
  <si>
    <t>10.1371/journal.pone.0262242</t>
  </si>
  <si>
    <t>Prevalence of Neisseria gonorrhoeae in Western Iran</t>
  </si>
  <si>
    <t>Ahmadi A, Mousavi A, Salimizand H, Hedayati MA, Ramazanzadeh R, Farhadifar F, Khodabandehloo M, Roshani D, Taherpour A.</t>
  </si>
  <si>
    <t>Jpn J Infect Dis. 2022 Jan 24;75(1):1-4. doi: 10.7883/yoken.JJID.2021.006. Epub 2021 May 31.</t>
  </si>
  <si>
    <t>10.7883/yoken.JJID.2021.006</t>
  </si>
  <si>
    <t>Characterization of Pathogenic CD8(+) T cells in Chlamydia-Infected OT1 Mice</t>
  </si>
  <si>
    <t>Zhou Z, Tian Q, Wang L, Sun X, Zhang N, Xue M, Xu D, Zhong G.</t>
  </si>
  <si>
    <t>Infect Immun. 2022 Jan 25;90(1):e0045321. doi: 10.1128/IAI.00453-21. Epub 2021 Nov 1.</t>
  </si>
  <si>
    <t>PMC8788780</t>
  </si>
  <si>
    <t>10.1128/IAI.00453-21</t>
  </si>
  <si>
    <t>Translational gene expression control in Chlamydia trachomatis</t>
  </si>
  <si>
    <t>Grieshaber NA, Chiarelli TJ, Appa CR, Neiswanger G, Peretti K, Grieshaber SS.</t>
  </si>
  <si>
    <t>PLoS One. 2022 Jan 27;17(1):e0257259. doi: 10.1371/journal.pone.0257259. eCollection 2022.</t>
  </si>
  <si>
    <t>PMC8794103</t>
  </si>
  <si>
    <t>10.1371/journal.pone.0257259</t>
  </si>
  <si>
    <t>Potential of Mesenchymal Stem Cell-Derived Exosomes as a Novel Treatment for Female Infertility Caused by Bacterial Infections</t>
  </si>
  <si>
    <t>Zohrabi M, Dehghan Marvast L, Izadi M, Mousavi SA, Aflatoonian B.</t>
  </si>
  <si>
    <t>Front Microbiol. 2022 Jan 27;12:785649. doi: 10.3389/fmicb.2021.785649. eCollection 2021.</t>
  </si>
  <si>
    <t>Zohrabi M</t>
  </si>
  <si>
    <t>PMC8834364</t>
  </si>
  <si>
    <t>10.3389/fmicb.2021.785649</t>
  </si>
  <si>
    <t>Investigating the effect of sexual behaviour on oropharyngeal cancer risk: a methodological assessment of Mendelian randomization</t>
  </si>
  <si>
    <t>Gormley M, Dudding T, Kachuri L, Burrows K, Chong AHW, Martin RM, Thomas SJ, Tyrrell J, Ness AR, Brennan P, Munafò MR, Pring M, Boccia S, Olshan AF, Diergaarde B, Hung RJ, Liu G, Tajara EH, Severino P, Toporcov TN, Lacko M, Waterboer T, Brenner N, Smith GD, Vincent EE, Richmond RC.</t>
  </si>
  <si>
    <t>BMC Med. 2022 Jan 31;20(1):40. doi: 10.1186/s12916-022-02233-3.</t>
  </si>
  <si>
    <t>Gormley M</t>
  </si>
  <si>
    <t>PMC8802428</t>
  </si>
  <si>
    <t>10.1186/s12916-022-02233-3</t>
  </si>
  <si>
    <t>Polymorphic Membrane Protein 17G of Chlamydia psittaci Mediated the Binding and Invasion of Bacteria to Host Cells by Interacting and Activating EGFR of the Host</t>
  </si>
  <si>
    <t>Li X, Zuo Z, Wang Y, Hegemann JH, He C.</t>
  </si>
  <si>
    <t>Front Immunol. 2022 Jan 31;12:818487. doi: 10.3389/fimmu.2021.818487. eCollection 2021.</t>
  </si>
  <si>
    <t>PMC8841347</t>
  </si>
  <si>
    <t>10.3389/fimmu.2021.818487</t>
  </si>
  <si>
    <t>In Vitro Modelling of Chlamydia trachomatis Infection in the Etiopathogenesis of Male Infertility and Reactive Arthritis</t>
  </si>
  <si>
    <t>Filardo S, Di Pietro M, Diaco F, Sessa R.</t>
  </si>
  <si>
    <t>Front Cell Infect Microbiol. 2022 Jan 31;12:840802. doi: 10.3389/fcimb.2022.840802. eCollection 2022.</t>
  </si>
  <si>
    <t>PMC8841781</t>
  </si>
  <si>
    <t>10.3389/fcimb.2022.840802</t>
  </si>
  <si>
    <t>Comparison of the patterns of chlamydia and gonorrhoea at the oropharynx, anorectum and urethra among men who have sex with men</t>
  </si>
  <si>
    <t>Tabesh M, Fairley CK, Hocking JS, Williamson DA, Zhang L, Xu X, Bradshaw CS, Chen MY, Chow EP.</t>
  </si>
  <si>
    <t>Sex Transm Infect. 2022 Feb;98(1):11-16. doi: 10.1136/sextrans-2020-054632. Epub 2021 Jan 12.</t>
  </si>
  <si>
    <t>Tabesh M</t>
  </si>
  <si>
    <t>10.1136/sextrans-2020-054632</t>
  </si>
  <si>
    <t>Determinants associated with viable genital or rectal Chlamydia trachomatis bacterial load (FemCure)</t>
  </si>
  <si>
    <t>Janssen KJH, Wolffs PFG, Hoebe CJPA, Heijman T, Götz HM, Bruisten SM, Schim van der Loeff M, de Vries HJ, Dukers-Muijrers NHTM.</t>
  </si>
  <si>
    <t>Sex Transm Infect. 2022 Feb;98(1):17-22. doi: 10.1136/sextrans-2020-054533. Epub 2021 Jan 13.</t>
  </si>
  <si>
    <t>10.1136/sextrans-2020-054533</t>
  </si>
  <si>
    <t>Mycoplasma genitalium Infection Is Not Associated With Genital Tract Inflammation Among Adolescent and Young Adult Women in Baltimore, Maryland</t>
  </si>
  <si>
    <t>Wang R, Trent ME, Bream JH, Nilles TL, Gaydos CA, Carson KA, Coleman JS.</t>
  </si>
  <si>
    <t>Sex Transm Dis. 2022 Feb 1;49(2):139-144. doi: 10.1097/OLQ.0000000000001524.</t>
  </si>
  <si>
    <t>PMC8755577</t>
  </si>
  <si>
    <t>NIHMS1745908</t>
  </si>
  <si>
    <t>10.1097/OLQ.0000000000001524</t>
  </si>
  <si>
    <t>Increased Detection of Gonorrhea and Chlamydia After Implementation of a Universal Screening Protocol in a Pediatric Primary Care Clinic</t>
  </si>
  <si>
    <t>Allison BA, Park RV, Walters EM, Perry MF.</t>
  </si>
  <si>
    <t>Sex Transm Dis. 2022 Feb 1;49(2):117-122. doi: 10.1097/OLQ.0000000000001534.</t>
  </si>
  <si>
    <t>Allison BA</t>
  </si>
  <si>
    <t>PMC8881983</t>
  </si>
  <si>
    <t>NIHMS1780884</t>
  </si>
  <si>
    <t>10.1097/OLQ.0000000000001534</t>
  </si>
  <si>
    <t>How the Disruption in Sexually Transmitted Infection Care Due to the COVID-19 Pandemic Could Lead to Increased Sexually Transmitted Infection Transmission Among Men Who Have Sex With Men in The Netherlands: A Mathematical Modeling Study</t>
  </si>
  <si>
    <t>Xiridou M, Heijne J, Adam P, Op de Coul E, Matser A, de Wit J, Wallinga J, van Benthem B.</t>
  </si>
  <si>
    <t>Sex Transm Dis. 2022 Feb 1;49(2):145-153. doi: 10.1097/OLQ.0000000000001551.</t>
  </si>
  <si>
    <t>Xiridou M</t>
  </si>
  <si>
    <t>10.1097/OLQ.0000000000001551</t>
  </si>
  <si>
    <t>Sexually transmitted infections and depot medroxyprogesterone acetate do not impact protection from simian HIV acquisition by long-acting cabotegravir in macaques</t>
  </si>
  <si>
    <t>Vishwanathan SA, Zhao C, Luthra R, Khalil GK, Morris MM, Dinh C, Gary MJ, Mitchell J, Spreen WR, Pereira LE, Heneine W, García-Lerma JG, McNicholl JM.</t>
  </si>
  <si>
    <t>AIDS. 2022 Feb 1;36(2):169-176. doi: 10.1097/QAD.0000000000003059.</t>
  </si>
  <si>
    <t>PMC8711602</t>
  </si>
  <si>
    <t>10.1097/QAD.0000000000003059</t>
  </si>
  <si>
    <t>[Sexually Transmitted Infections During the First Wave of the COVID-19 Pandemic in Spain]</t>
  </si>
  <si>
    <t>Tarin-Vicente EJ, Sendagorta Cudos E, Servera Negre G, Falces Romero I, Ballesteros Martin J, Martin-Gorgojo A, Comunion Artieda A, Salas Marquez C, Herranz Pinto P.</t>
  </si>
  <si>
    <t>Actas Dermosifiliogr. 2022 Feb;113(2):115-122. doi: 10.1016/j.ad.2021.08.003. Epub 2021 Sep 13.</t>
  </si>
  <si>
    <t>Tarin-Vicente EJ</t>
  </si>
  <si>
    <t>PMC8436423</t>
  </si>
  <si>
    <t>10.1016/j.ad.2021.08.003</t>
  </si>
  <si>
    <t>Cochrane corner: interventions for preventing ophthalmia neonatorum</t>
  </si>
  <si>
    <t>Malik ANJ, Gilbert C.</t>
  </si>
  <si>
    <t>Eye (Lond). 2022 Feb;36(2):356-357. doi: 10.1038/s41433-021-01803-8. Epub 2021 Oct 12.</t>
  </si>
  <si>
    <t>Malik ANJ</t>
  </si>
  <si>
    <t>PMC8807712</t>
  </si>
  <si>
    <t>10.1038/s41433-021-01803-8</t>
  </si>
  <si>
    <t>Triple site sexually transmitted infection testing as a crucial component of surveillance for men who have sex with men: A prospective cohort study</t>
  </si>
  <si>
    <t>Zucker R, Gaisa M, Sigel K, Singer I, Adler A, Turner D, Ben Ami R, Nissan I, Chan C, Halperin T.</t>
  </si>
  <si>
    <t>Int J STD AIDS. 2022 Feb;33(2):114-122. doi: 10.1177/09564624211047477. Epub 2021 Oct 22.</t>
  </si>
  <si>
    <t>Zucker R</t>
  </si>
  <si>
    <t>10.1177/09564624211047477</t>
  </si>
  <si>
    <t>Gonococcal bacterial load in PrEP users with Mycoplasma genitalium coinfection</t>
  </si>
  <si>
    <t>Van Dijck C, De Baetselier I, Cuylaerts V, Buyze J, Laumen J, Vuylsteke B, Kenyon C.</t>
  </si>
  <si>
    <t>Int J STD AIDS. 2022 Feb;33(2):129-135. doi: 10.1177/09564624211048678. Epub 2021 Nov 2.</t>
  </si>
  <si>
    <t>Van Dijck C</t>
  </si>
  <si>
    <t>10.1177/09564624211048678</t>
  </si>
  <si>
    <t>Histiocytoid Sweet Syndrome associated with anorectal lymphogranuloma venereum in a patient with HIV infection</t>
  </si>
  <si>
    <t>Al-Hayani AWM, Alemany IM, Santonja C, Úbeda AC, Pérez LP, Ceballos-Rodríguez MC, Acosta IC, Hernández-Mora MG, Álvarez BÁ.</t>
  </si>
  <si>
    <t>Int J Infect Dis. 2022 Feb;115:106-108. doi: 10.1016/j.ijid.2021.11.030. Epub 2021 Nov 25.</t>
  </si>
  <si>
    <t>Al-Hayani AWM</t>
  </si>
  <si>
    <t>10.1016/j.ijid.2021.11.030</t>
  </si>
  <si>
    <t>Rectal chlamydia infections: implications for reinfection risk, screening, and treatment guidelines</t>
  </si>
  <si>
    <t>Lau A, Hocking JS, Kong FYS.</t>
  </si>
  <si>
    <t>Curr Opin Infect Dis. 2022 Feb 1;35(1):42-48. doi: 10.1097/QCO.0000000000000804.</t>
  </si>
  <si>
    <t>10.1097/QCO.0000000000000804</t>
  </si>
  <si>
    <t>AAUS guideline for chlamydial urethritis</t>
  </si>
  <si>
    <t>Hiyama Y, Takahashi S, Yasuda M.</t>
  </si>
  <si>
    <t>J Infect Chemother. 2022 Feb;28(2):142-145. doi: 10.1016/j.jiac.2021.11.024. Epub 2021 Dec 7.</t>
  </si>
  <si>
    <t>Hiyama Y</t>
  </si>
  <si>
    <t>10.1016/j.jiac.2021.11.024</t>
  </si>
  <si>
    <t>Report of sexually transmitted infections prevalence in asymptomatic pregnant women under 25 years old in Lleida, Spain</t>
  </si>
  <si>
    <t>Muñoz Santa A, Bellés Bellés A, López González E, Prats Sánchez I, Mormeneo Bayo S, Bernet Sánchez A, Aramburu Arnuelos J, Font Font M, Fraile García L, Garcia González M.</t>
  </si>
  <si>
    <t>Rev Esp Quimioter. 2022 Feb;35(1):100-102. doi: 10.37201/req/100.2021. Epub 2021 Dec 10.</t>
  </si>
  <si>
    <t>Muñoz Santa A</t>
  </si>
  <si>
    <t>PMC8790638</t>
  </si>
  <si>
    <t>10.37201/req/100.2021</t>
  </si>
  <si>
    <t>YAP1 induces marrow derived suppressor cell recruitment in Chlamydia trachomatis infection</t>
  </si>
  <si>
    <t>Lu X, Wang Y, Ma Y, Huang D, Lu Y, Liu X, Zhou R, Yu P, Zhang L, Chen J, Lu R, Wang F.</t>
  </si>
  <si>
    <t>Immunol Lett. 2022 Feb;242:8-16. doi: 10.1016/j.imlet.2021.12.003. Epub 2021 Dec 28.</t>
  </si>
  <si>
    <t>Lu X</t>
  </si>
  <si>
    <t>10.1016/j.imlet.2021.12.003</t>
  </si>
  <si>
    <t>Emergence of antibiotic-resistant Mycoplasma genitalium as the cause of non-gonococcal urethritis in male patients at a sexually transmitted infection clinic</t>
  </si>
  <si>
    <t>Lee SS, Cheng KF, Wong NS, Kwan CK, Lau OC, Cheng HF, Ngan W, Ma SP, Kam KM, Ho KM, Chung PH, Chan DPC.</t>
  </si>
  <si>
    <t>Int J Antimicrob Agents. 2022 Feb;59(2):106510. doi: 10.1016/j.ijantimicag.2021.106510. Epub 2021 Dec 28.</t>
  </si>
  <si>
    <t>Lee SS</t>
  </si>
  <si>
    <t>10.1016/j.ijantimicag.2021.106510</t>
  </si>
  <si>
    <t>Improved management can be achieved by introducing additional parameters in the syndromic diagnosis of nonviral sexually transmitted infections at low-resource settings</t>
  </si>
  <si>
    <t>Sonkar SC, Arora G, Wasnik K, Ali M, Mittal P, Saluja D.</t>
  </si>
  <si>
    <t>AJOG Glob Rep. 2021 Dec 4;2(1):100037. doi: 10.1016/j.xagr.2021.100037. eCollection 2022 Feb.</t>
  </si>
  <si>
    <t>AJOG Glob Rep</t>
  </si>
  <si>
    <t>PMC9563558</t>
  </si>
  <si>
    <t>10.1016/j.xagr.2021.100037</t>
  </si>
  <si>
    <t>Stegert M.</t>
  </si>
  <si>
    <t>Ther Umsch. 2022 Feb;80(1):34-38. doi: 10.1024/0040-5930/a001404.</t>
  </si>
  <si>
    <t>Stegert M</t>
  </si>
  <si>
    <t>Ther Umsch</t>
  </si>
  <si>
    <t>10.1024/0040-5930/a001404</t>
  </si>
  <si>
    <t>Association between Chlamydia trachomatis, Neisseria gonorrhea, Mycoplasma genitalium, and Trichomonas vaginalis and Secondary Infertility in Cameroon: A case-control study</t>
  </si>
  <si>
    <t>Mbah CE, Jasani A, Aaron KJ, Akoachere JF, Tita ATN, Geisler WM, Van Der Pol B, Dionne-Odom J, Ngeudia JCA.</t>
  </si>
  <si>
    <t>PLoS One. 2022 Feb 4;17(2):e0263186. doi: 10.1371/journal.pone.0263186. eCollection 2022.</t>
  </si>
  <si>
    <t>Mbah CE</t>
  </si>
  <si>
    <t>PMC8815903</t>
  </si>
  <si>
    <t>10.1371/journal.pone.0263186</t>
  </si>
  <si>
    <t>"It was difficult to offer same day results": evaluation of community-based point-of-care testing for sexually transmitted infections among youth using the GeneXpert platform in Zimbabwe</t>
  </si>
  <si>
    <t>Martin K, Dziva Chikwari C, Mackworth-Young CRS, Chisenga M, Bandason T, Dauya E, Olaru ID, Francis SC, Mavodza C, Nzombe P, Nyamwanza R, Hove F, Tshuma M, Machiha A, Kranzer K, Ferrand RA.</t>
  </si>
  <si>
    <t>BMC Health Serv Res. 2022 Feb 10;22(1):171. doi: 10.1186/s12913-022-07557-7.</t>
  </si>
  <si>
    <t>PMC8830017</t>
  </si>
  <si>
    <t>10.1186/s12913-022-07557-7</t>
  </si>
  <si>
    <t>Cervicovaginal Microbiota Predicts Neisseria gonorrhoeae Clinical Presentation</t>
  </si>
  <si>
    <t>Lovett A, Seña AC, Macintyre AN, Sempowski GD, Duncan JA, Waltmann A.</t>
  </si>
  <si>
    <t>Front Microbiol. 2022 Feb 10;12:790531. doi: 10.3389/fmicb.2021.790531. eCollection 2021.</t>
  </si>
  <si>
    <t>Lovett A</t>
  </si>
  <si>
    <t>PMC8867028</t>
  </si>
  <si>
    <t>10.3389/fmicb.2021.790531</t>
  </si>
  <si>
    <t>Design, synthesis and biological evaluation of P2-modified proline analogues targeting the HtrA serine protease in Chlamydia</t>
  </si>
  <si>
    <t>Hwang J, Strange N, Mazraani R, Phillips MJ, Gamble AB, Huston WM, Tyndall JDA.</t>
  </si>
  <si>
    <t>Eur J Med Chem. 2022 Feb 15;230:114064. doi: 10.1016/j.ejmech.2021.114064. Epub 2021 Dec 31.</t>
  </si>
  <si>
    <t>10.1016/j.ejmech.2021.114064</t>
  </si>
  <si>
    <t>Evaluation of Urethrotropic-Clade Meningococcal Infection by Urine Metagenomic Shotgun Sequencing</t>
  </si>
  <si>
    <t>Retchless AC, Itsko M, Bazan JA, Turner AN, Hu F, Joseph SJ, Carter A, Brown M, Snyder B, Wang X.</t>
  </si>
  <si>
    <t>J Clin Microbiol. 2022 Feb 16;60(2):e0173221. doi: 10.1128/JCM.01732-21. Epub 2021 Nov 24.</t>
  </si>
  <si>
    <t>Retchless AC</t>
  </si>
  <si>
    <t>PMC8849347</t>
  </si>
  <si>
    <t>10.1128/JCM.01732-21</t>
  </si>
  <si>
    <t>Integrating lncRNAs and mRNAs Expression Profiles in Penicillin-Induced Persistent Chlamydial Infection in HeLa Cells</t>
  </si>
  <si>
    <t>Huang X, Liufu Q, Xu R, Chen X, Liu M, Han J, Guan H, Ma C.</t>
  </si>
  <si>
    <t>Front Mol Biosci. 2022 Feb 16;9:744901. doi: 10.3389/fmolb.2022.744901. eCollection 2022.</t>
  </si>
  <si>
    <t>PMC8890745</t>
  </si>
  <si>
    <t>10.3389/fmolb.2022.744901</t>
  </si>
  <si>
    <t>Evidence for cGAS-STING Signaling in the Female Genital Tract Resistance to Chlamydia trachomatis Infection</t>
  </si>
  <si>
    <t>Su X, Xu H, French M, Zhao Y, Tang L, Li XD, Chen J, Zhong G.</t>
  </si>
  <si>
    <t>Infect Immun. 2022 Feb 17;90(2):e0067021. doi: 10.1128/iai.00670-21. Epub 2022 Jan 3.</t>
  </si>
  <si>
    <t>PMC8852698</t>
  </si>
  <si>
    <t>10.1128/iai.00670-21</t>
  </si>
  <si>
    <t>Emergence of Novel Chlamydia trachomatis Sequence Types among Chlamydia Patients in the Republic of Belarus</t>
  </si>
  <si>
    <t>Feodorova VA, Saltykov YV, Kolosova AA, Rubanik LV, Poleshchuk NN, Motin VL.</t>
  </si>
  <si>
    <t>Microorganisms. 2022 Feb 21;10(2):478. doi: 10.3390/microorganisms10020478.</t>
  </si>
  <si>
    <t>PMC8876968</t>
  </si>
  <si>
    <t>10.3390/microorganisms10020478</t>
  </si>
  <si>
    <t>The Chlamydia trachomatis inclusion membrane protein CT006 associates with lipid droplets in eukaryotic cells</t>
  </si>
  <si>
    <t>Bugalhão JN, Luís MP, Pereira IS, da Cunha M, Pais SV, Mota LJ.</t>
  </si>
  <si>
    <t>PLoS One. 2022 Feb 22;17(2):e0264292. doi: 10.1371/journal.pone.0264292. eCollection 2022.</t>
  </si>
  <si>
    <t>PMC8863265</t>
  </si>
  <si>
    <t>10.1371/journal.pone.0264292</t>
  </si>
  <si>
    <t>The Vaginal Microbiota Composition and Genital Infections during and after Pregnancy among Women in Pemba Island, Tanzania</t>
  </si>
  <si>
    <t>Juliana NCA, Deb S, Juma MH, Poort L, Budding AE, Mbarouk A, Ali SM, Ouburg S, Morré SA, Sazawal S, Ambrosino E.</t>
  </si>
  <si>
    <t>Microorganisms. 2022 Feb 25;10(3):509. doi: 10.3390/microorganisms10030509.</t>
  </si>
  <si>
    <t>PMC8951098</t>
  </si>
  <si>
    <t>10.3390/microorganisms10030509</t>
  </si>
  <si>
    <t>Generalized multi-SNP mediation intersection-union test</t>
  </si>
  <si>
    <t>Zhong W, Darville T, Zheng X, Fine J, Li Y.</t>
  </si>
  <si>
    <t>Biometrics. 2022 Mar;78(1):364-375. doi: 10.1111/biom.13418. Epub 2021 Jan 13.</t>
  </si>
  <si>
    <t>Biometrics</t>
  </si>
  <si>
    <t>PMC8986032</t>
  </si>
  <si>
    <t>NIHMS1783024</t>
  </si>
  <si>
    <t>10.1111/biom.13418</t>
  </si>
  <si>
    <t>Chlamydia trachomatis and Mycoplasma genitalium prevalence and associated factors among women presenting to a pregnancy termination and contraception clinic, 2009-2019</t>
  </si>
  <si>
    <t>Shilling HS, Garland SM, Costa AM, Marceglia A, Fethers K, Danielewski J, Murray G, Bradshaw C, Vodstrcil L, Hocking JS, Kaldor J, Guy R, Machalek DA.</t>
  </si>
  <si>
    <t>Sex Transm Infect. 2022 Mar;98(2):115-120. doi: 10.1136/sextrans-2020-054695. Epub 2021 Mar 29.</t>
  </si>
  <si>
    <t>Shilling HS</t>
  </si>
  <si>
    <t>10.1136/sextrans-2020-054695</t>
  </si>
  <si>
    <t>Challenges in Treating Chlamydia trachomatis, Including Rectal Infections: Is It Time to Go Back to Doxycycline?</t>
  </si>
  <si>
    <t>Kang-Birken SL.</t>
  </si>
  <si>
    <t>Ann Pharmacother. 2022 Mar;56(3):330-338. doi: 10.1177/10600280211029945. Epub 2021 Jul 3.</t>
  </si>
  <si>
    <t>Kang-Birken SL</t>
  </si>
  <si>
    <t>Ann Pharmacother</t>
  </si>
  <si>
    <t>10.1177/10600280211029945</t>
  </si>
  <si>
    <t>Pelvic inflammatory disease in the adolescent and young adult: An update</t>
  </si>
  <si>
    <t>Greydanus DE, Cabral MD, Patel DR.</t>
  </si>
  <si>
    <t>Dis Mon. 2022 Mar;68(3):101287. doi: 10.1016/j.disamonth.2021.101287. Epub 2021 Sep 11.</t>
  </si>
  <si>
    <t>10.1016/j.disamonth.2021.101287</t>
  </si>
  <si>
    <t>Variability in Sexual History Documentation in a Primary Care Electronic Health Record System</t>
  </si>
  <si>
    <t>Pickel J, Singapur A, Min J, Petsis D, Campbell K, Wood S.</t>
  </si>
  <si>
    <t>J Adolesc Health. 2022 Mar;70(3):435-441. doi: 10.1016/j.jadohealth.2021.10.001. Epub 2021 Dec 7.</t>
  </si>
  <si>
    <t>Pickel J</t>
  </si>
  <si>
    <t>PMC8860853</t>
  </si>
  <si>
    <t>NIHMS1747210</t>
  </si>
  <si>
    <t>10.1016/j.jadohealth.2021.10.001</t>
  </si>
  <si>
    <t>Unexplained infertility: A French national survey of clinical practices</t>
  </si>
  <si>
    <t>Rolland L, Amar-Hoffet A, Lubin V, Préaubert L, Miquel L, Courbiere B.</t>
  </si>
  <si>
    <t>J Gynecol Obstet Hum Reprod. 2022 Mar;51(3):102301. doi: 10.1016/j.jogoh.2021.102301. Epub 2021 Dec 29.</t>
  </si>
  <si>
    <t>Rolland L</t>
  </si>
  <si>
    <t>10.1016/j.jogoh.2021.102301</t>
  </si>
  <si>
    <t>Online self-sampling kits for human immunodeficiency virus and other sexually transmitted infections: Feasibility, positivity rates, and factors associated with infections in France</t>
  </si>
  <si>
    <t>Rahib D, Bercot B, Delagreverie H, Gabassi A, Delaugerre C, Salord H, Icard V, Le Thi TT, Leveau B, Khiri H, Digne J, Didelot MN, Pisoni A, Tuaillon E, Lydié N, Vandentorren S.</t>
  </si>
  <si>
    <t>Int J STD AIDS. 2022 Mar;33(4):355-362. doi: 10.1177/09564624211066447. Epub 2022 Feb 10.</t>
  </si>
  <si>
    <t>Rahib D</t>
  </si>
  <si>
    <t>10.1177/09564624211066447</t>
  </si>
  <si>
    <t>High Prevalence of Rectal Chlamydia trachomatis Infection With the Same Genotype as Urogenital Infection in Female Outpatients in Sexually Transmitted Disease Clinics in China</t>
  </si>
  <si>
    <t>Han Y, Chen K, Liu JW, Zhu BY, Zhou K, Shi MQ, Xu WQ, Jhaveri TA, Yin YP, Chen XS.</t>
  </si>
  <si>
    <t>Open Forum Infect Dis. 2021 Nov 19;9(3):ofab569. doi: 10.1093/ofid/ofab569. eCollection 2022 Mar.</t>
  </si>
  <si>
    <t>PMC8826247</t>
  </si>
  <si>
    <t>10.1093/ofid/ofab569</t>
  </si>
  <si>
    <t>The Chlamydia trachomatis Early Effector Tarp Outcompetes Fascin in Forming F-Actin Bundles In Vivo</t>
  </si>
  <si>
    <t>Aranjuez GF, Kim J, Jewett TJ.</t>
  </si>
  <si>
    <t>Front Cell Infect Microbiol. 2022 Mar 1;12:811407. doi: 10.3389/fcimb.2022.811407. eCollection 2022.</t>
  </si>
  <si>
    <t>Aranjuez GF</t>
  </si>
  <si>
    <t>PMC8921475</t>
  </si>
  <si>
    <t>10.3389/fcimb.2022.811407</t>
  </si>
  <si>
    <t>The Impact of Lateral Gene Transfer in Chlamydia</t>
  </si>
  <si>
    <t>Marti H, Suchland RJ, Rockey DD.</t>
  </si>
  <si>
    <t>Front Cell Infect Microbiol. 2022 Mar 7;12:861899. doi: 10.3389/fcimb.2022.861899. eCollection 2022.</t>
  </si>
  <si>
    <t>PMC8936141</t>
  </si>
  <si>
    <t>10.3389/fcimb.2022.861899</t>
  </si>
  <si>
    <t>Sexually Transmitted Infections and Associated Risk Factors Among Male Clients of Sex Workers: A Cross-Sectional Pilot Project in Antwerp, Belgium</t>
  </si>
  <si>
    <t>Platteau T, De Baetselier I, Van Mieghem H, Tsoumanis A, Keersmaekers K, Ooms L, Cuylaerts V, Florence E.</t>
  </si>
  <si>
    <t>Front Reprod Health. 2022 Mar 7;4:837102. doi: 10.3389/frph.2022.837102. eCollection 2022.</t>
  </si>
  <si>
    <t>Platteau T</t>
  </si>
  <si>
    <t>Front Reprod Health</t>
  </si>
  <si>
    <t>PMC9580811</t>
  </si>
  <si>
    <t>10.3389/frph.2022.837102</t>
  </si>
  <si>
    <t>Highly reproducible and sensitive electrochemical biosensor for Chlamydia trachomatis detection based on duplex-specific nuclease-assisted target-responsive DNA hydrogels and bovine serum albumin carrier platform</t>
  </si>
  <si>
    <t>Cheng L, He Y, Yang Y, Chen J, He H, Liu Y, Lin Z, Hong G.</t>
  </si>
  <si>
    <t>Anal Chim Acta. 2022 Mar 8;1197:339496. doi: 10.1016/j.aca.2022.339496. Epub 2022 Jan 15.</t>
  </si>
  <si>
    <t>Cheng L</t>
  </si>
  <si>
    <t>Anal Chim Acta</t>
  </si>
  <si>
    <t>10.1016/j.aca.2022.339496</t>
  </si>
  <si>
    <t>PlexProbes enhance qPCR multiplexing by discriminating multiple targets in each fluorescent channel</t>
  </si>
  <si>
    <t>Hasick N, Kim RR, Xu Y, Bone S, Lawrence A, Gibbs C, Danckert N, Todd A.</t>
  </si>
  <si>
    <t>PLoS One. 2022 Mar 9;17(3):e0263329. doi: 10.1371/journal.pone.0263329. eCollection 2022.</t>
  </si>
  <si>
    <t>PMC8906580</t>
  </si>
  <si>
    <t>10.1371/journal.pone.0263329</t>
  </si>
  <si>
    <t>Facilitators and barriers for clinical implementation of a 30-minute point-of-care test for Neisseria gonorrhoeae and Chlamydia trachomatis into clinical care: A qualitative study within sexual health services in England</t>
  </si>
  <si>
    <t>Pacho A, Harding-Esch EM, Heming De-Allie EG, Phillips L, Furegato M, Sadiq ST, Fuller SS.</t>
  </si>
  <si>
    <t>PLoS One. 2022 Mar 10;17(3):e0265173. doi: 10.1371/journal.pone.0265173. eCollection 2022.</t>
  </si>
  <si>
    <t>Pacho A</t>
  </si>
  <si>
    <t>PMC8912210</t>
  </si>
  <si>
    <t>10.1371/journal.pone.0265173</t>
  </si>
  <si>
    <t>Microscopic Analysis of the Chlamydia abortus Inclusion and Its Interaction with Those Formed by Other Chlamydial Species</t>
  </si>
  <si>
    <t>Garvin LE, DeBoer AG, Carrell SJ, Wang X, Rockey DD.</t>
  </si>
  <si>
    <t>Infect Immun. 2022 Mar 17;90(3):e0049921. doi: 10.1128/IAI.00499-21. Epub 2022 Jan 31.</t>
  </si>
  <si>
    <t>Garvin LE</t>
  </si>
  <si>
    <t>PMC8929342</t>
  </si>
  <si>
    <t>10.1128/IAI.00499-21</t>
  </si>
  <si>
    <t>Chlamydia Deficient in Plasmid-Encoded Glycoprotein 3 (pGP3) as an Attenuated Live Oral Vaccine</t>
  </si>
  <si>
    <t>Zhou Z, Tian Q, Wang L, Zhong G.</t>
  </si>
  <si>
    <t>Infect Immun. 2022 Mar 17;90(3):e0047221. doi: 10.1128/IAI.00472-21. Epub 2022 Jan 31.</t>
  </si>
  <si>
    <t>PMC8929356</t>
  </si>
  <si>
    <t>10.1128/IAI.00472-21</t>
  </si>
  <si>
    <t>Evaluation of the Predictive Value of Urine Leukocyte Esterase Test in Chlamydia trachomatis and Neisseria gonorrhoeae Infection Among Males Attending HIV/STI Clinics in Guangdong Province, China</t>
  </si>
  <si>
    <t>Yu X, Zhao P, Mai Z, Xu Q, Chen W, Wu Z, Luo X, Wu Z, Liu X, Wu Q, Zheng H, Xue Y.</t>
  </si>
  <si>
    <t>Front Med (Lausanne). 2022 Mar 21;9:858165. doi: 10.3389/fmed.2022.858165. eCollection 2022.</t>
  </si>
  <si>
    <t>Yu X</t>
  </si>
  <si>
    <t>PMC8978786</t>
  </si>
  <si>
    <t>10.3389/fmed.2022.858165</t>
  </si>
  <si>
    <t>Fitz-Hugh-Curtis Syndrome Presenting as Perihepatic and Subcapsular Enhancement on MRI</t>
  </si>
  <si>
    <t>Kubo K, Ohara M, Watanabe R, Higashino M, Tsuda M, Kato M.</t>
  </si>
  <si>
    <t>Case Rep Gastroenterol. 2022 Mar 31;16(1):235-239. doi: 10.1159/000523699. eCollection 2022 Jan-Apr.</t>
  </si>
  <si>
    <t>Kubo K</t>
  </si>
  <si>
    <t>PMC9035961</t>
  </si>
  <si>
    <t>10.1159/000523699</t>
  </si>
  <si>
    <t>Relevance of Leukocytospermia and Semen Culture and Its True Place in Diagnosing and Treating Male Infertility</t>
  </si>
  <si>
    <t>Sharma R, Gupta S, Agarwal A, Henkel R, Finelli R, Parekh N, Saleh R, Arafa M, Ko E, Zini A, Tadros N, Shah R, Ambar RF, Elbardisi H, Sengupta P, Martinez M, Boitrelle F, Simopoulou M, Vogiatzi P, Gosalvez J, Kavoussi P, Kandil H, Palani A, Peña MR, Rajmil O, Busetto GM, Anagnostopoulou C, Micic S, Alves MG, Rocco L, Mostafa T, Alvarez JG, Jindal S, Sallam HN, Rosas IM, Lewis SEM, AlSaid S, Altan M, Park HJ, Ramsay J, Parekattil S, Sabbaghian M, Tremellen K, Khalafalla K, Durairajanayagam D, Colpi GM.</t>
  </si>
  <si>
    <t>World J Mens Health. 2022 Apr;40(2):191-207. doi: 10.5534/wjmh.210063. Epub 2021 Jun 9.</t>
  </si>
  <si>
    <t>Sharma R</t>
  </si>
  <si>
    <t>PMC8987138</t>
  </si>
  <si>
    <t>10.5534/wjmh.210063</t>
  </si>
  <si>
    <t>Corynebacterium macginleyi in the era of MALDI-TOF MS: epidemiology, susceptibility patterns and prevalence of co-infection</t>
  </si>
  <si>
    <t>Fong P, Butel-Simoes G, Francis MJ, Korman TM, Graham M.</t>
  </si>
  <si>
    <t>Pathology. 2022 Apr;54(3):336-343. doi: 10.1016/j.pathol.2021.07.007. Epub 2021 Oct 8.</t>
  </si>
  <si>
    <t>Fong P</t>
  </si>
  <si>
    <t>10.1016/j.pathol.2021.07.007</t>
  </si>
  <si>
    <t>Pharyngeal screening for Chlamydia trachomatis, more harm than good?</t>
  </si>
  <si>
    <t>van Dam AP, de Vries HJC.</t>
  </si>
  <si>
    <t>Lancet Infect Dis. 2022 Apr;22(4):437-438. doi: 10.1016/S1473-3099(21)00581-8. Epub 2021 Dec 15.</t>
  </si>
  <si>
    <t>van Dam AP</t>
  </si>
  <si>
    <t>10.1016/S1473-3099(21)00581-8</t>
  </si>
  <si>
    <t>Routine universal testing versus selective or incidental testing for oropharyngeal Chlamydia trachomatis in women in the Netherlands: a retrospective cohort study</t>
  </si>
  <si>
    <t>Evers YJ, van Liere GAFS, Dukers-Muijrers NHTM, van Bergen J, Kuizenga-Wessel S, Hoebe CJPA.</t>
  </si>
  <si>
    <t>Lancet Infect Dis. 2022 Apr;22(4):552-561. doi: 10.1016/S1473-3099(21)00465-5. Epub 2021 Dec 15.</t>
  </si>
  <si>
    <t>Evers YJ</t>
  </si>
  <si>
    <t>10.1016/S1473-3099(21)00465-5</t>
  </si>
  <si>
    <t>Detection of Neisseria gonorrhoeae or Chlamydia trachomatis from oral wash specimens using the Abbott RealTime CT/NG assay and the Cobas 4800 CT/NG assay: A prospective study</t>
  </si>
  <si>
    <t>Matsumoto M, Hamasuna R, Le PT, Fujimoto N, Matsumoto T.</t>
  </si>
  <si>
    <t>J Infect Chemother. 2022 Apr;28(4):480-485. doi: 10.1016/j.jiac.2021.12.006. Epub 2021 Dec 17.</t>
  </si>
  <si>
    <t>Matsumoto M</t>
  </si>
  <si>
    <t>10.1016/j.jiac.2021.12.006</t>
  </si>
  <si>
    <t>Discord between presence of follicular conjunctivitis and Chlamydia trachomatis infection in a single Torres Strait Island community: a cross-sectional survey</t>
  </si>
  <si>
    <t>Lynch KD, Brian G, Ahwang T, Newie T, Newie V, Perrett C, Wharton G, Brown A, Tozer S, Kaldor JM, Whop LJ, Andrews RM, Lambert SB.</t>
  </si>
  <si>
    <t>Aust N Z J Public Health. 2022 Apr;46(2):155-160. doi: 10.1111/1753-6405.13179. Epub 2022 Jan 3.</t>
  </si>
  <si>
    <t>Lynch KD</t>
  </si>
  <si>
    <t>Aust N Z J Public Health</t>
  </si>
  <si>
    <t>10.1111/1753-6405.13179</t>
  </si>
  <si>
    <t>Quantification of plasmid copy number as surrogate marker of virulence among different invasive and non-invasive genotypes of Chlamydia trachomatis</t>
  </si>
  <si>
    <t>López-Pintor JM, Martínez-García L, Maruri A, Menéndez B, Puerta T, Rodríguez C, González-Alba JM, Rodríguez-Domínguez M, Galán JC.</t>
  </si>
  <si>
    <t>Diagn Microbiol Infect Dis. 2022 Apr;102(4):115610. doi: 10.1016/j.diagmicrobio.2021.115610. Epub 2021 Nov 28.</t>
  </si>
  <si>
    <t>López-Pintor JM</t>
  </si>
  <si>
    <t>10.1016/j.diagmicrobio.2021.115610</t>
  </si>
  <si>
    <t>Galectins as potential therapeutic targets in STIs in the female genital tract</t>
  </si>
  <si>
    <t>Lujan AL, Croci DO, Rabinovich GA, Damiani MT.</t>
  </si>
  <si>
    <t>Nat Rev Urol. 2022 Apr;19(4):240-252. doi: 10.1038/s41585-021-00562-1. Epub 2022 Feb 1.</t>
  </si>
  <si>
    <t>10.1038/s41585-021-00562-1</t>
  </si>
  <si>
    <t>Development of multiplex real-time quantitative PCR for simultaneous detection of Chlamydia trachomatis, Mycoplasma hominis, Ureaplasma urealyticum, and Mycoplasma genitalium in infertile women</t>
  </si>
  <si>
    <t>Sadeqi S, Nikkhahi F, Javadi A, Eskandarion S, Amin Marashi SM.</t>
  </si>
  <si>
    <t>Indian J Med Microbiol. 2022 Apr-Jun;40(2):231-234. doi: 10.1016/j.ijmmb.2022.01.011. Epub 2022 Feb 7.</t>
  </si>
  <si>
    <t>Sadeqi S</t>
  </si>
  <si>
    <t>10.1016/j.ijmmb.2022.01.011</t>
  </si>
  <si>
    <t>Co-infection of human papillomavirus and other sexually transmitted bacteria in cervical cancer patients in the Philippines</t>
  </si>
  <si>
    <t>Tantengco OAG, Nakura Y, Yoshimura M, Nishiumi F, Llamas-Clark EF, Yanagihara I.</t>
  </si>
  <si>
    <t>Gynecol Oncol Rep. 2022 Feb 25;40:100943. doi: 10.1016/j.gore.2022.100943. eCollection 2022 Apr.</t>
  </si>
  <si>
    <t>Tantengco OAG</t>
  </si>
  <si>
    <t>PMC8899213</t>
  </si>
  <si>
    <t>10.1016/j.gore.2022.100943</t>
  </si>
  <si>
    <t>Diagnostic Tests for Detecting Chlamydia trachomatis and Neisseria gonorrhoeae in Rectal and Pharyngeal Specimens</t>
  </si>
  <si>
    <t>J Clin Microbiol. 2022 Apr 20;60(4):e0021121. doi: 10.1128/JCM.00211-21. Epub 2021 Nov 3.</t>
  </si>
  <si>
    <t>PMC9020361</t>
  </si>
  <si>
    <t>10.1128/JCM.00211-21</t>
  </si>
  <si>
    <t>Bacteriospermia and its association with seminal fluid parameters and infertility in infertile men, Kerman, Iran: A cross-sectional study</t>
  </si>
  <si>
    <t>Heidari Pebdeni P, Saffari F, Reza Mirshekari T, Ashourzadeh S, Taheri Soodejani M, Ahmadrajabi R.</t>
  </si>
  <si>
    <t>Int J Reprod Biomed. 2022 Apr 21;20(3):202-212. doi: 10.18502/ijrm.v20i3.10712. eCollection 2021 Mar.</t>
  </si>
  <si>
    <t>Heidari Pebdeni P</t>
  </si>
  <si>
    <t>PMC9099366</t>
  </si>
  <si>
    <t>10.18502/ijrm.v20i3.10712</t>
  </si>
  <si>
    <t>Lactobacillus Modulates Chlamydia Infectivity and Genital Tract Pathology in vitro and in vivo</t>
  </si>
  <si>
    <t>Chen H, Min S, Wang L, Zhao L, Luo F, Lei W, Wen Y, Luo L, Zhou Q, Peng L, Li Z.</t>
  </si>
  <si>
    <t>Front Microbiol. 2022 Apr 28;13:877223. doi: 10.3389/fmicb.2022.877223. eCollection 2022.</t>
  </si>
  <si>
    <t>PMC9098263</t>
  </si>
  <si>
    <t>10.3389/fmicb.2022.877223</t>
  </si>
  <si>
    <t>Drassanes Exprés: a public and confidential testing service for asymptomatic STIs with same-day result notification</t>
  </si>
  <si>
    <t>Hoyos-Mallecot Y, Garcia JN, Sulleiro E, Esperalba J, Salmeron P, Zarzuela F, Blanco A, Arando M, Descalzo V, Lopez L, Vall-Mayans M, Barberá MJ, Serra-Pladevall J, LLinas M, Almirante B, Pumarola T, Espasa M; DRASEXP collaborative group.</t>
  </si>
  <si>
    <t>Sex Transm Infect. 2022 May;98(3):166-172. doi: 10.1136/sextrans-2020-054779. Epub 2021 Apr 12.</t>
  </si>
  <si>
    <t>Hoyos-Mallecot Y</t>
  </si>
  <si>
    <t>10.1136/sextrans-2020-054779</t>
  </si>
  <si>
    <t>Cross-sectional assessment of determinants of STIs among men who have sex with men and transgender women in Kigali, Rwanda</t>
  </si>
  <si>
    <t>Twahirwa Rwema JO, Herbst S, Hamill MM, Liestman B, Nyombayire J, Lyons CE, Mugwaneza P, Makuza JD, Sullivan PS, Allen S, Karita E, Baral S.</t>
  </si>
  <si>
    <t>Sex Transm Infect. 2022 May;98(3):178-187. doi: 10.1136/sextrans-2020-054753. Epub 2021 May 6.</t>
  </si>
  <si>
    <t>PMC9889132</t>
  </si>
  <si>
    <t>NIHMS1853503</t>
  </si>
  <si>
    <t>10.1136/sextrans-2020-054753</t>
  </si>
  <si>
    <t>Clinical performance of four multiplex real-time PCR kits detecting urogenital and sexually transmitted pathogens</t>
  </si>
  <si>
    <t>Pereyre S, Caméléna F, Hénin N, Berçot B, Bébéar C.</t>
  </si>
  <si>
    <t>Clin Microbiol Infect. 2022 May;28(5):733.e7-733.e13. doi: 10.1016/j.cmi.2021.09.028. Epub 2021 Oct 2.</t>
  </si>
  <si>
    <t>10.1016/j.cmi.2021.09.028</t>
  </si>
  <si>
    <t>Chlamydia trachomatis Stimulation Enhances HIV-1 Susceptibility through the Modulation of a Member of the Macrophage Inflammatory Proteins</t>
  </si>
  <si>
    <t>Dzakah EE, Zhao J, Wang L, Rashid F, Xu R, Yang L, Wan Z, Huang L, Wang H, Chen S, Ke W, Kyei F, Deng K, Tang S.</t>
  </si>
  <si>
    <t>J Invest Dermatol. 2022 May;142(5):1338-1348.e6. doi: 10.1016/j.jid.2021.09.020. Epub 2021 Oct 15.</t>
  </si>
  <si>
    <t>10.1016/j.jid.2021.09.020</t>
  </si>
  <si>
    <t>Rates of Appropriate Treatment and Follow-Up Testing After a Gonorrhea and/or Chlamydia Infection in an Urban Network of Federally Qualified Health Center Systems</t>
  </si>
  <si>
    <t>McWhirter L, Lou Y, Reingold S, Warsh S, Thomas-Gale T, Haynes C, Rinehart D, Wendel KA, Frost HM.</t>
  </si>
  <si>
    <t>Sex Transm Dis. 2022 May 1;49(5):319-324. doi: 10.1097/OLQ.0000000000001600. Epub 2022 Jan 10.</t>
  </si>
  <si>
    <t>McWhirter L</t>
  </si>
  <si>
    <t>PMC9018487</t>
  </si>
  <si>
    <t>NIHMS1767897</t>
  </si>
  <si>
    <t>10.1097/OLQ.0000000000001600</t>
  </si>
  <si>
    <t>Impact of coronavirus disease 2019 epidemics on prevention and care for HIV and other sexually transmitted infections</t>
  </si>
  <si>
    <t>de Lazzari E, Martínez-Mimbrero A, Chivite I, González-Cordón A, Mosquera MM, Laguno M, Costa J, Bosch J, Blanco JL, Álvarez-Martinez M, Ugarte A, Inciarte A, de la Mora L, Torres B, Martínez-Rebollar M, Ambrosioni J, Fernaández E, Hurtado JC, Mallolas J, Miró JM, Marcos MA, Martínez E.</t>
  </si>
  <si>
    <t>AIDS. 2022 May 1;36(6):829-838. doi: 10.1097/QAD.0000000000003164. Epub 2022 Feb 16.</t>
  </si>
  <si>
    <t>de Lazzari E</t>
  </si>
  <si>
    <t>10.1097/QAD.0000000000003164</t>
  </si>
  <si>
    <t>Evaluating the utility of the A.F. Genital System test for pathogen diagnosis in acute male urethritis</t>
  </si>
  <si>
    <t>Sarier M, Sepin N, Emek M, Germen AT, Hoscan MB, Konuk E, Turgut H.</t>
  </si>
  <si>
    <t>Andrologia. 2022 May;54(4):e14377. doi: 10.1111/and.14377. Epub 2022 Jan 22.</t>
  </si>
  <si>
    <t>10.1111/and.14377</t>
  </si>
  <si>
    <t>Disparities in Prenatal Sexually Transmitted Infections among a Diverse Population of Foreign-Born and US-Born Women</t>
  </si>
  <si>
    <t>Noah A, Hill AV, Perez-Patron MJ, Berenson AB, Comeaux CR, Taylor BD.</t>
  </si>
  <si>
    <t>Reprod Sci. 2022 May;29(5):1651-1660. doi: 10.1007/s43032-022-00891-5. Epub 2022 Feb 25.</t>
  </si>
  <si>
    <t>Noah A</t>
  </si>
  <si>
    <t>PMC9005420</t>
  </si>
  <si>
    <t>10.1007/s43032-022-00891-5</t>
  </si>
  <si>
    <t>Direct assessment of possible mutations in the 23S rRNA gene encoding macrolide resistance in Chlamydia trachomatis</t>
  </si>
  <si>
    <t>van Niekerk JM, van Loo IHM, Lucchesi M, Morré SA, Hoebe CJPA, Dukers-Muijrers NHTM, Wolffs PFG.</t>
  </si>
  <si>
    <t>PLoS One. 2022 May 10;17(5):e0265229. doi: 10.1371/journal.pone.0265229. eCollection 2022.</t>
  </si>
  <si>
    <t>PMC9089867</t>
  </si>
  <si>
    <t>10.1371/journal.pone.0265229</t>
  </si>
  <si>
    <t>High prevalence of sexually transmitted infections among asymptomatic women opting for the intrauterine contraceptive device use in Mwanza, Tanzania: An urgent call for control interventions</t>
  </si>
  <si>
    <t>Masatu ES, Kajura A, Mujuni F, Chibwe E, Nyawale HA, Rambau P, Majigo M, Mshana SE, Mirambo MM.</t>
  </si>
  <si>
    <t>SAGE Open Med. 2022 May 17;10:20503121221097536. doi: 10.1177/20503121221097536. eCollection 2022.</t>
  </si>
  <si>
    <t>Masatu ES</t>
  </si>
  <si>
    <t>SAGE Open Med</t>
  </si>
  <si>
    <t>PMC9118402</t>
  </si>
  <si>
    <t>10.1177/20503121221097536</t>
  </si>
  <si>
    <t>Adverse perinatal outcomes of chlamydia infections: an ongoing challenge</t>
  </si>
  <si>
    <t>Eliner Y, Gulersen M, Grunebaum A, Lenchner E, Bar-El L, Chervenak FA, Bornstein E.</t>
  </si>
  <si>
    <t>J Perinat Med. 2021 Dec 24;50(4):407-410. doi: 10.1515/jpm-2021-0519. Print 2022 May 25.</t>
  </si>
  <si>
    <t>Eliner Y</t>
  </si>
  <si>
    <t>J Perinat Med</t>
  </si>
  <si>
    <t>10.1515/jpm-2021-0519</t>
  </si>
  <si>
    <t>Prevalence of and risk factors associated with HIV, Herpes Simplex Virus-type 2, Chlamydia trachomatis and Neisseria gonorrhoeae infections among 18-24 year old students attending Higher Learning Institutions in Mbeya-Tanzania</t>
  </si>
  <si>
    <t>Mcharo RD, Kisinda A, Njovu L, Mcharo M, Mbwilo F, Mihale G, Komba B, Andrew E, Mayaud P, Kroidl A, Ivanova O, Msuya SE.</t>
  </si>
  <si>
    <t>PLoS One. 2022 May 26;17(5):e0266596. doi: 10.1371/journal.pone.0266596. eCollection 2022.</t>
  </si>
  <si>
    <t>Mcharo RD</t>
  </si>
  <si>
    <t>PMC9135268</t>
  </si>
  <si>
    <t>10.1371/journal.pone.0266596</t>
  </si>
  <si>
    <t>Chlamydia trachomatis Requires Functional Host-Cell Mitochondria and NADPH Oxidase 4/p38MAPK Signaling for Growth in Normoxia</t>
  </si>
  <si>
    <t>Thapa J, Yoshiiri G, Ito K, Okubo T, Nakamura S, Furuta Y, Higashi H, Yamaguchi H.</t>
  </si>
  <si>
    <t>Front Cell Infect Microbiol. 2022 May 26;12:902492. doi: 10.3389/fcimb.2022.902492. eCollection 2022.</t>
  </si>
  <si>
    <t>PMC9199516</t>
  </si>
  <si>
    <t>10.3389/fcimb.2022.902492</t>
  </si>
  <si>
    <t>Ahmad B, Patel BC.</t>
  </si>
  <si>
    <t>2022 May 29. In: StatPearls [Internet]. Treasure Island (FL): StatPearls Publishing; 2022 Jan–.</t>
  </si>
  <si>
    <t>Ahmad BPatel BC</t>
  </si>
  <si>
    <t>StatPearls</t>
  </si>
  <si>
    <t>Patterns of Sexually Transmitted Co-infections and Associated Factors Among Men Who Have Sex With Men: A Cross-Sectional Study in Shenyang, China</t>
  </si>
  <si>
    <t>Ye ZH, Chen S, Liu F, Cui ST, Liu ZZ, Jiang YJ, Hu QH.</t>
  </si>
  <si>
    <t>Front Public Health. 2022 May 31;10:842644. doi: 10.3389/fpubh.2022.842644. eCollection 2022.</t>
  </si>
  <si>
    <t>Ye ZH</t>
  </si>
  <si>
    <t>PMC9193278</t>
  </si>
  <si>
    <t>10.3389/fpubh.2022.842644</t>
  </si>
  <si>
    <t>The clinical indications for testing women for Mycoplasma genitalium</t>
  </si>
  <si>
    <t>Latimer RL, Vodstrcil LA, Plummer EL, Doyle M, Murray GL, Fairley CK, Bodiyabadu K, Read TRH, Kaiser M, Mokany E, Guy R, Chow EPF, Bradshaw C.</t>
  </si>
  <si>
    <t>Sex Transm Infect. 2022 Jun;98(4):277-285. doi: 10.1136/sextrans-2020-054818. Epub 2021 Jul 1.</t>
  </si>
  <si>
    <t>10.1136/sextrans-2020-054818</t>
  </si>
  <si>
    <t>Trichomonas Vaginalis Infections Among Youth in Detention in the Southeastern United States</t>
  </si>
  <si>
    <t>Oshin E, Eissa MA, Benjamins LJ, Barratt MS, Beyda RM.</t>
  </si>
  <si>
    <t>J Pediatr Adolesc Gynecol. 2022 Jun;35(3):368-370. doi: 10.1016/j.jpag.2021.09.006. Epub 2021 Oct 2.</t>
  </si>
  <si>
    <t>Oshin E</t>
  </si>
  <si>
    <t>10.1016/j.jpag.2021.09.006</t>
  </si>
  <si>
    <t>Risk of Human Immunodeficiency Virus Acquisition Among High-Risk Heterosexuals With Nonviral Sexually Transmitted Infections: A Systematic Review and Meta-Analysis</t>
  </si>
  <si>
    <t>Barker EK, Malekinejad M, Merai R, Lyles CM, Sipe TA, DeLuca JB, Ridpath AD, Gift TL, Tailor A, Kahn JG.</t>
  </si>
  <si>
    <t>Sex Transm Dis. 2022 Jun 1;49(6):383-397. doi: 10.1097/OLQ.0000000000001601. Epub 2022 Jan 13.</t>
  </si>
  <si>
    <t>Barker EK</t>
  </si>
  <si>
    <t>PMC9133024</t>
  </si>
  <si>
    <t>NIHMS1769941</t>
  </si>
  <si>
    <t>10.1097/OLQ.0000000000001601</t>
  </si>
  <si>
    <t>Chlamydia trachomatis Variants Escaping Detection in the Aptima Combo 2 Assay in the United States</t>
  </si>
  <si>
    <t>Katz SS, Danavall DC, Morris MR, Herrod BP, Dale SE, Nye MB, Kersh EN, Kirkcaldy RD, Raphael BH.</t>
  </si>
  <si>
    <t>Sex Transm Dis. 2022 Jun 1;49(6):448-452. doi: 10.1097/OLQ.0000000000001617. Epub 2022 Feb 16.</t>
  </si>
  <si>
    <t>Katz SS</t>
  </si>
  <si>
    <t>PMC9133125</t>
  </si>
  <si>
    <t>NIHMS1779804</t>
  </si>
  <si>
    <t>10.1097/OLQ.0000000000001617</t>
  </si>
  <si>
    <t>Call for consensus in Chlamydia trachomatis nomenclature: moving from biovars, serovars, and serotypes to genovariants and genotypes</t>
  </si>
  <si>
    <t>de Vries HJC, Pannekoek Y, Dean D, Bavoil PM, Borel N, Greub G, Morré SA; ICSP Subcommittee on the Taxonomy of Chlamydiae.</t>
  </si>
  <si>
    <t>Clin Microbiol Infect. 2022 Jun;28(6):761-763. doi: 10.1016/j.cmi.2022.02.013. Epub 2022 Feb 21.</t>
  </si>
  <si>
    <t>10.1016/j.cmi.2022.02.013</t>
  </si>
  <si>
    <t>Screening of chlamydia trachomatis in non-partner donors: situation of stored donations and proposal for periodic screening</t>
  </si>
  <si>
    <t>Van Landeghem S, Tilleman K, Meerschaut FV, Padalko E.</t>
  </si>
  <si>
    <t>Reprod Biomed Online. 2022 Jun;44(6):1065-1070. doi: 10.1016/j.rbmo.2021.11.025. Epub 2021 Dec 9.</t>
  </si>
  <si>
    <t>Van Landeghem S</t>
  </si>
  <si>
    <t>Reprod Biomed Online</t>
  </si>
  <si>
    <t>10.1016/j.rbmo.2021.11.025</t>
  </si>
  <si>
    <t>The prevalence of gonococcal and non-gonococcal infections in women referred to obstetrics and gynecology clinics</t>
  </si>
  <si>
    <t>Kazemian H, Zarandi MK, Zargoush Z, Ghafourian S, Sadeghifard N, Jalilian A, Shafieian M, Pakzad I.</t>
  </si>
  <si>
    <t>Infez Med. 2022 Jun 1;30(2):247-253. doi: 10.53854/liim-3002-10. eCollection 2022.</t>
  </si>
  <si>
    <t>Kazemian H</t>
  </si>
  <si>
    <t>PMC9177188</t>
  </si>
  <si>
    <t>10.53854/liim-3002-10</t>
  </si>
  <si>
    <t>Lymphogranuloma venereum: an emerging problem in Poland</t>
  </si>
  <si>
    <t>Smolarczyk K, Mlynarczyk-Bonikowska B, Majewski S, Rudnicka E, Unemo M, Fiedor P.</t>
  </si>
  <si>
    <t>Postepy Dermatol Alergol. 2022 Jun;39(3):587-593. doi: 10.5114/ada.2020.101466. Epub 2020 Dec 9.</t>
  </si>
  <si>
    <t>PMC9326913</t>
  </si>
  <si>
    <t>10.5114/ada.2020.101466</t>
  </si>
  <si>
    <t>Pelvic Inflammatory Disease</t>
  </si>
  <si>
    <t>Jennings LK, Krywko DM.</t>
  </si>
  <si>
    <t>2022 Jun 5. In: StatPearls [Internet]. Treasure Island (FL): StatPearls Publishing; 2022 Jan–.</t>
  </si>
  <si>
    <t>Jennings LKKrywko DM</t>
  </si>
  <si>
    <t>Multiplex Serology for Measurement of IgG Antibodies Against Eleven Infectious Diseases in a National Serosurvey: Haiti 2014-2015</t>
  </si>
  <si>
    <t>Chan Y, Martin D, Mace KE, Jean SE, Stresman G, Drakeley C, Chang MA, Lemoine JF, Udhayakumar V, Lammie PJ, Priest JW, Rogier EW.</t>
  </si>
  <si>
    <t>Front Public Health. 2022 Jun 9;10:897013. doi: 10.3389/fpubh.2022.897013. eCollection 2022.</t>
  </si>
  <si>
    <t>Chan Y</t>
  </si>
  <si>
    <t>PMC9218545</t>
  </si>
  <si>
    <t>10.3389/fpubh.2022.897013</t>
  </si>
  <si>
    <t>High Prevalence of Mycoplasma penetrans in Chlamydia trachomatis Positive Rectal Samples From Men: A Brief Report</t>
  </si>
  <si>
    <t>Pérez-Prieto I, Skafte-Holm A, Jensen JS.</t>
  </si>
  <si>
    <t>Front Microbiol. 2022 Jun 13;13:914874. doi: 10.3389/fmicb.2022.914874. eCollection 2022.</t>
  </si>
  <si>
    <t>Pérez-Prieto I</t>
  </si>
  <si>
    <t>PMC9234545</t>
  </si>
  <si>
    <t>10.3389/fmicb.2022.914874</t>
  </si>
  <si>
    <t>The great imitator, revisited</t>
  </si>
  <si>
    <t>Oliveira N, Kandathil LJ, Tchernev G.</t>
  </si>
  <si>
    <t>Dermatol Reports. 2021 Oct 5;14(2):9363. doi: 10.4081/dr.2022.9363. eCollection 2022 Jun 16.</t>
  </si>
  <si>
    <t>Oliveira N</t>
  </si>
  <si>
    <t>Dermatol Reports</t>
  </si>
  <si>
    <t>PMC9251531</t>
  </si>
  <si>
    <t>10.4081/dr.2022.9363</t>
  </si>
  <si>
    <t>Significant Associations between Chlamydia trachomatis and Neisseria gonorrhoeae Infections in Human Immunodeficiency Virus-Infected Pregnant Women</t>
  </si>
  <si>
    <t>Ngobese B, Swe-Han KS, Tinarwo P, Abbai NS.</t>
  </si>
  <si>
    <t>Infect Dis Obstet Gynecol. 2022 Jun 17;2022:7930567. doi: 10.1155/2022/7930567. eCollection 2022.</t>
  </si>
  <si>
    <t>Ngobese B</t>
  </si>
  <si>
    <t>PMC9232329</t>
  </si>
  <si>
    <t>10.1155/2022/7930567</t>
  </si>
  <si>
    <t>CT295 Is Chlamydia trachomatis' Phosphoglucomutase and a Type 3 Secretion Substrate</t>
  </si>
  <si>
    <t>Triboulet S, N'Gadjaga MD, Niragire B, Köstlbacher S, Horn M, Aimanianda V, Subtil A.</t>
  </si>
  <si>
    <t>Front Cell Infect Microbiol. 2022 Jun 20;12:866729. doi: 10.3389/fcimb.2022.866729. eCollection 2022.</t>
  </si>
  <si>
    <t>PMC9251005</t>
  </si>
  <si>
    <t>10.3389/fcimb.2022.866729</t>
  </si>
  <si>
    <t>A systematic review of the prevalence of selected sexually transmitted infections in young people in Latin America</t>
  </si>
  <si>
    <t>Vallejo-Ortega MT, Gaitán Duarte H, Mello MB, Caffe S, Perez F.</t>
  </si>
  <si>
    <t>Rev Panam Salud Publica. 2022 Jun 21;46:e73. doi: 10.26633/RPSP.2022.73. eCollection 2022.</t>
  </si>
  <si>
    <t>Vallejo-Ortega MT</t>
  </si>
  <si>
    <t>Rev Panam Salud Publica</t>
  </si>
  <si>
    <t>PMC9211030</t>
  </si>
  <si>
    <t>10.26633/RPSP.2022.73</t>
  </si>
  <si>
    <t>Chlamydia trachomatis and Neisseria gonorrhoeae PCR detection in women treated for ectopic pregnancy</t>
  </si>
  <si>
    <t>Racková J, Záhumenský J, Zikán M, Menzlová E, Sehnal B.</t>
  </si>
  <si>
    <t>J Obstet Gynaecol. 2022 Jul;42(5):1370-1373. doi: 10.1080/01443615.2021.1979947. Epub 2021 Dec 14.</t>
  </si>
  <si>
    <t>Racková J</t>
  </si>
  <si>
    <t>10.1080/01443615.2021.1979947</t>
  </si>
  <si>
    <t>Severe ophthalmia neonatorum in Southwest China: a 5-year review of demographics, microbiological results, and risk factors</t>
  </si>
  <si>
    <t>Tang XJ, He JT, Liu Q, Chen XK, Chen L.</t>
  </si>
  <si>
    <t>Int Ophthalmol. 2022 Jul;42(7):2185-2193. doi: 10.1007/s10792-022-02218-4. Epub 2022 Jan 15.</t>
  </si>
  <si>
    <t>Tang XJ</t>
  </si>
  <si>
    <t>10.1007/s10792-022-02218-4</t>
  </si>
  <si>
    <t>Lymphogranuloma Venereum-Associated Proctitis Mimicking a Malignant Rectal Neoplasia: Searching for Diagnosis</t>
  </si>
  <si>
    <t>Pimentel R, Correia C, Estorninho J, Gravito-Soares E, Gravito-Soares M, Figueiredo P.</t>
  </si>
  <si>
    <t>GE Port J Gastroenterol. 2021 May 6;29(4):267-272. doi: 10.1159/000516011. eCollection 2022 Jul.</t>
  </si>
  <si>
    <t>Pimentel R</t>
  </si>
  <si>
    <t>PMC9274944</t>
  </si>
  <si>
    <t>10.1159/000516011</t>
  </si>
  <si>
    <t>Neisseria gonorrhoeae Limits Chlamydia trachomatis Inclusion Development and Infectivity in a Novel In Vitro Co-Infection Model</t>
  </si>
  <si>
    <t>Onorini D, Borel N, Schoborg RV, Leonard CA.</t>
  </si>
  <si>
    <t>Front Cell Infect Microbiol. 2022 Jul 7;12:911818. doi: 10.3389/fcimb.2022.911818. eCollection 2022.</t>
  </si>
  <si>
    <t>PMC9300984</t>
  </si>
  <si>
    <t>10.3389/fcimb.2022.911818</t>
  </si>
  <si>
    <t>The Type III Secretion Effector CteG Mediates Host Cell Lytic Exit of Chlamydia trachomatis</t>
  </si>
  <si>
    <t>Pereira IS, Pais SV, Borges V, Borrego MJ, Gomes JP, Mota LJ.</t>
  </si>
  <si>
    <t>Front Cell Infect Microbiol. 2022 Jul 8;12:902210. doi: 10.3389/fcimb.2022.902210. eCollection 2022.</t>
  </si>
  <si>
    <t>Pereira IS</t>
  </si>
  <si>
    <t>PMC9318579</t>
  </si>
  <si>
    <t>10.3389/fcimb.2022.902210</t>
  </si>
  <si>
    <t>Nanoparticle-Based Lateral Flow Biosensor Integrated With Loop-Mediated Isothermal Amplification for Rapid and Visual Identification of Chlamydia trachomatis for Point-of-Care Use</t>
  </si>
  <si>
    <t>Chen X, Zhou Q, Tan Y, Wang R, Wu X, Liu J, Liu R, Wang S, Dong S.</t>
  </si>
  <si>
    <t>Front Microbiol. 2022 Jul 12;13:914620. doi: 10.3389/fmicb.2022.914620. eCollection 2022.</t>
  </si>
  <si>
    <t>PMC9318599</t>
  </si>
  <si>
    <t>10.3389/fmicb.2022.914620</t>
  </si>
  <si>
    <t>Correction: Detection of Neisseria gonorrhoeae and Chlamydia trachomatis infections in pregnant women by multiplex recombinase polymerase amplification</t>
  </si>
  <si>
    <t>PLoS One. 2022 Jul 15;17(7):e0271836. doi: 10.1371/journal.pone.0271836. eCollection 2022.</t>
  </si>
  <si>
    <t>PMC9286235</t>
  </si>
  <si>
    <t>10.1371/journal.pone.0271836</t>
  </si>
  <si>
    <t>High prevalence of sexual infection by human papillomavirus and Chlamydia trachomatis in sexually-active women from a large city in the Amazon region of Brazil</t>
  </si>
  <si>
    <t>Dos Santos LM, de Souza JD, Mbakwa HA, Nobre AFS, Vieira RC, Ferrari SF, Rodrigues AR, Ishikawa EAY, Guerreiro JF, de Sousa MS.</t>
  </si>
  <si>
    <t>PLoS One. 2022 Jul 18;17(7):e0270874. doi: 10.1371/journal.pone.0270874. eCollection 2022.</t>
  </si>
  <si>
    <t>PMC9292084</t>
  </si>
  <si>
    <t>10.1371/journal.pone.0270874</t>
  </si>
  <si>
    <t>Multiplex peptide microarray profiling of antibody reactivity against neglected tropical diseases derived B-cell epitopes for serodiagnosis in Zimbabwe</t>
  </si>
  <si>
    <t>Vengesai A, Naicker T, Midzi H, Kasambala M, Mduluza-Jokonya TL, Rusakaniko S, Mutapi F, Mduluza T.</t>
  </si>
  <si>
    <t>PLoS One. 2022 Jul 22;17(7):e0271916. doi: 10.1371/journal.pone.0271916. eCollection 2022.</t>
  </si>
  <si>
    <t>PMC9307155</t>
  </si>
  <si>
    <t>10.1371/journal.pone.0271916</t>
  </si>
  <si>
    <t>Sensitive and visual identification of Chlamydia trachomatis using multiple cross displacement amplification integrated with a gold nanoparticle-based lateral flow biosensor for point-of-care use</t>
  </si>
  <si>
    <t>Chen X, Yuan W, Zhou Q, Tan Y, Wang R, Dong S.</t>
  </si>
  <si>
    <t>Front Cell Infect Microbiol. 2022 Jul 22;12:949514. doi: 10.3389/fcimb.2022.949514. eCollection 2022.</t>
  </si>
  <si>
    <t>PMC9355032</t>
  </si>
  <si>
    <t>10.3389/fcimb.2022.949514</t>
  </si>
  <si>
    <t>Chlamydial Pgp3 Seropositivity and Population-Attributable Fraction Among Women With Tubal Factor Infertility</t>
  </si>
  <si>
    <t>Anyalechi GE, Hong J, Kirkcaldy RD, Wiesenfeld HC, Horner P, Wills GS, McClure MO, Hammond KR, Haggerty CL, Kissin DM, Hook EW 3rd, Steinkampf MP, Bernstein K, Geisler WM.</t>
  </si>
  <si>
    <t>Sex Transm Dis. 2022 Aug 1;49(8):527-533. doi: 10.1097/OLQ.0000000000001434. Epub 2021 Mar 31.</t>
  </si>
  <si>
    <t>PMC9208281</t>
  </si>
  <si>
    <t>NIHMS1744294</t>
  </si>
  <si>
    <t>10.1097/OLQ.0000000000001434</t>
  </si>
  <si>
    <t>Increased risk of subsequent chlamydia infection among women not tested at the anorectal anatomical location</t>
  </si>
  <si>
    <t>Visser M, Dvorakova M, van Aar F, Heijne JCM.</t>
  </si>
  <si>
    <t>Sex Transm Infect. 2022 Aug;98(5):317-322. doi: 10.1136/sextrans-2021-054991. Epub 2021 Jul 16.</t>
  </si>
  <si>
    <t>10.1136/sextrans-2021-054991</t>
  </si>
  <si>
    <t>No widespread dissemination of Chlamydia trachomatis diagnostic-escape variants and the impact of Neisseria gonorrhoeae positivity on the Aptima Combo 2 assay</t>
  </si>
  <si>
    <t>Cole MJ, Davis GS, Fifer H, Saunders JM, Unemo M, Hadad R, Roberts DJ, Fazal M, Day MJ, Minshull J, Muir P, Horner PJ, Gill NO, Folkard K.</t>
  </si>
  <si>
    <t>Sex Transm Infect. 2022 Aug;98(5):366-370. doi: 10.1136/sextrans-2021-054988. Epub 2021 Sep 11.</t>
  </si>
  <si>
    <t>10.1136/sextrans-2021-054988</t>
  </si>
  <si>
    <t>Coinfection With Chlamydial and Gonorrheal Infection Among US Adults With Early Syphilis</t>
  </si>
  <si>
    <t>Dionne-Odom J, Workowski K, Perlowski C, Taylor SN, Mayer KH, McNeil CJ, Hamill MM, Dombrowski JC, Batteiger TA, Sena AC, Wiesenfeld HC, Newman L, Hook EW 3rd.</t>
  </si>
  <si>
    <t>Sex Transm Dis. 2022 Aug 1;49(8):e87-e89. doi: 10.1097/OLQ.0000000000001605. Epub 2022 Jan 24.</t>
  </si>
  <si>
    <t>PMC9283199</t>
  </si>
  <si>
    <t>NIHMS1772594</t>
  </si>
  <si>
    <t>10.1097/OLQ.0000000000001605</t>
  </si>
  <si>
    <t>Epidemiology of symptomatic infective anoproctitis in a population of men having sex with men (MSM)</t>
  </si>
  <si>
    <t>Lourtet-Hascoet J, Mine L, Spindler L, Pilmis B, Aubert M, El Mituialy A, Vieillefond V, de Parades V, Le Monnier A.</t>
  </si>
  <si>
    <t>Infection. 2022 Aug;50(4):933-940. doi: 10.1007/s15010-022-01766-2. Epub 2022 Feb 25.</t>
  </si>
  <si>
    <t>Lourtet-Hascoet J</t>
  </si>
  <si>
    <t>10.1007/s15010-022-01766-2</t>
  </si>
  <si>
    <t>The role of tryptophan in Chlamydia trachomatis persistence</t>
  </si>
  <si>
    <t>Wang L, Hou Y, Yuan H, Chen H.</t>
  </si>
  <si>
    <t>Front Cell Infect Microbiol. 2022 Aug 2;12:931653. doi: 10.3389/fcimb.2022.931653. eCollection 2022.</t>
  </si>
  <si>
    <t>PMC9378776</t>
  </si>
  <si>
    <t>10.3389/fcimb.2022.931653</t>
  </si>
  <si>
    <t>Lymphogranuloma Venereum Proctocolitis</t>
  </si>
  <si>
    <t>Sheinman MD, Vinod J.</t>
  </si>
  <si>
    <t>2022 Aug 8. In: StatPearls [Internet]. Treasure Island (FL): StatPearls Publishing; 2022 Jan–.</t>
  </si>
  <si>
    <t>Sheinman MDVinod J</t>
  </si>
  <si>
    <t>Chlamydia Pneumonia</t>
  </si>
  <si>
    <t>Gautam J, Krawiec C.</t>
  </si>
  <si>
    <t>Gautam JKrawiec C</t>
  </si>
  <si>
    <t>Progress on application of spatial epidemiology in ophthalmology</t>
  </si>
  <si>
    <t>Li C, Chen K, Yang K, Li J, Zhong Y, Yu H, Yang Y, Yang X, Liu L.</t>
  </si>
  <si>
    <t>Front Public Health. 2022 Aug 10;10:936715. doi: 10.3389/fpubh.2022.936715. eCollection 2022.</t>
  </si>
  <si>
    <t>PMC9399620</t>
  </si>
  <si>
    <t>10.3389/fpubh.2022.936715</t>
  </si>
  <si>
    <t>Sexually transmitted pathogens causing urethritis: A mini-review and proposal of a clinically based diagnostic and therapeutic algorithm</t>
  </si>
  <si>
    <t>Sadoghi B, Kränke B, Komericki P, Hutterer G.</t>
  </si>
  <si>
    <t>Front Med (Lausanne). 2022 Aug 26;9:931765. doi: 10.3389/fmed.2022.931765. eCollection 2022.</t>
  </si>
  <si>
    <t>PMC9459106</t>
  </si>
  <si>
    <t>10.3389/fmed.2022.931765</t>
  </si>
  <si>
    <t>Bioprospecting by Phage Display of Mimetic Peptides of Chlamydia trachomatis for Use in Laboratory Diagnosis</t>
  </si>
  <si>
    <t>de Freitas LS, Queiroz MAF, Machado LFA, Vallinoto ACR, Ishak MOG, Santos FAA, Goulart LR, Ishak R.</t>
  </si>
  <si>
    <t>Infect Drug Resist. 2022 Aug 30;15:4935-4945. doi: 10.2147/IDR.S369339. eCollection 2022.</t>
  </si>
  <si>
    <t>de Freitas LS</t>
  </si>
  <si>
    <t>PMC9440705</t>
  </si>
  <si>
    <t>10.2147/IDR.S369339</t>
  </si>
  <si>
    <t>Testing for Sexually Transmitted Infection Using Wet and Dry Self-Collected Brush Samples Among Women in Mombasa, Kenya</t>
  </si>
  <si>
    <t>Grabert BK, Islam JY, Kabare E, Vielot NA, Waweru W, Mandaliya K, Shafi J, Adala L, McClelland RS, Smith JS.</t>
  </si>
  <si>
    <t>Sex Transm Dis. 2022 Sep 1;49(9):e100-e103. doi: 10.1097/OLQ.0000000000001575. Epub 2021 Oct 25.</t>
  </si>
  <si>
    <t>Grabert BK</t>
  </si>
  <si>
    <t>PMC9023596</t>
  </si>
  <si>
    <t>NIHMS1749819</t>
  </si>
  <si>
    <t>10.1097/OLQ.0000000000001575</t>
  </si>
  <si>
    <t>Intensified partner notification and repeat testing can improve the effectiveness of screening in reducing Chlamydia trachomatis prevalence: a mathematical modelling study</t>
  </si>
  <si>
    <t>Hui BB, Hocking JS, Braat S, Donovan B, Fairley CK, Guy R, Spark S, Yeung A, Low N, Regan D.</t>
  </si>
  <si>
    <t>Sex Transm Infect. 2022 Sep;98(6):414-419. doi: 10.1136/sextrans-2021-055220. Epub 2021 Nov 23.</t>
  </si>
  <si>
    <t>10.1136/sextrans-2021-055220</t>
  </si>
  <si>
    <t>Hospitalisations for pelvic inflammatory disease in young Aboriginal women living in remote Australia: the role of chlamydia and gonorrhoea</t>
  </si>
  <si>
    <t>Causer L, Liu B, Watts C, McManus H, Donovan B, Ward J, Guy R; TTANGO2 Collaboration.</t>
  </si>
  <si>
    <t>Sex Transm Infect. 2022 Sep;98(6):445-447. doi: 10.1136/sextrans-2021-055242. Epub 2021 Dec 9.</t>
  </si>
  <si>
    <t>Causer L</t>
  </si>
  <si>
    <t>10.1136/sextrans-2021-055242</t>
  </si>
  <si>
    <t>Incident urogenital and anorectal Chlamydia trachomatis in women: the role of sexual exposure and autoinoculation: a multicentre observational study (FemCure)</t>
  </si>
  <si>
    <t>Dukers-Muijrers NHTM, Schim van der Loeff M, Wolffs P, Bruisten SM, Götz HM, Heijman T, Zondag H, Lucchesi M, De Vries H, Hoebe CJPA.</t>
  </si>
  <si>
    <t>Sex Transm Infect. 2022 Sep;98(6):427-437. doi: 10.1136/sextrans-2021-055032. Epub 2022 Jan 17.</t>
  </si>
  <si>
    <t>10.1136/sextrans-2021-055032</t>
  </si>
  <si>
    <t>Chlamydia trachomatis Infection and Seropositivity in Women Reporting Sexual Contact to a Chlamydia-Infected Partner</t>
  </si>
  <si>
    <t>Gupta K, Van Der Pol B, Press CG, Geisler WM.</t>
  </si>
  <si>
    <t>Sex Transm Dis. 2022 Sep 1;49(9):e97-e99. doi: 10.1097/OLQ.0000000000001613. Epub 2022 Feb 8.</t>
  </si>
  <si>
    <t>PMC9357228</t>
  </si>
  <si>
    <t>NIHMS1775960</t>
  </si>
  <si>
    <t>10.1097/OLQ.0000000000001613</t>
  </si>
  <si>
    <t>Chlamydia</t>
  </si>
  <si>
    <t>Mohseni M, Sung S, Takov V.</t>
  </si>
  <si>
    <t>2022 Sep 18. In: StatPearls [Internet]. Treasure Island (FL): StatPearls Publishing; 2022 Jan–.</t>
  </si>
  <si>
    <t>Mohseni MSung STakov V</t>
  </si>
  <si>
    <t>Chlamydia (Nursing)</t>
  </si>
  <si>
    <t>Mohseni M, Sung S, Takov V, Doerr C.</t>
  </si>
  <si>
    <t>Mohseni MSung STakov VDoerr C</t>
  </si>
  <si>
    <t>Infectious Colitis</t>
  </si>
  <si>
    <t>Azer SA, Tuma F.</t>
  </si>
  <si>
    <t>2022 Sep 26. In: StatPearls [Internet]. Treasure Island (FL): StatPearls Publishing; 2022 Jan–.</t>
  </si>
  <si>
    <t>Azer SATuma F</t>
  </si>
  <si>
    <t>Rhein inhibits Chlamydia trachomatis infection by regulating pathogen-host cell</t>
  </si>
  <si>
    <t>Yu X, Xu Q, Chen W, Mai Z, Mo L, Su X, Ou J, Lan Y, Zheng H, Xue Y.</t>
  </si>
  <si>
    <t>Front Public Health. 2022 Sep 26;10:1002029. doi: 10.3389/fpubh.2022.1002029. eCollection 2022.</t>
  </si>
  <si>
    <t>PMC9552556</t>
  </si>
  <si>
    <t>10.3389/fpubh.2022.1002029</t>
  </si>
  <si>
    <t>Prevalence and predictors of HIV and sexually transmitted infections among vulnerable women engaged in sex work: Findings from the Kyaterekera Project in Southern Uganda</t>
  </si>
  <si>
    <t>Kiyingi J, Nabunya P, Bahar OS, Mayo-Wilson LJ, Tozan Y, Nabayinda J, Namuwonge F, Nsubuga E, Kizito S, Nattabi J, Nakabuye F, Kagayi J, Mwebembezi A, Witte SS, Ssewamala FM.</t>
  </si>
  <si>
    <t>PLoS One. 2022 Sep 29;17(9):e0273238. doi: 10.1371/journal.pone.0273238. eCollection 2022.</t>
  </si>
  <si>
    <t>Kiyingi J</t>
  </si>
  <si>
    <t>PMC9522279</t>
  </si>
  <si>
    <t>10.1371/journal.pone.0273238</t>
  </si>
  <si>
    <t>Genetic susceptibility loci for Chlamydia trachomatis endometrial infection influence expression of genes involved in T cell function, tryptophan metabolism and epithelial integrity</t>
  </si>
  <si>
    <t>Zhong W, Kollipara A, Liu Y, Wang Y, O'Connell CM, Poston TB, Yount K, Wiesenfeld HC, Hillier SL, Li Y, Darville T, Zheng X.</t>
  </si>
  <si>
    <t>Front Immunol. 2022 Sep 29;13:1001255. doi: 10.3389/fimmu.2022.1001255. eCollection 2022.</t>
  </si>
  <si>
    <t>PMC9562917</t>
  </si>
  <si>
    <t>10.3389/fimmu.2022.1001255</t>
  </si>
  <si>
    <t>Effect of Azithromycin on the Ocular Surface Microbiome of Children in a High Prevalence Trachoma Area</t>
  </si>
  <si>
    <t>Doan T, Gebre T, Ayele B, Zerihun M, Hinterwirth A, Zhong L, Chen C, Ruder K, Zhou Z, Emerson PM, Porco TC, Keenan JD, Lietman TM.</t>
  </si>
  <si>
    <t>Cornea. 2022 Oct 1;41(10):1260-1264. doi: 10.1097/ICO.0000000000002863. Epub 2021 Sep 3.</t>
  </si>
  <si>
    <t>PMC8894504</t>
  </si>
  <si>
    <t>NIHMS1725100</t>
  </si>
  <si>
    <t>10.1097/ICO.0000000000002863</t>
  </si>
  <si>
    <t>The relationship between sexually transmitted microorganisms and seminal quality in asymptomatic men</t>
  </si>
  <si>
    <t>Rivera VV, Cardona Maya WD, Puerta-Suárez J.</t>
  </si>
  <si>
    <t>Asian J Urol. 2022 Oct;9(4):473-479. doi: 10.1016/j.ajur.2021.09.004. Epub 2021 Sep 24.</t>
  </si>
  <si>
    <t>Rivera VV</t>
  </si>
  <si>
    <t>Asian J Urol</t>
  </si>
  <si>
    <t>PMC9643280</t>
  </si>
  <si>
    <t>10.1016/j.ajur.2021.09.004</t>
  </si>
  <si>
    <t>A pilot clinical validation study of a self-collected vaginal swab device for the detection of chlamydia trachomatis in women</t>
  </si>
  <si>
    <t>Muljadi M, Cheng CM, Yang CY, Chang TC, Shen CJ.</t>
  </si>
  <si>
    <t>Front Bioeng Biotechnol. 2022 Oct 4;10:1008761. doi: 10.3389/fbioe.2022.1008761. eCollection 2022.</t>
  </si>
  <si>
    <t>Muljadi M</t>
  </si>
  <si>
    <t>Front Bioeng Biotechnol</t>
  </si>
  <si>
    <t>PMC9576940</t>
  </si>
  <si>
    <t>10.3389/fbioe.2022.1008761</t>
  </si>
  <si>
    <t>Gram Negative Bacteria</t>
  </si>
  <si>
    <t>Oliveira J, Reygaert WC.</t>
  </si>
  <si>
    <t>2022 Oct 8. In: StatPearls [Internet]. Treasure Island (FL): StatPearls Publishing; 2022 Jan–.</t>
  </si>
  <si>
    <t>Oliveira JReygaert WC</t>
  </si>
  <si>
    <t>Lymphogranuloma Venereum</t>
  </si>
  <si>
    <t>Rawla P, Thandra KC, Limaiem F.</t>
  </si>
  <si>
    <t>2022 Oct 9. In: StatPearls [Internet]. Treasure Island (FL): StatPearls Publishing; 2022 Jan–.</t>
  </si>
  <si>
    <t>Rawla PThandra KCLimaiem F</t>
  </si>
  <si>
    <t>Repeat infections with chlamydia in women may be more transcriptionally active with lower responses from some immune genes</t>
  </si>
  <si>
    <t>Huston WM, Lawrence A, Wee BA, Thomas M, Timms P, Vodstrcil LA, McNulty A, McIvor R, Worthington K, Donovan B, Phillips S, Chen MY, Fairley CK, Hocking JS.</t>
  </si>
  <si>
    <t>Front Public Health. 2022 Oct 10;10:1012835. doi: 10.3389/fpubh.2022.1012835. eCollection 2022.</t>
  </si>
  <si>
    <t>Huston WM</t>
  </si>
  <si>
    <t>PMC9589431</t>
  </si>
  <si>
    <t>10.3389/fpubh.2022.1012835</t>
  </si>
  <si>
    <t>Prevalence of syphilis and chlamydia trachomatis infection among men who have sex with men in Jiangsu province, China: A cross-sectional survey</t>
  </si>
  <si>
    <t>Hu H, Chen Y, Shi L, Liu X, Xu Z, Sun L, Zhao X, Zhou Y, Lu J, Zhang Z, Liu X, Fu G.</t>
  </si>
  <si>
    <t>Front Public Health. 2022 Oct 11;10:1006254. doi: 10.3389/fpubh.2022.1006254. eCollection 2022.</t>
  </si>
  <si>
    <t>PMC9592808</t>
  </si>
  <si>
    <t>10.3389/fpubh.2022.1006254</t>
  </si>
  <si>
    <t>The conjunctival microbiome before and after azithromycin mass drug administration for trachoma control in a cohort of Tanzanian children</t>
  </si>
  <si>
    <t>Pickering H, Ramadhani AM, Massae P, Mafuru E, Malisa A, Mbuya K, Makupa W, Mtuy T, Derrick T, Houghton J, Bailey RL, Mabey DCW, Burton MJ, Holland MJ.</t>
  </si>
  <si>
    <t>Front Public Health. 2022 Oct 17;10:1015714. doi: 10.3389/fpubh.2022.1015714. eCollection 2022.</t>
  </si>
  <si>
    <t>PMC9619060</t>
  </si>
  <si>
    <t>10.3389/fpubh.2022.1015714</t>
  </si>
  <si>
    <t>A pilot study to show that asymptomatic sexually transmitted infections alter the foreskin epithelial proteome</t>
  </si>
  <si>
    <t>Chigorimbo-Murefu NTL, Potgieter M, Dzanibe S, Gabazana Z, Buri G, Chawla A, Nleya B, Olivier AJ, Harryparsad R, Calder B, Garnett S, Maziya L, Lewis DA, Jaspan H, Wilson D, Passmore JS, Mulder N, Blackburn J, Bekker LG, Gray CM.</t>
  </si>
  <si>
    <t>Front Microbiol. 2022 Oct 17;13:928317. doi: 10.3389/fmicb.2022.928317. eCollection 2022.</t>
  </si>
  <si>
    <t>Chigorimbo-Murefu NTL</t>
  </si>
  <si>
    <t>PMC9618803</t>
  </si>
  <si>
    <t>10.3389/fmicb.2022.928317</t>
  </si>
  <si>
    <t>New insights into Chlamydia pathogenesis: Role of leukemia inhibitory factor</t>
  </si>
  <si>
    <t>Wang J, Wang K.</t>
  </si>
  <si>
    <t>Front Cell Infect Microbiol. 2022 Oct 18;12:1029178. doi: 10.3389/fcimb.2022.1029178. eCollection 2022.</t>
  </si>
  <si>
    <t>Wang J</t>
  </si>
  <si>
    <t>PMC9623337</t>
  </si>
  <si>
    <t>10.3389/fcimb.2022.1029178</t>
  </si>
  <si>
    <t>A Rare Case of Small Bowel Obstruction in a Patient with Endosalpingiosis, Fitz-Hugh-Curtis Syndrome, and Chlamydia trachomatis Pelvic Inflammatory Disease</t>
  </si>
  <si>
    <t>Sia ZK, Trautman J, Yabe TE, Wykes J.</t>
  </si>
  <si>
    <t>Case Rep Surg. 2022 Oct 22;2022:2451428. doi: 10.1155/2022/2451428. eCollection 2022.</t>
  </si>
  <si>
    <t>Sia ZK</t>
  </si>
  <si>
    <t>Case Rep Surg</t>
  </si>
  <si>
    <t>PMC9617720</t>
  </si>
  <si>
    <t>10.1155/2022/2451428</t>
  </si>
  <si>
    <t>Real-life cohort experience after implementing HIV pre-exposure prophylaxis for one year in northwest Spain</t>
  </si>
  <si>
    <t>Pérez-González A, Represa M, Coll P, Potel C, Rodríguez-Rivero S, Flores EV, Vázquez-Estévez C, Ocampo A, Pousada G, Poveda E.</t>
  </si>
  <si>
    <t>Front Public Health. 2022 Oct 28;10:1005622. doi: 10.3389/fpubh.2022.1005622. eCollection 2022.</t>
  </si>
  <si>
    <t>Pérez-González A</t>
  </si>
  <si>
    <t>PMC9650222</t>
  </si>
  <si>
    <t>10.3389/fpubh.2022.1005622</t>
  </si>
  <si>
    <t>Prevalence of syphilis and chlamydia trachomatis infection among female sex workers in Jiangsu, China: Results from a multicenter cross-sectional and venue-based study</t>
  </si>
  <si>
    <t>Shi L, Luo J, Chen Y, Chen L, Hu H, Qiu T, Liu X, Xu X, Chen Y, Zhang Z, Zhou Y, Lu J, Fu G.</t>
  </si>
  <si>
    <t>Front Public Health. 2022 Oct 31;10:1018724. doi: 10.3389/fpubh.2022.1018724. eCollection 2022.</t>
  </si>
  <si>
    <t>PMC9659951</t>
  </si>
  <si>
    <t>10.3389/fpubh.2022.1018724</t>
  </si>
  <si>
    <t>Distribution of Chlamydia trachomatis ompA genotypes and its association with abnormal cervical cytology among women of reproductive age in Shenzhen, China</t>
  </si>
  <si>
    <t>Liu LL, Sun S, Zhang L, Wu QH, Tian LS, Li B, Chen XS, Luo ZZ.</t>
  </si>
  <si>
    <t>Front Public Health. 2022 Oct 31;10:1036264. doi: 10.3389/fpubh.2022.1036264. eCollection 2022.</t>
  </si>
  <si>
    <t>Liu LL</t>
  </si>
  <si>
    <t>PMC9660235</t>
  </si>
  <si>
    <t>10.3389/fpubh.2022.1036264</t>
  </si>
  <si>
    <t>Microbes in gynecologic cancers: Causes or consequences and therapeutic potential</t>
  </si>
  <si>
    <t>Wahid M, Dar SA, Jawed A, Mandal RK, Akhter N, Khan S, Khan F, Jogaiah S, Rai AK, Rattan R.</t>
  </si>
  <si>
    <t>Semin Cancer Biol. 2022 Nov;86(Pt 2):1179-1189. doi: 10.1016/j.semcancer.2021.07.013. Epub 2021 Jul 22.</t>
  </si>
  <si>
    <t>Wahid M</t>
  </si>
  <si>
    <t>Semin Cancer Biol</t>
  </si>
  <si>
    <t>10.1016/j.semcancer.2021.07.013</t>
  </si>
  <si>
    <t>Association of Chlamydia and Mycoplasma infections with susceptibility to ovarian cancer: A systematic review and meta-analysis</t>
  </si>
  <si>
    <t>Hosseininasab-Nodoushan SA, Ghazvini K, Jamialahmadi T, Keikha M, Sahebkar A.</t>
  </si>
  <si>
    <t>Semin Cancer Biol. 2022 Nov;86(Pt 2):923-928. doi: 10.1016/j.semcancer.2021.07.016. Epub 2021 Jul 29.</t>
  </si>
  <si>
    <t>Hosseininasab-Nodoushan SA</t>
  </si>
  <si>
    <t>10.1016/j.semcancer.2021.07.016</t>
  </si>
  <si>
    <t>Prevalence of curable STIs and bacterial vaginosis during pregnancy in sub-Saharan Africa: a systematic review and meta-analysis</t>
  </si>
  <si>
    <t>Nyemba DC, Haddison EC, Wang C, Johnson LF, Myer L, Davey DJ.</t>
  </si>
  <si>
    <t>Sex Transm Infect. 2022 Nov;98(7):484-491. doi: 10.1136/sextrans-2021-055057. Epub 2021 Dec 9.</t>
  </si>
  <si>
    <t>PMC9177894</t>
  </si>
  <si>
    <t>NIHMS1759810</t>
  </si>
  <si>
    <t>10.1136/sextrans-2021-055057</t>
  </si>
  <si>
    <t>Vaginal microbiota in ethnically diverse young women who did or did not develop pelvic inflammatory disease: community-based prospective study</t>
  </si>
  <si>
    <t>Kerry-Barnard S, Zhou L, Phillips L, Furegato M, Witney AA, Sadiq ST, Oakeshott P.</t>
  </si>
  <si>
    <t>Sex Transm Infect. 2022 Nov;98(7):503-509. doi: 10.1136/sextrans-2021-055260. Epub 2022 Jan 27.</t>
  </si>
  <si>
    <t>PMC9613871</t>
  </si>
  <si>
    <t>10.1136/sextrans-2021-055260</t>
  </si>
  <si>
    <t>Identification and characterization of mixed infections of Chlamydia trachomatis via high-throughput sequencing</t>
  </si>
  <si>
    <t>Zhao J, Shui J, Luo L, Ao C, Lin H, Liang Y, Wang L, Wang H, Chen H, Tang S.</t>
  </si>
  <si>
    <t>Front Microbiol. 2022 Nov 10;13:1041789. doi: 10.3389/fmicb.2022.1041789. eCollection 2022.</t>
  </si>
  <si>
    <t>Zhao J</t>
  </si>
  <si>
    <t>PMC9687396</t>
  </si>
  <si>
    <t>10.3389/fmicb.2022.1041789</t>
  </si>
  <si>
    <t>Efficacy of Pgp3 vaccination for Chlamydia urogenital tract infection depends on its native conformation</t>
  </si>
  <si>
    <t>Peng B, Zhong S, Hua Y, Luo Q, Dong W, Wang C, Li Z, Yang C, Lei A, Lu C.</t>
  </si>
  <si>
    <t>Front Immunol. 2022 Nov 16;13:1018774. doi: 10.3389/fimmu.2022.1018774. eCollection 2022.</t>
  </si>
  <si>
    <t>Peng B</t>
  </si>
  <si>
    <t>PMC9709265</t>
  </si>
  <si>
    <t>10.3389/fimmu.2022.1018774</t>
  </si>
  <si>
    <t>Cluster analysis for symptomatic management of Neisseria gonorrhoea and Chlamydia trachomatis in sexually transmitted infections related clinics in China</t>
  </si>
  <si>
    <t>Ning N, Weng R, Zhang C, Wen L, Wang H, Ye J, Li J, Chen X, Cai Y.</t>
  </si>
  <si>
    <t>Front Public Health. 2022 Nov 17;10:1005481. doi: 10.3389/fpubh.2022.1005481. eCollection 2022.</t>
  </si>
  <si>
    <t>Ning N</t>
  </si>
  <si>
    <t>PMC9714346</t>
  </si>
  <si>
    <t>10.3389/fpubh.2022.1005481</t>
  </si>
  <si>
    <t>Acceptability of rectal self-sampling in non-clinical venues for chlamydia and gonorrhea testing among men who have sex with men: A cross-sectional study in Shenzhen, China</t>
  </si>
  <si>
    <t>Weng R, Ning N, Zhang C, Wen L, Ye J, Wang H, Li J, Chen X, Cai Y.</t>
  </si>
  <si>
    <t>Front Public Health. 2022 Nov 17;10:992773. doi: 10.3389/fpubh.2022.992773. eCollection 2022.</t>
  </si>
  <si>
    <t>PMC9712709</t>
  </si>
  <si>
    <t>10.3389/fpubh.2022.992773</t>
  </si>
  <si>
    <t>High chlamydia infection and its associated factors among patients seeking clinic-based STI services in Southern China: A preliminary cross-sectional study</t>
  </si>
  <si>
    <t>Wang H, Weng R, Zhang C, Ye J, Wen L, Li J, Lu Y, Ning N, Hong F, Chen X, Cai Y.</t>
  </si>
  <si>
    <t>Front Public Health. 2022 Nov 23;10:1005334. doi: 10.3389/fpubh.2022.1005334. eCollection 2022.</t>
  </si>
  <si>
    <t>Wang H</t>
  </si>
  <si>
    <t>PMC9727260</t>
  </si>
  <si>
    <t>10.3389/fpubh.2022.1005334</t>
  </si>
  <si>
    <t>Chitosan particle stabilized Pickering emulsion/interleukin-12 adjuvant system for Pgp3 subunit vaccine elicits immune protection against genital chlamydial infection in mice</t>
  </si>
  <si>
    <t>Shu M, Zhao L, Shi K, Lei W, Yang Y, Li Z.</t>
  </si>
  <si>
    <t>Front Immunol. 2022 Nov 23;13:989620. doi: 10.3389/fimmu.2022.989620. eCollection 2022.</t>
  </si>
  <si>
    <t>PMC9727174</t>
  </si>
  <si>
    <t>10.3389/fimmu.2022.989620</t>
  </si>
  <si>
    <t>Multi-component prime-boost Chlamydia trachomatis vaccination regimes induce antibody and T cell responses and accelerate clearance of infection in a non-human primate model</t>
  </si>
  <si>
    <t>Lorenzen E, Contreras V, Olsen AW, Andersen P, Desjardins D, Rosenkrands I, Juel HB, Delache B, Langlois S, Delaugerre C, Joubert C, Dereuddre-Bosquet N, Bébéar C, De Barbeyrac B, Touati A, McKay PF, Shattock RJ, Le Grand R, Follmann F, Dietrich J.</t>
  </si>
  <si>
    <t>Front Immunol. 2022 Nov 23;13:1057375. doi: 10.3389/fimmu.2022.1057375. eCollection 2022.</t>
  </si>
  <si>
    <t>PMC9726737</t>
  </si>
  <si>
    <t>10.3389/fimmu.2022.1057375</t>
  </si>
  <si>
    <t>Association of Chlamydia trachomatis infection with pregnancy outcomes among Japanese pregnant women: The Japan environment and children's study</t>
  </si>
  <si>
    <t>Yasuda S, Kyozuka H, Endo Y, Kanno A, Murata T, Fukusda T, Yamaguchi A, Sato A, Ogata Y, Kuse M, Hosoya M, Yasumura S, Hashimoto K, Nishigori H, Fujimori K; Japan Environment, Children’s Study JECS Group.</t>
  </si>
  <si>
    <t>PLoS One. 2022 Nov 29;17(11):e0275573. doi: 10.1371/journal.pone.0275573. eCollection 2022.</t>
  </si>
  <si>
    <t>Yasuda S</t>
  </si>
  <si>
    <t>PMC9707779</t>
  </si>
  <si>
    <t>10.1371/journal.pone.0275573</t>
  </si>
  <si>
    <t>Urethritis</t>
  </si>
  <si>
    <t>Young A, Toncar A, Wray AA.</t>
  </si>
  <si>
    <t>2022 Dec 1. In: StatPearls [Internet]. Treasure Island (FL): StatPearls Publishing; 2022 Jan–.</t>
  </si>
  <si>
    <t>Young AToncar AWray AA</t>
  </si>
  <si>
    <t>Chemsex and incidence of sexually transmitted infections among Canadian pre-exposure prophylaxis (PrEP) users in the l'Actuel PrEP Cohort (2013-2020)</t>
  </si>
  <si>
    <t>Flores Anato JL, Panagiotoglou D, Greenwald ZR, Blanchette M, Trottier C, Vaziri M, Charest L, Szabo J, Thomas R, Maheu-Giroux M.</t>
  </si>
  <si>
    <t>Sex Transm Infect. 2022 Dec;98(8):549-556. doi: 10.1136/sextrans-2021-055215. Epub 2022 Jan 17.</t>
  </si>
  <si>
    <t>Flores Anato JL</t>
  </si>
  <si>
    <t>PMC9685712</t>
  </si>
  <si>
    <t>10.1136/sextrans-2021-055215</t>
  </si>
  <si>
    <t>High proportions of rectal and pharyngeal chlamydia and gonorrhoea cases among cisgender men are missed using current CDC screening recommendations</t>
  </si>
  <si>
    <t>Assaf RD, Cunningham NJ, Adamson PC, Jann JT, Bolan RK.</t>
  </si>
  <si>
    <t>Sex Transm Infect. 2022 Dec;98(8):586-591. doi: 10.1136/sextrans-2021-055361. Epub 2022 Feb 25.</t>
  </si>
  <si>
    <t>Assaf RD</t>
  </si>
  <si>
    <t>PMC9402804</t>
  </si>
  <si>
    <t>NIHMS1821449</t>
  </si>
  <si>
    <t>10.1136/sextrans-2021-055361</t>
  </si>
  <si>
    <t>Universal lymphogranuloma venereum (LGV) testing of rectal chlamydia in men who have sex with men and detection of asymptomatic LGV</t>
  </si>
  <si>
    <t>Hughes Y, Chen MY, Fairley CK, Hocking JS, Williamson D, Ong JJ, De Petra V, Chow EPF.</t>
  </si>
  <si>
    <t>Sex Transm Infect. 2022 Dec;98(8):582-585. doi: 10.1136/sextrans-2021-055368. Epub 2022 Feb 25.</t>
  </si>
  <si>
    <t>Hughes Y</t>
  </si>
  <si>
    <t>10.1136/sextrans-2021-055368</t>
  </si>
  <si>
    <t>Aetiology of genital ulcer disease and associated factors among Mthatha public clinic attendees</t>
  </si>
  <si>
    <t>Tshaka TR, Singh R, Apalata TR, Mbulawa ZZA.</t>
  </si>
  <si>
    <t>S Afr J Infect Dis. 2022 Dec 7;37(1):444. doi: 10.4102/sajid.v37i1.444. eCollection 2022.</t>
  </si>
  <si>
    <t>Tshaka TR</t>
  </si>
  <si>
    <t>PMC9772736</t>
  </si>
  <si>
    <t>10.4102/sajid.v37i1.444</t>
  </si>
  <si>
    <t>The association between adverse pregnancy outcomes with genital Chlamydia Trachomatis infection among pre-pregnancy couples in Shenzhen, China: A cross-sectional study</t>
  </si>
  <si>
    <t>Sun S, Zhang L, Wu Q, Tian L, Ding Y, Liu L, Ye H, Li B, Luo Z.</t>
  </si>
  <si>
    <t>Front Public Health. 2022 Dec 9;10:1038391. doi: 10.3389/fpubh.2022.1038391. eCollection 2022.</t>
  </si>
  <si>
    <t>Sun S</t>
  </si>
  <si>
    <t>PMC9780381</t>
  </si>
  <si>
    <t>10.3389/fpubh.2022.1038391</t>
  </si>
  <si>
    <t>Prevalence of Antimicrobial Resistance and Infectious Diseases in a Hospitalised Migrant Population in Paris, France, a Retrospective Study</t>
  </si>
  <si>
    <t>Stabler S, Paccoud O, Duchesne L, Piot MA, Valin N, Decré D, Girard PM, Lalande V, Lacombe K, Surgers L.</t>
  </si>
  <si>
    <t>Int J Public Health. 2022 Dec 15;67:1604792. doi: 10.3389/ijph.2022.1604792. eCollection 2022.</t>
  </si>
  <si>
    <t>Stabler S</t>
  </si>
  <si>
    <t>PMC9797533</t>
  </si>
  <si>
    <t>10.3389/ijph.2022.1604792</t>
  </si>
  <si>
    <t>Specific high-resolution scheme to improve understanding of the spatio-temporal dispersion of lymphogranuloma venereum epidemic</t>
  </si>
  <si>
    <t>Martínez-García L, González-Alba JM, Puerta T, Comunión A, Rodríguez-Jiménez MC, Orviz E, Sánchez-Conde M, Rodríguez-Domínguez M, Cantón R, Galán JC.</t>
  </si>
  <si>
    <t>Front Microbiol. 2022 Dec 20;13:1056216. doi: 10.3389/fmicb.2022.1056216. eCollection 2022.</t>
  </si>
  <si>
    <t>PMC9808035</t>
  </si>
  <si>
    <t>10.3389/fmicb.2022.1056216</t>
  </si>
  <si>
    <t>Mapping the FtsQBL divisome components in bacterial NTD pathogens as potential drug targets</t>
  </si>
  <si>
    <t>Kaur H, Lynn AM.</t>
  </si>
  <si>
    <t>Front Genet. 2023 Jan 4;13:1010870. doi: 10.3389/fgene.2022.1010870. eCollection 2022.</t>
  </si>
  <si>
    <t>PMC9846249</t>
  </si>
  <si>
    <t>10.3389/fgene.2022.1010870</t>
  </si>
  <si>
    <t>Determinants and prediction of Chlamydia trachomatis re-testing and re-infection within 1 year among heterosexuals with chlamydia attending a sexual health clinic</t>
  </si>
  <si>
    <t>Xu X, Chow EPF, Fairley CK, Chen M, Aguirre I, Goller J, Hocking J, Carvalho N, Zhang L, Ong JJ.</t>
  </si>
  <si>
    <t>Front Public Health. 2023 Jan 13;10:1031372. doi: 10.3389/fpubh.2022.1031372. eCollection 2022.</t>
  </si>
  <si>
    <t>PMC9880158</t>
  </si>
  <si>
    <t>10.3389/fpubh.2022.1031372</t>
  </si>
  <si>
    <t>Incidence and laboratory diagnosis of sexually-transmitted infections among university students in a high-prevalence community</t>
  </si>
  <si>
    <t>Sienkiewicz L, Thomas Y, Reynoso A, Munson E.</t>
  </si>
  <si>
    <t>J Am Coll Health. 2023 Feb-Mar;71(2):571-577. doi: 10.1080/07448481.2021.1899185. Epub 2021 Apr 8.</t>
  </si>
  <si>
    <t>Sienkiewicz L</t>
  </si>
  <si>
    <t>10.1080/07448481.2021.1899185</t>
  </si>
  <si>
    <t>Corrigendum: Genetic inactivation of Chlamydia trachomatis inclusion membrane protein CT228 alters MYPT1 recruitment, extrusion production, and longevity of infection</t>
  </si>
  <si>
    <t>Front Cell Infect Microbiol. 2023 Feb 14;12:1075768. doi: 10.3389/fcimb.2022.1075768. eCollection 2022.</t>
  </si>
  <si>
    <t>PMC9974148</t>
  </si>
  <si>
    <t>10.3389/fcimb.2022.1075768</t>
  </si>
  <si>
    <t>A 2-pyridone amide inhibitor of transcriptional activity in Chlamydia trachomatis</t>
  </si>
  <si>
    <t>Núñez-Otero C, Bahnan W, Vielfort K, Silver J, Singh P, Elbir H, Almqvist F, Bergström S, Gylfe Å.</t>
  </si>
  <si>
    <t>Antimicrob Agents Chemother. 2023 May 1;95(5):e01826-20. doi: 10.1128/AAC.01826-20. Epub 2021 Feb 16.</t>
  </si>
  <si>
    <t>Núñez-Otero C</t>
  </si>
  <si>
    <t>PMC8092867</t>
  </si>
  <si>
    <t>10.1128/AAC.01826-20</t>
  </si>
  <si>
    <t>Etiquetas de fila</t>
  </si>
  <si>
    <t>Cuenta de Title</t>
  </si>
  <si>
    <t>PreAlerta</t>
  </si>
  <si>
    <t>Total</t>
  </si>
  <si>
    <t xml:space="preserve"> 1) Interacción huésped-patógeno</t>
  </si>
  <si>
    <t>(en blanco)</t>
  </si>
  <si>
    <t>PostAlerta</t>
  </si>
  <si>
    <t>2022</t>
  </si>
  <si>
    <t>Jan</t>
  </si>
  <si>
    <t>Total  1) Interacción huésped-patógeno</t>
  </si>
  <si>
    <t>2) Reporte de cepas resistentes</t>
  </si>
  <si>
    <t>C/PalabrasClaves</t>
  </si>
  <si>
    <t>Excluido</t>
  </si>
  <si>
    <t>Feb</t>
  </si>
  <si>
    <t>3) Casos clínicos</t>
  </si>
  <si>
    <t>Total general</t>
  </si>
  <si>
    <t>2012</t>
  </si>
  <si>
    <t>Mar</t>
  </si>
  <si>
    <t>Total 2) Reporte de cepas resistentes</t>
  </si>
  <si>
    <t xml:space="preserve">4) Nuevos tratamientos </t>
  </si>
  <si>
    <t>4a) Productos naturales</t>
  </si>
  <si>
    <t>2013</t>
  </si>
  <si>
    <t>Apr</t>
  </si>
  <si>
    <t>4b) Péptidos</t>
  </si>
  <si>
    <t>2014</t>
  </si>
  <si>
    <t>S/PalabrasClaves</t>
  </si>
  <si>
    <t>May</t>
  </si>
  <si>
    <t>Total 3) Casos clínicos</t>
  </si>
  <si>
    <t>4c) Droga de diseño</t>
  </si>
  <si>
    <t>2015</t>
  </si>
  <si>
    <t>Jun</t>
  </si>
  <si>
    <t>4d) Anticuerpos</t>
  </si>
  <si>
    <t>2016</t>
  </si>
  <si>
    <t>Jul</t>
  </si>
  <si>
    <t>4e) Bacteriófagos</t>
  </si>
  <si>
    <t>2017</t>
  </si>
  <si>
    <t>Aug</t>
  </si>
  <si>
    <t>4f) Estrategias antivirulencia</t>
  </si>
  <si>
    <t>2018</t>
  </si>
  <si>
    <t>Sep</t>
  </si>
  <si>
    <t>2019</t>
  </si>
  <si>
    <t>Oct</t>
  </si>
  <si>
    <t>2020</t>
  </si>
  <si>
    <t>Nov</t>
  </si>
  <si>
    <t>2021</t>
  </si>
  <si>
    <t>Dec</t>
  </si>
  <si>
    <t xml:space="preserve">Total 4) Nuevos tratamientos </t>
  </si>
  <si>
    <t>2023</t>
  </si>
  <si>
    <t>Total 2022</t>
  </si>
  <si>
    <t>Total (en blanco)</t>
  </si>
  <si>
    <t>Objective: To assess the effect of azithromycin mass drug administration regimens on spleen rates in children aged 0-5 years. Methods: Clinical assessment of spleen size was carried out during a cluster-randomised trial of azithromycin mass treatment for trachoma elimination in The Gambia. Twenty-four communities received three annual mass treatments with azithromycin, and 24 communities received treatment at baseline only. Results: At the 30-month follow-up, 3646 children aged 0-5 years had spleen examination and measurement. Palpable splenomegaly was significantly lower in annually treated vs. baseline-only treatment communities and in treated vs. untreated children at 24 months in the annual treatment arm. Conclusion: The results suggest an effect of azithromycin on spleen rates at the individual level and are most plausibly due to the antimalarial effects of azithromycin. Trial registration: ClinicalTrials.gov NCT00792922.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</si>
</sst>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scheme val="minor"/>
    </font>
    <font>
      <sz val="11"/>
      <color theme="1"/>
      <name val="Calibri"/>
    </font>
    <font>
      <sz val="11"/>
      <color theme="0"/>
      <name val="Calibri"/>
    </font>
    <font>
      <u/>
      <sz val="11"/>
      <color theme="1"/>
      <name val="Calibri"/>
    </font>
    <font>
      <sz val="14"/>
      <color rgb="FF595959"/>
      <name val="Calibri"/>
    </font>
    <font>
      <sz val="12"/>
      <color rgb="FF595959"/>
      <name val="Calibri"/>
    </font>
    <font>
      <b/>
      <sz val="11"/>
      <color theme="1"/>
      <name val="Calibri"/>
    </font>
    <font>
      <b/>
      <sz val="11"/>
      <color rgb="FFC00000"/>
      <name val="Calibri"/>
    </font>
    <font>
      <b/>
      <sz val="11"/>
      <color rgb="FF7030A0"/>
      <name val="Calibri"/>
    </font>
    <font>
      <b/>
      <sz val="11"/>
      <color rgb="FF4472C4"/>
      <name val="Calibri"/>
    </font>
    <font>
      <b/>
      <sz val="11"/>
      <color rgb="FFFFC000"/>
      <name val="Calibri"/>
    </font>
    <font>
      <sz val="11"/>
      <color rgb="FF212121"/>
      <name val="Calibri"/>
    </font>
    <font>
      <sz val="12"/>
      <color rgb="FF212121"/>
      <name val="Quattrocento Sans"/>
    </font>
    <font>
      <b/>
      <sz val="11"/>
      <color rgb="FF212121"/>
      <name val="Calibri"/>
    </font>
    <font>
      <sz val="12"/>
      <color rgb="FF212121"/>
      <name val="&quot;system-ui&quot;"/>
    </font>
    <font>
      <sz val="12"/>
      <color rgb="FF212121"/>
      <name val="Segoe UI"/>
    </font>
    <font>
      <sz val="11"/>
      <color theme="1"/>
      <name val="Calibri"/>
      <scheme val="minor"/>
    </font>
    <font>
      <sz val="14"/>
      <color rgb="FF1B1B1B"/>
      <name val="Cambria"/>
    </font>
    <font>
      <sz val="12"/>
      <color rgb="FF212121"/>
      <name val="System-ui"/>
    </font>
    <font>
      <sz val="12"/>
      <color rgb="FF212121"/>
      <name val="Arial"/>
    </font>
    <font>
      <b/>
      <sz val="12"/>
      <color rgb="FF212121"/>
      <name val="Segoe UI"/>
    </font>
    <font>
      <sz val="11"/>
      <color theme="1"/>
      <name val="Quattrocento Sans"/>
    </font>
    <font>
      <sz val="12"/>
      <color rgb="FF212121"/>
      <name val="&quot;Segoe UI&quot;"/>
    </font>
    <font>
      <u/>
      <sz val="12"/>
      <color rgb="FF212121"/>
      <name val="&quot;Segoe UI&quot;"/>
    </font>
    <font>
      <sz val="11"/>
      <color rgb="FF333333"/>
      <name val="&quot;Helvetica Neue&quot;"/>
    </font>
    <font>
      <sz val="11"/>
      <color rgb="FF212121"/>
      <name val="Arial"/>
    </font>
    <font>
      <b/>
      <sz val="12"/>
      <color rgb="FF212121"/>
      <name val="&quot;Segoe UI&quot;"/>
    </font>
    <font>
      <sz val="12"/>
      <color rgb="FF212121"/>
      <name val="&quot;Times New Roman&quot;"/>
    </font>
    <font>
      <sz val="11"/>
      <color rgb="FF000000"/>
      <name val="Calibri"/>
    </font>
    <font>
      <i/>
      <sz val="12"/>
      <color rgb="FF212121"/>
      <name val="&quot;Segoe UI&quot;"/>
    </font>
    <font>
      <sz val="9"/>
      <color rgb="FF212121"/>
      <name val="&quot;Segoe UI&quot;"/>
    </font>
    <font>
      <i/>
      <sz val="12"/>
      <color rgb="FF212121"/>
      <name val="&quot;Times New Roman&quot;"/>
    </font>
    <font>
      <u/>
      <sz val="12"/>
      <color rgb="FF1155CC"/>
      <name val="&quot;Segoe UI&quot;, sans-serif"/>
    </font>
    <font>
      <sz val="12"/>
      <color rgb="FF212121"/>
      <name val="&quot;Segoe UI&quot;, sans-serif"/>
    </font>
  </fonts>
  <fills count="11">
    <fill>
      <patternFill patternType="none"/>
    </fill>
    <fill>
      <patternFill patternType="gray125"/>
    </fill>
    <fill>
      <patternFill patternType="solid">
        <fgColor rgb="FFF2F2F2"/>
        <bgColor rgb="FFF2F2F2"/>
      </patternFill>
    </fill>
    <fill>
      <patternFill patternType="solid">
        <fgColor theme="1"/>
        <bgColor theme="1"/>
      </patternFill>
    </fill>
    <fill>
      <patternFill patternType="solid">
        <fgColor rgb="FFE7E6E6"/>
        <bgColor rgb="FFE7E6E6"/>
      </patternFill>
    </fill>
    <fill>
      <patternFill patternType="solid">
        <fgColor theme="0"/>
        <bgColor theme="0"/>
      </patternFill>
    </fill>
    <fill>
      <patternFill patternType="solid">
        <fgColor rgb="FFFFFF00"/>
        <bgColor rgb="FFFFFF00"/>
      </patternFill>
    </fill>
    <fill>
      <patternFill patternType="solid">
        <fgColor rgb="FFFFC000"/>
        <bgColor rgb="FFFFC000"/>
      </patternFill>
    </fill>
    <fill>
      <patternFill patternType="solid">
        <fgColor rgb="FFD9E2F3"/>
        <bgColor rgb="FFD9E2F3"/>
      </patternFill>
    </fill>
    <fill>
      <patternFill patternType="solid">
        <fgColor rgb="FFFFFFFF"/>
        <bgColor rgb="FFFFFFFF"/>
      </patternFill>
    </fill>
    <fill>
      <patternFill patternType="solid">
        <fgColor rgb="FFD8D8D8"/>
        <bgColor rgb="FFD8D8D8"/>
      </patternFill>
    </fill>
  </fills>
  <borders count="4">
    <border>
      <left/>
      <right/>
      <top/>
      <bottom/>
      <diagonal/>
    </border>
    <border>
      <left/>
      <right/>
      <top/>
      <bottom/>
      <diagonal/>
    </border>
    <border>
      <left/>
      <right/>
      <top/>
      <bottom style="thin">
        <color theme="1"/>
      </bottom>
      <diagonal/>
    </border>
    <border>
      <left/>
      <right/>
      <top/>
      <bottom style="thin">
        <color theme="1"/>
      </bottom>
      <diagonal/>
    </border>
  </borders>
  <cellStyleXfs count="1">
    <xf numFmtId="0" fontId="0" fillId="0" borderId="0"/>
  </cellStyleXfs>
  <cellXfs count="71">
    <xf numFmtId="0" fontId="0" fillId="0" borderId="0" xfId="0"/>
    <xf numFmtId="0" fontId="1" fillId="2" borderId="1" xfId="0" applyFont="1" applyFill="1" applyBorder="1"/>
    <xf numFmtId="0" fontId="2" fillId="3" borderId="1" xfId="0" applyFont="1" applyFill="1" applyBorder="1"/>
    <xf numFmtId="0" fontId="3" fillId="2" borderId="1" xfId="0" applyFont="1" applyFill="1" applyBorder="1"/>
    <xf numFmtId="0" fontId="1" fillId="4" borderId="1" xfId="0" applyFont="1" applyFill="1" applyBorder="1"/>
    <xf numFmtId="0" fontId="4" fillId="4" borderId="1" xfId="0" applyFont="1" applyFill="1" applyBorder="1" applyAlignment="1">
      <alignment horizontal="left" vertical="center" readingOrder="1"/>
    </xf>
    <xf numFmtId="0" fontId="5" fillId="4" borderId="1" xfId="0" applyFont="1" applyFill="1" applyBorder="1" applyAlignment="1">
      <alignment horizontal="left" vertical="center" readingOrder="1"/>
    </xf>
    <xf numFmtId="0" fontId="1" fillId="4" borderId="1" xfId="0" applyFont="1" applyFill="1" applyBorder="1" applyAlignment="1">
      <alignment horizontal="left" vertical="center" readingOrder="1"/>
    </xf>
    <xf numFmtId="0" fontId="1" fillId="5" borderId="1" xfId="0" applyFont="1" applyFill="1" applyBorder="1" applyAlignment="1">
      <alignment horizontal="left"/>
    </xf>
    <xf numFmtId="0" fontId="1" fillId="5" borderId="1" xfId="0" applyFont="1" applyFill="1" applyBorder="1"/>
    <xf numFmtId="0" fontId="1" fillId="4" borderId="1" xfId="0" applyFont="1" applyFill="1" applyBorder="1" applyAlignment="1">
      <alignment horizontal="left"/>
    </xf>
    <xf numFmtId="0" fontId="1" fillId="6" borderId="1" xfId="0" applyFont="1" applyFill="1" applyBorder="1"/>
    <xf numFmtId="0" fontId="1" fillId="0" borderId="0" xfId="0" applyFont="1"/>
    <xf numFmtId="0" fontId="6" fillId="7" borderId="1" xfId="0" applyFont="1" applyFill="1" applyBorder="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6" fillId="8" borderId="1" xfId="0" applyFont="1" applyFill="1" applyBorder="1"/>
    <xf numFmtId="0" fontId="6" fillId="5" borderId="2" xfId="0" applyFont="1" applyFill="1" applyBorder="1" applyAlignment="1">
      <alignment vertical="top" wrapText="1"/>
    </xf>
    <xf numFmtId="0" fontId="6" fillId="9" borderId="3" xfId="0" applyFont="1" applyFill="1" applyBorder="1" applyAlignment="1">
      <alignment vertical="top" wrapText="1"/>
    </xf>
    <xf numFmtId="0" fontId="6" fillId="9" borderId="0" xfId="0" applyFont="1" applyFill="1" applyAlignment="1">
      <alignment vertical="top" wrapText="1"/>
    </xf>
    <xf numFmtId="0" fontId="1" fillId="0" borderId="0" xfId="0" applyFont="1" applyAlignment="1">
      <alignment vertical="top"/>
    </xf>
    <xf numFmtId="0" fontId="1" fillId="10" borderId="1" xfId="0" applyFont="1" applyFill="1" applyBorder="1"/>
    <xf numFmtId="14" fontId="1" fillId="10" borderId="1" xfId="0" applyNumberFormat="1" applyFont="1" applyFill="1" applyBorder="1"/>
    <xf numFmtId="0" fontId="1" fillId="8" borderId="1" xfId="0" applyFont="1" applyFill="1" applyBorder="1"/>
    <xf numFmtId="14" fontId="1" fillId="8" borderId="1" xfId="0" applyNumberFormat="1" applyFont="1" applyFill="1" applyBorder="1"/>
    <xf numFmtId="0" fontId="1" fillId="10" borderId="1" xfId="0" applyFont="1" applyFill="1" applyBorder="1" applyAlignment="1">
      <alignment vertical="top" wrapText="1"/>
    </xf>
    <xf numFmtId="14" fontId="1" fillId="10" borderId="1" xfId="0" applyNumberFormat="1" applyFont="1" applyFill="1" applyBorder="1" applyAlignment="1">
      <alignment vertical="top" wrapText="1"/>
    </xf>
    <xf numFmtId="0" fontId="1" fillId="0" borderId="1" xfId="0" applyFont="1" applyBorder="1" applyAlignment="1">
      <alignment vertical="top" wrapText="1"/>
    </xf>
    <xf numFmtId="0" fontId="1" fillId="10" borderId="1" xfId="0" applyFont="1" applyFill="1" applyBorder="1" applyAlignment="1">
      <alignment vertical="top"/>
    </xf>
    <xf numFmtId="20" fontId="1" fillId="10" borderId="1" xfId="0" applyNumberFormat="1" applyFont="1" applyFill="1" applyBorder="1"/>
    <xf numFmtId="0" fontId="1" fillId="8" borderId="1" xfId="0" applyFont="1" applyFill="1" applyBorder="1" applyAlignment="1">
      <alignment vertical="top" wrapText="1"/>
    </xf>
    <xf numFmtId="14" fontId="1" fillId="8" borderId="1" xfId="0" applyNumberFormat="1" applyFont="1" applyFill="1" applyBorder="1" applyAlignment="1">
      <alignment vertical="top" wrapText="1"/>
    </xf>
    <xf numFmtId="0" fontId="11" fillId="9" borderId="1" xfId="0" applyFont="1" applyFill="1" applyBorder="1" applyAlignment="1">
      <alignment wrapText="1"/>
    </xf>
    <xf numFmtId="0" fontId="12" fillId="9" borderId="1" xfId="0" applyFont="1" applyFill="1" applyBorder="1"/>
    <xf numFmtId="0" fontId="1" fillId="9" borderId="1" xfId="0" applyFont="1" applyFill="1" applyBorder="1" applyAlignment="1">
      <alignment wrapText="1"/>
    </xf>
    <xf numFmtId="0" fontId="13" fillId="9" borderId="1" xfId="0" applyFont="1" applyFill="1" applyBorder="1" applyAlignment="1">
      <alignment wrapText="1"/>
    </xf>
    <xf numFmtId="20" fontId="1" fillId="8" borderId="1" xfId="0" applyNumberFormat="1" applyFont="1" applyFill="1" applyBorder="1"/>
    <xf numFmtId="0" fontId="14" fillId="9" borderId="1" xfId="0" applyFont="1" applyFill="1" applyBorder="1"/>
    <xf numFmtId="0" fontId="15" fillId="10" borderId="0" xfId="0" applyFont="1" applyFill="1"/>
    <xf numFmtId="0" fontId="1" fillId="10" borderId="0" xfId="0" applyFont="1" applyFill="1" applyAlignment="1">
      <alignment vertical="top" wrapText="1"/>
    </xf>
    <xf numFmtId="0" fontId="16" fillId="0" borderId="0" xfId="0" applyFont="1" applyAlignment="1">
      <alignment vertical="top"/>
    </xf>
    <xf numFmtId="0" fontId="17" fillId="8" borderId="0" xfId="0" applyFont="1" applyFill="1"/>
    <xf numFmtId="0" fontId="1" fillId="8" borderId="0" xfId="0" applyFont="1" applyFill="1" applyAlignment="1">
      <alignment vertical="top" wrapText="1"/>
    </xf>
    <xf numFmtId="0" fontId="18" fillId="10" borderId="0" xfId="0" applyFont="1" applyFill="1"/>
    <xf numFmtId="0" fontId="19" fillId="9" borderId="0" xfId="0" applyFont="1" applyFill="1"/>
    <xf numFmtId="0" fontId="15" fillId="8" borderId="0" xfId="0" applyFont="1" applyFill="1"/>
    <xf numFmtId="0" fontId="20" fillId="10" borderId="0" xfId="0" applyFont="1" applyFill="1"/>
    <xf numFmtId="0" fontId="14" fillId="9" borderId="0" xfId="0" applyFont="1" applyFill="1"/>
    <xf numFmtId="0" fontId="21" fillId="8" borderId="1" xfId="0" applyFont="1" applyFill="1" applyBorder="1"/>
    <xf numFmtId="0" fontId="1" fillId="8" borderId="1" xfId="0" applyFont="1" applyFill="1" applyBorder="1" applyAlignment="1">
      <alignment vertical="top"/>
    </xf>
    <xf numFmtId="0" fontId="22" fillId="9" borderId="0" xfId="0" applyFont="1" applyFill="1"/>
    <xf numFmtId="0" fontId="21" fillId="10" borderId="1" xfId="0" applyFont="1" applyFill="1" applyBorder="1" applyAlignment="1">
      <alignment vertical="top" wrapText="1"/>
    </xf>
    <xf numFmtId="0" fontId="21" fillId="10" borderId="1" xfId="0" applyFont="1" applyFill="1" applyBorder="1" applyAlignment="1">
      <alignment vertical="top"/>
    </xf>
    <xf numFmtId="0" fontId="22" fillId="0" borderId="0" xfId="0" applyFont="1"/>
    <xf numFmtId="0" fontId="21" fillId="10" borderId="1" xfId="0" applyFont="1" applyFill="1" applyBorder="1"/>
    <xf numFmtId="0" fontId="23" fillId="9" borderId="0" xfId="0" applyFont="1" applyFill="1"/>
    <xf numFmtId="0" fontId="24" fillId="9" borderId="0" xfId="0" applyFont="1" applyFill="1"/>
    <xf numFmtId="0" fontId="25" fillId="9" borderId="0" xfId="0" applyFont="1" applyFill="1"/>
    <xf numFmtId="0" fontId="26" fillId="9" borderId="0" xfId="0" applyFont="1" applyFill="1"/>
    <xf numFmtId="0" fontId="27" fillId="9" borderId="0" xfId="0" applyFont="1" applyFill="1"/>
    <xf numFmtId="0" fontId="28" fillId="10" borderId="1" xfId="0" applyFont="1" applyFill="1" applyBorder="1" applyAlignment="1">
      <alignment horizontal="left"/>
    </xf>
    <xf numFmtId="46" fontId="1" fillId="8" borderId="1" xfId="0" applyNumberFormat="1" applyFont="1" applyFill="1" applyBorder="1"/>
    <xf numFmtId="0" fontId="29" fillId="9" borderId="0" xfId="0" applyFont="1" applyFill="1"/>
    <xf numFmtId="46" fontId="1" fillId="10" borderId="1" xfId="0" applyNumberFormat="1" applyFont="1" applyFill="1" applyBorder="1"/>
    <xf numFmtId="0" fontId="30" fillId="9" borderId="0" xfId="0" applyFont="1" applyFill="1"/>
    <xf numFmtId="0" fontId="31" fillId="9" borderId="0" xfId="0" applyFont="1" applyFill="1"/>
    <xf numFmtId="0" fontId="1" fillId="0" borderId="0" xfId="0" applyFont="1" applyAlignment="1">
      <alignment horizontal="left"/>
    </xf>
    <xf numFmtId="14" fontId="1" fillId="0" borderId="0" xfId="0" applyNumberFormat="1" applyFont="1"/>
  </cellXfs>
  <cellStyles count="1">
    <cellStyle name="Normal" xfId="0" builtinId="0"/>
  </cellStyles>
  <dxfs count="24">
    <dxf>
      <fill>
        <patternFill patternType="solid">
          <fgColor rgb="FFB7E1CD"/>
          <bgColor rgb="FFB7E1CD"/>
        </patternFill>
      </fill>
    </dxf>
    <dxf>
      <fill>
        <patternFill patternType="solid">
          <fgColor rgb="FFFFC000"/>
          <bgColor rgb="FFFFC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B7E1CD"/>
          <bgColor rgb="FFB7E1CD"/>
        </patternFill>
      </fill>
    </dxf>
    <dxf>
      <fill>
        <patternFill patternType="solid">
          <fgColor rgb="FF00B0F0"/>
          <bgColor rgb="FF00B0F0"/>
        </patternFill>
      </fill>
    </dxf>
    <dxf>
      <fill>
        <patternFill patternType="solid">
          <fgColor theme="5"/>
          <bgColor theme="5"/>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C00000"/>
        <name val="Calibri"/>
      </font>
      <fill>
        <patternFill patternType="none"/>
      </fill>
    </dxf>
    <dxf>
      <font>
        <b/>
      </font>
      <fill>
        <patternFill patternType="solid">
          <fgColor theme="7"/>
          <bgColor theme="7"/>
        </patternFill>
      </fill>
    </dxf>
    <dxf>
      <font>
        <b/>
        <color theme="9"/>
      </font>
      <fill>
        <patternFill patternType="solid">
          <fgColor theme="0"/>
          <bgColor theme="0"/>
        </patternFill>
      </fill>
    </dxf>
    <dxf>
      <font>
        <b/>
        <color rgb="FFC00000"/>
        <name val="Calibri"/>
      </font>
      <fill>
        <patternFill patternType="none"/>
      </fill>
    </dxf>
    <dxf>
      <font>
        <b/>
      </font>
      <fill>
        <patternFill patternType="solid">
          <fgColor theme="7"/>
          <bgColor theme="7"/>
        </patternFill>
      </fill>
    </dxf>
    <dxf>
      <font>
        <b/>
        <color theme="9"/>
      </font>
      <fill>
        <patternFill patternType="solid">
          <fgColor theme="0"/>
          <bgColor theme="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6850921273031828E-2"/>
          <c:y val="9.2243284404264284E-2"/>
          <c:w val="0.9262981574539364"/>
          <c:h val="0.63183651426287757"/>
        </c:manualLayout>
      </c:layout>
      <c:barChart>
        <c:barDir val="col"/>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TablasDinamicas!$E$3:$E$17</c:f>
              <c:strCache>
                <c:ptCount val="15"/>
                <c:pt idx="0">
                  <c:v>2022</c:v>
                </c:pt>
                <c:pt idx="13">
                  <c:v>Total 2022</c:v>
                </c:pt>
                <c:pt idx="14">
                  <c:v>Total general</c:v>
                </c:pt>
              </c:strCache>
            </c:strRef>
          </c:cat>
          <c:val>
            <c:numRef>
              <c:f>TablasDinamicas!$F$3:$F$17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D0F-476D-BC3B-ABD16CDAB3C1}"/>
            </c:ext>
          </c:extLst>
        </c:ser>
        <c:ser>
          <c:idx val="1"/>
          <c:order val="1"/>
          <c:invertIfNegative val="1"/>
          <c:cat>
            <c:strRef>
              <c:f>TablasDinamicas!$E$3:$E$17</c:f>
              <c:strCache>
                <c:ptCount val="15"/>
                <c:pt idx="0">
                  <c:v>2022</c:v>
                </c:pt>
                <c:pt idx="13">
                  <c:v>Total 2022</c:v>
                </c:pt>
                <c:pt idx="14">
                  <c:v>Total general</c:v>
                </c:pt>
              </c:strCache>
            </c:strRef>
          </c:cat>
          <c:val>
            <c:numRef>
              <c:f>TablasDinamicas!$G$1:$G$17</c:f>
              <c:numCache>
                <c:formatCode>General</c:formatCode>
                <c:ptCount val="17"/>
                <c:pt idx="1">
                  <c:v>0</c:v>
                </c:pt>
                <c:pt idx="2">
                  <c:v>57</c:v>
                </c:pt>
                <c:pt idx="3">
                  <c:v>74</c:v>
                </c:pt>
                <c:pt idx="4">
                  <c:v>38</c:v>
                </c:pt>
                <c:pt idx="5">
                  <c:v>25</c:v>
                </c:pt>
                <c:pt idx="6">
                  <c:v>24</c:v>
                </c:pt>
                <c:pt idx="7">
                  <c:v>18</c:v>
                </c:pt>
                <c:pt idx="8">
                  <c:v>16</c:v>
                </c:pt>
                <c:pt idx="9">
                  <c:v>23</c:v>
                </c:pt>
                <c:pt idx="10">
                  <c:v>18</c:v>
                </c:pt>
                <c:pt idx="11">
                  <c:v>15</c:v>
                </c:pt>
                <c:pt idx="12">
                  <c:v>18</c:v>
                </c:pt>
                <c:pt idx="13">
                  <c:v>18</c:v>
                </c:pt>
                <c:pt idx="14">
                  <c:v>12</c:v>
                </c:pt>
                <c:pt idx="15">
                  <c:v>356</c:v>
                </c:pt>
                <c:pt idx="16">
                  <c:v>356</c:v>
                </c:pt>
              </c:numCache>
            </c:numRef>
          </c:val>
          <c:extLst>
            <c:ext xmlns:c16="http://schemas.microsoft.com/office/drawing/2014/chart" uri="{C3380CC4-5D6E-409C-BE32-E72D297353CC}">
              <c16:uniqueId val="{00000001-FD0F-476D-BC3B-ABD16CDAB3C1}"/>
            </c:ext>
          </c:extLst>
        </c:ser>
        <c:dLbls>
          <c:showLegendKey val="0"/>
          <c:showVal val="0"/>
          <c:showCatName val="0"/>
          <c:showSerName val="0"/>
          <c:showPercent val="0"/>
          <c:showBubbleSize val="0"/>
        </c:dLbls>
        <c:gapWidth val="150"/>
        <c:axId val="2132555879"/>
        <c:axId val="1304309776"/>
      </c:barChart>
      <c:catAx>
        <c:axId val="213255587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304309776"/>
        <c:crosses val="autoZero"/>
        <c:auto val="1"/>
        <c:lblAlgn val="ctr"/>
        <c:lblOffset val="100"/>
        <c:noMultiLvlLbl val="1"/>
      </c:catAx>
      <c:valAx>
        <c:axId val="1304309776"/>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2132555879"/>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0"/>
        <c:ser>
          <c:idx val="0"/>
          <c:order val="0"/>
          <c:tx>
            <c:v>Total</c:v>
          </c:tx>
          <c:spPr>
            <a:ln w="28575" cmpd="sng">
              <a:solidFill>
                <a:schemeClr val="accent1"/>
              </a:solidFill>
            </a:ln>
          </c:spPr>
          <c:marker>
            <c:symbol val="circle"/>
            <c:size val="5"/>
            <c:spPr>
              <a:solidFill>
                <a:schemeClr val="accent1"/>
              </a:solidFill>
              <a:ln cmpd="sng">
                <a:solidFill>
                  <a:schemeClr val="accent1"/>
                </a:solidFill>
              </a:ln>
            </c:spPr>
          </c:marker>
          <c:dLbls>
            <c:spPr>
              <a:noFill/>
              <a:ln>
                <a:noFill/>
              </a:ln>
              <a:effectLst/>
            </c:spPr>
            <c:txPr>
              <a:bodyPr/>
              <a:lstStyle/>
              <a:p>
                <a:pPr lvl="0">
                  <a:defRPr sz="1000" b="1"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TablasDinamicas!$B$2:$B$5</c:f>
              <c:strCache>
                <c:ptCount val="4"/>
                <c:pt idx="0">
                  <c:v>PreAlerta</c:v>
                </c:pt>
                <c:pt idx="1">
                  <c:v>PostAlerta</c:v>
                </c:pt>
                <c:pt idx="2">
                  <c:v>Excluido</c:v>
                </c:pt>
                <c:pt idx="3">
                  <c:v>Total general</c:v>
                </c:pt>
              </c:strCache>
            </c:strRef>
          </c:cat>
          <c:val>
            <c:numRef>
              <c:f>TablasDinamicas!$C$2:$C$5</c:f>
              <c:numCache>
                <c:formatCode>General</c:formatCode>
                <c:ptCount val="4"/>
                <c:pt idx="0">
                  <c:v>3059</c:v>
                </c:pt>
                <c:pt idx="1">
                  <c:v>4841</c:v>
                </c:pt>
                <c:pt idx="2">
                  <c:v>708</c:v>
                </c:pt>
                <c:pt idx="3">
                  <c:v>8608</c:v>
                </c:pt>
              </c:numCache>
            </c:numRef>
          </c:val>
          <c:smooth val="0"/>
          <c:extLst>
            <c:ext xmlns:c16="http://schemas.microsoft.com/office/drawing/2014/chart" uri="{C3380CC4-5D6E-409C-BE32-E72D297353CC}">
              <c16:uniqueId val="{00000000-BE7D-449C-94BE-B363FD4B148E}"/>
            </c:ext>
          </c:extLst>
        </c:ser>
        <c:dLbls>
          <c:showLegendKey val="0"/>
          <c:showVal val="0"/>
          <c:showCatName val="0"/>
          <c:showSerName val="0"/>
          <c:showPercent val="0"/>
          <c:showBubbleSize val="0"/>
        </c:dLbls>
        <c:marker val="1"/>
        <c:smooth val="0"/>
        <c:axId val="1681347046"/>
        <c:axId val="1280757571"/>
      </c:lineChart>
      <c:catAx>
        <c:axId val="168134704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1" i="0">
                <a:solidFill>
                  <a:srgbClr val="000000"/>
                </a:solidFill>
                <a:latin typeface="+mn-lt"/>
              </a:defRPr>
            </a:pPr>
            <a:endParaRPr lang="es-AR"/>
          </a:p>
        </c:txPr>
        <c:crossAx val="1280757571"/>
        <c:crosses val="autoZero"/>
        <c:auto val="1"/>
        <c:lblAlgn val="ctr"/>
        <c:lblOffset val="100"/>
        <c:noMultiLvlLbl val="1"/>
      </c:catAx>
      <c:valAx>
        <c:axId val="1280757571"/>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1681347046"/>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TablasDinamicas!$S$3:$S$16</c:f>
              <c:strCache>
                <c:ptCount val="14"/>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Total general</c:v>
                </c:pt>
              </c:strCache>
            </c:strRef>
          </c:cat>
          <c:val>
            <c:numRef>
              <c:f>TablasDinamicas!$T$3:$T$16</c:f>
              <c:numCache>
                <c:formatCode>General</c:formatCode>
                <c:ptCount val="14"/>
                <c:pt idx="0">
                  <c:v>3593</c:v>
                </c:pt>
                <c:pt idx="1">
                  <c:v>285</c:v>
                </c:pt>
                <c:pt idx="2">
                  <c:v>430</c:v>
                </c:pt>
                <c:pt idx="3">
                  <c:v>397</c:v>
                </c:pt>
                <c:pt idx="4">
                  <c:v>393</c:v>
                </c:pt>
                <c:pt idx="5">
                  <c:v>431</c:v>
                </c:pt>
                <c:pt idx="6">
                  <c:v>432</c:v>
                </c:pt>
                <c:pt idx="7">
                  <c:v>468</c:v>
                </c:pt>
                <c:pt idx="8">
                  <c:v>527</c:v>
                </c:pt>
                <c:pt idx="9">
                  <c:v>585</c:v>
                </c:pt>
                <c:pt idx="10">
                  <c:v>696</c:v>
                </c:pt>
                <c:pt idx="11">
                  <c:v>356</c:v>
                </c:pt>
                <c:pt idx="12">
                  <c:v>15</c:v>
                </c:pt>
                <c:pt idx="13">
                  <c:v>8608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7B8-4DC8-9D43-B6DF9AE42D29}"/>
            </c:ext>
          </c:extLst>
        </c:ser>
        <c:dLbls>
          <c:showLegendKey val="0"/>
          <c:showVal val="0"/>
          <c:showCatName val="0"/>
          <c:showSerName val="0"/>
          <c:showPercent val="0"/>
          <c:showBubbleSize val="0"/>
        </c:dLbls>
        <c:gapWidth val="150"/>
        <c:axId val="1914960183"/>
        <c:axId val="1645362585"/>
      </c:barChart>
      <c:catAx>
        <c:axId val="1914960183"/>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645362585"/>
        <c:crosses val="autoZero"/>
        <c:auto val="1"/>
        <c:lblAlgn val="ctr"/>
        <c:lblOffset val="100"/>
        <c:noMultiLvlLbl val="1"/>
      </c:catAx>
      <c:valAx>
        <c:axId val="16453625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1914960183"/>
        <c:crosses val="max"/>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
          <c:y val="5.6547161206444721E-2"/>
          <c:w val="0.99401978962626558"/>
          <c:h val="0.91209507797237788"/>
        </c:manualLayout>
      </c:layout>
      <c:doughnutChart>
        <c:varyColors val="1"/>
        <c:ser>
          <c:idx val="0"/>
          <c:order val="0"/>
          <c:tx>
            <c:strRef>
              <c:f>TablasDinamicas!$W$2</c:f>
              <c:strCache>
                <c:ptCount val="1"/>
                <c:pt idx="0">
                  <c:v>Cuenta de Title</c:v>
                </c:pt>
              </c:strCache>
            </c:strRef>
          </c:tx>
          <c:dPt>
            <c:idx val="0"/>
            <c:bubble3D val="0"/>
            <c:spPr>
              <a:solidFill>
                <a:schemeClr val="accent1"/>
              </a:solidFill>
            </c:spPr>
            <c:extLst>
              <c:ext xmlns:c16="http://schemas.microsoft.com/office/drawing/2014/chart" uri="{C3380CC4-5D6E-409C-BE32-E72D297353CC}">
                <c16:uniqueId val="{00000001-5284-4424-8F56-E88A0B27D1F8}"/>
              </c:ext>
            </c:extLst>
          </c:dPt>
          <c:dPt>
            <c:idx val="1"/>
            <c:bubble3D val="0"/>
            <c:spPr>
              <a:solidFill>
                <a:schemeClr val="accent2"/>
              </a:solidFill>
            </c:spPr>
            <c:extLst>
              <c:ext xmlns:c16="http://schemas.microsoft.com/office/drawing/2014/chart" uri="{C3380CC4-5D6E-409C-BE32-E72D297353CC}">
                <c16:uniqueId val="{00000003-5284-4424-8F56-E88A0B27D1F8}"/>
              </c:ext>
            </c:extLst>
          </c:dPt>
          <c:dPt>
            <c:idx val="2"/>
            <c:bubble3D val="0"/>
            <c:spPr>
              <a:solidFill>
                <a:schemeClr val="accent3"/>
              </a:solidFill>
            </c:spPr>
            <c:extLst>
              <c:ext xmlns:c16="http://schemas.microsoft.com/office/drawing/2014/chart" uri="{C3380CC4-5D6E-409C-BE32-E72D297353CC}">
                <c16:uniqueId val="{00000005-5284-4424-8F56-E88A0B27D1F8}"/>
              </c:ext>
            </c:extLst>
          </c:dPt>
          <c:dPt>
            <c:idx val="3"/>
            <c:bubble3D val="0"/>
            <c:spPr>
              <a:solidFill>
                <a:schemeClr val="accent4"/>
              </a:solidFill>
            </c:spPr>
            <c:extLst>
              <c:ext xmlns:c16="http://schemas.microsoft.com/office/drawing/2014/chart" uri="{C3380CC4-5D6E-409C-BE32-E72D297353CC}">
                <c16:uniqueId val="{00000007-5284-4424-8F56-E88A0B27D1F8}"/>
              </c:ext>
            </c:extLst>
          </c:dPt>
          <c:dPt>
            <c:idx val="4"/>
            <c:bubble3D val="0"/>
            <c:spPr>
              <a:solidFill>
                <a:schemeClr val="accent5"/>
              </a:solidFill>
            </c:spPr>
            <c:extLst>
              <c:ext xmlns:c16="http://schemas.microsoft.com/office/drawing/2014/chart" uri="{C3380CC4-5D6E-409C-BE32-E72D297353CC}">
                <c16:uniqueId val="{00000009-5284-4424-8F56-E88A0B27D1F8}"/>
              </c:ext>
            </c:extLst>
          </c:dPt>
          <c:dPt>
            <c:idx val="5"/>
            <c:bubble3D val="0"/>
            <c:spPr>
              <a:solidFill>
                <a:schemeClr val="accent6"/>
              </a:solidFill>
            </c:spPr>
            <c:extLst>
              <c:ext xmlns:c16="http://schemas.microsoft.com/office/drawing/2014/chart" uri="{C3380CC4-5D6E-409C-BE32-E72D297353CC}">
                <c16:uniqueId val="{0000000B-5284-4424-8F56-E88A0B27D1F8}"/>
              </c:ext>
            </c:extLst>
          </c:dPt>
          <c:dPt>
            <c:idx val="6"/>
            <c:bubble3D val="0"/>
            <c:spPr>
              <a:solidFill>
                <a:schemeClr val="accent1"/>
              </a:solidFill>
            </c:spPr>
            <c:extLst>
              <c:ext xmlns:c16="http://schemas.microsoft.com/office/drawing/2014/chart" uri="{C3380CC4-5D6E-409C-BE32-E72D297353CC}">
                <c16:uniqueId val="{0000000D-5284-4424-8F56-E88A0B27D1F8}"/>
              </c:ext>
            </c:extLst>
          </c:dPt>
          <c:dPt>
            <c:idx val="7"/>
            <c:bubble3D val="0"/>
            <c:spPr>
              <a:solidFill>
                <a:schemeClr val="accent2"/>
              </a:solidFill>
            </c:spPr>
            <c:extLst>
              <c:ext xmlns:c16="http://schemas.microsoft.com/office/drawing/2014/chart" uri="{C3380CC4-5D6E-409C-BE32-E72D297353CC}">
                <c16:uniqueId val="{0000000F-5284-4424-8F56-E88A0B27D1F8}"/>
              </c:ext>
            </c:extLst>
          </c:dPt>
          <c:dPt>
            <c:idx val="8"/>
            <c:bubble3D val="0"/>
            <c:spPr>
              <a:solidFill>
                <a:srgbClr val="C0C0C0"/>
              </a:solidFill>
            </c:spPr>
            <c:extLst>
              <c:ext xmlns:c16="http://schemas.microsoft.com/office/drawing/2014/chart" uri="{C3380CC4-5D6E-409C-BE32-E72D297353CC}">
                <c16:uniqueId val="{00000011-5284-4424-8F56-E88A0B27D1F8}"/>
              </c:ext>
            </c:extLst>
          </c:dPt>
          <c:cat>
            <c:strRef>
              <c:f>TablasDinamicas!$V$3:$V$11</c:f>
              <c:strCache>
                <c:ptCount val="9"/>
                <c:pt idx="0">
                  <c:v>C/PalabrasClaves</c:v>
                </c:pt>
                <c:pt idx="1">
                  <c:v>Excluido</c:v>
                </c:pt>
                <c:pt idx="2">
                  <c:v>PostAlerta</c:v>
                </c:pt>
                <c:pt idx="3">
                  <c:v>S/PalabrasClaves</c:v>
                </c:pt>
                <c:pt idx="4">
                  <c:v>Excluido</c:v>
                </c:pt>
                <c:pt idx="5">
                  <c:v>PreAlerta</c:v>
                </c:pt>
                <c:pt idx="6">
                  <c:v>(en blanco)</c:v>
                </c:pt>
                <c:pt idx="7">
                  <c:v>(en blanco)</c:v>
                </c:pt>
                <c:pt idx="8">
                  <c:v>Total general</c:v>
                </c:pt>
              </c:strCache>
            </c:strRef>
          </c:cat>
          <c:val>
            <c:numRef>
              <c:f>TablasDinamicas!$W$3:$W$11</c:f>
              <c:numCache>
                <c:formatCode>General</c:formatCode>
                <c:ptCount val="9"/>
                <c:pt idx="0">
                  <c:v>5315</c:v>
                </c:pt>
                <c:pt idx="1">
                  <c:v>474</c:v>
                </c:pt>
                <c:pt idx="2">
                  <c:v>4841</c:v>
                </c:pt>
                <c:pt idx="3">
                  <c:v>3293</c:v>
                </c:pt>
                <c:pt idx="4">
                  <c:v>234</c:v>
                </c:pt>
                <c:pt idx="5">
                  <c:v>3059</c:v>
                </c:pt>
                <c:pt idx="8">
                  <c:v>8608</c:v>
                </c:pt>
              </c:numCache>
            </c:numRef>
          </c:val>
          <c:extLst>
            <c:ext xmlns:c16="http://schemas.microsoft.com/office/drawing/2014/chart" uri="{C3380CC4-5D6E-409C-BE32-E72D297353CC}">
              <c16:uniqueId val="{00000012-5284-4424-8F56-E88A0B27D1F8}"/>
            </c:ext>
          </c:extLst>
        </c:ser>
        <c:dLbls>
          <c:showLegendKey val="0"/>
          <c:showVal val="0"/>
          <c:showCatName val="0"/>
          <c:showSerName val="0"/>
          <c:showPercent val="0"/>
          <c:showBubbleSize val="0"/>
          <c:showLeaderLines val="1"/>
        </c:dLbls>
        <c:firstSliceAng val="0"/>
        <c:holeSize val="64"/>
      </c:doughnutChart>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219075</xdr:colOff>
      <xdr:row>20</xdr:row>
      <xdr:rowOff>104775</xdr:rowOff>
    </xdr:from>
    <xdr:ext cx="4048125" cy="1771650"/>
    <xdr:graphicFrame macro="">
      <xdr:nvGraphicFramePr>
        <xdr:cNvPr id="135900082" name="Chart 1">
          <a:extLst>
            <a:ext uri="{FF2B5EF4-FFF2-40B4-BE49-F238E27FC236}">
              <a16:creationId xmlns:a16="http://schemas.microsoft.com/office/drawing/2014/main" id="{00000000-0008-0000-0000-0000B2AB1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76200</xdr:colOff>
      <xdr:row>7</xdr:row>
      <xdr:rowOff>76200</xdr:rowOff>
    </xdr:from>
    <xdr:ext cx="2828925" cy="600075"/>
    <xdr:graphicFrame macro="">
      <xdr:nvGraphicFramePr>
        <xdr:cNvPr id="585819691" name="Chart 2">
          <a:extLst>
            <a:ext uri="{FF2B5EF4-FFF2-40B4-BE49-F238E27FC236}">
              <a16:creationId xmlns:a16="http://schemas.microsoft.com/office/drawing/2014/main" id="{00000000-0008-0000-0000-00002BE6E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5</xdr:row>
      <xdr:rowOff>28575</xdr:rowOff>
    </xdr:from>
    <xdr:ext cx="4048125" cy="2057400"/>
    <xdr:graphicFrame macro="">
      <xdr:nvGraphicFramePr>
        <xdr:cNvPr id="22585637" name="Chart 3">
          <a:extLst>
            <a:ext uri="{FF2B5EF4-FFF2-40B4-BE49-F238E27FC236}">
              <a16:creationId xmlns:a16="http://schemas.microsoft.com/office/drawing/2014/main" id="{00000000-0008-0000-0000-000025A15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76200</xdr:colOff>
      <xdr:row>14</xdr:row>
      <xdr:rowOff>28575</xdr:rowOff>
    </xdr:from>
    <xdr:ext cx="2838450" cy="3028950"/>
    <xdr:graphicFrame macro="">
      <xdr:nvGraphicFramePr>
        <xdr:cNvPr id="1004936547" name="Chart 4">
          <a:extLst>
            <a:ext uri="{FF2B5EF4-FFF2-40B4-BE49-F238E27FC236}">
              <a16:creationId xmlns:a16="http://schemas.microsoft.com/office/drawing/2014/main" id="{00000000-0008-0000-0000-0000631DE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clinicaltrials.gov/show/NCT007929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T1000"/>
  <sheetViews>
    <sheetView workbookViewId="0"/>
  </sheetViews>
  <sheetFormatPr baseColWidth="10" defaultColWidth="14.42578125" defaultRowHeight="15" customHeight="1"/>
  <cols>
    <col min="1" max="1" width="4.28515625" customWidth="1"/>
    <col min="2" max="2" width="3.42578125" customWidth="1"/>
    <col min="3" max="3" width="11.28515625" customWidth="1"/>
    <col min="4" max="5" width="11.42578125" customWidth="1"/>
    <col min="6" max="6" width="26.5703125" customWidth="1"/>
    <col min="7" max="7" width="1.42578125" customWidth="1"/>
    <col min="8" max="11" width="11.42578125" customWidth="1"/>
    <col min="12" max="12" width="13.85546875" customWidth="1"/>
    <col min="13" max="13" width="1.42578125" customWidth="1"/>
    <col min="14" max="16" width="11.42578125" customWidth="1"/>
    <col min="17" max="17" width="8.5703125" customWidth="1"/>
    <col min="18" max="18" width="4.28515625" customWidth="1"/>
    <col min="19" max="20" width="11.42578125" customWidth="1"/>
  </cols>
  <sheetData>
    <row r="1" spans="1:20" ht="3.75" customHeight="1">
      <c r="A1" s="1"/>
      <c r="B1" s="1"/>
      <c r="C1" s="1"/>
      <c r="D1" s="1"/>
      <c r="E1" s="1"/>
      <c r="F1" s="1"/>
      <c r="G1" s="1"/>
      <c r="H1" s="1"/>
      <c r="I1" s="1"/>
      <c r="J1" s="1"/>
      <c r="K1" s="1"/>
      <c r="L1" s="1"/>
      <c r="M1" s="1"/>
      <c r="N1" s="1"/>
      <c r="O1" s="1"/>
      <c r="P1" s="1"/>
      <c r="Q1" s="1"/>
      <c r="R1" s="1"/>
      <c r="S1" s="1"/>
      <c r="T1" s="1"/>
    </row>
    <row r="2" spans="1:20">
      <c r="A2" s="1"/>
      <c r="B2" s="2"/>
      <c r="C2" s="2" t="s">
        <v>0</v>
      </c>
      <c r="D2" s="2"/>
      <c r="E2" s="2"/>
      <c r="F2" s="2"/>
      <c r="G2" s="1"/>
      <c r="H2" s="1"/>
      <c r="I2" s="3"/>
      <c r="J2" s="1"/>
      <c r="K2" s="1"/>
      <c r="L2" s="1"/>
      <c r="M2" s="1"/>
      <c r="N2" s="1"/>
      <c r="O2" s="1"/>
      <c r="P2" s="1"/>
      <c r="Q2" s="1"/>
      <c r="R2" s="1"/>
      <c r="S2" s="1"/>
      <c r="T2" s="1"/>
    </row>
    <row r="3" spans="1:20" ht="18.75">
      <c r="A3" s="1"/>
      <c r="B3" s="4"/>
      <c r="C3" s="5" t="s">
        <v>1</v>
      </c>
      <c r="D3" s="5"/>
      <c r="E3" s="5"/>
      <c r="F3" s="6" t="str">
        <f>C2</f>
        <v>C. trachomatis 2012-2022</v>
      </c>
      <c r="G3" s="4" t="s">
        <v>2</v>
      </c>
      <c r="H3" s="7">
        <f>COUNTA('2012-2022'!$B$2:$B$15076)</f>
        <v>4809</v>
      </c>
      <c r="I3" s="4"/>
      <c r="J3" s="4"/>
      <c r="K3" s="4"/>
      <c r="L3" s="4"/>
      <c r="M3" s="4"/>
      <c r="N3" s="4"/>
      <c r="O3" s="4"/>
      <c r="P3" s="4"/>
      <c r="Q3" s="4"/>
      <c r="R3" s="4"/>
      <c r="S3" s="1"/>
      <c r="T3" s="1"/>
    </row>
    <row r="4" spans="1:20" ht="9" customHeight="1">
      <c r="A4" s="1"/>
      <c r="B4" s="4"/>
      <c r="C4" s="4"/>
      <c r="D4" s="4"/>
      <c r="E4" s="4"/>
      <c r="F4" s="4"/>
      <c r="G4" s="4"/>
      <c r="H4" s="4"/>
      <c r="I4" s="4"/>
      <c r="J4" s="4"/>
      <c r="K4" s="4"/>
      <c r="L4" s="4"/>
      <c r="M4" s="4"/>
      <c r="N4" s="4"/>
      <c r="O4" s="4"/>
      <c r="P4" s="4"/>
      <c r="Q4" s="4"/>
      <c r="R4" s="4"/>
      <c r="S4" s="1"/>
      <c r="T4" s="1"/>
    </row>
    <row r="5" spans="1:20">
      <c r="A5" s="1"/>
      <c r="B5" s="4"/>
      <c r="C5" s="8"/>
      <c r="D5" s="8" t="s">
        <v>3</v>
      </c>
      <c r="E5" s="9"/>
      <c r="F5" s="9"/>
      <c r="G5" s="4"/>
      <c r="H5" s="9"/>
      <c r="I5" s="9" t="s">
        <v>4</v>
      </c>
      <c r="J5" s="9"/>
      <c r="K5" s="9"/>
      <c r="L5" s="9"/>
      <c r="M5" s="4"/>
      <c r="N5" s="4"/>
      <c r="O5" s="4"/>
      <c r="P5" s="4"/>
      <c r="Q5" s="4"/>
      <c r="R5" s="4"/>
      <c r="S5" s="1"/>
      <c r="T5" s="1"/>
    </row>
    <row r="6" spans="1:20">
      <c r="A6" s="1"/>
      <c r="B6" s="4"/>
      <c r="C6" s="4"/>
      <c r="D6" s="4"/>
      <c r="E6" s="4"/>
      <c r="F6" s="4"/>
      <c r="G6" s="4"/>
      <c r="H6" s="4"/>
      <c r="I6" s="4"/>
      <c r="J6" s="4"/>
      <c r="K6" s="4"/>
      <c r="L6" s="4"/>
      <c r="M6" s="4"/>
      <c r="N6" s="4"/>
      <c r="O6" s="4"/>
      <c r="P6" s="4"/>
      <c r="Q6" s="4"/>
      <c r="R6" s="4"/>
      <c r="S6" s="1"/>
      <c r="T6" s="1"/>
    </row>
    <row r="7" spans="1:20">
      <c r="A7" s="1"/>
      <c r="B7" s="4"/>
      <c r="C7" s="4"/>
      <c r="D7" s="4"/>
      <c r="E7" s="4"/>
      <c r="F7" s="4"/>
      <c r="G7" s="4"/>
      <c r="H7" s="4"/>
      <c r="I7" s="4"/>
      <c r="J7" s="4"/>
      <c r="K7" s="4"/>
      <c r="L7" s="4"/>
      <c r="M7" s="4"/>
      <c r="N7" s="4"/>
      <c r="O7" s="4"/>
      <c r="P7" s="4"/>
      <c r="Q7" s="4"/>
      <c r="R7" s="4"/>
      <c r="S7" s="1"/>
      <c r="T7" s="1"/>
    </row>
    <row r="8" spans="1:20">
      <c r="A8" s="1"/>
      <c r="B8" s="4"/>
      <c r="C8" s="4"/>
      <c r="D8" s="4"/>
      <c r="E8" s="4"/>
      <c r="F8" s="4"/>
      <c r="G8" s="4"/>
      <c r="H8" s="4"/>
      <c r="I8" s="4"/>
      <c r="J8" s="4"/>
      <c r="K8" s="4"/>
      <c r="L8" s="4"/>
      <c r="M8" s="4"/>
      <c r="N8" s="4"/>
      <c r="O8" s="4"/>
      <c r="P8" s="4"/>
      <c r="Q8" s="4"/>
      <c r="R8" s="4"/>
      <c r="S8" s="1"/>
      <c r="T8" s="1"/>
    </row>
    <row r="9" spans="1:20">
      <c r="A9" s="1"/>
      <c r="B9" s="4"/>
      <c r="C9" s="4"/>
      <c r="D9" s="4"/>
      <c r="E9" s="4"/>
      <c r="F9" s="4"/>
      <c r="G9" s="4"/>
      <c r="H9" s="4"/>
      <c r="I9" s="4"/>
      <c r="J9" s="4"/>
      <c r="K9" s="4"/>
      <c r="L9" s="4"/>
      <c r="M9" s="4"/>
      <c r="N9" s="4"/>
      <c r="O9" s="4"/>
      <c r="P9" s="4"/>
      <c r="Q9" s="4"/>
      <c r="R9" s="4"/>
      <c r="S9" s="1"/>
      <c r="T9" s="1"/>
    </row>
    <row r="10" spans="1:20">
      <c r="A10" s="1"/>
      <c r="B10" s="4"/>
      <c r="C10" s="4"/>
      <c r="D10" s="4"/>
      <c r="E10" s="4"/>
      <c r="F10" s="4"/>
      <c r="G10" s="4"/>
      <c r="H10" s="4"/>
      <c r="I10" s="4"/>
      <c r="J10" s="4"/>
      <c r="K10" s="4"/>
      <c r="L10" s="4"/>
      <c r="M10" s="4"/>
      <c r="N10" s="4"/>
      <c r="O10" s="4"/>
      <c r="P10" s="4"/>
      <c r="Q10" s="4"/>
      <c r="R10" s="4"/>
      <c r="S10" s="1"/>
      <c r="T10" s="1"/>
    </row>
    <row r="11" spans="1:20">
      <c r="A11" s="1"/>
      <c r="B11" s="4"/>
      <c r="C11" s="4"/>
      <c r="D11" s="4"/>
      <c r="E11" s="4"/>
      <c r="F11" s="4"/>
      <c r="G11" s="4"/>
      <c r="H11" s="4"/>
      <c r="I11" s="4"/>
      <c r="J11" s="4"/>
      <c r="K11" s="4"/>
      <c r="L11" s="4"/>
      <c r="M11" s="4"/>
      <c r="N11" s="4"/>
      <c r="O11" s="4"/>
      <c r="P11" s="4"/>
      <c r="Q11" s="4"/>
      <c r="R11" s="4"/>
      <c r="S11" s="1"/>
      <c r="T11" s="1"/>
    </row>
    <row r="12" spans="1:20">
      <c r="A12" s="1"/>
      <c r="B12" s="4"/>
      <c r="C12" s="4"/>
      <c r="D12" s="4"/>
      <c r="E12" s="4"/>
      <c r="F12" s="4"/>
      <c r="G12" s="4"/>
      <c r="H12" s="4"/>
      <c r="I12" s="4"/>
      <c r="J12" s="4"/>
      <c r="K12" s="4"/>
      <c r="L12" s="4"/>
      <c r="M12" s="4"/>
      <c r="N12" s="4"/>
      <c r="O12" s="4"/>
      <c r="P12" s="4"/>
      <c r="Q12" s="4"/>
      <c r="R12" s="4"/>
      <c r="S12" s="1"/>
      <c r="T12" s="1"/>
    </row>
    <row r="13" spans="1:20">
      <c r="A13" s="1"/>
      <c r="B13" s="4"/>
      <c r="C13" s="4"/>
      <c r="D13" s="4"/>
      <c r="E13" s="4"/>
      <c r="F13" s="4"/>
      <c r="G13" s="4"/>
      <c r="H13" s="4"/>
      <c r="I13" s="4"/>
      <c r="J13" s="4"/>
      <c r="K13" s="4"/>
      <c r="L13" s="4"/>
      <c r="M13" s="4"/>
      <c r="N13" s="4"/>
      <c r="O13" s="4"/>
      <c r="P13" s="4"/>
      <c r="Q13" s="4"/>
      <c r="R13" s="4"/>
      <c r="S13" s="3"/>
      <c r="T13" s="1"/>
    </row>
    <row r="14" spans="1:20" ht="18.75">
      <c r="A14" s="1"/>
      <c r="B14" s="4"/>
      <c r="C14" s="5"/>
      <c r="D14" s="10"/>
      <c r="E14" s="4"/>
      <c r="F14" s="4"/>
      <c r="G14" s="4"/>
      <c r="H14" s="4"/>
      <c r="I14" s="4"/>
      <c r="J14" s="4"/>
      <c r="K14" s="4"/>
      <c r="L14" s="4"/>
      <c r="M14" s="4"/>
      <c r="N14" s="4"/>
      <c r="O14" s="4"/>
      <c r="P14" s="4"/>
      <c r="Q14" s="4"/>
      <c r="R14" s="4"/>
      <c r="S14" s="1"/>
      <c r="T14" s="1"/>
    </row>
    <row r="15" spans="1:20">
      <c r="A15" s="1"/>
      <c r="B15" s="4"/>
      <c r="C15" s="4"/>
      <c r="D15" s="4"/>
      <c r="E15" s="4"/>
      <c r="F15" s="4"/>
      <c r="G15" s="4"/>
      <c r="H15" s="4"/>
      <c r="I15" s="4"/>
      <c r="J15" s="4"/>
      <c r="K15" s="4"/>
      <c r="L15" s="4"/>
      <c r="M15" s="4"/>
      <c r="N15" s="4"/>
      <c r="O15" s="4"/>
      <c r="P15" s="4"/>
      <c r="Q15" s="4"/>
      <c r="R15" s="4"/>
      <c r="S15" s="1"/>
      <c r="T15" s="1"/>
    </row>
    <row r="16" spans="1:20">
      <c r="A16" s="1"/>
      <c r="B16" s="4"/>
      <c r="C16" s="4"/>
      <c r="D16" s="4"/>
      <c r="E16" s="4"/>
      <c r="F16" s="4"/>
      <c r="G16" s="4"/>
      <c r="H16" s="4"/>
      <c r="I16" s="4"/>
      <c r="J16" s="4"/>
      <c r="K16" s="4"/>
      <c r="L16" s="4"/>
      <c r="M16" s="4"/>
      <c r="N16" s="4"/>
      <c r="O16" s="4"/>
      <c r="P16" s="4"/>
      <c r="Q16" s="4"/>
      <c r="R16" s="4"/>
      <c r="S16" s="1"/>
      <c r="T16" s="1"/>
    </row>
    <row r="17" spans="1:20">
      <c r="A17" s="1"/>
      <c r="B17" s="4"/>
      <c r="C17" s="9"/>
      <c r="D17" s="8" t="s">
        <v>5</v>
      </c>
      <c r="E17" s="9"/>
      <c r="F17" s="9"/>
      <c r="G17" s="4"/>
      <c r="H17" s="10"/>
      <c r="I17" s="4"/>
      <c r="J17" s="4"/>
      <c r="K17" s="4"/>
      <c r="L17" s="4"/>
      <c r="M17" s="4"/>
      <c r="N17" s="4"/>
      <c r="O17" s="4"/>
      <c r="P17" s="4"/>
      <c r="Q17" s="4"/>
      <c r="R17" s="4"/>
      <c r="S17" s="1"/>
      <c r="T17" s="1"/>
    </row>
    <row r="18" spans="1:20">
      <c r="A18" s="1"/>
      <c r="B18" s="4"/>
      <c r="C18" s="4"/>
      <c r="D18" s="4"/>
      <c r="E18" s="4"/>
      <c r="F18" s="4"/>
      <c r="G18" s="4"/>
      <c r="H18" s="4"/>
      <c r="I18" s="4"/>
      <c r="J18" s="4"/>
      <c r="K18" s="4"/>
      <c r="L18" s="4"/>
      <c r="M18" s="4"/>
      <c r="N18" s="4"/>
      <c r="O18" s="4"/>
      <c r="P18" s="4"/>
      <c r="Q18" s="4"/>
      <c r="R18" s="4"/>
      <c r="S18" s="1"/>
      <c r="T18" s="1"/>
    </row>
    <row r="19" spans="1:20">
      <c r="A19" s="1"/>
      <c r="B19" s="4"/>
      <c r="C19" s="4"/>
      <c r="D19" s="4"/>
      <c r="E19" s="4"/>
      <c r="F19" s="4"/>
      <c r="G19" s="4"/>
      <c r="H19" s="4"/>
      <c r="I19" s="4"/>
      <c r="J19" s="4"/>
      <c r="K19" s="4"/>
      <c r="L19" s="4"/>
      <c r="M19" s="4"/>
      <c r="N19" s="4"/>
      <c r="O19" s="4"/>
      <c r="P19" s="4"/>
      <c r="Q19" s="4"/>
      <c r="R19" s="4"/>
      <c r="S19" s="1"/>
      <c r="T19" s="1"/>
    </row>
    <row r="20" spans="1:20">
      <c r="A20" s="1"/>
      <c r="B20" s="4"/>
      <c r="C20" s="4"/>
      <c r="D20" s="4"/>
      <c r="E20" s="4"/>
      <c r="F20" s="4"/>
      <c r="G20" s="4"/>
      <c r="H20" s="4"/>
      <c r="I20" s="4"/>
      <c r="J20" s="4"/>
      <c r="K20" s="4"/>
      <c r="L20" s="4"/>
      <c r="M20" s="4"/>
      <c r="N20" s="4"/>
      <c r="O20" s="4"/>
      <c r="P20" s="4"/>
      <c r="Q20" s="4"/>
      <c r="R20" s="4"/>
      <c r="S20" s="1"/>
      <c r="T20" s="1"/>
    </row>
    <row r="21" spans="1:20" ht="15.75" customHeight="1">
      <c r="A21" s="1"/>
      <c r="B21" s="4"/>
      <c r="C21" s="4"/>
      <c r="D21" s="4"/>
      <c r="E21" s="4"/>
      <c r="F21" s="4"/>
      <c r="G21" s="4"/>
      <c r="H21" s="4"/>
      <c r="I21" s="4"/>
      <c r="J21" s="4"/>
      <c r="K21" s="4"/>
      <c r="L21" s="4"/>
      <c r="M21" s="4"/>
      <c r="N21" s="4"/>
      <c r="O21" s="4"/>
      <c r="P21" s="4"/>
      <c r="Q21" s="4"/>
      <c r="R21" s="4"/>
      <c r="S21" s="1"/>
      <c r="T21" s="1"/>
    </row>
    <row r="22" spans="1:20" ht="15.75" customHeight="1">
      <c r="A22" s="1"/>
      <c r="B22" s="4"/>
      <c r="C22" s="4"/>
      <c r="D22" s="4"/>
      <c r="E22" s="4"/>
      <c r="F22" s="4"/>
      <c r="G22" s="4"/>
      <c r="H22" s="4"/>
      <c r="I22" s="4"/>
      <c r="J22" s="4"/>
      <c r="K22" s="4"/>
      <c r="L22" s="4"/>
      <c r="M22" s="4"/>
      <c r="N22" s="4"/>
      <c r="O22" s="4"/>
      <c r="P22" s="4"/>
      <c r="Q22" s="4"/>
      <c r="R22" s="4"/>
      <c r="S22" s="1"/>
      <c r="T22" s="1"/>
    </row>
    <row r="23" spans="1:20" ht="15.75" customHeight="1">
      <c r="A23" s="1"/>
      <c r="B23" s="4"/>
      <c r="C23" s="4"/>
      <c r="D23" s="4"/>
      <c r="E23" s="4"/>
      <c r="F23" s="4"/>
      <c r="G23" s="4"/>
      <c r="H23" s="4"/>
      <c r="I23" s="4"/>
      <c r="J23" s="4"/>
      <c r="K23" s="4"/>
      <c r="L23" s="4"/>
      <c r="M23" s="4"/>
      <c r="N23" s="4"/>
      <c r="O23" s="4"/>
      <c r="P23" s="4"/>
      <c r="Q23" s="4"/>
      <c r="R23" s="4"/>
      <c r="S23" s="1"/>
      <c r="T23" s="1"/>
    </row>
    <row r="24" spans="1:20" ht="15.75" customHeight="1">
      <c r="A24" s="1"/>
      <c r="B24" s="4"/>
      <c r="C24" s="4"/>
      <c r="D24" s="4"/>
      <c r="E24" s="4"/>
      <c r="F24" s="4"/>
      <c r="G24" s="4"/>
      <c r="H24" s="4"/>
      <c r="I24" s="4"/>
      <c r="J24" s="4"/>
      <c r="K24" s="4"/>
      <c r="L24" s="4"/>
      <c r="M24" s="4"/>
      <c r="N24" s="4"/>
      <c r="O24" s="4"/>
      <c r="P24" s="4"/>
      <c r="Q24" s="4"/>
      <c r="R24" s="4"/>
      <c r="S24" s="1"/>
      <c r="T24" s="1"/>
    </row>
    <row r="25" spans="1:20" ht="15.75" customHeight="1">
      <c r="A25" s="1"/>
      <c r="B25" s="4"/>
      <c r="C25" s="4"/>
      <c r="D25" s="4"/>
      <c r="E25" s="4"/>
      <c r="F25" s="4"/>
      <c r="G25" s="4"/>
      <c r="H25" s="4"/>
      <c r="I25" s="4"/>
      <c r="J25" s="4"/>
      <c r="K25" s="4"/>
      <c r="L25" s="4"/>
      <c r="M25" s="4"/>
      <c r="N25" s="4"/>
      <c r="O25" s="4"/>
      <c r="P25" s="4"/>
      <c r="Q25" s="4"/>
      <c r="R25" s="4"/>
      <c r="S25" s="1"/>
      <c r="T25" s="1"/>
    </row>
    <row r="26" spans="1:20" ht="15.75" customHeight="1">
      <c r="A26" s="1"/>
      <c r="B26" s="4"/>
      <c r="C26" s="4"/>
      <c r="D26" s="4"/>
      <c r="E26" s="4"/>
      <c r="F26" s="4"/>
      <c r="G26" s="4"/>
      <c r="H26" s="4"/>
      <c r="I26" s="4"/>
      <c r="J26" s="4"/>
      <c r="K26" s="4"/>
      <c r="L26" s="4"/>
      <c r="M26" s="4"/>
      <c r="N26" s="4"/>
      <c r="O26" s="4"/>
      <c r="P26" s="4"/>
      <c r="Q26" s="4"/>
      <c r="R26" s="4"/>
      <c r="S26" s="1"/>
      <c r="T26" s="1"/>
    </row>
    <row r="27" spans="1:20" ht="15.75" customHeight="1">
      <c r="A27" s="1"/>
      <c r="B27" s="4"/>
      <c r="C27" s="4"/>
      <c r="D27" s="4"/>
      <c r="E27" s="4"/>
      <c r="F27" s="4"/>
      <c r="G27" s="4"/>
      <c r="H27" s="4"/>
      <c r="I27" s="4"/>
      <c r="J27" s="4"/>
      <c r="K27" s="4"/>
      <c r="L27" s="4"/>
      <c r="M27" s="4"/>
      <c r="N27" s="4"/>
      <c r="O27" s="4"/>
      <c r="P27" s="4"/>
      <c r="Q27" s="4"/>
      <c r="R27" s="4"/>
      <c r="S27" s="1"/>
      <c r="T27" s="1"/>
    </row>
    <row r="28" spans="1:20" ht="15.75" customHeight="1">
      <c r="A28" s="1"/>
      <c r="B28" s="4"/>
      <c r="C28" s="4"/>
      <c r="D28" s="4"/>
      <c r="E28" s="4"/>
      <c r="F28" s="4"/>
      <c r="G28" s="4"/>
      <c r="H28" s="4"/>
      <c r="I28" s="4"/>
      <c r="J28" s="4"/>
      <c r="K28" s="4"/>
      <c r="L28" s="4"/>
      <c r="M28" s="4"/>
      <c r="N28" s="4"/>
      <c r="O28" s="4"/>
      <c r="P28" s="4"/>
      <c r="Q28" s="4"/>
      <c r="R28" s="4"/>
      <c r="S28" s="1"/>
      <c r="T28" s="1"/>
    </row>
    <row r="29" spans="1:20" ht="15.75" customHeight="1">
      <c r="A29" s="1"/>
      <c r="B29" s="4"/>
      <c r="C29" s="4"/>
      <c r="D29" s="4"/>
      <c r="E29" s="4"/>
      <c r="F29" s="4"/>
      <c r="G29" s="4"/>
      <c r="H29" s="4"/>
      <c r="I29" s="4"/>
      <c r="J29" s="4"/>
      <c r="K29" s="4"/>
      <c r="L29" s="4"/>
      <c r="M29" s="4"/>
      <c r="N29" s="4"/>
      <c r="O29" s="4"/>
      <c r="P29" s="4"/>
      <c r="Q29" s="4"/>
      <c r="R29" s="4"/>
      <c r="S29" s="1"/>
      <c r="T29" s="1"/>
    </row>
    <row r="30" spans="1:20" ht="15.75" customHeight="1">
      <c r="A30" s="1"/>
      <c r="B30" s="4"/>
      <c r="C30" s="4"/>
      <c r="D30" s="4"/>
      <c r="E30" s="4"/>
      <c r="F30" s="4"/>
      <c r="G30" s="4"/>
      <c r="H30" s="4"/>
      <c r="I30" s="4"/>
      <c r="J30" s="4"/>
      <c r="K30" s="4"/>
      <c r="L30" s="4"/>
      <c r="M30" s="4"/>
      <c r="N30" s="4"/>
      <c r="O30" s="4"/>
      <c r="P30" s="4"/>
      <c r="Q30" s="4"/>
      <c r="R30" s="4"/>
      <c r="S30" s="1"/>
      <c r="T30" s="1"/>
    </row>
    <row r="31" spans="1:20" ht="15.75" customHeight="1">
      <c r="A31" s="1"/>
      <c r="B31" s="4"/>
      <c r="C31" s="4"/>
      <c r="D31" s="4"/>
      <c r="E31" s="4"/>
      <c r="F31" s="4"/>
      <c r="G31" s="4"/>
      <c r="H31" s="4"/>
      <c r="I31" s="4"/>
      <c r="J31" s="4"/>
      <c r="K31" s="4"/>
      <c r="L31" s="4"/>
      <c r="M31" s="4"/>
      <c r="N31" s="4"/>
      <c r="O31" s="4"/>
      <c r="P31" s="4"/>
      <c r="Q31" s="4"/>
      <c r="R31" s="4"/>
      <c r="S31" s="1"/>
      <c r="T31" s="1"/>
    </row>
    <row r="32" spans="1:20" ht="15.75" customHeight="1">
      <c r="A32" s="1"/>
      <c r="B32" s="4"/>
      <c r="C32" s="4"/>
      <c r="D32" s="4"/>
      <c r="E32" s="4"/>
      <c r="F32" s="4"/>
      <c r="G32" s="4"/>
      <c r="H32" s="4"/>
      <c r="I32" s="4"/>
      <c r="J32" s="4"/>
      <c r="K32" s="4"/>
      <c r="L32" s="4"/>
      <c r="M32" s="4"/>
      <c r="N32" s="4"/>
      <c r="O32" s="4"/>
      <c r="P32" s="4"/>
      <c r="Q32" s="4"/>
      <c r="R32" s="4"/>
      <c r="S32" s="1"/>
      <c r="T32" s="1"/>
    </row>
    <row r="33" spans="1:20" ht="15.75" customHeight="1">
      <c r="A33" s="1"/>
      <c r="B33" s="4"/>
      <c r="C33" s="4"/>
      <c r="D33" s="4"/>
      <c r="E33" s="4"/>
      <c r="F33" s="4"/>
      <c r="G33" s="4"/>
      <c r="H33" s="4"/>
      <c r="I33" s="4"/>
      <c r="J33" s="4"/>
      <c r="K33" s="4"/>
      <c r="L33" s="4"/>
      <c r="M33" s="4"/>
      <c r="N33" s="4"/>
      <c r="O33" s="4"/>
      <c r="P33" s="4"/>
      <c r="Q33" s="4"/>
      <c r="R33" s="4"/>
      <c r="S33" s="1"/>
      <c r="T33" s="1"/>
    </row>
    <row r="34" spans="1:20" ht="15.75" customHeight="1">
      <c r="A34" s="1"/>
      <c r="B34" s="4"/>
      <c r="C34" s="4" t="str">
        <f ca="1">IFERROR(__xludf.DUMMYFUNCTION("UNIQUE('2012-2022'!N:N)"),"Categoria")</f>
        <v>Categoria</v>
      </c>
      <c r="D34" s="4"/>
      <c r="E34" s="4"/>
      <c r="F34" s="4"/>
      <c r="G34" s="4"/>
      <c r="H34" s="4"/>
      <c r="I34" s="4"/>
      <c r="J34" s="4"/>
      <c r="K34" s="4"/>
      <c r="L34" s="4"/>
      <c r="M34" s="4"/>
      <c r="N34" s="4"/>
      <c r="O34" s="4"/>
      <c r="P34" s="4"/>
      <c r="Q34" s="4"/>
      <c r="R34" s="4"/>
      <c r="S34" s="1"/>
      <c r="T34" s="1"/>
    </row>
    <row r="35" spans="1:20" ht="15.75" customHeight="1">
      <c r="A35" s="1"/>
      <c r="B35" s="4"/>
      <c r="C35" s="4"/>
      <c r="D35" s="4"/>
      <c r="E35" s="4"/>
      <c r="F35" s="4"/>
      <c r="G35" s="4"/>
      <c r="H35" s="4"/>
      <c r="I35" s="4"/>
      <c r="J35" s="4"/>
      <c r="K35" s="4"/>
      <c r="L35" s="4"/>
      <c r="M35" s="4"/>
      <c r="N35" s="4"/>
      <c r="O35" s="4"/>
      <c r="P35" s="4"/>
      <c r="Q35" s="4"/>
      <c r="R35" s="4"/>
      <c r="S35" s="1"/>
      <c r="T35" s="1"/>
    </row>
    <row r="36" spans="1:20" ht="15.75" customHeight="1">
      <c r="A36" s="1"/>
      <c r="B36" s="4"/>
      <c r="C36" s="4" t="str">
        <f ca="1">IFERROR(__xludf.DUMMYFUNCTION("""COMPUTED_VALUE""")," 1) Reporte de cepas resistentes")</f>
        <v xml:space="preserve"> 1) Reporte de cepas resistentes</v>
      </c>
      <c r="D36" s="4"/>
      <c r="E36" s="4"/>
      <c r="F36" s="4"/>
      <c r="G36" s="4"/>
      <c r="H36" s="4"/>
      <c r="I36" s="4"/>
      <c r="J36" s="4"/>
      <c r="K36" s="4"/>
      <c r="L36" s="4"/>
      <c r="M36" s="4"/>
      <c r="N36" s="4"/>
      <c r="O36" s="4"/>
      <c r="P36" s="4"/>
      <c r="Q36" s="4"/>
      <c r="R36" s="4"/>
      <c r="S36" s="1"/>
      <c r="T36" s="1"/>
    </row>
    <row r="37" spans="1:20" ht="15.75" customHeight="1">
      <c r="A37" s="1"/>
      <c r="B37" s="4"/>
      <c r="C37" s="4" t="str">
        <f ca="1">IFERROR(__xludf.DUMMYFUNCTION("""COMPUTED_VALUE"""),"2) Nuevos tratamientos ")</f>
        <v xml:space="preserve">2) Nuevos tratamientos </v>
      </c>
      <c r="D37" s="4"/>
      <c r="E37" s="4"/>
      <c r="F37" s="4">
        <f ca="1">COUNTIF('2012-2022'!N:N,C37)</f>
        <v>74</v>
      </c>
      <c r="G37" s="4"/>
      <c r="H37" s="4"/>
      <c r="I37" s="4"/>
      <c r="J37" s="4"/>
      <c r="K37" s="4"/>
      <c r="L37" s="4"/>
      <c r="M37" s="4"/>
      <c r="N37" s="4"/>
      <c r="O37" s="4"/>
      <c r="P37" s="4"/>
      <c r="Q37" s="4"/>
      <c r="R37" s="4"/>
      <c r="S37" s="1"/>
      <c r="T37" s="1"/>
    </row>
    <row r="38" spans="1:20" ht="15.75" customHeight="1">
      <c r="A38" s="1"/>
      <c r="B38" s="4"/>
      <c r="C38" s="4" t="str">
        <f ca="1">IFERROR(__xludf.DUMMYFUNCTION("""COMPUTED_VALUE"""),"4) otros")</f>
        <v>4) otros</v>
      </c>
      <c r="D38" s="4"/>
      <c r="E38" s="4"/>
      <c r="F38" s="4">
        <f ca="1">COUNTIF('2012-2022'!N:N,C38)</f>
        <v>1627</v>
      </c>
      <c r="G38" s="4"/>
      <c r="H38" s="4"/>
      <c r="I38" s="4"/>
      <c r="J38" s="4"/>
      <c r="K38" s="4"/>
      <c r="L38" s="4"/>
      <c r="M38" s="4"/>
      <c r="N38" s="4"/>
      <c r="O38" s="4"/>
      <c r="P38" s="4"/>
      <c r="Q38" s="4"/>
      <c r="R38" s="4"/>
      <c r="S38" s="1"/>
      <c r="T38" s="1"/>
    </row>
    <row r="39" spans="1:20" ht="15.75" customHeight="1">
      <c r="A39" s="1"/>
      <c r="B39" s="4"/>
      <c r="C39" s="4" t="str">
        <f ca="1">IFERROR(__xludf.DUMMYFUNCTION("""COMPUTED_VALUE"""),"3) immunization")</f>
        <v>3) immunization</v>
      </c>
      <c r="D39" s="4"/>
      <c r="E39" s="4"/>
      <c r="F39" s="4">
        <f ca="1">COUNTIF('2012-2022'!N:N,C39)</f>
        <v>72</v>
      </c>
      <c r="G39" s="4"/>
      <c r="H39" s="4"/>
      <c r="I39" s="4"/>
      <c r="J39" s="4"/>
      <c r="K39" s="4"/>
      <c r="L39" s="4"/>
      <c r="M39" s="4"/>
      <c r="N39" s="4"/>
      <c r="O39" s="4"/>
      <c r="P39" s="4"/>
      <c r="Q39" s="4"/>
      <c r="R39" s="4"/>
      <c r="S39" s="1"/>
      <c r="T39" s="1"/>
    </row>
    <row r="40" spans="1:20" ht="15.75" customHeight="1">
      <c r="A40" s="1"/>
      <c r="B40" s="4"/>
      <c r="C40" s="4" t="str">
        <f ca="1">IFERROR(__xludf.DUMMYFUNCTION("""COMPUTED_VALUE"""),"Categorias")</f>
        <v>Categorias</v>
      </c>
      <c r="D40" s="4"/>
      <c r="E40" s="4"/>
      <c r="F40" s="4">
        <f ca="1">COUNTIF('2012-2022'!N:N,C40)</f>
        <v>2</v>
      </c>
      <c r="G40" s="4"/>
      <c r="H40" s="4"/>
      <c r="I40" s="4"/>
      <c r="J40" s="4"/>
      <c r="K40" s="4"/>
      <c r="L40" s="4"/>
      <c r="M40" s="4"/>
      <c r="N40" s="4"/>
      <c r="O40" s="4"/>
      <c r="P40" s="4"/>
      <c r="Q40" s="4"/>
      <c r="R40" s="4"/>
      <c r="S40" s="1"/>
      <c r="T40" s="1"/>
    </row>
    <row r="41" spans="1:20" ht="15.75" customHeight="1">
      <c r="A41" s="1"/>
      <c r="B41" s="4"/>
      <c r="C41" s="4" t="str">
        <f ca="1">IFERROR(__xludf.DUMMYFUNCTION("""COMPUTED_VALUE"""),"3) Inmunizacióm")</f>
        <v>3) Inmunizacióm</v>
      </c>
      <c r="D41" s="4"/>
      <c r="E41" s="4"/>
      <c r="F41" s="4">
        <f ca="1">COUNTIF('2012-2022'!N:N,C41)</f>
        <v>1</v>
      </c>
      <c r="G41" s="4"/>
      <c r="H41" s="4"/>
      <c r="I41" s="4"/>
      <c r="J41" s="4"/>
      <c r="K41" s="4"/>
      <c r="L41" s="4"/>
      <c r="M41" s="4"/>
      <c r="N41" s="4"/>
      <c r="O41" s="4"/>
      <c r="P41" s="4"/>
      <c r="Q41" s="4"/>
      <c r="R41" s="4"/>
      <c r="S41" s="1"/>
      <c r="T41" s="1"/>
    </row>
    <row r="42" spans="1:20" ht="15.75" customHeight="1">
      <c r="A42" s="1"/>
      <c r="B42" s="4"/>
      <c r="C42" s="4"/>
      <c r="D42" s="4"/>
      <c r="E42" s="4"/>
      <c r="F42" s="4">
        <f>COUNTIF('2012-2022'!N:N,C42)</f>
        <v>0</v>
      </c>
      <c r="G42" s="4"/>
      <c r="H42" s="4"/>
      <c r="I42" s="4"/>
      <c r="J42" s="4"/>
      <c r="K42" s="4"/>
      <c r="L42" s="4"/>
      <c r="M42" s="4"/>
      <c r="N42" s="4"/>
      <c r="O42" s="4"/>
      <c r="P42" s="4"/>
      <c r="Q42" s="4"/>
      <c r="R42" s="4"/>
      <c r="S42" s="1"/>
      <c r="T42" s="1"/>
    </row>
    <row r="43" spans="1:20" ht="15.75" customHeight="1">
      <c r="A43" s="1"/>
      <c r="B43" s="4"/>
      <c r="C43" s="4"/>
      <c r="D43" s="4"/>
      <c r="E43" s="4"/>
      <c r="F43" s="4">
        <f>COUNTIF('2012-2022'!N:N,C43)</f>
        <v>0</v>
      </c>
      <c r="G43" s="4"/>
      <c r="H43" s="4"/>
      <c r="I43" s="4"/>
      <c r="J43" s="4"/>
      <c r="K43" s="4"/>
      <c r="L43" s="4"/>
      <c r="M43" s="4"/>
      <c r="N43" s="4"/>
      <c r="O43" s="4"/>
      <c r="P43" s="4"/>
      <c r="Q43" s="4"/>
      <c r="R43" s="4"/>
      <c r="S43" s="1"/>
      <c r="T43" s="1"/>
    </row>
    <row r="44" spans="1:20" ht="15.75" customHeight="1">
      <c r="A44" s="1"/>
      <c r="B44" s="4"/>
      <c r="C44" s="4"/>
      <c r="D44" s="4"/>
      <c r="E44" s="4"/>
      <c r="F44" s="4"/>
      <c r="G44" s="4"/>
      <c r="H44" s="4"/>
      <c r="I44" s="4"/>
      <c r="J44" s="4"/>
      <c r="K44" s="4"/>
      <c r="L44" s="4"/>
      <c r="M44" s="4"/>
      <c r="N44" s="4"/>
      <c r="O44" s="4"/>
      <c r="P44" s="4"/>
      <c r="Q44" s="4"/>
      <c r="R44" s="4"/>
      <c r="S44" s="1"/>
      <c r="T44" s="1"/>
    </row>
    <row r="45" spans="1:20" ht="15.75" customHeight="1">
      <c r="A45" s="1"/>
      <c r="B45" s="4"/>
      <c r="C45" s="4"/>
      <c r="D45" s="4"/>
      <c r="E45" s="4"/>
      <c r="F45" s="4"/>
      <c r="G45" s="4"/>
      <c r="H45" s="4"/>
      <c r="I45" s="4"/>
      <c r="J45" s="4"/>
      <c r="K45" s="4"/>
      <c r="L45" s="4"/>
      <c r="M45" s="4"/>
      <c r="N45" s="4"/>
      <c r="O45" s="4"/>
      <c r="P45" s="4"/>
      <c r="Q45" s="4"/>
      <c r="R45" s="4"/>
      <c r="S45" s="1"/>
      <c r="T45" s="1"/>
    </row>
    <row r="46" spans="1:20" ht="15.75" customHeight="1">
      <c r="A46" s="1"/>
      <c r="B46" s="4"/>
      <c r="C46" s="4"/>
      <c r="D46" s="4"/>
      <c r="E46" s="4"/>
      <c r="F46" s="4"/>
      <c r="G46" s="4"/>
      <c r="H46" s="4"/>
      <c r="I46" s="4"/>
      <c r="J46" s="4"/>
      <c r="K46" s="4"/>
      <c r="L46" s="4"/>
      <c r="M46" s="4"/>
      <c r="N46" s="4"/>
      <c r="O46" s="4"/>
      <c r="P46" s="4"/>
      <c r="Q46" s="4"/>
      <c r="R46" s="4"/>
      <c r="S46" s="1"/>
      <c r="T46" s="1"/>
    </row>
    <row r="47" spans="1:20" ht="15.75" customHeight="1">
      <c r="A47" s="1"/>
      <c r="B47" s="4"/>
      <c r="C47" s="4"/>
      <c r="D47" s="4"/>
      <c r="E47" s="4"/>
      <c r="F47" s="4"/>
      <c r="G47" s="4"/>
      <c r="H47" s="4"/>
      <c r="I47" s="4"/>
      <c r="J47" s="4"/>
      <c r="K47" s="4"/>
      <c r="L47" s="4"/>
      <c r="M47" s="4"/>
      <c r="N47" s="4"/>
      <c r="O47" s="4"/>
      <c r="P47" s="4"/>
      <c r="Q47" s="4"/>
      <c r="R47" s="4"/>
      <c r="S47" s="1"/>
      <c r="T47" s="1"/>
    </row>
    <row r="48" spans="1:20" ht="15.75" customHeight="1">
      <c r="A48" s="1"/>
      <c r="B48" s="4"/>
      <c r="C48" s="4"/>
      <c r="D48" s="4"/>
      <c r="E48" s="4"/>
      <c r="F48" s="4"/>
      <c r="G48" s="4"/>
      <c r="H48" s="4"/>
      <c r="I48" s="4"/>
      <c r="J48" s="4"/>
      <c r="K48" s="4"/>
      <c r="L48" s="4"/>
      <c r="M48" s="4"/>
      <c r="N48" s="4"/>
      <c r="O48" s="4"/>
      <c r="P48" s="4"/>
      <c r="Q48" s="4"/>
      <c r="R48" s="4"/>
      <c r="S48" s="1"/>
      <c r="T48" s="1"/>
    </row>
    <row r="49" spans="1:20" ht="15.75" customHeight="1">
      <c r="A49" s="1"/>
      <c r="B49" s="4"/>
      <c r="C49" s="4"/>
      <c r="D49" s="4"/>
      <c r="E49" s="4"/>
      <c r="F49" s="4"/>
      <c r="G49" s="4"/>
      <c r="H49" s="4"/>
      <c r="I49" s="4"/>
      <c r="J49" s="4"/>
      <c r="K49" s="4"/>
      <c r="L49" s="4"/>
      <c r="M49" s="4"/>
      <c r="N49" s="4"/>
      <c r="O49" s="4"/>
      <c r="P49" s="4"/>
      <c r="Q49" s="4"/>
      <c r="R49" s="4"/>
      <c r="S49" s="1"/>
      <c r="T49" s="1"/>
    </row>
    <row r="50" spans="1:20" ht="15.75" customHeight="1">
      <c r="A50" s="1"/>
      <c r="B50" s="4"/>
      <c r="C50" s="4"/>
      <c r="D50" s="4"/>
      <c r="E50" s="4"/>
      <c r="F50" s="4"/>
      <c r="G50" s="4"/>
      <c r="H50" s="4"/>
      <c r="I50" s="4"/>
      <c r="J50" s="4"/>
      <c r="K50" s="4"/>
      <c r="L50" s="4"/>
      <c r="M50" s="4"/>
      <c r="N50" s="4"/>
      <c r="O50" s="4"/>
      <c r="P50" s="4"/>
      <c r="Q50" s="4"/>
      <c r="R50" s="4"/>
      <c r="S50" s="1"/>
      <c r="T50" s="1"/>
    </row>
    <row r="51" spans="1:20" ht="15.75" customHeight="1">
      <c r="A51" s="1"/>
      <c r="B51" s="4"/>
      <c r="C51" s="4"/>
      <c r="D51" s="4"/>
      <c r="E51" s="4"/>
      <c r="F51" s="4"/>
      <c r="G51" s="4"/>
      <c r="H51" s="4"/>
      <c r="I51" s="4"/>
      <c r="J51" s="4"/>
      <c r="K51" s="4"/>
      <c r="L51" s="4"/>
      <c r="M51" s="4"/>
      <c r="N51" s="4"/>
      <c r="O51" s="4"/>
      <c r="P51" s="4"/>
      <c r="Q51" s="4"/>
      <c r="R51" s="4"/>
      <c r="S51" s="1"/>
      <c r="T51" s="1"/>
    </row>
    <row r="52" spans="1:20" ht="15.75" customHeight="1">
      <c r="A52" s="1"/>
      <c r="B52" s="4"/>
      <c r="C52" s="4"/>
      <c r="D52" s="4"/>
      <c r="E52" s="4"/>
      <c r="F52" s="4"/>
      <c r="G52" s="4"/>
      <c r="H52" s="4"/>
      <c r="I52" s="4"/>
      <c r="J52" s="4"/>
      <c r="K52" s="4"/>
      <c r="L52" s="4"/>
      <c r="M52" s="4"/>
      <c r="N52" s="4"/>
      <c r="O52" s="4"/>
      <c r="P52" s="4"/>
      <c r="Q52" s="4"/>
      <c r="R52" s="4"/>
      <c r="S52" s="1"/>
      <c r="T52" s="1"/>
    </row>
    <row r="53" spans="1:20" ht="15.75" customHeight="1">
      <c r="A53" s="1"/>
      <c r="B53" s="4"/>
      <c r="C53" s="4"/>
      <c r="D53" s="4"/>
      <c r="E53" s="4"/>
      <c r="F53" s="4"/>
      <c r="G53" s="4"/>
      <c r="H53" s="4"/>
      <c r="I53" s="4"/>
      <c r="J53" s="4"/>
      <c r="K53" s="4"/>
      <c r="L53" s="4"/>
      <c r="M53" s="4"/>
      <c r="N53" s="4"/>
      <c r="O53" s="4"/>
      <c r="P53" s="4"/>
      <c r="Q53" s="4"/>
      <c r="R53" s="4"/>
      <c r="S53" s="1"/>
      <c r="T53" s="1"/>
    </row>
    <row r="54" spans="1:20" ht="15.75" customHeight="1">
      <c r="A54" s="1"/>
      <c r="B54" s="4"/>
      <c r="C54" s="4"/>
      <c r="D54" s="4"/>
      <c r="E54" s="4"/>
      <c r="F54" s="4"/>
      <c r="G54" s="4"/>
      <c r="H54" s="4"/>
      <c r="I54" s="4"/>
      <c r="J54" s="4"/>
      <c r="K54" s="4"/>
      <c r="L54" s="4"/>
      <c r="M54" s="4"/>
      <c r="N54" s="4"/>
      <c r="O54" s="4"/>
      <c r="P54" s="4"/>
      <c r="Q54" s="4"/>
      <c r="R54" s="4"/>
      <c r="S54" s="1"/>
      <c r="T54" s="1"/>
    </row>
    <row r="55" spans="1:20" ht="15.75" customHeight="1">
      <c r="A55" s="1"/>
      <c r="B55" s="4"/>
      <c r="C55" s="4"/>
      <c r="D55" s="4"/>
      <c r="E55" s="4"/>
      <c r="F55" s="4"/>
      <c r="G55" s="4"/>
      <c r="H55" s="4"/>
      <c r="I55" s="4"/>
      <c r="J55" s="4"/>
      <c r="K55" s="4"/>
      <c r="L55" s="4"/>
      <c r="M55" s="4"/>
      <c r="N55" s="4"/>
      <c r="O55" s="4"/>
      <c r="P55" s="4"/>
      <c r="Q55" s="4"/>
      <c r="R55" s="4"/>
      <c r="S55" s="1"/>
      <c r="T55" s="1"/>
    </row>
    <row r="56" spans="1:20" ht="15.75" customHeight="1">
      <c r="A56" s="1"/>
      <c r="B56" s="4"/>
      <c r="C56" s="4"/>
      <c r="D56" s="4"/>
      <c r="E56" s="4"/>
      <c r="F56" s="4"/>
      <c r="G56" s="4"/>
      <c r="H56" s="4"/>
      <c r="I56" s="4"/>
      <c r="J56" s="4"/>
      <c r="K56" s="4"/>
      <c r="L56" s="4"/>
      <c r="M56" s="4"/>
      <c r="N56" s="4"/>
      <c r="O56" s="4"/>
      <c r="P56" s="4"/>
      <c r="Q56" s="4"/>
      <c r="R56" s="4"/>
      <c r="S56" s="1"/>
      <c r="T56" s="1"/>
    </row>
    <row r="57" spans="1:20" ht="15.75" customHeight="1">
      <c r="A57" s="1"/>
      <c r="B57" s="4"/>
      <c r="C57" s="4"/>
      <c r="D57" s="4"/>
      <c r="E57" s="4"/>
      <c r="F57" s="4"/>
      <c r="G57" s="4"/>
      <c r="H57" s="4"/>
      <c r="I57" s="4"/>
      <c r="J57" s="4"/>
      <c r="K57" s="4"/>
      <c r="L57" s="4"/>
      <c r="M57" s="4"/>
      <c r="N57" s="4"/>
      <c r="O57" s="4"/>
      <c r="P57" s="4"/>
      <c r="Q57" s="4"/>
      <c r="R57" s="4"/>
      <c r="S57" s="1"/>
      <c r="T57" s="1"/>
    </row>
    <row r="58" spans="1:20" ht="15.75" customHeight="1">
      <c r="A58" s="1"/>
      <c r="B58" s="4"/>
      <c r="C58" s="4"/>
      <c r="D58" s="4"/>
      <c r="E58" s="4"/>
      <c r="F58" s="4"/>
      <c r="G58" s="4"/>
      <c r="H58" s="4"/>
      <c r="I58" s="4"/>
      <c r="J58" s="4"/>
      <c r="K58" s="4"/>
      <c r="L58" s="4"/>
      <c r="M58" s="4"/>
      <c r="N58" s="4"/>
      <c r="O58" s="4"/>
      <c r="P58" s="4"/>
      <c r="Q58" s="4"/>
      <c r="R58" s="4"/>
      <c r="S58" s="1"/>
      <c r="T58" s="1"/>
    </row>
    <row r="59" spans="1:20" ht="15.75" customHeight="1">
      <c r="A59" s="1"/>
      <c r="B59" s="4"/>
      <c r="C59" s="4"/>
      <c r="D59" s="4"/>
      <c r="E59" s="4"/>
      <c r="F59" s="4"/>
      <c r="G59" s="4"/>
      <c r="H59" s="4"/>
      <c r="I59" s="4"/>
      <c r="J59" s="4"/>
      <c r="K59" s="4"/>
      <c r="L59" s="4"/>
      <c r="M59" s="4"/>
      <c r="N59" s="4"/>
      <c r="O59" s="4"/>
      <c r="P59" s="4"/>
      <c r="Q59" s="4"/>
      <c r="R59" s="4"/>
      <c r="S59" s="1"/>
      <c r="T59" s="1"/>
    </row>
    <row r="60" spans="1:20" ht="15.75" customHeight="1">
      <c r="A60" s="1"/>
      <c r="B60" s="4"/>
      <c r="C60" s="4"/>
      <c r="D60" s="4"/>
      <c r="E60" s="4"/>
      <c r="F60" s="4"/>
      <c r="G60" s="4"/>
      <c r="H60" s="4"/>
      <c r="I60" s="4"/>
      <c r="J60" s="4"/>
      <c r="K60" s="4"/>
      <c r="L60" s="4"/>
      <c r="M60" s="4"/>
      <c r="N60" s="4"/>
      <c r="O60" s="4"/>
      <c r="P60" s="4"/>
      <c r="Q60" s="4"/>
      <c r="R60" s="4"/>
      <c r="S60" s="1"/>
      <c r="T60" s="1"/>
    </row>
    <row r="61" spans="1:20" ht="15.75" customHeight="1">
      <c r="A61" s="1"/>
      <c r="B61" s="4"/>
      <c r="C61" s="4"/>
      <c r="D61" s="4"/>
      <c r="E61" s="4"/>
      <c r="F61" s="4"/>
      <c r="G61" s="4"/>
      <c r="H61" s="4"/>
      <c r="I61" s="4"/>
      <c r="J61" s="4"/>
      <c r="K61" s="4"/>
      <c r="L61" s="4"/>
      <c r="M61" s="4"/>
      <c r="N61" s="4"/>
      <c r="O61" s="4"/>
      <c r="P61" s="4"/>
      <c r="Q61" s="4"/>
      <c r="R61" s="4"/>
      <c r="S61" s="1"/>
      <c r="T61" s="1"/>
    </row>
    <row r="62" spans="1:20" ht="15.75" customHeight="1">
      <c r="A62" s="1"/>
      <c r="B62" s="4"/>
      <c r="C62" s="4"/>
      <c r="D62" s="4"/>
      <c r="E62" s="4"/>
      <c r="F62" s="4"/>
      <c r="G62" s="4"/>
      <c r="H62" s="4"/>
      <c r="I62" s="4"/>
      <c r="J62" s="4"/>
      <c r="K62" s="4"/>
      <c r="L62" s="4"/>
      <c r="M62" s="4"/>
      <c r="N62" s="4"/>
      <c r="O62" s="4"/>
      <c r="P62" s="4"/>
      <c r="Q62" s="4"/>
      <c r="R62" s="4"/>
      <c r="S62" s="1"/>
      <c r="T62" s="1"/>
    </row>
    <row r="63" spans="1:20" ht="15.75" customHeight="1">
      <c r="A63" s="1"/>
      <c r="B63" s="4"/>
      <c r="C63" s="4"/>
      <c r="D63" s="4"/>
      <c r="E63" s="4"/>
      <c r="F63" s="4"/>
      <c r="G63" s="4"/>
      <c r="H63" s="4"/>
      <c r="I63" s="4"/>
      <c r="J63" s="4"/>
      <c r="K63" s="4"/>
      <c r="L63" s="4"/>
      <c r="M63" s="4"/>
      <c r="N63" s="4"/>
      <c r="O63" s="4"/>
      <c r="P63" s="4"/>
      <c r="Q63" s="4"/>
      <c r="R63" s="4"/>
      <c r="S63" s="1"/>
      <c r="T63" s="1"/>
    </row>
    <row r="64" spans="1:20" ht="15.75" customHeight="1">
      <c r="A64" s="1"/>
      <c r="B64" s="1"/>
      <c r="C64" s="1"/>
      <c r="D64" s="1"/>
      <c r="E64" s="1"/>
      <c r="F64" s="1"/>
      <c r="G64" s="1"/>
      <c r="H64" s="1"/>
      <c r="I64" s="1"/>
      <c r="J64" s="1"/>
      <c r="K64" s="1"/>
      <c r="L64" s="1"/>
      <c r="M64" s="1"/>
      <c r="N64" s="1"/>
      <c r="O64" s="1"/>
      <c r="P64" s="1"/>
      <c r="Q64" s="1"/>
      <c r="R64" s="1"/>
      <c r="S64" s="1"/>
      <c r="T64" s="1"/>
    </row>
    <row r="65" spans="1:20" ht="15.75" customHeight="1">
      <c r="A65" s="1"/>
      <c r="B65" s="1"/>
      <c r="C65" s="1"/>
      <c r="D65" s="1"/>
      <c r="E65" s="1"/>
      <c r="F65" s="1"/>
      <c r="G65" s="1"/>
      <c r="H65" s="1"/>
      <c r="I65" s="1"/>
      <c r="J65" s="1"/>
      <c r="K65" s="1"/>
      <c r="L65" s="1"/>
      <c r="M65" s="1"/>
      <c r="N65" s="1"/>
      <c r="O65" s="1"/>
      <c r="P65" s="1"/>
      <c r="Q65" s="1"/>
      <c r="R65" s="1"/>
      <c r="S65" s="1"/>
      <c r="T65" s="1"/>
    </row>
    <row r="66" spans="1:20" ht="15.75" customHeight="1">
      <c r="A66" s="1"/>
      <c r="B66" s="1"/>
      <c r="C66" s="1"/>
      <c r="D66" s="1"/>
      <c r="E66" s="1"/>
      <c r="F66" s="1"/>
      <c r="G66" s="1"/>
      <c r="H66" s="1"/>
      <c r="I66" s="1"/>
      <c r="J66" s="1"/>
      <c r="K66" s="1"/>
      <c r="L66" s="1"/>
      <c r="M66" s="1"/>
      <c r="N66" s="1"/>
      <c r="O66" s="1"/>
      <c r="P66" s="1"/>
      <c r="Q66" s="1"/>
      <c r="R66" s="1"/>
      <c r="S66" s="1"/>
      <c r="T66" s="1"/>
    </row>
    <row r="67" spans="1:20" ht="15.75" customHeight="1">
      <c r="A67" s="1"/>
      <c r="B67" s="1"/>
      <c r="C67" s="1"/>
      <c r="D67" s="1"/>
      <c r="E67" s="1"/>
      <c r="F67" s="1"/>
      <c r="G67" s="1"/>
      <c r="H67" s="1"/>
      <c r="I67" s="1"/>
      <c r="J67" s="1"/>
      <c r="K67" s="1"/>
      <c r="L67" s="1"/>
      <c r="M67" s="1"/>
      <c r="N67" s="1"/>
      <c r="O67" s="1"/>
      <c r="P67" s="1"/>
      <c r="Q67" s="1"/>
      <c r="R67" s="1"/>
      <c r="S67" s="1"/>
      <c r="T67" s="1"/>
    </row>
    <row r="68" spans="1:20" ht="15.75" customHeight="1">
      <c r="A68" s="1"/>
      <c r="B68" s="1"/>
      <c r="C68" s="1"/>
      <c r="D68" s="1"/>
      <c r="E68" s="1"/>
      <c r="F68" s="1"/>
      <c r="G68" s="1"/>
      <c r="H68" s="1"/>
      <c r="I68" s="1"/>
      <c r="J68" s="1"/>
      <c r="K68" s="1"/>
      <c r="L68" s="1"/>
      <c r="M68" s="1"/>
      <c r="N68" s="1"/>
      <c r="O68" s="1"/>
      <c r="P68" s="1"/>
      <c r="Q68" s="1"/>
      <c r="R68" s="1"/>
      <c r="S68" s="1"/>
      <c r="T68" s="1"/>
    </row>
    <row r="69" spans="1:20" ht="15.75" customHeight="1">
      <c r="A69" s="1"/>
      <c r="B69" s="1"/>
      <c r="C69" s="1"/>
      <c r="D69" s="1"/>
      <c r="E69" s="1"/>
      <c r="F69" s="1"/>
      <c r="G69" s="1"/>
      <c r="H69" s="1"/>
      <c r="I69" s="1"/>
      <c r="J69" s="1"/>
      <c r="K69" s="1"/>
      <c r="L69" s="1"/>
      <c r="M69" s="1"/>
      <c r="N69" s="1"/>
      <c r="O69" s="1"/>
      <c r="P69" s="1"/>
      <c r="Q69" s="1"/>
      <c r="R69" s="1"/>
      <c r="S69" s="1"/>
      <c r="T69" s="1"/>
    </row>
    <row r="70" spans="1:20" ht="15.75" customHeight="1">
      <c r="A70" s="1"/>
      <c r="B70" s="1"/>
      <c r="C70" s="1"/>
      <c r="D70" s="1"/>
      <c r="E70" s="1"/>
      <c r="F70" s="1"/>
      <c r="G70" s="1"/>
      <c r="H70" s="1"/>
      <c r="I70" s="1"/>
      <c r="J70" s="1"/>
      <c r="K70" s="1"/>
      <c r="L70" s="1"/>
      <c r="M70" s="1"/>
      <c r="N70" s="1"/>
      <c r="O70" s="1"/>
      <c r="P70" s="1"/>
      <c r="Q70" s="1"/>
      <c r="R70" s="1"/>
      <c r="S70" s="1"/>
      <c r="T70" s="1"/>
    </row>
    <row r="71" spans="1:20" ht="15.75" customHeight="1">
      <c r="A71" s="1"/>
      <c r="B71" s="1"/>
      <c r="C71" s="1"/>
      <c r="D71" s="1"/>
      <c r="E71" s="1"/>
      <c r="F71" s="1"/>
      <c r="G71" s="1"/>
      <c r="H71" s="1"/>
      <c r="I71" s="1"/>
      <c r="J71" s="1"/>
      <c r="K71" s="1"/>
      <c r="L71" s="1"/>
      <c r="M71" s="1"/>
      <c r="N71" s="1"/>
      <c r="O71" s="1"/>
      <c r="P71" s="1"/>
      <c r="Q71" s="1"/>
      <c r="R71" s="1"/>
      <c r="S71" s="1"/>
      <c r="T71" s="1"/>
    </row>
    <row r="72" spans="1:20" ht="15.75" customHeight="1">
      <c r="A72" s="1"/>
      <c r="B72" s="1"/>
      <c r="C72" s="1"/>
      <c r="D72" s="1"/>
      <c r="E72" s="1"/>
      <c r="F72" s="1"/>
      <c r="G72" s="1"/>
      <c r="H72" s="1"/>
      <c r="I72" s="1"/>
      <c r="J72" s="1"/>
      <c r="K72" s="1"/>
      <c r="L72" s="1"/>
      <c r="M72" s="1"/>
      <c r="N72" s="1"/>
      <c r="O72" s="1"/>
      <c r="P72" s="1"/>
      <c r="Q72" s="1"/>
      <c r="R72" s="1"/>
      <c r="S72" s="1"/>
      <c r="T72" s="1"/>
    </row>
    <row r="73" spans="1:20" ht="15.75" customHeight="1">
      <c r="A73" s="1"/>
      <c r="B73" s="1"/>
      <c r="C73" s="1"/>
      <c r="D73" s="1"/>
      <c r="E73" s="1"/>
      <c r="F73" s="1"/>
      <c r="G73" s="1"/>
      <c r="H73" s="1"/>
      <c r="I73" s="1"/>
      <c r="J73" s="1"/>
      <c r="K73" s="1"/>
      <c r="L73" s="1"/>
      <c r="M73" s="1"/>
      <c r="N73" s="1"/>
      <c r="O73" s="1"/>
      <c r="P73" s="1"/>
      <c r="Q73" s="1"/>
      <c r="R73" s="1"/>
      <c r="S73" s="1"/>
      <c r="T73" s="1"/>
    </row>
    <row r="74" spans="1:20" ht="15.75" customHeight="1">
      <c r="A74" s="1"/>
      <c r="B74" s="1"/>
      <c r="C74" s="1"/>
      <c r="D74" s="1"/>
      <c r="E74" s="1"/>
      <c r="F74" s="1"/>
      <c r="G74" s="1"/>
      <c r="H74" s="1"/>
      <c r="I74" s="1"/>
      <c r="J74" s="1"/>
      <c r="K74" s="1"/>
      <c r="L74" s="1"/>
      <c r="M74" s="1"/>
      <c r="N74" s="1"/>
      <c r="O74" s="1"/>
      <c r="P74" s="1"/>
      <c r="Q74" s="1"/>
      <c r="R74" s="1"/>
      <c r="S74" s="1"/>
      <c r="T74" s="1"/>
    </row>
    <row r="75" spans="1:20" ht="15.75" customHeight="1">
      <c r="A75" s="1"/>
      <c r="B75" s="1"/>
      <c r="C75" s="1"/>
      <c r="D75" s="1"/>
      <c r="E75" s="1"/>
      <c r="F75" s="1"/>
      <c r="G75" s="1"/>
      <c r="H75" s="1"/>
      <c r="I75" s="1"/>
      <c r="J75" s="1"/>
      <c r="K75" s="1"/>
      <c r="L75" s="1"/>
      <c r="M75" s="1"/>
      <c r="N75" s="1"/>
      <c r="O75" s="1"/>
      <c r="P75" s="1"/>
      <c r="Q75" s="1"/>
      <c r="R75" s="1"/>
      <c r="S75" s="1"/>
      <c r="T75" s="1"/>
    </row>
    <row r="76" spans="1:20" ht="15.75" customHeight="1">
      <c r="A76" s="1"/>
      <c r="B76" s="1"/>
      <c r="C76" s="1"/>
      <c r="D76" s="1"/>
      <c r="E76" s="1"/>
      <c r="F76" s="1"/>
      <c r="G76" s="1"/>
      <c r="H76" s="1"/>
      <c r="I76" s="1"/>
      <c r="J76" s="1"/>
      <c r="K76" s="1"/>
      <c r="L76" s="1"/>
      <c r="M76" s="1"/>
      <c r="N76" s="1"/>
      <c r="O76" s="1"/>
      <c r="P76" s="1"/>
      <c r="Q76" s="1"/>
      <c r="R76" s="1"/>
      <c r="S76" s="1"/>
      <c r="T76" s="1"/>
    </row>
    <row r="77" spans="1:20" ht="15.75" customHeight="1">
      <c r="A77" s="1"/>
      <c r="B77" s="1"/>
      <c r="C77" s="1"/>
      <c r="D77" s="1"/>
      <c r="E77" s="1"/>
      <c r="F77" s="1"/>
      <c r="G77" s="1"/>
      <c r="H77" s="1"/>
      <c r="I77" s="1"/>
      <c r="J77" s="1"/>
      <c r="K77" s="1"/>
      <c r="L77" s="1"/>
      <c r="M77" s="1"/>
      <c r="N77" s="1"/>
      <c r="O77" s="1"/>
      <c r="P77" s="1"/>
      <c r="Q77" s="1"/>
      <c r="R77" s="1"/>
      <c r="S77" s="1"/>
      <c r="T77" s="1"/>
    </row>
    <row r="78" spans="1:20" ht="15.75" customHeight="1">
      <c r="A78" s="1"/>
      <c r="B78" s="1"/>
      <c r="C78" s="1"/>
      <c r="D78" s="1"/>
      <c r="E78" s="1"/>
      <c r="F78" s="1"/>
      <c r="G78" s="1"/>
      <c r="H78" s="1"/>
      <c r="I78" s="1"/>
      <c r="J78" s="1"/>
      <c r="K78" s="1"/>
      <c r="L78" s="1"/>
      <c r="M78" s="1"/>
      <c r="N78" s="1"/>
      <c r="O78" s="1"/>
      <c r="P78" s="1"/>
      <c r="Q78" s="1"/>
      <c r="R78" s="1"/>
      <c r="S78" s="1"/>
      <c r="T78" s="1"/>
    </row>
    <row r="79" spans="1:20" ht="15.75" customHeight="1">
      <c r="A79" s="1"/>
      <c r="B79" s="1"/>
      <c r="C79" s="1"/>
      <c r="D79" s="1"/>
      <c r="E79" s="1"/>
      <c r="F79" s="1"/>
      <c r="G79" s="1"/>
      <c r="H79" s="1"/>
      <c r="I79" s="1"/>
      <c r="J79" s="1"/>
      <c r="K79" s="1"/>
      <c r="L79" s="1"/>
      <c r="M79" s="1"/>
      <c r="N79" s="1"/>
      <c r="O79" s="1"/>
      <c r="P79" s="1"/>
      <c r="Q79" s="1"/>
      <c r="R79" s="1"/>
      <c r="S79" s="1"/>
      <c r="T79" s="1"/>
    </row>
    <row r="80" spans="1:20" ht="15.75" customHeight="1">
      <c r="A80" s="1"/>
      <c r="B80" s="1"/>
      <c r="C80" s="1"/>
      <c r="D80" s="1"/>
      <c r="E80" s="1"/>
      <c r="F80" s="1"/>
      <c r="G80" s="1"/>
      <c r="H80" s="1"/>
      <c r="I80" s="1"/>
      <c r="J80" s="1"/>
      <c r="K80" s="1"/>
      <c r="L80" s="1"/>
      <c r="M80" s="1"/>
      <c r="N80" s="1"/>
      <c r="O80" s="1"/>
      <c r="P80" s="1"/>
      <c r="Q80" s="1"/>
      <c r="R80" s="1"/>
      <c r="S80" s="1"/>
      <c r="T80" s="1"/>
    </row>
    <row r="81" spans="1:20" ht="15.75" customHeight="1">
      <c r="A81" s="1"/>
      <c r="B81" s="1"/>
      <c r="C81" s="1"/>
      <c r="D81" s="1"/>
      <c r="E81" s="1"/>
      <c r="F81" s="1"/>
      <c r="G81" s="1"/>
      <c r="H81" s="1"/>
      <c r="I81" s="1"/>
      <c r="J81" s="1"/>
      <c r="K81" s="1"/>
      <c r="L81" s="1"/>
      <c r="M81" s="1"/>
      <c r="N81" s="1"/>
      <c r="O81" s="1"/>
      <c r="P81" s="1"/>
      <c r="Q81" s="1"/>
      <c r="R81" s="1"/>
      <c r="S81" s="1"/>
      <c r="T81" s="1"/>
    </row>
    <row r="82" spans="1:20" ht="15.75" customHeight="1">
      <c r="A82" s="1"/>
      <c r="B82" s="1"/>
      <c r="C82" s="1"/>
      <c r="D82" s="1"/>
      <c r="E82" s="1"/>
      <c r="F82" s="1"/>
      <c r="G82" s="1"/>
      <c r="H82" s="1"/>
      <c r="I82" s="1"/>
      <c r="J82" s="1"/>
      <c r="K82" s="1"/>
      <c r="L82" s="1"/>
      <c r="M82" s="1"/>
      <c r="N82" s="1"/>
      <c r="O82" s="1"/>
      <c r="P82" s="1"/>
      <c r="Q82" s="1"/>
      <c r="R82" s="1"/>
      <c r="S82" s="1"/>
      <c r="T82" s="1"/>
    </row>
    <row r="83" spans="1:20" ht="15.75" customHeight="1">
      <c r="A83" s="1"/>
      <c r="B83" s="1"/>
      <c r="C83" s="1"/>
      <c r="D83" s="1"/>
      <c r="E83" s="1"/>
      <c r="F83" s="1"/>
      <c r="G83" s="1"/>
      <c r="H83" s="1"/>
      <c r="I83" s="1"/>
      <c r="J83" s="1"/>
      <c r="K83" s="1"/>
      <c r="L83" s="1"/>
      <c r="M83" s="1"/>
      <c r="N83" s="1"/>
      <c r="O83" s="1"/>
      <c r="P83" s="1"/>
      <c r="Q83" s="1"/>
      <c r="R83" s="1"/>
      <c r="S83" s="1"/>
      <c r="T83" s="1"/>
    </row>
    <row r="84" spans="1:20" ht="15.75" customHeight="1">
      <c r="A84" s="1"/>
      <c r="B84" s="1"/>
      <c r="C84" s="1"/>
      <c r="D84" s="1"/>
      <c r="E84" s="1"/>
      <c r="F84" s="1"/>
      <c r="G84" s="1"/>
      <c r="H84" s="1"/>
      <c r="I84" s="1"/>
      <c r="J84" s="1"/>
      <c r="K84" s="1"/>
      <c r="L84" s="1"/>
      <c r="M84" s="1"/>
      <c r="N84" s="1"/>
      <c r="O84" s="1"/>
      <c r="P84" s="1"/>
      <c r="Q84" s="1"/>
      <c r="R84" s="1"/>
      <c r="S84" s="1"/>
      <c r="T84" s="1"/>
    </row>
    <row r="85" spans="1:20" ht="15.75" customHeight="1">
      <c r="A85" s="1"/>
      <c r="B85" s="1"/>
      <c r="C85" s="1"/>
      <c r="D85" s="1"/>
      <c r="E85" s="1"/>
      <c r="F85" s="1"/>
      <c r="G85" s="1"/>
      <c r="H85" s="1"/>
      <c r="I85" s="1"/>
      <c r="J85" s="1"/>
      <c r="K85" s="1"/>
      <c r="L85" s="1"/>
      <c r="M85" s="1"/>
      <c r="N85" s="1"/>
      <c r="O85" s="1"/>
      <c r="P85" s="1"/>
      <c r="Q85" s="1"/>
      <c r="R85" s="1"/>
      <c r="S85" s="1"/>
      <c r="T85" s="1"/>
    </row>
    <row r="86" spans="1:20" ht="15.75" customHeight="1">
      <c r="A86" s="1"/>
      <c r="B86" s="1"/>
      <c r="C86" s="1"/>
      <c r="D86" s="1"/>
      <c r="E86" s="1"/>
      <c r="F86" s="1"/>
      <c r="G86" s="1"/>
      <c r="H86" s="1"/>
      <c r="I86" s="1"/>
      <c r="J86" s="1"/>
      <c r="K86" s="1"/>
      <c r="L86" s="1"/>
      <c r="M86" s="1"/>
      <c r="N86" s="1"/>
      <c r="O86" s="1"/>
      <c r="P86" s="1"/>
      <c r="Q86" s="1"/>
      <c r="R86" s="1"/>
      <c r="S86" s="1"/>
      <c r="T86" s="1"/>
    </row>
    <row r="87" spans="1:20" ht="15.75" customHeight="1">
      <c r="A87" s="1"/>
      <c r="B87" s="1"/>
      <c r="C87" s="1"/>
      <c r="D87" s="1"/>
      <c r="E87" s="1"/>
      <c r="F87" s="1"/>
      <c r="G87" s="1"/>
      <c r="H87" s="1"/>
      <c r="I87" s="1"/>
      <c r="J87" s="1"/>
      <c r="K87" s="1"/>
      <c r="L87" s="1"/>
      <c r="M87" s="1"/>
      <c r="N87" s="1"/>
      <c r="O87" s="1"/>
      <c r="P87" s="1"/>
      <c r="Q87" s="1"/>
      <c r="R87" s="1"/>
      <c r="S87" s="1"/>
      <c r="T87" s="1"/>
    </row>
    <row r="88" spans="1:20" ht="15.75" customHeight="1">
      <c r="A88" s="1"/>
      <c r="B88" s="1"/>
      <c r="C88" s="1"/>
      <c r="D88" s="1"/>
      <c r="E88" s="1"/>
      <c r="F88" s="1"/>
      <c r="G88" s="1"/>
      <c r="H88" s="1"/>
      <c r="I88" s="1"/>
      <c r="J88" s="1"/>
      <c r="K88" s="1"/>
      <c r="L88" s="1"/>
      <c r="M88" s="1"/>
      <c r="N88" s="1"/>
      <c r="O88" s="1"/>
      <c r="P88" s="1"/>
      <c r="Q88" s="1"/>
      <c r="R88" s="1"/>
      <c r="S88" s="1"/>
      <c r="T88" s="1"/>
    </row>
    <row r="89" spans="1:20" ht="15.75" customHeight="1">
      <c r="A89" s="1"/>
      <c r="B89" s="1"/>
      <c r="C89" s="1"/>
      <c r="D89" s="1"/>
      <c r="E89" s="1"/>
      <c r="F89" s="1"/>
      <c r="G89" s="1"/>
      <c r="H89" s="1"/>
      <c r="I89" s="1"/>
      <c r="J89" s="1"/>
      <c r="K89" s="1"/>
      <c r="L89" s="1"/>
      <c r="M89" s="1"/>
      <c r="N89" s="1"/>
      <c r="O89" s="1"/>
      <c r="P89" s="1"/>
      <c r="Q89" s="1"/>
      <c r="R89" s="1"/>
      <c r="S89" s="1"/>
      <c r="T89" s="1"/>
    </row>
    <row r="90" spans="1:20" ht="15.75" customHeight="1">
      <c r="A90" s="1"/>
      <c r="B90" s="1"/>
      <c r="C90" s="1"/>
      <c r="D90" s="1"/>
      <c r="E90" s="1"/>
      <c r="F90" s="1"/>
      <c r="G90" s="1"/>
      <c r="H90" s="1"/>
      <c r="I90" s="1"/>
      <c r="J90" s="1"/>
      <c r="K90" s="1"/>
      <c r="L90" s="1"/>
      <c r="M90" s="1"/>
      <c r="N90" s="1"/>
      <c r="O90" s="1"/>
      <c r="P90" s="1"/>
      <c r="Q90" s="1"/>
      <c r="R90" s="1"/>
      <c r="S90" s="1"/>
      <c r="T90" s="1"/>
    </row>
    <row r="91" spans="1:20" ht="15.75" customHeight="1">
      <c r="A91" s="1"/>
      <c r="B91" s="1"/>
      <c r="C91" s="1"/>
      <c r="D91" s="1"/>
      <c r="E91" s="1"/>
      <c r="F91" s="1"/>
      <c r="G91" s="1"/>
      <c r="H91" s="1"/>
      <c r="I91" s="1"/>
      <c r="J91" s="1"/>
      <c r="K91" s="1"/>
      <c r="L91" s="1"/>
      <c r="M91" s="1"/>
      <c r="N91" s="1"/>
      <c r="O91" s="1"/>
      <c r="P91" s="1"/>
      <c r="Q91" s="1"/>
      <c r="R91" s="1"/>
      <c r="S91" s="1"/>
      <c r="T91" s="1"/>
    </row>
    <row r="92" spans="1:20" ht="15.75" customHeight="1">
      <c r="A92" s="1"/>
      <c r="B92" s="1"/>
      <c r="C92" s="1"/>
      <c r="D92" s="1"/>
      <c r="E92" s="1"/>
      <c r="F92" s="1"/>
      <c r="G92" s="1"/>
      <c r="H92" s="1"/>
      <c r="I92" s="1"/>
      <c r="J92" s="1"/>
      <c r="K92" s="1"/>
      <c r="L92" s="1"/>
      <c r="M92" s="1"/>
      <c r="N92" s="1"/>
      <c r="O92" s="1"/>
      <c r="P92" s="1"/>
      <c r="Q92" s="1"/>
      <c r="R92" s="1"/>
      <c r="S92" s="1"/>
      <c r="T92" s="1"/>
    </row>
    <row r="93" spans="1:20" ht="15.75" customHeight="1">
      <c r="A93" s="1"/>
      <c r="B93" s="1"/>
      <c r="C93" s="1"/>
      <c r="D93" s="1"/>
      <c r="E93" s="1"/>
      <c r="F93" s="1"/>
      <c r="G93" s="1"/>
      <c r="H93" s="1"/>
      <c r="I93" s="1"/>
      <c r="J93" s="1"/>
      <c r="K93" s="1"/>
      <c r="L93" s="1"/>
      <c r="M93" s="1"/>
      <c r="N93" s="1"/>
      <c r="O93" s="1"/>
      <c r="P93" s="1"/>
      <c r="Q93" s="1"/>
      <c r="R93" s="1"/>
      <c r="S93" s="1"/>
      <c r="T93" s="1"/>
    </row>
    <row r="94" spans="1:20" ht="15.75" customHeight="1">
      <c r="A94" s="1"/>
      <c r="B94" s="1"/>
      <c r="C94" s="1"/>
      <c r="D94" s="1"/>
      <c r="E94" s="1"/>
      <c r="F94" s="1"/>
      <c r="G94" s="1"/>
      <c r="H94" s="1"/>
      <c r="I94" s="1"/>
      <c r="J94" s="1"/>
      <c r="K94" s="1"/>
      <c r="L94" s="1"/>
      <c r="M94" s="1"/>
      <c r="N94" s="1"/>
      <c r="O94" s="1"/>
      <c r="P94" s="1"/>
      <c r="Q94" s="1"/>
      <c r="R94" s="1"/>
      <c r="S94" s="1"/>
      <c r="T94" s="1"/>
    </row>
    <row r="95" spans="1:20" ht="15.75" customHeight="1">
      <c r="A95" s="1"/>
      <c r="B95" s="1"/>
      <c r="C95" s="1"/>
      <c r="D95" s="1"/>
      <c r="E95" s="1"/>
      <c r="F95" s="1"/>
      <c r="G95" s="1"/>
      <c r="H95" s="1"/>
      <c r="I95" s="1"/>
      <c r="J95" s="1"/>
      <c r="K95" s="1"/>
      <c r="L95" s="1"/>
      <c r="M95" s="1"/>
      <c r="N95" s="1"/>
      <c r="O95" s="1"/>
      <c r="P95" s="1"/>
      <c r="Q95" s="1"/>
      <c r="R95" s="1"/>
      <c r="S95" s="1"/>
      <c r="T95" s="1"/>
    </row>
    <row r="96" spans="1:20" ht="15.75" customHeight="1">
      <c r="A96" s="1"/>
      <c r="B96" s="1"/>
      <c r="C96" s="1"/>
      <c r="D96" s="1"/>
      <c r="E96" s="1"/>
      <c r="F96" s="1"/>
      <c r="G96" s="1"/>
      <c r="H96" s="1"/>
      <c r="I96" s="1"/>
      <c r="J96" s="1"/>
      <c r="K96" s="1"/>
      <c r="L96" s="1"/>
      <c r="M96" s="1"/>
      <c r="N96" s="1"/>
      <c r="O96" s="1"/>
      <c r="P96" s="1"/>
      <c r="Q96" s="1"/>
      <c r="R96" s="1"/>
      <c r="S96" s="1"/>
      <c r="T96" s="1"/>
    </row>
    <row r="97" spans="1:20" ht="15.75" customHeight="1">
      <c r="A97" s="1"/>
      <c r="B97" s="1"/>
      <c r="C97" s="1"/>
      <c r="D97" s="1"/>
      <c r="E97" s="1"/>
      <c r="F97" s="1"/>
      <c r="G97" s="1"/>
      <c r="H97" s="1"/>
      <c r="I97" s="1"/>
      <c r="J97" s="1"/>
      <c r="K97" s="1"/>
      <c r="L97" s="1"/>
      <c r="M97" s="1"/>
      <c r="N97" s="1"/>
      <c r="O97" s="1"/>
      <c r="P97" s="1"/>
      <c r="Q97" s="1"/>
      <c r="R97" s="1"/>
      <c r="S97" s="1"/>
      <c r="T97" s="1"/>
    </row>
    <row r="98" spans="1:20" ht="15.75" customHeight="1">
      <c r="A98" s="1"/>
      <c r="B98" s="1"/>
      <c r="C98" s="1"/>
      <c r="D98" s="1"/>
      <c r="E98" s="1"/>
      <c r="F98" s="1"/>
      <c r="G98" s="1"/>
      <c r="H98" s="1"/>
      <c r="I98" s="1"/>
      <c r="J98" s="1"/>
      <c r="K98" s="1"/>
      <c r="L98" s="1"/>
      <c r="M98" s="1"/>
      <c r="N98" s="1"/>
      <c r="O98" s="1"/>
      <c r="P98" s="1"/>
      <c r="Q98" s="1"/>
      <c r="R98" s="1"/>
      <c r="S98" s="1"/>
      <c r="T98" s="1"/>
    </row>
    <row r="99" spans="1:20" ht="15.75" customHeight="1">
      <c r="A99" s="1"/>
      <c r="B99" s="1"/>
      <c r="C99" s="1"/>
      <c r="D99" s="1"/>
      <c r="E99" s="1"/>
      <c r="F99" s="1"/>
      <c r="G99" s="1"/>
      <c r="H99" s="1"/>
      <c r="I99" s="1"/>
      <c r="J99" s="1"/>
      <c r="K99" s="1"/>
      <c r="L99" s="1"/>
      <c r="M99" s="1"/>
      <c r="N99" s="1"/>
      <c r="O99" s="1"/>
      <c r="P99" s="1"/>
      <c r="Q99" s="1"/>
      <c r="R99" s="1"/>
      <c r="S99" s="1"/>
      <c r="T99" s="1"/>
    </row>
    <row r="100" spans="1:20" ht="15.75" customHeight="1">
      <c r="A100" s="1"/>
      <c r="B100" s="1"/>
      <c r="C100" s="1"/>
      <c r="D100" s="1"/>
      <c r="E100" s="1"/>
      <c r="F100" s="1"/>
      <c r="G100" s="1"/>
      <c r="H100" s="1"/>
      <c r="I100" s="1"/>
      <c r="J100" s="1"/>
      <c r="K100" s="1"/>
      <c r="L100" s="1"/>
      <c r="M100" s="1"/>
      <c r="N100" s="1"/>
      <c r="O100" s="1"/>
      <c r="P100" s="1"/>
      <c r="Q100" s="1"/>
      <c r="R100" s="1"/>
      <c r="S100" s="1"/>
      <c r="T100" s="1"/>
    </row>
    <row r="101" spans="1:20" ht="15.75" customHeight="1">
      <c r="A101" s="1"/>
      <c r="B101" s="1"/>
      <c r="C101" s="1"/>
      <c r="D101" s="1"/>
      <c r="E101" s="1"/>
      <c r="F101" s="1"/>
      <c r="G101" s="1"/>
      <c r="H101" s="1"/>
      <c r="I101" s="1"/>
      <c r="J101" s="1"/>
      <c r="K101" s="1"/>
      <c r="L101" s="1"/>
      <c r="M101" s="1"/>
      <c r="N101" s="1"/>
      <c r="O101" s="1"/>
      <c r="P101" s="1"/>
      <c r="Q101" s="1"/>
      <c r="R101" s="1"/>
      <c r="S101" s="1"/>
      <c r="T101" s="1"/>
    </row>
    <row r="102" spans="1:20" ht="15.75" customHeight="1">
      <c r="A102" s="1"/>
      <c r="B102" s="1"/>
      <c r="C102" s="1"/>
      <c r="D102" s="1"/>
      <c r="E102" s="1"/>
      <c r="F102" s="1"/>
      <c r="G102" s="1"/>
      <c r="H102" s="1"/>
      <c r="I102" s="1"/>
      <c r="J102" s="1"/>
      <c r="K102" s="1"/>
      <c r="L102" s="1"/>
      <c r="M102" s="1"/>
      <c r="N102" s="1"/>
      <c r="O102" s="1"/>
      <c r="P102" s="1"/>
      <c r="Q102" s="1"/>
      <c r="R102" s="1"/>
      <c r="S102" s="1"/>
      <c r="T102" s="1"/>
    </row>
    <row r="103" spans="1:20" ht="15.75" customHeight="1">
      <c r="A103" s="1"/>
      <c r="B103" s="1"/>
      <c r="C103" s="1"/>
      <c r="D103" s="1"/>
      <c r="E103" s="1"/>
      <c r="F103" s="1"/>
      <c r="G103" s="1"/>
      <c r="H103" s="1"/>
      <c r="I103" s="1"/>
      <c r="J103" s="1"/>
      <c r="K103" s="1"/>
      <c r="L103" s="1"/>
      <c r="M103" s="1"/>
      <c r="N103" s="1"/>
      <c r="O103" s="1"/>
      <c r="P103" s="1"/>
      <c r="Q103" s="1"/>
      <c r="R103" s="1"/>
      <c r="S103" s="1"/>
      <c r="T103" s="1"/>
    </row>
    <row r="104" spans="1:20" ht="15.75" customHeight="1">
      <c r="A104" s="1"/>
      <c r="B104" s="1"/>
      <c r="C104" s="1"/>
      <c r="D104" s="1"/>
      <c r="E104" s="1"/>
      <c r="F104" s="1"/>
      <c r="G104" s="1"/>
      <c r="H104" s="1"/>
      <c r="I104" s="1"/>
      <c r="J104" s="1"/>
      <c r="K104" s="1"/>
      <c r="L104" s="1"/>
      <c r="M104" s="1"/>
      <c r="N104" s="1"/>
      <c r="O104" s="1"/>
      <c r="P104" s="1"/>
      <c r="Q104" s="1"/>
      <c r="R104" s="1"/>
      <c r="S104" s="1"/>
      <c r="T104" s="1"/>
    </row>
    <row r="105" spans="1:20" ht="15.75" customHeight="1">
      <c r="A105" s="1"/>
      <c r="B105" s="1"/>
      <c r="C105" s="1"/>
      <c r="D105" s="1"/>
      <c r="E105" s="1"/>
      <c r="F105" s="1"/>
      <c r="G105" s="1"/>
      <c r="H105" s="1"/>
      <c r="I105" s="1"/>
      <c r="J105" s="1"/>
      <c r="K105" s="1"/>
      <c r="L105" s="1"/>
      <c r="M105" s="1"/>
      <c r="N105" s="1"/>
      <c r="O105" s="1"/>
      <c r="P105" s="1"/>
      <c r="Q105" s="1"/>
      <c r="R105" s="1"/>
      <c r="S105" s="1"/>
      <c r="T105" s="1"/>
    </row>
    <row r="106" spans="1:20" ht="15.75" customHeight="1">
      <c r="A106" s="1"/>
      <c r="B106" s="1"/>
      <c r="C106" s="1"/>
      <c r="D106" s="1"/>
      <c r="E106" s="1"/>
      <c r="F106" s="1"/>
      <c r="G106" s="1"/>
      <c r="H106" s="1"/>
      <c r="I106" s="1"/>
      <c r="J106" s="1"/>
      <c r="K106" s="1"/>
      <c r="L106" s="1"/>
      <c r="M106" s="1"/>
      <c r="N106" s="1"/>
      <c r="O106" s="1"/>
      <c r="P106" s="1"/>
      <c r="Q106" s="1"/>
      <c r="R106" s="1"/>
      <c r="S106" s="1"/>
      <c r="T106" s="1"/>
    </row>
    <row r="107" spans="1:20" ht="15.75" customHeight="1">
      <c r="A107" s="1"/>
      <c r="B107" s="1"/>
      <c r="C107" s="1"/>
      <c r="D107" s="1"/>
      <c r="E107" s="1"/>
      <c r="F107" s="1"/>
      <c r="G107" s="1"/>
      <c r="H107" s="1"/>
      <c r="I107" s="1"/>
      <c r="J107" s="1"/>
      <c r="K107" s="1"/>
      <c r="L107" s="1"/>
      <c r="M107" s="1"/>
      <c r="N107" s="1"/>
      <c r="O107" s="1"/>
      <c r="P107" s="1"/>
      <c r="Q107" s="1"/>
      <c r="R107" s="1"/>
      <c r="S107" s="1"/>
      <c r="T107" s="1"/>
    </row>
    <row r="108" spans="1:20" ht="15.75" customHeight="1">
      <c r="A108" s="1"/>
      <c r="B108" s="1"/>
      <c r="C108" s="1"/>
      <c r="D108" s="1"/>
      <c r="E108" s="1"/>
      <c r="F108" s="1"/>
      <c r="G108" s="1"/>
      <c r="H108" s="1"/>
      <c r="I108" s="1"/>
      <c r="J108" s="1"/>
      <c r="K108" s="1"/>
      <c r="L108" s="1"/>
      <c r="M108" s="1"/>
      <c r="N108" s="1"/>
      <c r="O108" s="1"/>
      <c r="P108" s="1"/>
      <c r="Q108" s="1"/>
      <c r="R108" s="1"/>
      <c r="S108" s="1"/>
      <c r="T108" s="1"/>
    </row>
    <row r="109" spans="1:20" ht="15.75" customHeight="1">
      <c r="A109" s="1"/>
      <c r="B109" s="1"/>
      <c r="C109" s="1"/>
      <c r="D109" s="1"/>
      <c r="E109" s="1"/>
      <c r="F109" s="1"/>
      <c r="G109" s="1"/>
      <c r="H109" s="1"/>
      <c r="I109" s="1"/>
      <c r="J109" s="1"/>
      <c r="K109" s="1"/>
      <c r="L109" s="1"/>
      <c r="M109" s="1"/>
      <c r="N109" s="1"/>
      <c r="O109" s="1"/>
      <c r="P109" s="1"/>
      <c r="Q109" s="1"/>
      <c r="R109" s="1"/>
      <c r="S109" s="1"/>
      <c r="T109" s="1"/>
    </row>
    <row r="110" spans="1:20" ht="15.75" customHeight="1">
      <c r="A110" s="1"/>
      <c r="B110" s="1"/>
      <c r="C110" s="1"/>
      <c r="D110" s="1"/>
      <c r="E110" s="1"/>
      <c r="F110" s="1"/>
      <c r="G110" s="1"/>
      <c r="H110" s="1"/>
      <c r="I110" s="1"/>
      <c r="J110" s="1"/>
      <c r="K110" s="1"/>
      <c r="L110" s="1"/>
      <c r="M110" s="1"/>
      <c r="N110" s="1"/>
      <c r="O110" s="1"/>
      <c r="P110" s="1"/>
      <c r="Q110" s="1"/>
      <c r="R110" s="1"/>
      <c r="S110" s="1"/>
      <c r="T110" s="1"/>
    </row>
    <row r="111" spans="1:20" ht="15.75" customHeight="1">
      <c r="A111" s="1"/>
      <c r="B111" s="1"/>
      <c r="C111" s="1"/>
      <c r="D111" s="1"/>
      <c r="E111" s="1"/>
      <c r="F111" s="1"/>
      <c r="G111" s="1"/>
      <c r="H111" s="1"/>
      <c r="I111" s="1"/>
      <c r="J111" s="1"/>
      <c r="K111" s="1"/>
      <c r="L111" s="1"/>
      <c r="M111" s="1"/>
      <c r="N111" s="1"/>
      <c r="O111" s="1"/>
      <c r="P111" s="1"/>
      <c r="Q111" s="1"/>
      <c r="R111" s="1"/>
      <c r="S111" s="1"/>
      <c r="T111" s="1"/>
    </row>
    <row r="112" spans="1:20" ht="15.75" customHeight="1">
      <c r="A112" s="1"/>
      <c r="B112" s="1"/>
      <c r="C112" s="1"/>
      <c r="D112" s="1"/>
      <c r="E112" s="1"/>
      <c r="F112" s="1"/>
      <c r="G112" s="1"/>
      <c r="H112" s="1"/>
      <c r="I112" s="1"/>
      <c r="J112" s="1"/>
      <c r="K112" s="1"/>
      <c r="L112" s="1"/>
      <c r="M112" s="1"/>
      <c r="N112" s="1"/>
      <c r="O112" s="1"/>
      <c r="P112" s="1"/>
      <c r="Q112" s="1"/>
      <c r="R112" s="1"/>
      <c r="S112" s="1"/>
      <c r="T112" s="1"/>
    </row>
    <row r="113" spans="1:20" ht="15.75" customHeight="1">
      <c r="A113" s="1"/>
      <c r="B113" s="1"/>
      <c r="C113" s="1"/>
      <c r="D113" s="1"/>
      <c r="E113" s="1"/>
      <c r="F113" s="1"/>
      <c r="G113" s="1"/>
      <c r="H113" s="1"/>
      <c r="I113" s="1"/>
      <c r="J113" s="1"/>
      <c r="K113" s="1"/>
      <c r="L113" s="1"/>
      <c r="M113" s="1"/>
      <c r="N113" s="1"/>
      <c r="O113" s="1"/>
      <c r="P113" s="1"/>
      <c r="Q113" s="1"/>
      <c r="R113" s="1"/>
      <c r="S113" s="1"/>
      <c r="T113" s="1"/>
    </row>
    <row r="114" spans="1:20" ht="15.75" customHeight="1">
      <c r="A114" s="1"/>
      <c r="B114" s="1"/>
      <c r="C114" s="1"/>
      <c r="D114" s="1"/>
      <c r="E114" s="1"/>
      <c r="F114" s="1"/>
      <c r="G114" s="1"/>
      <c r="H114" s="1"/>
      <c r="I114" s="1"/>
      <c r="J114" s="1"/>
      <c r="K114" s="1"/>
      <c r="L114" s="1"/>
      <c r="M114" s="1"/>
      <c r="N114" s="1"/>
      <c r="O114" s="1"/>
      <c r="P114" s="1"/>
      <c r="Q114" s="1"/>
      <c r="R114" s="1"/>
      <c r="S114" s="1"/>
      <c r="T114" s="1"/>
    </row>
    <row r="115" spans="1:20" ht="15.75" customHeight="1">
      <c r="A115" s="1"/>
      <c r="B115" s="1"/>
      <c r="C115" s="1"/>
      <c r="D115" s="1"/>
      <c r="E115" s="1"/>
      <c r="F115" s="1"/>
      <c r="G115" s="1"/>
      <c r="H115" s="1"/>
      <c r="I115" s="1"/>
      <c r="J115" s="1"/>
      <c r="K115" s="1"/>
      <c r="L115" s="1"/>
      <c r="M115" s="1"/>
      <c r="N115" s="1"/>
      <c r="O115" s="1"/>
      <c r="P115" s="1"/>
      <c r="Q115" s="1"/>
      <c r="R115" s="1"/>
      <c r="S115" s="1"/>
      <c r="T115" s="1"/>
    </row>
    <row r="116" spans="1:20" ht="15.75" customHeight="1">
      <c r="A116" s="1"/>
      <c r="B116" s="1"/>
      <c r="C116" s="1"/>
      <c r="D116" s="1"/>
      <c r="E116" s="1"/>
      <c r="F116" s="1"/>
      <c r="G116" s="1"/>
      <c r="H116" s="1"/>
      <c r="I116" s="1"/>
      <c r="J116" s="1"/>
      <c r="K116" s="1"/>
      <c r="L116" s="1"/>
      <c r="M116" s="1"/>
      <c r="N116" s="1"/>
      <c r="O116" s="1"/>
      <c r="P116" s="1"/>
      <c r="Q116" s="1"/>
      <c r="R116" s="1"/>
      <c r="S116" s="1"/>
      <c r="T116" s="1"/>
    </row>
    <row r="117" spans="1:20" ht="15.75" customHeight="1">
      <c r="A117" s="1"/>
      <c r="B117" s="1"/>
      <c r="C117" s="1"/>
      <c r="D117" s="1"/>
      <c r="E117" s="1"/>
      <c r="F117" s="1"/>
      <c r="G117" s="1"/>
      <c r="H117" s="1"/>
      <c r="I117" s="1"/>
      <c r="J117" s="1"/>
      <c r="K117" s="1"/>
      <c r="L117" s="1"/>
      <c r="M117" s="1"/>
      <c r="N117" s="1"/>
      <c r="O117" s="1"/>
      <c r="P117" s="1"/>
      <c r="Q117" s="1"/>
      <c r="R117" s="1"/>
      <c r="S117" s="1"/>
      <c r="T117" s="1"/>
    </row>
    <row r="118" spans="1:20" ht="15.75" customHeight="1">
      <c r="A118" s="1"/>
      <c r="B118" s="1"/>
      <c r="C118" s="1"/>
      <c r="D118" s="1"/>
      <c r="E118" s="1"/>
      <c r="F118" s="1"/>
      <c r="G118" s="1"/>
      <c r="H118" s="1"/>
      <c r="I118" s="1"/>
      <c r="J118" s="1"/>
      <c r="K118" s="1"/>
      <c r="L118" s="1"/>
      <c r="M118" s="1"/>
      <c r="N118" s="1"/>
      <c r="O118" s="1"/>
      <c r="P118" s="1"/>
      <c r="Q118" s="1"/>
      <c r="R118" s="1"/>
      <c r="S118" s="1"/>
      <c r="T118" s="1"/>
    </row>
    <row r="119" spans="1:20" ht="15.75" customHeight="1">
      <c r="A119" s="1"/>
      <c r="B119" s="1"/>
      <c r="C119" s="1"/>
      <c r="D119" s="1"/>
      <c r="E119" s="1"/>
      <c r="F119" s="1"/>
      <c r="G119" s="1"/>
      <c r="H119" s="1"/>
      <c r="I119" s="1"/>
      <c r="J119" s="1"/>
      <c r="K119" s="1"/>
      <c r="L119" s="1"/>
      <c r="M119" s="1"/>
      <c r="N119" s="1"/>
      <c r="O119" s="1"/>
      <c r="P119" s="1"/>
      <c r="Q119" s="1"/>
      <c r="R119" s="1"/>
      <c r="S119" s="1"/>
      <c r="T119" s="1"/>
    </row>
    <row r="120" spans="1:20" ht="15.75" customHeight="1">
      <c r="A120" s="1"/>
      <c r="B120" s="1"/>
      <c r="C120" s="1"/>
      <c r="D120" s="1"/>
      <c r="E120" s="1"/>
      <c r="F120" s="1"/>
      <c r="G120" s="1"/>
      <c r="H120" s="1"/>
      <c r="I120" s="1"/>
      <c r="J120" s="1"/>
      <c r="K120" s="1"/>
      <c r="L120" s="1"/>
      <c r="M120" s="1"/>
      <c r="N120" s="1"/>
      <c r="O120" s="1"/>
      <c r="P120" s="1"/>
      <c r="Q120" s="1"/>
      <c r="R120" s="1"/>
      <c r="S120" s="1"/>
      <c r="T120" s="1"/>
    </row>
    <row r="121" spans="1:20" ht="15.75" customHeight="1">
      <c r="A121" s="1"/>
      <c r="B121" s="1"/>
      <c r="C121" s="1"/>
      <c r="D121" s="1"/>
      <c r="E121" s="1"/>
      <c r="F121" s="1"/>
      <c r="G121" s="1"/>
      <c r="H121" s="1"/>
      <c r="I121" s="1"/>
      <c r="J121" s="1"/>
      <c r="K121" s="1"/>
      <c r="L121" s="1"/>
      <c r="M121" s="1"/>
      <c r="N121" s="1"/>
      <c r="O121" s="1"/>
      <c r="P121" s="1"/>
      <c r="Q121" s="1"/>
      <c r="R121" s="1"/>
      <c r="S121" s="1"/>
      <c r="T121" s="1"/>
    </row>
    <row r="122" spans="1:20" ht="15.75" customHeight="1">
      <c r="A122" s="1"/>
      <c r="B122" s="1"/>
      <c r="C122" s="1"/>
      <c r="D122" s="1"/>
      <c r="E122" s="1"/>
      <c r="F122" s="1"/>
      <c r="G122" s="1"/>
      <c r="H122" s="1"/>
      <c r="I122" s="1"/>
      <c r="J122" s="1"/>
      <c r="K122" s="1"/>
      <c r="L122" s="1"/>
      <c r="M122" s="1"/>
      <c r="N122" s="1"/>
      <c r="O122" s="1"/>
      <c r="P122" s="1"/>
      <c r="Q122" s="1"/>
      <c r="R122" s="1"/>
      <c r="S122" s="1"/>
      <c r="T122" s="1"/>
    </row>
    <row r="123" spans="1:20" ht="15.75" customHeight="1">
      <c r="A123" s="1"/>
      <c r="B123" s="1"/>
      <c r="C123" s="1"/>
      <c r="D123" s="1"/>
      <c r="E123" s="1"/>
      <c r="F123" s="1"/>
      <c r="G123" s="1"/>
      <c r="H123" s="1"/>
      <c r="I123" s="1"/>
      <c r="J123" s="1"/>
      <c r="K123" s="1"/>
      <c r="L123" s="1"/>
      <c r="M123" s="1"/>
      <c r="N123" s="1"/>
      <c r="O123" s="1"/>
      <c r="P123" s="1"/>
      <c r="Q123" s="1"/>
      <c r="R123" s="1"/>
      <c r="S123" s="1"/>
      <c r="T123" s="1"/>
    </row>
    <row r="124" spans="1:20" ht="15.75" customHeight="1">
      <c r="A124" s="1"/>
      <c r="B124" s="1"/>
      <c r="C124" s="1"/>
      <c r="D124" s="1"/>
      <c r="E124" s="1"/>
      <c r="F124" s="1"/>
      <c r="G124" s="1"/>
      <c r="H124" s="1"/>
      <c r="I124" s="1"/>
      <c r="J124" s="1"/>
      <c r="K124" s="1"/>
      <c r="L124" s="1"/>
      <c r="M124" s="1"/>
      <c r="N124" s="1"/>
      <c r="O124" s="1"/>
      <c r="P124" s="1"/>
      <c r="Q124" s="1"/>
      <c r="R124" s="1"/>
      <c r="S124" s="1"/>
      <c r="T124" s="1"/>
    </row>
    <row r="125" spans="1:20" ht="15.75" customHeight="1">
      <c r="A125" s="1"/>
      <c r="B125" s="1"/>
      <c r="C125" s="1"/>
      <c r="D125" s="1"/>
      <c r="E125" s="1"/>
      <c r="F125" s="1"/>
      <c r="G125" s="1"/>
      <c r="H125" s="1"/>
      <c r="I125" s="1"/>
      <c r="J125" s="1"/>
      <c r="K125" s="1"/>
      <c r="L125" s="1"/>
      <c r="M125" s="1"/>
      <c r="N125" s="1"/>
      <c r="O125" s="1"/>
      <c r="P125" s="1"/>
      <c r="Q125" s="1"/>
      <c r="R125" s="1"/>
      <c r="S125" s="1"/>
      <c r="T125" s="1"/>
    </row>
    <row r="126" spans="1:20" ht="15.75" customHeight="1">
      <c r="A126" s="1"/>
      <c r="B126" s="1"/>
      <c r="C126" s="1"/>
      <c r="D126" s="1"/>
      <c r="E126" s="1"/>
      <c r="F126" s="1"/>
      <c r="G126" s="1"/>
      <c r="H126" s="1"/>
      <c r="I126" s="1"/>
      <c r="J126" s="1"/>
      <c r="K126" s="1"/>
      <c r="L126" s="1"/>
      <c r="M126" s="1"/>
      <c r="N126" s="1"/>
      <c r="O126" s="1"/>
      <c r="P126" s="1"/>
      <c r="Q126" s="1"/>
      <c r="R126" s="1"/>
      <c r="S126" s="1"/>
      <c r="T126" s="1"/>
    </row>
    <row r="127" spans="1:20" ht="15.75" customHeight="1">
      <c r="A127" s="1"/>
      <c r="B127" s="1"/>
      <c r="C127" s="1"/>
      <c r="D127" s="1"/>
      <c r="E127" s="1"/>
      <c r="F127" s="1"/>
      <c r="G127" s="1"/>
      <c r="H127" s="1"/>
      <c r="I127" s="1"/>
      <c r="J127" s="1"/>
      <c r="K127" s="1"/>
      <c r="L127" s="1"/>
      <c r="M127" s="1"/>
      <c r="N127" s="1"/>
      <c r="O127" s="1"/>
      <c r="P127" s="1"/>
      <c r="Q127" s="1"/>
      <c r="R127" s="1"/>
      <c r="S127" s="1"/>
      <c r="T127" s="1"/>
    </row>
    <row r="128" spans="1:20" ht="15.75" customHeight="1">
      <c r="A128" s="1"/>
      <c r="B128" s="1"/>
      <c r="C128" s="1"/>
      <c r="D128" s="1"/>
      <c r="E128" s="1"/>
      <c r="F128" s="1"/>
      <c r="G128" s="1"/>
      <c r="H128" s="1"/>
      <c r="I128" s="1"/>
      <c r="J128" s="1"/>
      <c r="K128" s="1"/>
      <c r="L128" s="1"/>
      <c r="M128" s="1"/>
      <c r="N128" s="1"/>
      <c r="O128" s="1"/>
      <c r="P128" s="1"/>
      <c r="Q128" s="1"/>
      <c r="R128" s="1"/>
      <c r="S128" s="1"/>
      <c r="T128" s="1"/>
    </row>
    <row r="129" spans="1:20" ht="15.75" customHeight="1">
      <c r="A129" s="1"/>
      <c r="B129" s="1"/>
      <c r="C129" s="1"/>
      <c r="D129" s="1"/>
      <c r="E129" s="1"/>
      <c r="F129" s="1"/>
      <c r="G129" s="1"/>
      <c r="H129" s="1"/>
      <c r="I129" s="1"/>
      <c r="J129" s="1"/>
      <c r="K129" s="1"/>
      <c r="L129" s="1"/>
      <c r="M129" s="1"/>
      <c r="N129" s="1"/>
      <c r="O129" s="1"/>
      <c r="P129" s="1"/>
      <c r="Q129" s="1"/>
      <c r="R129" s="1"/>
      <c r="S129" s="1"/>
      <c r="T129" s="1"/>
    </row>
    <row r="130" spans="1:20" ht="15.75" customHeight="1">
      <c r="A130" s="1"/>
      <c r="B130" s="1"/>
      <c r="C130" s="1"/>
      <c r="D130" s="1"/>
      <c r="E130" s="1"/>
      <c r="F130" s="1"/>
      <c r="G130" s="1"/>
      <c r="H130" s="1"/>
      <c r="I130" s="1"/>
      <c r="J130" s="1"/>
      <c r="K130" s="1"/>
      <c r="L130" s="1"/>
      <c r="M130" s="1"/>
      <c r="N130" s="1"/>
      <c r="O130" s="1"/>
      <c r="P130" s="1"/>
      <c r="Q130" s="1"/>
      <c r="R130" s="1"/>
      <c r="S130" s="1"/>
      <c r="T130" s="1"/>
    </row>
    <row r="131" spans="1:20" ht="15.75" customHeight="1">
      <c r="A131" s="1"/>
      <c r="B131" s="1"/>
      <c r="C131" s="1"/>
      <c r="D131" s="1"/>
      <c r="E131" s="1"/>
      <c r="F131" s="1"/>
      <c r="G131" s="1"/>
      <c r="H131" s="1"/>
      <c r="I131" s="1"/>
      <c r="J131" s="1"/>
      <c r="K131" s="1"/>
      <c r="L131" s="1"/>
      <c r="M131" s="1"/>
      <c r="N131" s="1"/>
      <c r="O131" s="1"/>
      <c r="P131" s="1"/>
      <c r="Q131" s="1"/>
      <c r="R131" s="1"/>
      <c r="S131" s="1"/>
      <c r="T131" s="1"/>
    </row>
    <row r="132" spans="1:20" ht="15.75" customHeight="1">
      <c r="A132" s="1"/>
      <c r="B132" s="1"/>
      <c r="C132" s="1"/>
      <c r="D132" s="1"/>
      <c r="E132" s="1"/>
      <c r="F132" s="1"/>
      <c r="G132" s="1"/>
      <c r="H132" s="1"/>
      <c r="I132" s="1"/>
      <c r="J132" s="1"/>
      <c r="K132" s="1"/>
      <c r="L132" s="1"/>
      <c r="M132" s="1"/>
      <c r="N132" s="1"/>
      <c r="O132" s="1"/>
      <c r="P132" s="1"/>
      <c r="Q132" s="1"/>
      <c r="R132" s="1"/>
      <c r="S132" s="1"/>
      <c r="T132" s="1"/>
    </row>
    <row r="133" spans="1:20" ht="15.75" customHeight="1">
      <c r="A133" s="1"/>
      <c r="B133" s="1"/>
      <c r="C133" s="1"/>
      <c r="D133" s="1"/>
      <c r="E133" s="1"/>
      <c r="F133" s="1"/>
      <c r="G133" s="1"/>
      <c r="H133" s="1"/>
      <c r="I133" s="1"/>
      <c r="J133" s="1"/>
      <c r="K133" s="1"/>
      <c r="L133" s="1"/>
      <c r="M133" s="1"/>
      <c r="N133" s="1"/>
      <c r="O133" s="1"/>
      <c r="P133" s="1"/>
      <c r="Q133" s="1"/>
      <c r="R133" s="1"/>
      <c r="S133" s="1"/>
      <c r="T133" s="1"/>
    </row>
    <row r="134" spans="1:20" ht="15.75" customHeight="1">
      <c r="A134" s="1"/>
      <c r="B134" s="1"/>
      <c r="C134" s="1"/>
      <c r="D134" s="1"/>
      <c r="E134" s="1"/>
      <c r="F134" s="1"/>
      <c r="G134" s="1"/>
      <c r="H134" s="1"/>
      <c r="I134" s="1"/>
      <c r="J134" s="1"/>
      <c r="K134" s="1"/>
      <c r="L134" s="1"/>
      <c r="M134" s="1"/>
      <c r="N134" s="1"/>
      <c r="O134" s="1"/>
      <c r="P134" s="1"/>
      <c r="Q134" s="1"/>
      <c r="R134" s="1"/>
      <c r="S134" s="1"/>
      <c r="T134" s="1"/>
    </row>
    <row r="135" spans="1:20" ht="15.75" customHeight="1">
      <c r="A135" s="1"/>
      <c r="B135" s="1"/>
      <c r="C135" s="1"/>
      <c r="D135" s="1"/>
      <c r="E135" s="1"/>
      <c r="F135" s="1"/>
      <c r="G135" s="1"/>
      <c r="H135" s="1"/>
      <c r="I135" s="1"/>
      <c r="J135" s="1"/>
      <c r="K135" s="1"/>
      <c r="L135" s="1"/>
      <c r="M135" s="1"/>
      <c r="N135" s="1"/>
      <c r="O135" s="1"/>
      <c r="P135" s="1"/>
      <c r="Q135" s="1"/>
      <c r="R135" s="1"/>
      <c r="S135" s="1"/>
      <c r="T135" s="1"/>
    </row>
    <row r="136" spans="1:20" ht="15.75" customHeight="1">
      <c r="A136" s="1"/>
      <c r="B136" s="1"/>
      <c r="C136" s="1"/>
      <c r="D136" s="1"/>
      <c r="E136" s="1"/>
      <c r="F136" s="1"/>
      <c r="G136" s="1"/>
      <c r="H136" s="1"/>
      <c r="I136" s="1"/>
      <c r="J136" s="1"/>
      <c r="K136" s="1"/>
      <c r="L136" s="1"/>
      <c r="M136" s="1"/>
      <c r="N136" s="1"/>
      <c r="O136" s="1"/>
      <c r="P136" s="1"/>
      <c r="Q136" s="1"/>
      <c r="R136" s="1"/>
      <c r="S136" s="1"/>
      <c r="T136" s="1"/>
    </row>
    <row r="137" spans="1:20" ht="15.75" customHeight="1">
      <c r="A137" s="1"/>
      <c r="B137" s="1"/>
      <c r="C137" s="1"/>
      <c r="D137" s="1"/>
      <c r="E137" s="1"/>
      <c r="F137" s="1"/>
      <c r="G137" s="1"/>
      <c r="H137" s="1"/>
      <c r="I137" s="1"/>
      <c r="J137" s="1"/>
      <c r="K137" s="1"/>
      <c r="L137" s="1"/>
      <c r="M137" s="1"/>
      <c r="N137" s="1"/>
      <c r="O137" s="1"/>
      <c r="P137" s="1"/>
      <c r="Q137" s="1"/>
      <c r="R137" s="1"/>
      <c r="S137" s="1"/>
      <c r="T137" s="1"/>
    </row>
    <row r="138" spans="1:20" ht="15.75" customHeight="1">
      <c r="A138" s="1"/>
      <c r="B138" s="1"/>
      <c r="C138" s="1"/>
      <c r="D138" s="1"/>
      <c r="E138" s="1"/>
      <c r="F138" s="1"/>
      <c r="G138" s="1"/>
      <c r="H138" s="1"/>
      <c r="I138" s="1"/>
      <c r="J138" s="1"/>
      <c r="K138" s="1"/>
      <c r="L138" s="1"/>
      <c r="M138" s="1"/>
      <c r="N138" s="1"/>
      <c r="O138" s="1"/>
      <c r="P138" s="1"/>
      <c r="Q138" s="1"/>
      <c r="R138" s="1"/>
      <c r="S138" s="1"/>
      <c r="T138" s="1"/>
    </row>
    <row r="139" spans="1:20" ht="15.75" customHeight="1">
      <c r="A139" s="1"/>
      <c r="B139" s="1"/>
      <c r="C139" s="1"/>
      <c r="D139" s="1"/>
      <c r="E139" s="1"/>
      <c r="F139" s="1"/>
      <c r="G139" s="1"/>
      <c r="H139" s="1"/>
      <c r="I139" s="1"/>
      <c r="J139" s="1"/>
      <c r="K139" s="1"/>
      <c r="L139" s="1"/>
      <c r="M139" s="1"/>
      <c r="N139" s="1"/>
      <c r="O139" s="1"/>
      <c r="P139" s="1"/>
      <c r="Q139" s="1"/>
      <c r="R139" s="1"/>
      <c r="S139" s="1"/>
      <c r="T139" s="1"/>
    </row>
    <row r="140" spans="1:20" ht="15.75" customHeight="1">
      <c r="A140" s="1"/>
      <c r="B140" s="1"/>
      <c r="C140" s="1"/>
      <c r="D140" s="1"/>
      <c r="E140" s="1"/>
      <c r="F140" s="1"/>
      <c r="G140" s="1"/>
      <c r="H140" s="1"/>
      <c r="I140" s="1"/>
      <c r="J140" s="1"/>
      <c r="K140" s="1"/>
      <c r="L140" s="1"/>
      <c r="M140" s="1"/>
      <c r="N140" s="1"/>
      <c r="O140" s="1"/>
      <c r="P140" s="1"/>
      <c r="Q140" s="1"/>
      <c r="R140" s="1"/>
      <c r="S140" s="1"/>
      <c r="T140" s="1"/>
    </row>
    <row r="141" spans="1:20" ht="15.75" customHeight="1">
      <c r="A141" s="1"/>
      <c r="B141" s="1"/>
      <c r="C141" s="1"/>
      <c r="D141" s="1"/>
      <c r="E141" s="1"/>
      <c r="F141" s="1"/>
      <c r="G141" s="1"/>
      <c r="H141" s="1"/>
      <c r="I141" s="1"/>
      <c r="J141" s="1"/>
      <c r="K141" s="1"/>
      <c r="L141" s="1"/>
      <c r="M141" s="1"/>
      <c r="N141" s="1"/>
      <c r="O141" s="1"/>
      <c r="P141" s="1"/>
      <c r="Q141" s="1"/>
      <c r="R141" s="1"/>
      <c r="S141" s="1"/>
      <c r="T141" s="1"/>
    </row>
    <row r="142" spans="1:20" ht="15.75" customHeight="1">
      <c r="A142" s="1"/>
      <c r="B142" s="1"/>
      <c r="C142" s="1"/>
      <c r="D142" s="1"/>
      <c r="E142" s="1"/>
      <c r="F142" s="1"/>
      <c r="G142" s="1"/>
      <c r="H142" s="1"/>
      <c r="I142" s="1"/>
      <c r="J142" s="1"/>
      <c r="K142" s="1"/>
      <c r="L142" s="1"/>
      <c r="M142" s="1"/>
      <c r="N142" s="1"/>
      <c r="O142" s="1"/>
      <c r="P142" s="1"/>
      <c r="Q142" s="1"/>
      <c r="R142" s="1"/>
      <c r="S142" s="1"/>
      <c r="T142" s="1"/>
    </row>
    <row r="143" spans="1:20" ht="15.75" customHeight="1">
      <c r="A143" s="1"/>
      <c r="B143" s="1"/>
      <c r="C143" s="1"/>
      <c r="D143" s="1"/>
      <c r="E143" s="1"/>
      <c r="F143" s="1"/>
      <c r="G143" s="1"/>
      <c r="H143" s="1"/>
      <c r="I143" s="1"/>
      <c r="J143" s="1"/>
      <c r="K143" s="1"/>
      <c r="L143" s="1"/>
      <c r="M143" s="1"/>
      <c r="N143" s="1"/>
      <c r="O143" s="1"/>
      <c r="P143" s="1"/>
      <c r="Q143" s="1"/>
      <c r="R143" s="1"/>
      <c r="S143" s="1"/>
      <c r="T143" s="1"/>
    </row>
    <row r="144" spans="1:20" ht="15.75" customHeight="1">
      <c r="A144" s="1"/>
      <c r="B144" s="1"/>
      <c r="C144" s="1"/>
      <c r="D144" s="1"/>
      <c r="E144" s="1"/>
      <c r="F144" s="1"/>
      <c r="G144" s="1"/>
      <c r="H144" s="1"/>
      <c r="I144" s="1"/>
      <c r="J144" s="1"/>
      <c r="K144" s="1"/>
      <c r="L144" s="1"/>
      <c r="M144" s="1"/>
      <c r="N144" s="1"/>
      <c r="O144" s="1"/>
      <c r="P144" s="1"/>
      <c r="Q144" s="1"/>
      <c r="R144" s="1"/>
      <c r="S144" s="1"/>
      <c r="T144" s="1"/>
    </row>
    <row r="145" spans="1:20" ht="15.75" customHeight="1">
      <c r="A145" s="1"/>
      <c r="B145" s="1"/>
      <c r="C145" s="1"/>
      <c r="D145" s="1"/>
      <c r="E145" s="1"/>
      <c r="F145" s="1"/>
      <c r="G145" s="1"/>
      <c r="H145" s="1"/>
      <c r="I145" s="1"/>
      <c r="J145" s="1"/>
      <c r="K145" s="1"/>
      <c r="L145" s="1"/>
      <c r="M145" s="1"/>
      <c r="N145" s="1"/>
      <c r="O145" s="1"/>
      <c r="P145" s="1"/>
      <c r="Q145" s="1"/>
      <c r="R145" s="1"/>
      <c r="S145" s="1"/>
      <c r="T145" s="1"/>
    </row>
    <row r="146" spans="1:20" ht="15.75" customHeight="1">
      <c r="A146" s="1"/>
      <c r="B146" s="1"/>
      <c r="C146" s="1"/>
      <c r="D146" s="1"/>
      <c r="E146" s="1"/>
      <c r="F146" s="1"/>
      <c r="G146" s="1"/>
      <c r="H146" s="1"/>
      <c r="I146" s="1"/>
      <c r="J146" s="1"/>
      <c r="K146" s="1"/>
      <c r="L146" s="1"/>
      <c r="M146" s="1"/>
      <c r="N146" s="1"/>
      <c r="O146" s="1"/>
      <c r="P146" s="1"/>
      <c r="Q146" s="1"/>
      <c r="R146" s="1"/>
      <c r="S146" s="1"/>
      <c r="T146" s="1"/>
    </row>
    <row r="147" spans="1:20" ht="15.75" customHeight="1">
      <c r="A147" s="1"/>
      <c r="B147" s="1"/>
      <c r="C147" s="1"/>
      <c r="D147" s="1"/>
      <c r="E147" s="1"/>
      <c r="F147" s="1"/>
      <c r="G147" s="1"/>
      <c r="H147" s="1"/>
      <c r="I147" s="1"/>
      <c r="J147" s="1"/>
      <c r="K147" s="1"/>
      <c r="L147" s="1"/>
      <c r="M147" s="1"/>
      <c r="N147" s="1"/>
      <c r="O147" s="1"/>
      <c r="P147" s="1"/>
      <c r="Q147" s="1"/>
      <c r="R147" s="1"/>
      <c r="S147" s="1"/>
      <c r="T147" s="1"/>
    </row>
    <row r="148" spans="1:20" ht="15.75" customHeight="1">
      <c r="A148" s="1"/>
      <c r="B148" s="1"/>
      <c r="C148" s="1"/>
      <c r="D148" s="1"/>
      <c r="E148" s="1"/>
      <c r="F148" s="1"/>
      <c r="G148" s="1"/>
      <c r="H148" s="1"/>
      <c r="I148" s="1"/>
      <c r="J148" s="1"/>
      <c r="K148" s="1"/>
      <c r="L148" s="1"/>
      <c r="M148" s="1"/>
      <c r="N148" s="1"/>
      <c r="O148" s="1"/>
      <c r="P148" s="1"/>
      <c r="Q148" s="1"/>
      <c r="R148" s="1"/>
      <c r="S148" s="1"/>
      <c r="T148" s="1"/>
    </row>
    <row r="149" spans="1:20" ht="15.75" customHeight="1">
      <c r="A149" s="1"/>
      <c r="B149" s="1"/>
      <c r="C149" s="1"/>
      <c r="D149" s="1"/>
      <c r="E149" s="1"/>
      <c r="F149" s="1"/>
      <c r="G149" s="1"/>
      <c r="H149" s="1"/>
      <c r="I149" s="1"/>
      <c r="J149" s="1"/>
      <c r="K149" s="1"/>
      <c r="L149" s="1"/>
      <c r="M149" s="1"/>
      <c r="N149" s="1"/>
      <c r="O149" s="1"/>
      <c r="P149" s="1"/>
      <c r="Q149" s="1"/>
      <c r="R149" s="1"/>
      <c r="S149" s="1"/>
      <c r="T149" s="1"/>
    </row>
    <row r="150" spans="1:20" ht="15.75" customHeight="1">
      <c r="A150" s="1"/>
      <c r="B150" s="1"/>
      <c r="C150" s="1"/>
      <c r="D150" s="1"/>
      <c r="E150" s="1"/>
      <c r="F150" s="1"/>
      <c r="G150" s="1"/>
      <c r="H150" s="1"/>
      <c r="I150" s="1"/>
      <c r="J150" s="1"/>
      <c r="K150" s="1"/>
      <c r="L150" s="1"/>
      <c r="M150" s="1"/>
      <c r="N150" s="1"/>
      <c r="O150" s="1"/>
      <c r="P150" s="1"/>
      <c r="Q150" s="1"/>
      <c r="R150" s="1"/>
      <c r="S150" s="1"/>
      <c r="T150" s="1"/>
    </row>
    <row r="151" spans="1:20" ht="15.75" customHeight="1">
      <c r="A151" s="1"/>
      <c r="B151" s="1"/>
      <c r="C151" s="1"/>
      <c r="D151" s="1"/>
      <c r="E151" s="1"/>
      <c r="F151" s="1"/>
      <c r="G151" s="1"/>
      <c r="H151" s="1"/>
      <c r="I151" s="1"/>
      <c r="J151" s="1"/>
      <c r="K151" s="1"/>
      <c r="L151" s="1"/>
      <c r="M151" s="1"/>
      <c r="N151" s="1"/>
      <c r="O151" s="1"/>
      <c r="P151" s="1"/>
      <c r="Q151" s="1"/>
      <c r="R151" s="1"/>
      <c r="S151" s="1"/>
      <c r="T151" s="1"/>
    </row>
    <row r="152" spans="1:20" ht="15.75" customHeight="1">
      <c r="A152" s="1"/>
      <c r="B152" s="1"/>
      <c r="C152" s="1"/>
      <c r="D152" s="1"/>
      <c r="E152" s="1"/>
      <c r="F152" s="1"/>
      <c r="G152" s="1"/>
      <c r="H152" s="1"/>
      <c r="I152" s="1"/>
      <c r="J152" s="1"/>
      <c r="K152" s="1"/>
      <c r="L152" s="1"/>
      <c r="M152" s="1"/>
      <c r="N152" s="1"/>
      <c r="O152" s="1"/>
      <c r="P152" s="1"/>
      <c r="Q152" s="1"/>
      <c r="R152" s="1"/>
      <c r="S152" s="1"/>
      <c r="T152" s="1"/>
    </row>
    <row r="153" spans="1:20" ht="15.75" customHeight="1">
      <c r="A153" s="1"/>
      <c r="B153" s="1"/>
      <c r="C153" s="1"/>
      <c r="D153" s="1"/>
      <c r="E153" s="1"/>
      <c r="F153" s="1"/>
      <c r="G153" s="1"/>
      <c r="H153" s="1"/>
      <c r="I153" s="1"/>
      <c r="J153" s="1"/>
      <c r="K153" s="1"/>
      <c r="L153" s="1"/>
      <c r="M153" s="1"/>
      <c r="N153" s="1"/>
      <c r="O153" s="1"/>
      <c r="P153" s="1"/>
      <c r="Q153" s="1"/>
      <c r="R153" s="1"/>
      <c r="S153" s="1"/>
      <c r="T153" s="1"/>
    </row>
    <row r="154" spans="1:20" ht="15.75" customHeight="1">
      <c r="A154" s="1"/>
      <c r="B154" s="1"/>
      <c r="C154" s="1"/>
      <c r="D154" s="1"/>
      <c r="E154" s="1"/>
      <c r="F154" s="1"/>
      <c r="G154" s="1"/>
      <c r="H154" s="1"/>
      <c r="I154" s="1"/>
      <c r="J154" s="1"/>
      <c r="K154" s="1"/>
      <c r="L154" s="1"/>
      <c r="M154" s="1"/>
      <c r="N154" s="1"/>
      <c r="O154" s="1"/>
      <c r="P154" s="1"/>
      <c r="Q154" s="1"/>
      <c r="R154" s="1"/>
      <c r="S154" s="1"/>
      <c r="T154" s="1"/>
    </row>
    <row r="155" spans="1:20" ht="15.75" customHeight="1">
      <c r="A155" s="1"/>
      <c r="B155" s="1"/>
      <c r="C155" s="1"/>
      <c r="D155" s="1"/>
      <c r="E155" s="1"/>
      <c r="F155" s="1"/>
      <c r="G155" s="1"/>
      <c r="H155" s="1"/>
      <c r="I155" s="1"/>
      <c r="J155" s="1"/>
      <c r="K155" s="1"/>
      <c r="L155" s="1"/>
      <c r="M155" s="1"/>
      <c r="N155" s="1"/>
      <c r="O155" s="1"/>
      <c r="P155" s="1"/>
      <c r="Q155" s="1"/>
      <c r="R155" s="1"/>
      <c r="S155" s="1"/>
      <c r="T155" s="1"/>
    </row>
    <row r="156" spans="1:20" ht="15.75" customHeight="1">
      <c r="A156" s="1"/>
      <c r="B156" s="1"/>
      <c r="C156" s="1"/>
      <c r="D156" s="1"/>
      <c r="E156" s="1"/>
      <c r="F156" s="1"/>
      <c r="G156" s="1"/>
      <c r="H156" s="1"/>
      <c r="I156" s="1"/>
      <c r="J156" s="1"/>
      <c r="K156" s="1"/>
      <c r="L156" s="1"/>
      <c r="M156" s="1"/>
      <c r="N156" s="1"/>
      <c r="O156" s="1"/>
      <c r="P156" s="1"/>
      <c r="Q156" s="1"/>
      <c r="R156" s="1"/>
      <c r="S156" s="1"/>
      <c r="T156" s="1"/>
    </row>
    <row r="157" spans="1:20" ht="15.75" customHeight="1">
      <c r="A157" s="1"/>
      <c r="B157" s="1"/>
      <c r="C157" s="1"/>
      <c r="D157" s="1"/>
      <c r="E157" s="1"/>
      <c r="F157" s="1"/>
      <c r="G157" s="1"/>
      <c r="H157" s="1"/>
      <c r="I157" s="1"/>
      <c r="J157" s="1"/>
      <c r="K157" s="1"/>
      <c r="L157" s="1"/>
      <c r="M157" s="1"/>
      <c r="N157" s="1"/>
      <c r="O157" s="1"/>
      <c r="P157" s="1"/>
      <c r="Q157" s="1"/>
      <c r="R157" s="1"/>
      <c r="S157" s="1"/>
      <c r="T157" s="1"/>
    </row>
    <row r="158" spans="1:20" ht="15.75" customHeight="1">
      <c r="A158" s="1"/>
      <c r="B158" s="1"/>
      <c r="C158" s="1"/>
      <c r="D158" s="1"/>
      <c r="E158" s="1"/>
      <c r="F158" s="1"/>
      <c r="G158" s="1"/>
      <c r="H158" s="1"/>
      <c r="I158" s="1"/>
      <c r="J158" s="1"/>
      <c r="K158" s="1"/>
      <c r="L158" s="1"/>
      <c r="M158" s="1"/>
      <c r="N158" s="1"/>
      <c r="O158" s="1"/>
      <c r="P158" s="1"/>
      <c r="Q158" s="1"/>
      <c r="R158" s="1"/>
      <c r="S158" s="1"/>
      <c r="T158" s="1"/>
    </row>
    <row r="159" spans="1:20" ht="15.75" customHeight="1">
      <c r="A159" s="1"/>
      <c r="B159" s="1"/>
      <c r="C159" s="1"/>
      <c r="D159" s="1"/>
      <c r="E159" s="1"/>
      <c r="F159" s="1"/>
      <c r="G159" s="1"/>
      <c r="H159" s="1"/>
      <c r="I159" s="1"/>
      <c r="J159" s="1"/>
      <c r="K159" s="1"/>
      <c r="L159" s="1"/>
      <c r="M159" s="1"/>
      <c r="N159" s="1"/>
      <c r="O159" s="1"/>
      <c r="P159" s="1"/>
      <c r="Q159" s="1"/>
      <c r="R159" s="1"/>
      <c r="S159" s="1"/>
      <c r="T159" s="1"/>
    </row>
    <row r="160" spans="1:20" ht="15.75" customHeight="1">
      <c r="A160" s="1"/>
      <c r="B160" s="1"/>
      <c r="C160" s="1"/>
      <c r="D160" s="1"/>
      <c r="E160" s="1"/>
      <c r="F160" s="1"/>
      <c r="G160" s="1"/>
      <c r="H160" s="1"/>
      <c r="I160" s="1"/>
      <c r="J160" s="1"/>
      <c r="K160" s="1"/>
      <c r="L160" s="1"/>
      <c r="M160" s="1"/>
      <c r="N160" s="1"/>
      <c r="O160" s="1"/>
      <c r="P160" s="1"/>
      <c r="Q160" s="1"/>
      <c r="R160" s="1"/>
      <c r="S160" s="1"/>
      <c r="T160" s="1"/>
    </row>
    <row r="161" spans="1:20" ht="15.75" customHeight="1">
      <c r="A161" s="1"/>
      <c r="B161" s="1"/>
      <c r="C161" s="1"/>
      <c r="D161" s="1"/>
      <c r="E161" s="1"/>
      <c r="F161" s="1"/>
      <c r="G161" s="1"/>
      <c r="H161" s="1"/>
      <c r="I161" s="1"/>
      <c r="J161" s="1"/>
      <c r="K161" s="1"/>
      <c r="L161" s="1"/>
      <c r="M161" s="1"/>
      <c r="N161" s="1"/>
      <c r="O161" s="1"/>
      <c r="P161" s="1"/>
      <c r="Q161" s="1"/>
      <c r="R161" s="1"/>
      <c r="S161" s="1"/>
      <c r="T161" s="1"/>
    </row>
    <row r="162" spans="1:20" ht="15.75" customHeight="1">
      <c r="A162" s="1"/>
      <c r="B162" s="1"/>
      <c r="C162" s="1"/>
      <c r="D162" s="1"/>
      <c r="E162" s="1"/>
      <c r="F162" s="1"/>
      <c r="G162" s="1"/>
      <c r="H162" s="1"/>
      <c r="I162" s="1"/>
      <c r="J162" s="1"/>
      <c r="K162" s="1"/>
      <c r="L162" s="1"/>
      <c r="M162" s="1"/>
      <c r="N162" s="1"/>
      <c r="O162" s="1"/>
      <c r="P162" s="1"/>
      <c r="Q162" s="1"/>
      <c r="R162" s="1"/>
      <c r="S162" s="1"/>
      <c r="T162" s="1"/>
    </row>
    <row r="163" spans="1:20" ht="15.75" customHeight="1">
      <c r="A163" s="1"/>
      <c r="B163" s="1"/>
      <c r="C163" s="1"/>
      <c r="D163" s="1"/>
      <c r="E163" s="1"/>
      <c r="F163" s="1"/>
      <c r="G163" s="1"/>
      <c r="H163" s="1"/>
      <c r="I163" s="1"/>
      <c r="J163" s="1"/>
      <c r="K163" s="1"/>
      <c r="L163" s="1"/>
      <c r="M163" s="1"/>
      <c r="N163" s="1"/>
      <c r="O163" s="1"/>
      <c r="P163" s="1"/>
      <c r="Q163" s="1"/>
      <c r="R163" s="1"/>
      <c r="S163" s="1"/>
      <c r="T163" s="1"/>
    </row>
    <row r="164" spans="1:20" ht="15.75" customHeight="1">
      <c r="A164" s="1"/>
      <c r="B164" s="1"/>
      <c r="C164" s="1"/>
      <c r="D164" s="1"/>
      <c r="E164" s="1"/>
      <c r="F164" s="1"/>
      <c r="G164" s="1"/>
      <c r="H164" s="1"/>
      <c r="I164" s="1"/>
      <c r="J164" s="1"/>
      <c r="K164" s="1"/>
      <c r="L164" s="1"/>
      <c r="M164" s="1"/>
      <c r="N164" s="1"/>
      <c r="O164" s="1"/>
      <c r="P164" s="1"/>
      <c r="Q164" s="1"/>
      <c r="R164" s="1"/>
      <c r="S164" s="1"/>
      <c r="T164" s="1"/>
    </row>
    <row r="165" spans="1:20" ht="15.75" customHeight="1">
      <c r="A165" s="1"/>
      <c r="B165" s="1"/>
      <c r="C165" s="1"/>
      <c r="D165" s="1"/>
      <c r="E165" s="1"/>
      <c r="F165" s="1"/>
      <c r="G165" s="1"/>
      <c r="H165" s="1"/>
      <c r="I165" s="1"/>
      <c r="J165" s="1"/>
      <c r="K165" s="1"/>
      <c r="L165" s="1"/>
      <c r="M165" s="1"/>
      <c r="N165" s="1"/>
      <c r="O165" s="1"/>
      <c r="P165" s="1"/>
      <c r="Q165" s="1"/>
      <c r="R165" s="1"/>
      <c r="S165" s="1"/>
      <c r="T165" s="1"/>
    </row>
    <row r="166" spans="1:20" ht="15.75" customHeight="1">
      <c r="A166" s="1"/>
      <c r="B166" s="1"/>
      <c r="C166" s="1"/>
      <c r="D166" s="1"/>
      <c r="E166" s="1"/>
      <c r="F166" s="1"/>
      <c r="G166" s="1"/>
      <c r="H166" s="1"/>
      <c r="I166" s="1"/>
      <c r="J166" s="1"/>
      <c r="K166" s="1"/>
      <c r="L166" s="1"/>
      <c r="M166" s="1"/>
      <c r="N166" s="1"/>
      <c r="O166" s="1"/>
      <c r="P166" s="1"/>
      <c r="Q166" s="1"/>
      <c r="R166" s="1"/>
      <c r="S166" s="1"/>
      <c r="T166" s="1"/>
    </row>
    <row r="167" spans="1:20" ht="15.75" customHeight="1">
      <c r="A167" s="1"/>
      <c r="B167" s="1"/>
      <c r="C167" s="1"/>
      <c r="D167" s="1"/>
      <c r="E167" s="1"/>
      <c r="F167" s="1"/>
      <c r="G167" s="1"/>
      <c r="H167" s="1"/>
      <c r="I167" s="1"/>
      <c r="J167" s="1"/>
      <c r="K167" s="1"/>
      <c r="L167" s="1"/>
      <c r="M167" s="1"/>
      <c r="N167" s="1"/>
      <c r="O167" s="1"/>
      <c r="P167" s="1"/>
      <c r="Q167" s="1"/>
      <c r="R167" s="1"/>
      <c r="S167" s="1"/>
      <c r="T167" s="1"/>
    </row>
    <row r="168" spans="1:20" ht="15.75" customHeight="1">
      <c r="A168" s="1"/>
      <c r="B168" s="1"/>
      <c r="C168" s="1"/>
      <c r="D168" s="1"/>
      <c r="E168" s="1"/>
      <c r="F168" s="1"/>
      <c r="G168" s="1"/>
      <c r="H168" s="1"/>
      <c r="I168" s="1"/>
      <c r="J168" s="1"/>
      <c r="K168" s="1"/>
      <c r="L168" s="1"/>
      <c r="M168" s="1"/>
      <c r="N168" s="1"/>
      <c r="O168" s="1"/>
      <c r="P168" s="1"/>
      <c r="Q168" s="1"/>
      <c r="R168" s="1"/>
      <c r="S168" s="1"/>
      <c r="T168" s="1"/>
    </row>
    <row r="169" spans="1:20" ht="15.75" customHeight="1">
      <c r="A169" s="1"/>
      <c r="B169" s="1"/>
      <c r="C169" s="1"/>
      <c r="D169" s="1"/>
      <c r="E169" s="1"/>
      <c r="F169" s="1"/>
      <c r="G169" s="1"/>
      <c r="H169" s="1"/>
      <c r="I169" s="1"/>
      <c r="J169" s="1"/>
      <c r="K169" s="1"/>
      <c r="L169" s="1"/>
      <c r="M169" s="1"/>
      <c r="N169" s="1"/>
      <c r="O169" s="1"/>
      <c r="P169" s="1"/>
      <c r="Q169" s="1"/>
      <c r="R169" s="1"/>
      <c r="S169" s="1"/>
      <c r="T169" s="1"/>
    </row>
    <row r="170" spans="1:20" ht="15.75" customHeight="1">
      <c r="A170" s="1"/>
      <c r="B170" s="1"/>
      <c r="C170" s="1"/>
      <c r="D170" s="1"/>
      <c r="E170" s="1"/>
      <c r="F170" s="1"/>
      <c r="G170" s="1"/>
      <c r="H170" s="1"/>
      <c r="I170" s="1"/>
      <c r="J170" s="1"/>
      <c r="K170" s="1"/>
      <c r="L170" s="1"/>
      <c r="M170" s="1"/>
      <c r="N170" s="1"/>
      <c r="O170" s="1"/>
      <c r="P170" s="1"/>
      <c r="Q170" s="1"/>
      <c r="R170" s="1"/>
      <c r="S170" s="1"/>
      <c r="T170" s="1"/>
    </row>
    <row r="171" spans="1:20" ht="15.75" customHeight="1">
      <c r="A171" s="1"/>
      <c r="B171" s="1"/>
      <c r="C171" s="1"/>
      <c r="D171" s="1"/>
      <c r="E171" s="1"/>
      <c r="F171" s="1"/>
      <c r="G171" s="1"/>
      <c r="H171" s="1"/>
      <c r="I171" s="1"/>
      <c r="J171" s="1"/>
      <c r="K171" s="1"/>
      <c r="L171" s="1"/>
      <c r="M171" s="1"/>
      <c r="N171" s="1"/>
      <c r="O171" s="1"/>
      <c r="P171" s="1"/>
      <c r="Q171" s="1"/>
      <c r="R171" s="1"/>
      <c r="S171" s="1"/>
      <c r="T171" s="1"/>
    </row>
    <row r="172" spans="1:20" ht="15.75" customHeight="1">
      <c r="A172" s="1"/>
      <c r="B172" s="1"/>
      <c r="C172" s="1"/>
      <c r="D172" s="1"/>
      <c r="E172" s="1"/>
      <c r="F172" s="1"/>
      <c r="G172" s="1"/>
      <c r="H172" s="1"/>
      <c r="I172" s="1"/>
      <c r="J172" s="1"/>
      <c r="K172" s="1"/>
      <c r="L172" s="1"/>
      <c r="M172" s="1"/>
      <c r="N172" s="1"/>
      <c r="O172" s="1"/>
      <c r="P172" s="1"/>
      <c r="Q172" s="1"/>
      <c r="R172" s="1"/>
      <c r="S172" s="1"/>
      <c r="T172" s="1"/>
    </row>
    <row r="173" spans="1:20" ht="15.75" customHeight="1">
      <c r="A173" s="1"/>
      <c r="B173" s="1"/>
      <c r="C173" s="1"/>
      <c r="D173" s="1"/>
      <c r="E173" s="1"/>
      <c r="F173" s="1"/>
      <c r="G173" s="1"/>
      <c r="H173" s="1"/>
      <c r="I173" s="1"/>
      <c r="J173" s="1"/>
      <c r="K173" s="1"/>
      <c r="L173" s="1"/>
      <c r="M173" s="1"/>
      <c r="N173" s="1"/>
      <c r="O173" s="1"/>
      <c r="P173" s="1"/>
      <c r="Q173" s="1"/>
      <c r="R173" s="1"/>
      <c r="S173" s="1"/>
      <c r="T173" s="1"/>
    </row>
    <row r="174" spans="1:20" ht="15.75" customHeight="1">
      <c r="A174" s="1"/>
      <c r="B174" s="1"/>
      <c r="C174" s="1"/>
      <c r="D174" s="1"/>
      <c r="E174" s="1"/>
      <c r="F174" s="1"/>
      <c r="G174" s="1"/>
      <c r="H174" s="1"/>
      <c r="I174" s="1"/>
      <c r="J174" s="1"/>
      <c r="K174" s="1"/>
      <c r="L174" s="1"/>
      <c r="M174" s="1"/>
      <c r="N174" s="1"/>
      <c r="O174" s="1"/>
      <c r="P174" s="1"/>
      <c r="Q174" s="1"/>
      <c r="R174" s="1"/>
      <c r="S174" s="1"/>
      <c r="T174" s="1"/>
    </row>
    <row r="175" spans="1:20" ht="15.75" customHeight="1">
      <c r="A175" s="1"/>
      <c r="B175" s="1"/>
      <c r="C175" s="1"/>
      <c r="D175" s="1"/>
      <c r="E175" s="1"/>
      <c r="F175" s="1"/>
      <c r="G175" s="1"/>
      <c r="H175" s="1"/>
      <c r="I175" s="1"/>
      <c r="J175" s="1"/>
      <c r="K175" s="1"/>
      <c r="L175" s="1"/>
      <c r="M175" s="1"/>
      <c r="N175" s="1"/>
      <c r="O175" s="1"/>
      <c r="P175" s="1"/>
      <c r="Q175" s="1"/>
      <c r="R175" s="1"/>
      <c r="S175" s="1"/>
      <c r="T175" s="1"/>
    </row>
    <row r="176" spans="1:20" ht="15.75" customHeight="1">
      <c r="A176" s="1"/>
      <c r="B176" s="1"/>
      <c r="C176" s="1"/>
      <c r="D176" s="1"/>
      <c r="E176" s="1"/>
      <c r="F176" s="1"/>
      <c r="G176" s="1"/>
      <c r="H176" s="1"/>
      <c r="I176" s="1"/>
      <c r="J176" s="1"/>
      <c r="K176" s="1"/>
      <c r="L176" s="1"/>
      <c r="M176" s="1"/>
      <c r="N176" s="1"/>
      <c r="O176" s="1"/>
      <c r="P176" s="1"/>
      <c r="Q176" s="1"/>
      <c r="R176" s="1"/>
      <c r="S176" s="1"/>
      <c r="T176" s="1"/>
    </row>
    <row r="177" spans="1:20" ht="15.75" customHeight="1">
      <c r="A177" s="1"/>
      <c r="B177" s="1"/>
      <c r="C177" s="1"/>
      <c r="D177" s="1"/>
      <c r="E177" s="1"/>
      <c r="F177" s="1"/>
      <c r="G177" s="1"/>
      <c r="H177" s="1"/>
      <c r="I177" s="1"/>
      <c r="J177" s="1"/>
      <c r="K177" s="1"/>
      <c r="L177" s="1"/>
      <c r="M177" s="1"/>
      <c r="N177" s="1"/>
      <c r="O177" s="1"/>
      <c r="P177" s="1"/>
      <c r="Q177" s="1"/>
      <c r="R177" s="1"/>
      <c r="S177" s="1"/>
      <c r="T177" s="1"/>
    </row>
    <row r="178" spans="1:20" ht="15.75" customHeight="1">
      <c r="A178" s="1"/>
      <c r="B178" s="1"/>
      <c r="C178" s="1"/>
      <c r="D178" s="1"/>
      <c r="E178" s="1"/>
      <c r="F178" s="1"/>
      <c r="G178" s="1"/>
      <c r="H178" s="1"/>
      <c r="I178" s="1"/>
      <c r="J178" s="1"/>
      <c r="K178" s="1"/>
      <c r="L178" s="1"/>
      <c r="M178" s="1"/>
      <c r="N178" s="1"/>
      <c r="O178" s="1"/>
      <c r="P178" s="1"/>
      <c r="Q178" s="1"/>
      <c r="R178" s="1"/>
      <c r="S178" s="1"/>
      <c r="T178" s="1"/>
    </row>
    <row r="179" spans="1:20" ht="15.75" customHeight="1">
      <c r="A179" s="1"/>
      <c r="B179" s="1"/>
      <c r="C179" s="1"/>
      <c r="D179" s="1"/>
      <c r="E179" s="1"/>
      <c r="F179" s="1"/>
      <c r="G179" s="1"/>
      <c r="H179" s="1"/>
      <c r="I179" s="1"/>
      <c r="J179" s="1"/>
      <c r="K179" s="1"/>
      <c r="L179" s="1"/>
      <c r="M179" s="1"/>
      <c r="N179" s="1"/>
      <c r="O179" s="1"/>
      <c r="P179" s="1"/>
      <c r="Q179" s="1"/>
      <c r="R179" s="1"/>
      <c r="S179" s="1"/>
      <c r="T179" s="1"/>
    </row>
    <row r="180" spans="1:20" ht="15.75" customHeight="1">
      <c r="A180" s="1"/>
      <c r="B180" s="1"/>
      <c r="C180" s="1"/>
      <c r="D180" s="1"/>
      <c r="E180" s="1"/>
      <c r="F180" s="1"/>
      <c r="G180" s="1"/>
      <c r="H180" s="1"/>
      <c r="I180" s="1"/>
      <c r="J180" s="1"/>
      <c r="K180" s="1"/>
      <c r="L180" s="1"/>
      <c r="M180" s="1"/>
      <c r="N180" s="1"/>
      <c r="O180" s="1"/>
      <c r="P180" s="1"/>
      <c r="Q180" s="1"/>
      <c r="R180" s="1"/>
      <c r="S180" s="1"/>
      <c r="T180" s="1"/>
    </row>
    <row r="181" spans="1:20" ht="15.75" customHeight="1">
      <c r="A181" s="1"/>
      <c r="B181" s="1"/>
      <c r="C181" s="1"/>
      <c r="D181" s="1"/>
      <c r="E181" s="1"/>
      <c r="F181" s="1"/>
      <c r="G181" s="1"/>
      <c r="H181" s="1"/>
      <c r="I181" s="1"/>
      <c r="J181" s="1"/>
      <c r="K181" s="1"/>
      <c r="L181" s="1"/>
      <c r="M181" s="1"/>
      <c r="N181" s="1"/>
      <c r="O181" s="1"/>
      <c r="P181" s="1"/>
      <c r="Q181" s="1"/>
      <c r="R181" s="1"/>
      <c r="S181" s="1"/>
      <c r="T181" s="1"/>
    </row>
    <row r="182" spans="1:20" ht="15.75" customHeight="1">
      <c r="A182" s="1"/>
      <c r="B182" s="1"/>
      <c r="C182" s="1"/>
      <c r="D182" s="1"/>
      <c r="E182" s="1"/>
      <c r="F182" s="1"/>
      <c r="G182" s="1"/>
      <c r="H182" s="1"/>
      <c r="I182" s="1"/>
      <c r="J182" s="1"/>
      <c r="K182" s="1"/>
      <c r="L182" s="1"/>
      <c r="M182" s="1"/>
      <c r="N182" s="1"/>
      <c r="O182" s="1"/>
      <c r="P182" s="1"/>
      <c r="Q182" s="1"/>
      <c r="R182" s="1"/>
      <c r="S182" s="1"/>
      <c r="T182" s="1"/>
    </row>
    <row r="183" spans="1:20" ht="15.75" customHeight="1">
      <c r="A183" s="1"/>
      <c r="B183" s="1"/>
      <c r="C183" s="1"/>
      <c r="D183" s="1"/>
      <c r="E183" s="1"/>
      <c r="F183" s="1"/>
      <c r="G183" s="1"/>
      <c r="H183" s="1"/>
      <c r="I183" s="1"/>
      <c r="J183" s="1"/>
      <c r="K183" s="1"/>
      <c r="L183" s="1"/>
      <c r="M183" s="1"/>
      <c r="N183" s="1"/>
      <c r="O183" s="1"/>
      <c r="P183" s="1"/>
      <c r="Q183" s="1"/>
      <c r="R183" s="1"/>
      <c r="S183" s="1"/>
      <c r="T183" s="1"/>
    </row>
    <row r="184" spans="1:20" ht="15.75" customHeight="1">
      <c r="A184" s="1"/>
      <c r="B184" s="1"/>
      <c r="C184" s="1"/>
      <c r="D184" s="1"/>
      <c r="E184" s="1"/>
      <c r="F184" s="1"/>
      <c r="G184" s="1"/>
      <c r="H184" s="1"/>
      <c r="I184" s="1"/>
      <c r="J184" s="1"/>
      <c r="K184" s="1"/>
      <c r="L184" s="1"/>
      <c r="M184" s="1"/>
      <c r="N184" s="1"/>
      <c r="O184" s="1"/>
      <c r="P184" s="1"/>
      <c r="Q184" s="1"/>
      <c r="R184" s="1"/>
      <c r="S184" s="1"/>
      <c r="T184" s="1"/>
    </row>
    <row r="185" spans="1:20" ht="15.75" customHeight="1">
      <c r="A185" s="1"/>
      <c r="B185" s="1"/>
      <c r="C185" s="1"/>
      <c r="D185" s="1"/>
      <c r="E185" s="1"/>
      <c r="F185" s="1"/>
      <c r="G185" s="1"/>
      <c r="H185" s="1"/>
      <c r="I185" s="1"/>
      <c r="J185" s="1"/>
      <c r="K185" s="1"/>
      <c r="L185" s="1"/>
      <c r="M185" s="1"/>
      <c r="N185" s="1"/>
      <c r="O185" s="1"/>
      <c r="P185" s="1"/>
      <c r="Q185" s="1"/>
      <c r="R185" s="1"/>
      <c r="S185" s="1"/>
      <c r="T185" s="1"/>
    </row>
    <row r="186" spans="1:20" ht="15.75" customHeight="1">
      <c r="A186" s="1"/>
      <c r="B186" s="1"/>
      <c r="C186" s="1"/>
      <c r="D186" s="1"/>
      <c r="E186" s="1"/>
      <c r="F186" s="1"/>
      <c r="G186" s="1"/>
      <c r="H186" s="1"/>
      <c r="I186" s="1"/>
      <c r="J186" s="1"/>
      <c r="K186" s="1"/>
      <c r="L186" s="1"/>
      <c r="M186" s="1"/>
      <c r="N186" s="1"/>
      <c r="O186" s="1"/>
      <c r="P186" s="1"/>
      <c r="Q186" s="1"/>
      <c r="R186" s="1"/>
      <c r="S186" s="1"/>
      <c r="T186" s="1"/>
    </row>
    <row r="187" spans="1:20" ht="15.75" customHeight="1">
      <c r="A187" s="1"/>
      <c r="B187" s="1"/>
      <c r="C187" s="1"/>
      <c r="D187" s="1"/>
      <c r="E187" s="1"/>
      <c r="F187" s="1"/>
      <c r="G187" s="1"/>
      <c r="H187" s="1"/>
      <c r="I187" s="1"/>
      <c r="J187" s="1"/>
      <c r="K187" s="1"/>
      <c r="L187" s="1"/>
      <c r="M187" s="1"/>
      <c r="N187" s="1"/>
      <c r="O187" s="1"/>
      <c r="P187" s="1"/>
      <c r="Q187" s="1"/>
      <c r="R187" s="1"/>
      <c r="S187" s="1"/>
      <c r="T187" s="1"/>
    </row>
    <row r="188" spans="1:20" ht="15.75" customHeight="1">
      <c r="A188" s="1"/>
      <c r="B188" s="1"/>
      <c r="C188" s="1"/>
      <c r="D188" s="1"/>
      <c r="E188" s="1"/>
      <c r="F188" s="1"/>
      <c r="G188" s="1"/>
      <c r="H188" s="1"/>
      <c r="I188" s="1"/>
      <c r="J188" s="1"/>
      <c r="K188" s="1"/>
      <c r="L188" s="1"/>
      <c r="M188" s="1"/>
      <c r="N188" s="1"/>
      <c r="O188" s="1"/>
      <c r="P188" s="1"/>
      <c r="Q188" s="1"/>
      <c r="R188" s="1"/>
      <c r="S188" s="1"/>
      <c r="T188" s="1"/>
    </row>
    <row r="189" spans="1:20" ht="15.75" customHeight="1">
      <c r="A189" s="1"/>
      <c r="B189" s="1"/>
      <c r="C189" s="1"/>
      <c r="D189" s="1"/>
      <c r="E189" s="1"/>
      <c r="F189" s="1"/>
      <c r="G189" s="1"/>
      <c r="H189" s="1"/>
      <c r="I189" s="1"/>
      <c r="J189" s="1"/>
      <c r="K189" s="1"/>
      <c r="L189" s="1"/>
      <c r="M189" s="1"/>
      <c r="N189" s="1"/>
      <c r="O189" s="1"/>
      <c r="P189" s="1"/>
      <c r="Q189" s="1"/>
      <c r="R189" s="1"/>
      <c r="S189" s="1"/>
      <c r="T189" s="1"/>
    </row>
    <row r="190" spans="1:20" ht="15.75" customHeight="1">
      <c r="A190" s="1"/>
      <c r="B190" s="1"/>
      <c r="C190" s="1"/>
      <c r="D190" s="1"/>
      <c r="E190" s="1"/>
      <c r="F190" s="1"/>
      <c r="G190" s="1"/>
      <c r="H190" s="1"/>
      <c r="I190" s="1"/>
      <c r="J190" s="1"/>
      <c r="K190" s="1"/>
      <c r="L190" s="1"/>
      <c r="M190" s="1"/>
      <c r="N190" s="1"/>
      <c r="O190" s="1"/>
      <c r="P190" s="1"/>
      <c r="Q190" s="1"/>
      <c r="R190" s="1"/>
      <c r="S190" s="1"/>
      <c r="T190" s="1"/>
    </row>
    <row r="191" spans="1:20" ht="15.75" customHeight="1">
      <c r="A191" s="1"/>
      <c r="B191" s="1"/>
      <c r="C191" s="1"/>
      <c r="D191" s="1"/>
      <c r="E191" s="1"/>
      <c r="F191" s="1"/>
      <c r="G191" s="1"/>
      <c r="H191" s="1"/>
      <c r="I191" s="1"/>
      <c r="J191" s="1"/>
      <c r="K191" s="1"/>
      <c r="L191" s="1"/>
      <c r="M191" s="1"/>
      <c r="N191" s="1"/>
      <c r="O191" s="1"/>
      <c r="P191" s="1"/>
      <c r="Q191" s="1"/>
      <c r="R191" s="1"/>
      <c r="S191" s="1"/>
      <c r="T191" s="1"/>
    </row>
    <row r="192" spans="1:20" ht="15.75" customHeight="1">
      <c r="A192" s="1"/>
      <c r="B192" s="1"/>
      <c r="C192" s="1"/>
      <c r="D192" s="1"/>
      <c r="E192" s="1"/>
      <c r="F192" s="1"/>
      <c r="G192" s="1"/>
      <c r="H192" s="1"/>
      <c r="I192" s="1"/>
      <c r="J192" s="1"/>
      <c r="K192" s="1"/>
      <c r="L192" s="1"/>
      <c r="M192" s="1"/>
      <c r="N192" s="1"/>
      <c r="O192" s="1"/>
      <c r="P192" s="1"/>
      <c r="Q192" s="1"/>
      <c r="R192" s="1"/>
      <c r="S192" s="1"/>
      <c r="T192" s="1"/>
    </row>
    <row r="193" spans="1:20" ht="15.75" customHeight="1">
      <c r="A193" s="1"/>
      <c r="B193" s="1"/>
      <c r="C193" s="1"/>
      <c r="D193" s="1"/>
      <c r="E193" s="1"/>
      <c r="F193" s="1"/>
      <c r="G193" s="1"/>
      <c r="H193" s="1"/>
      <c r="I193" s="1"/>
      <c r="J193" s="1"/>
      <c r="K193" s="1"/>
      <c r="L193" s="1"/>
      <c r="M193" s="1"/>
      <c r="N193" s="1"/>
      <c r="O193" s="1"/>
      <c r="P193" s="1"/>
      <c r="Q193" s="1"/>
      <c r="R193" s="1"/>
      <c r="S193" s="1"/>
      <c r="T193" s="1"/>
    </row>
    <row r="194" spans="1:20" ht="15.75" customHeight="1">
      <c r="A194" s="1"/>
      <c r="B194" s="1"/>
      <c r="C194" s="1"/>
      <c r="D194" s="1"/>
      <c r="E194" s="1"/>
      <c r="F194" s="1"/>
      <c r="G194" s="1"/>
      <c r="H194" s="1"/>
      <c r="I194" s="1"/>
      <c r="J194" s="1"/>
      <c r="K194" s="1"/>
      <c r="L194" s="1"/>
      <c r="M194" s="1"/>
      <c r="N194" s="1"/>
      <c r="O194" s="1"/>
      <c r="P194" s="1"/>
      <c r="Q194" s="1"/>
      <c r="R194" s="1"/>
      <c r="S194" s="1"/>
      <c r="T194" s="1"/>
    </row>
    <row r="195" spans="1:20" ht="15.75" customHeight="1">
      <c r="A195" s="1"/>
      <c r="B195" s="1"/>
      <c r="C195" s="1"/>
      <c r="D195" s="1"/>
      <c r="E195" s="1"/>
      <c r="F195" s="1"/>
      <c r="G195" s="1"/>
      <c r="H195" s="1"/>
      <c r="I195" s="1"/>
      <c r="J195" s="1"/>
      <c r="K195" s="1"/>
      <c r="L195" s="1"/>
      <c r="M195" s="1"/>
      <c r="N195" s="1"/>
      <c r="O195" s="1"/>
      <c r="P195" s="1"/>
      <c r="Q195" s="1"/>
      <c r="R195" s="1"/>
      <c r="S195" s="1"/>
      <c r="T195" s="1"/>
    </row>
    <row r="196" spans="1:20" ht="15.75" customHeight="1">
      <c r="A196" s="1"/>
      <c r="B196" s="1"/>
      <c r="C196" s="1"/>
      <c r="D196" s="1"/>
      <c r="E196" s="1"/>
      <c r="F196" s="1"/>
      <c r="G196" s="1"/>
      <c r="H196" s="1"/>
      <c r="I196" s="1"/>
      <c r="J196" s="1"/>
      <c r="K196" s="1"/>
      <c r="L196" s="1"/>
      <c r="M196" s="1"/>
      <c r="N196" s="1"/>
      <c r="O196" s="1"/>
      <c r="P196" s="1"/>
      <c r="Q196" s="1"/>
      <c r="R196" s="1"/>
      <c r="S196" s="1"/>
      <c r="T196" s="1"/>
    </row>
    <row r="197" spans="1:20" ht="15.75" customHeight="1">
      <c r="A197" s="1"/>
      <c r="B197" s="1"/>
      <c r="C197" s="1"/>
      <c r="D197" s="1"/>
      <c r="E197" s="1"/>
      <c r="F197" s="1"/>
      <c r="G197" s="1"/>
      <c r="H197" s="1"/>
      <c r="I197" s="1"/>
      <c r="J197" s="1"/>
      <c r="K197" s="1"/>
      <c r="L197" s="1"/>
      <c r="M197" s="1"/>
      <c r="N197" s="1"/>
      <c r="O197" s="1"/>
      <c r="P197" s="1"/>
      <c r="Q197" s="1"/>
      <c r="R197" s="1"/>
      <c r="S197" s="1"/>
      <c r="T197" s="1"/>
    </row>
    <row r="198" spans="1:20" ht="15.75" customHeight="1">
      <c r="A198" s="1"/>
      <c r="B198" s="1"/>
      <c r="C198" s="1"/>
      <c r="D198" s="1"/>
      <c r="E198" s="1"/>
      <c r="F198" s="1"/>
      <c r="G198" s="1"/>
      <c r="H198" s="1"/>
      <c r="I198" s="1"/>
      <c r="J198" s="1"/>
      <c r="K198" s="1"/>
      <c r="L198" s="1"/>
      <c r="M198" s="1"/>
      <c r="N198" s="1"/>
      <c r="O198" s="1"/>
      <c r="P198" s="1"/>
      <c r="Q198" s="1"/>
      <c r="R198" s="1"/>
      <c r="S198" s="1"/>
      <c r="T198" s="1"/>
    </row>
    <row r="199" spans="1:20" ht="15.75" customHeight="1">
      <c r="A199" s="1"/>
      <c r="B199" s="1"/>
      <c r="C199" s="1"/>
      <c r="D199" s="1"/>
      <c r="E199" s="1"/>
      <c r="F199" s="1"/>
      <c r="G199" s="1"/>
      <c r="H199" s="1"/>
      <c r="I199" s="1"/>
      <c r="J199" s="1"/>
      <c r="K199" s="1"/>
      <c r="L199" s="1"/>
      <c r="M199" s="1"/>
      <c r="N199" s="1"/>
      <c r="O199" s="1"/>
      <c r="P199" s="1"/>
      <c r="Q199" s="1"/>
      <c r="R199" s="1"/>
      <c r="S199" s="1"/>
      <c r="T199" s="1"/>
    </row>
    <row r="200" spans="1:20" ht="15.75" customHeight="1">
      <c r="A200" s="1"/>
      <c r="B200" s="1"/>
      <c r="C200" s="1"/>
      <c r="D200" s="1"/>
      <c r="E200" s="1"/>
      <c r="F200" s="1"/>
      <c r="G200" s="1"/>
      <c r="H200" s="1"/>
      <c r="I200" s="1"/>
      <c r="J200" s="1"/>
      <c r="K200" s="1"/>
      <c r="L200" s="1"/>
      <c r="M200" s="1"/>
      <c r="N200" s="1"/>
      <c r="O200" s="1"/>
      <c r="P200" s="1"/>
      <c r="Q200" s="1"/>
      <c r="R200" s="1"/>
      <c r="S200" s="1"/>
      <c r="T200" s="1"/>
    </row>
    <row r="201" spans="1:20" ht="15.75" customHeight="1">
      <c r="A201" s="1"/>
      <c r="B201" s="1"/>
      <c r="C201" s="1"/>
      <c r="D201" s="1"/>
      <c r="E201" s="1"/>
      <c r="F201" s="1"/>
      <c r="G201" s="1"/>
      <c r="H201" s="1"/>
      <c r="I201" s="1"/>
      <c r="J201" s="1"/>
      <c r="K201" s="1"/>
      <c r="L201" s="1"/>
      <c r="M201" s="1"/>
      <c r="N201" s="1"/>
      <c r="O201" s="1"/>
      <c r="P201" s="1"/>
      <c r="Q201" s="1"/>
      <c r="R201" s="1"/>
      <c r="S201" s="1"/>
      <c r="T201" s="1"/>
    </row>
    <row r="202" spans="1:20" ht="15.75" customHeight="1">
      <c r="A202" s="1"/>
      <c r="B202" s="1"/>
      <c r="C202" s="1"/>
      <c r="D202" s="1"/>
      <c r="E202" s="1"/>
      <c r="F202" s="1"/>
      <c r="G202" s="1"/>
      <c r="H202" s="1"/>
      <c r="I202" s="1"/>
      <c r="J202" s="1"/>
      <c r="K202" s="1"/>
      <c r="L202" s="1"/>
      <c r="M202" s="1"/>
      <c r="N202" s="1"/>
      <c r="O202" s="1"/>
      <c r="P202" s="1"/>
      <c r="Q202" s="1"/>
      <c r="R202" s="1"/>
      <c r="S202" s="1"/>
      <c r="T202" s="1"/>
    </row>
    <row r="203" spans="1:20" ht="15.75" customHeight="1">
      <c r="A203" s="1"/>
      <c r="B203" s="1"/>
      <c r="C203" s="1"/>
      <c r="D203" s="1"/>
      <c r="E203" s="1"/>
      <c r="F203" s="1"/>
      <c r="G203" s="1"/>
      <c r="H203" s="1"/>
      <c r="I203" s="1"/>
      <c r="J203" s="1"/>
      <c r="K203" s="1"/>
      <c r="L203" s="1"/>
      <c r="M203" s="1"/>
      <c r="N203" s="1"/>
      <c r="O203" s="1"/>
      <c r="P203" s="1"/>
      <c r="Q203" s="1"/>
      <c r="R203" s="1"/>
      <c r="S203" s="1"/>
      <c r="T203" s="1"/>
    </row>
    <row r="204" spans="1:20" ht="15.75" customHeight="1">
      <c r="A204" s="1"/>
      <c r="B204" s="1"/>
      <c r="C204" s="1"/>
      <c r="D204" s="1"/>
      <c r="E204" s="1"/>
      <c r="F204" s="1"/>
      <c r="G204" s="1"/>
      <c r="H204" s="1"/>
      <c r="I204" s="1"/>
      <c r="J204" s="1"/>
      <c r="K204" s="1"/>
      <c r="L204" s="1"/>
      <c r="M204" s="1"/>
      <c r="N204" s="1"/>
      <c r="O204" s="1"/>
      <c r="P204" s="1"/>
      <c r="Q204" s="1"/>
      <c r="R204" s="1"/>
      <c r="S204" s="1"/>
      <c r="T204" s="1"/>
    </row>
    <row r="205" spans="1:20" ht="15.75" customHeight="1">
      <c r="A205" s="1"/>
      <c r="B205" s="1"/>
      <c r="C205" s="1"/>
      <c r="D205" s="1"/>
      <c r="E205" s="1"/>
      <c r="F205" s="1"/>
      <c r="G205" s="1"/>
      <c r="H205" s="1"/>
      <c r="I205" s="1"/>
      <c r="J205" s="1"/>
      <c r="K205" s="1"/>
      <c r="L205" s="1"/>
      <c r="M205" s="1"/>
      <c r="N205" s="1"/>
      <c r="O205" s="1"/>
      <c r="P205" s="1"/>
      <c r="Q205" s="1"/>
      <c r="R205" s="1"/>
      <c r="S205" s="1"/>
      <c r="T205" s="1"/>
    </row>
    <row r="206" spans="1:20" ht="15.75" customHeight="1">
      <c r="A206" s="1"/>
      <c r="B206" s="1"/>
      <c r="C206" s="1"/>
      <c r="D206" s="1"/>
      <c r="E206" s="1"/>
      <c r="F206" s="1"/>
      <c r="G206" s="1"/>
      <c r="H206" s="1"/>
      <c r="I206" s="1"/>
      <c r="J206" s="1"/>
      <c r="K206" s="1"/>
      <c r="L206" s="1"/>
      <c r="M206" s="1"/>
      <c r="N206" s="1"/>
      <c r="O206" s="1"/>
      <c r="P206" s="1"/>
      <c r="Q206" s="1"/>
      <c r="R206" s="1"/>
      <c r="S206" s="1"/>
      <c r="T206" s="1"/>
    </row>
    <row r="207" spans="1:20" ht="15.75" customHeight="1">
      <c r="A207" s="1"/>
      <c r="B207" s="1"/>
      <c r="C207" s="1"/>
      <c r="D207" s="1"/>
      <c r="E207" s="1"/>
      <c r="F207" s="1"/>
      <c r="G207" s="1"/>
      <c r="H207" s="1"/>
      <c r="I207" s="1"/>
      <c r="J207" s="1"/>
      <c r="K207" s="1"/>
      <c r="L207" s="1"/>
      <c r="M207" s="1"/>
      <c r="N207" s="1"/>
      <c r="O207" s="1"/>
      <c r="P207" s="1"/>
      <c r="Q207" s="1"/>
      <c r="R207" s="1"/>
      <c r="S207" s="1"/>
      <c r="T207" s="1"/>
    </row>
    <row r="208" spans="1:20" ht="15.75" customHeight="1">
      <c r="A208" s="1"/>
      <c r="B208" s="1"/>
      <c r="C208" s="1"/>
      <c r="D208" s="1"/>
      <c r="E208" s="1"/>
      <c r="F208" s="1"/>
      <c r="G208" s="1"/>
      <c r="H208" s="1"/>
      <c r="I208" s="1"/>
      <c r="J208" s="1"/>
      <c r="K208" s="1"/>
      <c r="L208" s="1"/>
      <c r="M208" s="1"/>
      <c r="N208" s="1"/>
      <c r="O208" s="1"/>
      <c r="P208" s="1"/>
      <c r="Q208" s="1"/>
      <c r="R208" s="1"/>
      <c r="S208" s="1"/>
      <c r="T208" s="1"/>
    </row>
    <row r="209" spans="1:20" ht="15.75" customHeight="1">
      <c r="A209" s="1"/>
      <c r="B209" s="1"/>
      <c r="C209" s="1"/>
      <c r="D209" s="1"/>
      <c r="E209" s="1"/>
      <c r="F209" s="1"/>
      <c r="G209" s="1"/>
      <c r="H209" s="1"/>
      <c r="I209" s="1"/>
      <c r="J209" s="1"/>
      <c r="K209" s="1"/>
      <c r="L209" s="1"/>
      <c r="M209" s="1"/>
      <c r="N209" s="1"/>
      <c r="O209" s="1"/>
      <c r="P209" s="1"/>
      <c r="Q209" s="1"/>
      <c r="R209" s="1"/>
      <c r="S209" s="1"/>
      <c r="T209" s="1"/>
    </row>
    <row r="210" spans="1:20" ht="15.75" customHeight="1">
      <c r="A210" s="1"/>
      <c r="B210" s="1"/>
      <c r="C210" s="1"/>
      <c r="D210" s="1"/>
      <c r="E210" s="1"/>
      <c r="F210" s="1"/>
      <c r="G210" s="1"/>
      <c r="H210" s="1"/>
      <c r="I210" s="1"/>
      <c r="J210" s="1"/>
      <c r="K210" s="1"/>
      <c r="L210" s="1"/>
      <c r="M210" s="1"/>
      <c r="N210" s="1"/>
      <c r="O210" s="1"/>
      <c r="P210" s="1"/>
      <c r="Q210" s="1"/>
      <c r="R210" s="1"/>
      <c r="S210" s="1"/>
      <c r="T210" s="1"/>
    </row>
    <row r="211" spans="1:20" ht="15.75" customHeight="1">
      <c r="A211" s="1"/>
      <c r="B211" s="1"/>
      <c r="C211" s="1"/>
      <c r="D211" s="1"/>
      <c r="E211" s="1"/>
      <c r="F211" s="1"/>
      <c r="G211" s="1"/>
      <c r="H211" s="1"/>
      <c r="I211" s="1"/>
      <c r="J211" s="1"/>
      <c r="K211" s="1"/>
      <c r="L211" s="1"/>
      <c r="M211" s="1"/>
      <c r="N211" s="1"/>
      <c r="O211" s="1"/>
      <c r="P211" s="1"/>
      <c r="Q211" s="1"/>
      <c r="R211" s="1"/>
      <c r="S211" s="1"/>
      <c r="T211" s="1"/>
    </row>
    <row r="212" spans="1:20" ht="15.75" customHeight="1">
      <c r="A212" s="1"/>
      <c r="B212" s="1"/>
      <c r="C212" s="1"/>
      <c r="D212" s="1"/>
      <c r="E212" s="1"/>
      <c r="F212" s="1"/>
      <c r="G212" s="1"/>
      <c r="H212" s="1"/>
      <c r="I212" s="1"/>
      <c r="J212" s="1"/>
      <c r="K212" s="1"/>
      <c r="L212" s="1"/>
      <c r="M212" s="1"/>
      <c r="N212" s="1"/>
      <c r="O212" s="1"/>
      <c r="P212" s="1"/>
      <c r="Q212" s="1"/>
      <c r="R212" s="1"/>
      <c r="S212" s="1"/>
      <c r="T212" s="1"/>
    </row>
    <row r="213" spans="1:20" ht="15.75" customHeight="1">
      <c r="A213" s="1"/>
      <c r="B213" s="1"/>
      <c r="C213" s="1"/>
      <c r="D213" s="1"/>
      <c r="E213" s="1"/>
      <c r="F213" s="1"/>
      <c r="G213" s="1"/>
      <c r="H213" s="1"/>
      <c r="I213" s="1"/>
      <c r="J213" s="1"/>
      <c r="K213" s="1"/>
      <c r="L213" s="1"/>
      <c r="M213" s="1"/>
      <c r="N213" s="1"/>
      <c r="O213" s="1"/>
      <c r="P213" s="1"/>
      <c r="Q213" s="1"/>
      <c r="R213" s="1"/>
      <c r="S213" s="1"/>
      <c r="T213" s="1"/>
    </row>
    <row r="214" spans="1:20" ht="15.75" customHeight="1">
      <c r="A214" s="1"/>
      <c r="B214" s="1"/>
      <c r="C214" s="1"/>
      <c r="D214" s="1"/>
      <c r="E214" s="1"/>
      <c r="F214" s="1"/>
      <c r="G214" s="1"/>
      <c r="H214" s="1"/>
      <c r="I214" s="1"/>
      <c r="J214" s="1"/>
      <c r="K214" s="1"/>
      <c r="L214" s="1"/>
      <c r="M214" s="1"/>
      <c r="N214" s="1"/>
      <c r="O214" s="1"/>
      <c r="P214" s="1"/>
      <c r="Q214" s="1"/>
      <c r="R214" s="1"/>
      <c r="S214" s="1"/>
      <c r="T214" s="1"/>
    </row>
    <row r="215" spans="1:20" ht="15.75" customHeight="1">
      <c r="A215" s="1"/>
      <c r="B215" s="1"/>
      <c r="C215" s="1"/>
      <c r="D215" s="1"/>
      <c r="E215" s="1"/>
      <c r="F215" s="1"/>
      <c r="G215" s="1"/>
      <c r="H215" s="1"/>
      <c r="I215" s="1"/>
      <c r="J215" s="1"/>
      <c r="K215" s="1"/>
      <c r="L215" s="1"/>
      <c r="M215" s="1"/>
      <c r="N215" s="1"/>
      <c r="O215" s="1"/>
      <c r="P215" s="1"/>
      <c r="Q215" s="1"/>
      <c r="R215" s="1"/>
      <c r="S215" s="1"/>
      <c r="T215" s="1"/>
    </row>
    <row r="216" spans="1:20" ht="15.75" customHeight="1">
      <c r="A216" s="1"/>
      <c r="B216" s="1"/>
      <c r="C216" s="1"/>
      <c r="D216" s="1"/>
      <c r="E216" s="1"/>
      <c r="F216" s="1"/>
      <c r="G216" s="1"/>
      <c r="H216" s="1"/>
      <c r="I216" s="1"/>
      <c r="J216" s="1"/>
      <c r="K216" s="1"/>
      <c r="L216" s="1"/>
      <c r="M216" s="1"/>
      <c r="N216" s="1"/>
      <c r="O216" s="1"/>
      <c r="P216" s="1"/>
      <c r="Q216" s="1"/>
      <c r="R216" s="1"/>
      <c r="S216" s="1"/>
      <c r="T216" s="1"/>
    </row>
    <row r="217" spans="1:20" ht="15.75" customHeight="1">
      <c r="A217" s="1"/>
      <c r="B217" s="1"/>
      <c r="C217" s="1"/>
      <c r="D217" s="1"/>
      <c r="E217" s="1"/>
      <c r="F217" s="1"/>
      <c r="G217" s="1"/>
      <c r="H217" s="1"/>
      <c r="I217" s="1"/>
      <c r="J217" s="1"/>
      <c r="K217" s="1"/>
      <c r="L217" s="1"/>
      <c r="M217" s="1"/>
      <c r="N217" s="1"/>
      <c r="O217" s="1"/>
      <c r="P217" s="1"/>
      <c r="Q217" s="1"/>
      <c r="R217" s="1"/>
      <c r="S217" s="1"/>
      <c r="T217" s="1"/>
    </row>
    <row r="218" spans="1:20" ht="15.75" customHeight="1">
      <c r="A218" s="1"/>
      <c r="B218" s="1"/>
      <c r="C218" s="1"/>
      <c r="D218" s="1"/>
      <c r="E218" s="1"/>
      <c r="F218" s="1"/>
      <c r="G218" s="1"/>
      <c r="H218" s="1"/>
      <c r="I218" s="1"/>
      <c r="J218" s="1"/>
      <c r="K218" s="1"/>
      <c r="L218" s="1"/>
      <c r="M218" s="1"/>
      <c r="N218" s="1"/>
      <c r="O218" s="1"/>
      <c r="P218" s="1"/>
      <c r="Q218" s="1"/>
      <c r="R218" s="1"/>
      <c r="S218" s="1"/>
      <c r="T218" s="1"/>
    </row>
    <row r="219" spans="1:20" ht="15.75" customHeight="1">
      <c r="A219" s="1"/>
      <c r="B219" s="1"/>
      <c r="C219" s="1"/>
      <c r="D219" s="1"/>
      <c r="E219" s="1"/>
      <c r="F219" s="1"/>
      <c r="G219" s="1"/>
      <c r="H219" s="1"/>
      <c r="I219" s="1"/>
      <c r="J219" s="1"/>
      <c r="K219" s="1"/>
      <c r="L219" s="1"/>
      <c r="M219" s="1"/>
      <c r="N219" s="1"/>
      <c r="O219" s="1"/>
      <c r="P219" s="1"/>
      <c r="Q219" s="1"/>
      <c r="R219" s="1"/>
      <c r="S219" s="1"/>
      <c r="T219" s="1"/>
    </row>
    <row r="220" spans="1:20" ht="15.75" customHeight="1">
      <c r="A220" s="1"/>
      <c r="B220" s="1"/>
      <c r="C220" s="1"/>
      <c r="D220" s="1"/>
      <c r="E220" s="1"/>
      <c r="F220" s="1"/>
      <c r="G220" s="1"/>
      <c r="H220" s="1"/>
      <c r="I220" s="1"/>
      <c r="J220" s="1"/>
      <c r="K220" s="1"/>
      <c r="L220" s="1"/>
      <c r="M220" s="1"/>
      <c r="N220" s="1"/>
      <c r="O220" s="1"/>
      <c r="P220" s="1"/>
      <c r="Q220" s="1"/>
      <c r="R220" s="1"/>
      <c r="S220" s="1"/>
      <c r="T220" s="1"/>
    </row>
    <row r="221" spans="1:20" ht="15.75" customHeight="1">
      <c r="A221" s="1"/>
      <c r="B221" s="1"/>
      <c r="C221" s="1"/>
      <c r="D221" s="1"/>
      <c r="E221" s="1"/>
      <c r="F221" s="1"/>
      <c r="G221" s="1"/>
      <c r="H221" s="1"/>
      <c r="I221" s="1"/>
      <c r="J221" s="1"/>
      <c r="K221" s="1"/>
      <c r="L221" s="1"/>
      <c r="M221" s="1"/>
      <c r="N221" s="1"/>
      <c r="O221" s="1"/>
      <c r="P221" s="1"/>
      <c r="Q221" s="1"/>
      <c r="R221" s="1"/>
      <c r="S221" s="1"/>
      <c r="T221" s="1"/>
    </row>
    <row r="222" spans="1:20" ht="15.75" customHeight="1">
      <c r="A222" s="1"/>
      <c r="B222" s="1"/>
      <c r="C222" s="1"/>
      <c r="D222" s="1"/>
      <c r="E222" s="1"/>
      <c r="F222" s="1"/>
      <c r="G222" s="1"/>
      <c r="H222" s="1"/>
      <c r="I222" s="1"/>
      <c r="J222" s="1"/>
      <c r="K222" s="1"/>
      <c r="L222" s="1"/>
      <c r="M222" s="1"/>
      <c r="N222" s="1"/>
      <c r="O222" s="1"/>
      <c r="P222" s="1"/>
      <c r="Q222" s="1"/>
      <c r="R222" s="1"/>
      <c r="S222" s="1"/>
      <c r="T222" s="1"/>
    </row>
    <row r="223" spans="1:20" ht="15.75" customHeight="1">
      <c r="A223" s="1"/>
      <c r="B223" s="1"/>
      <c r="C223" s="1"/>
      <c r="D223" s="1"/>
      <c r="E223" s="1"/>
      <c r="F223" s="1"/>
      <c r="G223" s="1"/>
      <c r="H223" s="1"/>
      <c r="I223" s="1"/>
      <c r="J223" s="1"/>
      <c r="K223" s="1"/>
      <c r="L223" s="1"/>
      <c r="M223" s="1"/>
      <c r="N223" s="1"/>
      <c r="O223" s="1"/>
      <c r="P223" s="1"/>
      <c r="Q223" s="1"/>
      <c r="R223" s="1"/>
      <c r="S223" s="1"/>
      <c r="T223" s="1"/>
    </row>
    <row r="224" spans="1:20" ht="15.75" customHeight="1">
      <c r="A224" s="1"/>
      <c r="B224" s="1"/>
      <c r="C224" s="1"/>
      <c r="D224" s="1"/>
      <c r="E224" s="1"/>
      <c r="F224" s="1"/>
      <c r="G224" s="1"/>
      <c r="H224" s="1"/>
      <c r="I224" s="1"/>
      <c r="J224" s="1"/>
      <c r="K224" s="1"/>
      <c r="L224" s="1"/>
      <c r="M224" s="1"/>
      <c r="N224" s="1"/>
      <c r="O224" s="1"/>
      <c r="P224" s="1"/>
      <c r="Q224" s="1"/>
      <c r="R224" s="1"/>
      <c r="S224" s="1"/>
      <c r="T224" s="1"/>
    </row>
    <row r="225" spans="1:20" ht="15.75" customHeight="1">
      <c r="A225" s="1"/>
      <c r="B225" s="1"/>
      <c r="C225" s="1"/>
      <c r="D225" s="1"/>
      <c r="E225" s="1"/>
      <c r="F225" s="1"/>
      <c r="G225" s="1"/>
      <c r="H225" s="1"/>
      <c r="I225" s="1"/>
      <c r="J225" s="1"/>
      <c r="K225" s="1"/>
      <c r="L225" s="1"/>
      <c r="M225" s="1"/>
      <c r="N225" s="1"/>
      <c r="O225" s="1"/>
      <c r="P225" s="1"/>
      <c r="Q225" s="1"/>
      <c r="R225" s="1"/>
      <c r="S225" s="1"/>
      <c r="T225" s="1"/>
    </row>
    <row r="226" spans="1:20" ht="15.75" customHeight="1">
      <c r="A226" s="1"/>
      <c r="B226" s="1"/>
      <c r="C226" s="1"/>
      <c r="D226" s="1"/>
      <c r="E226" s="1"/>
      <c r="F226" s="1"/>
      <c r="G226" s="1"/>
      <c r="H226" s="1"/>
      <c r="I226" s="1"/>
      <c r="J226" s="1"/>
      <c r="K226" s="1"/>
      <c r="L226" s="1"/>
      <c r="M226" s="1"/>
      <c r="N226" s="1"/>
      <c r="O226" s="1"/>
      <c r="P226" s="1"/>
      <c r="Q226" s="1"/>
      <c r="R226" s="1"/>
      <c r="S226" s="1"/>
      <c r="T226" s="1"/>
    </row>
    <row r="227" spans="1:20" ht="15.75" customHeight="1">
      <c r="A227" s="1"/>
      <c r="B227" s="1"/>
      <c r="C227" s="1"/>
      <c r="D227" s="1"/>
      <c r="E227" s="1"/>
      <c r="F227" s="1"/>
      <c r="G227" s="1"/>
      <c r="H227" s="1"/>
      <c r="I227" s="1"/>
      <c r="J227" s="1"/>
      <c r="K227" s="1"/>
      <c r="L227" s="1"/>
      <c r="M227" s="1"/>
      <c r="N227" s="1"/>
      <c r="O227" s="1"/>
      <c r="P227" s="1"/>
      <c r="Q227" s="1"/>
      <c r="R227" s="1"/>
      <c r="S227" s="1"/>
      <c r="T227" s="1"/>
    </row>
    <row r="228" spans="1:20" ht="15.75" customHeight="1">
      <c r="A228" s="1"/>
      <c r="B228" s="1"/>
      <c r="C228" s="1"/>
      <c r="D228" s="1"/>
      <c r="E228" s="1"/>
      <c r="F228" s="1"/>
      <c r="G228" s="1"/>
      <c r="H228" s="1"/>
      <c r="I228" s="1"/>
      <c r="J228" s="1"/>
      <c r="K228" s="1"/>
      <c r="L228" s="1"/>
      <c r="M228" s="1"/>
      <c r="N228" s="1"/>
      <c r="O228" s="1"/>
      <c r="P228" s="1"/>
      <c r="Q228" s="1"/>
      <c r="R228" s="1"/>
      <c r="S228" s="1"/>
      <c r="T228" s="1"/>
    </row>
    <row r="229" spans="1:20" ht="15.75" customHeight="1">
      <c r="A229" s="1"/>
      <c r="B229" s="1"/>
      <c r="C229" s="1"/>
      <c r="D229" s="1"/>
      <c r="E229" s="1"/>
      <c r="F229" s="1"/>
      <c r="G229" s="1"/>
      <c r="H229" s="1"/>
      <c r="I229" s="1"/>
      <c r="J229" s="1"/>
      <c r="K229" s="1"/>
      <c r="L229" s="1"/>
      <c r="M229" s="1"/>
      <c r="N229" s="1"/>
      <c r="O229" s="1"/>
      <c r="P229" s="1"/>
      <c r="Q229" s="1"/>
      <c r="R229" s="1"/>
      <c r="S229" s="1"/>
      <c r="T229" s="1"/>
    </row>
    <row r="230" spans="1:20" ht="15.75" customHeight="1">
      <c r="A230" s="1"/>
      <c r="B230" s="1"/>
      <c r="C230" s="1"/>
      <c r="D230" s="1"/>
      <c r="E230" s="1"/>
      <c r="F230" s="1"/>
      <c r="G230" s="1"/>
      <c r="H230" s="1"/>
      <c r="I230" s="1"/>
      <c r="J230" s="1"/>
      <c r="K230" s="1"/>
      <c r="L230" s="1"/>
      <c r="M230" s="1"/>
      <c r="N230" s="1"/>
      <c r="O230" s="1"/>
      <c r="P230" s="1"/>
      <c r="Q230" s="1"/>
      <c r="R230" s="1"/>
      <c r="S230" s="1"/>
      <c r="T230" s="1"/>
    </row>
    <row r="231" spans="1:20" ht="15.75" customHeight="1">
      <c r="A231" s="1"/>
      <c r="B231" s="1"/>
      <c r="C231" s="1"/>
      <c r="D231" s="1"/>
      <c r="E231" s="1"/>
      <c r="F231" s="1"/>
      <c r="G231" s="1"/>
      <c r="H231" s="1"/>
      <c r="I231" s="1"/>
      <c r="J231" s="1"/>
      <c r="K231" s="1"/>
      <c r="L231" s="1"/>
      <c r="M231" s="1"/>
      <c r="N231" s="1"/>
      <c r="O231" s="1"/>
      <c r="P231" s="1"/>
      <c r="Q231" s="1"/>
      <c r="R231" s="1"/>
      <c r="S231" s="1"/>
      <c r="T231" s="1"/>
    </row>
    <row r="232" spans="1:20" ht="15.75" customHeight="1">
      <c r="A232" s="1"/>
      <c r="B232" s="1"/>
      <c r="C232" s="1"/>
      <c r="D232" s="1"/>
      <c r="E232" s="1"/>
      <c r="F232" s="1"/>
      <c r="G232" s="1"/>
      <c r="H232" s="1"/>
      <c r="I232" s="1"/>
      <c r="J232" s="1"/>
      <c r="K232" s="1"/>
      <c r="L232" s="1"/>
      <c r="M232" s="1"/>
      <c r="N232" s="1"/>
      <c r="O232" s="1"/>
      <c r="P232" s="1"/>
      <c r="Q232" s="1"/>
      <c r="R232" s="1"/>
      <c r="S232" s="1"/>
      <c r="T232" s="1"/>
    </row>
    <row r="233" spans="1:20" ht="15.75" customHeight="1">
      <c r="A233" s="1"/>
      <c r="B233" s="1"/>
      <c r="C233" s="1"/>
      <c r="D233" s="1"/>
      <c r="E233" s="1"/>
      <c r="F233" s="1"/>
      <c r="G233" s="1"/>
      <c r="H233" s="1"/>
      <c r="I233" s="1"/>
      <c r="J233" s="1"/>
      <c r="K233" s="1"/>
      <c r="L233" s="1"/>
      <c r="M233" s="1"/>
      <c r="N233" s="1"/>
      <c r="O233" s="1"/>
      <c r="P233" s="1"/>
      <c r="Q233" s="1"/>
      <c r="R233" s="1"/>
      <c r="S233" s="1"/>
      <c r="T233" s="1"/>
    </row>
    <row r="234" spans="1:20" ht="15.75" customHeight="1">
      <c r="A234" s="1"/>
      <c r="B234" s="1"/>
      <c r="C234" s="1"/>
      <c r="D234" s="1"/>
      <c r="E234" s="1"/>
      <c r="F234" s="1"/>
      <c r="G234" s="1"/>
      <c r="H234" s="1"/>
      <c r="I234" s="1"/>
      <c r="J234" s="1"/>
      <c r="K234" s="1"/>
      <c r="L234" s="1"/>
      <c r="M234" s="1"/>
      <c r="N234" s="1"/>
      <c r="O234" s="1"/>
      <c r="P234" s="1"/>
      <c r="Q234" s="1"/>
      <c r="R234" s="1"/>
      <c r="S234" s="1"/>
      <c r="T234" s="1"/>
    </row>
    <row r="235" spans="1:20" ht="15.75" customHeight="1">
      <c r="A235" s="1"/>
      <c r="B235" s="1"/>
      <c r="C235" s="1"/>
      <c r="D235" s="1"/>
      <c r="E235" s="1"/>
      <c r="F235" s="1"/>
      <c r="G235" s="1"/>
      <c r="H235" s="1"/>
      <c r="I235" s="1"/>
      <c r="J235" s="1"/>
      <c r="K235" s="1"/>
      <c r="L235" s="1"/>
      <c r="M235" s="1"/>
      <c r="N235" s="1"/>
      <c r="O235" s="1"/>
      <c r="P235" s="1"/>
      <c r="Q235" s="1"/>
      <c r="R235" s="1"/>
      <c r="S235" s="1"/>
      <c r="T235" s="1"/>
    </row>
    <row r="236" spans="1:20" ht="15.75" customHeight="1">
      <c r="A236" s="1"/>
      <c r="B236" s="1"/>
      <c r="C236" s="1"/>
      <c r="D236" s="1"/>
      <c r="E236" s="1"/>
      <c r="F236" s="1"/>
      <c r="G236" s="1"/>
      <c r="H236" s="1"/>
      <c r="I236" s="1"/>
      <c r="J236" s="1"/>
      <c r="K236" s="1"/>
      <c r="L236" s="1"/>
      <c r="M236" s="1"/>
      <c r="N236" s="1"/>
      <c r="O236" s="1"/>
      <c r="P236" s="1"/>
      <c r="Q236" s="1"/>
      <c r="R236" s="1"/>
      <c r="S236" s="1"/>
      <c r="T236" s="1"/>
    </row>
    <row r="237" spans="1:20" ht="15.75" customHeight="1">
      <c r="A237" s="1"/>
      <c r="B237" s="1"/>
      <c r="C237" s="1"/>
      <c r="D237" s="1"/>
      <c r="E237" s="1"/>
      <c r="F237" s="1"/>
      <c r="G237" s="1"/>
      <c r="H237" s="1"/>
      <c r="I237" s="1"/>
      <c r="J237" s="1"/>
      <c r="K237" s="1"/>
      <c r="L237" s="1"/>
      <c r="M237" s="1"/>
      <c r="N237" s="1"/>
      <c r="O237" s="1"/>
      <c r="P237" s="1"/>
      <c r="Q237" s="1"/>
      <c r="R237" s="1"/>
      <c r="S237" s="1"/>
      <c r="T237" s="1"/>
    </row>
    <row r="238" spans="1:20" ht="15.75" customHeight="1">
      <c r="A238" s="1"/>
      <c r="B238" s="1"/>
      <c r="C238" s="1"/>
      <c r="D238" s="1"/>
      <c r="E238" s="1"/>
      <c r="F238" s="1"/>
      <c r="G238" s="1"/>
      <c r="H238" s="1"/>
      <c r="I238" s="1"/>
      <c r="J238" s="1"/>
      <c r="K238" s="1"/>
      <c r="L238" s="1"/>
      <c r="M238" s="1"/>
      <c r="N238" s="1"/>
      <c r="O238" s="1"/>
      <c r="P238" s="1"/>
      <c r="Q238" s="1"/>
      <c r="R238" s="1"/>
      <c r="S238" s="1"/>
      <c r="T238" s="1"/>
    </row>
    <row r="239" spans="1:20" ht="15.75" customHeight="1">
      <c r="A239" s="1"/>
      <c r="B239" s="1"/>
      <c r="C239" s="1"/>
      <c r="D239" s="1"/>
      <c r="E239" s="1"/>
      <c r="F239" s="1"/>
      <c r="G239" s="1"/>
      <c r="H239" s="1"/>
      <c r="I239" s="1"/>
      <c r="J239" s="1"/>
      <c r="K239" s="1"/>
      <c r="L239" s="1"/>
      <c r="M239" s="1"/>
      <c r="N239" s="1"/>
      <c r="O239" s="1"/>
      <c r="P239" s="1"/>
      <c r="Q239" s="1"/>
      <c r="R239" s="1"/>
      <c r="S239" s="1"/>
      <c r="T239" s="1"/>
    </row>
    <row r="240" spans="1:20" ht="15.75" customHeight="1">
      <c r="A240" s="1"/>
      <c r="B240" s="1"/>
      <c r="C240" s="1"/>
      <c r="D240" s="1"/>
      <c r="E240" s="1"/>
      <c r="F240" s="1"/>
      <c r="G240" s="1"/>
      <c r="H240" s="1"/>
      <c r="I240" s="1"/>
      <c r="J240" s="1"/>
      <c r="K240" s="1"/>
      <c r="L240" s="1"/>
      <c r="M240" s="1"/>
      <c r="N240" s="1"/>
      <c r="O240" s="1"/>
      <c r="P240" s="1"/>
      <c r="Q240" s="1"/>
      <c r="R240" s="1"/>
      <c r="S240" s="1"/>
      <c r="T240" s="1"/>
    </row>
    <row r="241" spans="1:20" ht="15.75" customHeight="1">
      <c r="A241" s="1"/>
      <c r="B241" s="1"/>
      <c r="C241" s="1"/>
      <c r="D241" s="1"/>
      <c r="E241" s="1"/>
      <c r="F241" s="1"/>
      <c r="G241" s="1"/>
      <c r="H241" s="1"/>
      <c r="I241" s="1"/>
      <c r="J241" s="1"/>
      <c r="K241" s="1"/>
      <c r="L241" s="1"/>
      <c r="M241" s="1"/>
      <c r="N241" s="1"/>
      <c r="O241" s="1"/>
      <c r="P241" s="1"/>
      <c r="Q241" s="1"/>
      <c r="R241" s="1"/>
      <c r="S241" s="1"/>
      <c r="T241" s="1"/>
    </row>
    <row r="242" spans="1:20" ht="15.75" customHeight="1">
      <c r="A242" s="1"/>
      <c r="B242" s="1"/>
      <c r="C242" s="1"/>
      <c r="D242" s="1"/>
      <c r="E242" s="1"/>
      <c r="F242" s="1"/>
      <c r="G242" s="1"/>
      <c r="H242" s="1"/>
      <c r="I242" s="1"/>
      <c r="J242" s="1"/>
      <c r="K242" s="1"/>
      <c r="L242" s="1"/>
      <c r="M242" s="1"/>
      <c r="N242" s="1"/>
      <c r="O242" s="1"/>
      <c r="P242" s="1"/>
      <c r="Q242" s="1"/>
      <c r="R242" s="1"/>
      <c r="S242" s="1"/>
      <c r="T242" s="1"/>
    </row>
    <row r="243" spans="1:20" ht="15.75" customHeight="1">
      <c r="A243" s="1"/>
      <c r="B243" s="1"/>
      <c r="C243" s="1"/>
      <c r="D243" s="1"/>
      <c r="E243" s="1"/>
      <c r="F243" s="1"/>
      <c r="G243" s="1"/>
      <c r="H243" s="1"/>
      <c r="I243" s="1"/>
      <c r="J243" s="1"/>
      <c r="K243" s="1"/>
      <c r="L243" s="1"/>
      <c r="M243" s="1"/>
      <c r="N243" s="1"/>
      <c r="O243" s="1"/>
      <c r="P243" s="1"/>
      <c r="Q243" s="1"/>
      <c r="R243" s="1"/>
      <c r="S243" s="1"/>
      <c r="T243" s="1"/>
    </row>
    <row r="244" spans="1:20" ht="15.75" customHeight="1"/>
    <row r="245" spans="1:20" ht="15.75" customHeight="1"/>
    <row r="246" spans="1:20" ht="15.75" customHeight="1"/>
    <row r="247" spans="1:20" ht="15.75" customHeight="1"/>
    <row r="248" spans="1:20" ht="15.75" customHeight="1"/>
    <row r="249" spans="1:20" ht="15.75" customHeight="1"/>
    <row r="250" spans="1:20" ht="15.75" customHeight="1"/>
    <row r="251" spans="1:20" ht="15.75" customHeight="1"/>
    <row r="252" spans="1:20" ht="15.75" customHeight="1"/>
    <row r="253" spans="1:20" ht="15.75" customHeight="1"/>
    <row r="254" spans="1:20" ht="15.75" customHeight="1"/>
    <row r="255" spans="1:20" ht="15.75" customHeight="1"/>
    <row r="256" spans="1:2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baseColWidth="10" defaultColWidth="14.42578125" defaultRowHeight="15" customHeight="1"/>
  <cols>
    <col min="1" max="1" width="31.140625" customWidth="1"/>
    <col min="2" max="2" width="26.42578125" customWidth="1"/>
    <col min="3" max="6" width="11.42578125" customWidth="1"/>
  </cols>
  <sheetData>
    <row r="1" spans="1:3">
      <c r="A1" s="11" t="s">
        <v>6</v>
      </c>
      <c r="B1" s="11" t="s">
        <v>7</v>
      </c>
      <c r="C1" s="11" t="s">
        <v>8</v>
      </c>
    </row>
    <row r="2" spans="1:3">
      <c r="A2" s="12" t="s">
        <v>9</v>
      </c>
      <c r="B2" s="12" t="s">
        <v>10</v>
      </c>
      <c r="C2" s="13" t="s">
        <v>11</v>
      </c>
    </row>
    <row r="3" spans="1:3">
      <c r="A3" s="12" t="s">
        <v>12</v>
      </c>
      <c r="B3" s="12" t="s">
        <v>13</v>
      </c>
      <c r="C3" s="14" t="s">
        <v>14</v>
      </c>
    </row>
    <row r="4" spans="1:3">
      <c r="A4" s="12" t="s">
        <v>15</v>
      </c>
      <c r="B4" s="12" t="s">
        <v>16</v>
      </c>
      <c r="C4" s="15" t="s">
        <v>17</v>
      </c>
    </row>
    <row r="5" spans="1:3">
      <c r="A5" s="12" t="s">
        <v>18</v>
      </c>
      <c r="B5" s="12" t="s">
        <v>19</v>
      </c>
      <c r="C5" s="16" t="s">
        <v>20</v>
      </c>
    </row>
    <row r="6" spans="1:3">
      <c r="A6" s="12"/>
      <c r="B6" s="12" t="s">
        <v>21</v>
      </c>
      <c r="C6" s="17" t="s">
        <v>22</v>
      </c>
    </row>
    <row r="7" spans="1:3">
      <c r="A7" s="12"/>
      <c r="B7" s="12" t="s">
        <v>23</v>
      </c>
      <c r="C7" s="18" t="s">
        <v>24</v>
      </c>
    </row>
    <row r="8" spans="1:3">
      <c r="A8" s="12"/>
      <c r="B8" s="12" t="s">
        <v>25</v>
      </c>
      <c r="C8" s="19"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B3 A4:C10">
    <cfRule type="expression" dxfId="23" priority="1" stopIfTrue="1">
      <formula>$C2="controlado"</formula>
    </cfRule>
  </conditionalFormatting>
  <conditionalFormatting sqref="A2:B3 A4:C1000 A1:C1">
    <cfRule type="expression" dxfId="22" priority="3" stopIfTrue="1">
      <formula>ISERROR(LOOKUP("controlado",1:1,FALSE))=FALSE</formula>
    </cfRule>
  </conditionalFormatting>
  <conditionalFormatting sqref="A2:B3 A4:C1000">
    <cfRule type="expression" dxfId="21" priority="2" stopIfTrue="1">
      <formula>$C2="visto"</formula>
    </cfRule>
  </conditionalFormatting>
  <conditionalFormatting sqref="C2">
    <cfRule type="expression" dxfId="20" priority="4" stopIfTrue="1">
      <formula>$Q2=$C$3</formula>
    </cfRule>
    <cfRule type="expression" dxfId="19" priority="5" stopIfTrue="1">
      <formula>$Q2=$C$2</formula>
    </cfRule>
    <cfRule type="expression" dxfId="18" priority="6" stopIfTrue="1">
      <formula>$Q2=$C$4</formula>
    </cfRule>
  </conditionalFormatting>
  <conditionalFormatting sqref="C3">
    <cfRule type="expression" dxfId="17" priority="7" stopIfTrue="1">
      <formula>#REF!=$C$3</formula>
    </cfRule>
    <cfRule type="expression" dxfId="16" priority="8" stopIfTrue="1">
      <formula>#REF!=$C$2</formula>
    </cfRule>
    <cfRule type="expression" dxfId="15" priority="9" stopIfTrue="1">
      <formula>#REF!=$C$4</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X4811"/>
  <sheetViews>
    <sheetView workbookViewId="0">
      <pane xSplit="2" topLeftCell="N1" activePane="topRight" state="frozen"/>
      <selection pane="topRight" activeCell="X1" sqref="A1:X1048576"/>
    </sheetView>
  </sheetViews>
  <sheetFormatPr baseColWidth="10" defaultColWidth="14.42578125" defaultRowHeight="15" customHeight="1"/>
  <cols>
    <col min="1" max="1" width="11.42578125" customWidth="1"/>
    <col min="2" max="2" width="47.85546875" customWidth="1"/>
    <col min="3" max="4" width="11.42578125" hidden="1" customWidth="1"/>
    <col min="5" max="5" width="13.5703125" hidden="1" customWidth="1"/>
    <col min="6" max="6" width="14.85546875" hidden="1" customWidth="1"/>
    <col min="7" max="7" width="17.5703125" hidden="1" customWidth="1"/>
    <col min="8" max="8" width="13.5703125" hidden="1" customWidth="1"/>
    <col min="9" max="9" width="11.42578125" hidden="1" customWidth="1"/>
    <col min="10" max="10" width="11.5703125" hidden="1" customWidth="1"/>
    <col min="11" max="12" width="11.42578125" hidden="1" customWidth="1"/>
    <col min="13" max="13" width="12.28515625" hidden="1" customWidth="1"/>
    <col min="14" max="14" width="31.140625" customWidth="1"/>
    <col min="15" max="15" width="20.140625" customWidth="1"/>
    <col min="16" max="16" width="21.28515625" hidden="1" customWidth="1"/>
    <col min="17" max="17" width="11.42578125" customWidth="1"/>
    <col min="18" max="18" width="11.42578125" hidden="1" customWidth="1"/>
    <col min="19" max="19" width="12.5703125" hidden="1" customWidth="1"/>
    <col min="20" max="20" width="63.5703125" customWidth="1"/>
    <col min="21" max="23" width="21.7109375" customWidth="1"/>
    <col min="24" max="24" width="34.85546875" customWidth="1"/>
  </cols>
  <sheetData>
    <row r="1" spans="1:24" ht="20.25" customHeight="1">
      <c r="A1" s="20" t="s">
        <v>27</v>
      </c>
      <c r="B1" s="20" t="s">
        <v>28</v>
      </c>
      <c r="C1" s="20" t="s">
        <v>29</v>
      </c>
      <c r="D1" s="20" t="s">
        <v>30</v>
      </c>
      <c r="E1" s="20" t="s">
        <v>31</v>
      </c>
      <c r="F1" s="20" t="s">
        <v>32</v>
      </c>
      <c r="G1" s="20" t="s">
        <v>33</v>
      </c>
      <c r="H1" s="20" t="s">
        <v>34</v>
      </c>
      <c r="I1" s="20" t="s">
        <v>35</v>
      </c>
      <c r="J1" s="20" t="s">
        <v>36</v>
      </c>
      <c r="K1" s="20" t="s">
        <v>37</v>
      </c>
      <c r="L1" s="20" t="s">
        <v>38</v>
      </c>
      <c r="M1" s="20" t="s">
        <v>39</v>
      </c>
      <c r="N1" s="20" t="s">
        <v>40</v>
      </c>
      <c r="O1" s="20" t="s">
        <v>41</v>
      </c>
      <c r="P1" s="20" t="s">
        <v>42</v>
      </c>
      <c r="Q1" s="20" t="s">
        <v>43</v>
      </c>
      <c r="R1" s="20" t="s">
        <v>44</v>
      </c>
      <c r="S1" s="20" t="s">
        <v>45</v>
      </c>
      <c r="T1" s="21" t="s">
        <v>46</v>
      </c>
      <c r="U1" s="21" t="s">
        <v>47</v>
      </c>
      <c r="V1" s="21" t="s">
        <v>48</v>
      </c>
      <c r="W1" s="22" t="s">
        <v>49</v>
      </c>
      <c r="X1" s="23" t="s">
        <v>50</v>
      </c>
    </row>
    <row r="2" spans="1:24" hidden="1">
      <c r="A2" s="24">
        <v>22304240</v>
      </c>
      <c r="B2" s="24" t="s">
        <v>51</v>
      </c>
      <c r="C2" s="24" t="s">
        <v>52</v>
      </c>
      <c r="D2" s="24" t="s">
        <v>53</v>
      </c>
      <c r="E2" s="24" t="s">
        <v>54</v>
      </c>
      <c r="F2" s="24" t="s">
        <v>55</v>
      </c>
      <c r="G2" s="24">
        <v>2012</v>
      </c>
      <c r="H2" s="25">
        <v>40946</v>
      </c>
      <c r="I2" s="24" t="s">
        <v>56</v>
      </c>
      <c r="J2" s="24" t="s">
        <v>57</v>
      </c>
      <c r="K2" s="24" t="s">
        <v>58</v>
      </c>
      <c r="L2" s="24" t="str">
        <f t="shared" ref="L2:L65" si="0">IF(ISNUMBER(VLOOKUP(A2,EXCL,1,FALSE)),"Excluido",IF(ISNUMBER(VLOOKUP(A2,POST,1,FALSE)),"PostAlerta",IF(ISNUMBER(VLOOKUP(A2,PRE,1,FALSE)),"PreAlerta","")))</f>
        <v>PreAlerta</v>
      </c>
      <c r="M2" s="24" t="str">
        <f t="shared" ref="M2:M65" si="1">IF(ISNUMBER(VLOOKUP(A2,KEYWORDS,1,FALSE)),"C/PalabrasClaves","S/PalabrasClaves")</f>
        <v>S/PalabrasClaves</v>
      </c>
      <c r="N2" s="24"/>
      <c r="O2" s="24"/>
      <c r="P2" s="24"/>
      <c r="Q2" s="24" t="s">
        <v>11</v>
      </c>
      <c r="R2" s="24"/>
      <c r="S2" s="24"/>
      <c r="T2" s="24"/>
      <c r="U2" s="24"/>
      <c r="V2" s="24"/>
      <c r="W2" s="24"/>
      <c r="X2" s="24"/>
    </row>
    <row r="3" spans="1:24" hidden="1">
      <c r="A3" s="26">
        <v>21848430</v>
      </c>
      <c r="B3" s="26" t="s">
        <v>59</v>
      </c>
      <c r="C3" s="26" t="s">
        <v>60</v>
      </c>
      <c r="D3" s="26" t="s">
        <v>61</v>
      </c>
      <c r="E3" s="26" t="s">
        <v>62</v>
      </c>
      <c r="F3" s="26" t="s">
        <v>63</v>
      </c>
      <c r="G3" s="26">
        <v>2012</v>
      </c>
      <c r="H3" s="27">
        <v>40774</v>
      </c>
      <c r="I3" s="26"/>
      <c r="J3" s="26"/>
      <c r="K3" s="26" t="s">
        <v>64</v>
      </c>
      <c r="L3" s="26" t="str">
        <f t="shared" si="0"/>
        <v>PreAlerta</v>
      </c>
      <c r="M3" s="26" t="str">
        <f t="shared" si="1"/>
        <v>S/PalabrasClaves</v>
      </c>
      <c r="N3" s="26"/>
      <c r="O3" s="26"/>
      <c r="P3" s="26"/>
      <c r="Q3" s="26" t="s">
        <v>11</v>
      </c>
      <c r="R3" s="26"/>
      <c r="S3" s="26"/>
      <c r="T3" s="26"/>
      <c r="U3" s="26"/>
      <c r="V3" s="26"/>
      <c r="W3" s="26"/>
      <c r="X3" s="26"/>
    </row>
    <row r="4" spans="1:24" hidden="1">
      <c r="A4" s="24">
        <v>22042092</v>
      </c>
      <c r="B4" s="24" t="s">
        <v>65</v>
      </c>
      <c r="C4" s="24" t="s">
        <v>66</v>
      </c>
      <c r="D4" s="24" t="s">
        <v>67</v>
      </c>
      <c r="E4" s="24" t="s">
        <v>68</v>
      </c>
      <c r="F4" s="24" t="s">
        <v>69</v>
      </c>
      <c r="G4" s="24">
        <v>2012</v>
      </c>
      <c r="H4" s="25">
        <v>40849</v>
      </c>
      <c r="I4" s="24"/>
      <c r="J4" s="24"/>
      <c r="K4" s="24" t="s">
        <v>70</v>
      </c>
      <c r="L4" s="24" t="str">
        <f t="shared" si="0"/>
        <v>PreAlerta</v>
      </c>
      <c r="M4" s="24" t="str">
        <f t="shared" si="1"/>
        <v>S/PalabrasClaves</v>
      </c>
      <c r="N4" s="24"/>
      <c r="O4" s="24"/>
      <c r="P4" s="24"/>
      <c r="Q4" s="24" t="s">
        <v>14</v>
      </c>
      <c r="R4" s="24"/>
      <c r="S4" s="24"/>
      <c r="T4" s="24"/>
      <c r="U4" s="24"/>
      <c r="V4" s="24"/>
      <c r="W4" s="24"/>
      <c r="X4" s="24"/>
    </row>
    <row r="5" spans="1:24" hidden="1">
      <c r="A5" s="26">
        <v>22122734</v>
      </c>
      <c r="B5" s="26" t="s">
        <v>71</v>
      </c>
      <c r="C5" s="26" t="s">
        <v>72</v>
      </c>
      <c r="D5" s="26" t="s">
        <v>73</v>
      </c>
      <c r="E5" s="26" t="s">
        <v>74</v>
      </c>
      <c r="F5" s="26" t="s">
        <v>75</v>
      </c>
      <c r="G5" s="26">
        <v>2012</v>
      </c>
      <c r="H5" s="27">
        <v>40877</v>
      </c>
      <c r="I5" s="26" t="s">
        <v>76</v>
      </c>
      <c r="J5" s="26" t="s">
        <v>77</v>
      </c>
      <c r="K5" s="26" t="s">
        <v>78</v>
      </c>
      <c r="L5" s="26" t="str">
        <f t="shared" si="0"/>
        <v>Excluido</v>
      </c>
      <c r="M5" s="26" t="str">
        <f t="shared" si="1"/>
        <v>S/PalabrasClaves</v>
      </c>
      <c r="N5" s="26" t="s">
        <v>79</v>
      </c>
      <c r="O5" s="26"/>
      <c r="P5" s="26"/>
      <c r="Q5" s="26" t="s">
        <v>11</v>
      </c>
      <c r="R5" s="26"/>
      <c r="S5" s="26"/>
      <c r="T5" s="26"/>
      <c r="U5" s="26"/>
      <c r="V5" s="26"/>
      <c r="W5" s="26"/>
      <c r="X5" s="26"/>
    </row>
    <row r="6" spans="1:24" hidden="1">
      <c r="A6" s="24">
        <v>22142497</v>
      </c>
      <c r="B6" s="24" t="s">
        <v>80</v>
      </c>
      <c r="C6" s="24" t="s">
        <v>81</v>
      </c>
      <c r="D6" s="24" t="s">
        <v>82</v>
      </c>
      <c r="E6" s="24" t="s">
        <v>83</v>
      </c>
      <c r="F6" s="24" t="s">
        <v>84</v>
      </c>
      <c r="G6" s="24">
        <v>2012</v>
      </c>
      <c r="H6" s="25">
        <v>40884</v>
      </c>
      <c r="I6" s="24"/>
      <c r="J6" s="24"/>
      <c r="K6" s="24" t="s">
        <v>85</v>
      </c>
      <c r="L6" s="24" t="str">
        <f t="shared" si="0"/>
        <v>PreAlerta</v>
      </c>
      <c r="M6" s="24" t="str">
        <f t="shared" si="1"/>
        <v>S/PalabrasClaves</v>
      </c>
      <c r="N6" s="24"/>
      <c r="O6" s="24"/>
      <c r="P6" s="24"/>
      <c r="Q6" s="24" t="s">
        <v>17</v>
      </c>
      <c r="R6" s="24"/>
      <c r="S6" s="24"/>
      <c r="T6" s="24"/>
      <c r="U6" s="24"/>
      <c r="V6" s="24"/>
      <c r="W6" s="24"/>
      <c r="X6" s="24"/>
    </row>
    <row r="7" spans="1:24" hidden="1">
      <c r="A7" s="26">
        <v>22158739</v>
      </c>
      <c r="B7" s="26" t="s">
        <v>86</v>
      </c>
      <c r="C7" s="26" t="s">
        <v>87</v>
      </c>
      <c r="D7" s="26" t="s">
        <v>88</v>
      </c>
      <c r="E7" s="26" t="s">
        <v>89</v>
      </c>
      <c r="F7" s="26" t="s">
        <v>90</v>
      </c>
      <c r="G7" s="26">
        <v>2012</v>
      </c>
      <c r="H7" s="27">
        <v>40891</v>
      </c>
      <c r="I7" s="26" t="s">
        <v>91</v>
      </c>
      <c r="J7" s="26"/>
      <c r="K7" s="26" t="s">
        <v>92</v>
      </c>
      <c r="L7" s="26" t="str">
        <f t="shared" si="0"/>
        <v>PreAlerta</v>
      </c>
      <c r="M7" s="26" t="str">
        <f t="shared" si="1"/>
        <v>S/PalabrasClaves</v>
      </c>
      <c r="N7" s="26"/>
      <c r="O7" s="26"/>
      <c r="P7" s="26"/>
      <c r="Q7" s="26" t="s">
        <v>17</v>
      </c>
      <c r="R7" s="26"/>
      <c r="S7" s="26"/>
      <c r="T7" s="26"/>
      <c r="U7" s="26"/>
      <c r="V7" s="26"/>
      <c r="W7" s="26"/>
      <c r="X7" s="26"/>
    </row>
    <row r="8" spans="1:24" hidden="1">
      <c r="A8" s="24">
        <v>22203235</v>
      </c>
      <c r="B8" s="24" t="s">
        <v>93</v>
      </c>
      <c r="C8" s="24" t="s">
        <v>94</v>
      </c>
      <c r="D8" s="24" t="s">
        <v>95</v>
      </c>
      <c r="E8" s="24" t="s">
        <v>96</v>
      </c>
      <c r="F8" s="24" t="s">
        <v>97</v>
      </c>
      <c r="G8" s="24">
        <v>2012</v>
      </c>
      <c r="H8" s="25">
        <v>40906</v>
      </c>
      <c r="I8" s="24"/>
      <c r="J8" s="24"/>
      <c r="K8" s="24" t="s">
        <v>98</v>
      </c>
      <c r="L8" s="24" t="str">
        <f t="shared" si="0"/>
        <v>PreAlerta</v>
      </c>
      <c r="M8" s="24" t="str">
        <f t="shared" si="1"/>
        <v>S/PalabrasClaves</v>
      </c>
      <c r="N8" s="24"/>
      <c r="O8" s="24"/>
      <c r="P8" s="24"/>
      <c r="Q8" s="24" t="s">
        <v>14</v>
      </c>
      <c r="R8" s="24"/>
      <c r="S8" s="24"/>
      <c r="T8" s="24"/>
      <c r="U8" s="24"/>
      <c r="V8" s="24"/>
      <c r="W8" s="24"/>
      <c r="X8" s="24"/>
    </row>
    <row r="9" spans="1:24" hidden="1">
      <c r="A9" s="26">
        <v>22222354</v>
      </c>
      <c r="B9" s="26" t="s">
        <v>99</v>
      </c>
      <c r="C9" s="26" t="s">
        <v>100</v>
      </c>
      <c r="D9" s="26" t="s">
        <v>101</v>
      </c>
      <c r="E9" s="26" t="s">
        <v>102</v>
      </c>
      <c r="F9" s="26" t="s">
        <v>103</v>
      </c>
      <c r="G9" s="26">
        <v>2012</v>
      </c>
      <c r="H9" s="27">
        <v>40915</v>
      </c>
      <c r="I9" s="26"/>
      <c r="J9" s="26"/>
      <c r="K9" s="26" t="s">
        <v>104</v>
      </c>
      <c r="L9" s="26" t="str">
        <f t="shared" si="0"/>
        <v>PreAlerta</v>
      </c>
      <c r="M9" s="26" t="str">
        <f t="shared" si="1"/>
        <v>S/PalabrasClaves</v>
      </c>
      <c r="N9" s="26"/>
      <c r="O9" s="26"/>
      <c r="P9" s="26"/>
      <c r="Q9" s="26" t="s">
        <v>11</v>
      </c>
      <c r="R9" s="26"/>
      <c r="S9" s="26"/>
      <c r="T9" s="26"/>
      <c r="U9" s="26"/>
      <c r="V9" s="26"/>
      <c r="W9" s="26"/>
      <c r="X9" s="26"/>
    </row>
    <row r="10" spans="1:24" hidden="1">
      <c r="A10" s="24">
        <v>22285842</v>
      </c>
      <c r="B10" s="24" t="s">
        <v>105</v>
      </c>
      <c r="C10" s="24" t="s">
        <v>106</v>
      </c>
      <c r="D10" s="24" t="s">
        <v>107</v>
      </c>
      <c r="E10" s="24" t="s">
        <v>108</v>
      </c>
      <c r="F10" s="24" t="s">
        <v>109</v>
      </c>
      <c r="G10" s="24">
        <v>2012</v>
      </c>
      <c r="H10" s="25">
        <v>40939</v>
      </c>
      <c r="I10" s="24" t="s">
        <v>110</v>
      </c>
      <c r="J10" s="24"/>
      <c r="K10" s="24" t="s">
        <v>111</v>
      </c>
      <c r="L10" s="24" t="str">
        <f t="shared" si="0"/>
        <v>Excluido</v>
      </c>
      <c r="M10" s="24" t="str">
        <f t="shared" si="1"/>
        <v>S/PalabrasClaves</v>
      </c>
      <c r="N10" s="24" t="s">
        <v>79</v>
      </c>
      <c r="O10" s="24"/>
      <c r="P10" s="24"/>
      <c r="Q10" s="24" t="s">
        <v>11</v>
      </c>
      <c r="R10" s="24"/>
      <c r="S10" s="24"/>
      <c r="T10" s="24"/>
      <c r="U10" s="24"/>
      <c r="V10" s="24"/>
      <c r="W10" s="24"/>
      <c r="X10" s="24"/>
    </row>
    <row r="11" spans="1:24" hidden="1">
      <c r="A11" s="26">
        <v>22316336</v>
      </c>
      <c r="B11" s="26" t="s">
        <v>112</v>
      </c>
      <c r="C11" s="26" t="s">
        <v>113</v>
      </c>
      <c r="D11" s="26" t="s">
        <v>114</v>
      </c>
      <c r="E11" s="26" t="s">
        <v>115</v>
      </c>
      <c r="F11" s="26" t="s">
        <v>116</v>
      </c>
      <c r="G11" s="26">
        <v>2012</v>
      </c>
      <c r="H11" s="27">
        <v>40949</v>
      </c>
      <c r="I11" s="26"/>
      <c r="J11" s="26"/>
      <c r="K11" s="26" t="s">
        <v>117</v>
      </c>
      <c r="L11" s="26" t="str">
        <f t="shared" si="0"/>
        <v>Excluido</v>
      </c>
      <c r="M11" s="26" t="str">
        <f t="shared" si="1"/>
        <v>S/PalabrasClaves</v>
      </c>
      <c r="N11" s="26" t="s">
        <v>12</v>
      </c>
      <c r="O11" s="26"/>
      <c r="P11" s="26"/>
      <c r="Q11" s="26" t="s">
        <v>11</v>
      </c>
      <c r="R11" s="26"/>
      <c r="S11" s="26"/>
      <c r="T11" s="26"/>
      <c r="U11" s="26"/>
      <c r="V11" s="26"/>
      <c r="W11" s="26"/>
      <c r="X11" s="26"/>
    </row>
    <row r="12" spans="1:24" hidden="1">
      <c r="A12" s="24">
        <v>22326056</v>
      </c>
      <c r="B12" s="24" t="s">
        <v>118</v>
      </c>
      <c r="C12" s="24" t="s">
        <v>119</v>
      </c>
      <c r="D12" s="24" t="s">
        <v>120</v>
      </c>
      <c r="E12" s="24" t="s">
        <v>121</v>
      </c>
      <c r="F12" s="24" t="s">
        <v>122</v>
      </c>
      <c r="G12" s="24">
        <v>2012</v>
      </c>
      <c r="H12" s="25">
        <v>40953</v>
      </c>
      <c r="I12" s="24"/>
      <c r="J12" s="24"/>
      <c r="K12" s="24" t="s">
        <v>123</v>
      </c>
      <c r="L12" s="24" t="str">
        <f t="shared" si="0"/>
        <v>Excluido</v>
      </c>
      <c r="M12" s="24" t="str">
        <f t="shared" si="1"/>
        <v>S/PalabrasClaves</v>
      </c>
      <c r="N12" s="24"/>
      <c r="O12" s="24"/>
      <c r="P12" s="24"/>
      <c r="Q12" s="24" t="s">
        <v>17</v>
      </c>
      <c r="R12" s="24"/>
      <c r="S12" s="24"/>
      <c r="T12" s="24"/>
      <c r="U12" s="24"/>
      <c r="V12" s="24"/>
      <c r="W12" s="24"/>
      <c r="X12" s="24"/>
    </row>
    <row r="13" spans="1:24" hidden="1">
      <c r="A13" s="26">
        <v>22337116</v>
      </c>
      <c r="B13" s="26" t="s">
        <v>124</v>
      </c>
      <c r="C13" s="26" t="s">
        <v>125</v>
      </c>
      <c r="D13" s="26" t="s">
        <v>126</v>
      </c>
      <c r="E13" s="26" t="s">
        <v>127</v>
      </c>
      <c r="F13" s="26" t="s">
        <v>128</v>
      </c>
      <c r="G13" s="26">
        <v>2012</v>
      </c>
      <c r="H13" s="27">
        <v>40956</v>
      </c>
      <c r="I13" s="26"/>
      <c r="J13" s="26"/>
      <c r="K13" s="26" t="s">
        <v>129</v>
      </c>
      <c r="L13" s="26" t="str">
        <f t="shared" si="0"/>
        <v>PreAlerta</v>
      </c>
      <c r="M13" s="26" t="str">
        <f t="shared" si="1"/>
        <v>S/PalabrasClaves</v>
      </c>
      <c r="N13" s="26"/>
      <c r="O13" s="26"/>
      <c r="P13" s="26"/>
      <c r="Q13" s="26"/>
      <c r="R13" s="26"/>
      <c r="S13" s="26"/>
      <c r="T13" s="26"/>
      <c r="U13" s="26"/>
      <c r="V13" s="26"/>
      <c r="W13" s="26"/>
      <c r="X13" s="26"/>
    </row>
    <row r="14" spans="1:24" hidden="1">
      <c r="A14" s="24">
        <v>22369307</v>
      </c>
      <c r="B14" s="24" t="s">
        <v>130</v>
      </c>
      <c r="C14" s="24" t="s">
        <v>131</v>
      </c>
      <c r="D14" s="24" t="s">
        <v>132</v>
      </c>
      <c r="E14" s="24" t="s">
        <v>133</v>
      </c>
      <c r="F14" s="24" t="s">
        <v>134</v>
      </c>
      <c r="G14" s="24">
        <v>2012</v>
      </c>
      <c r="H14" s="25">
        <v>40968</v>
      </c>
      <c r="I14" s="24"/>
      <c r="J14" s="24"/>
      <c r="K14" s="24"/>
      <c r="L14" s="24" t="str">
        <f t="shared" si="0"/>
        <v>PreAlerta</v>
      </c>
      <c r="M14" s="24" t="str">
        <f t="shared" si="1"/>
        <v>S/PalabrasClaves</v>
      </c>
      <c r="N14" s="24" t="s">
        <v>18</v>
      </c>
      <c r="O14" s="24"/>
      <c r="P14" s="24"/>
      <c r="Q14" s="24"/>
      <c r="R14" s="24"/>
      <c r="S14" s="24"/>
      <c r="T14" s="24"/>
      <c r="U14" s="24"/>
      <c r="V14" s="24"/>
      <c r="W14" s="24"/>
      <c r="X14" s="24"/>
    </row>
    <row r="15" spans="1:24" hidden="1">
      <c r="A15" s="26">
        <v>22382226</v>
      </c>
      <c r="B15" s="26" t="s">
        <v>135</v>
      </c>
      <c r="C15" s="26" t="s">
        <v>136</v>
      </c>
      <c r="D15" s="26" t="s">
        <v>137</v>
      </c>
      <c r="E15" s="26" t="s">
        <v>138</v>
      </c>
      <c r="F15" s="26" t="s">
        <v>139</v>
      </c>
      <c r="G15" s="26">
        <v>2012</v>
      </c>
      <c r="H15" s="27">
        <v>40971</v>
      </c>
      <c r="I15" s="26"/>
      <c r="J15" s="26"/>
      <c r="K15" s="26"/>
      <c r="L15" s="26" t="str">
        <f t="shared" si="0"/>
        <v>PreAlerta</v>
      </c>
      <c r="M15" s="26" t="str">
        <f t="shared" si="1"/>
        <v>S/PalabrasClaves</v>
      </c>
      <c r="N15" s="26" t="s">
        <v>18</v>
      </c>
      <c r="O15" s="26"/>
      <c r="P15" s="26"/>
      <c r="Q15" s="26"/>
      <c r="R15" s="26"/>
      <c r="S15" s="26"/>
      <c r="T15" s="26"/>
      <c r="U15" s="26"/>
      <c r="V15" s="26"/>
      <c r="W15" s="26"/>
      <c r="X15" s="26"/>
    </row>
    <row r="16" spans="1:24" hidden="1">
      <c r="A16" s="24">
        <v>22386127</v>
      </c>
      <c r="B16" s="24" t="s">
        <v>140</v>
      </c>
      <c r="C16" s="24" t="s">
        <v>141</v>
      </c>
      <c r="D16" s="24" t="s">
        <v>142</v>
      </c>
      <c r="E16" s="24" t="s">
        <v>143</v>
      </c>
      <c r="F16" s="24" t="s">
        <v>144</v>
      </c>
      <c r="G16" s="24">
        <v>2012</v>
      </c>
      <c r="H16" s="25">
        <v>40974</v>
      </c>
      <c r="I16" s="24"/>
      <c r="J16" s="24"/>
      <c r="K16" s="24" t="s">
        <v>145</v>
      </c>
      <c r="L16" s="24" t="str">
        <f t="shared" si="0"/>
        <v>PreAlerta</v>
      </c>
      <c r="M16" s="24" t="str">
        <f t="shared" si="1"/>
        <v>S/PalabrasClaves</v>
      </c>
      <c r="N16" s="24" t="s">
        <v>18</v>
      </c>
      <c r="O16" s="24"/>
      <c r="P16" s="24"/>
      <c r="Q16" s="24"/>
      <c r="R16" s="24"/>
      <c r="S16" s="24"/>
      <c r="T16" s="24"/>
      <c r="U16" s="24"/>
      <c r="V16" s="24"/>
      <c r="W16" s="24"/>
      <c r="X16" s="24"/>
    </row>
    <row r="17" spans="1:24" hidden="1">
      <c r="A17" s="26">
        <v>22421458</v>
      </c>
      <c r="B17" s="26" t="s">
        <v>146</v>
      </c>
      <c r="C17" s="26" t="s">
        <v>147</v>
      </c>
      <c r="D17" s="26" t="s">
        <v>148</v>
      </c>
      <c r="E17" s="26" t="s">
        <v>149</v>
      </c>
      <c r="F17" s="26" t="s">
        <v>150</v>
      </c>
      <c r="G17" s="26">
        <v>2012</v>
      </c>
      <c r="H17" s="27">
        <v>40985</v>
      </c>
      <c r="I17" s="26"/>
      <c r="J17" s="26"/>
      <c r="K17" s="26" t="s">
        <v>151</v>
      </c>
      <c r="L17" s="26" t="str">
        <f t="shared" si="0"/>
        <v>Excluido</v>
      </c>
      <c r="M17" s="26" t="str">
        <f t="shared" si="1"/>
        <v>S/PalabrasClaves</v>
      </c>
      <c r="N17" s="26"/>
      <c r="O17" s="26"/>
      <c r="P17" s="26"/>
      <c r="Q17" s="26"/>
      <c r="R17" s="26"/>
      <c r="S17" s="26"/>
      <c r="T17" s="26"/>
      <c r="U17" s="26"/>
      <c r="V17" s="26"/>
      <c r="W17" s="26"/>
      <c r="X17" s="26"/>
    </row>
    <row r="18" spans="1:24" hidden="1">
      <c r="A18" s="24">
        <v>22422335</v>
      </c>
      <c r="B18" s="24" t="s">
        <v>152</v>
      </c>
      <c r="C18" s="24" t="s">
        <v>153</v>
      </c>
      <c r="D18" s="24" t="s">
        <v>154</v>
      </c>
      <c r="E18" s="24" t="s">
        <v>155</v>
      </c>
      <c r="F18" s="24" t="s">
        <v>156</v>
      </c>
      <c r="G18" s="24">
        <v>2012</v>
      </c>
      <c r="H18" s="25">
        <v>40985</v>
      </c>
      <c r="I18" s="24"/>
      <c r="J18" s="24"/>
      <c r="K18" s="24" t="s">
        <v>157</v>
      </c>
      <c r="L18" s="24" t="str">
        <f t="shared" si="0"/>
        <v>Excluido</v>
      </c>
      <c r="M18" s="24" t="str">
        <f t="shared" si="1"/>
        <v>S/PalabrasClaves</v>
      </c>
      <c r="N18" s="24"/>
      <c r="O18" s="24"/>
      <c r="P18" s="24"/>
      <c r="Q18" s="24"/>
      <c r="R18" s="24"/>
      <c r="S18" s="24"/>
      <c r="T18" s="24"/>
      <c r="U18" s="24"/>
      <c r="V18" s="24"/>
      <c r="W18" s="24"/>
      <c r="X18" s="24"/>
    </row>
    <row r="19" spans="1:24" hidden="1">
      <c r="A19" s="26">
        <v>22552464</v>
      </c>
      <c r="B19" s="26" t="s">
        <v>158</v>
      </c>
      <c r="C19" s="26" t="s">
        <v>159</v>
      </c>
      <c r="D19" s="26" t="s">
        <v>160</v>
      </c>
      <c r="E19" s="26" t="s">
        <v>161</v>
      </c>
      <c r="F19" s="26" t="s">
        <v>162</v>
      </c>
      <c r="G19" s="26">
        <v>2012</v>
      </c>
      <c r="H19" s="27">
        <v>41033</v>
      </c>
      <c r="I19" s="26"/>
      <c r="J19" s="26"/>
      <c r="K19" s="26" t="s">
        <v>163</v>
      </c>
      <c r="L19" s="26" t="str">
        <f t="shared" si="0"/>
        <v>PreAlerta</v>
      </c>
      <c r="M19" s="26" t="str">
        <f t="shared" si="1"/>
        <v>S/PalabrasClaves</v>
      </c>
      <c r="N19" s="26" t="s">
        <v>18</v>
      </c>
      <c r="O19" s="26"/>
      <c r="P19" s="26"/>
      <c r="Q19" s="26"/>
      <c r="R19" s="26"/>
      <c r="S19" s="26"/>
      <c r="T19" s="26"/>
      <c r="U19" s="26"/>
      <c r="V19" s="26"/>
      <c r="W19" s="26"/>
      <c r="X19" s="26"/>
    </row>
    <row r="20" spans="1:24" hidden="1">
      <c r="A20" s="24">
        <v>22650098</v>
      </c>
      <c r="B20" s="24" t="s">
        <v>164</v>
      </c>
      <c r="C20" s="24" t="s">
        <v>165</v>
      </c>
      <c r="D20" s="24" t="s">
        <v>166</v>
      </c>
      <c r="E20" s="24" t="s">
        <v>167</v>
      </c>
      <c r="F20" s="24" t="s">
        <v>168</v>
      </c>
      <c r="G20" s="24">
        <v>2012</v>
      </c>
      <c r="H20" s="25">
        <v>41062</v>
      </c>
      <c r="I20" s="24"/>
      <c r="J20" s="24"/>
      <c r="K20" s="24" t="s">
        <v>169</v>
      </c>
      <c r="L20" s="24" t="str">
        <f t="shared" si="0"/>
        <v>PreAlerta</v>
      </c>
      <c r="M20" s="24" t="str">
        <f t="shared" si="1"/>
        <v>S/PalabrasClaves</v>
      </c>
      <c r="N20" s="24" t="s">
        <v>18</v>
      </c>
      <c r="O20" s="24"/>
      <c r="P20" s="24"/>
      <c r="Q20" s="24"/>
      <c r="R20" s="24"/>
      <c r="S20" s="24"/>
      <c r="T20" s="24"/>
      <c r="U20" s="24"/>
      <c r="V20" s="24"/>
      <c r="W20" s="24"/>
      <c r="X20" s="24"/>
    </row>
    <row r="21" spans="1:24" ht="15.75" hidden="1" customHeight="1">
      <c r="A21" s="26">
        <v>22675852</v>
      </c>
      <c r="B21" s="26" t="s">
        <v>170</v>
      </c>
      <c r="C21" s="26" t="s">
        <v>171</v>
      </c>
      <c r="D21" s="26" t="s">
        <v>172</v>
      </c>
      <c r="E21" s="26" t="s">
        <v>173</v>
      </c>
      <c r="F21" s="26" t="s">
        <v>174</v>
      </c>
      <c r="G21" s="26">
        <v>2012</v>
      </c>
      <c r="H21" s="27">
        <v>41069</v>
      </c>
      <c r="I21" s="26"/>
      <c r="J21" s="26"/>
      <c r="K21" s="26"/>
      <c r="L21" s="26" t="str">
        <f t="shared" si="0"/>
        <v>PreAlerta</v>
      </c>
      <c r="M21" s="26" t="str">
        <f t="shared" si="1"/>
        <v>S/PalabrasClaves</v>
      </c>
      <c r="N21" s="26" t="s">
        <v>18</v>
      </c>
      <c r="O21" s="26"/>
      <c r="P21" s="26"/>
      <c r="Q21" s="26"/>
      <c r="R21" s="26"/>
      <c r="S21" s="26"/>
      <c r="T21" s="26"/>
      <c r="U21" s="26"/>
      <c r="V21" s="26"/>
      <c r="W21" s="26"/>
      <c r="X21" s="26"/>
    </row>
    <row r="22" spans="1:24" ht="15.75" hidden="1" customHeight="1">
      <c r="A22" s="24">
        <v>22812177</v>
      </c>
      <c r="B22" s="24" t="s">
        <v>175</v>
      </c>
      <c r="C22" s="24" t="s">
        <v>176</v>
      </c>
      <c r="D22" s="24" t="s">
        <v>177</v>
      </c>
      <c r="E22" s="24" t="s">
        <v>178</v>
      </c>
      <c r="F22" s="24" t="s">
        <v>179</v>
      </c>
      <c r="G22" s="24">
        <v>2012</v>
      </c>
      <c r="H22" s="25">
        <v>41111</v>
      </c>
      <c r="I22" s="24"/>
      <c r="J22" s="24"/>
      <c r="K22" s="24"/>
      <c r="L22" s="24" t="str">
        <f t="shared" si="0"/>
        <v>Excluido</v>
      </c>
      <c r="M22" s="24" t="str">
        <f t="shared" si="1"/>
        <v>S/PalabrasClaves</v>
      </c>
      <c r="N22" s="24"/>
      <c r="O22" s="24"/>
      <c r="P22" s="24"/>
      <c r="Q22" s="24"/>
      <c r="R22" s="24"/>
      <c r="S22" s="24"/>
      <c r="T22" s="24"/>
      <c r="U22" s="24"/>
      <c r="V22" s="24"/>
      <c r="W22" s="24"/>
      <c r="X22" s="24"/>
    </row>
    <row r="23" spans="1:24" ht="15.75" hidden="1" customHeight="1">
      <c r="A23" s="26">
        <v>22263556</v>
      </c>
      <c r="B23" s="26" t="s">
        <v>180</v>
      </c>
      <c r="C23" s="26" t="s">
        <v>181</v>
      </c>
      <c r="D23" s="26" t="s">
        <v>182</v>
      </c>
      <c r="E23" s="26" t="s">
        <v>183</v>
      </c>
      <c r="F23" s="26" t="s">
        <v>184</v>
      </c>
      <c r="G23" s="26">
        <v>2012</v>
      </c>
      <c r="H23" s="27">
        <v>40932</v>
      </c>
      <c r="I23" s="26"/>
      <c r="J23" s="26"/>
      <c r="K23" s="26" t="s">
        <v>185</v>
      </c>
      <c r="L23" s="26" t="str">
        <f t="shared" si="0"/>
        <v>PreAlerta</v>
      </c>
      <c r="M23" s="26" t="str">
        <f t="shared" si="1"/>
        <v>S/PalabrasClaves</v>
      </c>
      <c r="N23" s="26" t="s">
        <v>18</v>
      </c>
      <c r="O23" s="26"/>
      <c r="P23" s="26"/>
      <c r="Q23" s="26"/>
      <c r="R23" s="26"/>
      <c r="S23" s="26"/>
      <c r="T23" s="26"/>
      <c r="U23" s="26"/>
      <c r="V23" s="26"/>
      <c r="W23" s="26"/>
      <c r="X23" s="26"/>
    </row>
    <row r="24" spans="1:24" ht="15.75" hidden="1" customHeight="1">
      <c r="A24" s="24">
        <v>22406642</v>
      </c>
      <c r="B24" s="24" t="s">
        <v>186</v>
      </c>
      <c r="C24" s="24" t="s">
        <v>187</v>
      </c>
      <c r="D24" s="24" t="s">
        <v>188</v>
      </c>
      <c r="E24" s="24" t="s">
        <v>189</v>
      </c>
      <c r="F24" s="24" t="s">
        <v>190</v>
      </c>
      <c r="G24" s="24">
        <v>2012</v>
      </c>
      <c r="H24" s="25">
        <v>40981</v>
      </c>
      <c r="I24" s="24" t="s">
        <v>191</v>
      </c>
      <c r="J24" s="24" t="s">
        <v>192</v>
      </c>
      <c r="K24" s="24" t="s">
        <v>193</v>
      </c>
      <c r="L24" s="24" t="str">
        <f t="shared" si="0"/>
        <v>PreAlerta</v>
      </c>
      <c r="M24" s="24" t="str">
        <f t="shared" si="1"/>
        <v>S/PalabrasClaves</v>
      </c>
      <c r="N24" s="24" t="s">
        <v>18</v>
      </c>
      <c r="O24" s="24"/>
      <c r="P24" s="24"/>
      <c r="Q24" s="24"/>
      <c r="R24" s="24"/>
      <c r="S24" s="24"/>
      <c r="T24" s="24"/>
      <c r="U24" s="24"/>
      <c r="V24" s="24"/>
      <c r="W24" s="24"/>
      <c r="X24" s="24"/>
    </row>
    <row r="25" spans="1:24" ht="15.75" hidden="1" customHeight="1">
      <c r="A25" s="26">
        <v>22210633</v>
      </c>
      <c r="B25" s="26" t="s">
        <v>194</v>
      </c>
      <c r="C25" s="26" t="s">
        <v>195</v>
      </c>
      <c r="D25" s="26" t="s">
        <v>196</v>
      </c>
      <c r="E25" s="26" t="s">
        <v>197</v>
      </c>
      <c r="F25" s="26" t="s">
        <v>198</v>
      </c>
      <c r="G25" s="26">
        <v>2012</v>
      </c>
      <c r="H25" s="27">
        <v>40911</v>
      </c>
      <c r="I25" s="26"/>
      <c r="J25" s="26"/>
      <c r="K25" s="26" t="s">
        <v>199</v>
      </c>
      <c r="L25" s="26" t="str">
        <f t="shared" si="0"/>
        <v>PreAlerta</v>
      </c>
      <c r="M25" s="26" t="str">
        <f t="shared" si="1"/>
        <v>S/PalabrasClaves</v>
      </c>
      <c r="N25" s="26" t="s">
        <v>18</v>
      </c>
      <c r="O25" s="26"/>
      <c r="P25" s="26"/>
      <c r="Q25" s="26"/>
      <c r="R25" s="26"/>
      <c r="S25" s="26"/>
      <c r="T25" s="26"/>
      <c r="U25" s="26"/>
      <c r="V25" s="26"/>
      <c r="W25" s="26"/>
      <c r="X25" s="26"/>
    </row>
    <row r="26" spans="1:24" ht="15" customHeight="1">
      <c r="A26" s="28">
        <v>22436137</v>
      </c>
      <c r="B26" s="28" t="s">
        <v>200</v>
      </c>
      <c r="C26" s="28" t="s">
        <v>201</v>
      </c>
      <c r="D26" s="28" t="s">
        <v>202</v>
      </c>
      <c r="E26" s="28" t="s">
        <v>203</v>
      </c>
      <c r="F26" s="28" t="s">
        <v>204</v>
      </c>
      <c r="G26" s="28">
        <v>2012</v>
      </c>
      <c r="H26" s="29">
        <v>40991</v>
      </c>
      <c r="I26" s="28" t="s">
        <v>205</v>
      </c>
      <c r="J26" s="28"/>
      <c r="K26" s="28" t="s">
        <v>206</v>
      </c>
      <c r="L26" s="28" t="str">
        <f t="shared" si="0"/>
        <v>PreAlerta</v>
      </c>
      <c r="M26" s="28" t="str">
        <f t="shared" si="1"/>
        <v>C/PalabrasClaves</v>
      </c>
      <c r="N26" s="28" t="s">
        <v>79</v>
      </c>
      <c r="O26" s="28"/>
      <c r="P26" s="28"/>
      <c r="Q26" s="28" t="s">
        <v>14</v>
      </c>
      <c r="R26" s="28"/>
      <c r="S26" s="28"/>
      <c r="T26" s="30" t="s">
        <v>207</v>
      </c>
      <c r="U26" s="28" t="s">
        <v>208</v>
      </c>
      <c r="V26" s="28" t="s">
        <v>209</v>
      </c>
      <c r="W26" s="28" t="s">
        <v>209</v>
      </c>
      <c r="X26" s="31" t="s">
        <v>210</v>
      </c>
    </row>
    <row r="27" spans="1:24" ht="15" hidden="1" customHeight="1">
      <c r="A27" s="26">
        <v>22440143</v>
      </c>
      <c r="B27" s="26" t="s">
        <v>211</v>
      </c>
      <c r="C27" s="26" t="s">
        <v>212</v>
      </c>
      <c r="D27" s="26" t="s">
        <v>213</v>
      </c>
      <c r="E27" s="26" t="s">
        <v>214</v>
      </c>
      <c r="F27" s="26" t="s">
        <v>215</v>
      </c>
      <c r="G27" s="26">
        <v>2012</v>
      </c>
      <c r="H27" s="27">
        <v>40992</v>
      </c>
      <c r="I27" s="26"/>
      <c r="J27" s="26"/>
      <c r="K27" s="26" t="s">
        <v>216</v>
      </c>
      <c r="L27" s="26" t="str">
        <f t="shared" si="0"/>
        <v>PreAlerta</v>
      </c>
      <c r="M27" s="26" t="str">
        <f t="shared" si="1"/>
        <v>S/PalabrasClaves</v>
      </c>
      <c r="N27" s="26" t="s">
        <v>18</v>
      </c>
      <c r="O27" s="26"/>
      <c r="P27" s="26"/>
      <c r="Q27" s="26"/>
      <c r="R27" s="26"/>
      <c r="S27" s="26"/>
      <c r="T27" s="26"/>
      <c r="U27" s="26"/>
      <c r="V27" s="26"/>
      <c r="W27" s="26"/>
      <c r="X27" s="28"/>
    </row>
    <row r="28" spans="1:24" ht="15" hidden="1" customHeight="1">
      <c r="A28" s="24">
        <v>22668947</v>
      </c>
      <c r="B28" s="24" t="s">
        <v>217</v>
      </c>
      <c r="C28" s="24" t="s">
        <v>218</v>
      </c>
      <c r="D28" s="24" t="s">
        <v>219</v>
      </c>
      <c r="E28" s="24" t="s">
        <v>220</v>
      </c>
      <c r="F28" s="24" t="s">
        <v>221</v>
      </c>
      <c r="G28" s="24">
        <v>2012</v>
      </c>
      <c r="H28" s="25">
        <v>41067</v>
      </c>
      <c r="I28" s="24"/>
      <c r="J28" s="24"/>
      <c r="K28" s="24" t="s">
        <v>222</v>
      </c>
      <c r="L28" s="24" t="str">
        <f t="shared" si="0"/>
        <v>Excluido</v>
      </c>
      <c r="M28" s="24" t="str">
        <f t="shared" si="1"/>
        <v>S/PalabrasClaves</v>
      </c>
      <c r="N28" s="24"/>
      <c r="O28" s="24"/>
      <c r="P28" s="24"/>
      <c r="Q28" s="32"/>
      <c r="R28" s="24"/>
      <c r="S28" s="24"/>
      <c r="T28" s="24"/>
      <c r="U28" s="24"/>
      <c r="V28" s="24"/>
      <c r="W28" s="24"/>
      <c r="X28" s="28"/>
    </row>
    <row r="29" spans="1:24" ht="15" hidden="1" customHeight="1">
      <c r="A29" s="26">
        <v>22341824</v>
      </c>
      <c r="B29" s="26" t="s">
        <v>223</v>
      </c>
      <c r="C29" s="26" t="s">
        <v>224</v>
      </c>
      <c r="D29" s="26" t="s">
        <v>225</v>
      </c>
      <c r="E29" s="26" t="s">
        <v>226</v>
      </c>
      <c r="F29" s="26" t="s">
        <v>227</v>
      </c>
      <c r="G29" s="26">
        <v>2012</v>
      </c>
      <c r="H29" s="27">
        <v>40960</v>
      </c>
      <c r="I29" s="26" t="s">
        <v>228</v>
      </c>
      <c r="J29" s="26"/>
      <c r="K29" s="26" t="s">
        <v>229</v>
      </c>
      <c r="L29" s="26" t="str">
        <f t="shared" si="0"/>
        <v>Excluido</v>
      </c>
      <c r="M29" s="26" t="str">
        <f t="shared" si="1"/>
        <v>S/PalabrasClaves</v>
      </c>
      <c r="N29" s="26"/>
      <c r="O29" s="26"/>
      <c r="P29" s="26"/>
      <c r="Q29" s="26"/>
      <c r="R29" s="26"/>
      <c r="S29" s="26"/>
      <c r="T29" s="26"/>
      <c r="U29" s="26"/>
      <c r="V29" s="26"/>
      <c r="W29" s="26"/>
      <c r="X29" s="28"/>
    </row>
    <row r="30" spans="1:24" ht="15" hidden="1" customHeight="1">
      <c r="A30" s="24">
        <v>22456736</v>
      </c>
      <c r="B30" s="24" t="s">
        <v>230</v>
      </c>
      <c r="C30" s="24" t="s">
        <v>231</v>
      </c>
      <c r="D30" s="24" t="s">
        <v>232</v>
      </c>
      <c r="E30" s="24" t="s">
        <v>233</v>
      </c>
      <c r="F30" s="24" t="s">
        <v>190</v>
      </c>
      <c r="G30" s="24">
        <v>2012</v>
      </c>
      <c r="H30" s="25">
        <v>40998</v>
      </c>
      <c r="I30" s="24"/>
      <c r="J30" s="24"/>
      <c r="K30" s="24" t="s">
        <v>234</v>
      </c>
      <c r="L30" s="24" t="str">
        <f t="shared" si="0"/>
        <v>PreAlerta</v>
      </c>
      <c r="M30" s="24" t="str">
        <f t="shared" si="1"/>
        <v>S/PalabrasClaves</v>
      </c>
      <c r="N30" s="24" t="s">
        <v>18</v>
      </c>
      <c r="O30" s="24"/>
      <c r="P30" s="24"/>
      <c r="Q30" s="24"/>
      <c r="R30" s="24"/>
      <c r="S30" s="24"/>
      <c r="T30" s="24"/>
      <c r="U30" s="24"/>
      <c r="V30" s="24"/>
      <c r="W30" s="24"/>
      <c r="X30" s="28"/>
    </row>
    <row r="31" spans="1:24" ht="15" hidden="1" customHeight="1">
      <c r="A31" s="26">
        <v>21938501</v>
      </c>
      <c r="B31" s="26" t="s">
        <v>235</v>
      </c>
      <c r="C31" s="26" t="s">
        <v>236</v>
      </c>
      <c r="D31" s="26" t="s">
        <v>237</v>
      </c>
      <c r="E31" s="26" t="s">
        <v>238</v>
      </c>
      <c r="F31" s="26" t="s">
        <v>239</v>
      </c>
      <c r="G31" s="26">
        <v>2012</v>
      </c>
      <c r="H31" s="27">
        <v>40809</v>
      </c>
      <c r="I31" s="26"/>
      <c r="J31" s="26"/>
      <c r="K31" s="26" t="s">
        <v>240</v>
      </c>
      <c r="L31" s="26" t="str">
        <f t="shared" si="0"/>
        <v>PreAlerta</v>
      </c>
      <c r="M31" s="26" t="str">
        <f t="shared" si="1"/>
        <v>S/PalabrasClaves</v>
      </c>
      <c r="N31" s="26" t="s">
        <v>18</v>
      </c>
      <c r="O31" s="26"/>
      <c r="P31" s="26"/>
      <c r="Q31" s="26"/>
      <c r="R31" s="26"/>
      <c r="S31" s="26"/>
      <c r="T31" s="26"/>
      <c r="U31" s="26"/>
      <c r="V31" s="26"/>
      <c r="W31" s="26"/>
      <c r="X31" s="28"/>
    </row>
    <row r="32" spans="1:24" ht="15" hidden="1" customHeight="1">
      <c r="A32" s="24">
        <v>22141597</v>
      </c>
      <c r="B32" s="24" t="s">
        <v>241</v>
      </c>
      <c r="C32" s="24" t="s">
        <v>242</v>
      </c>
      <c r="D32" s="24" t="s">
        <v>243</v>
      </c>
      <c r="E32" s="24" t="s">
        <v>244</v>
      </c>
      <c r="F32" s="24" t="s">
        <v>245</v>
      </c>
      <c r="G32" s="24">
        <v>2012</v>
      </c>
      <c r="H32" s="25">
        <v>40884</v>
      </c>
      <c r="I32" s="24"/>
      <c r="J32" s="24"/>
      <c r="K32" s="24" t="s">
        <v>246</v>
      </c>
      <c r="L32" s="24" t="str">
        <f t="shared" si="0"/>
        <v>PreAlerta</v>
      </c>
      <c r="M32" s="24" t="str">
        <f t="shared" si="1"/>
        <v>S/PalabrasClaves</v>
      </c>
      <c r="N32" s="24" t="s">
        <v>18</v>
      </c>
      <c r="O32" s="24"/>
      <c r="P32" s="24"/>
      <c r="Q32" s="24"/>
      <c r="R32" s="24"/>
      <c r="S32" s="24"/>
      <c r="T32" s="24"/>
      <c r="U32" s="24"/>
      <c r="V32" s="24"/>
      <c r="W32" s="24"/>
      <c r="X32" s="28"/>
    </row>
    <row r="33" spans="1:24" ht="15" hidden="1" customHeight="1">
      <c r="A33" s="26">
        <v>22199134</v>
      </c>
      <c r="B33" s="26" t="s">
        <v>247</v>
      </c>
      <c r="C33" s="26" t="s">
        <v>248</v>
      </c>
      <c r="D33" s="26" t="s">
        <v>249</v>
      </c>
      <c r="E33" s="26" t="s">
        <v>250</v>
      </c>
      <c r="F33" s="26" t="s">
        <v>251</v>
      </c>
      <c r="G33" s="26">
        <v>2012</v>
      </c>
      <c r="H33" s="27">
        <v>40904</v>
      </c>
      <c r="I33" s="26"/>
      <c r="J33" s="26"/>
      <c r="K33" s="26" t="s">
        <v>252</v>
      </c>
      <c r="L33" s="26" t="str">
        <f t="shared" si="0"/>
        <v>PreAlerta</v>
      </c>
      <c r="M33" s="26" t="str">
        <f t="shared" si="1"/>
        <v>S/PalabrasClaves</v>
      </c>
      <c r="N33" s="26" t="s">
        <v>18</v>
      </c>
      <c r="O33" s="26"/>
      <c r="P33" s="26"/>
      <c r="Q33" s="26"/>
      <c r="R33" s="26"/>
      <c r="S33" s="26"/>
      <c r="T33" s="26"/>
      <c r="U33" s="26"/>
      <c r="V33" s="26"/>
      <c r="W33" s="26"/>
      <c r="X33" s="28"/>
    </row>
    <row r="34" spans="1:24" ht="15" hidden="1" customHeight="1">
      <c r="A34" s="24">
        <v>22213681</v>
      </c>
      <c r="B34" s="24" t="s">
        <v>253</v>
      </c>
      <c r="C34" s="24" t="s">
        <v>254</v>
      </c>
      <c r="D34" s="24" t="s">
        <v>255</v>
      </c>
      <c r="E34" s="24" t="s">
        <v>256</v>
      </c>
      <c r="F34" s="24" t="s">
        <v>251</v>
      </c>
      <c r="G34" s="24">
        <v>2012</v>
      </c>
      <c r="H34" s="25">
        <v>40912</v>
      </c>
      <c r="I34" s="24"/>
      <c r="J34" s="24"/>
      <c r="K34" s="24" t="s">
        <v>257</v>
      </c>
      <c r="L34" s="24" t="str">
        <f t="shared" si="0"/>
        <v>PreAlerta</v>
      </c>
      <c r="M34" s="24" t="str">
        <f t="shared" si="1"/>
        <v>S/PalabrasClaves</v>
      </c>
      <c r="N34" s="24" t="s">
        <v>18</v>
      </c>
      <c r="O34" s="24"/>
      <c r="P34" s="24"/>
      <c r="Q34" s="24"/>
      <c r="R34" s="24"/>
      <c r="S34" s="24"/>
      <c r="T34" s="24"/>
      <c r="U34" s="24"/>
      <c r="V34" s="24"/>
      <c r="W34" s="24"/>
      <c r="X34" s="28"/>
    </row>
    <row r="35" spans="1:24" ht="15" hidden="1" customHeight="1">
      <c r="A35" s="26">
        <v>22215696</v>
      </c>
      <c r="B35" s="26" t="s">
        <v>258</v>
      </c>
      <c r="C35" s="26" t="s">
        <v>259</v>
      </c>
      <c r="D35" s="26" t="s">
        <v>260</v>
      </c>
      <c r="E35" s="26" t="s">
        <v>261</v>
      </c>
      <c r="F35" s="26" t="s">
        <v>251</v>
      </c>
      <c r="G35" s="26">
        <v>2012</v>
      </c>
      <c r="H35" s="27">
        <v>40913</v>
      </c>
      <c r="I35" s="26"/>
      <c r="J35" s="26"/>
      <c r="K35" s="26" t="s">
        <v>262</v>
      </c>
      <c r="L35" s="26" t="str">
        <f t="shared" si="0"/>
        <v>PreAlerta</v>
      </c>
      <c r="M35" s="26" t="str">
        <f t="shared" si="1"/>
        <v>S/PalabrasClaves</v>
      </c>
      <c r="N35" s="26" t="s">
        <v>18</v>
      </c>
      <c r="O35" s="26"/>
      <c r="P35" s="26"/>
      <c r="Q35" s="26"/>
      <c r="R35" s="26"/>
      <c r="S35" s="26"/>
      <c r="T35" s="26"/>
      <c r="U35" s="26"/>
      <c r="V35" s="26"/>
      <c r="W35" s="26"/>
      <c r="X35" s="28"/>
    </row>
    <row r="36" spans="1:24" ht="15" hidden="1" customHeight="1">
      <c r="A36" s="24">
        <v>22259215</v>
      </c>
      <c r="B36" s="24" t="s">
        <v>263</v>
      </c>
      <c r="C36" s="24" t="s">
        <v>264</v>
      </c>
      <c r="D36" s="24" t="s">
        <v>265</v>
      </c>
      <c r="E36" s="24" t="s">
        <v>266</v>
      </c>
      <c r="F36" s="24" t="s">
        <v>267</v>
      </c>
      <c r="G36" s="24">
        <v>2012</v>
      </c>
      <c r="H36" s="25">
        <v>40928</v>
      </c>
      <c r="I36" s="24" t="s">
        <v>268</v>
      </c>
      <c r="J36" s="24"/>
      <c r="K36" s="24" t="s">
        <v>269</v>
      </c>
      <c r="L36" s="24" t="str">
        <f t="shared" si="0"/>
        <v>PreAlerta</v>
      </c>
      <c r="M36" s="24" t="str">
        <f t="shared" si="1"/>
        <v>S/PalabrasClaves</v>
      </c>
      <c r="N36" s="24" t="s">
        <v>18</v>
      </c>
      <c r="O36" s="24"/>
      <c r="P36" s="24"/>
      <c r="Q36" s="24"/>
      <c r="R36" s="24"/>
      <c r="S36" s="24"/>
      <c r="T36" s="24"/>
      <c r="U36" s="24"/>
      <c r="V36" s="24"/>
      <c r="W36" s="24"/>
      <c r="X36" s="28"/>
    </row>
    <row r="37" spans="1:24" ht="15" customHeight="1">
      <c r="A37" s="33">
        <v>22290151</v>
      </c>
      <c r="B37" s="33" t="s">
        <v>270</v>
      </c>
      <c r="C37" s="33" t="s">
        <v>271</v>
      </c>
      <c r="D37" s="33" t="s">
        <v>272</v>
      </c>
      <c r="E37" s="33" t="s">
        <v>273</v>
      </c>
      <c r="F37" s="33" t="s">
        <v>90</v>
      </c>
      <c r="G37" s="33">
        <v>2012</v>
      </c>
      <c r="H37" s="34">
        <v>40940</v>
      </c>
      <c r="I37" s="33" t="s">
        <v>274</v>
      </c>
      <c r="J37" s="33"/>
      <c r="K37" s="33" t="s">
        <v>275</v>
      </c>
      <c r="L37" s="33" t="str">
        <f t="shared" si="0"/>
        <v>PreAlerta</v>
      </c>
      <c r="M37" s="33" t="str">
        <f t="shared" si="1"/>
        <v>C/PalabrasClaves</v>
      </c>
      <c r="N37" s="33" t="s">
        <v>276</v>
      </c>
      <c r="O37" s="33"/>
      <c r="P37" s="33"/>
      <c r="Q37" s="33" t="s">
        <v>14</v>
      </c>
      <c r="R37" s="33"/>
      <c r="S37" s="33"/>
      <c r="T37" s="35" t="s">
        <v>277</v>
      </c>
      <c r="U37" s="33" t="s">
        <v>209</v>
      </c>
      <c r="V37" s="33" t="s">
        <v>209</v>
      </c>
      <c r="W37" s="33" t="s">
        <v>208</v>
      </c>
      <c r="X37" s="31" t="s">
        <v>278</v>
      </c>
    </row>
    <row r="38" spans="1:24" ht="15" hidden="1" customHeight="1">
      <c r="A38" s="24">
        <v>22371042</v>
      </c>
      <c r="B38" s="24" t="s">
        <v>279</v>
      </c>
      <c r="C38" s="24" t="s">
        <v>280</v>
      </c>
      <c r="D38" s="24" t="s">
        <v>281</v>
      </c>
      <c r="E38" s="24" t="s">
        <v>238</v>
      </c>
      <c r="F38" s="24" t="s">
        <v>282</v>
      </c>
      <c r="G38" s="24">
        <v>2012</v>
      </c>
      <c r="H38" s="25">
        <v>40968</v>
      </c>
      <c r="I38" s="24"/>
      <c r="J38" s="24"/>
      <c r="K38" s="24" t="s">
        <v>283</v>
      </c>
      <c r="L38" s="24" t="str">
        <f t="shared" si="0"/>
        <v>PreAlerta</v>
      </c>
      <c r="M38" s="24" t="str">
        <f t="shared" si="1"/>
        <v>S/PalabrasClaves</v>
      </c>
      <c r="N38" s="24" t="s">
        <v>18</v>
      </c>
      <c r="O38" s="24"/>
      <c r="P38" s="24"/>
      <c r="Q38" s="24"/>
      <c r="R38" s="24"/>
      <c r="S38" s="24"/>
      <c r="T38" s="24"/>
      <c r="U38" s="24"/>
      <c r="V38" s="24"/>
      <c r="W38" s="24"/>
      <c r="X38" s="28"/>
    </row>
    <row r="39" spans="1:24" ht="15" hidden="1" customHeight="1">
      <c r="A39" s="26">
        <v>22384841</v>
      </c>
      <c r="B39" s="26" t="s">
        <v>284</v>
      </c>
      <c r="C39" s="26" t="s">
        <v>285</v>
      </c>
      <c r="D39" s="26" t="s">
        <v>286</v>
      </c>
      <c r="E39" s="26" t="s">
        <v>287</v>
      </c>
      <c r="F39" s="26" t="s">
        <v>288</v>
      </c>
      <c r="G39" s="26">
        <v>2012</v>
      </c>
      <c r="H39" s="27">
        <v>40974</v>
      </c>
      <c r="I39" s="26" t="s">
        <v>289</v>
      </c>
      <c r="J39" s="26" t="s">
        <v>290</v>
      </c>
      <c r="K39" s="26" t="s">
        <v>291</v>
      </c>
      <c r="L39" s="26" t="str">
        <f t="shared" si="0"/>
        <v>Excluido</v>
      </c>
      <c r="M39" s="26" t="str">
        <f t="shared" si="1"/>
        <v>S/PalabrasClaves</v>
      </c>
      <c r="N39" s="26"/>
      <c r="O39" s="26"/>
      <c r="P39" s="26"/>
      <c r="Q39" s="26"/>
      <c r="R39" s="26"/>
      <c r="S39" s="26"/>
      <c r="T39" s="26"/>
      <c r="U39" s="26"/>
      <c r="V39" s="26"/>
      <c r="W39" s="26"/>
      <c r="X39" s="28"/>
    </row>
    <row r="40" spans="1:24" ht="15" hidden="1" customHeight="1">
      <c r="A40" s="28">
        <v>22416272</v>
      </c>
      <c r="B40" s="28" t="s">
        <v>292</v>
      </c>
      <c r="C40" s="28" t="s">
        <v>293</v>
      </c>
      <c r="D40" s="28" t="s">
        <v>294</v>
      </c>
      <c r="E40" s="28" t="s">
        <v>295</v>
      </c>
      <c r="F40" s="28" t="s">
        <v>251</v>
      </c>
      <c r="G40" s="28">
        <v>2012</v>
      </c>
      <c r="H40" s="29">
        <v>40983</v>
      </c>
      <c r="I40" s="28"/>
      <c r="J40" s="28"/>
      <c r="K40" s="28" t="s">
        <v>296</v>
      </c>
      <c r="L40" s="28" t="str">
        <f t="shared" si="0"/>
        <v>PreAlerta</v>
      </c>
      <c r="M40" s="28" t="str">
        <f t="shared" si="1"/>
        <v>C/PalabrasClaves</v>
      </c>
      <c r="N40" s="28" t="s">
        <v>12</v>
      </c>
      <c r="O40" s="28"/>
      <c r="P40" s="28"/>
      <c r="Q40" s="28" t="s">
        <v>17</v>
      </c>
      <c r="R40" s="28"/>
      <c r="S40" s="28"/>
      <c r="T40" s="28"/>
      <c r="U40" s="28" t="s">
        <v>209</v>
      </c>
      <c r="V40" s="28" t="s">
        <v>209</v>
      </c>
      <c r="W40" s="28" t="s">
        <v>209</v>
      </c>
      <c r="X40" s="31" t="s">
        <v>297</v>
      </c>
    </row>
    <row r="41" spans="1:24" ht="15" hidden="1" customHeight="1">
      <c r="A41" s="26">
        <v>22419642</v>
      </c>
      <c r="B41" s="26" t="s">
        <v>298</v>
      </c>
      <c r="C41" s="26" t="s">
        <v>299</v>
      </c>
      <c r="D41" s="26" t="s">
        <v>300</v>
      </c>
      <c r="E41" s="26" t="s">
        <v>301</v>
      </c>
      <c r="F41" s="26" t="s">
        <v>302</v>
      </c>
      <c r="G41" s="26">
        <v>2012</v>
      </c>
      <c r="H41" s="27">
        <v>40984</v>
      </c>
      <c r="I41" s="26"/>
      <c r="J41" s="26"/>
      <c r="K41" s="26" t="s">
        <v>303</v>
      </c>
      <c r="L41" s="26" t="str">
        <f t="shared" si="0"/>
        <v>PreAlerta</v>
      </c>
      <c r="M41" s="26" t="str">
        <f t="shared" si="1"/>
        <v>S/PalabrasClaves</v>
      </c>
      <c r="N41" s="26" t="s">
        <v>18</v>
      </c>
      <c r="O41" s="26"/>
      <c r="P41" s="26"/>
      <c r="Q41" s="26"/>
      <c r="R41" s="26"/>
      <c r="S41" s="26"/>
      <c r="T41" s="26"/>
      <c r="U41" s="26"/>
      <c r="V41" s="26"/>
      <c r="W41" s="26"/>
      <c r="X41" s="28"/>
    </row>
    <row r="42" spans="1:24" ht="15" hidden="1" customHeight="1">
      <c r="A42" s="24">
        <v>22421690</v>
      </c>
      <c r="B42" s="24" t="s">
        <v>304</v>
      </c>
      <c r="C42" s="24" t="s">
        <v>305</v>
      </c>
      <c r="D42" s="24" t="s">
        <v>306</v>
      </c>
      <c r="E42" s="24" t="s">
        <v>307</v>
      </c>
      <c r="F42" s="24" t="s">
        <v>128</v>
      </c>
      <c r="G42" s="24">
        <v>2012</v>
      </c>
      <c r="H42" s="25">
        <v>40985</v>
      </c>
      <c r="I42" s="24"/>
      <c r="J42" s="24"/>
      <c r="K42" s="24" t="s">
        <v>308</v>
      </c>
      <c r="L42" s="24" t="str">
        <f t="shared" si="0"/>
        <v>Excluido</v>
      </c>
      <c r="M42" s="24" t="str">
        <f t="shared" si="1"/>
        <v>S/PalabrasClaves</v>
      </c>
      <c r="N42" s="24"/>
      <c r="O42" s="24"/>
      <c r="P42" s="24"/>
      <c r="Q42" s="24"/>
      <c r="R42" s="24"/>
      <c r="S42" s="24"/>
      <c r="T42" s="24"/>
      <c r="U42" s="24"/>
      <c r="V42" s="24"/>
      <c r="W42" s="24"/>
      <c r="X42" s="28"/>
    </row>
    <row r="43" spans="1:24" ht="15" hidden="1" customHeight="1">
      <c r="A43" s="26">
        <v>22421691</v>
      </c>
      <c r="B43" s="26" t="s">
        <v>309</v>
      </c>
      <c r="C43" s="26" t="s">
        <v>310</v>
      </c>
      <c r="D43" s="26" t="s">
        <v>311</v>
      </c>
      <c r="E43" s="26" t="s">
        <v>312</v>
      </c>
      <c r="F43" s="26" t="s">
        <v>128</v>
      </c>
      <c r="G43" s="26">
        <v>2012</v>
      </c>
      <c r="H43" s="27">
        <v>40985</v>
      </c>
      <c r="I43" s="26"/>
      <c r="J43" s="26"/>
      <c r="K43" s="26" t="s">
        <v>313</v>
      </c>
      <c r="L43" s="26" t="str">
        <f t="shared" si="0"/>
        <v>PreAlerta</v>
      </c>
      <c r="M43" s="26" t="str">
        <f t="shared" si="1"/>
        <v>S/PalabrasClaves</v>
      </c>
      <c r="N43" s="26" t="s">
        <v>18</v>
      </c>
      <c r="O43" s="26"/>
      <c r="P43" s="26"/>
      <c r="Q43" s="26"/>
      <c r="R43" s="26"/>
      <c r="S43" s="26"/>
      <c r="T43" s="26"/>
      <c r="U43" s="26"/>
      <c r="V43" s="26"/>
      <c r="W43" s="26"/>
      <c r="X43" s="28"/>
    </row>
    <row r="44" spans="1:24" ht="15" hidden="1" customHeight="1">
      <c r="A44" s="24">
        <v>22421693</v>
      </c>
      <c r="B44" s="24" t="s">
        <v>314</v>
      </c>
      <c r="C44" s="24" t="s">
        <v>315</v>
      </c>
      <c r="D44" s="24" t="s">
        <v>316</v>
      </c>
      <c r="E44" s="24" t="s">
        <v>317</v>
      </c>
      <c r="F44" s="24" t="s">
        <v>128</v>
      </c>
      <c r="G44" s="24">
        <v>2012</v>
      </c>
      <c r="H44" s="25">
        <v>40985</v>
      </c>
      <c r="I44" s="24" t="s">
        <v>318</v>
      </c>
      <c r="J44" s="24" t="s">
        <v>319</v>
      </c>
      <c r="K44" s="24" t="s">
        <v>320</v>
      </c>
      <c r="L44" s="24" t="str">
        <f t="shared" si="0"/>
        <v>Excluido</v>
      </c>
      <c r="M44" s="24" t="str">
        <f t="shared" si="1"/>
        <v>S/PalabrasClaves</v>
      </c>
      <c r="N44" s="24"/>
      <c r="O44" s="24"/>
      <c r="P44" s="24"/>
      <c r="Q44" s="24"/>
      <c r="R44" s="24"/>
      <c r="S44" s="24"/>
      <c r="T44" s="24"/>
      <c r="U44" s="24"/>
      <c r="V44" s="24"/>
      <c r="W44" s="24"/>
      <c r="X44" s="28"/>
    </row>
    <row r="45" spans="1:24" ht="15" hidden="1" customHeight="1">
      <c r="A45" s="26">
        <v>22424245</v>
      </c>
      <c r="B45" s="26" t="s">
        <v>321</v>
      </c>
      <c r="C45" s="26" t="s">
        <v>322</v>
      </c>
      <c r="D45" s="26" t="s">
        <v>323</v>
      </c>
      <c r="E45" s="26" t="s">
        <v>324</v>
      </c>
      <c r="F45" s="26" t="s">
        <v>325</v>
      </c>
      <c r="G45" s="26">
        <v>2012</v>
      </c>
      <c r="H45" s="27">
        <v>40988</v>
      </c>
      <c r="I45" s="26"/>
      <c r="J45" s="26"/>
      <c r="K45" s="26" t="s">
        <v>326</v>
      </c>
      <c r="L45" s="26" t="str">
        <f t="shared" si="0"/>
        <v>PreAlerta</v>
      </c>
      <c r="M45" s="26" t="str">
        <f t="shared" si="1"/>
        <v>S/PalabrasClaves</v>
      </c>
      <c r="N45" s="26" t="s">
        <v>18</v>
      </c>
      <c r="O45" s="26"/>
      <c r="P45" s="26"/>
      <c r="Q45" s="26"/>
      <c r="R45" s="26"/>
      <c r="S45" s="26"/>
      <c r="T45" s="26"/>
      <c r="U45" s="26"/>
      <c r="V45" s="26"/>
      <c r="W45" s="26"/>
      <c r="X45" s="28"/>
    </row>
    <row r="46" spans="1:24" ht="15" hidden="1" customHeight="1">
      <c r="A46" s="24">
        <v>22561757</v>
      </c>
      <c r="B46" s="24" t="s">
        <v>327</v>
      </c>
      <c r="C46" s="24" t="s">
        <v>328</v>
      </c>
      <c r="D46" s="24" t="s">
        <v>329</v>
      </c>
      <c r="E46" s="24" t="s">
        <v>330</v>
      </c>
      <c r="F46" s="24" t="s">
        <v>331</v>
      </c>
      <c r="G46" s="24">
        <v>2012</v>
      </c>
      <c r="H46" s="25">
        <v>41037</v>
      </c>
      <c r="I46" s="24"/>
      <c r="J46" s="24"/>
      <c r="K46" s="24"/>
      <c r="L46" s="24" t="str">
        <f t="shared" si="0"/>
        <v>PreAlerta</v>
      </c>
      <c r="M46" s="24" t="str">
        <f t="shared" si="1"/>
        <v>S/PalabrasClaves</v>
      </c>
      <c r="N46" s="24" t="s">
        <v>18</v>
      </c>
      <c r="O46" s="24"/>
      <c r="P46" s="24"/>
      <c r="Q46" s="24"/>
      <c r="R46" s="24"/>
      <c r="S46" s="24"/>
      <c r="T46" s="24"/>
      <c r="U46" s="24"/>
      <c r="V46" s="24"/>
      <c r="W46" s="24"/>
      <c r="X46" s="28"/>
    </row>
    <row r="47" spans="1:24" ht="15" hidden="1" customHeight="1">
      <c r="A47" s="26">
        <v>22707135</v>
      </c>
      <c r="B47" s="26" t="s">
        <v>332</v>
      </c>
      <c r="C47" s="26" t="s">
        <v>333</v>
      </c>
      <c r="D47" s="26" t="s">
        <v>334</v>
      </c>
      <c r="E47" s="26" t="s">
        <v>335</v>
      </c>
      <c r="F47" s="26" t="s">
        <v>336</v>
      </c>
      <c r="G47" s="26">
        <v>2012</v>
      </c>
      <c r="H47" s="27">
        <v>41079</v>
      </c>
      <c r="I47" s="26"/>
      <c r="J47" s="26"/>
      <c r="K47" s="26"/>
      <c r="L47" s="26" t="str">
        <f t="shared" si="0"/>
        <v>PreAlerta</v>
      </c>
      <c r="M47" s="26" t="str">
        <f t="shared" si="1"/>
        <v>S/PalabrasClaves</v>
      </c>
      <c r="N47" s="26" t="s">
        <v>18</v>
      </c>
      <c r="O47" s="26"/>
      <c r="P47" s="26"/>
      <c r="Q47" s="26"/>
      <c r="R47" s="26"/>
      <c r="S47" s="26"/>
      <c r="T47" s="26"/>
      <c r="U47" s="26"/>
      <c r="V47" s="26"/>
      <c r="W47" s="26"/>
      <c r="X47" s="28"/>
    </row>
    <row r="48" spans="1:24" ht="15" hidden="1" customHeight="1">
      <c r="A48" s="24">
        <v>22471518</v>
      </c>
      <c r="B48" s="24" t="s">
        <v>337</v>
      </c>
      <c r="C48" s="24" t="s">
        <v>338</v>
      </c>
      <c r="D48" s="24" t="s">
        <v>339</v>
      </c>
      <c r="E48" s="24" t="s">
        <v>340</v>
      </c>
      <c r="F48" s="24" t="s">
        <v>341</v>
      </c>
      <c r="G48" s="24">
        <v>2012</v>
      </c>
      <c r="H48" s="25">
        <v>41004</v>
      </c>
      <c r="I48" s="24" t="s">
        <v>342</v>
      </c>
      <c r="J48" s="24"/>
      <c r="K48" s="24" t="s">
        <v>343</v>
      </c>
      <c r="L48" s="24" t="str">
        <f t="shared" si="0"/>
        <v>PreAlerta</v>
      </c>
      <c r="M48" s="24" t="str">
        <f t="shared" si="1"/>
        <v>S/PalabrasClaves</v>
      </c>
      <c r="N48" s="24" t="s">
        <v>18</v>
      </c>
      <c r="O48" s="24"/>
      <c r="P48" s="24"/>
      <c r="Q48" s="24"/>
      <c r="R48" s="24"/>
      <c r="S48" s="24"/>
      <c r="T48" s="24"/>
      <c r="U48" s="24"/>
      <c r="V48" s="24"/>
      <c r="W48" s="24"/>
      <c r="X48" s="28"/>
    </row>
    <row r="49" spans="1:24" ht="15" hidden="1" customHeight="1">
      <c r="A49" s="26">
        <v>22534388</v>
      </c>
      <c r="B49" s="26" t="s">
        <v>344</v>
      </c>
      <c r="C49" s="26" t="s">
        <v>345</v>
      </c>
      <c r="D49" s="26" t="s">
        <v>346</v>
      </c>
      <c r="E49" s="26" t="s">
        <v>347</v>
      </c>
      <c r="F49" s="26" t="s">
        <v>348</v>
      </c>
      <c r="G49" s="26">
        <v>2012</v>
      </c>
      <c r="H49" s="27">
        <v>41026</v>
      </c>
      <c r="I49" s="26"/>
      <c r="J49" s="26"/>
      <c r="K49" s="26"/>
      <c r="L49" s="26" t="str">
        <f t="shared" si="0"/>
        <v>Excluido</v>
      </c>
      <c r="M49" s="26" t="str">
        <f t="shared" si="1"/>
        <v>S/PalabrasClaves</v>
      </c>
      <c r="N49" s="26"/>
      <c r="O49" s="26"/>
      <c r="P49" s="26"/>
      <c r="Q49" s="26"/>
      <c r="R49" s="26"/>
      <c r="S49" s="26"/>
      <c r="T49" s="26"/>
      <c r="U49" s="26"/>
      <c r="V49" s="26"/>
      <c r="W49" s="26"/>
      <c r="X49" s="28"/>
    </row>
    <row r="50" spans="1:24" ht="15" customHeight="1">
      <c r="A50" s="28">
        <v>22387629</v>
      </c>
      <c r="B50" s="28" t="s">
        <v>349</v>
      </c>
      <c r="C50" s="28" t="s">
        <v>350</v>
      </c>
      <c r="D50" s="28" t="s">
        <v>351</v>
      </c>
      <c r="E50" s="28" t="s">
        <v>352</v>
      </c>
      <c r="F50" s="28" t="s">
        <v>353</v>
      </c>
      <c r="G50" s="28">
        <v>2012</v>
      </c>
      <c r="H50" s="29">
        <v>40974</v>
      </c>
      <c r="I50" s="28"/>
      <c r="J50" s="28"/>
      <c r="K50" s="28" t="s">
        <v>354</v>
      </c>
      <c r="L50" s="28" t="str">
        <f t="shared" si="0"/>
        <v>PreAlerta</v>
      </c>
      <c r="M50" s="28" t="str">
        <f t="shared" si="1"/>
        <v>S/PalabrasClaves</v>
      </c>
      <c r="N50" s="28" t="s">
        <v>276</v>
      </c>
      <c r="O50" s="28"/>
      <c r="P50" s="28"/>
      <c r="Q50" s="28" t="s">
        <v>14</v>
      </c>
      <c r="R50" s="28"/>
      <c r="S50" s="28"/>
      <c r="T50" s="35" t="s">
        <v>355</v>
      </c>
      <c r="U50" s="28" t="s">
        <v>209</v>
      </c>
      <c r="V50" s="28" t="s">
        <v>209</v>
      </c>
      <c r="W50" s="28" t="s">
        <v>208</v>
      </c>
      <c r="X50" s="31" t="s">
        <v>356</v>
      </c>
    </row>
    <row r="51" spans="1:24" ht="15" customHeight="1">
      <c r="A51" s="33">
        <v>22564463</v>
      </c>
      <c r="B51" s="33" t="s">
        <v>357</v>
      </c>
      <c r="C51" s="33" t="s">
        <v>358</v>
      </c>
      <c r="D51" s="33" t="s">
        <v>359</v>
      </c>
      <c r="E51" s="33" t="s">
        <v>360</v>
      </c>
      <c r="F51" s="33" t="s">
        <v>361</v>
      </c>
      <c r="G51" s="33">
        <v>2012</v>
      </c>
      <c r="H51" s="34">
        <v>41038</v>
      </c>
      <c r="I51" s="33" t="s">
        <v>362</v>
      </c>
      <c r="J51" s="33"/>
      <c r="K51" s="33" t="s">
        <v>363</v>
      </c>
      <c r="L51" s="33" t="str">
        <f t="shared" si="0"/>
        <v>PreAlerta</v>
      </c>
      <c r="M51" s="33" t="str">
        <f t="shared" si="1"/>
        <v>C/PalabrasClaves</v>
      </c>
      <c r="N51" s="33" t="s">
        <v>79</v>
      </c>
      <c r="O51" s="33"/>
      <c r="P51" s="33"/>
      <c r="Q51" s="33" t="s">
        <v>14</v>
      </c>
      <c r="R51" s="33"/>
      <c r="S51" s="33"/>
      <c r="T51" s="36" t="s">
        <v>364</v>
      </c>
      <c r="U51" s="33" t="s">
        <v>209</v>
      </c>
      <c r="V51" s="33" t="s">
        <v>209</v>
      </c>
      <c r="W51" s="33" t="s">
        <v>209</v>
      </c>
      <c r="X51" s="31" t="s">
        <v>365</v>
      </c>
    </row>
    <row r="52" spans="1:24" ht="15" hidden="1" customHeight="1">
      <c r="A52" s="24">
        <v>22511109</v>
      </c>
      <c r="B52" s="24" t="s">
        <v>366</v>
      </c>
      <c r="C52" s="24" t="s">
        <v>367</v>
      </c>
      <c r="D52" s="24" t="s">
        <v>368</v>
      </c>
      <c r="E52" s="24" t="s">
        <v>369</v>
      </c>
      <c r="F52" s="24" t="s">
        <v>370</v>
      </c>
      <c r="G52" s="24">
        <v>2012</v>
      </c>
      <c r="H52" s="25">
        <v>41018</v>
      </c>
      <c r="I52" s="24"/>
      <c r="J52" s="24"/>
      <c r="K52" s="24" t="s">
        <v>371</v>
      </c>
      <c r="L52" s="24" t="str">
        <f t="shared" si="0"/>
        <v>PreAlerta</v>
      </c>
      <c r="M52" s="24" t="str">
        <f t="shared" si="1"/>
        <v>S/PalabrasClaves</v>
      </c>
      <c r="N52" s="24"/>
      <c r="O52" s="24"/>
      <c r="P52" s="24"/>
      <c r="Q52" s="24" t="s">
        <v>11</v>
      </c>
      <c r="R52" s="24"/>
      <c r="S52" s="24"/>
      <c r="T52" s="24"/>
      <c r="U52" s="24"/>
      <c r="V52" s="24"/>
      <c r="W52" s="24"/>
      <c r="X52" s="28"/>
    </row>
    <row r="53" spans="1:24" ht="15" hidden="1" customHeight="1">
      <c r="A53" s="26">
        <v>22513915</v>
      </c>
      <c r="B53" s="26" t="s">
        <v>372</v>
      </c>
      <c r="C53" s="26" t="s">
        <v>373</v>
      </c>
      <c r="D53" s="26" t="s">
        <v>374</v>
      </c>
      <c r="E53" s="26" t="s">
        <v>375</v>
      </c>
      <c r="F53" s="26" t="s">
        <v>376</v>
      </c>
      <c r="G53" s="26">
        <v>2012</v>
      </c>
      <c r="H53" s="27">
        <v>41019</v>
      </c>
      <c r="I53" s="26" t="s">
        <v>377</v>
      </c>
      <c r="J53" s="26" t="s">
        <v>378</v>
      </c>
      <c r="K53" s="26" t="s">
        <v>379</v>
      </c>
      <c r="L53" s="26" t="str">
        <f t="shared" si="0"/>
        <v>Excluido</v>
      </c>
      <c r="M53" s="26" t="str">
        <f t="shared" si="1"/>
        <v>C/PalabrasClaves</v>
      </c>
      <c r="N53" s="26"/>
      <c r="O53" s="26"/>
      <c r="P53" s="26"/>
      <c r="Q53" s="26"/>
      <c r="R53" s="26"/>
      <c r="S53" s="26"/>
      <c r="T53" s="26"/>
      <c r="U53" s="26"/>
      <c r="V53" s="26"/>
      <c r="W53" s="26"/>
      <c r="X53" s="28"/>
    </row>
    <row r="54" spans="1:24" ht="15" hidden="1" customHeight="1">
      <c r="A54" s="24">
        <v>22465117</v>
      </c>
      <c r="B54" s="24" t="s">
        <v>380</v>
      </c>
      <c r="C54" s="24" t="s">
        <v>381</v>
      </c>
      <c r="D54" s="24" t="s">
        <v>382</v>
      </c>
      <c r="E54" s="24" t="s">
        <v>383</v>
      </c>
      <c r="F54" s="24" t="s">
        <v>384</v>
      </c>
      <c r="G54" s="24">
        <v>2012</v>
      </c>
      <c r="H54" s="25">
        <v>41002</v>
      </c>
      <c r="I54" s="24" t="s">
        <v>385</v>
      </c>
      <c r="J54" s="24" t="s">
        <v>386</v>
      </c>
      <c r="K54" s="24" t="s">
        <v>387</v>
      </c>
      <c r="L54" s="24" t="str">
        <f t="shared" si="0"/>
        <v>PreAlerta</v>
      </c>
      <c r="M54" s="24" t="str">
        <f t="shared" si="1"/>
        <v>S/PalabrasClaves</v>
      </c>
      <c r="N54" s="24" t="s">
        <v>18</v>
      </c>
      <c r="O54" s="24"/>
      <c r="P54" s="24"/>
      <c r="Q54" s="24"/>
      <c r="R54" s="24"/>
      <c r="S54" s="24"/>
      <c r="T54" s="24"/>
      <c r="U54" s="24"/>
      <c r="V54" s="24"/>
      <c r="W54" s="24"/>
      <c r="X54" s="28"/>
    </row>
    <row r="55" spans="1:24" ht="15" hidden="1" customHeight="1">
      <c r="A55" s="26">
        <v>22545922</v>
      </c>
      <c r="B55" s="26" t="s">
        <v>388</v>
      </c>
      <c r="C55" s="26" t="s">
        <v>389</v>
      </c>
      <c r="D55" s="26" t="s">
        <v>390</v>
      </c>
      <c r="E55" s="26" t="s">
        <v>391</v>
      </c>
      <c r="F55" s="26" t="s">
        <v>392</v>
      </c>
      <c r="G55" s="26">
        <v>2012</v>
      </c>
      <c r="H55" s="27">
        <v>41031</v>
      </c>
      <c r="I55" s="26" t="s">
        <v>393</v>
      </c>
      <c r="J55" s="26"/>
      <c r="K55" s="26" t="s">
        <v>394</v>
      </c>
      <c r="L55" s="26" t="str">
        <f t="shared" si="0"/>
        <v>PreAlerta</v>
      </c>
      <c r="M55" s="26" t="str">
        <f t="shared" si="1"/>
        <v>S/PalabrasClaves</v>
      </c>
      <c r="N55" s="26" t="s">
        <v>18</v>
      </c>
      <c r="O55" s="26"/>
      <c r="P55" s="26"/>
      <c r="Q55" s="26"/>
      <c r="R55" s="26"/>
      <c r="S55" s="26"/>
      <c r="T55" s="26"/>
      <c r="U55" s="26"/>
      <c r="V55" s="26"/>
      <c r="W55" s="26"/>
      <c r="X55" s="28"/>
    </row>
    <row r="56" spans="1:24" ht="15" hidden="1" customHeight="1">
      <c r="A56" s="24">
        <v>21762193</v>
      </c>
      <c r="B56" s="24" t="s">
        <v>395</v>
      </c>
      <c r="C56" s="24" t="s">
        <v>396</v>
      </c>
      <c r="D56" s="24" t="s">
        <v>397</v>
      </c>
      <c r="E56" s="24" t="s">
        <v>398</v>
      </c>
      <c r="F56" s="24" t="s">
        <v>399</v>
      </c>
      <c r="G56" s="24">
        <v>2012</v>
      </c>
      <c r="H56" s="25">
        <v>40743</v>
      </c>
      <c r="I56" s="24"/>
      <c r="J56" s="24"/>
      <c r="K56" s="24" t="s">
        <v>400</v>
      </c>
      <c r="L56" s="24" t="str">
        <f t="shared" si="0"/>
        <v>PreAlerta</v>
      </c>
      <c r="M56" s="24" t="str">
        <f t="shared" si="1"/>
        <v>S/PalabrasClaves</v>
      </c>
      <c r="N56" s="24" t="s">
        <v>18</v>
      </c>
      <c r="O56" s="24"/>
      <c r="P56" s="24"/>
      <c r="Q56" s="24"/>
      <c r="R56" s="24"/>
      <c r="S56" s="24"/>
      <c r="T56" s="24"/>
      <c r="U56" s="24"/>
      <c r="V56" s="24"/>
      <c r="W56" s="24"/>
      <c r="X56" s="28"/>
    </row>
    <row r="57" spans="1:24" ht="15" hidden="1" customHeight="1">
      <c r="A57" s="26">
        <v>22233276</v>
      </c>
      <c r="B57" s="26" t="s">
        <v>401</v>
      </c>
      <c r="C57" s="26" t="s">
        <v>402</v>
      </c>
      <c r="D57" s="26" t="s">
        <v>403</v>
      </c>
      <c r="E57" s="26" t="s">
        <v>404</v>
      </c>
      <c r="F57" s="26" t="s">
        <v>405</v>
      </c>
      <c r="G57" s="26">
        <v>2012</v>
      </c>
      <c r="H57" s="27">
        <v>40920</v>
      </c>
      <c r="I57" s="26" t="s">
        <v>406</v>
      </c>
      <c r="J57" s="26" t="s">
        <v>407</v>
      </c>
      <c r="K57" s="26" t="s">
        <v>408</v>
      </c>
      <c r="L57" s="26" t="str">
        <f t="shared" si="0"/>
        <v>PreAlerta</v>
      </c>
      <c r="M57" s="26" t="str">
        <f t="shared" si="1"/>
        <v>S/PalabrasClaves</v>
      </c>
      <c r="N57" s="26" t="s">
        <v>18</v>
      </c>
      <c r="O57" s="26"/>
      <c r="P57" s="26"/>
      <c r="Q57" s="26"/>
      <c r="R57" s="26"/>
      <c r="S57" s="26"/>
      <c r="T57" s="26"/>
      <c r="U57" s="26"/>
      <c r="V57" s="26"/>
      <c r="W57" s="26"/>
      <c r="X57" s="28"/>
    </row>
    <row r="58" spans="1:24" ht="15" hidden="1" customHeight="1">
      <c r="A58" s="24">
        <v>22265179</v>
      </c>
      <c r="B58" s="24" t="s">
        <v>409</v>
      </c>
      <c r="C58" s="24" t="s">
        <v>410</v>
      </c>
      <c r="D58" s="24" t="s">
        <v>411</v>
      </c>
      <c r="E58" s="24" t="s">
        <v>412</v>
      </c>
      <c r="F58" s="24" t="s">
        <v>413</v>
      </c>
      <c r="G58" s="24">
        <v>2012</v>
      </c>
      <c r="H58" s="25">
        <v>40932</v>
      </c>
      <c r="I58" s="24"/>
      <c r="J58" s="24"/>
      <c r="K58" s="24" t="s">
        <v>414</v>
      </c>
      <c r="L58" s="24" t="str">
        <f t="shared" si="0"/>
        <v>PreAlerta</v>
      </c>
      <c r="M58" s="24" t="str">
        <f t="shared" si="1"/>
        <v>S/PalabrasClaves</v>
      </c>
      <c r="N58" s="24" t="s">
        <v>18</v>
      </c>
      <c r="O58" s="24"/>
      <c r="P58" s="24"/>
      <c r="Q58" s="24"/>
      <c r="R58" s="24"/>
      <c r="S58" s="24"/>
      <c r="T58" s="24"/>
      <c r="U58" s="24"/>
      <c r="V58" s="24"/>
      <c r="W58" s="24"/>
      <c r="X58" s="28"/>
    </row>
    <row r="59" spans="1:24" ht="15" customHeight="1">
      <c r="A59" s="33">
        <v>22293657</v>
      </c>
      <c r="B59" s="33" t="s">
        <v>415</v>
      </c>
      <c r="C59" s="33" t="s">
        <v>416</v>
      </c>
      <c r="D59" s="33" t="s">
        <v>417</v>
      </c>
      <c r="E59" s="33" t="s">
        <v>418</v>
      </c>
      <c r="F59" s="33" t="s">
        <v>69</v>
      </c>
      <c r="G59" s="33">
        <v>2012</v>
      </c>
      <c r="H59" s="34">
        <v>40941</v>
      </c>
      <c r="I59" s="33"/>
      <c r="J59" s="33"/>
      <c r="K59" s="33" t="s">
        <v>419</v>
      </c>
      <c r="L59" s="33" t="str">
        <f t="shared" si="0"/>
        <v>PreAlerta</v>
      </c>
      <c r="M59" s="33" t="str">
        <f t="shared" si="1"/>
        <v>S/PalabrasClaves</v>
      </c>
      <c r="N59" s="33" t="s">
        <v>79</v>
      </c>
      <c r="O59" s="33"/>
      <c r="P59" s="33"/>
      <c r="Q59" s="33" t="s">
        <v>14</v>
      </c>
      <c r="R59" s="33"/>
      <c r="S59" s="33"/>
      <c r="T59" s="37" t="s">
        <v>420</v>
      </c>
      <c r="U59" s="33" t="s">
        <v>208</v>
      </c>
      <c r="V59" s="33" t="s">
        <v>209</v>
      </c>
      <c r="W59" s="33" t="s">
        <v>209</v>
      </c>
      <c r="X59" s="31" t="s">
        <v>421</v>
      </c>
    </row>
    <row r="60" spans="1:24" ht="15" hidden="1" customHeight="1">
      <c r="A60" s="24">
        <v>22350326</v>
      </c>
      <c r="B60" s="24" t="s">
        <v>422</v>
      </c>
      <c r="C60" s="24" t="s">
        <v>423</v>
      </c>
      <c r="D60" s="24" t="s">
        <v>424</v>
      </c>
      <c r="E60" s="24" t="s">
        <v>425</v>
      </c>
      <c r="F60" s="24" t="s">
        <v>239</v>
      </c>
      <c r="G60" s="24">
        <v>2012</v>
      </c>
      <c r="H60" s="25">
        <v>40961</v>
      </c>
      <c r="I60" s="24"/>
      <c r="J60" s="24"/>
      <c r="K60" s="24" t="s">
        <v>426</v>
      </c>
      <c r="L60" s="24" t="str">
        <f t="shared" si="0"/>
        <v>Excluido</v>
      </c>
      <c r="M60" s="24" t="str">
        <f t="shared" si="1"/>
        <v>S/PalabrasClaves</v>
      </c>
      <c r="N60" s="24"/>
      <c r="O60" s="24"/>
      <c r="P60" s="24"/>
      <c r="Q60" s="24"/>
      <c r="R60" s="24"/>
      <c r="S60" s="24"/>
      <c r="T60" s="24"/>
      <c r="U60" s="24"/>
      <c r="V60" s="24"/>
      <c r="W60" s="24"/>
      <c r="X60" s="28"/>
    </row>
    <row r="61" spans="1:24" ht="15" hidden="1" customHeight="1">
      <c r="A61" s="26">
        <v>22425040</v>
      </c>
      <c r="B61" s="26" t="s">
        <v>427</v>
      </c>
      <c r="C61" s="26" t="s">
        <v>428</v>
      </c>
      <c r="D61" s="26" t="s">
        <v>429</v>
      </c>
      <c r="E61" s="26" t="s">
        <v>430</v>
      </c>
      <c r="F61" s="26" t="s">
        <v>431</v>
      </c>
      <c r="G61" s="26">
        <v>2012</v>
      </c>
      <c r="H61" s="27">
        <v>40988</v>
      </c>
      <c r="I61" s="26"/>
      <c r="J61" s="26"/>
      <c r="K61" s="26" t="s">
        <v>432</v>
      </c>
      <c r="L61" s="26" t="str">
        <f t="shared" si="0"/>
        <v>PreAlerta</v>
      </c>
      <c r="M61" s="26" t="str">
        <f t="shared" si="1"/>
        <v>S/PalabrasClaves</v>
      </c>
      <c r="N61" s="26" t="s">
        <v>18</v>
      </c>
      <c r="O61" s="26"/>
      <c r="P61" s="26"/>
      <c r="Q61" s="26"/>
      <c r="R61" s="26"/>
      <c r="S61" s="26"/>
      <c r="T61" s="26"/>
      <c r="U61" s="26"/>
      <c r="V61" s="26"/>
      <c r="W61" s="26"/>
      <c r="X61" s="28"/>
    </row>
    <row r="62" spans="1:24" ht="15" hidden="1" customHeight="1">
      <c r="A62" s="24">
        <v>22475835</v>
      </c>
      <c r="B62" s="24" t="s">
        <v>433</v>
      </c>
      <c r="C62" s="24" t="s">
        <v>434</v>
      </c>
      <c r="D62" s="24" t="s">
        <v>435</v>
      </c>
      <c r="E62" s="24" t="s">
        <v>436</v>
      </c>
      <c r="F62" s="24" t="s">
        <v>437</v>
      </c>
      <c r="G62" s="24">
        <v>2012</v>
      </c>
      <c r="H62" s="25">
        <v>41005</v>
      </c>
      <c r="I62" s="24"/>
      <c r="J62" s="24"/>
      <c r="K62" s="24" t="s">
        <v>438</v>
      </c>
      <c r="L62" s="24" t="str">
        <f t="shared" si="0"/>
        <v>PreAlerta</v>
      </c>
      <c r="M62" s="24" t="str">
        <f t="shared" si="1"/>
        <v>S/PalabrasClaves</v>
      </c>
      <c r="N62" s="24" t="s">
        <v>18</v>
      </c>
      <c r="O62" s="24"/>
      <c r="P62" s="24"/>
      <c r="Q62" s="24"/>
      <c r="R62" s="24"/>
      <c r="S62" s="24"/>
      <c r="T62" s="24"/>
      <c r="U62" s="24"/>
      <c r="V62" s="24"/>
      <c r="W62" s="24"/>
      <c r="X62" s="28"/>
    </row>
    <row r="63" spans="1:24" ht="15" hidden="1" customHeight="1">
      <c r="A63" s="26">
        <v>22498155</v>
      </c>
      <c r="B63" s="26" t="s">
        <v>439</v>
      </c>
      <c r="C63" s="26" t="s">
        <v>440</v>
      </c>
      <c r="D63" s="26" t="s">
        <v>441</v>
      </c>
      <c r="E63" s="26" t="s">
        <v>442</v>
      </c>
      <c r="F63" s="26" t="s">
        <v>443</v>
      </c>
      <c r="G63" s="26">
        <v>2012</v>
      </c>
      <c r="H63" s="27">
        <v>41013</v>
      </c>
      <c r="I63" s="26"/>
      <c r="J63" s="26"/>
      <c r="K63" s="26" t="s">
        <v>444</v>
      </c>
      <c r="L63" s="26" t="str">
        <f t="shared" si="0"/>
        <v>Excluido</v>
      </c>
      <c r="M63" s="26" t="str">
        <f t="shared" si="1"/>
        <v>S/PalabrasClaves</v>
      </c>
      <c r="N63" s="26"/>
      <c r="O63" s="26"/>
      <c r="P63" s="26"/>
      <c r="Q63" s="26"/>
      <c r="R63" s="26"/>
      <c r="S63" s="26"/>
      <c r="T63" s="26"/>
      <c r="U63" s="26"/>
      <c r="V63" s="26"/>
      <c r="W63" s="26"/>
      <c r="X63" s="28"/>
    </row>
    <row r="64" spans="1:24" ht="15" hidden="1" customHeight="1">
      <c r="A64" s="24">
        <v>22498164</v>
      </c>
      <c r="B64" s="24" t="s">
        <v>445</v>
      </c>
      <c r="C64" s="24" t="s">
        <v>446</v>
      </c>
      <c r="D64" s="24" t="s">
        <v>447</v>
      </c>
      <c r="E64" s="24" t="s">
        <v>448</v>
      </c>
      <c r="F64" s="24" t="s">
        <v>443</v>
      </c>
      <c r="G64" s="24">
        <v>2012</v>
      </c>
      <c r="H64" s="25">
        <v>41013</v>
      </c>
      <c r="I64" s="24"/>
      <c r="J64" s="24"/>
      <c r="K64" s="24" t="s">
        <v>449</v>
      </c>
      <c r="L64" s="24" t="str">
        <f t="shared" si="0"/>
        <v>PreAlerta</v>
      </c>
      <c r="M64" s="24" t="str">
        <f t="shared" si="1"/>
        <v>S/PalabrasClaves</v>
      </c>
      <c r="N64" s="24" t="s">
        <v>18</v>
      </c>
      <c r="O64" s="24"/>
      <c r="P64" s="24"/>
      <c r="Q64" s="24"/>
      <c r="R64" s="24"/>
      <c r="S64" s="24"/>
      <c r="T64" s="24"/>
      <c r="U64" s="24"/>
      <c r="V64" s="24"/>
      <c r="W64" s="24"/>
      <c r="X64" s="28"/>
    </row>
    <row r="65" spans="1:24" ht="15" hidden="1" customHeight="1">
      <c r="A65" s="26">
        <v>22498165</v>
      </c>
      <c r="B65" s="26" t="s">
        <v>450</v>
      </c>
      <c r="C65" s="26" t="s">
        <v>451</v>
      </c>
      <c r="D65" s="26" t="s">
        <v>452</v>
      </c>
      <c r="E65" s="26" t="s">
        <v>453</v>
      </c>
      <c r="F65" s="26" t="s">
        <v>443</v>
      </c>
      <c r="G65" s="26">
        <v>2012</v>
      </c>
      <c r="H65" s="27">
        <v>41013</v>
      </c>
      <c r="I65" s="26" t="s">
        <v>454</v>
      </c>
      <c r="J65" s="26" t="s">
        <v>455</v>
      </c>
      <c r="K65" s="26" t="s">
        <v>456</v>
      </c>
      <c r="L65" s="26" t="str">
        <f t="shared" si="0"/>
        <v>PreAlerta</v>
      </c>
      <c r="M65" s="26" t="str">
        <f t="shared" si="1"/>
        <v>S/PalabrasClaves</v>
      </c>
      <c r="N65" s="26" t="s">
        <v>18</v>
      </c>
      <c r="O65" s="26"/>
      <c r="P65" s="26"/>
      <c r="Q65" s="26"/>
      <c r="R65" s="26"/>
      <c r="S65" s="26"/>
      <c r="T65" s="26"/>
      <c r="U65" s="26"/>
      <c r="V65" s="26"/>
      <c r="W65" s="26"/>
      <c r="X65" s="28"/>
    </row>
    <row r="66" spans="1:24" ht="15" hidden="1" customHeight="1">
      <c r="A66" s="24">
        <v>22498167</v>
      </c>
      <c r="B66" s="24" t="s">
        <v>457</v>
      </c>
      <c r="C66" s="24" t="s">
        <v>458</v>
      </c>
      <c r="D66" s="24" t="s">
        <v>459</v>
      </c>
      <c r="E66" s="24" t="s">
        <v>460</v>
      </c>
      <c r="F66" s="24" t="s">
        <v>443</v>
      </c>
      <c r="G66" s="24">
        <v>2012</v>
      </c>
      <c r="H66" s="25">
        <v>41013</v>
      </c>
      <c r="I66" s="24"/>
      <c r="J66" s="24"/>
      <c r="K66" s="24" t="s">
        <v>461</v>
      </c>
      <c r="L66" s="24" t="str">
        <f t="shared" ref="L66:L129" si="2">IF(ISNUMBER(VLOOKUP(A66,EXCL,1,FALSE)),"Excluido",IF(ISNUMBER(VLOOKUP(A66,POST,1,FALSE)),"PostAlerta",IF(ISNUMBER(VLOOKUP(A66,PRE,1,FALSE)),"PreAlerta","")))</f>
        <v>PreAlerta</v>
      </c>
      <c r="M66" s="24" t="str">
        <f t="shared" ref="M66:M129" si="3">IF(ISNUMBER(VLOOKUP(A66,KEYWORDS,1,FALSE)),"C/PalabrasClaves","S/PalabrasClaves")</f>
        <v>S/PalabrasClaves</v>
      </c>
      <c r="N66" s="24" t="s">
        <v>18</v>
      </c>
      <c r="O66" s="24"/>
      <c r="P66" s="24"/>
      <c r="Q66" s="24"/>
      <c r="R66" s="24"/>
      <c r="S66" s="24"/>
      <c r="T66" s="24"/>
      <c r="U66" s="24"/>
      <c r="V66" s="24"/>
      <c r="W66" s="24"/>
      <c r="X66" s="28"/>
    </row>
    <row r="67" spans="1:24" ht="15" hidden="1" customHeight="1">
      <c r="A67" s="26">
        <v>22504590</v>
      </c>
      <c r="B67" s="26" t="s">
        <v>462</v>
      </c>
      <c r="C67" s="26" t="s">
        <v>463</v>
      </c>
      <c r="D67" s="26" t="s">
        <v>464</v>
      </c>
      <c r="E67" s="26" t="s">
        <v>465</v>
      </c>
      <c r="F67" s="26" t="s">
        <v>128</v>
      </c>
      <c r="G67" s="26">
        <v>2012</v>
      </c>
      <c r="H67" s="27">
        <v>41016</v>
      </c>
      <c r="I67" s="26"/>
      <c r="J67" s="26"/>
      <c r="K67" s="26" t="s">
        <v>466</v>
      </c>
      <c r="L67" s="26" t="str">
        <f t="shared" si="2"/>
        <v>PreAlerta</v>
      </c>
      <c r="M67" s="26" t="str">
        <f t="shared" si="3"/>
        <v>S/PalabrasClaves</v>
      </c>
      <c r="N67" s="26" t="s">
        <v>18</v>
      </c>
      <c r="O67" s="26"/>
      <c r="P67" s="26"/>
      <c r="Q67" s="26"/>
      <c r="R67" s="26"/>
      <c r="S67" s="26"/>
      <c r="T67" s="26"/>
      <c r="U67" s="26"/>
      <c r="V67" s="26"/>
      <c r="W67" s="26"/>
      <c r="X67" s="28"/>
    </row>
    <row r="68" spans="1:24" ht="15" hidden="1" customHeight="1">
      <c r="A68" s="24">
        <v>22504608</v>
      </c>
      <c r="B68" s="24" t="s">
        <v>467</v>
      </c>
      <c r="C68" s="24" t="s">
        <v>468</v>
      </c>
      <c r="D68" s="24" t="s">
        <v>469</v>
      </c>
      <c r="E68" s="24" t="s">
        <v>470</v>
      </c>
      <c r="F68" s="24" t="s">
        <v>128</v>
      </c>
      <c r="G68" s="24">
        <v>2012</v>
      </c>
      <c r="H68" s="25">
        <v>41016</v>
      </c>
      <c r="I68" s="24"/>
      <c r="J68" s="24"/>
      <c r="K68" s="24" t="s">
        <v>471</v>
      </c>
      <c r="L68" s="24" t="str">
        <f t="shared" si="2"/>
        <v>PreAlerta</v>
      </c>
      <c r="M68" s="24" t="str">
        <f t="shared" si="3"/>
        <v>S/PalabrasClaves</v>
      </c>
      <c r="N68" s="24" t="s">
        <v>18</v>
      </c>
      <c r="O68" s="24"/>
      <c r="P68" s="24"/>
      <c r="Q68" s="32"/>
      <c r="R68" s="24"/>
      <c r="S68" s="24"/>
      <c r="T68" s="24"/>
      <c r="U68" s="24"/>
      <c r="V68" s="24"/>
      <c r="W68" s="24"/>
      <c r="X68" s="28"/>
    </row>
    <row r="69" spans="1:24" ht="15" hidden="1" customHeight="1">
      <c r="A69" s="26">
        <v>22504609</v>
      </c>
      <c r="B69" s="26" t="s">
        <v>472</v>
      </c>
      <c r="C69" s="26" t="s">
        <v>473</v>
      </c>
      <c r="D69" s="26" t="s">
        <v>474</v>
      </c>
      <c r="E69" s="26" t="s">
        <v>475</v>
      </c>
      <c r="F69" s="26" t="s">
        <v>128</v>
      </c>
      <c r="G69" s="26">
        <v>2012</v>
      </c>
      <c r="H69" s="27">
        <v>41016</v>
      </c>
      <c r="I69" s="26"/>
      <c r="J69" s="26"/>
      <c r="K69" s="26" t="s">
        <v>476</v>
      </c>
      <c r="L69" s="26" t="str">
        <f t="shared" si="2"/>
        <v>PreAlerta</v>
      </c>
      <c r="M69" s="26" t="str">
        <f t="shared" si="3"/>
        <v>S/PalabrasClaves</v>
      </c>
      <c r="N69" s="26" t="s">
        <v>18</v>
      </c>
      <c r="O69" s="26"/>
      <c r="P69" s="26"/>
      <c r="Q69" s="26"/>
      <c r="R69" s="26"/>
      <c r="S69" s="26"/>
      <c r="T69" s="26"/>
      <c r="U69" s="26"/>
      <c r="V69" s="26"/>
      <c r="W69" s="26"/>
      <c r="X69" s="28"/>
    </row>
    <row r="70" spans="1:24" ht="15" hidden="1" customHeight="1">
      <c r="A70" s="24">
        <v>22525912</v>
      </c>
      <c r="B70" s="24" t="s">
        <v>477</v>
      </c>
      <c r="C70" s="24" t="s">
        <v>478</v>
      </c>
      <c r="D70" s="24" t="s">
        <v>479</v>
      </c>
      <c r="E70" s="24" t="s">
        <v>480</v>
      </c>
      <c r="F70" s="24" t="s">
        <v>481</v>
      </c>
      <c r="G70" s="24">
        <v>2012</v>
      </c>
      <c r="H70" s="25">
        <v>41024</v>
      </c>
      <c r="I70" s="24" t="s">
        <v>482</v>
      </c>
      <c r="J70" s="24" t="s">
        <v>483</v>
      </c>
      <c r="K70" s="24" t="s">
        <v>484</v>
      </c>
      <c r="L70" s="24" t="str">
        <f t="shared" si="2"/>
        <v>Excluido</v>
      </c>
      <c r="M70" s="24" t="str">
        <f t="shared" si="3"/>
        <v>S/PalabrasClaves</v>
      </c>
      <c r="N70" s="24"/>
      <c r="O70" s="24"/>
      <c r="P70" s="24"/>
      <c r="Q70" s="24"/>
      <c r="R70" s="24"/>
      <c r="S70" s="24"/>
      <c r="T70" s="24"/>
      <c r="U70" s="24"/>
      <c r="V70" s="24"/>
      <c r="W70" s="24"/>
      <c r="X70" s="28"/>
    </row>
    <row r="71" spans="1:24" ht="15" hidden="1" customHeight="1">
      <c r="A71" s="26">
        <v>22563554</v>
      </c>
      <c r="B71" s="26" t="s">
        <v>485</v>
      </c>
      <c r="C71" s="26" t="s">
        <v>486</v>
      </c>
      <c r="D71" s="26" t="s">
        <v>487</v>
      </c>
      <c r="E71" s="26" t="s">
        <v>488</v>
      </c>
      <c r="F71" s="26" t="s">
        <v>489</v>
      </c>
      <c r="G71" s="26">
        <v>2012</v>
      </c>
      <c r="H71" s="27">
        <v>41037</v>
      </c>
      <c r="I71" s="26" t="s">
        <v>490</v>
      </c>
      <c r="J71" s="26"/>
      <c r="K71" s="26" t="s">
        <v>491</v>
      </c>
      <c r="L71" s="26" t="str">
        <f t="shared" si="2"/>
        <v>PreAlerta</v>
      </c>
      <c r="M71" s="26" t="str">
        <f t="shared" si="3"/>
        <v>S/PalabrasClaves</v>
      </c>
      <c r="N71" s="26" t="s">
        <v>18</v>
      </c>
      <c r="O71" s="26"/>
      <c r="P71" s="26"/>
      <c r="Q71" s="26"/>
      <c r="R71" s="26"/>
      <c r="S71" s="26"/>
      <c r="T71" s="26"/>
      <c r="U71" s="26"/>
      <c r="V71" s="26"/>
      <c r="W71" s="26"/>
      <c r="X71" s="28"/>
    </row>
    <row r="72" spans="1:24" ht="15" hidden="1" customHeight="1">
      <c r="A72" s="24">
        <v>22578934</v>
      </c>
      <c r="B72" s="24" t="s">
        <v>492</v>
      </c>
      <c r="C72" s="24" t="s">
        <v>493</v>
      </c>
      <c r="D72" s="24" t="s">
        <v>494</v>
      </c>
      <c r="E72" s="24" t="s">
        <v>495</v>
      </c>
      <c r="F72" s="24" t="s">
        <v>496</v>
      </c>
      <c r="G72" s="24">
        <v>2012</v>
      </c>
      <c r="H72" s="25">
        <v>41044</v>
      </c>
      <c r="I72" s="24" t="s">
        <v>497</v>
      </c>
      <c r="J72" s="24" t="s">
        <v>498</v>
      </c>
      <c r="K72" s="24" t="s">
        <v>499</v>
      </c>
      <c r="L72" s="24" t="str">
        <f t="shared" si="2"/>
        <v>PreAlerta</v>
      </c>
      <c r="M72" s="24" t="str">
        <f t="shared" si="3"/>
        <v>S/PalabrasClaves</v>
      </c>
      <c r="N72" s="24" t="s">
        <v>18</v>
      </c>
      <c r="O72" s="24"/>
      <c r="P72" s="24"/>
      <c r="Q72" s="24"/>
      <c r="R72" s="24"/>
      <c r="S72" s="24"/>
      <c r="T72" s="24"/>
      <c r="U72" s="24"/>
      <c r="V72" s="24"/>
      <c r="W72" s="24"/>
      <c r="X72" s="28"/>
    </row>
    <row r="73" spans="1:24" ht="15" hidden="1" customHeight="1">
      <c r="A73" s="26">
        <v>22729196</v>
      </c>
      <c r="B73" s="26" t="s">
        <v>500</v>
      </c>
      <c r="C73" s="26" t="s">
        <v>501</v>
      </c>
      <c r="D73" s="26" t="s">
        <v>502</v>
      </c>
      <c r="E73" s="26" t="s">
        <v>503</v>
      </c>
      <c r="F73" s="26" t="s">
        <v>162</v>
      </c>
      <c r="G73" s="26">
        <v>2012</v>
      </c>
      <c r="H73" s="27">
        <v>41086</v>
      </c>
      <c r="I73" s="26"/>
      <c r="J73" s="26"/>
      <c r="K73" s="26"/>
      <c r="L73" s="26" t="str">
        <f t="shared" si="2"/>
        <v>PreAlerta</v>
      </c>
      <c r="M73" s="26" t="str">
        <f t="shared" si="3"/>
        <v>S/PalabrasClaves</v>
      </c>
      <c r="N73" s="26" t="s">
        <v>18</v>
      </c>
      <c r="O73" s="26"/>
      <c r="P73" s="26"/>
      <c r="Q73" s="26"/>
      <c r="R73" s="26"/>
      <c r="S73" s="26"/>
      <c r="T73" s="26"/>
      <c r="U73" s="26"/>
      <c r="V73" s="26"/>
      <c r="W73" s="26"/>
      <c r="X73" s="28"/>
    </row>
    <row r="74" spans="1:24" ht="15" hidden="1" customHeight="1">
      <c r="A74" s="24">
        <v>22829988</v>
      </c>
      <c r="B74" s="24" t="s">
        <v>504</v>
      </c>
      <c r="C74" s="24" t="s">
        <v>505</v>
      </c>
      <c r="D74" s="24" t="s">
        <v>506</v>
      </c>
      <c r="E74" s="24" t="s">
        <v>507</v>
      </c>
      <c r="F74" s="24" t="s">
        <v>508</v>
      </c>
      <c r="G74" s="24">
        <v>2012</v>
      </c>
      <c r="H74" s="25">
        <v>41116</v>
      </c>
      <c r="I74" s="24" t="s">
        <v>509</v>
      </c>
      <c r="J74" s="24"/>
      <c r="K74" s="24"/>
      <c r="L74" s="24" t="str">
        <f t="shared" si="2"/>
        <v>PreAlerta</v>
      </c>
      <c r="M74" s="24" t="str">
        <f t="shared" si="3"/>
        <v>S/PalabrasClaves</v>
      </c>
      <c r="N74" s="24" t="s">
        <v>18</v>
      </c>
      <c r="O74" s="24"/>
      <c r="P74" s="24"/>
      <c r="Q74" s="24"/>
      <c r="R74" s="24"/>
      <c r="S74" s="24"/>
      <c r="T74" s="24"/>
      <c r="U74" s="24"/>
      <c r="V74" s="24"/>
      <c r="W74" s="24"/>
      <c r="X74" s="28"/>
    </row>
    <row r="75" spans="1:24" ht="15" hidden="1" customHeight="1">
      <c r="A75" s="26">
        <v>22830280</v>
      </c>
      <c r="B75" s="26" t="s">
        <v>510</v>
      </c>
      <c r="C75" s="26" t="s">
        <v>511</v>
      </c>
      <c r="D75" s="26" t="s">
        <v>512</v>
      </c>
      <c r="E75" s="26" t="s">
        <v>513</v>
      </c>
      <c r="F75" s="26" t="s">
        <v>514</v>
      </c>
      <c r="G75" s="26">
        <v>2012</v>
      </c>
      <c r="H75" s="27">
        <v>41117</v>
      </c>
      <c r="I75" s="26"/>
      <c r="J75" s="26"/>
      <c r="K75" s="26"/>
      <c r="L75" s="26" t="str">
        <f t="shared" si="2"/>
        <v>PreAlerta</v>
      </c>
      <c r="M75" s="26" t="str">
        <f t="shared" si="3"/>
        <v>S/PalabrasClaves</v>
      </c>
      <c r="N75" s="26" t="s">
        <v>18</v>
      </c>
      <c r="O75" s="26"/>
      <c r="P75" s="26"/>
      <c r="Q75" s="26"/>
      <c r="R75" s="26"/>
      <c r="S75" s="26"/>
      <c r="T75" s="26"/>
      <c r="U75" s="26"/>
      <c r="V75" s="26"/>
      <c r="W75" s="26"/>
      <c r="X75" s="28"/>
    </row>
    <row r="76" spans="1:24" ht="15" hidden="1" customHeight="1">
      <c r="A76" s="24">
        <v>23065646</v>
      </c>
      <c r="B76" s="24" t="s">
        <v>515</v>
      </c>
      <c r="C76" s="24" t="s">
        <v>516</v>
      </c>
      <c r="D76" s="24" t="s">
        <v>517</v>
      </c>
      <c r="E76" s="24" t="s">
        <v>518</v>
      </c>
      <c r="F76" s="24" t="s">
        <v>519</v>
      </c>
      <c r="G76" s="24">
        <v>2012</v>
      </c>
      <c r="H76" s="25">
        <v>41198</v>
      </c>
      <c r="I76" s="24"/>
      <c r="J76" s="24"/>
      <c r="K76" s="24" t="s">
        <v>520</v>
      </c>
      <c r="L76" s="24" t="str">
        <f t="shared" si="2"/>
        <v>PreAlerta</v>
      </c>
      <c r="M76" s="24" t="str">
        <f t="shared" si="3"/>
        <v>S/PalabrasClaves</v>
      </c>
      <c r="N76" s="24" t="s">
        <v>18</v>
      </c>
      <c r="O76" s="24"/>
      <c r="P76" s="24"/>
      <c r="Q76" s="24"/>
      <c r="R76" s="24"/>
      <c r="S76" s="24"/>
      <c r="T76" s="24"/>
      <c r="U76" s="24"/>
      <c r="V76" s="24"/>
      <c r="W76" s="24"/>
      <c r="X76" s="28"/>
    </row>
    <row r="77" spans="1:24" ht="15" customHeight="1">
      <c r="A77" s="33">
        <v>22427578</v>
      </c>
      <c r="B77" s="33" t="s">
        <v>521</v>
      </c>
      <c r="C77" s="33" t="s">
        <v>522</v>
      </c>
      <c r="D77" s="33" t="s">
        <v>523</v>
      </c>
      <c r="E77" s="33" t="s">
        <v>524</v>
      </c>
      <c r="F77" s="33" t="s">
        <v>519</v>
      </c>
      <c r="G77" s="33">
        <v>2012</v>
      </c>
      <c r="H77" s="34">
        <v>40988</v>
      </c>
      <c r="I77" s="33" t="s">
        <v>525</v>
      </c>
      <c r="J77" s="33"/>
      <c r="K77" s="33" t="s">
        <v>526</v>
      </c>
      <c r="L77" s="33" t="str">
        <f t="shared" si="2"/>
        <v>PreAlerta</v>
      </c>
      <c r="M77" s="33" t="str">
        <f t="shared" si="3"/>
        <v>S/PalabrasClaves</v>
      </c>
      <c r="N77" s="33" t="s">
        <v>276</v>
      </c>
      <c r="O77" s="33"/>
      <c r="P77" s="33"/>
      <c r="Q77" s="33" t="s">
        <v>14</v>
      </c>
      <c r="R77" s="33"/>
      <c r="S77" s="33"/>
      <c r="T77" s="35" t="s">
        <v>527</v>
      </c>
      <c r="U77" s="33" t="s">
        <v>209</v>
      </c>
      <c r="V77" s="33" t="s">
        <v>209</v>
      </c>
      <c r="W77" s="33" t="s">
        <v>208</v>
      </c>
      <c r="X77" s="31" t="s">
        <v>528</v>
      </c>
    </row>
    <row r="78" spans="1:24" ht="15" hidden="1" customHeight="1">
      <c r="A78" s="24">
        <v>22583480</v>
      </c>
      <c r="B78" s="24" t="s">
        <v>529</v>
      </c>
      <c r="C78" s="24" t="s">
        <v>530</v>
      </c>
      <c r="D78" s="24" t="s">
        <v>531</v>
      </c>
      <c r="E78" s="24" t="s">
        <v>532</v>
      </c>
      <c r="F78" s="24" t="s">
        <v>341</v>
      </c>
      <c r="G78" s="24">
        <v>2012</v>
      </c>
      <c r="H78" s="25">
        <v>41045</v>
      </c>
      <c r="I78" s="24" t="s">
        <v>533</v>
      </c>
      <c r="J78" s="24"/>
      <c r="K78" s="24" t="s">
        <v>534</v>
      </c>
      <c r="L78" s="24" t="str">
        <f t="shared" si="2"/>
        <v>Excluido</v>
      </c>
      <c r="M78" s="24" t="str">
        <f t="shared" si="3"/>
        <v>S/PalabrasClaves</v>
      </c>
      <c r="N78" s="24"/>
      <c r="O78" s="24"/>
      <c r="P78" s="24"/>
      <c r="Q78" s="24"/>
      <c r="R78" s="24"/>
      <c r="S78" s="24"/>
      <c r="T78" s="24"/>
      <c r="U78" s="24"/>
      <c r="V78" s="24"/>
      <c r="W78" s="24"/>
      <c r="X78" s="28"/>
    </row>
    <row r="79" spans="1:24" ht="15" hidden="1" customHeight="1">
      <c r="A79" s="26">
        <v>22586179</v>
      </c>
      <c r="B79" s="26" t="s">
        <v>515</v>
      </c>
      <c r="C79" s="26" t="s">
        <v>516</v>
      </c>
      <c r="D79" s="26" t="s">
        <v>535</v>
      </c>
      <c r="E79" s="26" t="s">
        <v>518</v>
      </c>
      <c r="F79" s="26" t="s">
        <v>519</v>
      </c>
      <c r="G79" s="26">
        <v>2012</v>
      </c>
      <c r="H79" s="27">
        <v>41045</v>
      </c>
      <c r="I79" s="26"/>
      <c r="J79" s="26"/>
      <c r="K79" s="26" t="s">
        <v>520</v>
      </c>
      <c r="L79" s="26" t="str">
        <f t="shared" si="2"/>
        <v>PreAlerta</v>
      </c>
      <c r="M79" s="26" t="str">
        <f t="shared" si="3"/>
        <v>S/PalabrasClaves</v>
      </c>
      <c r="N79" s="26" t="s">
        <v>18</v>
      </c>
      <c r="O79" s="26"/>
      <c r="P79" s="26"/>
      <c r="Q79" s="26"/>
      <c r="R79" s="26"/>
      <c r="S79" s="26"/>
      <c r="T79" s="26"/>
      <c r="U79" s="26"/>
      <c r="V79" s="26"/>
      <c r="W79" s="26"/>
      <c r="X79" s="28"/>
    </row>
    <row r="80" spans="1:24" ht="15" hidden="1" customHeight="1">
      <c r="A80" s="24">
        <v>22610705</v>
      </c>
      <c r="B80" s="24" t="s">
        <v>536</v>
      </c>
      <c r="C80" s="24" t="s">
        <v>537</v>
      </c>
      <c r="D80" s="24" t="s">
        <v>538</v>
      </c>
      <c r="E80" s="24" t="s">
        <v>539</v>
      </c>
      <c r="F80" s="24" t="s">
        <v>540</v>
      </c>
      <c r="G80" s="24">
        <v>2012</v>
      </c>
      <c r="H80" s="25">
        <v>41051</v>
      </c>
      <c r="I80" s="24"/>
      <c r="J80" s="24"/>
      <c r="K80" s="24" t="s">
        <v>541</v>
      </c>
      <c r="L80" s="24" t="str">
        <f t="shared" si="2"/>
        <v>PreAlerta</v>
      </c>
      <c r="M80" s="24" t="str">
        <f t="shared" si="3"/>
        <v>S/PalabrasClaves</v>
      </c>
      <c r="N80" s="24" t="s">
        <v>18</v>
      </c>
      <c r="O80" s="24"/>
      <c r="P80" s="24"/>
      <c r="Q80" s="24"/>
      <c r="R80" s="24"/>
      <c r="S80" s="24"/>
      <c r="T80" s="24"/>
      <c r="U80" s="24"/>
      <c r="V80" s="24"/>
      <c r="W80" s="24"/>
      <c r="X80" s="28"/>
    </row>
    <row r="81" spans="1:24" ht="15" customHeight="1">
      <c r="A81" s="33">
        <v>22525317</v>
      </c>
      <c r="B81" s="33" t="s">
        <v>542</v>
      </c>
      <c r="C81" s="33" t="s">
        <v>543</v>
      </c>
      <c r="D81" s="33" t="s">
        <v>544</v>
      </c>
      <c r="E81" s="33" t="s">
        <v>545</v>
      </c>
      <c r="F81" s="33" t="s">
        <v>546</v>
      </c>
      <c r="G81" s="33">
        <v>2012</v>
      </c>
      <c r="H81" s="34">
        <v>41024</v>
      </c>
      <c r="I81" s="33"/>
      <c r="J81" s="33"/>
      <c r="K81" s="33" t="s">
        <v>547</v>
      </c>
      <c r="L81" s="33" t="str">
        <f t="shared" si="2"/>
        <v>PreAlerta</v>
      </c>
      <c r="M81" s="33" t="str">
        <f t="shared" si="3"/>
        <v>S/PalabrasClaves</v>
      </c>
      <c r="N81" s="33" t="s">
        <v>12</v>
      </c>
      <c r="O81" s="33" t="s">
        <v>16</v>
      </c>
      <c r="P81" s="33"/>
      <c r="Q81" s="33" t="s">
        <v>14</v>
      </c>
      <c r="R81" s="33"/>
      <c r="S81" s="33"/>
      <c r="T81" s="38" t="s">
        <v>548</v>
      </c>
      <c r="U81" s="33" t="s">
        <v>209</v>
      </c>
      <c r="V81" s="33" t="s">
        <v>208</v>
      </c>
      <c r="W81" s="33" t="s">
        <v>209</v>
      </c>
      <c r="X81" s="31"/>
    </row>
    <row r="82" spans="1:24" ht="15" hidden="1" customHeight="1">
      <c r="A82" s="24">
        <v>22665107</v>
      </c>
      <c r="B82" s="24" t="s">
        <v>549</v>
      </c>
      <c r="C82" s="24" t="s">
        <v>550</v>
      </c>
      <c r="D82" s="24" t="s">
        <v>551</v>
      </c>
      <c r="E82" s="24" t="s">
        <v>552</v>
      </c>
      <c r="F82" s="24" t="s">
        <v>553</v>
      </c>
      <c r="G82" s="24">
        <v>2012</v>
      </c>
      <c r="H82" s="25">
        <v>41066</v>
      </c>
      <c r="I82" s="24"/>
      <c r="J82" s="24"/>
      <c r="K82" s="24" t="s">
        <v>554</v>
      </c>
      <c r="L82" s="24" t="str">
        <f t="shared" si="2"/>
        <v>Excluido</v>
      </c>
      <c r="M82" s="24" t="str">
        <f t="shared" si="3"/>
        <v>S/PalabrasClaves</v>
      </c>
      <c r="N82" s="24"/>
      <c r="O82" s="24"/>
      <c r="P82" s="24"/>
      <c r="Q82" s="24"/>
      <c r="R82" s="24"/>
      <c r="S82" s="24"/>
      <c r="T82" s="24"/>
      <c r="U82" s="24"/>
      <c r="V82" s="24"/>
      <c r="W82" s="24"/>
      <c r="X82" s="28"/>
    </row>
    <row r="83" spans="1:24" ht="15" hidden="1" customHeight="1">
      <c r="A83" s="26">
        <v>22919659</v>
      </c>
      <c r="B83" s="26" t="s">
        <v>555</v>
      </c>
      <c r="C83" s="26" t="s">
        <v>556</v>
      </c>
      <c r="D83" s="26" t="s">
        <v>557</v>
      </c>
      <c r="E83" s="26" t="s">
        <v>558</v>
      </c>
      <c r="F83" s="26" t="s">
        <v>559</v>
      </c>
      <c r="G83" s="26">
        <v>2012</v>
      </c>
      <c r="H83" s="27">
        <v>41146</v>
      </c>
      <c r="I83" s="26" t="s">
        <v>560</v>
      </c>
      <c r="J83" s="26"/>
      <c r="K83" s="26" t="s">
        <v>561</v>
      </c>
      <c r="L83" s="26" t="str">
        <f t="shared" si="2"/>
        <v>PreAlerta</v>
      </c>
      <c r="M83" s="26" t="str">
        <f t="shared" si="3"/>
        <v>S/PalabrasClaves</v>
      </c>
      <c r="N83" s="26" t="s">
        <v>18</v>
      </c>
      <c r="O83" s="26"/>
      <c r="P83" s="26"/>
      <c r="Q83" s="26"/>
      <c r="R83" s="26"/>
      <c r="S83" s="26"/>
      <c r="T83" s="26"/>
      <c r="U83" s="26"/>
      <c r="V83" s="26"/>
      <c r="W83" s="26"/>
      <c r="X83" s="28"/>
    </row>
    <row r="84" spans="1:24" ht="15" customHeight="1">
      <c r="A84" s="28">
        <v>22783236</v>
      </c>
      <c r="B84" s="28" t="s">
        <v>562</v>
      </c>
      <c r="C84" s="28" t="s">
        <v>563</v>
      </c>
      <c r="D84" s="28" t="s">
        <v>564</v>
      </c>
      <c r="E84" s="28" t="s">
        <v>565</v>
      </c>
      <c r="F84" s="28" t="s">
        <v>566</v>
      </c>
      <c r="G84" s="28">
        <v>2012</v>
      </c>
      <c r="H84" s="29">
        <v>41102</v>
      </c>
      <c r="I84" s="28" t="s">
        <v>567</v>
      </c>
      <c r="J84" s="28"/>
      <c r="K84" s="28" t="s">
        <v>568</v>
      </c>
      <c r="L84" s="28" t="str">
        <f t="shared" si="2"/>
        <v>PreAlerta</v>
      </c>
      <c r="M84" s="28" t="str">
        <f t="shared" si="3"/>
        <v>S/PalabrasClaves</v>
      </c>
      <c r="N84" s="28" t="s">
        <v>12</v>
      </c>
      <c r="O84" s="28" t="s">
        <v>16</v>
      </c>
      <c r="P84" s="28"/>
      <c r="Q84" s="28" t="s">
        <v>14</v>
      </c>
      <c r="R84" s="28"/>
      <c r="S84" s="28"/>
      <c r="T84" s="35" t="s">
        <v>548</v>
      </c>
      <c r="U84" s="28" t="s">
        <v>209</v>
      </c>
      <c r="V84" s="28" t="s">
        <v>208</v>
      </c>
      <c r="W84" s="28" t="s">
        <v>209</v>
      </c>
      <c r="X84" s="31" t="s">
        <v>569</v>
      </c>
    </row>
    <row r="85" spans="1:24" ht="15" hidden="1" customHeight="1">
      <c r="A85" s="26">
        <v>22231476</v>
      </c>
      <c r="B85" s="26" t="s">
        <v>570</v>
      </c>
      <c r="C85" s="26" t="s">
        <v>571</v>
      </c>
      <c r="D85" s="26" t="s">
        <v>572</v>
      </c>
      <c r="E85" s="26" t="s">
        <v>573</v>
      </c>
      <c r="F85" s="26" t="s">
        <v>574</v>
      </c>
      <c r="G85" s="26">
        <v>2012</v>
      </c>
      <c r="H85" s="27">
        <v>40919</v>
      </c>
      <c r="I85" s="26"/>
      <c r="J85" s="26"/>
      <c r="K85" s="26" t="s">
        <v>575</v>
      </c>
      <c r="L85" s="26" t="str">
        <f t="shared" si="2"/>
        <v>PreAlerta</v>
      </c>
      <c r="M85" s="26" t="str">
        <f t="shared" si="3"/>
        <v>S/PalabrasClaves</v>
      </c>
      <c r="N85" s="26" t="s">
        <v>18</v>
      </c>
      <c r="O85" s="26"/>
      <c r="P85" s="26"/>
      <c r="Q85" s="26"/>
      <c r="R85" s="26"/>
      <c r="S85" s="26"/>
      <c r="T85" s="26"/>
      <c r="U85" s="26"/>
      <c r="V85" s="26"/>
      <c r="W85" s="26"/>
      <c r="X85" s="28"/>
    </row>
    <row r="86" spans="1:24" ht="15" hidden="1" customHeight="1">
      <c r="A86" s="24">
        <v>22251247</v>
      </c>
      <c r="B86" s="24" t="s">
        <v>576</v>
      </c>
      <c r="C86" s="24" t="s">
        <v>577</v>
      </c>
      <c r="D86" s="24" t="s">
        <v>578</v>
      </c>
      <c r="E86" s="24" t="s">
        <v>579</v>
      </c>
      <c r="F86" s="24" t="s">
        <v>245</v>
      </c>
      <c r="G86" s="24">
        <v>2012</v>
      </c>
      <c r="H86" s="25">
        <v>40927</v>
      </c>
      <c r="I86" s="24" t="s">
        <v>580</v>
      </c>
      <c r="J86" s="24" t="s">
        <v>581</v>
      </c>
      <c r="K86" s="24" t="s">
        <v>582</v>
      </c>
      <c r="L86" s="24" t="str">
        <f t="shared" si="2"/>
        <v>PreAlerta</v>
      </c>
      <c r="M86" s="24" t="str">
        <f t="shared" si="3"/>
        <v>S/PalabrasClaves</v>
      </c>
      <c r="N86" s="24" t="s">
        <v>18</v>
      </c>
      <c r="O86" s="24"/>
      <c r="P86" s="24"/>
      <c r="Q86" s="24"/>
      <c r="R86" s="24"/>
      <c r="S86" s="24"/>
      <c r="T86" s="24"/>
      <c r="U86" s="24"/>
      <c r="V86" s="24"/>
      <c r="W86" s="24"/>
      <c r="X86" s="28"/>
    </row>
    <row r="87" spans="1:24" ht="15" hidden="1" customHeight="1">
      <c r="A87" s="26">
        <v>22252417</v>
      </c>
      <c r="B87" s="26" t="s">
        <v>583</v>
      </c>
      <c r="C87" s="26" t="s">
        <v>584</v>
      </c>
      <c r="D87" s="26" t="s">
        <v>585</v>
      </c>
      <c r="E87" s="26" t="s">
        <v>586</v>
      </c>
      <c r="F87" s="26" t="s">
        <v>587</v>
      </c>
      <c r="G87" s="26">
        <v>2012</v>
      </c>
      <c r="H87" s="27">
        <v>40927</v>
      </c>
      <c r="I87" s="26" t="s">
        <v>588</v>
      </c>
      <c r="J87" s="26"/>
      <c r="K87" s="26" t="s">
        <v>589</v>
      </c>
      <c r="L87" s="26" t="str">
        <f t="shared" si="2"/>
        <v>PreAlerta</v>
      </c>
      <c r="M87" s="26" t="str">
        <f t="shared" si="3"/>
        <v>S/PalabrasClaves</v>
      </c>
      <c r="N87" s="26" t="s">
        <v>18</v>
      </c>
      <c r="O87" s="26"/>
      <c r="P87" s="26"/>
      <c r="Q87" s="26"/>
      <c r="R87" s="26"/>
      <c r="S87" s="26"/>
      <c r="T87" s="26"/>
      <c r="U87" s="26"/>
      <c r="V87" s="26"/>
      <c r="W87" s="26"/>
      <c r="X87" s="28"/>
    </row>
    <row r="88" spans="1:24" ht="15" hidden="1" customHeight="1">
      <c r="A88" s="24">
        <v>22267815</v>
      </c>
      <c r="B88" s="24" t="s">
        <v>590</v>
      </c>
      <c r="C88" s="24" t="s">
        <v>591</v>
      </c>
      <c r="D88" s="24" t="s">
        <v>592</v>
      </c>
      <c r="E88" s="24" t="s">
        <v>593</v>
      </c>
      <c r="F88" s="24" t="s">
        <v>251</v>
      </c>
      <c r="G88" s="24">
        <v>2012</v>
      </c>
      <c r="H88" s="25">
        <v>40932</v>
      </c>
      <c r="I88" s="24"/>
      <c r="J88" s="24"/>
      <c r="K88" s="24" t="s">
        <v>594</v>
      </c>
      <c r="L88" s="24" t="str">
        <f t="shared" si="2"/>
        <v>PreAlerta</v>
      </c>
      <c r="M88" s="24" t="str">
        <f t="shared" si="3"/>
        <v>S/PalabrasClaves</v>
      </c>
      <c r="N88" s="24" t="s">
        <v>18</v>
      </c>
      <c r="O88" s="24"/>
      <c r="P88" s="24"/>
      <c r="Q88" s="24"/>
      <c r="R88" s="24"/>
      <c r="S88" s="24"/>
      <c r="T88" s="24"/>
      <c r="U88" s="24"/>
      <c r="V88" s="24"/>
      <c r="W88" s="24"/>
      <c r="X88" s="28"/>
    </row>
    <row r="89" spans="1:24" ht="15" hidden="1" customHeight="1">
      <c r="A89" s="26">
        <v>22277329</v>
      </c>
      <c r="B89" s="26" t="s">
        <v>595</v>
      </c>
      <c r="C89" s="26" t="s">
        <v>596</v>
      </c>
      <c r="D89" s="26" t="s">
        <v>597</v>
      </c>
      <c r="E89" s="26" t="s">
        <v>598</v>
      </c>
      <c r="F89" s="26" t="s">
        <v>599</v>
      </c>
      <c r="G89" s="26">
        <v>2012</v>
      </c>
      <c r="H89" s="27">
        <v>40935</v>
      </c>
      <c r="I89" s="26"/>
      <c r="J89" s="26"/>
      <c r="K89" s="26" t="s">
        <v>600</v>
      </c>
      <c r="L89" s="26" t="str">
        <f t="shared" si="2"/>
        <v>Excluido</v>
      </c>
      <c r="M89" s="26" t="str">
        <f t="shared" si="3"/>
        <v>S/PalabrasClaves</v>
      </c>
      <c r="N89" s="26"/>
      <c r="O89" s="26"/>
      <c r="P89" s="26"/>
      <c r="Q89" s="26"/>
      <c r="R89" s="26"/>
      <c r="S89" s="26"/>
      <c r="T89" s="26"/>
      <c r="U89" s="26"/>
      <c r="V89" s="26"/>
      <c r="W89" s="26"/>
      <c r="X89" s="28"/>
    </row>
    <row r="90" spans="1:24" ht="15" hidden="1" customHeight="1">
      <c r="A90" s="24">
        <v>22302695</v>
      </c>
      <c r="B90" s="24" t="s">
        <v>601</v>
      </c>
      <c r="C90" s="24" t="s">
        <v>602</v>
      </c>
      <c r="D90" s="24" t="s">
        <v>603</v>
      </c>
      <c r="E90" s="24" t="s">
        <v>604</v>
      </c>
      <c r="F90" s="24" t="s">
        <v>605</v>
      </c>
      <c r="G90" s="24">
        <v>2012</v>
      </c>
      <c r="H90" s="25">
        <v>40943</v>
      </c>
      <c r="I90" s="24"/>
      <c r="J90" s="24"/>
      <c r="K90" s="24" t="s">
        <v>606</v>
      </c>
      <c r="L90" s="24" t="str">
        <f t="shared" si="2"/>
        <v>PreAlerta</v>
      </c>
      <c r="M90" s="24" t="str">
        <f t="shared" si="3"/>
        <v>S/PalabrasClaves</v>
      </c>
      <c r="N90" s="24" t="s">
        <v>18</v>
      </c>
      <c r="O90" s="24"/>
      <c r="P90" s="24"/>
      <c r="Q90" s="24"/>
      <c r="R90" s="24"/>
      <c r="S90" s="24"/>
      <c r="T90" s="24"/>
      <c r="U90" s="24"/>
      <c r="V90" s="24"/>
      <c r="W90" s="24"/>
      <c r="X90" s="28"/>
    </row>
    <row r="91" spans="1:24" ht="15" hidden="1" customHeight="1">
      <c r="A91" s="26">
        <v>22308534</v>
      </c>
      <c r="B91" s="26" t="s">
        <v>607</v>
      </c>
      <c r="C91" s="26" t="s">
        <v>608</v>
      </c>
      <c r="D91" s="26" t="s">
        <v>609</v>
      </c>
      <c r="E91" s="26" t="s">
        <v>610</v>
      </c>
      <c r="F91" s="26" t="s">
        <v>251</v>
      </c>
      <c r="G91" s="26">
        <v>2012</v>
      </c>
      <c r="H91" s="27">
        <v>40946</v>
      </c>
      <c r="I91" s="26"/>
      <c r="J91" s="26"/>
      <c r="K91" s="26" t="s">
        <v>611</v>
      </c>
      <c r="L91" s="26" t="str">
        <f t="shared" si="2"/>
        <v>PreAlerta</v>
      </c>
      <c r="M91" s="26" t="str">
        <f t="shared" si="3"/>
        <v>S/PalabrasClaves</v>
      </c>
      <c r="N91" s="26" t="s">
        <v>18</v>
      </c>
      <c r="O91" s="26"/>
      <c r="P91" s="26"/>
      <c r="Q91" s="26"/>
      <c r="R91" s="26"/>
      <c r="S91" s="26"/>
      <c r="T91" s="26"/>
      <c r="U91" s="26"/>
      <c r="V91" s="26"/>
      <c r="W91" s="26"/>
      <c r="X91" s="28"/>
    </row>
    <row r="92" spans="1:24" ht="15" hidden="1" customHeight="1">
      <c r="A92" s="24">
        <v>22317841</v>
      </c>
      <c r="B92" s="24" t="s">
        <v>612</v>
      </c>
      <c r="C92" s="24" t="s">
        <v>613</v>
      </c>
      <c r="D92" s="24" t="s">
        <v>614</v>
      </c>
      <c r="E92" s="24" t="s">
        <v>615</v>
      </c>
      <c r="F92" s="24" t="s">
        <v>251</v>
      </c>
      <c r="G92" s="24">
        <v>2012</v>
      </c>
      <c r="H92" s="25">
        <v>40949</v>
      </c>
      <c r="I92" s="24"/>
      <c r="J92" s="24"/>
      <c r="K92" s="24" t="s">
        <v>616</v>
      </c>
      <c r="L92" s="24" t="str">
        <f t="shared" si="2"/>
        <v>PreAlerta</v>
      </c>
      <c r="M92" s="24" t="str">
        <f t="shared" si="3"/>
        <v>S/PalabrasClaves</v>
      </c>
      <c r="N92" s="24" t="s">
        <v>18</v>
      </c>
      <c r="O92" s="24"/>
      <c r="P92" s="24"/>
      <c r="Q92" s="24"/>
      <c r="R92" s="24"/>
      <c r="S92" s="24"/>
      <c r="T92" s="24"/>
      <c r="U92" s="24"/>
      <c r="V92" s="24"/>
      <c r="W92" s="24"/>
      <c r="X92" s="28"/>
    </row>
    <row r="93" spans="1:24" ht="15" hidden="1" customHeight="1">
      <c r="A93" s="26">
        <v>22328644</v>
      </c>
      <c r="B93" s="26" t="s">
        <v>617</v>
      </c>
      <c r="C93" s="26" t="s">
        <v>618</v>
      </c>
      <c r="D93" s="26" t="s">
        <v>619</v>
      </c>
      <c r="E93" s="26" t="s">
        <v>620</v>
      </c>
      <c r="F93" s="26" t="s">
        <v>251</v>
      </c>
      <c r="G93" s="26">
        <v>2012</v>
      </c>
      <c r="H93" s="27">
        <v>40953</v>
      </c>
      <c r="I93" s="26" t="s">
        <v>621</v>
      </c>
      <c r="J93" s="26"/>
      <c r="K93" s="26" t="s">
        <v>622</v>
      </c>
      <c r="L93" s="26" t="str">
        <f t="shared" si="2"/>
        <v>PreAlerta</v>
      </c>
      <c r="M93" s="26" t="str">
        <f t="shared" si="3"/>
        <v>S/PalabrasClaves</v>
      </c>
      <c r="N93" s="26" t="s">
        <v>18</v>
      </c>
      <c r="O93" s="26"/>
      <c r="P93" s="26"/>
      <c r="Q93" s="26"/>
      <c r="R93" s="26"/>
      <c r="S93" s="26"/>
      <c r="T93" s="26"/>
      <c r="U93" s="26"/>
      <c r="V93" s="26"/>
      <c r="W93" s="26"/>
      <c r="X93" s="28"/>
    </row>
    <row r="94" spans="1:24" ht="15" customHeight="1">
      <c r="A94" s="28">
        <v>22361459</v>
      </c>
      <c r="B94" s="28" t="s">
        <v>623</v>
      </c>
      <c r="C94" s="28" t="s">
        <v>624</v>
      </c>
      <c r="D94" s="28" t="s">
        <v>625</v>
      </c>
      <c r="E94" s="28" t="s">
        <v>626</v>
      </c>
      <c r="F94" s="28" t="s">
        <v>627</v>
      </c>
      <c r="G94" s="28">
        <v>2012</v>
      </c>
      <c r="H94" s="29">
        <v>40964</v>
      </c>
      <c r="I94" s="28"/>
      <c r="J94" s="28"/>
      <c r="K94" s="28" t="s">
        <v>628</v>
      </c>
      <c r="L94" s="28" t="str">
        <f t="shared" si="2"/>
        <v>PreAlerta</v>
      </c>
      <c r="M94" s="28" t="str">
        <f t="shared" si="3"/>
        <v>C/PalabrasClaves</v>
      </c>
      <c r="N94" s="28" t="s">
        <v>12</v>
      </c>
      <c r="O94" s="28"/>
      <c r="P94" s="28"/>
      <c r="Q94" s="28" t="s">
        <v>14</v>
      </c>
      <c r="R94" s="28"/>
      <c r="S94" s="28"/>
      <c r="T94" s="35" t="s">
        <v>629</v>
      </c>
      <c r="U94" s="28" t="s">
        <v>209</v>
      </c>
      <c r="V94" s="28" t="s">
        <v>208</v>
      </c>
      <c r="W94" s="28" t="s">
        <v>209</v>
      </c>
      <c r="X94" s="31" t="s">
        <v>630</v>
      </c>
    </row>
    <row r="95" spans="1:24" ht="15" hidden="1" customHeight="1">
      <c r="A95" s="26">
        <v>22370921</v>
      </c>
      <c r="B95" s="26" t="s">
        <v>631</v>
      </c>
      <c r="C95" s="26" t="s">
        <v>632</v>
      </c>
      <c r="D95" s="26" t="s">
        <v>633</v>
      </c>
      <c r="E95" s="26" t="s">
        <v>83</v>
      </c>
      <c r="F95" s="26" t="s">
        <v>605</v>
      </c>
      <c r="G95" s="26">
        <v>2012</v>
      </c>
      <c r="H95" s="27">
        <v>40968</v>
      </c>
      <c r="I95" s="26"/>
      <c r="J95" s="26"/>
      <c r="K95" s="26" t="s">
        <v>634</v>
      </c>
      <c r="L95" s="26" t="str">
        <f t="shared" si="2"/>
        <v>Excluido</v>
      </c>
      <c r="M95" s="26" t="str">
        <f t="shared" si="3"/>
        <v>S/PalabrasClaves</v>
      </c>
      <c r="N95" s="26"/>
      <c r="O95" s="26"/>
      <c r="P95" s="26"/>
      <c r="Q95" s="26"/>
      <c r="R95" s="26"/>
      <c r="S95" s="26"/>
      <c r="T95" s="26"/>
      <c r="U95" s="26"/>
      <c r="V95" s="26"/>
      <c r="W95" s="26"/>
      <c r="X95" s="28"/>
    </row>
    <row r="96" spans="1:24" ht="15" hidden="1" customHeight="1">
      <c r="A96" s="24">
        <v>22407226</v>
      </c>
      <c r="B96" s="24" t="s">
        <v>635</v>
      </c>
      <c r="C96" s="24" t="s">
        <v>636</v>
      </c>
      <c r="D96" s="24" t="s">
        <v>637</v>
      </c>
      <c r="E96" s="24" t="s">
        <v>638</v>
      </c>
      <c r="F96" s="24" t="s">
        <v>639</v>
      </c>
      <c r="G96" s="24">
        <v>2012</v>
      </c>
      <c r="H96" s="25">
        <v>40981</v>
      </c>
      <c r="I96" s="24"/>
      <c r="J96" s="24"/>
      <c r="K96" s="24" t="s">
        <v>640</v>
      </c>
      <c r="L96" s="24" t="str">
        <f t="shared" si="2"/>
        <v>PreAlerta</v>
      </c>
      <c r="M96" s="24" t="str">
        <f t="shared" si="3"/>
        <v>S/PalabrasClaves</v>
      </c>
      <c r="N96" s="24" t="s">
        <v>18</v>
      </c>
      <c r="O96" s="24"/>
      <c r="P96" s="24"/>
      <c r="Q96" s="24"/>
      <c r="R96" s="24"/>
      <c r="S96" s="24"/>
      <c r="T96" s="24"/>
      <c r="U96" s="24"/>
      <c r="V96" s="24"/>
      <c r="W96" s="24"/>
      <c r="X96" s="28"/>
    </row>
    <row r="97" spans="1:24" ht="15" customHeight="1">
      <c r="A97" s="33">
        <v>22431649</v>
      </c>
      <c r="B97" s="33" t="s">
        <v>641</v>
      </c>
      <c r="C97" s="33" t="s">
        <v>642</v>
      </c>
      <c r="D97" s="33" t="s">
        <v>643</v>
      </c>
      <c r="E97" s="33" t="s">
        <v>644</v>
      </c>
      <c r="F97" s="33" t="s">
        <v>90</v>
      </c>
      <c r="G97" s="33">
        <v>2012</v>
      </c>
      <c r="H97" s="34">
        <v>40989</v>
      </c>
      <c r="I97" s="33" t="s">
        <v>645</v>
      </c>
      <c r="J97" s="33"/>
      <c r="K97" s="33" t="s">
        <v>646</v>
      </c>
      <c r="L97" s="33" t="str">
        <f t="shared" si="2"/>
        <v>PreAlerta</v>
      </c>
      <c r="M97" s="33" t="str">
        <f t="shared" si="3"/>
        <v>S/PalabrasClaves</v>
      </c>
      <c r="N97" s="33" t="s">
        <v>276</v>
      </c>
      <c r="O97" s="33"/>
      <c r="P97" s="33"/>
      <c r="Q97" s="33" t="s">
        <v>14</v>
      </c>
      <c r="R97" s="33"/>
      <c r="S97" s="33"/>
      <c r="T97" s="35" t="s">
        <v>647</v>
      </c>
      <c r="U97" s="33" t="s">
        <v>209</v>
      </c>
      <c r="V97" s="33" t="s">
        <v>209</v>
      </c>
      <c r="W97" s="33" t="s">
        <v>208</v>
      </c>
      <c r="X97" s="31" t="s">
        <v>648</v>
      </c>
    </row>
    <row r="98" spans="1:24" ht="15" customHeight="1">
      <c r="A98" s="28">
        <v>22431650</v>
      </c>
      <c r="B98" s="28" t="s">
        <v>649</v>
      </c>
      <c r="C98" s="28" t="s">
        <v>650</v>
      </c>
      <c r="D98" s="28" t="s">
        <v>651</v>
      </c>
      <c r="E98" s="28" t="s">
        <v>652</v>
      </c>
      <c r="F98" s="28" t="s">
        <v>90</v>
      </c>
      <c r="G98" s="28">
        <v>2012</v>
      </c>
      <c r="H98" s="29">
        <v>40989</v>
      </c>
      <c r="I98" s="28" t="s">
        <v>653</v>
      </c>
      <c r="J98" s="28"/>
      <c r="K98" s="28" t="s">
        <v>654</v>
      </c>
      <c r="L98" s="28" t="str">
        <f t="shared" si="2"/>
        <v>PreAlerta</v>
      </c>
      <c r="M98" s="28" t="str">
        <f t="shared" si="3"/>
        <v>C/PalabrasClaves</v>
      </c>
      <c r="N98" s="28" t="s">
        <v>276</v>
      </c>
      <c r="O98" s="28"/>
      <c r="P98" s="28"/>
      <c r="Q98" s="28" t="s">
        <v>14</v>
      </c>
      <c r="R98" s="28"/>
      <c r="S98" s="28"/>
      <c r="T98" s="35" t="s">
        <v>655</v>
      </c>
      <c r="U98" s="28" t="s">
        <v>209</v>
      </c>
      <c r="V98" s="28" t="s">
        <v>209</v>
      </c>
      <c r="W98" s="28" t="s">
        <v>208</v>
      </c>
      <c r="X98" s="31" t="s">
        <v>656</v>
      </c>
    </row>
    <row r="99" spans="1:24" ht="15" hidden="1" customHeight="1">
      <c r="A99" s="26">
        <v>22446590</v>
      </c>
      <c r="B99" s="26" t="s">
        <v>657</v>
      </c>
      <c r="C99" s="26" t="s">
        <v>658</v>
      </c>
      <c r="D99" s="26" t="s">
        <v>659</v>
      </c>
      <c r="E99" s="26" t="s">
        <v>660</v>
      </c>
      <c r="F99" s="26" t="s">
        <v>661</v>
      </c>
      <c r="G99" s="26">
        <v>2012</v>
      </c>
      <c r="H99" s="27">
        <v>40995</v>
      </c>
      <c r="I99" s="26"/>
      <c r="J99" s="26"/>
      <c r="K99" s="26" t="s">
        <v>662</v>
      </c>
      <c r="L99" s="26" t="str">
        <f t="shared" si="2"/>
        <v>PreAlerta</v>
      </c>
      <c r="M99" s="26" t="str">
        <f t="shared" si="3"/>
        <v>S/PalabrasClaves</v>
      </c>
      <c r="N99" s="26" t="s">
        <v>18</v>
      </c>
      <c r="O99" s="26"/>
      <c r="P99" s="26"/>
      <c r="Q99" s="26"/>
      <c r="R99" s="26"/>
      <c r="S99" s="26"/>
      <c r="T99" s="26"/>
      <c r="U99" s="26"/>
      <c r="V99" s="26"/>
      <c r="W99" s="26"/>
      <c r="X99" s="28"/>
    </row>
    <row r="100" spans="1:24" ht="15" hidden="1" customHeight="1">
      <c r="A100" s="24">
        <v>22449336</v>
      </c>
      <c r="B100" s="24" t="s">
        <v>663</v>
      </c>
      <c r="C100" s="24" t="s">
        <v>664</v>
      </c>
      <c r="D100" s="24" t="s">
        <v>665</v>
      </c>
      <c r="E100" s="24" t="s">
        <v>666</v>
      </c>
      <c r="F100" s="24" t="s">
        <v>667</v>
      </c>
      <c r="G100" s="24">
        <v>2012</v>
      </c>
      <c r="H100" s="25">
        <v>40996</v>
      </c>
      <c r="I100" s="24"/>
      <c r="J100" s="24"/>
      <c r="K100" s="24" t="s">
        <v>668</v>
      </c>
      <c r="L100" s="24" t="str">
        <f t="shared" si="2"/>
        <v>PreAlerta</v>
      </c>
      <c r="M100" s="24" t="str">
        <f t="shared" si="3"/>
        <v>S/PalabrasClaves</v>
      </c>
      <c r="N100" s="24" t="s">
        <v>18</v>
      </c>
      <c r="O100" s="24"/>
      <c r="P100" s="24"/>
      <c r="Q100" s="24"/>
      <c r="R100" s="24"/>
      <c r="S100" s="24"/>
      <c r="T100" s="24"/>
      <c r="U100" s="24"/>
      <c r="V100" s="24"/>
      <c r="W100" s="24"/>
      <c r="X100" s="28"/>
    </row>
    <row r="101" spans="1:24" ht="15" hidden="1" customHeight="1">
      <c r="A101" s="26">
        <v>22459660</v>
      </c>
      <c r="B101" s="26" t="s">
        <v>669</v>
      </c>
      <c r="C101" s="26" t="s">
        <v>670</v>
      </c>
      <c r="D101" s="26" t="s">
        <v>671</v>
      </c>
      <c r="E101" s="26" t="s">
        <v>672</v>
      </c>
      <c r="F101" s="26" t="s">
        <v>673</v>
      </c>
      <c r="G101" s="26">
        <v>2012</v>
      </c>
      <c r="H101" s="27">
        <v>40999</v>
      </c>
      <c r="I101" s="26"/>
      <c r="J101" s="26"/>
      <c r="K101" s="26" t="s">
        <v>674</v>
      </c>
      <c r="L101" s="26" t="str">
        <f t="shared" si="2"/>
        <v>PreAlerta</v>
      </c>
      <c r="M101" s="26" t="str">
        <f t="shared" si="3"/>
        <v>S/PalabrasClaves</v>
      </c>
      <c r="N101" s="26" t="s">
        <v>18</v>
      </c>
      <c r="O101" s="26"/>
      <c r="P101" s="26"/>
      <c r="Q101" s="26"/>
      <c r="R101" s="26"/>
      <c r="S101" s="26"/>
      <c r="T101" s="26"/>
      <c r="U101" s="26"/>
      <c r="V101" s="26"/>
      <c r="W101" s="26"/>
      <c r="X101" s="28"/>
    </row>
    <row r="102" spans="1:24" ht="15" hidden="1" customHeight="1">
      <c r="A102" s="24">
        <v>22483084</v>
      </c>
      <c r="B102" s="24" t="s">
        <v>675</v>
      </c>
      <c r="C102" s="24" t="s">
        <v>676</v>
      </c>
      <c r="D102" s="24" t="s">
        <v>677</v>
      </c>
      <c r="E102" s="24" t="s">
        <v>678</v>
      </c>
      <c r="F102" s="24" t="s">
        <v>679</v>
      </c>
      <c r="G102" s="24">
        <v>2012</v>
      </c>
      <c r="H102" s="25">
        <v>41009</v>
      </c>
      <c r="I102" s="24"/>
      <c r="J102" s="24"/>
      <c r="K102" s="24" t="s">
        <v>680</v>
      </c>
      <c r="L102" s="24" t="str">
        <f t="shared" si="2"/>
        <v>PreAlerta</v>
      </c>
      <c r="M102" s="24" t="str">
        <f t="shared" si="3"/>
        <v>S/PalabrasClaves</v>
      </c>
      <c r="N102" s="24" t="s">
        <v>18</v>
      </c>
      <c r="O102" s="24"/>
      <c r="P102" s="24"/>
      <c r="Q102" s="24"/>
      <c r="R102" s="24"/>
      <c r="S102" s="24"/>
      <c r="T102" s="24"/>
      <c r="U102" s="24"/>
      <c r="V102" s="24"/>
      <c r="W102" s="24"/>
      <c r="X102" s="28"/>
    </row>
    <row r="103" spans="1:24" ht="15" hidden="1" customHeight="1">
      <c r="A103" s="26">
        <v>22493338</v>
      </c>
      <c r="B103" s="26" t="s">
        <v>681</v>
      </c>
      <c r="C103" s="26" t="s">
        <v>682</v>
      </c>
      <c r="D103" s="26" t="s">
        <v>683</v>
      </c>
      <c r="E103" s="26" t="s">
        <v>684</v>
      </c>
      <c r="F103" s="26" t="s">
        <v>267</v>
      </c>
      <c r="G103" s="26">
        <v>2012</v>
      </c>
      <c r="H103" s="27">
        <v>41011</v>
      </c>
      <c r="I103" s="26" t="s">
        <v>685</v>
      </c>
      <c r="J103" s="26"/>
      <c r="K103" s="26" t="s">
        <v>686</v>
      </c>
      <c r="L103" s="26" t="str">
        <f t="shared" si="2"/>
        <v>PreAlerta</v>
      </c>
      <c r="M103" s="26" t="str">
        <f t="shared" si="3"/>
        <v>S/PalabrasClaves</v>
      </c>
      <c r="N103" s="26" t="s">
        <v>18</v>
      </c>
      <c r="O103" s="26"/>
      <c r="P103" s="26"/>
      <c r="Q103" s="26"/>
      <c r="R103" s="26"/>
      <c r="S103" s="26"/>
      <c r="T103" s="26"/>
      <c r="U103" s="26"/>
      <c r="V103" s="26"/>
      <c r="W103" s="26"/>
      <c r="X103" s="28"/>
    </row>
    <row r="104" spans="1:24" ht="15" hidden="1" customHeight="1">
      <c r="A104" s="24">
        <v>22505684</v>
      </c>
      <c r="B104" s="24" t="s">
        <v>687</v>
      </c>
      <c r="C104" s="24" t="s">
        <v>688</v>
      </c>
      <c r="D104" s="24" t="s">
        <v>689</v>
      </c>
      <c r="E104" s="24" t="s">
        <v>690</v>
      </c>
      <c r="F104" s="24" t="s">
        <v>691</v>
      </c>
      <c r="G104" s="24">
        <v>2012</v>
      </c>
      <c r="H104" s="25">
        <v>41016</v>
      </c>
      <c r="I104" s="24" t="s">
        <v>692</v>
      </c>
      <c r="J104" s="24"/>
      <c r="K104" s="24" t="s">
        <v>693</v>
      </c>
      <c r="L104" s="24" t="str">
        <f t="shared" si="2"/>
        <v>PreAlerta</v>
      </c>
      <c r="M104" s="24" t="str">
        <f t="shared" si="3"/>
        <v>S/PalabrasClaves</v>
      </c>
      <c r="N104" s="24" t="s">
        <v>18</v>
      </c>
      <c r="O104" s="24"/>
      <c r="P104" s="24"/>
      <c r="Q104" s="24"/>
      <c r="R104" s="24"/>
      <c r="S104" s="24"/>
      <c r="T104" s="24"/>
      <c r="U104" s="24"/>
      <c r="V104" s="24"/>
      <c r="W104" s="24"/>
      <c r="X104" s="28"/>
    </row>
    <row r="105" spans="1:24" ht="15" hidden="1" customHeight="1">
      <c r="A105" s="26">
        <v>22592825</v>
      </c>
      <c r="B105" s="26" t="s">
        <v>694</v>
      </c>
      <c r="C105" s="26" t="s">
        <v>695</v>
      </c>
      <c r="D105" s="26" t="s">
        <v>696</v>
      </c>
      <c r="E105" s="26" t="s">
        <v>697</v>
      </c>
      <c r="F105" s="26" t="s">
        <v>128</v>
      </c>
      <c r="G105" s="26">
        <v>2012</v>
      </c>
      <c r="H105" s="27">
        <v>41047</v>
      </c>
      <c r="I105" s="26"/>
      <c r="J105" s="26"/>
      <c r="K105" s="26" t="s">
        <v>698</v>
      </c>
      <c r="L105" s="26" t="str">
        <f t="shared" si="2"/>
        <v>PreAlerta</v>
      </c>
      <c r="M105" s="26" t="str">
        <f t="shared" si="3"/>
        <v>S/PalabrasClaves</v>
      </c>
      <c r="N105" s="26" t="s">
        <v>18</v>
      </c>
      <c r="O105" s="26"/>
      <c r="P105" s="26"/>
      <c r="Q105" s="26"/>
      <c r="R105" s="26"/>
      <c r="S105" s="26"/>
      <c r="T105" s="26"/>
      <c r="U105" s="26"/>
      <c r="V105" s="26"/>
      <c r="W105" s="26"/>
      <c r="X105" s="28"/>
    </row>
    <row r="106" spans="1:24" ht="15" hidden="1" customHeight="1">
      <c r="A106" s="24">
        <v>22624851</v>
      </c>
      <c r="B106" s="24" t="s">
        <v>699</v>
      </c>
      <c r="C106" s="24" t="s">
        <v>700</v>
      </c>
      <c r="D106" s="24" t="s">
        <v>701</v>
      </c>
      <c r="E106" s="24" t="s">
        <v>702</v>
      </c>
      <c r="F106" s="24" t="s">
        <v>703</v>
      </c>
      <c r="G106" s="24">
        <v>2012</v>
      </c>
      <c r="H106" s="25">
        <v>41055</v>
      </c>
      <c r="I106" s="24" t="s">
        <v>704</v>
      </c>
      <c r="J106" s="24" t="s">
        <v>705</v>
      </c>
      <c r="K106" s="24" t="s">
        <v>706</v>
      </c>
      <c r="L106" s="24" t="str">
        <f t="shared" si="2"/>
        <v>PreAlerta</v>
      </c>
      <c r="M106" s="24" t="str">
        <f t="shared" si="3"/>
        <v>S/PalabrasClaves</v>
      </c>
      <c r="N106" s="24" t="s">
        <v>18</v>
      </c>
      <c r="O106" s="24"/>
      <c r="P106" s="24"/>
      <c r="Q106" s="24"/>
      <c r="R106" s="24"/>
      <c r="S106" s="24"/>
      <c r="T106" s="24"/>
      <c r="U106" s="24"/>
      <c r="V106" s="24"/>
      <c r="W106" s="24"/>
      <c r="X106" s="28"/>
    </row>
    <row r="107" spans="1:24" ht="15" hidden="1" customHeight="1">
      <c r="A107" s="26">
        <v>22688818</v>
      </c>
      <c r="B107" s="26" t="s">
        <v>707</v>
      </c>
      <c r="C107" s="26" t="s">
        <v>708</v>
      </c>
      <c r="D107" s="26" t="s">
        <v>709</v>
      </c>
      <c r="E107" s="26" t="s">
        <v>710</v>
      </c>
      <c r="F107" s="26" t="s">
        <v>711</v>
      </c>
      <c r="G107" s="26">
        <v>2012</v>
      </c>
      <c r="H107" s="27">
        <v>41073</v>
      </c>
      <c r="I107" s="26" t="s">
        <v>712</v>
      </c>
      <c r="J107" s="26"/>
      <c r="K107" s="26" t="s">
        <v>713</v>
      </c>
      <c r="L107" s="26" t="str">
        <f t="shared" si="2"/>
        <v>Excluido</v>
      </c>
      <c r="M107" s="26" t="str">
        <f t="shared" si="3"/>
        <v>S/PalabrasClaves</v>
      </c>
      <c r="N107" s="26"/>
      <c r="O107" s="26"/>
      <c r="P107" s="26"/>
      <c r="Q107" s="26"/>
      <c r="R107" s="26"/>
      <c r="S107" s="26"/>
      <c r="T107" s="26"/>
      <c r="U107" s="26"/>
      <c r="V107" s="26"/>
      <c r="W107" s="26"/>
      <c r="X107" s="28"/>
    </row>
    <row r="108" spans="1:24" ht="15" hidden="1" customHeight="1">
      <c r="A108" s="24">
        <v>22733418</v>
      </c>
      <c r="B108" s="24" t="s">
        <v>714</v>
      </c>
      <c r="C108" s="24" t="s">
        <v>715</v>
      </c>
      <c r="D108" s="24" t="s">
        <v>716</v>
      </c>
      <c r="E108" s="24" t="s">
        <v>717</v>
      </c>
      <c r="F108" s="24" t="s">
        <v>718</v>
      </c>
      <c r="G108" s="24">
        <v>2012</v>
      </c>
      <c r="H108" s="25">
        <v>41087</v>
      </c>
      <c r="I108" s="24" t="s">
        <v>719</v>
      </c>
      <c r="J108" s="24" t="s">
        <v>720</v>
      </c>
      <c r="K108" s="24"/>
      <c r="L108" s="24" t="str">
        <f t="shared" si="2"/>
        <v>PreAlerta</v>
      </c>
      <c r="M108" s="24" t="str">
        <f t="shared" si="3"/>
        <v>S/PalabrasClaves</v>
      </c>
      <c r="N108" s="24" t="s">
        <v>18</v>
      </c>
      <c r="O108" s="24"/>
      <c r="P108" s="24"/>
      <c r="Q108" s="24"/>
      <c r="R108" s="24"/>
      <c r="S108" s="24"/>
      <c r="T108" s="24"/>
      <c r="U108" s="24"/>
      <c r="V108" s="24"/>
      <c r="W108" s="24"/>
      <c r="X108" s="28"/>
    </row>
    <row r="109" spans="1:24" ht="15" hidden="1" customHeight="1">
      <c r="A109" s="26">
        <v>22807532</v>
      </c>
      <c r="B109" s="26" t="s">
        <v>721</v>
      </c>
      <c r="C109" s="26" t="s">
        <v>722</v>
      </c>
      <c r="D109" s="26" t="s">
        <v>723</v>
      </c>
      <c r="E109" s="26" t="s">
        <v>724</v>
      </c>
      <c r="F109" s="26" t="s">
        <v>725</v>
      </c>
      <c r="G109" s="26">
        <v>2012</v>
      </c>
      <c r="H109" s="27">
        <v>41109</v>
      </c>
      <c r="I109" s="26"/>
      <c r="J109" s="26"/>
      <c r="K109" s="26" t="s">
        <v>726</v>
      </c>
      <c r="L109" s="26" t="str">
        <f t="shared" si="2"/>
        <v>PreAlerta</v>
      </c>
      <c r="M109" s="26" t="str">
        <f t="shared" si="3"/>
        <v>S/PalabrasClaves</v>
      </c>
      <c r="N109" s="26" t="s">
        <v>18</v>
      </c>
      <c r="O109" s="26"/>
      <c r="P109" s="26"/>
      <c r="Q109" s="26"/>
      <c r="R109" s="26"/>
      <c r="S109" s="26"/>
      <c r="T109" s="26"/>
      <c r="U109" s="26"/>
      <c r="V109" s="26"/>
      <c r="W109" s="26"/>
      <c r="X109" s="28"/>
    </row>
    <row r="110" spans="1:24" ht="15" hidden="1" customHeight="1">
      <c r="A110" s="24">
        <v>22808665</v>
      </c>
      <c r="B110" s="24" t="s">
        <v>727</v>
      </c>
      <c r="C110" s="24" t="s">
        <v>728</v>
      </c>
      <c r="D110" s="24" t="s">
        <v>729</v>
      </c>
      <c r="E110" s="24" t="s">
        <v>730</v>
      </c>
      <c r="F110" s="24" t="s">
        <v>731</v>
      </c>
      <c r="G110" s="24">
        <v>2012</v>
      </c>
      <c r="H110" s="25">
        <v>41110</v>
      </c>
      <c r="I110" s="24"/>
      <c r="J110" s="24"/>
      <c r="K110" s="24"/>
      <c r="L110" s="24" t="str">
        <f t="shared" si="2"/>
        <v>Excluido</v>
      </c>
      <c r="M110" s="24" t="str">
        <f t="shared" si="3"/>
        <v>S/PalabrasClaves</v>
      </c>
      <c r="N110" s="24"/>
      <c r="O110" s="24"/>
      <c r="P110" s="24"/>
      <c r="Q110" s="24"/>
      <c r="R110" s="24"/>
      <c r="S110" s="24"/>
      <c r="T110" s="24"/>
      <c r="U110" s="24"/>
      <c r="V110" s="24"/>
      <c r="W110" s="24"/>
      <c r="X110" s="28"/>
    </row>
    <row r="111" spans="1:24" ht="15" hidden="1" customHeight="1">
      <c r="A111" s="26">
        <v>22816103</v>
      </c>
      <c r="B111" s="26" t="s">
        <v>732</v>
      </c>
      <c r="C111" s="26" t="s">
        <v>733</v>
      </c>
      <c r="D111" s="26" t="s">
        <v>734</v>
      </c>
      <c r="E111" s="26" t="s">
        <v>735</v>
      </c>
      <c r="F111" s="26" t="s">
        <v>736</v>
      </c>
      <c r="G111" s="26">
        <v>2012</v>
      </c>
      <c r="H111" s="27">
        <v>41111</v>
      </c>
      <c r="I111" s="26"/>
      <c r="J111" s="26"/>
      <c r="K111" s="26" t="s">
        <v>737</v>
      </c>
      <c r="L111" s="26" t="str">
        <f t="shared" si="2"/>
        <v>PreAlerta</v>
      </c>
      <c r="M111" s="26" t="str">
        <f t="shared" si="3"/>
        <v>S/PalabrasClaves</v>
      </c>
      <c r="N111" s="26" t="s">
        <v>18</v>
      </c>
      <c r="O111" s="26"/>
      <c r="P111" s="26"/>
      <c r="Q111" s="26"/>
      <c r="R111" s="26"/>
      <c r="S111" s="26"/>
      <c r="T111" s="26"/>
      <c r="U111" s="26"/>
      <c r="V111" s="26"/>
      <c r="W111" s="26"/>
      <c r="X111" s="28"/>
    </row>
    <row r="112" spans="1:24" ht="15" hidden="1" customHeight="1">
      <c r="A112" s="24">
        <v>22919287</v>
      </c>
      <c r="B112" s="24" t="s">
        <v>738</v>
      </c>
      <c r="C112" s="24" t="s">
        <v>739</v>
      </c>
      <c r="D112" s="24" t="s">
        <v>740</v>
      </c>
      <c r="E112" s="24" t="s">
        <v>741</v>
      </c>
      <c r="F112" s="24" t="s">
        <v>742</v>
      </c>
      <c r="G112" s="24">
        <v>2012</v>
      </c>
      <c r="H112" s="25">
        <v>41146</v>
      </c>
      <c r="I112" s="24" t="s">
        <v>743</v>
      </c>
      <c r="J112" s="24" t="s">
        <v>744</v>
      </c>
      <c r="K112" s="24" t="s">
        <v>745</v>
      </c>
      <c r="L112" s="24" t="str">
        <f t="shared" si="2"/>
        <v>PreAlerta</v>
      </c>
      <c r="M112" s="24" t="str">
        <f t="shared" si="3"/>
        <v>S/PalabrasClaves</v>
      </c>
      <c r="N112" s="24" t="s">
        <v>18</v>
      </c>
      <c r="O112" s="24"/>
      <c r="P112" s="24"/>
      <c r="Q112" s="24"/>
      <c r="R112" s="24"/>
      <c r="S112" s="24"/>
      <c r="T112" s="24"/>
      <c r="U112" s="24"/>
      <c r="V112" s="24"/>
      <c r="W112" s="24"/>
      <c r="X112" s="28"/>
    </row>
    <row r="113" spans="1:24" ht="15" hidden="1" customHeight="1">
      <c r="A113" s="26">
        <v>22946221</v>
      </c>
      <c r="B113" s="26" t="s">
        <v>746</v>
      </c>
      <c r="C113" s="26" t="s">
        <v>747</v>
      </c>
      <c r="D113" s="26" t="s">
        <v>748</v>
      </c>
      <c r="E113" s="26" t="s">
        <v>749</v>
      </c>
      <c r="F113" s="26" t="s">
        <v>750</v>
      </c>
      <c r="G113" s="26">
        <v>2012</v>
      </c>
      <c r="H113" s="27">
        <v>41158</v>
      </c>
      <c r="I113" s="26"/>
      <c r="J113" s="26"/>
      <c r="K113" s="26"/>
      <c r="L113" s="26" t="str">
        <f t="shared" si="2"/>
        <v>PreAlerta</v>
      </c>
      <c r="M113" s="26" t="str">
        <f t="shared" si="3"/>
        <v>C/PalabrasClaves</v>
      </c>
      <c r="N113" s="26" t="s">
        <v>18</v>
      </c>
      <c r="O113" s="26"/>
      <c r="P113" s="26"/>
      <c r="Q113" s="26"/>
      <c r="R113" s="26"/>
      <c r="S113" s="26"/>
      <c r="T113" s="26"/>
      <c r="U113" s="26"/>
      <c r="V113" s="26"/>
      <c r="W113" s="26"/>
      <c r="X113" s="28"/>
    </row>
    <row r="114" spans="1:24" ht="15" hidden="1" customHeight="1">
      <c r="A114" s="24">
        <v>22978046</v>
      </c>
      <c r="B114" s="24" t="s">
        <v>751</v>
      </c>
      <c r="C114" s="24" t="s">
        <v>752</v>
      </c>
      <c r="D114" s="24" t="s">
        <v>753</v>
      </c>
      <c r="E114" s="24" t="s">
        <v>754</v>
      </c>
      <c r="F114" s="24" t="s">
        <v>755</v>
      </c>
      <c r="G114" s="24">
        <v>2012</v>
      </c>
      <c r="H114" s="25">
        <v>41170</v>
      </c>
      <c r="I114" s="24"/>
      <c r="J114" s="24"/>
      <c r="K114" s="24"/>
      <c r="L114" s="24" t="str">
        <f t="shared" si="2"/>
        <v>PreAlerta</v>
      </c>
      <c r="M114" s="24" t="str">
        <f t="shared" si="3"/>
        <v>S/PalabrasClaves</v>
      </c>
      <c r="N114" s="24" t="s">
        <v>18</v>
      </c>
      <c r="O114" s="24"/>
      <c r="P114" s="24"/>
      <c r="Q114" s="24"/>
      <c r="R114" s="24"/>
      <c r="S114" s="24"/>
      <c r="T114" s="24"/>
      <c r="U114" s="24"/>
      <c r="V114" s="24"/>
      <c r="W114" s="24"/>
      <c r="X114" s="28"/>
    </row>
    <row r="115" spans="1:24" ht="15" hidden="1" customHeight="1">
      <c r="A115" s="26">
        <v>24672680</v>
      </c>
      <c r="B115" s="26" t="s">
        <v>756</v>
      </c>
      <c r="C115" s="26" t="s">
        <v>757</v>
      </c>
      <c r="D115" s="26" t="s">
        <v>758</v>
      </c>
      <c r="E115" s="26" t="s">
        <v>759</v>
      </c>
      <c r="F115" s="26" t="s">
        <v>760</v>
      </c>
      <c r="G115" s="26">
        <v>2012</v>
      </c>
      <c r="H115" s="27">
        <v>41726</v>
      </c>
      <c r="I115" s="26" t="s">
        <v>761</v>
      </c>
      <c r="J115" s="26"/>
      <c r="K115" s="26" t="s">
        <v>762</v>
      </c>
      <c r="L115" s="26" t="str">
        <f t="shared" si="2"/>
        <v>PreAlerta</v>
      </c>
      <c r="M115" s="26" t="str">
        <f t="shared" si="3"/>
        <v>S/PalabrasClaves</v>
      </c>
      <c r="N115" s="26" t="s">
        <v>18</v>
      </c>
      <c r="O115" s="26"/>
      <c r="P115" s="26"/>
      <c r="Q115" s="39"/>
      <c r="R115" s="26"/>
      <c r="S115" s="26"/>
      <c r="T115" s="26"/>
      <c r="U115" s="26"/>
      <c r="V115" s="26"/>
      <c r="W115" s="26"/>
      <c r="X115" s="28"/>
    </row>
    <row r="116" spans="1:24" ht="15" hidden="1" customHeight="1">
      <c r="A116" s="24">
        <v>22919668</v>
      </c>
      <c r="B116" s="24" t="s">
        <v>763</v>
      </c>
      <c r="C116" s="24" t="s">
        <v>764</v>
      </c>
      <c r="D116" s="24" t="s">
        <v>765</v>
      </c>
      <c r="E116" s="24" t="s">
        <v>766</v>
      </c>
      <c r="F116" s="24" t="s">
        <v>559</v>
      </c>
      <c r="G116" s="24">
        <v>2012</v>
      </c>
      <c r="H116" s="25">
        <v>41146</v>
      </c>
      <c r="I116" s="24" t="s">
        <v>767</v>
      </c>
      <c r="J116" s="24"/>
      <c r="K116" s="24" t="s">
        <v>768</v>
      </c>
      <c r="L116" s="24" t="str">
        <f t="shared" si="2"/>
        <v>PreAlerta</v>
      </c>
      <c r="M116" s="24" t="str">
        <f t="shared" si="3"/>
        <v>S/PalabrasClaves</v>
      </c>
      <c r="N116" s="24" t="s">
        <v>18</v>
      </c>
      <c r="O116" s="24"/>
      <c r="P116" s="24"/>
      <c r="Q116" s="24"/>
      <c r="R116" s="24"/>
      <c r="S116" s="24"/>
      <c r="T116" s="24"/>
      <c r="U116" s="24"/>
      <c r="V116" s="24"/>
      <c r="W116" s="24"/>
      <c r="X116" s="28"/>
    </row>
    <row r="117" spans="1:24" ht="15" customHeight="1">
      <c r="A117" s="33">
        <v>22296995</v>
      </c>
      <c r="B117" s="33" t="s">
        <v>769</v>
      </c>
      <c r="C117" s="33" t="s">
        <v>770</v>
      </c>
      <c r="D117" s="33" t="s">
        <v>771</v>
      </c>
      <c r="E117" s="33" t="s">
        <v>772</v>
      </c>
      <c r="F117" s="33" t="s">
        <v>773</v>
      </c>
      <c r="G117" s="33">
        <v>2012</v>
      </c>
      <c r="H117" s="34">
        <v>40942</v>
      </c>
      <c r="I117" s="33"/>
      <c r="J117" s="33"/>
      <c r="K117" s="33" t="s">
        <v>774</v>
      </c>
      <c r="L117" s="33" t="str">
        <f t="shared" si="2"/>
        <v>PreAlerta</v>
      </c>
      <c r="M117" s="33" t="str">
        <f t="shared" si="3"/>
        <v>S/PalabrasClaves</v>
      </c>
      <c r="N117" s="33" t="s">
        <v>79</v>
      </c>
      <c r="O117" s="33"/>
      <c r="P117" s="33"/>
      <c r="Q117" s="33" t="s">
        <v>14</v>
      </c>
      <c r="R117" s="33"/>
      <c r="S117" s="33"/>
      <c r="T117" s="35" t="s">
        <v>775</v>
      </c>
      <c r="U117" s="33" t="s">
        <v>209</v>
      </c>
      <c r="V117" s="33" t="s">
        <v>209</v>
      </c>
      <c r="W117" s="33" t="s">
        <v>209</v>
      </c>
      <c r="X117" s="31" t="s">
        <v>776</v>
      </c>
    </row>
    <row r="118" spans="1:24" ht="15" hidden="1" customHeight="1">
      <c r="A118" s="24">
        <v>22675117</v>
      </c>
      <c r="B118" s="24" t="s">
        <v>777</v>
      </c>
      <c r="C118" s="24" t="s">
        <v>778</v>
      </c>
      <c r="D118" s="24" t="s">
        <v>779</v>
      </c>
      <c r="E118" s="24" t="s">
        <v>780</v>
      </c>
      <c r="F118" s="24" t="s">
        <v>781</v>
      </c>
      <c r="G118" s="24">
        <v>2012</v>
      </c>
      <c r="H118" s="25">
        <v>41068</v>
      </c>
      <c r="I118" s="24" t="s">
        <v>782</v>
      </c>
      <c r="J118" s="24"/>
      <c r="K118" s="24" t="s">
        <v>783</v>
      </c>
      <c r="L118" s="24" t="str">
        <f t="shared" si="2"/>
        <v>PreAlerta</v>
      </c>
      <c r="M118" s="24" t="str">
        <f t="shared" si="3"/>
        <v>S/PalabrasClaves</v>
      </c>
      <c r="N118" s="24" t="s">
        <v>18</v>
      </c>
      <c r="O118" s="24"/>
      <c r="P118" s="24"/>
      <c r="Q118" s="24"/>
      <c r="R118" s="24"/>
      <c r="S118" s="24"/>
      <c r="T118" s="24"/>
      <c r="U118" s="24"/>
      <c r="V118" s="24"/>
      <c r="W118" s="24"/>
      <c r="X118" s="28"/>
    </row>
    <row r="119" spans="1:24" ht="15" customHeight="1">
      <c r="A119" s="33">
        <v>22682294</v>
      </c>
      <c r="B119" s="33" t="s">
        <v>784</v>
      </c>
      <c r="C119" s="33" t="s">
        <v>785</v>
      </c>
      <c r="D119" s="33" t="s">
        <v>786</v>
      </c>
      <c r="E119" s="33" t="s">
        <v>787</v>
      </c>
      <c r="F119" s="33" t="s">
        <v>353</v>
      </c>
      <c r="G119" s="33">
        <v>2012</v>
      </c>
      <c r="H119" s="34">
        <v>41072</v>
      </c>
      <c r="I119" s="33"/>
      <c r="J119" s="33"/>
      <c r="K119" s="33" t="s">
        <v>788</v>
      </c>
      <c r="L119" s="33" t="str">
        <f t="shared" si="2"/>
        <v>PreAlerta</v>
      </c>
      <c r="M119" s="33" t="str">
        <f t="shared" si="3"/>
        <v>S/PalabrasClaves</v>
      </c>
      <c r="N119" s="33" t="s">
        <v>276</v>
      </c>
      <c r="O119" s="33"/>
      <c r="P119" s="33"/>
      <c r="Q119" s="33" t="s">
        <v>14</v>
      </c>
      <c r="R119" s="33"/>
      <c r="S119" s="33"/>
      <c r="T119" s="35" t="s">
        <v>789</v>
      </c>
      <c r="U119" s="33" t="s">
        <v>209</v>
      </c>
      <c r="V119" s="33" t="s">
        <v>209</v>
      </c>
      <c r="W119" s="33" t="s">
        <v>208</v>
      </c>
      <c r="X119" s="31" t="s">
        <v>790</v>
      </c>
    </row>
    <row r="120" spans="1:24" ht="15" customHeight="1">
      <c r="A120" s="28">
        <v>22716645</v>
      </c>
      <c r="B120" s="28" t="s">
        <v>791</v>
      </c>
      <c r="C120" s="28" t="s">
        <v>792</v>
      </c>
      <c r="D120" s="28" t="s">
        <v>793</v>
      </c>
      <c r="E120" s="28" t="s">
        <v>794</v>
      </c>
      <c r="F120" s="28" t="s">
        <v>795</v>
      </c>
      <c r="G120" s="28">
        <v>2012</v>
      </c>
      <c r="H120" s="29">
        <v>41082</v>
      </c>
      <c r="I120" s="28" t="s">
        <v>796</v>
      </c>
      <c r="J120" s="28"/>
      <c r="K120" s="28" t="s">
        <v>797</v>
      </c>
      <c r="L120" s="28" t="str">
        <f t="shared" si="2"/>
        <v>PreAlerta</v>
      </c>
      <c r="M120" s="28" t="str">
        <f t="shared" si="3"/>
        <v>C/PalabrasClaves</v>
      </c>
      <c r="N120" s="28" t="s">
        <v>12</v>
      </c>
      <c r="O120" s="28" t="s">
        <v>16</v>
      </c>
      <c r="P120" s="28"/>
      <c r="Q120" s="28" t="s">
        <v>14</v>
      </c>
      <c r="R120" s="28"/>
      <c r="S120" s="28"/>
      <c r="T120" s="35" t="s">
        <v>798</v>
      </c>
      <c r="U120" s="28" t="s">
        <v>209</v>
      </c>
      <c r="V120" s="28" t="s">
        <v>208</v>
      </c>
      <c r="W120" s="28" t="s">
        <v>209</v>
      </c>
      <c r="X120" s="31" t="s">
        <v>799</v>
      </c>
    </row>
    <row r="121" spans="1:24" ht="15" hidden="1" customHeight="1">
      <c r="A121" s="26">
        <v>22748006</v>
      </c>
      <c r="B121" s="26" t="s">
        <v>800</v>
      </c>
      <c r="C121" s="26" t="s">
        <v>801</v>
      </c>
      <c r="D121" s="26" t="s">
        <v>802</v>
      </c>
      <c r="E121" s="26" t="s">
        <v>803</v>
      </c>
      <c r="F121" s="26" t="s">
        <v>804</v>
      </c>
      <c r="G121" s="26">
        <v>2012</v>
      </c>
      <c r="H121" s="27">
        <v>41094</v>
      </c>
      <c r="I121" s="26"/>
      <c r="J121" s="26"/>
      <c r="K121" s="26"/>
      <c r="L121" s="26" t="str">
        <f t="shared" si="2"/>
        <v>PreAlerta</v>
      </c>
      <c r="M121" s="26" t="str">
        <f t="shared" si="3"/>
        <v>S/PalabrasClaves</v>
      </c>
      <c r="N121" s="26" t="s">
        <v>18</v>
      </c>
      <c r="O121" s="26"/>
      <c r="P121" s="26"/>
      <c r="Q121" s="26"/>
      <c r="R121" s="26"/>
      <c r="S121" s="26"/>
      <c r="T121" s="26"/>
      <c r="U121" s="26"/>
      <c r="V121" s="26"/>
      <c r="W121" s="26"/>
      <c r="X121" s="28"/>
    </row>
    <row r="122" spans="1:24" ht="15" hidden="1" customHeight="1">
      <c r="A122" s="24">
        <v>22730542</v>
      </c>
      <c r="B122" s="24" t="s">
        <v>805</v>
      </c>
      <c r="C122" s="24" t="s">
        <v>806</v>
      </c>
      <c r="D122" s="24" t="s">
        <v>807</v>
      </c>
      <c r="E122" s="24" t="s">
        <v>808</v>
      </c>
      <c r="F122" s="24" t="s">
        <v>809</v>
      </c>
      <c r="G122" s="24">
        <v>2012</v>
      </c>
      <c r="H122" s="25">
        <v>41086</v>
      </c>
      <c r="I122" s="24" t="s">
        <v>810</v>
      </c>
      <c r="J122" s="24"/>
      <c r="K122" s="24" t="s">
        <v>811</v>
      </c>
      <c r="L122" s="24" t="str">
        <f t="shared" si="2"/>
        <v>PreAlerta</v>
      </c>
      <c r="M122" s="24" t="str">
        <f t="shared" si="3"/>
        <v>S/PalabrasClaves</v>
      </c>
      <c r="N122" s="24" t="s">
        <v>18</v>
      </c>
      <c r="O122" s="24"/>
      <c r="P122" s="24"/>
      <c r="Q122" s="24"/>
      <c r="R122" s="24"/>
      <c r="S122" s="24"/>
      <c r="T122" s="24"/>
      <c r="U122" s="24"/>
      <c r="V122" s="24"/>
      <c r="W122" s="24"/>
      <c r="X122" s="28"/>
    </row>
    <row r="123" spans="1:24" ht="15" hidden="1" customHeight="1">
      <c r="A123" s="26">
        <v>22689982</v>
      </c>
      <c r="B123" s="26" t="s">
        <v>812</v>
      </c>
      <c r="C123" s="26" t="s">
        <v>813</v>
      </c>
      <c r="D123" s="26" t="s">
        <v>814</v>
      </c>
      <c r="E123" s="26" t="s">
        <v>815</v>
      </c>
      <c r="F123" s="26" t="s">
        <v>781</v>
      </c>
      <c r="G123" s="26">
        <v>2012</v>
      </c>
      <c r="H123" s="27">
        <v>41073</v>
      </c>
      <c r="I123" s="26" t="s">
        <v>816</v>
      </c>
      <c r="J123" s="26"/>
      <c r="K123" s="26" t="s">
        <v>817</v>
      </c>
      <c r="L123" s="26" t="str">
        <f t="shared" si="2"/>
        <v>PreAlerta</v>
      </c>
      <c r="M123" s="26" t="str">
        <f t="shared" si="3"/>
        <v>S/PalabrasClaves</v>
      </c>
      <c r="N123" s="26" t="s">
        <v>18</v>
      </c>
      <c r="O123" s="26"/>
      <c r="P123" s="26"/>
      <c r="Q123" s="26"/>
      <c r="R123" s="26"/>
      <c r="S123" s="26"/>
      <c r="T123" s="26"/>
      <c r="U123" s="26"/>
      <c r="V123" s="26"/>
      <c r="W123" s="26"/>
      <c r="X123" s="28"/>
    </row>
    <row r="124" spans="1:24" ht="15" hidden="1" customHeight="1">
      <c r="A124" s="24">
        <v>24893051</v>
      </c>
      <c r="B124" s="24" t="s">
        <v>818</v>
      </c>
      <c r="C124" s="24" t="s">
        <v>819</v>
      </c>
      <c r="D124" s="24" t="s">
        <v>820</v>
      </c>
      <c r="E124" s="24" t="s">
        <v>821</v>
      </c>
      <c r="F124" s="24" t="s">
        <v>822</v>
      </c>
      <c r="G124" s="24">
        <v>2012</v>
      </c>
      <c r="H124" s="25">
        <v>41794</v>
      </c>
      <c r="I124" s="24" t="s">
        <v>823</v>
      </c>
      <c r="J124" s="24"/>
      <c r="K124" s="24"/>
      <c r="L124" s="24" t="str">
        <f t="shared" si="2"/>
        <v>PreAlerta</v>
      </c>
      <c r="M124" s="24" t="str">
        <f t="shared" si="3"/>
        <v>S/PalabrasClaves</v>
      </c>
      <c r="N124" s="24" t="s">
        <v>18</v>
      </c>
      <c r="O124" s="24"/>
      <c r="P124" s="24"/>
      <c r="Q124" s="24"/>
      <c r="R124" s="24"/>
      <c r="S124" s="24"/>
      <c r="T124" s="24"/>
      <c r="U124" s="24"/>
      <c r="V124" s="24"/>
      <c r="W124" s="24"/>
      <c r="X124" s="28"/>
    </row>
    <row r="125" spans="1:24" ht="15" hidden="1" customHeight="1">
      <c r="A125" s="26">
        <v>21979301</v>
      </c>
      <c r="B125" s="26" t="s">
        <v>824</v>
      </c>
      <c r="C125" s="26" t="s">
        <v>825</v>
      </c>
      <c r="D125" s="26" t="s">
        <v>826</v>
      </c>
      <c r="E125" s="26" t="s">
        <v>827</v>
      </c>
      <c r="F125" s="26" t="s">
        <v>828</v>
      </c>
      <c r="G125" s="26">
        <v>2012</v>
      </c>
      <c r="H125" s="27">
        <v>40824</v>
      </c>
      <c r="I125" s="26"/>
      <c r="J125" s="26"/>
      <c r="K125" s="26" t="s">
        <v>829</v>
      </c>
      <c r="L125" s="26" t="str">
        <f t="shared" si="2"/>
        <v>Excluido</v>
      </c>
      <c r="M125" s="26" t="str">
        <f t="shared" si="3"/>
        <v>S/PalabrasClaves</v>
      </c>
      <c r="N125" s="26"/>
      <c r="O125" s="26"/>
      <c r="P125" s="26"/>
      <c r="Q125" s="26"/>
      <c r="R125" s="26"/>
      <c r="S125" s="26"/>
      <c r="T125" s="26"/>
      <c r="U125" s="26"/>
      <c r="V125" s="26"/>
      <c r="W125" s="26"/>
      <c r="X125" s="28"/>
    </row>
    <row r="126" spans="1:24" ht="15" hidden="1" customHeight="1">
      <c r="A126" s="24">
        <v>22261236</v>
      </c>
      <c r="B126" s="24" t="s">
        <v>830</v>
      </c>
      <c r="C126" s="24" t="s">
        <v>831</v>
      </c>
      <c r="D126" s="24" t="s">
        <v>832</v>
      </c>
      <c r="E126" s="24" t="s">
        <v>833</v>
      </c>
      <c r="F126" s="24" t="s">
        <v>834</v>
      </c>
      <c r="G126" s="24">
        <v>2012</v>
      </c>
      <c r="H126" s="25">
        <v>40929</v>
      </c>
      <c r="I126" s="24" t="s">
        <v>835</v>
      </c>
      <c r="J126" s="24" t="s">
        <v>836</v>
      </c>
      <c r="K126" s="24" t="s">
        <v>837</v>
      </c>
      <c r="L126" s="24" t="str">
        <f t="shared" si="2"/>
        <v>PreAlerta</v>
      </c>
      <c r="M126" s="24" t="str">
        <f t="shared" si="3"/>
        <v>S/PalabrasClaves</v>
      </c>
      <c r="N126" s="24" t="s">
        <v>18</v>
      </c>
      <c r="O126" s="24"/>
      <c r="P126" s="24"/>
      <c r="Q126" s="24"/>
      <c r="R126" s="24"/>
      <c r="S126" s="24"/>
      <c r="T126" s="24"/>
      <c r="U126" s="24"/>
      <c r="V126" s="24"/>
      <c r="W126" s="24"/>
      <c r="X126" s="28"/>
    </row>
    <row r="127" spans="1:24" ht="15" customHeight="1">
      <c r="A127" s="33">
        <v>22421110</v>
      </c>
      <c r="B127" s="33" t="s">
        <v>838</v>
      </c>
      <c r="C127" s="33" t="s">
        <v>839</v>
      </c>
      <c r="D127" s="33" t="s">
        <v>840</v>
      </c>
      <c r="E127" s="33" t="s">
        <v>89</v>
      </c>
      <c r="F127" s="33" t="s">
        <v>841</v>
      </c>
      <c r="G127" s="33">
        <v>2012</v>
      </c>
      <c r="H127" s="34">
        <v>40985</v>
      </c>
      <c r="I127" s="33" t="s">
        <v>842</v>
      </c>
      <c r="J127" s="33" t="s">
        <v>843</v>
      </c>
      <c r="K127" s="33" t="s">
        <v>844</v>
      </c>
      <c r="L127" s="33" t="str">
        <f t="shared" si="2"/>
        <v>PreAlerta</v>
      </c>
      <c r="M127" s="33" t="str">
        <f t="shared" si="3"/>
        <v>S/PalabrasClaves</v>
      </c>
      <c r="N127" s="33" t="s">
        <v>276</v>
      </c>
      <c r="O127" s="33"/>
      <c r="P127" s="33"/>
      <c r="Q127" s="33" t="s">
        <v>14</v>
      </c>
      <c r="R127" s="33"/>
      <c r="S127" s="33"/>
      <c r="T127" s="35" t="s">
        <v>845</v>
      </c>
      <c r="U127" s="33" t="s">
        <v>209</v>
      </c>
      <c r="V127" s="33" t="s">
        <v>209</v>
      </c>
      <c r="W127" s="33" t="s">
        <v>208</v>
      </c>
      <c r="X127" s="31" t="s">
        <v>846</v>
      </c>
    </row>
    <row r="128" spans="1:24" ht="15" hidden="1" customHeight="1">
      <c r="A128" s="24">
        <v>22431798</v>
      </c>
      <c r="B128" s="24" t="s">
        <v>847</v>
      </c>
      <c r="C128" s="24" t="s">
        <v>848</v>
      </c>
      <c r="D128" s="24" t="s">
        <v>849</v>
      </c>
      <c r="E128" s="24" t="s">
        <v>850</v>
      </c>
      <c r="F128" s="24" t="s">
        <v>851</v>
      </c>
      <c r="G128" s="24">
        <v>2012</v>
      </c>
      <c r="H128" s="25">
        <v>40989</v>
      </c>
      <c r="I128" s="24"/>
      <c r="J128" s="24"/>
      <c r="K128" s="24" t="s">
        <v>852</v>
      </c>
      <c r="L128" s="24" t="str">
        <f t="shared" si="2"/>
        <v>Excluido</v>
      </c>
      <c r="M128" s="24" t="str">
        <f t="shared" si="3"/>
        <v>S/PalabrasClaves</v>
      </c>
      <c r="N128" s="24"/>
      <c r="O128" s="24"/>
      <c r="P128" s="24"/>
      <c r="Q128" s="24"/>
      <c r="R128" s="24"/>
      <c r="S128" s="24"/>
      <c r="T128" s="24"/>
      <c r="U128" s="24"/>
      <c r="V128" s="24"/>
      <c r="W128" s="24"/>
      <c r="X128" s="28"/>
    </row>
    <row r="129" spans="1:24" ht="15" customHeight="1">
      <c r="A129" s="33">
        <v>22494890</v>
      </c>
      <c r="B129" s="33" t="s">
        <v>853</v>
      </c>
      <c r="C129" s="33" t="s">
        <v>854</v>
      </c>
      <c r="D129" s="33" t="s">
        <v>855</v>
      </c>
      <c r="E129" s="33" t="s">
        <v>856</v>
      </c>
      <c r="F129" s="33" t="s">
        <v>857</v>
      </c>
      <c r="G129" s="33">
        <v>2012</v>
      </c>
      <c r="H129" s="34">
        <v>41012</v>
      </c>
      <c r="I129" s="33" t="s">
        <v>858</v>
      </c>
      <c r="J129" s="33" t="s">
        <v>859</v>
      </c>
      <c r="K129" s="33" t="s">
        <v>860</v>
      </c>
      <c r="L129" s="33" t="str">
        <f t="shared" si="2"/>
        <v>PreAlerta</v>
      </c>
      <c r="M129" s="33" t="str">
        <f t="shared" si="3"/>
        <v>S/PalabrasClaves</v>
      </c>
      <c r="N129" s="33" t="s">
        <v>12</v>
      </c>
      <c r="O129" s="33" t="s">
        <v>21</v>
      </c>
      <c r="P129" s="33"/>
      <c r="Q129" s="33" t="s">
        <v>14</v>
      </c>
      <c r="R129" s="33"/>
      <c r="S129" s="33"/>
      <c r="T129" s="35" t="s">
        <v>861</v>
      </c>
      <c r="U129" s="33" t="s">
        <v>209</v>
      </c>
      <c r="V129" s="33" t="s">
        <v>208</v>
      </c>
      <c r="W129" s="33" t="s">
        <v>209</v>
      </c>
      <c r="X129" s="31" t="s">
        <v>862</v>
      </c>
    </row>
    <row r="130" spans="1:24" ht="15" hidden="1" customHeight="1">
      <c r="A130" s="24">
        <v>22516802</v>
      </c>
      <c r="B130" s="24" t="s">
        <v>863</v>
      </c>
      <c r="C130" s="24" t="s">
        <v>864</v>
      </c>
      <c r="D130" s="24" t="s">
        <v>865</v>
      </c>
      <c r="E130" s="24" t="s">
        <v>866</v>
      </c>
      <c r="F130" s="24" t="s">
        <v>97</v>
      </c>
      <c r="G130" s="24">
        <v>2012</v>
      </c>
      <c r="H130" s="25">
        <v>41020</v>
      </c>
      <c r="I130" s="24"/>
      <c r="J130" s="24"/>
      <c r="K130" s="24" t="s">
        <v>867</v>
      </c>
      <c r="L130" s="24" t="str">
        <f t="shared" ref="L130:L193" si="4">IF(ISNUMBER(VLOOKUP(A130,EXCL,1,FALSE)),"Excluido",IF(ISNUMBER(VLOOKUP(A130,POST,1,FALSE)),"PostAlerta",IF(ISNUMBER(VLOOKUP(A130,PRE,1,FALSE)),"PreAlerta","")))</f>
        <v>PreAlerta</v>
      </c>
      <c r="M130" s="24" t="str">
        <f t="shared" ref="M130:M193" si="5">IF(ISNUMBER(VLOOKUP(A130,KEYWORDS,1,FALSE)),"C/PalabrasClaves","S/PalabrasClaves")</f>
        <v>C/PalabrasClaves</v>
      </c>
      <c r="N130" s="24" t="s">
        <v>18</v>
      </c>
      <c r="O130" s="24"/>
      <c r="P130" s="24"/>
      <c r="Q130" s="24"/>
      <c r="R130" s="24"/>
      <c r="S130" s="24"/>
      <c r="T130" s="24"/>
      <c r="U130" s="24"/>
      <c r="V130" s="24"/>
      <c r="W130" s="24"/>
      <c r="X130" s="28"/>
    </row>
    <row r="131" spans="1:24" ht="15" hidden="1" customHeight="1">
      <c r="A131" s="26">
        <v>22518864</v>
      </c>
      <c r="B131" s="26" t="s">
        <v>868</v>
      </c>
      <c r="C131" s="26" t="s">
        <v>869</v>
      </c>
      <c r="D131" s="26" t="s">
        <v>870</v>
      </c>
      <c r="E131" s="26" t="s">
        <v>871</v>
      </c>
      <c r="F131" s="26" t="s">
        <v>267</v>
      </c>
      <c r="G131" s="26">
        <v>2012</v>
      </c>
      <c r="H131" s="27">
        <v>41020</v>
      </c>
      <c r="I131" s="26" t="s">
        <v>872</v>
      </c>
      <c r="J131" s="26"/>
      <c r="K131" s="26" t="s">
        <v>873</v>
      </c>
      <c r="L131" s="26" t="str">
        <f t="shared" si="4"/>
        <v>PreAlerta</v>
      </c>
      <c r="M131" s="26" t="str">
        <f t="shared" si="5"/>
        <v>S/PalabrasClaves</v>
      </c>
      <c r="N131" s="26" t="s">
        <v>18</v>
      </c>
      <c r="O131" s="26"/>
      <c r="P131" s="26"/>
      <c r="Q131" s="26"/>
      <c r="R131" s="26"/>
      <c r="S131" s="26"/>
      <c r="T131" s="26"/>
      <c r="U131" s="26"/>
      <c r="V131" s="26"/>
      <c r="W131" s="26"/>
      <c r="X131" s="28"/>
    </row>
    <row r="132" spans="1:24" ht="15" hidden="1" customHeight="1">
      <c r="A132" s="24">
        <v>22569465</v>
      </c>
      <c r="B132" s="24" t="s">
        <v>874</v>
      </c>
      <c r="C132" s="24" t="s">
        <v>875</v>
      </c>
      <c r="D132" s="24" t="s">
        <v>876</v>
      </c>
      <c r="E132" s="24" t="s">
        <v>877</v>
      </c>
      <c r="F132" s="24" t="s">
        <v>878</v>
      </c>
      <c r="G132" s="24">
        <v>2012</v>
      </c>
      <c r="H132" s="25">
        <v>41039</v>
      </c>
      <c r="I132" s="24" t="s">
        <v>879</v>
      </c>
      <c r="J132" s="24" t="s">
        <v>880</v>
      </c>
      <c r="K132" s="24" t="s">
        <v>881</v>
      </c>
      <c r="L132" s="24" t="str">
        <f t="shared" si="4"/>
        <v>Excluido</v>
      </c>
      <c r="M132" s="24" t="str">
        <f t="shared" si="5"/>
        <v>S/PalabrasClaves</v>
      </c>
      <c r="N132" s="24"/>
      <c r="O132" s="24"/>
      <c r="P132" s="24"/>
      <c r="Q132" s="24"/>
      <c r="R132" s="24"/>
      <c r="S132" s="24"/>
      <c r="T132" s="24"/>
      <c r="U132" s="24"/>
      <c r="V132" s="24"/>
      <c r="W132" s="24"/>
      <c r="X132" s="28"/>
    </row>
    <row r="133" spans="1:24" ht="15" hidden="1" customHeight="1">
      <c r="A133" s="26">
        <v>22581790</v>
      </c>
      <c r="B133" s="26" t="s">
        <v>882</v>
      </c>
      <c r="C133" s="26" t="s">
        <v>883</v>
      </c>
      <c r="D133" s="26" t="s">
        <v>884</v>
      </c>
      <c r="E133" s="26" t="s">
        <v>885</v>
      </c>
      <c r="F133" s="26" t="s">
        <v>886</v>
      </c>
      <c r="G133" s="26">
        <v>2012</v>
      </c>
      <c r="H133" s="27">
        <v>41044</v>
      </c>
      <c r="I133" s="26" t="s">
        <v>887</v>
      </c>
      <c r="J133" s="26"/>
      <c r="K133" s="26" t="s">
        <v>888</v>
      </c>
      <c r="L133" s="26" t="str">
        <f t="shared" si="4"/>
        <v>PreAlerta</v>
      </c>
      <c r="M133" s="26" t="str">
        <f t="shared" si="5"/>
        <v>S/PalabrasClaves</v>
      </c>
      <c r="N133" s="26" t="s">
        <v>18</v>
      </c>
      <c r="O133" s="26"/>
      <c r="P133" s="26"/>
      <c r="Q133" s="26"/>
      <c r="R133" s="26"/>
      <c r="S133" s="26"/>
      <c r="T133" s="26"/>
      <c r="U133" s="26"/>
      <c r="V133" s="26"/>
      <c r="W133" s="26"/>
      <c r="X133" s="28"/>
    </row>
    <row r="134" spans="1:24" ht="15" hidden="1" customHeight="1">
      <c r="A134" s="24">
        <v>22585734</v>
      </c>
      <c r="B134" s="24" t="s">
        <v>889</v>
      </c>
      <c r="C134" s="24" t="s">
        <v>890</v>
      </c>
      <c r="D134" s="24" t="s">
        <v>891</v>
      </c>
      <c r="E134" s="24" t="s">
        <v>892</v>
      </c>
      <c r="F134" s="24" t="s">
        <v>893</v>
      </c>
      <c r="G134" s="24">
        <v>2012</v>
      </c>
      <c r="H134" s="25">
        <v>41045</v>
      </c>
      <c r="I134" s="24"/>
      <c r="J134" s="24"/>
      <c r="K134" s="24" t="s">
        <v>894</v>
      </c>
      <c r="L134" s="24" t="str">
        <f t="shared" si="4"/>
        <v>PreAlerta</v>
      </c>
      <c r="M134" s="24" t="str">
        <f t="shared" si="5"/>
        <v>S/PalabrasClaves</v>
      </c>
      <c r="N134" s="24" t="s">
        <v>18</v>
      </c>
      <c r="O134" s="24"/>
      <c r="P134" s="24"/>
      <c r="Q134" s="24"/>
      <c r="R134" s="24"/>
      <c r="S134" s="24"/>
      <c r="T134" s="24"/>
      <c r="U134" s="24"/>
      <c r="V134" s="24"/>
      <c r="W134" s="24"/>
      <c r="X134" s="28"/>
    </row>
    <row r="135" spans="1:24" ht="15" hidden="1" customHeight="1">
      <c r="A135" s="26">
        <v>22621817</v>
      </c>
      <c r="B135" s="26" t="s">
        <v>895</v>
      </c>
      <c r="C135" s="26" t="s">
        <v>896</v>
      </c>
      <c r="D135" s="26" t="s">
        <v>897</v>
      </c>
      <c r="E135" s="26" t="s">
        <v>898</v>
      </c>
      <c r="F135" s="26" t="s">
        <v>679</v>
      </c>
      <c r="G135" s="26">
        <v>2012</v>
      </c>
      <c r="H135" s="27">
        <v>41054</v>
      </c>
      <c r="I135" s="26"/>
      <c r="J135" s="26"/>
      <c r="K135" s="26" t="s">
        <v>899</v>
      </c>
      <c r="L135" s="26" t="str">
        <f t="shared" si="4"/>
        <v>PreAlerta</v>
      </c>
      <c r="M135" s="26" t="str">
        <f t="shared" si="5"/>
        <v>S/PalabrasClaves</v>
      </c>
      <c r="N135" s="26" t="s">
        <v>18</v>
      </c>
      <c r="O135" s="26"/>
      <c r="P135" s="26"/>
      <c r="Q135" s="26"/>
      <c r="R135" s="26"/>
      <c r="S135" s="26"/>
      <c r="T135" s="26"/>
      <c r="U135" s="26"/>
      <c r="V135" s="26"/>
      <c r="W135" s="26"/>
      <c r="X135" s="28"/>
    </row>
    <row r="136" spans="1:24" ht="15" hidden="1" customHeight="1">
      <c r="A136" s="24">
        <v>22624979</v>
      </c>
      <c r="B136" s="24" t="s">
        <v>900</v>
      </c>
      <c r="C136" s="24" t="s">
        <v>901</v>
      </c>
      <c r="D136" s="24" t="s">
        <v>902</v>
      </c>
      <c r="E136" s="24" t="s">
        <v>903</v>
      </c>
      <c r="F136" s="24" t="s">
        <v>703</v>
      </c>
      <c r="G136" s="24">
        <v>2012</v>
      </c>
      <c r="H136" s="25">
        <v>41055</v>
      </c>
      <c r="I136" s="24"/>
      <c r="J136" s="24"/>
      <c r="K136" s="24" t="s">
        <v>904</v>
      </c>
      <c r="L136" s="24" t="str">
        <f t="shared" si="4"/>
        <v>PreAlerta</v>
      </c>
      <c r="M136" s="24" t="str">
        <f t="shared" si="5"/>
        <v>S/PalabrasClaves</v>
      </c>
      <c r="N136" s="24" t="s">
        <v>18</v>
      </c>
      <c r="O136" s="24"/>
      <c r="P136" s="24"/>
      <c r="Q136" s="24"/>
      <c r="R136" s="24"/>
      <c r="S136" s="24"/>
      <c r="T136" s="24"/>
      <c r="U136" s="24"/>
      <c r="V136" s="24"/>
      <c r="W136" s="24"/>
      <c r="X136" s="28"/>
    </row>
    <row r="137" spans="1:24" ht="15" hidden="1" customHeight="1">
      <c r="A137" s="26">
        <v>22665342</v>
      </c>
      <c r="B137" s="26" t="s">
        <v>905</v>
      </c>
      <c r="C137" s="26" t="s">
        <v>906</v>
      </c>
      <c r="D137" s="26" t="s">
        <v>907</v>
      </c>
      <c r="E137" s="26" t="s">
        <v>908</v>
      </c>
      <c r="F137" s="26" t="s">
        <v>909</v>
      </c>
      <c r="G137" s="26">
        <v>2012</v>
      </c>
      <c r="H137" s="27">
        <v>41066</v>
      </c>
      <c r="I137" s="26" t="s">
        <v>910</v>
      </c>
      <c r="J137" s="26"/>
      <c r="K137" s="26" t="s">
        <v>911</v>
      </c>
      <c r="L137" s="26" t="str">
        <f t="shared" si="4"/>
        <v>PreAlerta</v>
      </c>
      <c r="M137" s="26" t="str">
        <f t="shared" si="5"/>
        <v>S/PalabrasClaves</v>
      </c>
      <c r="N137" s="26" t="s">
        <v>18</v>
      </c>
      <c r="O137" s="26"/>
      <c r="P137" s="26"/>
      <c r="Q137" s="26"/>
      <c r="R137" s="26"/>
      <c r="S137" s="26"/>
      <c r="T137" s="26"/>
      <c r="U137" s="26"/>
      <c r="V137" s="26"/>
      <c r="W137" s="26"/>
      <c r="X137" s="28"/>
    </row>
    <row r="138" spans="1:24" ht="15" hidden="1" customHeight="1">
      <c r="A138" s="24">
        <v>22665925</v>
      </c>
      <c r="B138" s="24" t="s">
        <v>912</v>
      </c>
      <c r="C138" s="24" t="s">
        <v>913</v>
      </c>
      <c r="D138" s="24" t="s">
        <v>914</v>
      </c>
      <c r="E138" s="24" t="s">
        <v>915</v>
      </c>
      <c r="F138" s="24" t="s">
        <v>916</v>
      </c>
      <c r="G138" s="24">
        <v>2012</v>
      </c>
      <c r="H138" s="25">
        <v>41066</v>
      </c>
      <c r="I138" s="24"/>
      <c r="J138" s="24"/>
      <c r="K138" s="24" t="s">
        <v>917</v>
      </c>
      <c r="L138" s="24" t="str">
        <f t="shared" si="4"/>
        <v>PreAlerta</v>
      </c>
      <c r="M138" s="24" t="str">
        <f t="shared" si="5"/>
        <v>S/PalabrasClaves</v>
      </c>
      <c r="N138" s="24" t="s">
        <v>18</v>
      </c>
      <c r="O138" s="24"/>
      <c r="P138" s="24"/>
      <c r="Q138" s="24"/>
      <c r="R138" s="24"/>
      <c r="S138" s="24"/>
      <c r="T138" s="24"/>
      <c r="U138" s="24"/>
      <c r="V138" s="24"/>
      <c r="W138" s="24"/>
      <c r="X138" s="28"/>
    </row>
    <row r="139" spans="1:24" ht="15" hidden="1" customHeight="1">
      <c r="A139" s="26">
        <v>22678036</v>
      </c>
      <c r="B139" s="26" t="s">
        <v>918</v>
      </c>
      <c r="C139" s="26" t="s">
        <v>919</v>
      </c>
      <c r="D139" s="26" t="s">
        <v>920</v>
      </c>
      <c r="E139" s="26" t="s">
        <v>921</v>
      </c>
      <c r="F139" s="26" t="s">
        <v>481</v>
      </c>
      <c r="G139" s="26">
        <v>2012</v>
      </c>
      <c r="H139" s="27">
        <v>41069</v>
      </c>
      <c r="I139" s="26"/>
      <c r="J139" s="26"/>
      <c r="K139" s="26" t="s">
        <v>922</v>
      </c>
      <c r="L139" s="26" t="str">
        <f t="shared" si="4"/>
        <v>PreAlerta</v>
      </c>
      <c r="M139" s="26" t="str">
        <f t="shared" si="5"/>
        <v>S/PalabrasClaves</v>
      </c>
      <c r="N139" s="26" t="s">
        <v>18</v>
      </c>
      <c r="O139" s="26"/>
      <c r="P139" s="26"/>
      <c r="Q139" s="26"/>
      <c r="R139" s="26"/>
      <c r="S139" s="26"/>
      <c r="T139" s="26"/>
      <c r="U139" s="26"/>
      <c r="V139" s="26"/>
      <c r="W139" s="26"/>
      <c r="X139" s="28"/>
    </row>
    <row r="140" spans="1:24" ht="15" hidden="1" customHeight="1">
      <c r="A140" s="24">
        <v>22697142</v>
      </c>
      <c r="B140" s="24" t="s">
        <v>923</v>
      </c>
      <c r="C140" s="24" t="s">
        <v>924</v>
      </c>
      <c r="D140" s="24" t="s">
        <v>925</v>
      </c>
      <c r="E140" s="24" t="s">
        <v>926</v>
      </c>
      <c r="F140" s="24" t="s">
        <v>443</v>
      </c>
      <c r="G140" s="24">
        <v>2012</v>
      </c>
      <c r="H140" s="25">
        <v>41076</v>
      </c>
      <c r="I140" s="24"/>
      <c r="J140" s="24"/>
      <c r="K140" s="24" t="s">
        <v>927</v>
      </c>
      <c r="L140" s="24" t="str">
        <f t="shared" si="4"/>
        <v>PreAlerta</v>
      </c>
      <c r="M140" s="24" t="str">
        <f t="shared" si="5"/>
        <v>S/PalabrasClaves</v>
      </c>
      <c r="N140" s="24" t="s">
        <v>18</v>
      </c>
      <c r="O140" s="24"/>
      <c r="P140" s="24"/>
      <c r="Q140" s="24"/>
      <c r="R140" s="24"/>
      <c r="S140" s="24"/>
      <c r="T140" s="24"/>
      <c r="U140" s="24"/>
      <c r="V140" s="24"/>
      <c r="W140" s="24"/>
      <c r="X140" s="28"/>
    </row>
    <row r="141" spans="1:24" ht="15" hidden="1" customHeight="1">
      <c r="A141" s="26">
        <v>22706212</v>
      </c>
      <c r="B141" s="26" t="s">
        <v>928</v>
      </c>
      <c r="C141" s="26" t="s">
        <v>929</v>
      </c>
      <c r="D141" s="26" t="s">
        <v>930</v>
      </c>
      <c r="E141" s="26" t="s">
        <v>931</v>
      </c>
      <c r="F141" s="26" t="s">
        <v>128</v>
      </c>
      <c r="G141" s="26">
        <v>2012</v>
      </c>
      <c r="H141" s="27">
        <v>41079</v>
      </c>
      <c r="I141" s="26"/>
      <c r="J141" s="26"/>
      <c r="K141" s="26" t="s">
        <v>932</v>
      </c>
      <c r="L141" s="26" t="str">
        <f t="shared" si="4"/>
        <v>PreAlerta</v>
      </c>
      <c r="M141" s="26" t="str">
        <f t="shared" si="5"/>
        <v>S/PalabrasClaves</v>
      </c>
      <c r="N141" s="26" t="s">
        <v>18</v>
      </c>
      <c r="O141" s="26"/>
      <c r="P141" s="26"/>
      <c r="Q141" s="26"/>
      <c r="R141" s="26"/>
      <c r="S141" s="26"/>
      <c r="T141" s="26"/>
      <c r="U141" s="26"/>
      <c r="V141" s="26"/>
      <c r="W141" s="26"/>
      <c r="X141" s="28"/>
    </row>
    <row r="142" spans="1:24" ht="15" hidden="1" customHeight="1">
      <c r="A142" s="24">
        <v>22706215</v>
      </c>
      <c r="B142" s="24" t="s">
        <v>933</v>
      </c>
      <c r="C142" s="24" t="s">
        <v>934</v>
      </c>
      <c r="D142" s="24" t="s">
        <v>935</v>
      </c>
      <c r="E142" s="24" t="s">
        <v>936</v>
      </c>
      <c r="F142" s="24" t="s">
        <v>128</v>
      </c>
      <c r="G142" s="24">
        <v>2012</v>
      </c>
      <c r="H142" s="25">
        <v>41079</v>
      </c>
      <c r="I142" s="24"/>
      <c r="J142" s="24"/>
      <c r="K142" s="24" t="s">
        <v>937</v>
      </c>
      <c r="L142" s="24" t="str">
        <f t="shared" si="4"/>
        <v>PreAlerta</v>
      </c>
      <c r="M142" s="24" t="str">
        <f t="shared" si="5"/>
        <v>S/PalabrasClaves</v>
      </c>
      <c r="N142" s="24" t="s">
        <v>18</v>
      </c>
      <c r="O142" s="24"/>
      <c r="P142" s="24"/>
      <c r="Q142" s="24"/>
      <c r="R142" s="24"/>
      <c r="S142" s="24"/>
      <c r="T142" s="24"/>
      <c r="U142" s="24"/>
      <c r="V142" s="24"/>
      <c r="W142" s="24"/>
      <c r="X142" s="28"/>
    </row>
    <row r="143" spans="1:24" ht="15" hidden="1" customHeight="1">
      <c r="A143" s="26">
        <v>22706217</v>
      </c>
      <c r="B143" s="26" t="s">
        <v>938</v>
      </c>
      <c r="C143" s="26" t="s">
        <v>939</v>
      </c>
      <c r="D143" s="26" t="s">
        <v>940</v>
      </c>
      <c r="E143" s="26" t="s">
        <v>941</v>
      </c>
      <c r="F143" s="26" t="s">
        <v>128</v>
      </c>
      <c r="G143" s="26">
        <v>2012</v>
      </c>
      <c r="H143" s="27">
        <v>41079</v>
      </c>
      <c r="I143" s="26"/>
      <c r="J143" s="26"/>
      <c r="K143" s="26" t="s">
        <v>942</v>
      </c>
      <c r="L143" s="26" t="str">
        <f t="shared" si="4"/>
        <v>PreAlerta</v>
      </c>
      <c r="M143" s="26" t="str">
        <f t="shared" si="5"/>
        <v>S/PalabrasClaves</v>
      </c>
      <c r="N143" s="26" t="s">
        <v>18</v>
      </c>
      <c r="O143" s="26"/>
      <c r="P143" s="26"/>
      <c r="Q143" s="39"/>
      <c r="R143" s="26"/>
      <c r="S143" s="26"/>
      <c r="T143" s="26"/>
      <c r="U143" s="26"/>
      <c r="V143" s="26"/>
      <c r="W143" s="26"/>
      <c r="X143" s="28"/>
    </row>
    <row r="144" spans="1:24" ht="15" hidden="1" customHeight="1">
      <c r="A144" s="24">
        <v>22727081</v>
      </c>
      <c r="B144" s="24" t="s">
        <v>943</v>
      </c>
      <c r="C144" s="24" t="s">
        <v>944</v>
      </c>
      <c r="D144" s="24" t="s">
        <v>945</v>
      </c>
      <c r="E144" s="24" t="s">
        <v>946</v>
      </c>
      <c r="F144" s="24" t="s">
        <v>947</v>
      </c>
      <c r="G144" s="24">
        <v>2012</v>
      </c>
      <c r="H144" s="25">
        <v>41086</v>
      </c>
      <c r="I144" s="24"/>
      <c r="J144" s="24"/>
      <c r="K144" s="24" t="s">
        <v>948</v>
      </c>
      <c r="L144" s="24" t="str">
        <f t="shared" si="4"/>
        <v>PreAlerta</v>
      </c>
      <c r="M144" s="24" t="str">
        <f t="shared" si="5"/>
        <v>S/PalabrasClaves</v>
      </c>
      <c r="N144" s="24" t="s">
        <v>18</v>
      </c>
      <c r="O144" s="24"/>
      <c r="P144" s="24"/>
      <c r="Q144" s="24"/>
      <c r="R144" s="24"/>
      <c r="S144" s="24"/>
      <c r="T144" s="24"/>
      <c r="U144" s="24"/>
      <c r="V144" s="24"/>
      <c r="W144" s="24"/>
      <c r="X144" s="28"/>
    </row>
    <row r="145" spans="1:24" ht="15" hidden="1" customHeight="1">
      <c r="A145" s="26">
        <v>22742483</v>
      </c>
      <c r="B145" s="26" t="s">
        <v>949</v>
      </c>
      <c r="C145" s="26" t="s">
        <v>950</v>
      </c>
      <c r="D145" s="26" t="s">
        <v>951</v>
      </c>
      <c r="E145" s="26" t="s">
        <v>952</v>
      </c>
      <c r="F145" s="26" t="s">
        <v>953</v>
      </c>
      <c r="G145" s="26">
        <v>2012</v>
      </c>
      <c r="H145" s="27">
        <v>41090</v>
      </c>
      <c r="I145" s="26"/>
      <c r="J145" s="26"/>
      <c r="K145" s="26" t="s">
        <v>954</v>
      </c>
      <c r="L145" s="26" t="str">
        <f t="shared" si="4"/>
        <v>PreAlerta</v>
      </c>
      <c r="M145" s="26" t="str">
        <f t="shared" si="5"/>
        <v>C/PalabrasClaves</v>
      </c>
      <c r="N145" s="26"/>
      <c r="O145" s="26"/>
      <c r="P145" s="26"/>
      <c r="Q145" s="26" t="s">
        <v>11</v>
      </c>
      <c r="R145" s="26"/>
      <c r="S145" s="26"/>
      <c r="T145" s="26"/>
      <c r="U145" s="26"/>
      <c r="V145" s="26"/>
      <c r="W145" s="26"/>
      <c r="X145" s="28"/>
    </row>
    <row r="146" spans="1:24" ht="15" hidden="1" customHeight="1">
      <c r="A146" s="24">
        <v>22762073</v>
      </c>
      <c r="B146" s="24" t="s">
        <v>955</v>
      </c>
      <c r="C146" s="24" t="s">
        <v>956</v>
      </c>
      <c r="D146" s="24" t="s">
        <v>957</v>
      </c>
      <c r="E146" s="24" t="s">
        <v>958</v>
      </c>
      <c r="F146" s="24" t="s">
        <v>959</v>
      </c>
      <c r="G146" s="24">
        <v>2012</v>
      </c>
      <c r="H146" s="25">
        <v>41095</v>
      </c>
      <c r="I146" s="24"/>
      <c r="J146" s="24"/>
      <c r="K146" s="24"/>
      <c r="L146" s="24" t="str">
        <f t="shared" si="4"/>
        <v>PreAlerta</v>
      </c>
      <c r="M146" s="24" t="str">
        <f t="shared" si="5"/>
        <v>S/PalabrasClaves</v>
      </c>
      <c r="N146" s="24" t="s">
        <v>18</v>
      </c>
      <c r="O146" s="24"/>
      <c r="P146" s="24"/>
      <c r="Q146" s="24"/>
      <c r="R146" s="24"/>
      <c r="S146" s="24"/>
      <c r="T146" s="24"/>
      <c r="U146" s="24"/>
      <c r="V146" s="24"/>
      <c r="W146" s="24"/>
      <c r="X146" s="28"/>
    </row>
    <row r="147" spans="1:24" ht="15" hidden="1" customHeight="1">
      <c r="A147" s="26">
        <v>22772614</v>
      </c>
      <c r="B147" s="26" t="s">
        <v>960</v>
      </c>
      <c r="C147" s="26" t="s">
        <v>961</v>
      </c>
      <c r="D147" s="26" t="s">
        <v>962</v>
      </c>
      <c r="E147" s="26" t="s">
        <v>963</v>
      </c>
      <c r="F147" s="26" t="s">
        <v>964</v>
      </c>
      <c r="G147" s="26">
        <v>2012</v>
      </c>
      <c r="H147" s="27">
        <v>41100</v>
      </c>
      <c r="I147" s="26"/>
      <c r="J147" s="26"/>
      <c r="K147" s="26" t="s">
        <v>965</v>
      </c>
      <c r="L147" s="26" t="str">
        <f t="shared" si="4"/>
        <v>PreAlerta</v>
      </c>
      <c r="M147" s="26" t="str">
        <f t="shared" si="5"/>
        <v>S/PalabrasClaves</v>
      </c>
      <c r="N147" s="26" t="s">
        <v>18</v>
      </c>
      <c r="O147" s="26"/>
      <c r="P147" s="26"/>
      <c r="Q147" s="26"/>
      <c r="R147" s="26"/>
      <c r="S147" s="26"/>
      <c r="T147" s="26"/>
      <c r="U147" s="26"/>
      <c r="V147" s="26"/>
      <c r="W147" s="26"/>
      <c r="X147" s="28"/>
    </row>
    <row r="148" spans="1:24" ht="15" hidden="1" customHeight="1">
      <c r="A148" s="24">
        <v>22846120</v>
      </c>
      <c r="B148" s="24" t="s">
        <v>966</v>
      </c>
      <c r="C148" s="24" t="s">
        <v>967</v>
      </c>
      <c r="D148" s="24" t="s">
        <v>968</v>
      </c>
      <c r="E148" s="24" t="s">
        <v>969</v>
      </c>
      <c r="F148" s="24" t="s">
        <v>162</v>
      </c>
      <c r="G148" s="24">
        <v>2012</v>
      </c>
      <c r="H148" s="25">
        <v>41122</v>
      </c>
      <c r="I148" s="24"/>
      <c r="J148" s="24"/>
      <c r="K148" s="24" t="s">
        <v>970</v>
      </c>
      <c r="L148" s="24" t="str">
        <f t="shared" si="4"/>
        <v>PreAlerta</v>
      </c>
      <c r="M148" s="24" t="str">
        <f t="shared" si="5"/>
        <v>S/PalabrasClaves</v>
      </c>
      <c r="N148" s="24" t="s">
        <v>18</v>
      </c>
      <c r="O148" s="24"/>
      <c r="P148" s="24"/>
      <c r="Q148" s="24"/>
      <c r="R148" s="24"/>
      <c r="S148" s="24"/>
      <c r="T148" s="24"/>
      <c r="U148" s="24"/>
      <c r="V148" s="24"/>
      <c r="W148" s="24"/>
      <c r="X148" s="28"/>
    </row>
    <row r="149" spans="1:24" ht="15" hidden="1" customHeight="1">
      <c r="A149" s="26">
        <v>22870399</v>
      </c>
      <c r="B149" s="26" t="s">
        <v>971</v>
      </c>
      <c r="C149" s="26" t="s">
        <v>972</v>
      </c>
      <c r="D149" s="26" t="s">
        <v>973</v>
      </c>
      <c r="E149" s="26" t="s">
        <v>974</v>
      </c>
      <c r="F149" s="26" t="s">
        <v>975</v>
      </c>
      <c r="G149" s="26">
        <v>2012</v>
      </c>
      <c r="H149" s="27">
        <v>41129</v>
      </c>
      <c r="I149" s="26" t="s">
        <v>976</v>
      </c>
      <c r="J149" s="26"/>
      <c r="K149" s="26" t="s">
        <v>977</v>
      </c>
      <c r="L149" s="26" t="str">
        <f t="shared" si="4"/>
        <v>PreAlerta</v>
      </c>
      <c r="M149" s="26" t="str">
        <f t="shared" si="5"/>
        <v>S/PalabrasClaves</v>
      </c>
      <c r="N149" s="26" t="s">
        <v>18</v>
      </c>
      <c r="O149" s="26"/>
      <c r="P149" s="26"/>
      <c r="Q149" s="26"/>
      <c r="R149" s="26"/>
      <c r="S149" s="26"/>
      <c r="T149" s="26"/>
      <c r="U149" s="26"/>
      <c r="V149" s="26"/>
      <c r="W149" s="26"/>
      <c r="X149" s="28"/>
    </row>
    <row r="150" spans="1:24" ht="15" hidden="1" customHeight="1">
      <c r="A150" s="24">
        <v>22876801</v>
      </c>
      <c r="B150" s="24" t="s">
        <v>978</v>
      </c>
      <c r="C150" s="24" t="s">
        <v>979</v>
      </c>
      <c r="D150" s="24" t="s">
        <v>980</v>
      </c>
      <c r="E150" s="24" t="s">
        <v>981</v>
      </c>
      <c r="F150" s="24" t="s">
        <v>982</v>
      </c>
      <c r="G150" s="24">
        <v>2012</v>
      </c>
      <c r="H150" s="25">
        <v>41132</v>
      </c>
      <c r="I150" s="24"/>
      <c r="J150" s="24"/>
      <c r="K150" s="24"/>
      <c r="L150" s="24" t="str">
        <f t="shared" si="4"/>
        <v>PreAlerta</v>
      </c>
      <c r="M150" s="24" t="str">
        <f t="shared" si="5"/>
        <v>S/PalabrasClaves</v>
      </c>
      <c r="N150" s="24" t="s">
        <v>18</v>
      </c>
      <c r="O150" s="24"/>
      <c r="P150" s="24"/>
      <c r="Q150" s="24"/>
      <c r="R150" s="24"/>
      <c r="S150" s="24"/>
      <c r="T150" s="24"/>
      <c r="U150" s="24"/>
      <c r="V150" s="24"/>
      <c r="W150" s="24"/>
      <c r="X150" s="28"/>
    </row>
    <row r="151" spans="1:24" ht="15" hidden="1" customHeight="1">
      <c r="A151" s="26">
        <v>22930827</v>
      </c>
      <c r="B151" s="26" t="s">
        <v>983</v>
      </c>
      <c r="C151" s="26" t="s">
        <v>984</v>
      </c>
      <c r="D151" s="26" t="s">
        <v>985</v>
      </c>
      <c r="E151" s="26" t="s">
        <v>986</v>
      </c>
      <c r="F151" s="26" t="s">
        <v>987</v>
      </c>
      <c r="G151" s="26">
        <v>2012</v>
      </c>
      <c r="H151" s="27">
        <v>41151</v>
      </c>
      <c r="I151" s="26"/>
      <c r="J151" s="26"/>
      <c r="K151" s="26" t="s">
        <v>988</v>
      </c>
      <c r="L151" s="26" t="str">
        <f t="shared" si="4"/>
        <v>PreAlerta</v>
      </c>
      <c r="M151" s="26" t="str">
        <f t="shared" si="5"/>
        <v>S/PalabrasClaves</v>
      </c>
      <c r="N151" s="26" t="s">
        <v>18</v>
      </c>
      <c r="O151" s="26"/>
      <c r="P151" s="26"/>
      <c r="Q151" s="26"/>
      <c r="R151" s="26"/>
      <c r="S151" s="26"/>
      <c r="T151" s="26"/>
      <c r="U151" s="26"/>
      <c r="V151" s="26"/>
      <c r="W151" s="26"/>
      <c r="X151" s="28"/>
    </row>
    <row r="152" spans="1:24" ht="15" hidden="1" customHeight="1">
      <c r="A152" s="24">
        <v>22937701</v>
      </c>
      <c r="B152" s="24" t="s">
        <v>989</v>
      </c>
      <c r="C152" s="24" t="s">
        <v>990</v>
      </c>
      <c r="D152" s="24" t="s">
        <v>991</v>
      </c>
      <c r="E152" s="24" t="s">
        <v>992</v>
      </c>
      <c r="F152" s="24" t="s">
        <v>514</v>
      </c>
      <c r="G152" s="24">
        <v>2012</v>
      </c>
      <c r="H152" s="25">
        <v>41156</v>
      </c>
      <c r="I152" s="24"/>
      <c r="J152" s="24"/>
      <c r="K152" s="24"/>
      <c r="L152" s="24" t="str">
        <f t="shared" si="4"/>
        <v>PreAlerta</v>
      </c>
      <c r="M152" s="24" t="str">
        <f t="shared" si="5"/>
        <v>C/PalabrasClaves</v>
      </c>
      <c r="N152" s="24" t="s">
        <v>18</v>
      </c>
      <c r="O152" s="24"/>
      <c r="P152" s="24"/>
      <c r="Q152" s="24"/>
      <c r="R152" s="24"/>
      <c r="S152" s="24"/>
      <c r="T152" s="24"/>
      <c r="U152" s="24"/>
      <c r="V152" s="24"/>
      <c r="W152" s="24"/>
      <c r="X152" s="28"/>
    </row>
    <row r="153" spans="1:24" ht="15" customHeight="1">
      <c r="A153" s="33">
        <v>22937702</v>
      </c>
      <c r="B153" s="33" t="s">
        <v>993</v>
      </c>
      <c r="C153" s="33" t="s">
        <v>994</v>
      </c>
      <c r="D153" s="33" t="s">
        <v>995</v>
      </c>
      <c r="E153" s="33" t="s">
        <v>626</v>
      </c>
      <c r="F153" s="33" t="s">
        <v>514</v>
      </c>
      <c r="G153" s="33">
        <v>2012</v>
      </c>
      <c r="H153" s="34">
        <v>41156</v>
      </c>
      <c r="I153" s="33"/>
      <c r="J153" s="33"/>
      <c r="K153" s="33"/>
      <c r="L153" s="33" t="str">
        <f t="shared" si="4"/>
        <v>PreAlerta</v>
      </c>
      <c r="M153" s="33" t="str">
        <f t="shared" si="5"/>
        <v>S/PalabrasClaves</v>
      </c>
      <c r="N153" s="33" t="s">
        <v>12</v>
      </c>
      <c r="O153" s="33"/>
      <c r="P153" s="33"/>
      <c r="Q153" s="33" t="s">
        <v>14</v>
      </c>
      <c r="R153" s="33"/>
      <c r="S153" s="33"/>
      <c r="T153" s="35" t="s">
        <v>996</v>
      </c>
      <c r="U153" s="33" t="s">
        <v>209</v>
      </c>
      <c r="V153" s="33" t="s">
        <v>208</v>
      </c>
      <c r="W153" s="33" t="s">
        <v>209</v>
      </c>
      <c r="X153" s="31" t="s">
        <v>997</v>
      </c>
    </row>
    <row r="154" spans="1:24" ht="15" hidden="1" customHeight="1">
      <c r="A154" s="24">
        <v>23038845</v>
      </c>
      <c r="B154" s="24" t="s">
        <v>998</v>
      </c>
      <c r="C154" s="24" t="s">
        <v>999</v>
      </c>
      <c r="D154" s="24" t="s">
        <v>1000</v>
      </c>
      <c r="E154" s="24" t="s">
        <v>1001</v>
      </c>
      <c r="F154" s="24" t="s">
        <v>1002</v>
      </c>
      <c r="G154" s="24">
        <v>2012</v>
      </c>
      <c r="H154" s="25">
        <v>41191</v>
      </c>
      <c r="I154" s="24"/>
      <c r="J154" s="24"/>
      <c r="K154" s="24"/>
      <c r="L154" s="24" t="str">
        <f t="shared" si="4"/>
        <v>PreAlerta</v>
      </c>
      <c r="M154" s="24" t="str">
        <f t="shared" si="5"/>
        <v>S/PalabrasClaves</v>
      </c>
      <c r="N154" s="24" t="s">
        <v>18</v>
      </c>
      <c r="O154" s="24"/>
      <c r="P154" s="24"/>
      <c r="Q154" s="24"/>
      <c r="R154" s="24"/>
      <c r="S154" s="24"/>
      <c r="T154" s="24"/>
      <c r="U154" s="24"/>
      <c r="V154" s="24"/>
      <c r="W154" s="24"/>
      <c r="X154" s="28"/>
    </row>
    <row r="155" spans="1:24" ht="15" hidden="1" customHeight="1">
      <c r="A155" s="26">
        <v>25493166</v>
      </c>
      <c r="B155" s="26" t="s">
        <v>1003</v>
      </c>
      <c r="C155" s="26" t="s">
        <v>1004</v>
      </c>
      <c r="D155" s="26" t="s">
        <v>1005</v>
      </c>
      <c r="E155" s="26" t="s">
        <v>1006</v>
      </c>
      <c r="F155" s="26" t="s">
        <v>1007</v>
      </c>
      <c r="G155" s="26">
        <v>2012</v>
      </c>
      <c r="H155" s="27">
        <v>41984</v>
      </c>
      <c r="I155" s="26" t="s">
        <v>1008</v>
      </c>
      <c r="J155" s="26"/>
      <c r="K155" s="26"/>
      <c r="L155" s="26" t="str">
        <f t="shared" si="4"/>
        <v>PreAlerta</v>
      </c>
      <c r="M155" s="26" t="str">
        <f t="shared" si="5"/>
        <v>S/PalabrasClaves</v>
      </c>
      <c r="N155" s="26" t="s">
        <v>18</v>
      </c>
      <c r="O155" s="26"/>
      <c r="P155" s="26"/>
      <c r="Q155" s="26"/>
      <c r="R155" s="26"/>
      <c r="S155" s="26"/>
      <c r="T155" s="26"/>
      <c r="U155" s="26"/>
      <c r="V155" s="26"/>
      <c r="W155" s="26"/>
      <c r="X155" s="28"/>
    </row>
    <row r="156" spans="1:24" ht="15" hidden="1" customHeight="1">
      <c r="A156" s="24">
        <v>22747602</v>
      </c>
      <c r="B156" s="24" t="s">
        <v>1009</v>
      </c>
      <c r="C156" s="24" t="s">
        <v>1010</v>
      </c>
      <c r="D156" s="24" t="s">
        <v>1011</v>
      </c>
      <c r="E156" s="24" t="s">
        <v>1012</v>
      </c>
      <c r="F156" s="24" t="s">
        <v>341</v>
      </c>
      <c r="G156" s="24">
        <v>2012</v>
      </c>
      <c r="H156" s="25">
        <v>41094</v>
      </c>
      <c r="I156" s="24" t="s">
        <v>1013</v>
      </c>
      <c r="J156" s="24"/>
      <c r="K156" s="24" t="s">
        <v>1014</v>
      </c>
      <c r="L156" s="24" t="str">
        <f t="shared" si="4"/>
        <v>PreAlerta</v>
      </c>
      <c r="M156" s="24" t="str">
        <f t="shared" si="5"/>
        <v>S/PalabrasClaves</v>
      </c>
      <c r="N156" s="24" t="s">
        <v>18</v>
      </c>
      <c r="O156" s="24"/>
      <c r="P156" s="24"/>
      <c r="Q156" s="24"/>
      <c r="R156" s="24"/>
      <c r="S156" s="24"/>
      <c r="T156" s="24"/>
      <c r="U156" s="24"/>
      <c r="V156" s="24"/>
      <c r="W156" s="24"/>
      <c r="X156" s="28"/>
    </row>
    <row r="157" spans="1:24" ht="15" hidden="1" customHeight="1">
      <c r="A157" s="26">
        <v>22762232</v>
      </c>
      <c r="B157" s="26" t="s">
        <v>1015</v>
      </c>
      <c r="C157" s="26" t="s">
        <v>1016</v>
      </c>
      <c r="D157" s="26" t="s">
        <v>1017</v>
      </c>
      <c r="E157" s="26" t="s">
        <v>1018</v>
      </c>
      <c r="F157" s="26" t="s">
        <v>1019</v>
      </c>
      <c r="G157" s="26">
        <v>2012</v>
      </c>
      <c r="H157" s="27">
        <v>41096</v>
      </c>
      <c r="I157" s="26"/>
      <c r="J157" s="26"/>
      <c r="K157" s="26" t="s">
        <v>1020</v>
      </c>
      <c r="L157" s="26" t="str">
        <f t="shared" si="4"/>
        <v>PreAlerta</v>
      </c>
      <c r="M157" s="26" t="str">
        <f t="shared" si="5"/>
        <v>S/PalabrasClaves</v>
      </c>
      <c r="N157" s="26" t="s">
        <v>18</v>
      </c>
      <c r="O157" s="26"/>
      <c r="P157" s="26"/>
      <c r="Q157" s="26"/>
      <c r="R157" s="26"/>
      <c r="S157" s="26"/>
      <c r="T157" s="26"/>
      <c r="U157" s="26"/>
      <c r="V157" s="26"/>
      <c r="W157" s="26"/>
      <c r="X157" s="28"/>
    </row>
    <row r="158" spans="1:24" ht="15" hidden="1" customHeight="1">
      <c r="A158" s="24">
        <v>22767613</v>
      </c>
      <c r="B158" s="24" t="s">
        <v>1021</v>
      </c>
      <c r="C158" s="24" t="s">
        <v>1022</v>
      </c>
      <c r="D158" s="24" t="s">
        <v>1023</v>
      </c>
      <c r="E158" s="24" t="s">
        <v>1024</v>
      </c>
      <c r="F158" s="24" t="s">
        <v>809</v>
      </c>
      <c r="G158" s="24">
        <v>2012</v>
      </c>
      <c r="H158" s="25">
        <v>41097</v>
      </c>
      <c r="I158" s="24"/>
      <c r="J158" s="24"/>
      <c r="K158" s="24" t="s">
        <v>1025</v>
      </c>
      <c r="L158" s="24" t="str">
        <f t="shared" si="4"/>
        <v>PreAlerta</v>
      </c>
      <c r="M158" s="24" t="str">
        <f t="shared" si="5"/>
        <v>S/PalabrasClaves</v>
      </c>
      <c r="N158" s="24" t="s">
        <v>18</v>
      </c>
      <c r="O158" s="24"/>
      <c r="P158" s="24"/>
      <c r="Q158" s="24"/>
      <c r="R158" s="24"/>
      <c r="S158" s="24"/>
      <c r="T158" s="24"/>
      <c r="U158" s="24"/>
      <c r="V158" s="24"/>
      <c r="W158" s="24"/>
      <c r="X158" s="28"/>
    </row>
    <row r="159" spans="1:24" ht="15" hidden="1" customHeight="1">
      <c r="A159" s="26">
        <v>22767614</v>
      </c>
      <c r="B159" s="26" t="s">
        <v>1026</v>
      </c>
      <c r="C159" s="26" t="s">
        <v>1027</v>
      </c>
      <c r="D159" s="26" t="s">
        <v>1028</v>
      </c>
      <c r="E159" s="26" t="s">
        <v>261</v>
      </c>
      <c r="F159" s="26" t="s">
        <v>809</v>
      </c>
      <c r="G159" s="26">
        <v>2012</v>
      </c>
      <c r="H159" s="27">
        <v>41097</v>
      </c>
      <c r="I159" s="26" t="s">
        <v>1029</v>
      </c>
      <c r="J159" s="26"/>
      <c r="K159" s="26" t="s">
        <v>1030</v>
      </c>
      <c r="L159" s="26" t="str">
        <f t="shared" si="4"/>
        <v>Excluido</v>
      </c>
      <c r="M159" s="26" t="str">
        <f t="shared" si="5"/>
        <v>S/PalabrasClaves</v>
      </c>
      <c r="N159" s="26"/>
      <c r="O159" s="26"/>
      <c r="P159" s="26"/>
      <c r="Q159" s="26"/>
      <c r="R159" s="26"/>
      <c r="S159" s="26"/>
      <c r="T159" s="26"/>
      <c r="U159" s="26"/>
      <c r="V159" s="26"/>
      <c r="W159" s="26"/>
      <c r="X159" s="28"/>
    </row>
    <row r="160" spans="1:24" ht="15" hidden="1" customHeight="1">
      <c r="A160" s="24">
        <v>22783058</v>
      </c>
      <c r="B160" s="24" t="s">
        <v>1031</v>
      </c>
      <c r="C160" s="24" t="s">
        <v>1032</v>
      </c>
      <c r="D160" s="24" t="s">
        <v>1033</v>
      </c>
      <c r="E160" s="24" t="s">
        <v>1034</v>
      </c>
      <c r="F160" s="24" t="s">
        <v>1035</v>
      </c>
      <c r="G160" s="24">
        <v>2012</v>
      </c>
      <c r="H160" s="25">
        <v>41102</v>
      </c>
      <c r="I160" s="24" t="s">
        <v>1036</v>
      </c>
      <c r="J160" s="24"/>
      <c r="K160" s="24" t="s">
        <v>1037</v>
      </c>
      <c r="L160" s="24" t="str">
        <f t="shared" si="4"/>
        <v>PreAlerta</v>
      </c>
      <c r="M160" s="24" t="str">
        <f t="shared" si="5"/>
        <v>S/PalabrasClaves</v>
      </c>
      <c r="N160" s="24" t="s">
        <v>18</v>
      </c>
      <c r="O160" s="24"/>
      <c r="P160" s="24"/>
      <c r="Q160" s="24"/>
      <c r="R160" s="24"/>
      <c r="S160" s="24"/>
      <c r="T160" s="24"/>
      <c r="U160" s="24"/>
      <c r="V160" s="24"/>
      <c r="W160" s="24"/>
      <c r="X160" s="28"/>
    </row>
    <row r="161" spans="1:24" ht="15" hidden="1" customHeight="1">
      <c r="A161" s="26">
        <v>21827822</v>
      </c>
      <c r="B161" s="26" t="s">
        <v>1038</v>
      </c>
      <c r="C161" s="26" t="s">
        <v>1039</v>
      </c>
      <c r="D161" s="26" t="s">
        <v>1040</v>
      </c>
      <c r="E161" s="26" t="s">
        <v>1041</v>
      </c>
      <c r="F161" s="26" t="s">
        <v>1042</v>
      </c>
      <c r="G161" s="26">
        <v>2012</v>
      </c>
      <c r="H161" s="27">
        <v>40766</v>
      </c>
      <c r="I161" s="26" t="s">
        <v>1043</v>
      </c>
      <c r="J161" s="26" t="s">
        <v>1044</v>
      </c>
      <c r="K161" s="26" t="s">
        <v>1045</v>
      </c>
      <c r="L161" s="26" t="str">
        <f t="shared" si="4"/>
        <v>Excluido</v>
      </c>
      <c r="M161" s="26" t="str">
        <f t="shared" si="5"/>
        <v>S/PalabrasClaves</v>
      </c>
      <c r="N161" s="26"/>
      <c r="O161" s="26"/>
      <c r="P161" s="26"/>
      <c r="Q161" s="26"/>
      <c r="R161" s="26"/>
      <c r="S161" s="26"/>
      <c r="T161" s="26"/>
      <c r="U161" s="26"/>
      <c r="V161" s="26"/>
      <c r="W161" s="26"/>
      <c r="X161" s="28"/>
    </row>
    <row r="162" spans="1:24" ht="15" hidden="1" customHeight="1">
      <c r="A162" s="24">
        <v>25478103</v>
      </c>
      <c r="B162" s="24" t="s">
        <v>1046</v>
      </c>
      <c r="C162" s="24" t="s">
        <v>1047</v>
      </c>
      <c r="D162" s="24" t="s">
        <v>1048</v>
      </c>
      <c r="E162" s="24" t="s">
        <v>1049</v>
      </c>
      <c r="F162" s="24" t="s">
        <v>1050</v>
      </c>
      <c r="G162" s="24">
        <v>2012</v>
      </c>
      <c r="H162" s="25">
        <v>41979</v>
      </c>
      <c r="I162" s="24" t="s">
        <v>1051</v>
      </c>
      <c r="J162" s="24"/>
      <c r="K162" s="24" t="s">
        <v>1052</v>
      </c>
      <c r="L162" s="24" t="str">
        <f t="shared" si="4"/>
        <v>PreAlerta</v>
      </c>
      <c r="M162" s="24" t="str">
        <f t="shared" si="5"/>
        <v>S/PalabrasClaves</v>
      </c>
      <c r="N162" s="24" t="s">
        <v>18</v>
      </c>
      <c r="O162" s="24"/>
      <c r="P162" s="24"/>
      <c r="Q162" s="24"/>
      <c r="R162" s="24"/>
      <c r="S162" s="24"/>
      <c r="T162" s="24"/>
      <c r="U162" s="24"/>
      <c r="V162" s="24"/>
      <c r="W162" s="24"/>
      <c r="X162" s="28"/>
    </row>
    <row r="163" spans="1:24" ht="15" hidden="1" customHeight="1">
      <c r="A163" s="26">
        <v>21797933</v>
      </c>
      <c r="B163" s="26" t="s">
        <v>1053</v>
      </c>
      <c r="C163" s="26" t="s">
        <v>1054</v>
      </c>
      <c r="D163" s="26" t="s">
        <v>1055</v>
      </c>
      <c r="E163" s="26" t="s">
        <v>1056</v>
      </c>
      <c r="F163" s="26" t="s">
        <v>1057</v>
      </c>
      <c r="G163" s="26">
        <v>2012</v>
      </c>
      <c r="H163" s="27">
        <v>40754</v>
      </c>
      <c r="I163" s="26"/>
      <c r="J163" s="26"/>
      <c r="K163" s="26" t="s">
        <v>1058</v>
      </c>
      <c r="L163" s="26" t="str">
        <f t="shared" si="4"/>
        <v>PreAlerta</v>
      </c>
      <c r="M163" s="26" t="str">
        <f t="shared" si="5"/>
        <v>S/PalabrasClaves</v>
      </c>
      <c r="N163" s="26" t="s">
        <v>18</v>
      </c>
      <c r="O163" s="26"/>
      <c r="P163" s="26"/>
      <c r="Q163" s="26"/>
      <c r="R163" s="26"/>
      <c r="S163" s="26"/>
      <c r="T163" s="26"/>
      <c r="U163" s="26"/>
      <c r="V163" s="26"/>
      <c r="W163" s="26"/>
      <c r="X163" s="28"/>
    </row>
    <row r="164" spans="1:24" ht="15" customHeight="1">
      <c r="A164" s="28">
        <v>22113367</v>
      </c>
      <c r="B164" s="28" t="s">
        <v>1059</v>
      </c>
      <c r="C164" s="28" t="s">
        <v>1060</v>
      </c>
      <c r="D164" s="28" t="s">
        <v>1061</v>
      </c>
      <c r="E164" s="28" t="s">
        <v>1062</v>
      </c>
      <c r="F164" s="28" t="s">
        <v>605</v>
      </c>
      <c r="G164" s="28">
        <v>2012</v>
      </c>
      <c r="H164" s="29">
        <v>40872</v>
      </c>
      <c r="I164" s="28"/>
      <c r="J164" s="28"/>
      <c r="K164" s="28" t="s">
        <v>1063</v>
      </c>
      <c r="L164" s="28" t="str">
        <f t="shared" si="4"/>
        <v>PreAlerta</v>
      </c>
      <c r="M164" s="28" t="str">
        <f t="shared" si="5"/>
        <v>S/PalabrasClaves</v>
      </c>
      <c r="N164" s="28" t="s">
        <v>12</v>
      </c>
      <c r="O164" s="28" t="s">
        <v>16</v>
      </c>
      <c r="P164" s="28"/>
      <c r="Q164" s="28" t="s">
        <v>14</v>
      </c>
      <c r="R164" s="28"/>
      <c r="S164" s="28"/>
      <c r="T164" s="28" t="s">
        <v>1064</v>
      </c>
      <c r="U164" s="28" t="s">
        <v>209</v>
      </c>
      <c r="V164" s="28" t="s">
        <v>208</v>
      </c>
      <c r="W164" s="28" t="s">
        <v>209</v>
      </c>
      <c r="X164" s="31" t="s">
        <v>1065</v>
      </c>
    </row>
    <row r="165" spans="1:24" ht="15" hidden="1" customHeight="1">
      <c r="A165" s="26">
        <v>22252268</v>
      </c>
      <c r="B165" s="26" t="s">
        <v>1066</v>
      </c>
      <c r="C165" s="26" t="s">
        <v>1067</v>
      </c>
      <c r="D165" s="26" t="s">
        <v>1068</v>
      </c>
      <c r="E165" s="26" t="s">
        <v>1069</v>
      </c>
      <c r="F165" s="26" t="s">
        <v>605</v>
      </c>
      <c r="G165" s="26">
        <v>2012</v>
      </c>
      <c r="H165" s="27">
        <v>40927</v>
      </c>
      <c r="I165" s="26"/>
      <c r="J165" s="26"/>
      <c r="K165" s="26" t="s">
        <v>1070</v>
      </c>
      <c r="L165" s="26" t="str">
        <f t="shared" si="4"/>
        <v>PreAlerta</v>
      </c>
      <c r="M165" s="26" t="str">
        <f t="shared" si="5"/>
        <v>S/PalabrasClaves</v>
      </c>
      <c r="N165" s="26" t="s">
        <v>18</v>
      </c>
      <c r="O165" s="26"/>
      <c r="P165" s="26"/>
      <c r="Q165" s="26"/>
      <c r="R165" s="26"/>
      <c r="S165" s="26"/>
      <c r="T165" s="26"/>
      <c r="U165" s="26"/>
      <c r="V165" s="26"/>
      <c r="W165" s="26"/>
      <c r="X165" s="28"/>
    </row>
    <row r="166" spans="1:24" ht="15" hidden="1" customHeight="1">
      <c r="A166" s="24">
        <v>22258649</v>
      </c>
      <c r="B166" s="24" t="s">
        <v>1071</v>
      </c>
      <c r="C166" s="24" t="s">
        <v>1072</v>
      </c>
      <c r="D166" s="24" t="s">
        <v>1073</v>
      </c>
      <c r="E166" s="24" t="s">
        <v>1074</v>
      </c>
      <c r="F166" s="24" t="s">
        <v>1075</v>
      </c>
      <c r="G166" s="24">
        <v>2012</v>
      </c>
      <c r="H166" s="25">
        <v>40928</v>
      </c>
      <c r="I166" s="24"/>
      <c r="J166" s="24"/>
      <c r="K166" s="24" t="s">
        <v>1076</v>
      </c>
      <c r="L166" s="24" t="str">
        <f t="shared" si="4"/>
        <v>PreAlerta</v>
      </c>
      <c r="M166" s="24" t="str">
        <f t="shared" si="5"/>
        <v>S/PalabrasClaves</v>
      </c>
      <c r="N166" s="24" t="s">
        <v>18</v>
      </c>
      <c r="O166" s="24"/>
      <c r="P166" s="24"/>
      <c r="Q166" s="24"/>
      <c r="R166" s="24"/>
      <c r="S166" s="24"/>
      <c r="T166" s="24"/>
      <c r="U166" s="24"/>
      <c r="V166" s="24"/>
      <c r="W166" s="24"/>
      <c r="X166" s="28"/>
    </row>
    <row r="167" spans="1:24" ht="15" customHeight="1">
      <c r="A167" s="33">
        <v>22363020</v>
      </c>
      <c r="B167" s="33" t="s">
        <v>1077</v>
      </c>
      <c r="C167" s="33" t="s">
        <v>1078</v>
      </c>
      <c r="D167" s="33" t="s">
        <v>1079</v>
      </c>
      <c r="E167" s="33" t="s">
        <v>1080</v>
      </c>
      <c r="F167" s="33" t="s">
        <v>251</v>
      </c>
      <c r="G167" s="33">
        <v>2012</v>
      </c>
      <c r="H167" s="34">
        <v>40964</v>
      </c>
      <c r="I167" s="33"/>
      <c r="J167" s="33"/>
      <c r="K167" s="33" t="s">
        <v>1081</v>
      </c>
      <c r="L167" s="33" t="str">
        <f t="shared" si="4"/>
        <v>PreAlerta</v>
      </c>
      <c r="M167" s="33" t="str">
        <f t="shared" si="5"/>
        <v>S/PalabrasClaves</v>
      </c>
      <c r="N167" s="33" t="s">
        <v>79</v>
      </c>
      <c r="O167" s="33"/>
      <c r="P167" s="33"/>
      <c r="Q167" s="33" t="s">
        <v>14</v>
      </c>
      <c r="R167" s="33"/>
      <c r="S167" s="33"/>
      <c r="T167" s="35" t="s">
        <v>1082</v>
      </c>
      <c r="U167" s="33" t="s">
        <v>209</v>
      </c>
      <c r="V167" s="33" t="s">
        <v>209</v>
      </c>
      <c r="W167" s="33" t="s">
        <v>209</v>
      </c>
      <c r="X167" s="31" t="s">
        <v>1083</v>
      </c>
    </row>
    <row r="168" spans="1:24" ht="15" hidden="1" customHeight="1">
      <c r="A168" s="24">
        <v>22375045</v>
      </c>
      <c r="B168" s="24" t="s">
        <v>1084</v>
      </c>
      <c r="C168" s="24" t="s">
        <v>1085</v>
      </c>
      <c r="D168" s="24" t="s">
        <v>1086</v>
      </c>
      <c r="E168" s="24" t="s">
        <v>1087</v>
      </c>
      <c r="F168" s="24" t="s">
        <v>251</v>
      </c>
      <c r="G168" s="24">
        <v>2012</v>
      </c>
      <c r="H168" s="25">
        <v>40969</v>
      </c>
      <c r="I168" s="24"/>
      <c r="J168" s="24"/>
      <c r="K168" s="24" t="s">
        <v>1088</v>
      </c>
      <c r="L168" s="24" t="str">
        <f t="shared" si="4"/>
        <v>PreAlerta</v>
      </c>
      <c r="M168" s="24" t="str">
        <f t="shared" si="5"/>
        <v>S/PalabrasClaves</v>
      </c>
      <c r="N168" s="24" t="s">
        <v>18</v>
      </c>
      <c r="O168" s="24"/>
      <c r="P168" s="24"/>
      <c r="Q168" s="24"/>
      <c r="R168" s="24"/>
      <c r="S168" s="24"/>
      <c r="T168" s="24"/>
      <c r="U168" s="24"/>
      <c r="V168" s="24"/>
      <c r="W168" s="24"/>
      <c r="X168" s="28"/>
    </row>
    <row r="169" spans="1:24" ht="15" hidden="1" customHeight="1">
      <c r="A169" s="26">
        <v>22399277</v>
      </c>
      <c r="B169" s="26" t="s">
        <v>1089</v>
      </c>
      <c r="C169" s="26" t="s">
        <v>1090</v>
      </c>
      <c r="D169" s="26" t="s">
        <v>1091</v>
      </c>
      <c r="E169" s="26" t="s">
        <v>1092</v>
      </c>
      <c r="F169" s="26" t="s">
        <v>251</v>
      </c>
      <c r="G169" s="26">
        <v>2012</v>
      </c>
      <c r="H169" s="27">
        <v>40977</v>
      </c>
      <c r="I169" s="26" t="s">
        <v>1093</v>
      </c>
      <c r="J169" s="26" t="s">
        <v>1094</v>
      </c>
      <c r="K169" s="26" t="s">
        <v>1095</v>
      </c>
      <c r="L169" s="26" t="str">
        <f t="shared" si="4"/>
        <v>PreAlerta</v>
      </c>
      <c r="M169" s="26" t="str">
        <f t="shared" si="5"/>
        <v>S/PalabrasClaves</v>
      </c>
      <c r="N169" s="26" t="s">
        <v>18</v>
      </c>
      <c r="O169" s="26"/>
      <c r="P169" s="26"/>
      <c r="Q169" s="26"/>
      <c r="R169" s="26"/>
      <c r="S169" s="26"/>
      <c r="T169" s="26"/>
      <c r="U169" s="26"/>
      <c r="V169" s="26"/>
      <c r="W169" s="26"/>
      <c r="X169" s="28"/>
    </row>
    <row r="170" spans="1:24" ht="15" customHeight="1">
      <c r="A170" s="28">
        <v>22455539</v>
      </c>
      <c r="B170" s="28" t="s">
        <v>1096</v>
      </c>
      <c r="C170" s="28" t="s">
        <v>1097</v>
      </c>
      <c r="D170" s="28" t="s">
        <v>1098</v>
      </c>
      <c r="E170" s="28" t="s">
        <v>1099</v>
      </c>
      <c r="F170" s="28" t="s">
        <v>1100</v>
      </c>
      <c r="G170" s="28">
        <v>2012</v>
      </c>
      <c r="H170" s="29">
        <v>40998</v>
      </c>
      <c r="I170" s="28"/>
      <c r="J170" s="28"/>
      <c r="K170" s="28" t="s">
        <v>1101</v>
      </c>
      <c r="L170" s="28" t="str">
        <f t="shared" si="4"/>
        <v>PreAlerta</v>
      </c>
      <c r="M170" s="28" t="str">
        <f t="shared" si="5"/>
        <v>S/PalabrasClaves</v>
      </c>
      <c r="N170" s="28" t="s">
        <v>12</v>
      </c>
      <c r="O170" s="28"/>
      <c r="P170" s="28"/>
      <c r="Q170" s="28" t="s">
        <v>14</v>
      </c>
      <c r="R170" s="28"/>
      <c r="S170" s="28"/>
      <c r="T170" s="35" t="s">
        <v>1102</v>
      </c>
      <c r="U170" s="28" t="s">
        <v>209</v>
      </c>
      <c r="V170" s="28" t="s">
        <v>209</v>
      </c>
      <c r="W170" s="28" t="s">
        <v>209</v>
      </c>
      <c r="X170" s="31" t="s">
        <v>1103</v>
      </c>
    </row>
    <row r="171" spans="1:24" ht="15" customHeight="1">
      <c r="A171" s="33">
        <v>22517887</v>
      </c>
      <c r="B171" s="33" t="s">
        <v>1104</v>
      </c>
      <c r="C171" s="33" t="s">
        <v>1105</v>
      </c>
      <c r="D171" s="33" t="s">
        <v>1106</v>
      </c>
      <c r="E171" s="33" t="s">
        <v>1107</v>
      </c>
      <c r="F171" s="33" t="s">
        <v>251</v>
      </c>
      <c r="G171" s="33">
        <v>2012</v>
      </c>
      <c r="H171" s="34">
        <v>41020</v>
      </c>
      <c r="I171" s="33"/>
      <c r="J171" s="33"/>
      <c r="K171" s="33" t="s">
        <v>1108</v>
      </c>
      <c r="L171" s="33" t="str">
        <f t="shared" si="4"/>
        <v>PreAlerta</v>
      </c>
      <c r="M171" s="33" t="str">
        <f t="shared" si="5"/>
        <v>S/PalabrasClaves</v>
      </c>
      <c r="N171" s="33" t="s">
        <v>12</v>
      </c>
      <c r="O171" s="33"/>
      <c r="P171" s="33"/>
      <c r="Q171" s="33" t="s">
        <v>14</v>
      </c>
      <c r="R171" s="33"/>
      <c r="S171" s="33"/>
      <c r="T171" s="35" t="s">
        <v>1109</v>
      </c>
      <c r="U171" s="33" t="s">
        <v>209</v>
      </c>
      <c r="V171" s="33" t="s">
        <v>209</v>
      </c>
      <c r="W171" s="33" t="s">
        <v>209</v>
      </c>
      <c r="X171" s="31" t="s">
        <v>1110</v>
      </c>
    </row>
    <row r="172" spans="1:24" ht="15" hidden="1" customHeight="1">
      <c r="A172" s="24">
        <v>22615318</v>
      </c>
      <c r="B172" s="24" t="s">
        <v>1111</v>
      </c>
      <c r="C172" s="24" t="s">
        <v>1112</v>
      </c>
      <c r="D172" s="24" t="s">
        <v>1113</v>
      </c>
      <c r="E172" s="24" t="s">
        <v>1114</v>
      </c>
      <c r="F172" s="24" t="s">
        <v>1115</v>
      </c>
      <c r="G172" s="24">
        <v>2012</v>
      </c>
      <c r="H172" s="25">
        <v>41052</v>
      </c>
      <c r="I172" s="24" t="s">
        <v>1116</v>
      </c>
      <c r="J172" s="24"/>
      <c r="K172" s="24" t="s">
        <v>1117</v>
      </c>
      <c r="L172" s="24" t="str">
        <f t="shared" si="4"/>
        <v>Excluido</v>
      </c>
      <c r="M172" s="24" t="str">
        <f t="shared" si="5"/>
        <v>S/PalabrasClaves</v>
      </c>
      <c r="N172" s="24"/>
      <c r="O172" s="24"/>
      <c r="P172" s="24"/>
      <c r="Q172" s="24"/>
      <c r="R172" s="24"/>
      <c r="S172" s="24"/>
      <c r="T172" s="24"/>
      <c r="U172" s="24"/>
      <c r="V172" s="24"/>
      <c r="W172" s="24"/>
      <c r="X172" s="28"/>
    </row>
    <row r="173" spans="1:24" ht="15" hidden="1" customHeight="1">
      <c r="A173" s="26">
        <v>22622447</v>
      </c>
      <c r="B173" s="26" t="s">
        <v>1118</v>
      </c>
      <c r="C173" s="26" t="s">
        <v>1119</v>
      </c>
      <c r="D173" s="26" t="s">
        <v>1120</v>
      </c>
      <c r="E173" s="26" t="s">
        <v>1121</v>
      </c>
      <c r="F173" s="26" t="s">
        <v>267</v>
      </c>
      <c r="G173" s="26">
        <v>2012</v>
      </c>
      <c r="H173" s="27">
        <v>41054</v>
      </c>
      <c r="I173" s="26" t="s">
        <v>1122</v>
      </c>
      <c r="J173" s="26"/>
      <c r="K173" s="26" t="s">
        <v>1123</v>
      </c>
      <c r="L173" s="26" t="str">
        <f t="shared" si="4"/>
        <v>PreAlerta</v>
      </c>
      <c r="M173" s="26" t="str">
        <f t="shared" si="5"/>
        <v>S/PalabrasClaves</v>
      </c>
      <c r="N173" s="26" t="s">
        <v>18</v>
      </c>
      <c r="O173" s="26"/>
      <c r="P173" s="26"/>
      <c r="Q173" s="26"/>
      <c r="R173" s="26"/>
      <c r="S173" s="26"/>
      <c r="T173" s="26"/>
      <c r="U173" s="26"/>
      <c r="V173" s="26"/>
      <c r="W173" s="26"/>
      <c r="X173" s="28"/>
    </row>
    <row r="174" spans="1:24" ht="15" customHeight="1">
      <c r="A174" s="28">
        <v>22644029</v>
      </c>
      <c r="B174" s="28" t="s">
        <v>1124</v>
      </c>
      <c r="C174" s="28" t="s">
        <v>1125</v>
      </c>
      <c r="D174" s="28" t="s">
        <v>1126</v>
      </c>
      <c r="E174" s="28" t="s">
        <v>1127</v>
      </c>
      <c r="F174" s="28" t="s">
        <v>1128</v>
      </c>
      <c r="G174" s="28">
        <v>2012</v>
      </c>
      <c r="H174" s="29">
        <v>41060</v>
      </c>
      <c r="I174" s="28" t="s">
        <v>1129</v>
      </c>
      <c r="J174" s="28"/>
      <c r="K174" s="28" t="s">
        <v>1130</v>
      </c>
      <c r="L174" s="28" t="str">
        <f t="shared" si="4"/>
        <v>PreAlerta</v>
      </c>
      <c r="M174" s="28" t="str">
        <f t="shared" si="5"/>
        <v>C/PalabrasClaves</v>
      </c>
      <c r="N174" s="28" t="s">
        <v>79</v>
      </c>
      <c r="O174" s="28" t="s">
        <v>16</v>
      </c>
      <c r="P174" s="28"/>
      <c r="Q174" s="28" t="s">
        <v>14</v>
      </c>
      <c r="R174" s="28"/>
      <c r="S174" s="28"/>
      <c r="T174" s="35" t="s">
        <v>1131</v>
      </c>
      <c r="U174" s="28" t="s">
        <v>209</v>
      </c>
      <c r="V174" s="28" t="s">
        <v>208</v>
      </c>
      <c r="W174" s="28" t="s">
        <v>209</v>
      </c>
      <c r="X174" s="31" t="s">
        <v>1132</v>
      </c>
    </row>
    <row r="175" spans="1:24" ht="15" customHeight="1">
      <c r="A175" s="33">
        <v>22669447</v>
      </c>
      <c r="B175" s="33" t="s">
        <v>1133</v>
      </c>
      <c r="C175" s="33" t="s">
        <v>1134</v>
      </c>
      <c r="D175" s="33" t="s">
        <v>1135</v>
      </c>
      <c r="E175" s="33" t="s">
        <v>1136</v>
      </c>
      <c r="F175" s="33" t="s">
        <v>1137</v>
      </c>
      <c r="G175" s="33">
        <v>2012</v>
      </c>
      <c r="H175" s="34">
        <v>41067</v>
      </c>
      <c r="I175" s="33" t="s">
        <v>1138</v>
      </c>
      <c r="J175" s="33"/>
      <c r="K175" s="33" t="s">
        <v>1139</v>
      </c>
      <c r="L175" s="33" t="str">
        <f t="shared" si="4"/>
        <v>PreAlerta</v>
      </c>
      <c r="M175" s="33" t="str">
        <f t="shared" si="5"/>
        <v>C/PalabrasClaves</v>
      </c>
      <c r="N175" s="33" t="s">
        <v>12</v>
      </c>
      <c r="O175" s="33" t="s">
        <v>16</v>
      </c>
      <c r="P175" s="33"/>
      <c r="Q175" s="33" t="s">
        <v>14</v>
      </c>
      <c r="R175" s="33"/>
      <c r="S175" s="33"/>
      <c r="T175" s="35" t="s">
        <v>1140</v>
      </c>
      <c r="U175" s="33" t="s">
        <v>209</v>
      </c>
      <c r="V175" s="33" t="s">
        <v>208</v>
      </c>
      <c r="W175" s="33" t="s">
        <v>209</v>
      </c>
      <c r="X175" s="31" t="s">
        <v>1141</v>
      </c>
    </row>
    <row r="176" spans="1:24" ht="15" hidden="1" customHeight="1">
      <c r="A176" s="24">
        <v>22698048</v>
      </c>
      <c r="B176" s="24" t="s">
        <v>1142</v>
      </c>
      <c r="C176" s="24" t="s">
        <v>1143</v>
      </c>
      <c r="D176" s="24" t="s">
        <v>1144</v>
      </c>
      <c r="E176" s="24" t="s">
        <v>1145</v>
      </c>
      <c r="F176" s="24" t="s">
        <v>1146</v>
      </c>
      <c r="G176" s="24">
        <v>2012</v>
      </c>
      <c r="H176" s="25">
        <v>41076</v>
      </c>
      <c r="I176" s="24" t="s">
        <v>1147</v>
      </c>
      <c r="J176" s="24"/>
      <c r="K176" s="24" t="s">
        <v>1148</v>
      </c>
      <c r="L176" s="24" t="str">
        <f t="shared" si="4"/>
        <v>PreAlerta</v>
      </c>
      <c r="M176" s="24" t="str">
        <f t="shared" si="5"/>
        <v>S/PalabrasClaves</v>
      </c>
      <c r="N176" s="24" t="s">
        <v>18</v>
      </c>
      <c r="O176" s="24"/>
      <c r="P176" s="24"/>
      <c r="Q176" s="24"/>
      <c r="R176" s="24"/>
      <c r="S176" s="24"/>
      <c r="T176" s="24"/>
      <c r="U176" s="24"/>
      <c r="V176" s="24"/>
      <c r="W176" s="24"/>
      <c r="X176" s="28"/>
    </row>
    <row r="177" spans="1:24" ht="15" customHeight="1">
      <c r="A177" s="33">
        <v>22797690</v>
      </c>
      <c r="B177" s="33" t="s">
        <v>1149</v>
      </c>
      <c r="C177" s="33" t="s">
        <v>1150</v>
      </c>
      <c r="D177" s="33" t="s">
        <v>1151</v>
      </c>
      <c r="E177" s="33" t="s">
        <v>1152</v>
      </c>
      <c r="F177" s="33" t="s">
        <v>128</v>
      </c>
      <c r="G177" s="33">
        <v>2012</v>
      </c>
      <c r="H177" s="34">
        <v>41107</v>
      </c>
      <c r="I177" s="33"/>
      <c r="J177" s="33"/>
      <c r="K177" s="33" t="s">
        <v>1153</v>
      </c>
      <c r="L177" s="33" t="str">
        <f t="shared" si="4"/>
        <v>PreAlerta</v>
      </c>
      <c r="M177" s="33" t="str">
        <f t="shared" si="5"/>
        <v>S/PalabrasClaves</v>
      </c>
      <c r="N177" s="33" t="s">
        <v>79</v>
      </c>
      <c r="O177" s="33"/>
      <c r="P177" s="33"/>
      <c r="Q177" s="33" t="s">
        <v>14</v>
      </c>
      <c r="R177" s="33"/>
      <c r="S177" s="33"/>
      <c r="T177" s="35" t="s">
        <v>1154</v>
      </c>
      <c r="U177" s="33" t="s">
        <v>209</v>
      </c>
      <c r="V177" s="33" t="s">
        <v>209</v>
      </c>
      <c r="W177" s="33" t="s">
        <v>209</v>
      </c>
      <c r="X177" s="31" t="s">
        <v>1155</v>
      </c>
    </row>
    <row r="178" spans="1:24" ht="15" hidden="1" customHeight="1">
      <c r="A178" s="24">
        <v>22801342</v>
      </c>
      <c r="B178" s="24" t="s">
        <v>1156</v>
      </c>
      <c r="C178" s="24" t="s">
        <v>1157</v>
      </c>
      <c r="D178" s="24" t="s">
        <v>1158</v>
      </c>
      <c r="E178" s="24" t="s">
        <v>324</v>
      </c>
      <c r="F178" s="24" t="s">
        <v>128</v>
      </c>
      <c r="G178" s="24">
        <v>2012</v>
      </c>
      <c r="H178" s="25">
        <v>41108</v>
      </c>
      <c r="I178" s="24"/>
      <c r="J178" s="24"/>
      <c r="K178" s="24" t="s">
        <v>1159</v>
      </c>
      <c r="L178" s="24" t="str">
        <f t="shared" si="4"/>
        <v>PreAlerta</v>
      </c>
      <c r="M178" s="24" t="str">
        <f t="shared" si="5"/>
        <v>S/PalabrasClaves</v>
      </c>
      <c r="N178" s="24" t="s">
        <v>18</v>
      </c>
      <c r="O178" s="24"/>
      <c r="P178" s="24"/>
      <c r="Q178" s="24"/>
      <c r="R178" s="24"/>
      <c r="S178" s="24"/>
      <c r="T178" s="24"/>
      <c r="U178" s="24"/>
      <c r="V178" s="24"/>
      <c r="W178" s="24"/>
      <c r="X178" s="28"/>
    </row>
    <row r="179" spans="1:24" ht="15" hidden="1" customHeight="1">
      <c r="A179" s="26">
        <v>22801343</v>
      </c>
      <c r="B179" s="26" t="s">
        <v>1160</v>
      </c>
      <c r="C179" s="26" t="s">
        <v>1161</v>
      </c>
      <c r="D179" s="26" t="s">
        <v>1162</v>
      </c>
      <c r="E179" s="26" t="s">
        <v>1163</v>
      </c>
      <c r="F179" s="26" t="s">
        <v>128</v>
      </c>
      <c r="G179" s="26">
        <v>2012</v>
      </c>
      <c r="H179" s="27">
        <v>41108</v>
      </c>
      <c r="I179" s="26"/>
      <c r="J179" s="26"/>
      <c r="K179" s="26" t="s">
        <v>1164</v>
      </c>
      <c r="L179" s="26" t="str">
        <f t="shared" si="4"/>
        <v>PreAlerta</v>
      </c>
      <c r="M179" s="26" t="str">
        <f t="shared" si="5"/>
        <v>S/PalabrasClaves</v>
      </c>
      <c r="N179" s="26" t="s">
        <v>18</v>
      </c>
      <c r="O179" s="26"/>
      <c r="P179" s="26"/>
      <c r="Q179" s="26"/>
      <c r="R179" s="26"/>
      <c r="S179" s="26"/>
      <c r="T179" s="26"/>
      <c r="U179" s="26"/>
      <c r="V179" s="26"/>
      <c r="W179" s="26"/>
      <c r="X179" s="28"/>
    </row>
    <row r="180" spans="1:24" ht="15" hidden="1" customHeight="1">
      <c r="A180" s="24">
        <v>22801345</v>
      </c>
      <c r="B180" s="24" t="s">
        <v>1165</v>
      </c>
      <c r="C180" s="24" t="s">
        <v>1166</v>
      </c>
      <c r="D180" s="24" t="s">
        <v>1167</v>
      </c>
      <c r="E180" s="24" t="s">
        <v>1168</v>
      </c>
      <c r="F180" s="24" t="s">
        <v>128</v>
      </c>
      <c r="G180" s="24">
        <v>2012</v>
      </c>
      <c r="H180" s="25">
        <v>41108</v>
      </c>
      <c r="I180" s="24"/>
      <c r="J180" s="24"/>
      <c r="K180" s="24" t="s">
        <v>1169</v>
      </c>
      <c r="L180" s="24" t="str">
        <f t="shared" si="4"/>
        <v>PreAlerta</v>
      </c>
      <c r="M180" s="24" t="str">
        <f t="shared" si="5"/>
        <v>S/PalabrasClaves</v>
      </c>
      <c r="N180" s="24" t="s">
        <v>18</v>
      </c>
      <c r="O180" s="24"/>
      <c r="P180" s="24"/>
      <c r="Q180" s="24"/>
      <c r="R180" s="24"/>
      <c r="S180" s="24"/>
      <c r="T180" s="24"/>
      <c r="U180" s="24"/>
      <c r="V180" s="24"/>
      <c r="W180" s="24"/>
      <c r="X180" s="28"/>
    </row>
    <row r="181" spans="1:24" ht="15" hidden="1" customHeight="1">
      <c r="A181" s="26">
        <v>22801346</v>
      </c>
      <c r="B181" s="26" t="s">
        <v>1170</v>
      </c>
      <c r="C181" s="26" t="s">
        <v>1171</v>
      </c>
      <c r="D181" s="26" t="s">
        <v>1172</v>
      </c>
      <c r="E181" s="26" t="s">
        <v>1173</v>
      </c>
      <c r="F181" s="26" t="s">
        <v>128</v>
      </c>
      <c r="G181" s="26">
        <v>2012</v>
      </c>
      <c r="H181" s="27">
        <v>41108</v>
      </c>
      <c r="I181" s="26"/>
      <c r="J181" s="26"/>
      <c r="K181" s="26" t="s">
        <v>1174</v>
      </c>
      <c r="L181" s="26" t="str">
        <f t="shared" si="4"/>
        <v>Excluido</v>
      </c>
      <c r="M181" s="26" t="str">
        <f t="shared" si="5"/>
        <v>S/PalabrasClaves</v>
      </c>
      <c r="N181" s="26"/>
      <c r="O181" s="26"/>
      <c r="P181" s="26"/>
      <c r="Q181" s="26"/>
      <c r="R181" s="26"/>
      <c r="S181" s="26"/>
      <c r="T181" s="26"/>
      <c r="U181" s="26"/>
      <c r="V181" s="26"/>
      <c r="W181" s="26"/>
      <c r="X181" s="28"/>
    </row>
    <row r="182" spans="1:24" ht="15" hidden="1" customHeight="1">
      <c r="A182" s="24">
        <v>22803817</v>
      </c>
      <c r="B182" s="24" t="s">
        <v>1175</v>
      </c>
      <c r="C182" s="24" t="s">
        <v>1176</v>
      </c>
      <c r="D182" s="24" t="s">
        <v>1177</v>
      </c>
      <c r="E182" s="24" t="s">
        <v>1178</v>
      </c>
      <c r="F182" s="24" t="s">
        <v>1179</v>
      </c>
      <c r="G182" s="24">
        <v>2012</v>
      </c>
      <c r="H182" s="25">
        <v>41109</v>
      </c>
      <c r="I182" s="24"/>
      <c r="J182" s="24"/>
      <c r="K182" s="24" t="s">
        <v>1180</v>
      </c>
      <c r="L182" s="24" t="str">
        <f t="shared" si="4"/>
        <v>PreAlerta</v>
      </c>
      <c r="M182" s="24" t="str">
        <f t="shared" si="5"/>
        <v>S/PalabrasClaves</v>
      </c>
      <c r="N182" s="24" t="s">
        <v>18</v>
      </c>
      <c r="O182" s="24"/>
      <c r="P182" s="24"/>
      <c r="Q182" s="24"/>
      <c r="R182" s="24"/>
      <c r="S182" s="24"/>
      <c r="T182" s="24"/>
      <c r="U182" s="24"/>
      <c r="V182" s="24"/>
      <c r="W182" s="24"/>
      <c r="X182" s="28"/>
    </row>
    <row r="183" spans="1:24" ht="15" hidden="1" customHeight="1">
      <c r="A183" s="26">
        <v>22861662</v>
      </c>
      <c r="B183" s="26" t="s">
        <v>1181</v>
      </c>
      <c r="C183" s="26" t="s">
        <v>1182</v>
      </c>
      <c r="D183" s="26" t="s">
        <v>1183</v>
      </c>
      <c r="E183" s="26" t="s">
        <v>1184</v>
      </c>
      <c r="F183" s="26" t="s">
        <v>1185</v>
      </c>
      <c r="G183" s="26">
        <v>2012</v>
      </c>
      <c r="H183" s="27">
        <v>41128</v>
      </c>
      <c r="I183" s="26"/>
      <c r="J183" s="26"/>
      <c r="K183" s="26" t="s">
        <v>1186</v>
      </c>
      <c r="L183" s="26" t="str">
        <f t="shared" si="4"/>
        <v>PreAlerta</v>
      </c>
      <c r="M183" s="26" t="str">
        <f t="shared" si="5"/>
        <v>S/PalabrasClaves</v>
      </c>
      <c r="N183" s="26" t="s">
        <v>18</v>
      </c>
      <c r="O183" s="26"/>
      <c r="P183" s="26"/>
      <c r="Q183" s="26"/>
      <c r="R183" s="26"/>
      <c r="S183" s="26"/>
      <c r="T183" s="26"/>
      <c r="U183" s="26"/>
      <c r="V183" s="26"/>
      <c r="W183" s="26"/>
      <c r="X183" s="28"/>
    </row>
    <row r="184" spans="1:24" ht="15" hidden="1" customHeight="1">
      <c r="A184" s="24">
        <v>22904135</v>
      </c>
      <c r="B184" s="24" t="s">
        <v>1187</v>
      </c>
      <c r="C184" s="24" t="s">
        <v>1188</v>
      </c>
      <c r="D184" s="24" t="s">
        <v>1189</v>
      </c>
      <c r="E184" s="24" t="s">
        <v>1190</v>
      </c>
      <c r="F184" s="24" t="s">
        <v>1191</v>
      </c>
      <c r="G184" s="24">
        <v>2012</v>
      </c>
      <c r="H184" s="25">
        <v>41142</v>
      </c>
      <c r="I184" s="24"/>
      <c r="J184" s="24"/>
      <c r="K184" s="24" t="s">
        <v>1192</v>
      </c>
      <c r="L184" s="24" t="str">
        <f t="shared" si="4"/>
        <v>PreAlerta</v>
      </c>
      <c r="M184" s="24" t="str">
        <f t="shared" si="5"/>
        <v>S/PalabrasClaves</v>
      </c>
      <c r="N184" s="24" t="s">
        <v>18</v>
      </c>
      <c r="O184" s="24"/>
      <c r="P184" s="24"/>
      <c r="Q184" s="24"/>
      <c r="R184" s="24"/>
      <c r="S184" s="24"/>
      <c r="T184" s="24"/>
      <c r="U184" s="24"/>
      <c r="V184" s="24"/>
      <c r="W184" s="24"/>
      <c r="X184" s="28"/>
    </row>
    <row r="185" spans="1:24" ht="15" hidden="1" customHeight="1">
      <c r="A185" s="26">
        <v>22928280</v>
      </c>
      <c r="B185" s="26" t="s">
        <v>1193</v>
      </c>
      <c r="C185" s="26" t="s">
        <v>1194</v>
      </c>
      <c r="D185" s="26" t="s">
        <v>1195</v>
      </c>
      <c r="E185" s="26" t="s">
        <v>1196</v>
      </c>
      <c r="F185" s="26" t="s">
        <v>1197</v>
      </c>
      <c r="G185" s="26">
        <v>2012</v>
      </c>
      <c r="H185" s="27">
        <v>41151</v>
      </c>
      <c r="I185" s="26"/>
      <c r="J185" s="26"/>
      <c r="K185" s="26" t="s">
        <v>1198</v>
      </c>
      <c r="L185" s="26" t="str">
        <f t="shared" si="4"/>
        <v>PreAlerta</v>
      </c>
      <c r="M185" s="26" t="str">
        <f t="shared" si="5"/>
        <v>S/PalabrasClaves</v>
      </c>
      <c r="N185" s="26" t="s">
        <v>18</v>
      </c>
      <c r="O185" s="26"/>
      <c r="P185" s="26"/>
      <c r="Q185" s="26"/>
      <c r="R185" s="26"/>
      <c r="S185" s="26"/>
      <c r="T185" s="26"/>
      <c r="U185" s="26"/>
      <c r="V185" s="26"/>
      <c r="W185" s="26"/>
      <c r="X185" s="28"/>
    </row>
    <row r="186" spans="1:24" ht="15" hidden="1" customHeight="1">
      <c r="A186" s="24">
        <v>22930291</v>
      </c>
      <c r="B186" s="24" t="s">
        <v>1199</v>
      </c>
      <c r="C186" s="24" t="s">
        <v>1200</v>
      </c>
      <c r="D186" s="24" t="s">
        <v>1201</v>
      </c>
      <c r="E186" s="24" t="s">
        <v>1202</v>
      </c>
      <c r="F186" s="24" t="s">
        <v>725</v>
      </c>
      <c r="G186" s="24">
        <v>2012</v>
      </c>
      <c r="H186" s="25">
        <v>41151</v>
      </c>
      <c r="I186" s="24"/>
      <c r="J186" s="24"/>
      <c r="K186" s="24" t="s">
        <v>1203</v>
      </c>
      <c r="L186" s="24" t="str">
        <f t="shared" si="4"/>
        <v>PreAlerta</v>
      </c>
      <c r="M186" s="24" t="str">
        <f t="shared" si="5"/>
        <v>S/PalabrasClaves</v>
      </c>
      <c r="N186" s="24" t="s">
        <v>18</v>
      </c>
      <c r="O186" s="24"/>
      <c r="P186" s="24"/>
      <c r="Q186" s="24"/>
      <c r="R186" s="24"/>
      <c r="S186" s="24"/>
      <c r="T186" s="24"/>
      <c r="U186" s="24"/>
      <c r="V186" s="24"/>
      <c r="W186" s="24"/>
      <c r="X186" s="28"/>
    </row>
    <row r="187" spans="1:24" ht="15" hidden="1" customHeight="1">
      <c r="A187" s="26">
        <v>22970467</v>
      </c>
      <c r="B187" s="26" t="s">
        <v>1204</v>
      </c>
      <c r="C187" s="26" t="s">
        <v>1205</v>
      </c>
      <c r="D187" s="26" t="s">
        <v>1206</v>
      </c>
      <c r="E187" s="26" t="s">
        <v>1207</v>
      </c>
      <c r="F187" s="26" t="s">
        <v>1208</v>
      </c>
      <c r="G187" s="26">
        <v>2012</v>
      </c>
      <c r="H187" s="27">
        <v>41166</v>
      </c>
      <c r="I187" s="26" t="s">
        <v>1209</v>
      </c>
      <c r="J187" s="26" t="s">
        <v>1210</v>
      </c>
      <c r="K187" s="26"/>
      <c r="L187" s="26" t="str">
        <f t="shared" si="4"/>
        <v>PreAlerta</v>
      </c>
      <c r="M187" s="26" t="str">
        <f t="shared" si="5"/>
        <v>S/PalabrasClaves</v>
      </c>
      <c r="N187" s="26" t="s">
        <v>18</v>
      </c>
      <c r="O187" s="26"/>
      <c r="P187" s="26"/>
      <c r="Q187" s="26"/>
      <c r="R187" s="26"/>
      <c r="S187" s="26"/>
      <c r="T187" s="26"/>
      <c r="U187" s="26"/>
      <c r="V187" s="26"/>
      <c r="W187" s="26"/>
      <c r="X187" s="28"/>
    </row>
    <row r="188" spans="1:24" ht="15" hidden="1" customHeight="1">
      <c r="A188" s="24">
        <v>23007212</v>
      </c>
      <c r="B188" s="24" t="s">
        <v>1211</v>
      </c>
      <c r="C188" s="24" t="s">
        <v>1212</v>
      </c>
      <c r="D188" s="24" t="s">
        <v>1213</v>
      </c>
      <c r="E188" s="24" t="s">
        <v>1214</v>
      </c>
      <c r="F188" s="24" t="s">
        <v>1215</v>
      </c>
      <c r="G188" s="24">
        <v>2012</v>
      </c>
      <c r="H188" s="25">
        <v>41178</v>
      </c>
      <c r="I188" s="24"/>
      <c r="J188" s="24"/>
      <c r="K188" s="24"/>
      <c r="L188" s="24" t="str">
        <f t="shared" si="4"/>
        <v>Excluido</v>
      </c>
      <c r="M188" s="24" t="str">
        <f t="shared" si="5"/>
        <v>S/PalabrasClaves</v>
      </c>
      <c r="N188" s="24"/>
      <c r="O188" s="24"/>
      <c r="P188" s="24"/>
      <c r="Q188" s="24"/>
      <c r="R188" s="24"/>
      <c r="S188" s="24"/>
      <c r="T188" s="24"/>
      <c r="U188" s="24"/>
      <c r="V188" s="24"/>
      <c r="W188" s="24"/>
      <c r="X188" s="28"/>
    </row>
    <row r="189" spans="1:24" ht="15" hidden="1" customHeight="1">
      <c r="A189" s="26">
        <v>23007214</v>
      </c>
      <c r="B189" s="26" t="s">
        <v>1216</v>
      </c>
      <c r="C189" s="26" t="s">
        <v>1217</v>
      </c>
      <c r="D189" s="26" t="s">
        <v>1218</v>
      </c>
      <c r="E189" s="26" t="s">
        <v>1219</v>
      </c>
      <c r="F189" s="26" t="s">
        <v>1215</v>
      </c>
      <c r="G189" s="26">
        <v>2012</v>
      </c>
      <c r="H189" s="27">
        <v>41178</v>
      </c>
      <c r="I189" s="26"/>
      <c r="J189" s="26"/>
      <c r="K189" s="26"/>
      <c r="L189" s="26" t="str">
        <f t="shared" si="4"/>
        <v>PreAlerta</v>
      </c>
      <c r="M189" s="26" t="str">
        <f t="shared" si="5"/>
        <v>S/PalabrasClaves</v>
      </c>
      <c r="N189" s="26" t="s">
        <v>18</v>
      </c>
      <c r="O189" s="26"/>
      <c r="P189" s="26"/>
      <c r="Q189" s="26"/>
      <c r="R189" s="26"/>
      <c r="S189" s="26"/>
      <c r="T189" s="26"/>
      <c r="U189" s="26"/>
      <c r="V189" s="26"/>
      <c r="W189" s="26"/>
      <c r="X189" s="28"/>
    </row>
    <row r="190" spans="1:24" ht="15" hidden="1" customHeight="1">
      <c r="A190" s="24">
        <v>23009008</v>
      </c>
      <c r="B190" s="24" t="s">
        <v>1220</v>
      </c>
      <c r="C190" s="24" t="s">
        <v>1221</v>
      </c>
      <c r="D190" s="24" t="s">
        <v>1222</v>
      </c>
      <c r="E190" s="24" t="s">
        <v>1223</v>
      </c>
      <c r="F190" s="24" t="s">
        <v>1224</v>
      </c>
      <c r="G190" s="24">
        <v>2012</v>
      </c>
      <c r="H190" s="25">
        <v>41179</v>
      </c>
      <c r="I190" s="24"/>
      <c r="J190" s="24"/>
      <c r="K190" s="24"/>
      <c r="L190" s="24" t="str">
        <f t="shared" si="4"/>
        <v>Excluido</v>
      </c>
      <c r="M190" s="24" t="str">
        <f t="shared" si="5"/>
        <v>S/PalabrasClaves</v>
      </c>
      <c r="N190" s="24"/>
      <c r="O190" s="24"/>
      <c r="P190" s="24"/>
      <c r="Q190" s="24"/>
      <c r="R190" s="24"/>
      <c r="S190" s="24"/>
      <c r="T190" s="24"/>
      <c r="U190" s="24"/>
      <c r="V190" s="24"/>
      <c r="W190" s="24"/>
      <c r="X190" s="28"/>
    </row>
    <row r="191" spans="1:24" ht="15" hidden="1" customHeight="1">
      <c r="A191" s="26">
        <v>23430959</v>
      </c>
      <c r="B191" s="26" t="s">
        <v>1225</v>
      </c>
      <c r="C191" s="26" t="s">
        <v>1226</v>
      </c>
      <c r="D191" s="26" t="s">
        <v>1227</v>
      </c>
      <c r="E191" s="26" t="s">
        <v>1228</v>
      </c>
      <c r="F191" s="26" t="s">
        <v>1229</v>
      </c>
      <c r="G191" s="26">
        <v>2012</v>
      </c>
      <c r="H191" s="27">
        <v>41328</v>
      </c>
      <c r="I191" s="26" t="s">
        <v>1230</v>
      </c>
      <c r="J191" s="26"/>
      <c r="K191" s="26" t="s">
        <v>1231</v>
      </c>
      <c r="L191" s="26" t="str">
        <f t="shared" si="4"/>
        <v>PreAlerta</v>
      </c>
      <c r="M191" s="26" t="str">
        <f t="shared" si="5"/>
        <v>S/PalabrasClaves</v>
      </c>
      <c r="N191" s="26" t="s">
        <v>18</v>
      </c>
      <c r="O191" s="26"/>
      <c r="P191" s="26"/>
      <c r="Q191" s="26"/>
      <c r="R191" s="26"/>
      <c r="S191" s="26"/>
      <c r="T191" s="26"/>
      <c r="U191" s="26"/>
      <c r="V191" s="26"/>
      <c r="W191" s="26"/>
      <c r="X191" s="28"/>
    </row>
    <row r="192" spans="1:24" ht="15" hidden="1" customHeight="1">
      <c r="A192" s="24">
        <v>22711538</v>
      </c>
      <c r="B192" s="24" t="s">
        <v>1232</v>
      </c>
      <c r="C192" s="24" t="s">
        <v>1233</v>
      </c>
      <c r="D192" s="24" t="s">
        <v>1234</v>
      </c>
      <c r="E192" s="24" t="s">
        <v>1235</v>
      </c>
      <c r="F192" s="24" t="s">
        <v>1236</v>
      </c>
      <c r="G192" s="24">
        <v>2012</v>
      </c>
      <c r="H192" s="25">
        <v>41080</v>
      </c>
      <c r="I192" s="24" t="s">
        <v>1237</v>
      </c>
      <c r="J192" s="24"/>
      <c r="K192" s="24" t="s">
        <v>1238</v>
      </c>
      <c r="L192" s="24" t="str">
        <f t="shared" si="4"/>
        <v>PreAlerta</v>
      </c>
      <c r="M192" s="24" t="str">
        <f t="shared" si="5"/>
        <v>S/PalabrasClaves</v>
      </c>
      <c r="N192" s="24" t="s">
        <v>18</v>
      </c>
      <c r="O192" s="24"/>
      <c r="P192" s="24"/>
      <c r="Q192" s="24"/>
      <c r="R192" s="24"/>
      <c r="S192" s="24"/>
      <c r="T192" s="24"/>
      <c r="U192" s="24"/>
      <c r="V192" s="24"/>
      <c r="W192" s="24"/>
      <c r="X192" s="28"/>
    </row>
    <row r="193" spans="1:24" ht="15" hidden="1" customHeight="1">
      <c r="A193" s="26">
        <v>22883325</v>
      </c>
      <c r="B193" s="26" t="s">
        <v>1239</v>
      </c>
      <c r="C193" s="26" t="s">
        <v>1240</v>
      </c>
      <c r="D193" s="26" t="s">
        <v>1241</v>
      </c>
      <c r="E193" s="26" t="s">
        <v>1173</v>
      </c>
      <c r="F193" s="26" t="s">
        <v>341</v>
      </c>
      <c r="G193" s="26">
        <v>2012</v>
      </c>
      <c r="H193" s="27">
        <v>41135</v>
      </c>
      <c r="I193" s="26" t="s">
        <v>1242</v>
      </c>
      <c r="J193" s="26"/>
      <c r="K193" s="26" t="s">
        <v>1243</v>
      </c>
      <c r="L193" s="26" t="str">
        <f t="shared" si="4"/>
        <v>PreAlerta</v>
      </c>
      <c r="M193" s="26" t="str">
        <f t="shared" si="5"/>
        <v>S/PalabrasClaves</v>
      </c>
      <c r="N193" s="26" t="s">
        <v>18</v>
      </c>
      <c r="O193" s="26"/>
      <c r="P193" s="26"/>
      <c r="Q193" s="26"/>
      <c r="R193" s="26"/>
      <c r="S193" s="26"/>
      <c r="T193" s="26"/>
      <c r="U193" s="26"/>
      <c r="V193" s="26"/>
      <c r="W193" s="26"/>
      <c r="X193" s="28"/>
    </row>
    <row r="194" spans="1:24" ht="15" hidden="1" customHeight="1">
      <c r="A194" s="24">
        <v>22907315</v>
      </c>
      <c r="B194" s="24" t="s">
        <v>1244</v>
      </c>
      <c r="C194" s="24" t="s">
        <v>1245</v>
      </c>
      <c r="D194" s="24" t="s">
        <v>1246</v>
      </c>
      <c r="E194" s="24" t="s">
        <v>1247</v>
      </c>
      <c r="F194" s="24" t="s">
        <v>1248</v>
      </c>
      <c r="G194" s="24">
        <v>2012</v>
      </c>
      <c r="H194" s="25">
        <v>41143</v>
      </c>
      <c r="I194" s="24" t="s">
        <v>1249</v>
      </c>
      <c r="J194" s="24"/>
      <c r="K194" s="24" t="s">
        <v>1250</v>
      </c>
      <c r="L194" s="24" t="str">
        <f t="shared" ref="L194:L251" si="6">IF(ISNUMBER(VLOOKUP(A194,EXCL,1,FALSE)),"Excluido",IF(ISNUMBER(VLOOKUP(A194,POST,1,FALSE)),"PostAlerta",IF(ISNUMBER(VLOOKUP(A194,PRE,1,FALSE)),"PreAlerta","")))</f>
        <v>PreAlerta</v>
      </c>
      <c r="M194" s="24" t="str">
        <f t="shared" ref="M194:M251" si="7">IF(ISNUMBER(VLOOKUP(A194,KEYWORDS,1,FALSE)),"C/PalabrasClaves","S/PalabrasClaves")</f>
        <v>S/PalabrasClaves</v>
      </c>
      <c r="N194" s="24" t="s">
        <v>18</v>
      </c>
      <c r="O194" s="24"/>
      <c r="P194" s="24"/>
      <c r="Q194" s="24"/>
      <c r="R194" s="24"/>
      <c r="S194" s="24"/>
      <c r="T194" s="24"/>
      <c r="U194" s="24"/>
      <c r="V194" s="24"/>
      <c r="W194" s="24"/>
      <c r="X194" s="28"/>
    </row>
    <row r="195" spans="1:24" ht="15" hidden="1" customHeight="1">
      <c r="A195" s="26">
        <v>22894815</v>
      </c>
      <c r="B195" s="26" t="s">
        <v>1251</v>
      </c>
      <c r="C195" s="26" t="s">
        <v>1252</v>
      </c>
      <c r="D195" s="26" t="s">
        <v>1253</v>
      </c>
      <c r="E195" s="26" t="s">
        <v>1254</v>
      </c>
      <c r="F195" s="26" t="s">
        <v>1255</v>
      </c>
      <c r="G195" s="26">
        <v>2012</v>
      </c>
      <c r="H195" s="27">
        <v>41138</v>
      </c>
      <c r="I195" s="26" t="s">
        <v>1256</v>
      </c>
      <c r="J195" s="26"/>
      <c r="K195" s="26" t="s">
        <v>1257</v>
      </c>
      <c r="L195" s="26" t="str">
        <f t="shared" si="6"/>
        <v>PreAlerta</v>
      </c>
      <c r="M195" s="26" t="str">
        <f t="shared" si="7"/>
        <v>S/PalabrasClaves</v>
      </c>
      <c r="N195" s="26" t="s">
        <v>6</v>
      </c>
      <c r="O195" s="26"/>
      <c r="P195" s="26"/>
      <c r="Q195" s="26" t="s">
        <v>11</v>
      </c>
      <c r="R195" s="26"/>
      <c r="S195" s="26"/>
      <c r="T195" s="26"/>
      <c r="U195" s="26"/>
      <c r="V195" s="26"/>
      <c r="W195" s="26"/>
      <c r="X195" s="28"/>
    </row>
    <row r="196" spans="1:24" ht="15" hidden="1" customHeight="1">
      <c r="A196" s="24">
        <v>22761422</v>
      </c>
      <c r="B196" s="24" t="s">
        <v>1258</v>
      </c>
      <c r="C196" s="24" t="s">
        <v>1259</v>
      </c>
      <c r="D196" s="24" t="s">
        <v>1260</v>
      </c>
      <c r="E196" s="24" t="s">
        <v>1261</v>
      </c>
      <c r="F196" s="24" t="s">
        <v>1236</v>
      </c>
      <c r="G196" s="24">
        <v>2012</v>
      </c>
      <c r="H196" s="25">
        <v>41095</v>
      </c>
      <c r="I196" s="24" t="s">
        <v>1262</v>
      </c>
      <c r="J196" s="24"/>
      <c r="K196" s="24" t="s">
        <v>1263</v>
      </c>
      <c r="L196" s="24" t="str">
        <f t="shared" si="6"/>
        <v>PreAlerta</v>
      </c>
      <c r="M196" s="24" t="str">
        <f t="shared" si="7"/>
        <v>S/PalabrasClaves</v>
      </c>
      <c r="N196" s="24" t="s">
        <v>18</v>
      </c>
      <c r="O196" s="24"/>
      <c r="P196" s="24"/>
      <c r="Q196" s="24"/>
      <c r="R196" s="24"/>
      <c r="S196" s="24"/>
      <c r="T196" s="24"/>
      <c r="U196" s="24"/>
      <c r="V196" s="24"/>
      <c r="W196" s="24"/>
      <c r="X196" s="28"/>
    </row>
    <row r="197" spans="1:24" ht="15" customHeight="1">
      <c r="A197" s="33">
        <v>22824940</v>
      </c>
      <c r="B197" s="33" t="s">
        <v>1264</v>
      </c>
      <c r="C197" s="33" t="s">
        <v>1265</v>
      </c>
      <c r="D197" s="33" t="s">
        <v>1266</v>
      </c>
      <c r="E197" s="33" t="s">
        <v>1267</v>
      </c>
      <c r="F197" s="33" t="s">
        <v>1268</v>
      </c>
      <c r="G197" s="33">
        <v>2012</v>
      </c>
      <c r="H197" s="34">
        <v>41115</v>
      </c>
      <c r="I197" s="33"/>
      <c r="J197" s="33"/>
      <c r="K197" s="33" t="s">
        <v>1269</v>
      </c>
      <c r="L197" s="33" t="str">
        <f t="shared" si="6"/>
        <v>PreAlerta</v>
      </c>
      <c r="M197" s="33" t="str">
        <f t="shared" si="7"/>
        <v>C/PalabrasClaves</v>
      </c>
      <c r="N197" s="33" t="s">
        <v>276</v>
      </c>
      <c r="O197" s="33"/>
      <c r="P197" s="33"/>
      <c r="Q197" s="33" t="s">
        <v>14</v>
      </c>
      <c r="R197" s="33"/>
      <c r="S197" s="33"/>
      <c r="T197" s="35" t="s">
        <v>1270</v>
      </c>
      <c r="U197" s="33" t="s">
        <v>209</v>
      </c>
      <c r="V197" s="33" t="s">
        <v>209</v>
      </c>
      <c r="W197" s="33" t="s">
        <v>208</v>
      </c>
      <c r="X197" s="31" t="s">
        <v>1271</v>
      </c>
    </row>
    <row r="198" spans="1:24" ht="15" hidden="1" customHeight="1">
      <c r="A198" s="24">
        <v>22402815</v>
      </c>
      <c r="B198" s="24" t="s">
        <v>1272</v>
      </c>
      <c r="C198" s="24" t="s">
        <v>1273</v>
      </c>
      <c r="D198" s="24" t="s">
        <v>1274</v>
      </c>
      <c r="E198" s="24" t="s">
        <v>1275</v>
      </c>
      <c r="F198" s="24" t="s">
        <v>1276</v>
      </c>
      <c r="G198" s="24">
        <v>2012</v>
      </c>
      <c r="H198" s="25">
        <v>40978</v>
      </c>
      <c r="I198" s="24"/>
      <c r="J198" s="24"/>
      <c r="K198" s="24" t="s">
        <v>1277</v>
      </c>
      <c r="L198" s="24" t="str">
        <f t="shared" si="6"/>
        <v>PreAlerta</v>
      </c>
      <c r="M198" s="24" t="str">
        <f t="shared" si="7"/>
        <v>S/PalabrasClaves</v>
      </c>
      <c r="N198" s="24" t="s">
        <v>18</v>
      </c>
      <c r="O198" s="24"/>
      <c r="P198" s="24"/>
      <c r="Q198" s="24"/>
      <c r="R198" s="24"/>
      <c r="S198" s="24"/>
      <c r="T198" s="24"/>
      <c r="U198" s="24"/>
      <c r="V198" s="24"/>
      <c r="W198" s="24"/>
      <c r="X198" s="28"/>
    </row>
    <row r="199" spans="1:24" ht="15" hidden="1" customHeight="1">
      <c r="A199" s="26">
        <v>22569709</v>
      </c>
      <c r="B199" s="26" t="s">
        <v>1278</v>
      </c>
      <c r="C199" s="26" t="s">
        <v>1279</v>
      </c>
      <c r="D199" s="26" t="s">
        <v>1280</v>
      </c>
      <c r="E199" s="26" t="s">
        <v>1281</v>
      </c>
      <c r="F199" s="26" t="s">
        <v>239</v>
      </c>
      <c r="G199" s="26">
        <v>2012</v>
      </c>
      <c r="H199" s="27">
        <v>41039</v>
      </c>
      <c r="I199" s="26"/>
      <c r="J199" s="26"/>
      <c r="K199" s="26" t="s">
        <v>1282</v>
      </c>
      <c r="L199" s="26" t="str">
        <f t="shared" si="6"/>
        <v>PreAlerta</v>
      </c>
      <c r="M199" s="26" t="str">
        <f t="shared" si="7"/>
        <v>C/PalabrasClaves</v>
      </c>
      <c r="N199" s="26" t="s">
        <v>18</v>
      </c>
      <c r="O199" s="26"/>
      <c r="P199" s="26"/>
      <c r="Q199" s="26"/>
      <c r="R199" s="26"/>
      <c r="S199" s="26"/>
      <c r="T199" s="26"/>
      <c r="U199" s="26"/>
      <c r="V199" s="26"/>
      <c r="W199" s="26"/>
      <c r="X199" s="28"/>
    </row>
    <row r="200" spans="1:24" ht="15" customHeight="1">
      <c r="A200" s="28">
        <v>22795612</v>
      </c>
      <c r="B200" s="28" t="s">
        <v>1283</v>
      </c>
      <c r="C200" s="28" t="s">
        <v>1284</v>
      </c>
      <c r="D200" s="28" t="s">
        <v>1285</v>
      </c>
      <c r="E200" s="28" t="s">
        <v>1286</v>
      </c>
      <c r="F200" s="28" t="s">
        <v>1287</v>
      </c>
      <c r="G200" s="28">
        <v>2012</v>
      </c>
      <c r="H200" s="29">
        <v>41107</v>
      </c>
      <c r="I200" s="28"/>
      <c r="J200" s="28"/>
      <c r="K200" s="28" t="s">
        <v>1288</v>
      </c>
      <c r="L200" s="28" t="str">
        <f t="shared" si="6"/>
        <v>PreAlerta</v>
      </c>
      <c r="M200" s="28" t="str">
        <f t="shared" si="7"/>
        <v>C/PalabrasClaves</v>
      </c>
      <c r="N200" s="28" t="s">
        <v>276</v>
      </c>
      <c r="O200" s="28"/>
      <c r="P200" s="28"/>
      <c r="Q200" s="28" t="s">
        <v>14</v>
      </c>
      <c r="R200" s="28"/>
      <c r="S200" s="28"/>
      <c r="T200" s="35" t="s">
        <v>1289</v>
      </c>
      <c r="U200" s="28" t="s">
        <v>209</v>
      </c>
      <c r="V200" s="28" t="s">
        <v>209</v>
      </c>
      <c r="W200" s="28" t="s">
        <v>209</v>
      </c>
      <c r="X200" s="31" t="s">
        <v>1290</v>
      </c>
    </row>
    <row r="201" spans="1:24" ht="15" customHeight="1">
      <c r="A201" s="33">
        <v>22855710</v>
      </c>
      <c r="B201" s="33" t="s">
        <v>1291</v>
      </c>
      <c r="C201" s="33" t="s">
        <v>1292</v>
      </c>
      <c r="D201" s="33" t="s">
        <v>1293</v>
      </c>
      <c r="E201" s="33" t="s">
        <v>1294</v>
      </c>
      <c r="F201" s="33" t="s">
        <v>1295</v>
      </c>
      <c r="G201" s="33">
        <v>2012</v>
      </c>
      <c r="H201" s="34">
        <v>41124</v>
      </c>
      <c r="I201" s="33" t="s">
        <v>1296</v>
      </c>
      <c r="J201" s="33" t="s">
        <v>1297</v>
      </c>
      <c r="K201" s="33" t="s">
        <v>1298</v>
      </c>
      <c r="L201" s="33" t="str">
        <f t="shared" si="6"/>
        <v>PreAlerta</v>
      </c>
      <c r="M201" s="33" t="str">
        <f t="shared" si="7"/>
        <v>S/PalabrasClaves</v>
      </c>
      <c r="N201" s="33" t="s">
        <v>276</v>
      </c>
      <c r="O201" s="33"/>
      <c r="P201" s="33"/>
      <c r="Q201" s="33" t="s">
        <v>14</v>
      </c>
      <c r="R201" s="33"/>
      <c r="S201" s="33"/>
      <c r="T201" s="35" t="s">
        <v>1299</v>
      </c>
      <c r="U201" s="33" t="s">
        <v>209</v>
      </c>
      <c r="V201" s="33" t="s">
        <v>209</v>
      </c>
      <c r="W201" s="33" t="s">
        <v>209</v>
      </c>
      <c r="X201" s="31" t="s">
        <v>1300</v>
      </c>
    </row>
    <row r="202" spans="1:24" ht="15" hidden="1" customHeight="1">
      <c r="A202" s="24">
        <v>22877592</v>
      </c>
      <c r="B202" s="24" t="s">
        <v>1301</v>
      </c>
      <c r="C202" s="24" t="s">
        <v>1302</v>
      </c>
      <c r="D202" s="24" t="s">
        <v>1303</v>
      </c>
      <c r="E202" s="24" t="s">
        <v>1304</v>
      </c>
      <c r="F202" s="24" t="s">
        <v>443</v>
      </c>
      <c r="G202" s="24">
        <v>2012</v>
      </c>
      <c r="H202" s="25">
        <v>41132</v>
      </c>
      <c r="I202" s="24"/>
      <c r="J202" s="24"/>
      <c r="K202" s="24" t="s">
        <v>1305</v>
      </c>
      <c r="L202" s="24" t="str">
        <f t="shared" si="6"/>
        <v>PreAlerta</v>
      </c>
      <c r="M202" s="24" t="str">
        <f t="shared" si="7"/>
        <v>S/PalabrasClaves</v>
      </c>
      <c r="N202" s="24" t="s">
        <v>18</v>
      </c>
      <c r="O202" s="24"/>
      <c r="P202" s="24"/>
      <c r="Q202" s="24"/>
      <c r="R202" s="24"/>
      <c r="S202" s="24"/>
      <c r="T202" s="24"/>
      <c r="U202" s="24"/>
      <c r="V202" s="24"/>
      <c r="W202" s="24"/>
      <c r="X202" s="28"/>
    </row>
    <row r="203" spans="1:24" ht="15" hidden="1" customHeight="1">
      <c r="A203" s="26">
        <v>22877595</v>
      </c>
      <c r="B203" s="26" t="s">
        <v>1306</v>
      </c>
      <c r="C203" s="26" t="s">
        <v>1307</v>
      </c>
      <c r="D203" s="26" t="s">
        <v>1308</v>
      </c>
      <c r="E203" s="26" t="s">
        <v>1309</v>
      </c>
      <c r="F203" s="26" t="s">
        <v>443</v>
      </c>
      <c r="G203" s="26">
        <v>2012</v>
      </c>
      <c r="H203" s="27">
        <v>41132</v>
      </c>
      <c r="I203" s="26"/>
      <c r="J203" s="26"/>
      <c r="K203" s="26" t="s">
        <v>1310</v>
      </c>
      <c r="L203" s="26" t="str">
        <f t="shared" si="6"/>
        <v>PreAlerta</v>
      </c>
      <c r="M203" s="26" t="str">
        <f t="shared" si="7"/>
        <v>S/PalabrasClaves</v>
      </c>
      <c r="N203" s="26" t="s">
        <v>18</v>
      </c>
      <c r="O203" s="26"/>
      <c r="P203" s="26"/>
      <c r="Q203" s="26"/>
      <c r="R203" s="26"/>
      <c r="S203" s="26"/>
      <c r="T203" s="26"/>
      <c r="U203" s="26"/>
      <c r="V203" s="26"/>
      <c r="W203" s="26"/>
      <c r="X203" s="28"/>
    </row>
    <row r="204" spans="1:24" ht="15" hidden="1" customHeight="1">
      <c r="A204" s="24">
        <v>22877601</v>
      </c>
      <c r="B204" s="24" t="s">
        <v>1311</v>
      </c>
      <c r="C204" s="24" t="s">
        <v>1312</v>
      </c>
      <c r="D204" s="24" t="s">
        <v>1313</v>
      </c>
      <c r="E204" s="24" t="s">
        <v>1314</v>
      </c>
      <c r="F204" s="24" t="s">
        <v>443</v>
      </c>
      <c r="G204" s="24">
        <v>2012</v>
      </c>
      <c r="H204" s="25">
        <v>41132</v>
      </c>
      <c r="I204" s="24"/>
      <c r="J204" s="24"/>
      <c r="K204" s="24" t="s">
        <v>1315</v>
      </c>
      <c r="L204" s="24" t="str">
        <f t="shared" si="6"/>
        <v>PreAlerta</v>
      </c>
      <c r="M204" s="24" t="str">
        <f t="shared" si="7"/>
        <v>S/PalabrasClaves</v>
      </c>
      <c r="N204" s="24" t="s">
        <v>18</v>
      </c>
      <c r="O204" s="24"/>
      <c r="P204" s="24"/>
      <c r="Q204" s="24"/>
      <c r="R204" s="24"/>
      <c r="S204" s="24"/>
      <c r="T204" s="24"/>
      <c r="U204" s="24"/>
      <c r="V204" s="24"/>
      <c r="W204" s="24"/>
      <c r="X204" s="28"/>
    </row>
    <row r="205" spans="1:24" ht="15" hidden="1" customHeight="1">
      <c r="A205" s="26">
        <v>22895675</v>
      </c>
      <c r="B205" s="26" t="s">
        <v>1316</v>
      </c>
      <c r="C205" s="26" t="s">
        <v>1317</v>
      </c>
      <c r="D205" s="26" t="s">
        <v>1318</v>
      </c>
      <c r="E205" s="26" t="s">
        <v>1319</v>
      </c>
      <c r="F205" s="26" t="s">
        <v>1320</v>
      </c>
      <c r="G205" s="26">
        <v>2012</v>
      </c>
      <c r="H205" s="27">
        <v>41138</v>
      </c>
      <c r="I205" s="26"/>
      <c r="J205" s="26"/>
      <c r="K205" s="26" t="s">
        <v>1321</v>
      </c>
      <c r="L205" s="26" t="str">
        <f t="shared" si="6"/>
        <v>PreAlerta</v>
      </c>
      <c r="M205" s="26" t="str">
        <f t="shared" si="7"/>
        <v>S/PalabrasClaves</v>
      </c>
      <c r="N205" s="26" t="s">
        <v>18</v>
      </c>
      <c r="O205" s="26"/>
      <c r="P205" s="26"/>
      <c r="Q205" s="26"/>
      <c r="R205" s="26"/>
      <c r="S205" s="26"/>
      <c r="T205" s="26"/>
      <c r="U205" s="26"/>
      <c r="V205" s="26"/>
      <c r="W205" s="26"/>
      <c r="X205" s="28"/>
    </row>
    <row r="206" spans="1:24" ht="15" hidden="1" customHeight="1">
      <c r="A206" s="24">
        <v>22902661</v>
      </c>
      <c r="B206" s="24" t="s">
        <v>1322</v>
      </c>
      <c r="C206" s="24" t="s">
        <v>1323</v>
      </c>
      <c r="D206" s="24" t="s">
        <v>1324</v>
      </c>
      <c r="E206" s="24" t="s">
        <v>1325</v>
      </c>
      <c r="F206" s="24" t="s">
        <v>128</v>
      </c>
      <c r="G206" s="24">
        <v>2012</v>
      </c>
      <c r="H206" s="25">
        <v>41142</v>
      </c>
      <c r="I206" s="24"/>
      <c r="J206" s="24"/>
      <c r="K206" s="24" t="s">
        <v>1326</v>
      </c>
      <c r="L206" s="24" t="str">
        <f t="shared" si="6"/>
        <v>PreAlerta</v>
      </c>
      <c r="M206" s="24" t="str">
        <f t="shared" si="7"/>
        <v>S/PalabrasClaves</v>
      </c>
      <c r="N206" s="24" t="s">
        <v>18</v>
      </c>
      <c r="O206" s="24"/>
      <c r="P206" s="24"/>
      <c r="Q206" s="24" t="s">
        <v>11</v>
      </c>
      <c r="R206" s="24"/>
      <c r="S206" s="24"/>
      <c r="T206" s="24"/>
      <c r="U206" s="24"/>
      <c r="V206" s="24"/>
      <c r="W206" s="24"/>
      <c r="X206" s="28"/>
    </row>
    <row r="207" spans="1:24" ht="15" hidden="1" customHeight="1">
      <c r="A207" s="26">
        <v>22902666</v>
      </c>
      <c r="B207" s="26" t="s">
        <v>1327</v>
      </c>
      <c r="C207" s="26" t="s">
        <v>1328</v>
      </c>
      <c r="D207" s="26" t="s">
        <v>1329</v>
      </c>
      <c r="E207" s="26" t="s">
        <v>1330</v>
      </c>
      <c r="F207" s="26" t="s">
        <v>128</v>
      </c>
      <c r="G207" s="26">
        <v>2012</v>
      </c>
      <c r="H207" s="27">
        <v>41142</v>
      </c>
      <c r="I207" s="26" t="s">
        <v>1331</v>
      </c>
      <c r="J207" s="26" t="s">
        <v>1332</v>
      </c>
      <c r="K207" s="26" t="s">
        <v>1333</v>
      </c>
      <c r="L207" s="26" t="str">
        <f t="shared" si="6"/>
        <v>PreAlerta</v>
      </c>
      <c r="M207" s="26" t="str">
        <f t="shared" si="7"/>
        <v>S/PalabrasClaves</v>
      </c>
      <c r="N207" s="26" t="s">
        <v>18</v>
      </c>
      <c r="O207" s="26"/>
      <c r="P207" s="26"/>
      <c r="Q207" s="26"/>
      <c r="R207" s="26"/>
      <c r="S207" s="26"/>
      <c r="T207" s="26"/>
      <c r="U207" s="26"/>
      <c r="V207" s="26"/>
      <c r="W207" s="26"/>
      <c r="X207" s="28"/>
    </row>
    <row r="208" spans="1:24" ht="15" hidden="1" customHeight="1">
      <c r="A208" s="24">
        <v>22902672</v>
      </c>
      <c r="B208" s="24" t="s">
        <v>1334</v>
      </c>
      <c r="C208" s="24" t="s">
        <v>1335</v>
      </c>
      <c r="D208" s="24" t="s">
        <v>1336</v>
      </c>
      <c r="E208" s="24" t="s">
        <v>1337</v>
      </c>
      <c r="F208" s="24" t="s">
        <v>128</v>
      </c>
      <c r="G208" s="24">
        <v>2012</v>
      </c>
      <c r="H208" s="25">
        <v>41142</v>
      </c>
      <c r="I208" s="24"/>
      <c r="J208" s="24"/>
      <c r="K208" s="24" t="s">
        <v>1338</v>
      </c>
      <c r="L208" s="24" t="str">
        <f t="shared" si="6"/>
        <v>PreAlerta</v>
      </c>
      <c r="M208" s="24" t="str">
        <f t="shared" si="7"/>
        <v>S/PalabrasClaves</v>
      </c>
      <c r="N208" s="24" t="s">
        <v>18</v>
      </c>
      <c r="O208" s="24"/>
      <c r="P208" s="24"/>
      <c r="Q208" s="24"/>
      <c r="R208" s="24"/>
      <c r="S208" s="24"/>
      <c r="T208" s="24"/>
      <c r="U208" s="24"/>
      <c r="V208" s="24"/>
      <c r="W208" s="24"/>
      <c r="X208" s="28"/>
    </row>
    <row r="209" spans="1:24" ht="15" hidden="1" customHeight="1">
      <c r="A209" s="26">
        <v>22925125</v>
      </c>
      <c r="B209" s="26" t="s">
        <v>1339</v>
      </c>
      <c r="C209" s="26" t="s">
        <v>1340</v>
      </c>
      <c r="D209" s="26" t="s">
        <v>1341</v>
      </c>
      <c r="E209" s="26" t="s">
        <v>1342</v>
      </c>
      <c r="F209" s="26" t="s">
        <v>1343</v>
      </c>
      <c r="G209" s="26">
        <v>2012</v>
      </c>
      <c r="H209" s="27">
        <v>41150</v>
      </c>
      <c r="I209" s="26"/>
      <c r="J209" s="26"/>
      <c r="K209" s="26" t="s">
        <v>1344</v>
      </c>
      <c r="L209" s="26" t="str">
        <f t="shared" si="6"/>
        <v>PreAlerta</v>
      </c>
      <c r="M209" s="26" t="str">
        <f t="shared" si="7"/>
        <v>S/PalabrasClaves</v>
      </c>
      <c r="N209" s="26" t="s">
        <v>18</v>
      </c>
      <c r="O209" s="26"/>
      <c r="P209" s="26"/>
      <c r="Q209" s="26"/>
      <c r="R209" s="26"/>
      <c r="S209" s="26"/>
      <c r="T209" s="26"/>
      <c r="U209" s="26"/>
      <c r="V209" s="26"/>
      <c r="W209" s="26"/>
      <c r="X209" s="28"/>
    </row>
    <row r="210" spans="1:24" ht="15" hidden="1" customHeight="1">
      <c r="A210" s="24">
        <v>23033522</v>
      </c>
      <c r="B210" s="24" t="s">
        <v>1345</v>
      </c>
      <c r="C210" s="24" t="s">
        <v>1346</v>
      </c>
      <c r="D210" s="24" t="s">
        <v>1347</v>
      </c>
      <c r="E210" s="24" t="s">
        <v>1348</v>
      </c>
      <c r="F210" s="24" t="s">
        <v>725</v>
      </c>
      <c r="G210" s="24">
        <v>2012</v>
      </c>
      <c r="H210" s="25">
        <v>41186</v>
      </c>
      <c r="I210" s="24"/>
      <c r="J210" s="24"/>
      <c r="K210" s="24" t="s">
        <v>1349</v>
      </c>
      <c r="L210" s="24" t="str">
        <f t="shared" si="6"/>
        <v>PreAlerta</v>
      </c>
      <c r="M210" s="24" t="str">
        <f t="shared" si="7"/>
        <v>S/PalabrasClaves</v>
      </c>
      <c r="N210" s="24" t="s">
        <v>18</v>
      </c>
      <c r="O210" s="24"/>
      <c r="P210" s="24"/>
      <c r="Q210" s="24"/>
      <c r="R210" s="24"/>
      <c r="S210" s="24"/>
      <c r="T210" s="24"/>
      <c r="U210" s="24"/>
      <c r="V210" s="24"/>
      <c r="W210" s="24"/>
      <c r="X210" s="28"/>
    </row>
    <row r="211" spans="1:24" ht="15" hidden="1" customHeight="1">
      <c r="A211" s="26">
        <v>23033525</v>
      </c>
      <c r="B211" s="26" t="s">
        <v>1350</v>
      </c>
      <c r="C211" s="26" t="s">
        <v>1351</v>
      </c>
      <c r="D211" s="26" t="s">
        <v>1352</v>
      </c>
      <c r="E211" s="26" t="s">
        <v>1353</v>
      </c>
      <c r="F211" s="26" t="s">
        <v>725</v>
      </c>
      <c r="G211" s="26">
        <v>2012</v>
      </c>
      <c r="H211" s="27">
        <v>41186</v>
      </c>
      <c r="I211" s="26" t="s">
        <v>1354</v>
      </c>
      <c r="J211" s="26" t="s">
        <v>1355</v>
      </c>
      <c r="K211" s="26" t="s">
        <v>1356</v>
      </c>
      <c r="L211" s="26" t="str">
        <f t="shared" si="6"/>
        <v>PreAlerta</v>
      </c>
      <c r="M211" s="26" t="str">
        <f t="shared" si="7"/>
        <v>S/PalabrasClaves</v>
      </c>
      <c r="N211" s="26" t="s">
        <v>18</v>
      </c>
      <c r="O211" s="26"/>
      <c r="P211" s="26"/>
      <c r="Q211" s="26"/>
      <c r="R211" s="26"/>
      <c r="S211" s="26"/>
      <c r="T211" s="26"/>
      <c r="U211" s="26"/>
      <c r="V211" s="26"/>
      <c r="W211" s="26"/>
      <c r="X211" s="28"/>
    </row>
    <row r="212" spans="1:24" ht="15" hidden="1" customHeight="1">
      <c r="A212" s="24">
        <v>23033531</v>
      </c>
      <c r="B212" s="24" t="s">
        <v>1357</v>
      </c>
      <c r="C212" s="24" t="s">
        <v>1358</v>
      </c>
      <c r="D212" s="24" t="s">
        <v>1359</v>
      </c>
      <c r="E212" s="24" t="s">
        <v>1360</v>
      </c>
      <c r="F212" s="24" t="s">
        <v>725</v>
      </c>
      <c r="G212" s="24">
        <v>2012</v>
      </c>
      <c r="H212" s="25">
        <v>41186</v>
      </c>
      <c r="I212" s="24"/>
      <c r="J212" s="24"/>
      <c r="K212" s="24" t="s">
        <v>1361</v>
      </c>
      <c r="L212" s="24" t="str">
        <f t="shared" si="6"/>
        <v>PreAlerta</v>
      </c>
      <c r="M212" s="24" t="str">
        <f t="shared" si="7"/>
        <v>S/PalabrasClaves</v>
      </c>
      <c r="N212" s="24" t="s">
        <v>18</v>
      </c>
      <c r="O212" s="24"/>
      <c r="P212" s="24"/>
      <c r="Q212" s="24"/>
      <c r="R212" s="24"/>
      <c r="S212" s="24"/>
      <c r="T212" s="24"/>
      <c r="U212" s="24"/>
      <c r="V212" s="24"/>
      <c r="W212" s="24"/>
      <c r="X212" s="28"/>
    </row>
    <row r="213" spans="1:24" ht="15" hidden="1" customHeight="1">
      <c r="A213" s="26">
        <v>23093203</v>
      </c>
      <c r="B213" s="26" t="s">
        <v>1362</v>
      </c>
      <c r="C213" s="26" t="s">
        <v>1363</v>
      </c>
      <c r="D213" s="26" t="s">
        <v>1364</v>
      </c>
      <c r="E213" s="26" t="s">
        <v>1365</v>
      </c>
      <c r="F213" s="26" t="s">
        <v>1366</v>
      </c>
      <c r="G213" s="26">
        <v>2012</v>
      </c>
      <c r="H213" s="27">
        <v>41207</v>
      </c>
      <c r="I213" s="26"/>
      <c r="J213" s="26"/>
      <c r="K213" s="26" t="s">
        <v>1367</v>
      </c>
      <c r="L213" s="26" t="str">
        <f t="shared" si="6"/>
        <v>PreAlerta</v>
      </c>
      <c r="M213" s="26" t="str">
        <f t="shared" si="7"/>
        <v>S/PalabrasClaves</v>
      </c>
      <c r="N213" s="26" t="s">
        <v>18</v>
      </c>
      <c r="O213" s="26"/>
      <c r="P213" s="26"/>
      <c r="Q213" s="26"/>
      <c r="R213" s="26"/>
      <c r="S213" s="26"/>
      <c r="T213" s="26"/>
      <c r="U213" s="26"/>
      <c r="V213" s="26"/>
      <c r="W213" s="26"/>
      <c r="X213" s="28"/>
    </row>
    <row r="214" spans="1:24" ht="15" hidden="1" customHeight="1">
      <c r="A214" s="24">
        <v>23157136</v>
      </c>
      <c r="B214" s="24" t="s">
        <v>1368</v>
      </c>
      <c r="C214" s="24" t="s">
        <v>1369</v>
      </c>
      <c r="D214" s="24" t="s">
        <v>1370</v>
      </c>
      <c r="E214" s="24" t="s">
        <v>1371</v>
      </c>
      <c r="F214" s="24" t="s">
        <v>1224</v>
      </c>
      <c r="G214" s="24">
        <v>2012</v>
      </c>
      <c r="H214" s="25">
        <v>41233</v>
      </c>
      <c r="I214" s="24"/>
      <c r="J214" s="24"/>
      <c r="K214" s="24"/>
      <c r="L214" s="24" t="str">
        <f t="shared" si="6"/>
        <v>Excluido</v>
      </c>
      <c r="M214" s="24" t="str">
        <f t="shared" si="7"/>
        <v>S/PalabrasClaves</v>
      </c>
      <c r="N214" s="24"/>
      <c r="O214" s="24"/>
      <c r="P214" s="24"/>
      <c r="Q214" s="24"/>
      <c r="R214" s="24"/>
      <c r="S214" s="24"/>
      <c r="T214" s="24"/>
      <c r="U214" s="24"/>
      <c r="V214" s="24"/>
      <c r="W214" s="24"/>
      <c r="X214" s="28"/>
    </row>
    <row r="215" spans="1:24" ht="15" hidden="1" customHeight="1">
      <c r="A215" s="26">
        <v>23163048</v>
      </c>
      <c r="B215" s="26" t="s">
        <v>1372</v>
      </c>
      <c r="C215" s="26" t="s">
        <v>1373</v>
      </c>
      <c r="D215" s="26" t="s">
        <v>1374</v>
      </c>
      <c r="E215" s="26" t="s">
        <v>1375</v>
      </c>
      <c r="F215" s="26" t="s">
        <v>514</v>
      </c>
      <c r="G215" s="26">
        <v>2012</v>
      </c>
      <c r="H215" s="27">
        <v>41234</v>
      </c>
      <c r="I215" s="26"/>
      <c r="J215" s="26"/>
      <c r="K215" s="26"/>
      <c r="L215" s="26" t="str">
        <f t="shared" si="6"/>
        <v>Excluido</v>
      </c>
      <c r="M215" s="26" t="str">
        <f t="shared" si="7"/>
        <v>S/PalabrasClaves</v>
      </c>
      <c r="N215" s="26"/>
      <c r="O215" s="26"/>
      <c r="P215" s="26"/>
      <c r="Q215" s="26"/>
      <c r="R215" s="26"/>
      <c r="S215" s="26"/>
      <c r="T215" s="26"/>
      <c r="U215" s="26"/>
      <c r="V215" s="26"/>
      <c r="W215" s="26"/>
      <c r="X215" s="28"/>
    </row>
    <row r="216" spans="1:24" ht="15" hidden="1" customHeight="1">
      <c r="A216" s="24">
        <v>23197282</v>
      </c>
      <c r="B216" s="24" t="s">
        <v>1376</v>
      </c>
      <c r="C216" s="24" t="s">
        <v>1377</v>
      </c>
      <c r="D216" s="24" t="s">
        <v>1378</v>
      </c>
      <c r="E216" s="24" t="s">
        <v>1379</v>
      </c>
      <c r="F216" s="24" t="s">
        <v>1380</v>
      </c>
      <c r="G216" s="24">
        <v>2012</v>
      </c>
      <c r="H216" s="25">
        <v>41244</v>
      </c>
      <c r="I216" s="24"/>
      <c r="J216" s="24"/>
      <c r="K216" s="24" t="s">
        <v>1381</v>
      </c>
      <c r="L216" s="24" t="str">
        <f t="shared" si="6"/>
        <v>PreAlerta</v>
      </c>
      <c r="M216" s="24" t="str">
        <f t="shared" si="7"/>
        <v>S/PalabrasClaves</v>
      </c>
      <c r="N216" s="24" t="s">
        <v>18</v>
      </c>
      <c r="O216" s="24"/>
      <c r="P216" s="24"/>
      <c r="Q216" s="24"/>
      <c r="R216" s="24"/>
      <c r="S216" s="24"/>
      <c r="T216" s="24"/>
      <c r="U216" s="24"/>
      <c r="V216" s="24"/>
      <c r="W216" s="24"/>
      <c r="X216" s="28"/>
    </row>
    <row r="217" spans="1:24" ht="15" customHeight="1">
      <c r="A217" s="33">
        <v>26782047</v>
      </c>
      <c r="B217" s="33" t="s">
        <v>1382</v>
      </c>
      <c r="C217" s="33" t="s">
        <v>1383</v>
      </c>
      <c r="D217" s="33" t="s">
        <v>1384</v>
      </c>
      <c r="E217" s="33" t="s">
        <v>1385</v>
      </c>
      <c r="F217" s="33" t="s">
        <v>1386</v>
      </c>
      <c r="G217" s="33">
        <v>2012</v>
      </c>
      <c r="H217" s="34">
        <v>42389</v>
      </c>
      <c r="I217" s="33"/>
      <c r="J217" s="33"/>
      <c r="K217" s="33" t="s">
        <v>1387</v>
      </c>
      <c r="L217" s="33" t="str">
        <f t="shared" si="6"/>
        <v>PreAlerta</v>
      </c>
      <c r="M217" s="33" t="str">
        <f t="shared" si="7"/>
        <v>S/PalabrasClaves</v>
      </c>
      <c r="N217" s="33" t="s">
        <v>12</v>
      </c>
      <c r="O217" s="33" t="s">
        <v>10</v>
      </c>
      <c r="P217" s="33"/>
      <c r="Q217" s="33" t="s">
        <v>14</v>
      </c>
      <c r="R217" s="33"/>
      <c r="S217" s="33"/>
      <c r="T217" s="35" t="s">
        <v>1388</v>
      </c>
      <c r="U217" s="33" t="s">
        <v>209</v>
      </c>
      <c r="V217" s="33" t="s">
        <v>208</v>
      </c>
      <c r="W217" s="33" t="s">
        <v>209</v>
      </c>
      <c r="X217" s="31" t="s">
        <v>1389</v>
      </c>
    </row>
    <row r="218" spans="1:24" ht="15" customHeight="1">
      <c r="A218" s="28">
        <v>22846397</v>
      </c>
      <c r="B218" s="28" t="s">
        <v>1390</v>
      </c>
      <c r="C218" s="28" t="s">
        <v>1391</v>
      </c>
      <c r="D218" s="28" t="s">
        <v>1392</v>
      </c>
      <c r="E218" s="28" t="s">
        <v>1393</v>
      </c>
      <c r="F218" s="28" t="s">
        <v>353</v>
      </c>
      <c r="G218" s="28">
        <v>2012</v>
      </c>
      <c r="H218" s="29">
        <v>41122</v>
      </c>
      <c r="I218" s="28"/>
      <c r="J218" s="28"/>
      <c r="K218" s="28" t="s">
        <v>1394</v>
      </c>
      <c r="L218" s="28" t="str">
        <f t="shared" si="6"/>
        <v>PreAlerta</v>
      </c>
      <c r="M218" s="28" t="str">
        <f t="shared" si="7"/>
        <v>S/PalabrasClaves</v>
      </c>
      <c r="N218" s="28" t="s">
        <v>276</v>
      </c>
      <c r="O218" s="28"/>
      <c r="P218" s="28"/>
      <c r="Q218" s="28" t="s">
        <v>14</v>
      </c>
      <c r="R218" s="28"/>
      <c r="S218" s="28"/>
      <c r="T218" s="40" t="s">
        <v>1395</v>
      </c>
      <c r="U218" s="28" t="s">
        <v>209</v>
      </c>
      <c r="V218" s="28" t="s">
        <v>209</v>
      </c>
      <c r="W218" s="28" t="s">
        <v>208</v>
      </c>
      <c r="X218" s="31" t="s">
        <v>1396</v>
      </c>
    </row>
    <row r="219" spans="1:24" ht="15" hidden="1" customHeight="1">
      <c r="A219" s="26">
        <v>23000869</v>
      </c>
      <c r="B219" s="26" t="s">
        <v>1397</v>
      </c>
      <c r="C219" s="26" t="s">
        <v>1398</v>
      </c>
      <c r="D219" s="26" t="s">
        <v>1399</v>
      </c>
      <c r="E219" s="26" t="s">
        <v>1400</v>
      </c>
      <c r="F219" s="26" t="s">
        <v>540</v>
      </c>
      <c r="G219" s="26">
        <v>2012</v>
      </c>
      <c r="H219" s="27">
        <v>41177</v>
      </c>
      <c r="I219" s="26"/>
      <c r="J219" s="26"/>
      <c r="K219" s="26" t="s">
        <v>1401</v>
      </c>
      <c r="L219" s="26" t="str">
        <f t="shared" si="6"/>
        <v>PreAlerta</v>
      </c>
      <c r="M219" s="26" t="str">
        <f t="shared" si="7"/>
        <v>S/PalabrasClaves</v>
      </c>
      <c r="N219" s="26" t="s">
        <v>18</v>
      </c>
      <c r="O219" s="26"/>
      <c r="P219" s="26"/>
      <c r="Q219" s="26"/>
      <c r="R219" s="26"/>
      <c r="S219" s="26"/>
      <c r="T219" s="26"/>
      <c r="U219" s="26"/>
      <c r="V219" s="26"/>
      <c r="W219" s="26"/>
      <c r="X219" s="26"/>
    </row>
    <row r="220" spans="1:24" ht="15" hidden="1" customHeight="1">
      <c r="A220" s="24">
        <v>22984897</v>
      </c>
      <c r="B220" s="24" t="s">
        <v>1402</v>
      </c>
      <c r="C220" s="24" t="s">
        <v>1403</v>
      </c>
      <c r="D220" s="24" t="s">
        <v>1404</v>
      </c>
      <c r="E220" s="24" t="s">
        <v>1405</v>
      </c>
      <c r="F220" s="24" t="s">
        <v>392</v>
      </c>
      <c r="G220" s="24">
        <v>2012</v>
      </c>
      <c r="H220" s="25">
        <v>41171</v>
      </c>
      <c r="I220" s="24" t="s">
        <v>1406</v>
      </c>
      <c r="J220" s="24"/>
      <c r="K220" s="24" t="s">
        <v>1407</v>
      </c>
      <c r="L220" s="24" t="str">
        <f t="shared" si="6"/>
        <v>PreAlerta</v>
      </c>
      <c r="M220" s="24" t="str">
        <f t="shared" si="7"/>
        <v>S/PalabrasClaves</v>
      </c>
      <c r="N220" s="24" t="s">
        <v>18</v>
      </c>
      <c r="O220" s="24"/>
      <c r="P220" s="24"/>
      <c r="Q220" s="24"/>
      <c r="R220" s="24"/>
      <c r="S220" s="24"/>
      <c r="T220" s="24"/>
      <c r="U220" s="24"/>
      <c r="V220" s="24"/>
      <c r="W220" s="24"/>
      <c r="X220" s="24"/>
    </row>
    <row r="221" spans="1:24" ht="15" hidden="1" customHeight="1">
      <c r="A221" s="26">
        <v>22169584</v>
      </c>
      <c r="B221" s="26" t="s">
        <v>1408</v>
      </c>
      <c r="C221" s="26" t="s">
        <v>1409</v>
      </c>
      <c r="D221" s="26" t="s">
        <v>1410</v>
      </c>
      <c r="E221" s="26" t="s">
        <v>1411</v>
      </c>
      <c r="F221" s="26" t="s">
        <v>1412</v>
      </c>
      <c r="G221" s="26">
        <v>2012</v>
      </c>
      <c r="H221" s="27">
        <v>40893</v>
      </c>
      <c r="I221" s="26"/>
      <c r="J221" s="26"/>
      <c r="K221" s="26" t="s">
        <v>1413</v>
      </c>
      <c r="L221" s="26" t="str">
        <f t="shared" si="6"/>
        <v>PreAlerta</v>
      </c>
      <c r="M221" s="26" t="str">
        <f t="shared" si="7"/>
        <v>C/PalabrasClaves</v>
      </c>
      <c r="N221" s="26" t="s">
        <v>18</v>
      </c>
      <c r="O221" s="26"/>
      <c r="P221" s="26"/>
      <c r="Q221" s="26"/>
      <c r="R221" s="26"/>
      <c r="S221" s="26"/>
      <c r="T221" s="26"/>
      <c r="U221" s="26"/>
      <c r="V221" s="26"/>
      <c r="W221" s="26"/>
      <c r="X221" s="26"/>
    </row>
    <row r="222" spans="1:24" ht="15" hidden="1" customHeight="1">
      <c r="A222" s="24">
        <v>22491994</v>
      </c>
      <c r="B222" s="24" t="s">
        <v>1414</v>
      </c>
      <c r="C222" s="24" t="s">
        <v>1415</v>
      </c>
      <c r="D222" s="24" t="s">
        <v>1416</v>
      </c>
      <c r="E222" s="24" t="s">
        <v>1417</v>
      </c>
      <c r="F222" s="24" t="s">
        <v>605</v>
      </c>
      <c r="G222" s="24">
        <v>2012</v>
      </c>
      <c r="H222" s="25">
        <v>41011</v>
      </c>
      <c r="I222" s="24"/>
      <c r="J222" s="24"/>
      <c r="K222" s="24" t="s">
        <v>1418</v>
      </c>
      <c r="L222" s="24" t="str">
        <f t="shared" si="6"/>
        <v>PreAlerta</v>
      </c>
      <c r="M222" s="24" t="str">
        <f t="shared" si="7"/>
        <v>S/PalabrasClaves</v>
      </c>
      <c r="N222" s="24" t="s">
        <v>18</v>
      </c>
      <c r="O222" s="24"/>
      <c r="P222" s="24"/>
      <c r="Q222" s="24"/>
      <c r="R222" s="24"/>
      <c r="S222" s="24"/>
      <c r="T222" s="24"/>
      <c r="U222" s="24"/>
      <c r="V222" s="24"/>
      <c r="W222" s="24"/>
      <c r="X222" s="24"/>
    </row>
    <row r="223" spans="1:24" ht="15" hidden="1" customHeight="1">
      <c r="A223" s="26">
        <v>22517888</v>
      </c>
      <c r="B223" s="26" t="s">
        <v>1419</v>
      </c>
      <c r="C223" s="26" t="s">
        <v>1420</v>
      </c>
      <c r="D223" s="26" t="s">
        <v>1421</v>
      </c>
      <c r="E223" s="26" t="s">
        <v>1422</v>
      </c>
      <c r="F223" s="26" t="s">
        <v>251</v>
      </c>
      <c r="G223" s="26">
        <v>2012</v>
      </c>
      <c r="H223" s="27">
        <v>41020</v>
      </c>
      <c r="I223" s="26"/>
      <c r="J223" s="26"/>
      <c r="K223" s="26" t="s">
        <v>1423</v>
      </c>
      <c r="L223" s="26" t="str">
        <f t="shared" si="6"/>
        <v>PreAlerta</v>
      </c>
      <c r="M223" s="26" t="str">
        <f t="shared" si="7"/>
        <v>S/PalabrasClaves</v>
      </c>
      <c r="N223" s="26" t="s">
        <v>18</v>
      </c>
      <c r="O223" s="26"/>
      <c r="P223" s="26"/>
      <c r="Q223" s="26"/>
      <c r="R223" s="26"/>
      <c r="S223" s="26"/>
      <c r="T223" s="26"/>
      <c r="U223" s="26"/>
      <c r="V223" s="26"/>
      <c r="W223" s="26"/>
      <c r="X223" s="26"/>
    </row>
    <row r="224" spans="1:24" ht="15" hidden="1" customHeight="1">
      <c r="A224" s="24">
        <v>22535909</v>
      </c>
      <c r="B224" s="24" t="s">
        <v>1424</v>
      </c>
      <c r="C224" s="24" t="s">
        <v>1425</v>
      </c>
      <c r="D224" s="24" t="s">
        <v>1426</v>
      </c>
      <c r="E224" s="24" t="s">
        <v>1427</v>
      </c>
      <c r="F224" s="24" t="s">
        <v>251</v>
      </c>
      <c r="G224" s="24">
        <v>2012</v>
      </c>
      <c r="H224" s="25">
        <v>41026</v>
      </c>
      <c r="I224" s="24"/>
      <c r="J224" s="24"/>
      <c r="K224" s="24" t="s">
        <v>1428</v>
      </c>
      <c r="L224" s="24" t="str">
        <f t="shared" si="6"/>
        <v>PreAlerta</v>
      </c>
      <c r="M224" s="24" t="str">
        <f t="shared" si="7"/>
        <v>S/PalabrasClaves</v>
      </c>
      <c r="N224" s="24" t="s">
        <v>18</v>
      </c>
      <c r="O224" s="24"/>
      <c r="P224" s="24"/>
      <c r="Q224" s="24"/>
      <c r="R224" s="24"/>
      <c r="S224" s="24"/>
      <c r="T224" s="24"/>
      <c r="U224" s="24"/>
      <c r="V224" s="24"/>
      <c r="W224" s="24"/>
      <c r="X224" s="24"/>
    </row>
    <row r="225" spans="1:24" ht="15" customHeight="1">
      <c r="A225" s="33">
        <v>22544308</v>
      </c>
      <c r="B225" s="33" t="s">
        <v>1429</v>
      </c>
      <c r="C225" s="33" t="s">
        <v>1430</v>
      </c>
      <c r="D225" s="33" t="s">
        <v>1431</v>
      </c>
      <c r="E225" s="33" t="s">
        <v>1432</v>
      </c>
      <c r="F225" s="33" t="s">
        <v>251</v>
      </c>
      <c r="G225" s="33">
        <v>2012</v>
      </c>
      <c r="H225" s="34">
        <v>41030</v>
      </c>
      <c r="I225" s="33"/>
      <c r="J225" s="33"/>
      <c r="K225" s="33" t="s">
        <v>1433</v>
      </c>
      <c r="L225" s="33" t="str">
        <f t="shared" si="6"/>
        <v>PreAlerta</v>
      </c>
      <c r="M225" s="33" t="str">
        <f t="shared" si="7"/>
        <v>S/PalabrasClaves</v>
      </c>
      <c r="N225" s="33" t="s">
        <v>79</v>
      </c>
      <c r="O225" s="33"/>
      <c r="P225" s="33"/>
      <c r="Q225" s="33" t="s">
        <v>14</v>
      </c>
      <c r="R225" s="33"/>
      <c r="S225" s="33"/>
      <c r="T225" s="41" t="s">
        <v>1434</v>
      </c>
      <c r="U225" s="42" t="s">
        <v>209</v>
      </c>
      <c r="V225" s="28" t="s">
        <v>209</v>
      </c>
      <c r="W225" s="28" t="s">
        <v>209</v>
      </c>
      <c r="X225" s="43" t="s">
        <v>1435</v>
      </c>
    </row>
    <row r="226" spans="1:24" ht="15" hidden="1" customHeight="1">
      <c r="A226" s="24">
        <v>22564212</v>
      </c>
      <c r="B226" s="24" t="s">
        <v>1436</v>
      </c>
      <c r="C226" s="24" t="s">
        <v>1437</v>
      </c>
      <c r="D226" s="24" t="s">
        <v>1438</v>
      </c>
      <c r="E226" s="24" t="s">
        <v>1439</v>
      </c>
      <c r="F226" s="24" t="s">
        <v>1440</v>
      </c>
      <c r="G226" s="24">
        <v>2012</v>
      </c>
      <c r="H226" s="25">
        <v>41038</v>
      </c>
      <c r="I226" s="24"/>
      <c r="J226" s="24"/>
      <c r="K226" s="24" t="s">
        <v>1441</v>
      </c>
      <c r="L226" s="24" t="str">
        <f t="shared" si="6"/>
        <v>PreAlerta</v>
      </c>
      <c r="M226" s="24" t="str">
        <f t="shared" si="7"/>
        <v>S/PalabrasClaves</v>
      </c>
      <c r="N226" s="24" t="s">
        <v>18</v>
      </c>
      <c r="O226" s="24"/>
      <c r="P226" s="24"/>
      <c r="Q226" s="24"/>
      <c r="R226" s="24"/>
      <c r="S226" s="24"/>
      <c r="T226" s="24"/>
      <c r="U226" s="24"/>
      <c r="V226" s="24"/>
      <c r="W226" s="24"/>
      <c r="X226" s="24"/>
    </row>
    <row r="227" spans="1:24" ht="15" hidden="1" customHeight="1">
      <c r="A227" s="26">
        <v>22646503</v>
      </c>
      <c r="B227" s="26" t="s">
        <v>1442</v>
      </c>
      <c r="C227" s="26" t="s">
        <v>1443</v>
      </c>
      <c r="D227" s="26" t="s">
        <v>1444</v>
      </c>
      <c r="E227" s="26" t="s">
        <v>1445</v>
      </c>
      <c r="F227" s="26" t="s">
        <v>405</v>
      </c>
      <c r="G227" s="26">
        <v>2012</v>
      </c>
      <c r="H227" s="27">
        <v>41061</v>
      </c>
      <c r="I227" s="26" t="s">
        <v>1446</v>
      </c>
      <c r="J227" s="26" t="s">
        <v>1447</v>
      </c>
      <c r="K227" s="26" t="s">
        <v>1448</v>
      </c>
      <c r="L227" s="26" t="str">
        <f t="shared" si="6"/>
        <v>PreAlerta</v>
      </c>
      <c r="M227" s="26" t="str">
        <f t="shared" si="7"/>
        <v>S/PalabrasClaves</v>
      </c>
      <c r="N227" s="26" t="s">
        <v>18</v>
      </c>
      <c r="O227" s="26"/>
      <c r="P227" s="26"/>
      <c r="Q227" s="26"/>
      <c r="R227" s="26"/>
      <c r="S227" s="26"/>
      <c r="T227" s="26"/>
      <c r="U227" s="26"/>
      <c r="V227" s="26"/>
      <c r="W227" s="26"/>
      <c r="X227" s="26"/>
    </row>
    <row r="228" spans="1:24" ht="15" hidden="1" customHeight="1">
      <c r="A228" s="24">
        <v>22661633</v>
      </c>
      <c r="B228" s="24" t="s">
        <v>1449</v>
      </c>
      <c r="C228" s="24" t="s">
        <v>1450</v>
      </c>
      <c r="D228" s="24" t="s">
        <v>1451</v>
      </c>
      <c r="E228" s="24" t="s">
        <v>1452</v>
      </c>
      <c r="F228" s="24" t="s">
        <v>251</v>
      </c>
      <c r="G228" s="24">
        <v>2012</v>
      </c>
      <c r="H228" s="25">
        <v>41065</v>
      </c>
      <c r="I228" s="24"/>
      <c r="J228" s="24"/>
      <c r="K228" s="24" t="s">
        <v>1453</v>
      </c>
      <c r="L228" s="24" t="str">
        <f t="shared" si="6"/>
        <v>PreAlerta</v>
      </c>
      <c r="M228" s="24" t="str">
        <f t="shared" si="7"/>
        <v>S/PalabrasClaves</v>
      </c>
      <c r="N228" s="24" t="s">
        <v>18</v>
      </c>
      <c r="O228" s="24"/>
      <c r="P228" s="24"/>
      <c r="Q228" s="24"/>
      <c r="R228" s="24"/>
      <c r="S228" s="24"/>
      <c r="T228" s="24"/>
      <c r="U228" s="24"/>
      <c r="V228" s="24"/>
      <c r="W228" s="24"/>
      <c r="X228" s="24"/>
    </row>
    <row r="229" spans="1:24" ht="15" hidden="1" customHeight="1">
      <c r="A229" s="26">
        <v>22672264</v>
      </c>
      <c r="B229" s="26" t="s">
        <v>1454</v>
      </c>
      <c r="C229" s="26" t="s">
        <v>1455</v>
      </c>
      <c r="D229" s="26" t="s">
        <v>1456</v>
      </c>
      <c r="E229" s="26" t="s">
        <v>1457</v>
      </c>
      <c r="F229" s="26" t="s">
        <v>405</v>
      </c>
      <c r="G229" s="26">
        <v>2012</v>
      </c>
      <c r="H229" s="27">
        <v>41068</v>
      </c>
      <c r="I229" s="26" t="s">
        <v>1458</v>
      </c>
      <c r="J229" s="26" t="s">
        <v>1459</v>
      </c>
      <c r="K229" s="26" t="s">
        <v>1460</v>
      </c>
      <c r="L229" s="26" t="str">
        <f t="shared" si="6"/>
        <v>PreAlerta</v>
      </c>
      <c r="M229" s="26" t="str">
        <f t="shared" si="7"/>
        <v>S/PalabrasClaves</v>
      </c>
      <c r="N229" s="26" t="s">
        <v>18</v>
      </c>
      <c r="O229" s="26"/>
      <c r="P229" s="26"/>
      <c r="Q229" s="26"/>
      <c r="R229" s="26"/>
      <c r="S229" s="26"/>
      <c r="T229" s="26"/>
      <c r="U229" s="26"/>
      <c r="V229" s="26"/>
      <c r="W229" s="26"/>
      <c r="X229" s="26"/>
    </row>
    <row r="230" spans="1:24" ht="15" hidden="1" customHeight="1">
      <c r="A230" s="24">
        <v>22738848</v>
      </c>
      <c r="B230" s="24" t="s">
        <v>1461</v>
      </c>
      <c r="C230" s="24" t="s">
        <v>1462</v>
      </c>
      <c r="D230" s="24" t="s">
        <v>1463</v>
      </c>
      <c r="E230" s="24" t="s">
        <v>1464</v>
      </c>
      <c r="F230" s="24" t="s">
        <v>1465</v>
      </c>
      <c r="G230" s="24">
        <v>2012</v>
      </c>
      <c r="H230" s="25">
        <v>41089</v>
      </c>
      <c r="I230" s="24"/>
      <c r="J230" s="24"/>
      <c r="K230" s="24" t="s">
        <v>1466</v>
      </c>
      <c r="L230" s="24" t="str">
        <f t="shared" si="6"/>
        <v>PreAlerta</v>
      </c>
      <c r="M230" s="24" t="str">
        <f t="shared" si="7"/>
        <v>S/PalabrasClaves</v>
      </c>
      <c r="N230" s="24" t="s">
        <v>18</v>
      </c>
      <c r="O230" s="24"/>
      <c r="P230" s="24"/>
      <c r="Q230" s="24"/>
      <c r="R230" s="24"/>
      <c r="S230" s="24"/>
      <c r="T230" s="24"/>
      <c r="U230" s="24"/>
      <c r="V230" s="24"/>
      <c r="W230" s="24"/>
      <c r="X230" s="24"/>
    </row>
    <row r="231" spans="1:24" ht="15" hidden="1" customHeight="1">
      <c r="A231" s="26">
        <v>22807527</v>
      </c>
      <c r="B231" s="26" t="s">
        <v>1467</v>
      </c>
      <c r="C231" s="26" t="s">
        <v>1468</v>
      </c>
      <c r="D231" s="26" t="s">
        <v>1469</v>
      </c>
      <c r="E231" s="26" t="s">
        <v>1470</v>
      </c>
      <c r="F231" s="26" t="s">
        <v>1471</v>
      </c>
      <c r="G231" s="26">
        <v>2012</v>
      </c>
      <c r="H231" s="27">
        <v>41109</v>
      </c>
      <c r="I231" s="26" t="s">
        <v>1472</v>
      </c>
      <c r="J231" s="26"/>
      <c r="K231" s="26" t="s">
        <v>1473</v>
      </c>
      <c r="L231" s="26" t="str">
        <f t="shared" si="6"/>
        <v>PreAlerta</v>
      </c>
      <c r="M231" s="26" t="str">
        <f t="shared" si="7"/>
        <v>S/PalabrasClaves</v>
      </c>
      <c r="N231" s="26" t="s">
        <v>18</v>
      </c>
      <c r="O231" s="26"/>
      <c r="P231" s="26"/>
      <c r="Q231" s="26"/>
      <c r="R231" s="26"/>
      <c r="S231" s="26"/>
      <c r="T231" s="26"/>
      <c r="U231" s="26"/>
      <c r="V231" s="26"/>
      <c r="W231" s="26"/>
      <c r="X231" s="26"/>
    </row>
    <row r="232" spans="1:24" ht="15" hidden="1" customHeight="1">
      <c r="A232" s="24">
        <v>22821199</v>
      </c>
      <c r="B232" s="24" t="s">
        <v>1474</v>
      </c>
      <c r="C232" s="24" t="s">
        <v>1475</v>
      </c>
      <c r="D232" s="24" t="s">
        <v>1476</v>
      </c>
      <c r="E232" s="24" t="s">
        <v>1477</v>
      </c>
      <c r="F232" s="24" t="s">
        <v>1478</v>
      </c>
      <c r="G232" s="24">
        <v>2012</v>
      </c>
      <c r="H232" s="25">
        <v>41114</v>
      </c>
      <c r="I232" s="24"/>
      <c r="J232" s="24"/>
      <c r="K232" s="24" t="s">
        <v>1479</v>
      </c>
      <c r="L232" s="24" t="str">
        <f t="shared" si="6"/>
        <v>Excluido</v>
      </c>
      <c r="M232" s="24" t="str">
        <f t="shared" si="7"/>
        <v>C/PalabrasClaves</v>
      </c>
      <c r="N232" s="24"/>
      <c r="O232" s="24"/>
      <c r="P232" s="24"/>
      <c r="Q232" s="24"/>
      <c r="R232" s="24"/>
      <c r="S232" s="24"/>
      <c r="T232" s="24"/>
      <c r="U232" s="24"/>
      <c r="V232" s="24"/>
      <c r="W232" s="24"/>
      <c r="X232" s="24"/>
    </row>
    <row r="233" spans="1:24" ht="15" hidden="1" customHeight="1">
      <c r="A233" s="26">
        <v>22878023</v>
      </c>
      <c r="B233" s="26" t="s">
        <v>1480</v>
      </c>
      <c r="C233" s="26" t="s">
        <v>1481</v>
      </c>
      <c r="D233" s="26" t="s">
        <v>1482</v>
      </c>
      <c r="E233" s="26" t="s">
        <v>1483</v>
      </c>
      <c r="F233" s="26" t="s">
        <v>987</v>
      </c>
      <c r="G233" s="26">
        <v>2012</v>
      </c>
      <c r="H233" s="27">
        <v>41132</v>
      </c>
      <c r="I233" s="26" t="s">
        <v>1484</v>
      </c>
      <c r="J233" s="26"/>
      <c r="K233" s="26" t="s">
        <v>1485</v>
      </c>
      <c r="L233" s="26" t="str">
        <f t="shared" si="6"/>
        <v>Excluido</v>
      </c>
      <c r="M233" s="26" t="str">
        <f t="shared" si="7"/>
        <v>S/PalabrasClaves</v>
      </c>
      <c r="N233" s="26"/>
      <c r="O233" s="26"/>
      <c r="P233" s="26"/>
      <c r="Q233" s="26"/>
      <c r="R233" s="26"/>
      <c r="S233" s="26"/>
      <c r="T233" s="26"/>
      <c r="U233" s="26"/>
      <c r="V233" s="26"/>
      <c r="W233" s="26"/>
      <c r="X233" s="26"/>
    </row>
    <row r="234" spans="1:24" ht="15" hidden="1" customHeight="1">
      <c r="A234" s="24">
        <v>22968052</v>
      </c>
      <c r="B234" s="24" t="s">
        <v>1486</v>
      </c>
      <c r="C234" s="24" t="s">
        <v>1487</v>
      </c>
      <c r="D234" s="24" t="s">
        <v>1488</v>
      </c>
      <c r="E234" s="24" t="s">
        <v>1489</v>
      </c>
      <c r="F234" s="24" t="s">
        <v>282</v>
      </c>
      <c r="G234" s="24">
        <v>2012</v>
      </c>
      <c r="H234" s="25">
        <v>41165</v>
      </c>
      <c r="I234" s="24"/>
      <c r="J234" s="24"/>
      <c r="K234" s="24" t="s">
        <v>1490</v>
      </c>
      <c r="L234" s="24" t="str">
        <f t="shared" si="6"/>
        <v>PreAlerta</v>
      </c>
      <c r="M234" s="24" t="str">
        <f t="shared" si="7"/>
        <v>S/PalabrasClaves</v>
      </c>
      <c r="N234" s="24" t="s">
        <v>18</v>
      </c>
      <c r="O234" s="24"/>
      <c r="P234" s="24"/>
      <c r="Q234" s="24"/>
      <c r="R234" s="24"/>
      <c r="S234" s="24"/>
      <c r="T234" s="24"/>
      <c r="U234" s="24"/>
      <c r="V234" s="24"/>
      <c r="W234" s="24"/>
      <c r="X234" s="24"/>
    </row>
    <row r="235" spans="1:24" ht="15" hidden="1" customHeight="1">
      <c r="A235" s="26">
        <v>23001266</v>
      </c>
      <c r="B235" s="26" t="s">
        <v>1491</v>
      </c>
      <c r="C235" s="26" t="s">
        <v>1492</v>
      </c>
      <c r="D235" s="26" t="s">
        <v>1493</v>
      </c>
      <c r="E235" s="26" t="s">
        <v>1494</v>
      </c>
      <c r="F235" s="26" t="s">
        <v>128</v>
      </c>
      <c r="G235" s="26">
        <v>2012</v>
      </c>
      <c r="H235" s="27">
        <v>41177</v>
      </c>
      <c r="I235" s="26"/>
      <c r="J235" s="26"/>
      <c r="K235" s="26" t="s">
        <v>1495</v>
      </c>
      <c r="L235" s="26" t="str">
        <f t="shared" si="6"/>
        <v>PreAlerta</v>
      </c>
      <c r="M235" s="26" t="str">
        <f t="shared" si="7"/>
        <v>S/PalabrasClaves</v>
      </c>
      <c r="N235" s="26" t="s">
        <v>18</v>
      </c>
      <c r="O235" s="26"/>
      <c r="P235" s="26"/>
      <c r="Q235" s="26"/>
      <c r="R235" s="26"/>
      <c r="S235" s="26"/>
      <c r="T235" s="26"/>
      <c r="U235" s="26"/>
      <c r="V235" s="26"/>
      <c r="W235" s="26"/>
      <c r="X235" s="26"/>
    </row>
    <row r="236" spans="1:24" ht="15" hidden="1" customHeight="1">
      <c r="A236" s="24">
        <v>23007248</v>
      </c>
      <c r="B236" s="24" t="s">
        <v>1496</v>
      </c>
      <c r="C236" s="24" t="s">
        <v>1497</v>
      </c>
      <c r="D236" s="24" t="s">
        <v>1498</v>
      </c>
      <c r="E236" s="24" t="s">
        <v>1499</v>
      </c>
      <c r="F236" s="24" t="s">
        <v>1215</v>
      </c>
      <c r="G236" s="24">
        <v>2012</v>
      </c>
      <c r="H236" s="25">
        <v>41178</v>
      </c>
      <c r="I236" s="24"/>
      <c r="J236" s="24"/>
      <c r="K236" s="24"/>
      <c r="L236" s="24" t="str">
        <f t="shared" si="6"/>
        <v>PreAlerta</v>
      </c>
      <c r="M236" s="24" t="str">
        <f t="shared" si="7"/>
        <v>S/PalabrasClaves</v>
      </c>
      <c r="N236" s="24" t="s">
        <v>18</v>
      </c>
      <c r="O236" s="24"/>
      <c r="P236" s="24"/>
      <c r="Q236" s="24"/>
      <c r="R236" s="24"/>
      <c r="S236" s="24"/>
      <c r="T236" s="24"/>
      <c r="U236" s="24"/>
      <c r="V236" s="24"/>
      <c r="W236" s="24"/>
      <c r="X236" s="24"/>
    </row>
    <row r="237" spans="1:24" ht="15" hidden="1" customHeight="1">
      <c r="A237" s="26">
        <v>23007249</v>
      </c>
      <c r="B237" s="26" t="s">
        <v>1500</v>
      </c>
      <c r="C237" s="26" t="s">
        <v>1501</v>
      </c>
      <c r="D237" s="26" t="s">
        <v>1502</v>
      </c>
      <c r="E237" s="26" t="s">
        <v>1503</v>
      </c>
      <c r="F237" s="26" t="s">
        <v>1215</v>
      </c>
      <c r="G237" s="26">
        <v>2012</v>
      </c>
      <c r="H237" s="27">
        <v>41178</v>
      </c>
      <c r="I237" s="26"/>
      <c r="J237" s="26"/>
      <c r="K237" s="26"/>
      <c r="L237" s="26" t="str">
        <f t="shared" si="6"/>
        <v>PreAlerta</v>
      </c>
      <c r="M237" s="26" t="str">
        <f t="shared" si="7"/>
        <v>S/PalabrasClaves</v>
      </c>
      <c r="N237" s="26" t="s">
        <v>18</v>
      </c>
      <c r="O237" s="26"/>
      <c r="P237" s="26"/>
      <c r="Q237" s="26"/>
      <c r="R237" s="26"/>
      <c r="S237" s="26"/>
      <c r="T237" s="26"/>
      <c r="U237" s="26"/>
      <c r="V237" s="26"/>
      <c r="W237" s="26"/>
      <c r="X237" s="26"/>
    </row>
    <row r="238" spans="1:24" ht="15" hidden="1" customHeight="1">
      <c r="A238" s="24">
        <v>23082961</v>
      </c>
      <c r="B238" s="24" t="s">
        <v>1504</v>
      </c>
      <c r="C238" s="24" t="s">
        <v>1505</v>
      </c>
      <c r="D238" s="24" t="s">
        <v>1506</v>
      </c>
      <c r="E238" s="24" t="s">
        <v>1507</v>
      </c>
      <c r="F238" s="24" t="s">
        <v>1508</v>
      </c>
      <c r="G238" s="24">
        <v>2012</v>
      </c>
      <c r="H238" s="25">
        <v>41205</v>
      </c>
      <c r="I238" s="24" t="s">
        <v>1509</v>
      </c>
      <c r="J238" s="24"/>
      <c r="K238" s="24" t="s">
        <v>1510</v>
      </c>
      <c r="L238" s="24" t="str">
        <f t="shared" si="6"/>
        <v>Excluido</v>
      </c>
      <c r="M238" s="24" t="str">
        <f t="shared" si="7"/>
        <v>S/PalabrasClaves</v>
      </c>
      <c r="N238" s="24"/>
      <c r="O238" s="24"/>
      <c r="P238" s="24"/>
      <c r="Q238" s="24"/>
      <c r="R238" s="24"/>
      <c r="S238" s="24"/>
      <c r="T238" s="24"/>
      <c r="U238" s="24"/>
      <c r="V238" s="24"/>
      <c r="W238" s="24"/>
      <c r="X238" s="24"/>
    </row>
    <row r="239" spans="1:24" ht="15" hidden="1" customHeight="1">
      <c r="A239" s="26">
        <v>23083043</v>
      </c>
      <c r="B239" s="26" t="s">
        <v>1511</v>
      </c>
      <c r="C239" s="26" t="s">
        <v>1512</v>
      </c>
      <c r="D239" s="26" t="s">
        <v>1513</v>
      </c>
      <c r="E239" s="26" t="s">
        <v>1514</v>
      </c>
      <c r="F239" s="26" t="s">
        <v>1515</v>
      </c>
      <c r="G239" s="26">
        <v>2012</v>
      </c>
      <c r="H239" s="27">
        <v>41205</v>
      </c>
      <c r="I239" s="26"/>
      <c r="J239" s="26"/>
      <c r="K239" s="26" t="s">
        <v>1516</v>
      </c>
      <c r="L239" s="26" t="str">
        <f t="shared" si="6"/>
        <v>PreAlerta</v>
      </c>
      <c r="M239" s="26" t="str">
        <f t="shared" si="7"/>
        <v>S/PalabrasClaves</v>
      </c>
      <c r="N239" s="26" t="s">
        <v>18</v>
      </c>
      <c r="O239" s="26"/>
      <c r="P239" s="26"/>
      <c r="Q239" s="26"/>
      <c r="R239" s="26"/>
      <c r="S239" s="26"/>
      <c r="T239" s="26"/>
      <c r="U239" s="26"/>
      <c r="V239" s="26"/>
      <c r="W239" s="26"/>
      <c r="X239" s="26"/>
    </row>
    <row r="240" spans="1:24" ht="15" hidden="1" customHeight="1">
      <c r="A240" s="24">
        <v>23116355</v>
      </c>
      <c r="B240" s="24" t="s">
        <v>1517</v>
      </c>
      <c r="C240" s="24" t="s">
        <v>1518</v>
      </c>
      <c r="D240" s="24" t="s">
        <v>1519</v>
      </c>
      <c r="E240" s="24" t="s">
        <v>1520</v>
      </c>
      <c r="F240" s="24" t="s">
        <v>1521</v>
      </c>
      <c r="G240" s="24">
        <v>2012</v>
      </c>
      <c r="H240" s="25">
        <v>41216</v>
      </c>
      <c r="I240" s="24"/>
      <c r="J240" s="24"/>
      <c r="K240" s="24"/>
      <c r="L240" s="24" t="str">
        <f t="shared" si="6"/>
        <v>PreAlerta</v>
      </c>
      <c r="M240" s="24" t="str">
        <f t="shared" si="7"/>
        <v>S/PalabrasClaves</v>
      </c>
      <c r="N240" s="24" t="s">
        <v>18</v>
      </c>
      <c r="O240" s="24"/>
      <c r="P240" s="24"/>
      <c r="Q240" s="24"/>
      <c r="R240" s="24"/>
      <c r="S240" s="24"/>
      <c r="T240" s="24"/>
      <c r="U240" s="24"/>
      <c r="V240" s="24"/>
      <c r="W240" s="24"/>
      <c r="X240" s="24"/>
    </row>
    <row r="241" spans="1:24" ht="15" hidden="1" customHeight="1">
      <c r="A241" s="33">
        <v>23155486</v>
      </c>
      <c r="B241" s="33" t="s">
        <v>1522</v>
      </c>
      <c r="C241" s="33" t="s">
        <v>1523</v>
      </c>
      <c r="D241" s="33" t="s">
        <v>1524</v>
      </c>
      <c r="E241" s="33" t="s">
        <v>1525</v>
      </c>
      <c r="F241" s="33" t="s">
        <v>1526</v>
      </c>
      <c r="G241" s="33">
        <v>2012</v>
      </c>
      <c r="H241" s="34">
        <v>41230</v>
      </c>
      <c r="I241" s="33" t="s">
        <v>1527</v>
      </c>
      <c r="J241" s="33"/>
      <c r="K241" s="33" t="s">
        <v>1528</v>
      </c>
      <c r="L241" s="33" t="str">
        <f t="shared" si="6"/>
        <v>PreAlerta</v>
      </c>
      <c r="M241" s="33" t="str">
        <f t="shared" si="7"/>
        <v>C/PalabrasClaves</v>
      </c>
      <c r="N241" s="33" t="s">
        <v>12</v>
      </c>
      <c r="O241" s="33"/>
      <c r="P241" s="33"/>
      <c r="Q241" s="33" t="s">
        <v>17</v>
      </c>
      <c r="R241" s="33"/>
      <c r="S241" s="33"/>
      <c r="T241" s="44" t="s">
        <v>1529</v>
      </c>
      <c r="U241" s="45" t="s">
        <v>209</v>
      </c>
      <c r="V241" s="33" t="s">
        <v>209</v>
      </c>
      <c r="W241" s="33" t="s">
        <v>209</v>
      </c>
      <c r="X241" s="43" t="s">
        <v>1530</v>
      </c>
    </row>
    <row r="242" spans="1:24" ht="15" hidden="1" customHeight="1">
      <c r="A242" s="24">
        <v>23176863</v>
      </c>
      <c r="B242" s="24" t="s">
        <v>1531</v>
      </c>
      <c r="C242" s="24" t="s">
        <v>1532</v>
      </c>
      <c r="D242" s="24" t="s">
        <v>1533</v>
      </c>
      <c r="E242" s="24" t="s">
        <v>1534</v>
      </c>
      <c r="F242" s="24" t="s">
        <v>1535</v>
      </c>
      <c r="G242" s="24">
        <v>2012</v>
      </c>
      <c r="H242" s="25">
        <v>41240</v>
      </c>
      <c r="I242" s="24"/>
      <c r="J242" s="24"/>
      <c r="K242" s="24" t="s">
        <v>1536</v>
      </c>
      <c r="L242" s="24" t="str">
        <f t="shared" si="6"/>
        <v>PreAlerta</v>
      </c>
      <c r="M242" s="24" t="str">
        <f t="shared" si="7"/>
        <v>C/PalabrasClaves</v>
      </c>
      <c r="N242" s="24" t="s">
        <v>18</v>
      </c>
      <c r="O242" s="24"/>
      <c r="P242" s="24"/>
      <c r="Q242" s="24"/>
      <c r="R242" s="24"/>
      <c r="S242" s="24"/>
      <c r="T242" s="24"/>
      <c r="U242" s="24"/>
      <c r="V242" s="24"/>
      <c r="W242" s="24"/>
      <c r="X242" s="24"/>
    </row>
    <row r="243" spans="1:24" ht="15" hidden="1" customHeight="1">
      <c r="A243" s="26">
        <v>23189457</v>
      </c>
      <c r="B243" s="26" t="s">
        <v>1537</v>
      </c>
      <c r="C243" s="26" t="s">
        <v>1538</v>
      </c>
      <c r="D243" s="26" t="s">
        <v>1539</v>
      </c>
      <c r="E243" s="26" t="s">
        <v>1540</v>
      </c>
      <c r="F243" s="26" t="s">
        <v>1541</v>
      </c>
      <c r="G243" s="26">
        <v>2012</v>
      </c>
      <c r="H243" s="27">
        <v>41243</v>
      </c>
      <c r="I243" s="26"/>
      <c r="J243" s="26"/>
      <c r="K243" s="26"/>
      <c r="L243" s="26" t="str">
        <f t="shared" si="6"/>
        <v>PreAlerta</v>
      </c>
      <c r="M243" s="26" t="str">
        <f t="shared" si="7"/>
        <v>S/PalabrasClaves</v>
      </c>
      <c r="N243" s="26" t="s">
        <v>18</v>
      </c>
      <c r="O243" s="26"/>
      <c r="P243" s="26"/>
      <c r="Q243" s="26"/>
      <c r="R243" s="26"/>
      <c r="S243" s="26"/>
      <c r="T243" s="26"/>
      <c r="U243" s="26"/>
      <c r="V243" s="26"/>
      <c r="W243" s="26"/>
      <c r="X243" s="26"/>
    </row>
    <row r="244" spans="1:24" ht="15" hidden="1" customHeight="1">
      <c r="A244" s="24">
        <v>23210107</v>
      </c>
      <c r="B244" s="24" t="s">
        <v>1542</v>
      </c>
      <c r="C244" s="24" t="s">
        <v>1543</v>
      </c>
      <c r="D244" s="24" t="s">
        <v>1544</v>
      </c>
      <c r="E244" s="24" t="s">
        <v>1545</v>
      </c>
      <c r="F244" s="24" t="s">
        <v>959</v>
      </c>
      <c r="G244" s="24">
        <v>2012</v>
      </c>
      <c r="H244" s="25">
        <v>41248</v>
      </c>
      <c r="I244" s="24"/>
      <c r="J244" s="24"/>
      <c r="K244" s="24"/>
      <c r="L244" s="24" t="str">
        <f t="shared" si="6"/>
        <v>PreAlerta</v>
      </c>
      <c r="M244" s="24" t="str">
        <f t="shared" si="7"/>
        <v>S/PalabrasClaves</v>
      </c>
      <c r="N244" s="24" t="s">
        <v>18</v>
      </c>
      <c r="O244" s="24"/>
      <c r="P244" s="24"/>
      <c r="Q244" s="24"/>
      <c r="R244" s="24"/>
      <c r="S244" s="24"/>
      <c r="T244" s="24"/>
      <c r="U244" s="24"/>
      <c r="V244" s="24"/>
      <c r="W244" s="24"/>
      <c r="X244" s="24"/>
    </row>
    <row r="245" spans="1:24" ht="15" hidden="1" customHeight="1">
      <c r="A245" s="26">
        <v>23210390</v>
      </c>
      <c r="B245" s="26" t="s">
        <v>1546</v>
      </c>
      <c r="C245" s="26" t="s">
        <v>1547</v>
      </c>
      <c r="D245" s="26" t="s">
        <v>1548</v>
      </c>
      <c r="E245" s="26" t="s">
        <v>1549</v>
      </c>
      <c r="F245" s="26" t="s">
        <v>1550</v>
      </c>
      <c r="G245" s="26">
        <v>2012</v>
      </c>
      <c r="H245" s="27">
        <v>41249</v>
      </c>
      <c r="I245" s="26"/>
      <c r="J245" s="26"/>
      <c r="K245" s="26"/>
      <c r="L245" s="26" t="str">
        <f t="shared" si="6"/>
        <v>PreAlerta</v>
      </c>
      <c r="M245" s="26" t="str">
        <f t="shared" si="7"/>
        <v>S/PalabrasClaves</v>
      </c>
      <c r="N245" s="26" t="s">
        <v>18</v>
      </c>
      <c r="O245" s="26"/>
      <c r="P245" s="26"/>
      <c r="Q245" s="26"/>
      <c r="R245" s="26"/>
      <c r="S245" s="26"/>
      <c r="T245" s="26"/>
      <c r="U245" s="26"/>
      <c r="V245" s="26"/>
      <c r="W245" s="26"/>
      <c r="X245" s="26"/>
    </row>
    <row r="246" spans="1:24" ht="15" hidden="1" customHeight="1">
      <c r="A246" s="24">
        <v>23241124</v>
      </c>
      <c r="B246" s="24" t="s">
        <v>1551</v>
      </c>
      <c r="C246" s="24" t="s">
        <v>1552</v>
      </c>
      <c r="D246" s="24" t="s">
        <v>1553</v>
      </c>
      <c r="E246" s="24" t="s">
        <v>1554</v>
      </c>
      <c r="F246" s="24" t="s">
        <v>1555</v>
      </c>
      <c r="G246" s="24">
        <v>2012</v>
      </c>
      <c r="H246" s="25">
        <v>41261</v>
      </c>
      <c r="I246" s="24"/>
      <c r="J246" s="24"/>
      <c r="K246" s="24"/>
      <c r="L246" s="24" t="str">
        <f t="shared" si="6"/>
        <v>PreAlerta</v>
      </c>
      <c r="M246" s="24" t="str">
        <f t="shared" si="7"/>
        <v>S/PalabrasClaves</v>
      </c>
      <c r="N246" s="24" t="s">
        <v>18</v>
      </c>
      <c r="O246" s="24"/>
      <c r="P246" s="24"/>
      <c r="Q246" s="24"/>
      <c r="R246" s="24"/>
      <c r="S246" s="24"/>
      <c r="T246" s="24"/>
      <c r="U246" s="24"/>
      <c r="V246" s="24"/>
      <c r="W246" s="24"/>
      <c r="X246" s="24"/>
    </row>
    <row r="247" spans="1:24" ht="15" hidden="1" customHeight="1">
      <c r="A247" s="26">
        <v>23282493</v>
      </c>
      <c r="B247" s="26" t="s">
        <v>1556</v>
      </c>
      <c r="C247" s="26" t="s">
        <v>1557</v>
      </c>
      <c r="D247" s="26" t="s">
        <v>1558</v>
      </c>
      <c r="E247" s="26" t="s">
        <v>1559</v>
      </c>
      <c r="F247" s="26" t="s">
        <v>1560</v>
      </c>
      <c r="G247" s="26">
        <v>2012</v>
      </c>
      <c r="H247" s="27">
        <v>41278</v>
      </c>
      <c r="I247" s="26"/>
      <c r="J247" s="26"/>
      <c r="K247" s="26" t="s">
        <v>1561</v>
      </c>
      <c r="L247" s="26" t="str">
        <f t="shared" si="6"/>
        <v>PreAlerta</v>
      </c>
      <c r="M247" s="26" t="str">
        <f t="shared" si="7"/>
        <v>S/PalabrasClaves</v>
      </c>
      <c r="N247" s="26" t="s">
        <v>18</v>
      </c>
      <c r="O247" s="26"/>
      <c r="P247" s="26"/>
      <c r="Q247" s="26"/>
      <c r="R247" s="26"/>
      <c r="S247" s="26"/>
      <c r="T247" s="26"/>
      <c r="U247" s="26"/>
      <c r="V247" s="26"/>
      <c r="W247" s="26"/>
      <c r="X247" s="26"/>
    </row>
    <row r="248" spans="1:24" ht="15" hidden="1" customHeight="1">
      <c r="A248" s="24">
        <v>23298500</v>
      </c>
      <c r="B248" s="24" t="s">
        <v>1562</v>
      </c>
      <c r="C248" s="24" t="s">
        <v>1563</v>
      </c>
      <c r="D248" s="24" t="s">
        <v>1564</v>
      </c>
      <c r="E248" s="24" t="s">
        <v>1565</v>
      </c>
      <c r="F248" s="24" t="s">
        <v>1566</v>
      </c>
      <c r="G248" s="24">
        <v>2012</v>
      </c>
      <c r="H248" s="25">
        <v>41284</v>
      </c>
      <c r="I248" s="24"/>
      <c r="J248" s="24"/>
      <c r="K248" s="24" t="s">
        <v>1567</v>
      </c>
      <c r="L248" s="24" t="str">
        <f t="shared" si="6"/>
        <v>PreAlerta</v>
      </c>
      <c r="M248" s="24" t="str">
        <f t="shared" si="7"/>
        <v>S/PalabrasClaves</v>
      </c>
      <c r="N248" s="24" t="s">
        <v>18</v>
      </c>
      <c r="O248" s="24"/>
      <c r="P248" s="24"/>
      <c r="Q248" s="24"/>
      <c r="R248" s="24"/>
      <c r="S248" s="24"/>
      <c r="T248" s="24"/>
      <c r="U248" s="24"/>
      <c r="V248" s="24"/>
      <c r="W248" s="24"/>
      <c r="X248" s="24"/>
    </row>
    <row r="249" spans="1:24" ht="15" hidden="1" customHeight="1">
      <c r="A249" s="26">
        <v>23926547</v>
      </c>
      <c r="B249" s="26" t="s">
        <v>1568</v>
      </c>
      <c r="C249" s="26" t="s">
        <v>1569</v>
      </c>
      <c r="D249" s="26" t="s">
        <v>1570</v>
      </c>
      <c r="E249" s="26" t="s">
        <v>1571</v>
      </c>
      <c r="F249" s="26" t="s">
        <v>1572</v>
      </c>
      <c r="G249" s="26">
        <v>2012</v>
      </c>
      <c r="H249" s="27">
        <v>41495</v>
      </c>
      <c r="I249" s="26" t="s">
        <v>1573</v>
      </c>
      <c r="J249" s="26"/>
      <c r="K249" s="26"/>
      <c r="L249" s="26" t="str">
        <f t="shared" si="6"/>
        <v>PreAlerta</v>
      </c>
      <c r="M249" s="26" t="str">
        <f t="shared" si="7"/>
        <v>S/PalabrasClaves</v>
      </c>
      <c r="N249" s="26" t="s">
        <v>18</v>
      </c>
      <c r="O249" s="26"/>
      <c r="P249" s="26"/>
      <c r="Q249" s="26"/>
      <c r="R249" s="26"/>
      <c r="S249" s="26"/>
      <c r="T249" s="26"/>
      <c r="U249" s="26"/>
      <c r="V249" s="26"/>
      <c r="W249" s="26"/>
      <c r="X249" s="26"/>
    </row>
    <row r="250" spans="1:24" ht="15" hidden="1" customHeight="1">
      <c r="A250" s="24">
        <v>29662365</v>
      </c>
      <c r="B250" s="24" t="s">
        <v>1574</v>
      </c>
      <c r="C250" s="24" t="s">
        <v>1575</v>
      </c>
      <c r="D250" s="24" t="s">
        <v>1576</v>
      </c>
      <c r="E250" s="24" t="s">
        <v>1577</v>
      </c>
      <c r="F250" s="24" t="s">
        <v>1578</v>
      </c>
      <c r="G250" s="24">
        <v>2012</v>
      </c>
      <c r="H250" s="25">
        <v>43208</v>
      </c>
      <c r="I250" s="24" t="s">
        <v>1579</v>
      </c>
      <c r="J250" s="24"/>
      <c r="K250" s="24" t="s">
        <v>1580</v>
      </c>
      <c r="L250" s="24" t="str">
        <f t="shared" si="6"/>
        <v>PreAlerta</v>
      </c>
      <c r="M250" s="24" t="str">
        <f t="shared" si="7"/>
        <v>S/PalabrasClaves</v>
      </c>
      <c r="N250" s="24" t="s">
        <v>18</v>
      </c>
      <c r="O250" s="24"/>
      <c r="P250" s="24"/>
      <c r="Q250" s="24"/>
      <c r="R250" s="24"/>
      <c r="S250" s="24"/>
      <c r="T250" s="24"/>
      <c r="U250" s="24"/>
      <c r="V250" s="24"/>
      <c r="W250" s="24"/>
      <c r="X250" s="24"/>
    </row>
    <row r="251" spans="1:24" ht="15" hidden="1" customHeight="1">
      <c r="A251" s="26">
        <v>23050685</v>
      </c>
      <c r="B251" s="26" t="s">
        <v>1581</v>
      </c>
      <c r="C251" s="26" t="s">
        <v>1582</v>
      </c>
      <c r="D251" s="26" t="s">
        <v>1583</v>
      </c>
      <c r="E251" s="26" t="s">
        <v>1024</v>
      </c>
      <c r="F251" s="26" t="s">
        <v>1584</v>
      </c>
      <c r="G251" s="26">
        <v>2012</v>
      </c>
      <c r="H251" s="27">
        <v>41194</v>
      </c>
      <c r="I251" s="26"/>
      <c r="J251" s="26"/>
      <c r="K251" s="26"/>
      <c r="L251" s="26" t="str">
        <f t="shared" si="6"/>
        <v>PreAlerta</v>
      </c>
      <c r="M251" s="26" t="str">
        <f t="shared" si="7"/>
        <v>S/PalabrasClaves</v>
      </c>
      <c r="N251" s="26" t="s">
        <v>18</v>
      </c>
      <c r="O251" s="26"/>
      <c r="P251" s="26"/>
      <c r="Q251" s="26"/>
      <c r="R251" s="26"/>
      <c r="S251" s="26"/>
      <c r="T251" s="26"/>
      <c r="U251" s="26"/>
      <c r="V251" s="26"/>
      <c r="W251" s="26"/>
      <c r="X251" s="26"/>
    </row>
    <row r="252" spans="1:24" ht="15" hidden="1" customHeight="1">
      <c r="A252" s="24" t="s">
        <v>1585</v>
      </c>
      <c r="B252" s="24" t="s">
        <v>1585</v>
      </c>
      <c r="C252" s="24" t="s">
        <v>1586</v>
      </c>
      <c r="D252" s="24" t="s">
        <v>1587</v>
      </c>
      <c r="E252" s="24" t="s">
        <v>1588</v>
      </c>
      <c r="F252" s="24" t="s">
        <v>781</v>
      </c>
      <c r="G252" s="24">
        <v>2012</v>
      </c>
      <c r="H252" s="25">
        <v>41185</v>
      </c>
      <c r="I252" s="24" t="s">
        <v>1589</v>
      </c>
      <c r="J252" s="24"/>
      <c r="K252" s="24" t="s">
        <v>1590</v>
      </c>
      <c r="L252" s="24" t="str">
        <f>IF(ISNUMBER(VLOOKUP(#REF!,EXCL,1,FALSE)),"Excluido",IF(ISNUMBER(VLOOKUP(#REF!,POST,1,FALSE)),"PostAlerta",IF(ISNUMBER(VLOOKUP(#REF!,PRE,1,FALSE)),"PreAlerta","")))</f>
        <v/>
      </c>
      <c r="M252" s="24" t="str">
        <f>IF(ISNUMBER(VLOOKUP(#REF!,KEYWORDS,1,FALSE)),"C/PalabrasClaves","S/PalabrasClaves")</f>
        <v>S/PalabrasClaves</v>
      </c>
      <c r="N252" s="24" t="s">
        <v>18</v>
      </c>
      <c r="O252" s="24"/>
      <c r="P252" s="24"/>
      <c r="Q252" s="24"/>
      <c r="R252" s="24"/>
      <c r="S252" s="24"/>
      <c r="T252" s="24"/>
      <c r="U252" s="24"/>
      <c r="V252" s="24"/>
      <c r="W252" s="24"/>
      <c r="X252" s="24"/>
    </row>
    <row r="253" spans="1:24" ht="15" hidden="1" customHeight="1">
      <c r="A253" s="26">
        <v>23110684</v>
      </c>
      <c r="B253" s="26" t="s">
        <v>1591</v>
      </c>
      <c r="C253" s="26" t="s">
        <v>1592</v>
      </c>
      <c r="D253" s="26" t="s">
        <v>1593</v>
      </c>
      <c r="E253" s="26" t="s">
        <v>1594</v>
      </c>
      <c r="F253" s="26" t="s">
        <v>1595</v>
      </c>
      <c r="G253" s="26">
        <v>2012</v>
      </c>
      <c r="H253" s="27">
        <v>41214</v>
      </c>
      <c r="I253" s="26" t="s">
        <v>1596</v>
      </c>
      <c r="J253" s="26"/>
      <c r="K253" s="26" t="s">
        <v>1597</v>
      </c>
      <c r="L253" s="26" t="str">
        <f t="shared" ref="L253:L316" si="8">IF(ISNUMBER(VLOOKUP(A253,EXCL,1,FALSE)),"Excluido",IF(ISNUMBER(VLOOKUP(A253,POST,1,FALSE)),"PostAlerta",IF(ISNUMBER(VLOOKUP(A253,PRE,1,FALSE)),"PreAlerta","")))</f>
        <v>PreAlerta</v>
      </c>
      <c r="M253" s="26" t="str">
        <f t="shared" ref="M253:M316" si="9">IF(ISNUMBER(VLOOKUP(A253,KEYWORDS,1,FALSE)),"C/PalabrasClaves","S/PalabrasClaves")</f>
        <v>S/PalabrasClaves</v>
      </c>
      <c r="N253" s="26" t="s">
        <v>18</v>
      </c>
      <c r="O253" s="26"/>
      <c r="P253" s="26"/>
      <c r="Q253" s="26"/>
      <c r="R253" s="26"/>
      <c r="S253" s="26"/>
      <c r="T253" s="26"/>
      <c r="U253" s="26"/>
      <c r="V253" s="26"/>
      <c r="W253" s="26"/>
      <c r="X253" s="26"/>
    </row>
    <row r="254" spans="1:24" ht="15" hidden="1" customHeight="1">
      <c r="A254" s="24">
        <v>22850275</v>
      </c>
      <c r="B254" s="24" t="s">
        <v>1598</v>
      </c>
      <c r="C254" s="24" t="s">
        <v>1599</v>
      </c>
      <c r="D254" s="24" t="s">
        <v>1600</v>
      </c>
      <c r="E254" s="24" t="s">
        <v>1601</v>
      </c>
      <c r="F254" s="24" t="s">
        <v>1602</v>
      </c>
      <c r="G254" s="24">
        <v>2012</v>
      </c>
      <c r="H254" s="25">
        <v>41123</v>
      </c>
      <c r="I254" s="24" t="s">
        <v>1603</v>
      </c>
      <c r="J254" s="24" t="s">
        <v>1604</v>
      </c>
      <c r="K254" s="24" t="s">
        <v>1605</v>
      </c>
      <c r="L254" s="24" t="str">
        <f t="shared" si="8"/>
        <v>PreAlerta</v>
      </c>
      <c r="M254" s="24" t="str">
        <f t="shared" si="9"/>
        <v>S/PalabrasClaves</v>
      </c>
      <c r="N254" s="24" t="s">
        <v>18</v>
      </c>
      <c r="O254" s="24"/>
      <c r="P254" s="24"/>
      <c r="Q254" s="24"/>
      <c r="R254" s="24"/>
      <c r="S254" s="24"/>
      <c r="T254" s="24"/>
      <c r="U254" s="24"/>
      <c r="V254" s="24"/>
      <c r="W254" s="24"/>
      <c r="X254" s="24"/>
    </row>
    <row r="255" spans="1:24" ht="15" hidden="1" customHeight="1">
      <c r="A255" s="26">
        <v>22052774</v>
      </c>
      <c r="B255" s="26" t="s">
        <v>1606</v>
      </c>
      <c r="C255" s="26" t="s">
        <v>1607</v>
      </c>
      <c r="D255" s="26" t="s">
        <v>1608</v>
      </c>
      <c r="E255" s="26" t="s">
        <v>1609</v>
      </c>
      <c r="F255" s="26" t="s">
        <v>828</v>
      </c>
      <c r="G255" s="26">
        <v>2012</v>
      </c>
      <c r="H255" s="27">
        <v>40852</v>
      </c>
      <c r="I255" s="26"/>
      <c r="J255" s="26"/>
      <c r="K255" s="26" t="s">
        <v>1610</v>
      </c>
      <c r="L255" s="26" t="str">
        <f t="shared" si="8"/>
        <v>PreAlerta</v>
      </c>
      <c r="M255" s="26" t="str">
        <f t="shared" si="9"/>
        <v>S/PalabrasClaves</v>
      </c>
      <c r="N255" s="26" t="s">
        <v>18</v>
      </c>
      <c r="O255" s="26"/>
      <c r="P255" s="26"/>
      <c r="Q255" s="26"/>
      <c r="R255" s="26"/>
      <c r="S255" s="26"/>
      <c r="T255" s="26"/>
      <c r="U255" s="26"/>
      <c r="V255" s="26"/>
      <c r="W255" s="26"/>
      <c r="X255" s="26"/>
    </row>
    <row r="256" spans="1:24" ht="15" hidden="1" customHeight="1">
      <c r="A256" s="24">
        <v>22628664</v>
      </c>
      <c r="B256" s="24" t="s">
        <v>1611</v>
      </c>
      <c r="C256" s="24" t="s">
        <v>1612</v>
      </c>
      <c r="D256" s="24" t="s">
        <v>1613</v>
      </c>
      <c r="E256" s="24" t="s">
        <v>1614</v>
      </c>
      <c r="F256" s="24" t="s">
        <v>251</v>
      </c>
      <c r="G256" s="24">
        <v>2012</v>
      </c>
      <c r="H256" s="25">
        <v>41055</v>
      </c>
      <c r="I256" s="24"/>
      <c r="J256" s="24"/>
      <c r="K256" s="24" t="s">
        <v>1615</v>
      </c>
      <c r="L256" s="24" t="str">
        <f t="shared" si="8"/>
        <v>PreAlerta</v>
      </c>
      <c r="M256" s="24" t="str">
        <f t="shared" si="9"/>
        <v>S/PalabrasClaves</v>
      </c>
      <c r="N256" s="24" t="s">
        <v>18</v>
      </c>
      <c r="O256" s="24"/>
      <c r="P256" s="24"/>
      <c r="Q256" s="24"/>
      <c r="R256" s="24"/>
      <c r="S256" s="24"/>
      <c r="T256" s="24"/>
      <c r="U256" s="24"/>
      <c r="V256" s="24"/>
      <c r="W256" s="24"/>
      <c r="X256" s="24"/>
    </row>
    <row r="257" spans="1:24" ht="15" hidden="1" customHeight="1">
      <c r="A257" s="26">
        <v>22633246</v>
      </c>
      <c r="B257" s="26" t="s">
        <v>1616</v>
      </c>
      <c r="C257" s="26" t="s">
        <v>1617</v>
      </c>
      <c r="D257" s="26" t="s">
        <v>1618</v>
      </c>
      <c r="E257" s="26" t="s">
        <v>1619</v>
      </c>
      <c r="F257" s="26" t="s">
        <v>1620</v>
      </c>
      <c r="G257" s="26">
        <v>2012</v>
      </c>
      <c r="H257" s="27">
        <v>41058</v>
      </c>
      <c r="I257" s="26"/>
      <c r="J257" s="26"/>
      <c r="K257" s="26" t="s">
        <v>1621</v>
      </c>
      <c r="L257" s="26" t="str">
        <f t="shared" si="8"/>
        <v>PreAlerta</v>
      </c>
      <c r="M257" s="26" t="str">
        <f t="shared" si="9"/>
        <v>S/PalabrasClaves</v>
      </c>
      <c r="N257" s="26" t="s">
        <v>18</v>
      </c>
      <c r="O257" s="26"/>
      <c r="P257" s="26"/>
      <c r="Q257" s="26"/>
      <c r="R257" s="26"/>
      <c r="S257" s="26"/>
      <c r="T257" s="26"/>
      <c r="U257" s="26"/>
      <c r="V257" s="26"/>
      <c r="W257" s="26"/>
      <c r="X257" s="26"/>
    </row>
    <row r="258" spans="1:24" ht="15" hidden="1" customHeight="1">
      <c r="A258" s="24">
        <v>22645390</v>
      </c>
      <c r="B258" s="24" t="s">
        <v>1622</v>
      </c>
      <c r="C258" s="24" t="s">
        <v>1623</v>
      </c>
      <c r="D258" s="24" t="s">
        <v>1624</v>
      </c>
      <c r="E258" s="24" t="s">
        <v>1625</v>
      </c>
      <c r="F258" s="24" t="s">
        <v>251</v>
      </c>
      <c r="G258" s="24">
        <v>2012</v>
      </c>
      <c r="H258" s="25">
        <v>41060</v>
      </c>
      <c r="I258" s="24"/>
      <c r="J258" s="24"/>
      <c r="K258" s="24" t="s">
        <v>1626</v>
      </c>
      <c r="L258" s="24" t="str">
        <f t="shared" si="8"/>
        <v>PreAlerta</v>
      </c>
      <c r="M258" s="24" t="str">
        <f t="shared" si="9"/>
        <v>S/PalabrasClaves</v>
      </c>
      <c r="N258" s="24" t="s">
        <v>18</v>
      </c>
      <c r="O258" s="24"/>
      <c r="P258" s="24"/>
      <c r="Q258" s="24"/>
      <c r="R258" s="24"/>
      <c r="S258" s="24"/>
      <c r="T258" s="24"/>
      <c r="U258" s="24"/>
      <c r="V258" s="24"/>
      <c r="W258" s="24"/>
      <c r="X258" s="24"/>
    </row>
    <row r="259" spans="1:24" ht="15" hidden="1" customHeight="1">
      <c r="A259" s="26">
        <v>22661631</v>
      </c>
      <c r="B259" s="26" t="s">
        <v>1627</v>
      </c>
      <c r="C259" s="26" t="s">
        <v>1628</v>
      </c>
      <c r="D259" s="26" t="s">
        <v>1629</v>
      </c>
      <c r="E259" s="26" t="s">
        <v>1630</v>
      </c>
      <c r="F259" s="26" t="s">
        <v>251</v>
      </c>
      <c r="G259" s="26">
        <v>2012</v>
      </c>
      <c r="H259" s="27">
        <v>41065</v>
      </c>
      <c r="I259" s="26"/>
      <c r="J259" s="26"/>
      <c r="K259" s="26" t="s">
        <v>1631</v>
      </c>
      <c r="L259" s="26" t="str">
        <f t="shared" si="8"/>
        <v>PreAlerta</v>
      </c>
      <c r="M259" s="26" t="str">
        <f t="shared" si="9"/>
        <v>S/PalabrasClaves</v>
      </c>
      <c r="N259" s="26" t="s">
        <v>18</v>
      </c>
      <c r="O259" s="26"/>
      <c r="P259" s="26"/>
      <c r="Q259" s="26"/>
      <c r="R259" s="26"/>
      <c r="S259" s="26"/>
      <c r="T259" s="26"/>
      <c r="U259" s="26"/>
      <c r="V259" s="26"/>
      <c r="W259" s="26"/>
      <c r="X259" s="26"/>
    </row>
    <row r="260" spans="1:24" ht="15" hidden="1" customHeight="1">
      <c r="A260" s="24">
        <v>22884019</v>
      </c>
      <c r="B260" s="24" t="s">
        <v>1632</v>
      </c>
      <c r="C260" s="24" t="s">
        <v>1633</v>
      </c>
      <c r="D260" s="24" t="s">
        <v>1634</v>
      </c>
      <c r="E260" s="24" t="s">
        <v>1635</v>
      </c>
      <c r="F260" s="24" t="s">
        <v>1636</v>
      </c>
      <c r="G260" s="24">
        <v>2012</v>
      </c>
      <c r="H260" s="25">
        <v>41135</v>
      </c>
      <c r="I260" s="24"/>
      <c r="J260" s="24"/>
      <c r="K260" s="24" t="s">
        <v>1637</v>
      </c>
      <c r="L260" s="24" t="str">
        <f t="shared" si="8"/>
        <v>Excluido</v>
      </c>
      <c r="M260" s="24" t="str">
        <f t="shared" si="9"/>
        <v>S/PalabrasClaves</v>
      </c>
      <c r="N260" s="24"/>
      <c r="O260" s="24"/>
      <c r="P260" s="24"/>
      <c r="Q260" s="24"/>
      <c r="R260" s="24"/>
      <c r="S260" s="24"/>
      <c r="T260" s="24"/>
      <c r="U260" s="24"/>
      <c r="V260" s="24"/>
      <c r="W260" s="24"/>
      <c r="X260" s="24"/>
    </row>
    <row r="261" spans="1:24" ht="15" hidden="1" customHeight="1">
      <c r="A261" s="26">
        <v>22915612</v>
      </c>
      <c r="B261" s="26" t="s">
        <v>1638</v>
      </c>
      <c r="C261" s="26" t="s">
        <v>1639</v>
      </c>
      <c r="D261" s="26" t="s">
        <v>1640</v>
      </c>
      <c r="E261" s="26" t="s">
        <v>1641</v>
      </c>
      <c r="F261" s="26" t="s">
        <v>267</v>
      </c>
      <c r="G261" s="26">
        <v>2012</v>
      </c>
      <c r="H261" s="27">
        <v>41145</v>
      </c>
      <c r="I261" s="26" t="s">
        <v>1642</v>
      </c>
      <c r="J261" s="26"/>
      <c r="K261" s="26" t="s">
        <v>1643</v>
      </c>
      <c r="L261" s="26" t="str">
        <f t="shared" si="8"/>
        <v>PreAlerta</v>
      </c>
      <c r="M261" s="26" t="str">
        <f t="shared" si="9"/>
        <v>S/PalabrasClaves</v>
      </c>
      <c r="N261" s="26" t="s">
        <v>18</v>
      </c>
      <c r="O261" s="26"/>
      <c r="P261" s="26"/>
      <c r="Q261" s="26"/>
      <c r="R261" s="26"/>
      <c r="S261" s="26"/>
      <c r="T261" s="26"/>
      <c r="U261" s="26"/>
      <c r="V261" s="26"/>
      <c r="W261" s="26"/>
      <c r="X261" s="26"/>
    </row>
    <row r="262" spans="1:24" ht="15" hidden="1" customHeight="1">
      <c r="A262" s="24">
        <v>22933594</v>
      </c>
      <c r="B262" s="24" t="s">
        <v>1644</v>
      </c>
      <c r="C262" s="24" t="s">
        <v>1645</v>
      </c>
      <c r="D262" s="24" t="s">
        <v>1646</v>
      </c>
      <c r="E262" s="24" t="s">
        <v>1647</v>
      </c>
      <c r="F262" s="24" t="s">
        <v>267</v>
      </c>
      <c r="G262" s="24">
        <v>2012</v>
      </c>
      <c r="H262" s="25">
        <v>41152</v>
      </c>
      <c r="I262" s="24" t="s">
        <v>1648</v>
      </c>
      <c r="J262" s="24"/>
      <c r="K262" s="24" t="s">
        <v>1649</v>
      </c>
      <c r="L262" s="24" t="str">
        <f t="shared" si="8"/>
        <v>PreAlerta</v>
      </c>
      <c r="M262" s="24" t="str">
        <f t="shared" si="9"/>
        <v>S/PalabrasClaves</v>
      </c>
      <c r="N262" s="24" t="s">
        <v>18</v>
      </c>
      <c r="O262" s="24"/>
      <c r="P262" s="24"/>
      <c r="Q262" s="24"/>
      <c r="R262" s="24"/>
      <c r="S262" s="24"/>
      <c r="T262" s="24"/>
      <c r="U262" s="24"/>
      <c r="V262" s="24"/>
      <c r="W262" s="24"/>
      <c r="X262" s="24"/>
    </row>
    <row r="263" spans="1:24" ht="15" hidden="1" customHeight="1">
      <c r="A263" s="26">
        <v>22940277</v>
      </c>
      <c r="B263" s="26" t="s">
        <v>1650</v>
      </c>
      <c r="C263" s="26" t="s">
        <v>1651</v>
      </c>
      <c r="D263" s="26" t="s">
        <v>1652</v>
      </c>
      <c r="E263" s="26" t="s">
        <v>1653</v>
      </c>
      <c r="F263" s="26" t="s">
        <v>841</v>
      </c>
      <c r="G263" s="26">
        <v>2012</v>
      </c>
      <c r="H263" s="27">
        <v>41156</v>
      </c>
      <c r="I263" s="26" t="s">
        <v>1654</v>
      </c>
      <c r="J263" s="26" t="s">
        <v>1655</v>
      </c>
      <c r="K263" s="26" t="s">
        <v>1656</v>
      </c>
      <c r="L263" s="26" t="str">
        <f t="shared" si="8"/>
        <v>PreAlerta</v>
      </c>
      <c r="M263" s="26" t="str">
        <f t="shared" si="9"/>
        <v>S/PalabrasClaves</v>
      </c>
      <c r="N263" s="26" t="s">
        <v>18</v>
      </c>
      <c r="O263" s="26"/>
      <c r="P263" s="26"/>
      <c r="Q263" s="26"/>
      <c r="R263" s="26"/>
      <c r="S263" s="26"/>
      <c r="T263" s="26"/>
      <c r="U263" s="26"/>
      <c r="V263" s="26"/>
      <c r="W263" s="26"/>
      <c r="X263" s="26"/>
    </row>
    <row r="264" spans="1:24" ht="15" hidden="1" customHeight="1">
      <c r="A264" s="24">
        <v>22950949</v>
      </c>
      <c r="B264" s="24" t="s">
        <v>1657</v>
      </c>
      <c r="C264" s="24" t="s">
        <v>1658</v>
      </c>
      <c r="D264" s="24" t="s">
        <v>1659</v>
      </c>
      <c r="E264" s="24" t="s">
        <v>1625</v>
      </c>
      <c r="F264" s="24" t="s">
        <v>443</v>
      </c>
      <c r="G264" s="24">
        <v>2012</v>
      </c>
      <c r="H264" s="25">
        <v>41159</v>
      </c>
      <c r="I264" s="24"/>
      <c r="J264" s="24"/>
      <c r="K264" s="24" t="s">
        <v>1660</v>
      </c>
      <c r="L264" s="24" t="str">
        <f t="shared" si="8"/>
        <v>PreAlerta</v>
      </c>
      <c r="M264" s="24" t="str">
        <f t="shared" si="9"/>
        <v>S/PalabrasClaves</v>
      </c>
      <c r="N264" s="24" t="s">
        <v>18</v>
      </c>
      <c r="O264" s="24"/>
      <c r="P264" s="24"/>
      <c r="Q264" s="32"/>
      <c r="R264" s="24"/>
      <c r="S264" s="24"/>
      <c r="T264" s="24"/>
      <c r="U264" s="24"/>
      <c r="V264" s="24"/>
      <c r="W264" s="24"/>
      <c r="X264" s="24"/>
    </row>
    <row r="265" spans="1:24" ht="15" hidden="1" customHeight="1">
      <c r="A265" s="26">
        <v>22960504</v>
      </c>
      <c r="B265" s="26" t="s">
        <v>1661</v>
      </c>
      <c r="C265" s="26" t="s">
        <v>1662</v>
      </c>
      <c r="D265" s="26" t="s">
        <v>1663</v>
      </c>
      <c r="E265" s="26" t="s">
        <v>1664</v>
      </c>
      <c r="F265" s="26" t="s">
        <v>661</v>
      </c>
      <c r="G265" s="26">
        <v>2012</v>
      </c>
      <c r="H265" s="27">
        <v>41163</v>
      </c>
      <c r="I265" s="26" t="s">
        <v>1665</v>
      </c>
      <c r="J265" s="26" t="s">
        <v>1666</v>
      </c>
      <c r="K265" s="26" t="s">
        <v>1667</v>
      </c>
      <c r="L265" s="26" t="str">
        <f t="shared" si="8"/>
        <v>PreAlerta</v>
      </c>
      <c r="M265" s="26" t="str">
        <f t="shared" si="9"/>
        <v>S/PalabrasClaves</v>
      </c>
      <c r="N265" s="26" t="s">
        <v>18</v>
      </c>
      <c r="O265" s="26"/>
      <c r="P265" s="26"/>
      <c r="Q265" s="26"/>
      <c r="R265" s="26"/>
      <c r="S265" s="26"/>
      <c r="T265" s="26"/>
      <c r="U265" s="26"/>
      <c r="V265" s="26"/>
      <c r="W265" s="26"/>
      <c r="X265" s="26"/>
    </row>
    <row r="266" spans="1:24" ht="15" hidden="1" customHeight="1">
      <c r="A266" s="24">
        <v>22961851</v>
      </c>
      <c r="B266" s="24" t="s">
        <v>1668</v>
      </c>
      <c r="C266" s="24" t="s">
        <v>1669</v>
      </c>
      <c r="D266" s="24" t="s">
        <v>1670</v>
      </c>
      <c r="E266" s="24" t="s">
        <v>1671</v>
      </c>
      <c r="F266" s="24" t="s">
        <v>691</v>
      </c>
      <c r="G266" s="24">
        <v>2012</v>
      </c>
      <c r="H266" s="25">
        <v>41163</v>
      </c>
      <c r="I266" s="24" t="s">
        <v>1672</v>
      </c>
      <c r="J266" s="24"/>
      <c r="K266" s="24" t="s">
        <v>1673</v>
      </c>
      <c r="L266" s="24" t="str">
        <f t="shared" si="8"/>
        <v>PreAlerta</v>
      </c>
      <c r="M266" s="24" t="str">
        <f t="shared" si="9"/>
        <v>S/PalabrasClaves</v>
      </c>
      <c r="N266" s="24" t="s">
        <v>18</v>
      </c>
      <c r="O266" s="24"/>
      <c r="P266" s="24"/>
      <c r="Q266" s="24"/>
      <c r="R266" s="24"/>
      <c r="S266" s="24"/>
      <c r="T266" s="24"/>
      <c r="U266" s="24"/>
      <c r="V266" s="24"/>
      <c r="W266" s="24"/>
      <c r="X266" s="24"/>
    </row>
    <row r="267" spans="1:24" ht="15" hidden="1" customHeight="1">
      <c r="A267" s="26">
        <v>22984084</v>
      </c>
      <c r="B267" s="26" t="s">
        <v>1674</v>
      </c>
      <c r="C267" s="26" t="s">
        <v>1675</v>
      </c>
      <c r="D267" s="26" t="s">
        <v>1676</v>
      </c>
      <c r="E267" s="26" t="s">
        <v>1677</v>
      </c>
      <c r="F267" s="26" t="s">
        <v>251</v>
      </c>
      <c r="G267" s="26">
        <v>2012</v>
      </c>
      <c r="H267" s="27">
        <v>41170</v>
      </c>
      <c r="I267" s="26"/>
      <c r="J267" s="26"/>
      <c r="K267" s="26" t="s">
        <v>1678</v>
      </c>
      <c r="L267" s="26" t="str">
        <f t="shared" si="8"/>
        <v>PreAlerta</v>
      </c>
      <c r="M267" s="26" t="str">
        <f t="shared" si="9"/>
        <v>S/PalabrasClaves</v>
      </c>
      <c r="N267" s="26" t="s">
        <v>18</v>
      </c>
      <c r="O267" s="26"/>
      <c r="P267" s="26"/>
      <c r="Q267" s="26"/>
      <c r="R267" s="26"/>
      <c r="S267" s="26"/>
      <c r="T267" s="26"/>
      <c r="U267" s="26"/>
      <c r="V267" s="26"/>
      <c r="W267" s="26"/>
      <c r="X267" s="26"/>
    </row>
    <row r="268" spans="1:24" ht="15" hidden="1" customHeight="1">
      <c r="A268" s="24">
        <v>23002192</v>
      </c>
      <c r="B268" s="24" t="s">
        <v>1679</v>
      </c>
      <c r="C268" s="24" t="s">
        <v>1680</v>
      </c>
      <c r="D268" s="24" t="s">
        <v>1681</v>
      </c>
      <c r="E268" s="24" t="s">
        <v>1682</v>
      </c>
      <c r="F268" s="24" t="s">
        <v>251</v>
      </c>
      <c r="G268" s="24">
        <v>2012</v>
      </c>
      <c r="H268" s="25">
        <v>41177</v>
      </c>
      <c r="I268" s="24" t="s">
        <v>1683</v>
      </c>
      <c r="J268" s="24" t="s">
        <v>1684</v>
      </c>
      <c r="K268" s="24" t="s">
        <v>1685</v>
      </c>
      <c r="L268" s="24" t="str">
        <f t="shared" si="8"/>
        <v>PreAlerta</v>
      </c>
      <c r="M268" s="24" t="str">
        <f t="shared" si="9"/>
        <v>S/PalabrasClaves</v>
      </c>
      <c r="N268" s="24" t="s">
        <v>18</v>
      </c>
      <c r="O268" s="24"/>
      <c r="P268" s="24"/>
      <c r="Q268" s="24"/>
      <c r="R268" s="24"/>
      <c r="S268" s="24"/>
      <c r="T268" s="24"/>
      <c r="U268" s="24"/>
      <c r="V268" s="24"/>
      <c r="W268" s="24"/>
      <c r="X268" s="24"/>
    </row>
    <row r="269" spans="1:24" ht="15" customHeight="1">
      <c r="A269" s="33">
        <v>23015646</v>
      </c>
      <c r="B269" s="33" t="s">
        <v>1686</v>
      </c>
      <c r="C269" s="33" t="s">
        <v>1687</v>
      </c>
      <c r="D269" s="33" t="s">
        <v>1688</v>
      </c>
      <c r="E269" s="33" t="s">
        <v>1689</v>
      </c>
      <c r="F269" s="33" t="s">
        <v>1690</v>
      </c>
      <c r="G269" s="33">
        <v>2012</v>
      </c>
      <c r="H269" s="34">
        <v>41180</v>
      </c>
      <c r="I269" s="33" t="s">
        <v>1691</v>
      </c>
      <c r="J269" s="33"/>
      <c r="K269" s="33" t="s">
        <v>1692</v>
      </c>
      <c r="L269" s="33" t="str">
        <f t="shared" si="8"/>
        <v>PreAlerta</v>
      </c>
      <c r="M269" s="33" t="str">
        <f t="shared" si="9"/>
        <v>S/PalabrasClaves</v>
      </c>
      <c r="N269" s="33" t="s">
        <v>276</v>
      </c>
      <c r="O269" s="33"/>
      <c r="P269" s="33"/>
      <c r="Q269" s="33" t="s">
        <v>14</v>
      </c>
      <c r="R269" s="33"/>
      <c r="S269" s="33"/>
      <c r="T269" s="46" t="s">
        <v>1693</v>
      </c>
      <c r="U269" s="42" t="s">
        <v>209</v>
      </c>
      <c r="V269" s="28" t="s">
        <v>209</v>
      </c>
      <c r="W269" s="28" t="s">
        <v>208</v>
      </c>
      <c r="X269" s="47" t="s">
        <v>1694</v>
      </c>
    </row>
    <row r="270" spans="1:24" ht="15" hidden="1" customHeight="1">
      <c r="A270" s="24">
        <v>23050734</v>
      </c>
      <c r="B270" s="24" t="s">
        <v>1695</v>
      </c>
      <c r="C270" s="24" t="s">
        <v>1696</v>
      </c>
      <c r="D270" s="24" t="s">
        <v>1697</v>
      </c>
      <c r="E270" s="24" t="s">
        <v>1698</v>
      </c>
      <c r="F270" s="24" t="s">
        <v>1699</v>
      </c>
      <c r="G270" s="24">
        <v>2012</v>
      </c>
      <c r="H270" s="25">
        <v>41194</v>
      </c>
      <c r="I270" s="24" t="s">
        <v>1700</v>
      </c>
      <c r="J270" s="24" t="s">
        <v>1701</v>
      </c>
      <c r="K270" s="24" t="s">
        <v>1702</v>
      </c>
      <c r="L270" s="24" t="str">
        <f t="shared" si="8"/>
        <v>PreAlerta</v>
      </c>
      <c r="M270" s="24" t="str">
        <f t="shared" si="9"/>
        <v>S/PalabrasClaves</v>
      </c>
      <c r="N270" s="24" t="s">
        <v>18</v>
      </c>
      <c r="O270" s="24"/>
      <c r="P270" s="24"/>
      <c r="Q270" s="24"/>
      <c r="R270" s="24"/>
      <c r="S270" s="24"/>
      <c r="T270" s="24"/>
      <c r="U270" s="24"/>
      <c r="V270" s="24"/>
      <c r="W270" s="24"/>
      <c r="X270" s="24"/>
    </row>
    <row r="271" spans="1:24" ht="15" hidden="1" customHeight="1">
      <c r="A271" s="26">
        <v>23064532</v>
      </c>
      <c r="B271" s="26" t="s">
        <v>1703</v>
      </c>
      <c r="C271" s="26" t="s">
        <v>1704</v>
      </c>
      <c r="D271" s="26" t="s">
        <v>1705</v>
      </c>
      <c r="E271" s="26" t="s">
        <v>1706</v>
      </c>
      <c r="F271" s="26" t="s">
        <v>128</v>
      </c>
      <c r="G271" s="26">
        <v>2012</v>
      </c>
      <c r="H271" s="27">
        <v>41198</v>
      </c>
      <c r="I271" s="26" t="s">
        <v>1707</v>
      </c>
      <c r="J271" s="26" t="s">
        <v>1708</v>
      </c>
      <c r="K271" s="26" t="s">
        <v>1709</v>
      </c>
      <c r="L271" s="26" t="str">
        <f t="shared" si="8"/>
        <v>Excluido</v>
      </c>
      <c r="M271" s="26" t="str">
        <f t="shared" si="9"/>
        <v>S/PalabrasClaves</v>
      </c>
      <c r="N271" s="26"/>
      <c r="O271" s="26"/>
      <c r="P271" s="26"/>
      <c r="Q271" s="26"/>
      <c r="R271" s="26"/>
      <c r="S271" s="26"/>
      <c r="T271" s="26"/>
      <c r="U271" s="26"/>
      <c r="V271" s="26"/>
      <c r="W271" s="26"/>
      <c r="X271" s="26"/>
    </row>
    <row r="272" spans="1:24" ht="15" hidden="1" customHeight="1">
      <c r="A272" s="24">
        <v>23064538</v>
      </c>
      <c r="B272" s="24" t="s">
        <v>1710</v>
      </c>
      <c r="C272" s="24" t="s">
        <v>1711</v>
      </c>
      <c r="D272" s="24" t="s">
        <v>1712</v>
      </c>
      <c r="E272" s="24" t="s">
        <v>936</v>
      </c>
      <c r="F272" s="24" t="s">
        <v>128</v>
      </c>
      <c r="G272" s="24">
        <v>2012</v>
      </c>
      <c r="H272" s="25">
        <v>41198</v>
      </c>
      <c r="I272" s="24"/>
      <c r="J272" s="24"/>
      <c r="K272" s="24" t="s">
        <v>1713</v>
      </c>
      <c r="L272" s="24" t="str">
        <f t="shared" si="8"/>
        <v>Excluido</v>
      </c>
      <c r="M272" s="24" t="str">
        <f t="shared" si="9"/>
        <v>S/PalabrasClaves</v>
      </c>
      <c r="N272" s="24"/>
      <c r="O272" s="24"/>
      <c r="P272" s="24"/>
      <c r="Q272" s="24"/>
      <c r="R272" s="24"/>
      <c r="S272" s="24"/>
      <c r="T272" s="24"/>
      <c r="U272" s="24"/>
      <c r="V272" s="24"/>
      <c r="W272" s="24"/>
      <c r="X272" s="24"/>
    </row>
    <row r="273" spans="1:24" ht="15" hidden="1" customHeight="1">
      <c r="A273" s="26">
        <v>23106370</v>
      </c>
      <c r="B273" s="26" t="s">
        <v>1714</v>
      </c>
      <c r="C273" s="26" t="s">
        <v>1715</v>
      </c>
      <c r="D273" s="26" t="s">
        <v>1716</v>
      </c>
      <c r="E273" s="26" t="s">
        <v>1717</v>
      </c>
      <c r="F273" s="26" t="s">
        <v>1718</v>
      </c>
      <c r="G273" s="26">
        <v>2012</v>
      </c>
      <c r="H273" s="27">
        <v>41213</v>
      </c>
      <c r="I273" s="26"/>
      <c r="J273" s="26"/>
      <c r="K273" s="26" t="s">
        <v>1719</v>
      </c>
      <c r="L273" s="26" t="str">
        <f t="shared" si="8"/>
        <v>PreAlerta</v>
      </c>
      <c r="M273" s="26" t="str">
        <f t="shared" si="9"/>
        <v>S/PalabrasClaves</v>
      </c>
      <c r="N273" s="26" t="s">
        <v>18</v>
      </c>
      <c r="O273" s="26"/>
      <c r="P273" s="26"/>
      <c r="Q273" s="26"/>
      <c r="R273" s="26"/>
      <c r="S273" s="26"/>
      <c r="T273" s="26"/>
      <c r="U273" s="26"/>
      <c r="V273" s="26"/>
      <c r="W273" s="26"/>
      <c r="X273" s="26"/>
    </row>
    <row r="274" spans="1:24" ht="15" hidden="1" customHeight="1">
      <c r="A274" s="24">
        <v>23155097</v>
      </c>
      <c r="B274" s="24" t="s">
        <v>1720</v>
      </c>
      <c r="C274" s="24" t="s">
        <v>1721</v>
      </c>
      <c r="D274" s="24" t="s">
        <v>1722</v>
      </c>
      <c r="E274" s="24" t="s">
        <v>1723</v>
      </c>
      <c r="F274" s="24" t="s">
        <v>725</v>
      </c>
      <c r="G274" s="24">
        <v>2012</v>
      </c>
      <c r="H274" s="25">
        <v>41230</v>
      </c>
      <c r="I274" s="24"/>
      <c r="J274" s="24"/>
      <c r="K274" s="24" t="s">
        <v>1724</v>
      </c>
      <c r="L274" s="24" t="str">
        <f t="shared" si="8"/>
        <v>PreAlerta</v>
      </c>
      <c r="M274" s="24" t="str">
        <f t="shared" si="9"/>
        <v>S/PalabrasClaves</v>
      </c>
      <c r="N274" s="24" t="s">
        <v>18</v>
      </c>
      <c r="O274" s="24"/>
      <c r="P274" s="24"/>
      <c r="Q274" s="24"/>
      <c r="R274" s="24"/>
      <c r="S274" s="24"/>
      <c r="T274" s="24"/>
      <c r="U274" s="24"/>
      <c r="V274" s="24"/>
      <c r="W274" s="24"/>
      <c r="X274" s="24"/>
    </row>
    <row r="275" spans="1:24" ht="15" hidden="1" customHeight="1">
      <c r="A275" s="26">
        <v>23168304</v>
      </c>
      <c r="B275" s="26" t="s">
        <v>1725</v>
      </c>
      <c r="C275" s="26" t="s">
        <v>1726</v>
      </c>
      <c r="D275" s="26" t="s">
        <v>1727</v>
      </c>
      <c r="E275" s="26" t="s">
        <v>1728</v>
      </c>
      <c r="F275" s="26" t="s">
        <v>162</v>
      </c>
      <c r="G275" s="26">
        <v>2012</v>
      </c>
      <c r="H275" s="27">
        <v>41235</v>
      </c>
      <c r="I275" s="26"/>
      <c r="J275" s="26"/>
      <c r="K275" s="26" t="s">
        <v>1729</v>
      </c>
      <c r="L275" s="26" t="str">
        <f t="shared" si="8"/>
        <v>PreAlerta</v>
      </c>
      <c r="M275" s="26" t="str">
        <f t="shared" si="9"/>
        <v>S/PalabrasClaves</v>
      </c>
      <c r="N275" s="26" t="s">
        <v>18</v>
      </c>
      <c r="O275" s="26"/>
      <c r="P275" s="26"/>
      <c r="Q275" s="26"/>
      <c r="R275" s="26"/>
      <c r="S275" s="26"/>
      <c r="T275" s="26"/>
      <c r="U275" s="26"/>
      <c r="V275" s="26"/>
      <c r="W275" s="26"/>
      <c r="X275" s="26"/>
    </row>
    <row r="276" spans="1:24" ht="15" hidden="1" customHeight="1">
      <c r="A276" s="24">
        <v>23184593</v>
      </c>
      <c r="B276" s="24" t="s">
        <v>1730</v>
      </c>
      <c r="C276" s="24" t="s">
        <v>1731</v>
      </c>
      <c r="D276" s="24" t="s">
        <v>1732</v>
      </c>
      <c r="E276" s="24" t="s">
        <v>1733</v>
      </c>
      <c r="F276" s="24" t="s">
        <v>1734</v>
      </c>
      <c r="G276" s="24">
        <v>2012</v>
      </c>
      <c r="H276" s="25">
        <v>41241</v>
      </c>
      <c r="I276" s="24" t="s">
        <v>1735</v>
      </c>
      <c r="J276" s="24" t="s">
        <v>1736</v>
      </c>
      <c r="K276" s="24" t="s">
        <v>1737</v>
      </c>
      <c r="L276" s="24" t="str">
        <f t="shared" si="8"/>
        <v>PreAlerta</v>
      </c>
      <c r="M276" s="24" t="str">
        <f t="shared" si="9"/>
        <v>S/PalabrasClaves</v>
      </c>
      <c r="N276" s="24" t="s">
        <v>18</v>
      </c>
      <c r="O276" s="24"/>
      <c r="P276" s="24"/>
      <c r="Q276" s="24"/>
      <c r="R276" s="24"/>
      <c r="S276" s="24"/>
      <c r="T276" s="24"/>
      <c r="U276" s="24"/>
      <c r="V276" s="24"/>
      <c r="W276" s="24"/>
      <c r="X276" s="24"/>
    </row>
    <row r="277" spans="1:24" ht="15" hidden="1" customHeight="1">
      <c r="A277" s="26">
        <v>23285436</v>
      </c>
      <c r="B277" s="26" t="s">
        <v>1738</v>
      </c>
      <c r="C277" s="26" t="s">
        <v>1739</v>
      </c>
      <c r="D277" s="26" t="s">
        <v>1740</v>
      </c>
      <c r="E277" s="26" t="s">
        <v>1741</v>
      </c>
      <c r="F277" s="26" t="s">
        <v>1742</v>
      </c>
      <c r="G277" s="26">
        <v>2012</v>
      </c>
      <c r="H277" s="27">
        <v>41278</v>
      </c>
      <c r="I277" s="26" t="s">
        <v>1743</v>
      </c>
      <c r="J277" s="26"/>
      <c r="K277" s="26" t="s">
        <v>1744</v>
      </c>
      <c r="L277" s="26" t="str">
        <f t="shared" si="8"/>
        <v>PreAlerta</v>
      </c>
      <c r="M277" s="26" t="str">
        <f t="shared" si="9"/>
        <v>C/PalabrasClaves</v>
      </c>
      <c r="N277" s="26" t="s">
        <v>18</v>
      </c>
      <c r="O277" s="26"/>
      <c r="P277" s="26"/>
      <c r="Q277" s="26"/>
      <c r="R277" s="26"/>
      <c r="S277" s="26"/>
      <c r="T277" s="26"/>
      <c r="U277" s="26"/>
      <c r="V277" s="26"/>
      <c r="W277" s="26"/>
      <c r="X277" s="26"/>
    </row>
    <row r="278" spans="1:24" ht="15" hidden="1" customHeight="1">
      <c r="A278" s="24">
        <v>23367762</v>
      </c>
      <c r="B278" s="24" t="s">
        <v>1745</v>
      </c>
      <c r="C278" s="24" t="s">
        <v>1746</v>
      </c>
      <c r="D278" s="24" t="s">
        <v>1747</v>
      </c>
      <c r="E278" s="24" t="s">
        <v>1748</v>
      </c>
      <c r="F278" s="24" t="s">
        <v>1749</v>
      </c>
      <c r="G278" s="24">
        <v>2012</v>
      </c>
      <c r="H278" s="25">
        <v>41307</v>
      </c>
      <c r="I278" s="24"/>
      <c r="J278" s="24"/>
      <c r="K278" s="24"/>
      <c r="L278" s="24" t="str">
        <f t="shared" si="8"/>
        <v>PreAlerta</v>
      </c>
      <c r="M278" s="24" t="str">
        <f t="shared" si="9"/>
        <v>S/PalabrasClaves</v>
      </c>
      <c r="N278" s="24" t="s">
        <v>18</v>
      </c>
      <c r="O278" s="24"/>
      <c r="P278" s="24"/>
      <c r="Q278" s="24"/>
      <c r="R278" s="24"/>
      <c r="S278" s="24"/>
      <c r="T278" s="24"/>
      <c r="U278" s="24"/>
      <c r="V278" s="24"/>
      <c r="W278" s="24"/>
      <c r="X278" s="24"/>
    </row>
    <row r="279" spans="1:24" ht="15" hidden="1" customHeight="1">
      <c r="A279" s="26">
        <v>23379188</v>
      </c>
      <c r="B279" s="26" t="s">
        <v>1750</v>
      </c>
      <c r="C279" s="26" t="s">
        <v>1751</v>
      </c>
      <c r="D279" s="26" t="s">
        <v>1752</v>
      </c>
      <c r="E279" s="26" t="s">
        <v>1753</v>
      </c>
      <c r="F279" s="26" t="s">
        <v>1754</v>
      </c>
      <c r="G279" s="26">
        <v>2012</v>
      </c>
      <c r="H279" s="27">
        <v>41311</v>
      </c>
      <c r="I279" s="26"/>
      <c r="J279" s="26"/>
      <c r="K279" s="26"/>
      <c r="L279" s="26" t="str">
        <f t="shared" si="8"/>
        <v>PreAlerta</v>
      </c>
      <c r="M279" s="26" t="str">
        <f t="shared" si="9"/>
        <v>S/PalabrasClaves</v>
      </c>
      <c r="N279" s="26" t="s">
        <v>18</v>
      </c>
      <c r="O279" s="26"/>
      <c r="P279" s="26"/>
      <c r="Q279" s="26"/>
      <c r="R279" s="26"/>
      <c r="S279" s="26"/>
      <c r="T279" s="26"/>
      <c r="U279" s="26"/>
      <c r="V279" s="26"/>
      <c r="W279" s="26"/>
      <c r="X279" s="26"/>
    </row>
    <row r="280" spans="1:24" ht="15" hidden="1" customHeight="1">
      <c r="A280" s="24">
        <v>23380197</v>
      </c>
      <c r="B280" s="24" t="s">
        <v>1755</v>
      </c>
      <c r="C280" s="24" t="s">
        <v>1756</v>
      </c>
      <c r="D280" s="24" t="s">
        <v>1757</v>
      </c>
      <c r="E280" s="24" t="s">
        <v>1758</v>
      </c>
      <c r="F280" s="24" t="s">
        <v>443</v>
      </c>
      <c r="G280" s="24">
        <v>2012</v>
      </c>
      <c r="H280" s="25">
        <v>41311</v>
      </c>
      <c r="I280" s="24"/>
      <c r="J280" s="24"/>
      <c r="K280" s="24" t="s">
        <v>1759</v>
      </c>
      <c r="L280" s="24" t="str">
        <f t="shared" si="8"/>
        <v>PreAlerta</v>
      </c>
      <c r="M280" s="24" t="str">
        <f t="shared" si="9"/>
        <v>S/PalabrasClaves</v>
      </c>
      <c r="N280" s="24" t="s">
        <v>18</v>
      </c>
      <c r="O280" s="24"/>
      <c r="P280" s="24"/>
      <c r="Q280" s="24"/>
      <c r="R280" s="24"/>
      <c r="S280" s="24"/>
      <c r="T280" s="24"/>
      <c r="U280" s="24"/>
      <c r="V280" s="24"/>
      <c r="W280" s="24"/>
      <c r="X280" s="24"/>
    </row>
    <row r="281" spans="1:24" ht="15" hidden="1" customHeight="1">
      <c r="A281" s="26">
        <v>23457138</v>
      </c>
      <c r="B281" s="26" t="s">
        <v>1760</v>
      </c>
      <c r="C281" s="26" t="s">
        <v>1761</v>
      </c>
      <c r="D281" s="26" t="s">
        <v>1762</v>
      </c>
      <c r="E281" s="26" t="s">
        <v>1763</v>
      </c>
      <c r="F281" s="26" t="s">
        <v>1764</v>
      </c>
      <c r="G281" s="26">
        <v>2012</v>
      </c>
      <c r="H281" s="27">
        <v>41338</v>
      </c>
      <c r="I281" s="26"/>
      <c r="J281" s="26"/>
      <c r="K281" s="26"/>
      <c r="L281" s="26" t="str">
        <f t="shared" si="8"/>
        <v>Excluido</v>
      </c>
      <c r="M281" s="26" t="str">
        <f t="shared" si="9"/>
        <v>S/PalabrasClaves</v>
      </c>
      <c r="N281" s="26"/>
      <c r="O281" s="26"/>
      <c r="P281" s="26"/>
      <c r="Q281" s="26"/>
      <c r="R281" s="26"/>
      <c r="S281" s="26"/>
      <c r="T281" s="26"/>
      <c r="U281" s="26"/>
      <c r="V281" s="26"/>
      <c r="W281" s="26"/>
      <c r="X281" s="26"/>
    </row>
    <row r="282" spans="1:24" ht="15" hidden="1" customHeight="1">
      <c r="A282" s="24">
        <v>23157146</v>
      </c>
      <c r="B282" s="24" t="s">
        <v>1765</v>
      </c>
      <c r="C282" s="24" t="s">
        <v>1766</v>
      </c>
      <c r="D282" s="24" t="s">
        <v>1767</v>
      </c>
      <c r="E282" s="24" t="s">
        <v>1768</v>
      </c>
      <c r="F282" s="24" t="s">
        <v>348</v>
      </c>
      <c r="G282" s="24">
        <v>2012</v>
      </c>
      <c r="H282" s="25">
        <v>41233</v>
      </c>
      <c r="I282" s="24"/>
      <c r="J282" s="24"/>
      <c r="K282" s="24"/>
      <c r="L282" s="24" t="str">
        <f t="shared" si="8"/>
        <v>Excluido</v>
      </c>
      <c r="M282" s="24" t="str">
        <f t="shared" si="9"/>
        <v>C/PalabrasClaves</v>
      </c>
      <c r="N282" s="24"/>
      <c r="O282" s="24"/>
      <c r="P282" s="24"/>
      <c r="Q282" s="24"/>
      <c r="R282" s="24"/>
      <c r="S282" s="24"/>
      <c r="T282" s="24"/>
      <c r="U282" s="24"/>
      <c r="V282" s="24"/>
      <c r="W282" s="24"/>
      <c r="X282" s="24"/>
    </row>
    <row r="283" spans="1:24" ht="15" hidden="1" customHeight="1">
      <c r="A283" s="26">
        <v>23174009</v>
      </c>
      <c r="B283" s="26" t="s">
        <v>1769</v>
      </c>
      <c r="C283" s="26" t="s">
        <v>1770</v>
      </c>
      <c r="D283" s="26" t="s">
        <v>1771</v>
      </c>
      <c r="E283" s="26" t="s">
        <v>1772</v>
      </c>
      <c r="F283" s="26" t="s">
        <v>341</v>
      </c>
      <c r="G283" s="26">
        <v>2012</v>
      </c>
      <c r="H283" s="27">
        <v>41237</v>
      </c>
      <c r="I283" s="26" t="s">
        <v>1773</v>
      </c>
      <c r="J283" s="26"/>
      <c r="K283" s="26" t="s">
        <v>1774</v>
      </c>
      <c r="L283" s="26" t="str">
        <f t="shared" si="8"/>
        <v>PreAlerta</v>
      </c>
      <c r="M283" s="26" t="str">
        <f t="shared" si="9"/>
        <v>S/PalabrasClaves</v>
      </c>
      <c r="N283" s="26" t="s">
        <v>18</v>
      </c>
      <c r="O283" s="26"/>
      <c r="P283" s="26"/>
      <c r="Q283" s="26"/>
      <c r="R283" s="26"/>
      <c r="S283" s="26"/>
      <c r="T283" s="26"/>
      <c r="U283" s="26"/>
      <c r="V283" s="26"/>
      <c r="W283" s="26"/>
      <c r="X283" s="26"/>
    </row>
    <row r="284" spans="1:24" ht="15" hidden="1" customHeight="1">
      <c r="A284" s="24">
        <v>23129646</v>
      </c>
      <c r="B284" s="24" t="s">
        <v>1775</v>
      </c>
      <c r="C284" s="24" t="s">
        <v>1776</v>
      </c>
      <c r="D284" s="24" t="s">
        <v>1777</v>
      </c>
      <c r="E284" s="24" t="s">
        <v>1778</v>
      </c>
      <c r="F284" s="24" t="s">
        <v>781</v>
      </c>
      <c r="G284" s="24">
        <v>2012</v>
      </c>
      <c r="H284" s="25">
        <v>41220</v>
      </c>
      <c r="I284" s="24" t="s">
        <v>1779</v>
      </c>
      <c r="J284" s="24"/>
      <c r="K284" s="24" t="s">
        <v>1780</v>
      </c>
      <c r="L284" s="24" t="str">
        <f t="shared" si="8"/>
        <v>PreAlerta</v>
      </c>
      <c r="M284" s="24" t="str">
        <f t="shared" si="9"/>
        <v>S/PalabrasClaves</v>
      </c>
      <c r="N284" s="24" t="s">
        <v>18</v>
      </c>
      <c r="O284" s="24"/>
      <c r="P284" s="24"/>
      <c r="Q284" s="24"/>
      <c r="R284" s="24"/>
      <c r="S284" s="24"/>
      <c r="T284" s="24"/>
      <c r="U284" s="24"/>
      <c r="V284" s="24"/>
      <c r="W284" s="24"/>
      <c r="X284" s="24"/>
    </row>
    <row r="285" spans="1:24" ht="15" customHeight="1">
      <c r="A285" s="33">
        <v>23198910</v>
      </c>
      <c r="B285" s="33" t="s">
        <v>1781</v>
      </c>
      <c r="C285" s="33" t="s">
        <v>1782</v>
      </c>
      <c r="D285" s="33" t="s">
        <v>1783</v>
      </c>
      <c r="E285" s="33" t="s">
        <v>1464</v>
      </c>
      <c r="F285" s="33" t="s">
        <v>341</v>
      </c>
      <c r="G285" s="33">
        <v>2012</v>
      </c>
      <c r="H285" s="34">
        <v>41247</v>
      </c>
      <c r="I285" s="33" t="s">
        <v>1784</v>
      </c>
      <c r="J285" s="33"/>
      <c r="K285" s="33" t="s">
        <v>1785</v>
      </c>
      <c r="L285" s="33" t="str">
        <f t="shared" si="8"/>
        <v>PreAlerta</v>
      </c>
      <c r="M285" s="33" t="str">
        <f t="shared" si="9"/>
        <v>S/PalabrasClaves</v>
      </c>
      <c r="N285" s="33" t="s">
        <v>79</v>
      </c>
      <c r="O285" s="33"/>
      <c r="P285" s="33"/>
      <c r="Q285" s="33" t="s">
        <v>14</v>
      </c>
      <c r="R285" s="33"/>
      <c r="S285" s="33"/>
      <c r="T285" s="48" t="s">
        <v>1786</v>
      </c>
      <c r="U285" s="45" t="s">
        <v>209</v>
      </c>
      <c r="V285" s="45" t="s">
        <v>209</v>
      </c>
      <c r="W285" s="45" t="s">
        <v>209</v>
      </c>
      <c r="X285" s="43" t="s">
        <v>1787</v>
      </c>
    </row>
    <row r="286" spans="1:24" ht="15" hidden="1" customHeight="1">
      <c r="A286" s="24">
        <v>21864020</v>
      </c>
      <c r="B286" s="24" t="s">
        <v>1788</v>
      </c>
      <c r="C286" s="24" t="s">
        <v>1789</v>
      </c>
      <c r="D286" s="24" t="s">
        <v>1790</v>
      </c>
      <c r="E286" s="24" t="s">
        <v>1791</v>
      </c>
      <c r="F286" s="24" t="s">
        <v>1792</v>
      </c>
      <c r="G286" s="24">
        <v>2012</v>
      </c>
      <c r="H286" s="25">
        <v>40781</v>
      </c>
      <c r="I286" s="24"/>
      <c r="J286" s="24"/>
      <c r="K286" s="24" t="s">
        <v>1793</v>
      </c>
      <c r="L286" s="24" t="str">
        <f t="shared" si="8"/>
        <v>Excluido</v>
      </c>
      <c r="M286" s="24" t="str">
        <f t="shared" si="9"/>
        <v>C/PalabrasClaves</v>
      </c>
      <c r="N286" s="24"/>
      <c r="O286" s="24"/>
      <c r="P286" s="24"/>
      <c r="Q286" s="24"/>
      <c r="R286" s="24"/>
      <c r="S286" s="24"/>
      <c r="T286" s="24"/>
      <c r="U286" s="24"/>
      <c r="V286" s="24"/>
      <c r="W286" s="24"/>
      <c r="X286" s="24"/>
    </row>
    <row r="287" spans="1:24" ht="15" hidden="1" customHeight="1">
      <c r="A287" s="26">
        <v>22552906</v>
      </c>
      <c r="B287" s="26" t="s">
        <v>1794</v>
      </c>
      <c r="C287" s="26" t="s">
        <v>1795</v>
      </c>
      <c r="D287" s="26" t="s">
        <v>1796</v>
      </c>
      <c r="E287" s="26" t="s">
        <v>1797</v>
      </c>
      <c r="F287" s="26" t="s">
        <v>1798</v>
      </c>
      <c r="G287" s="26">
        <v>2012</v>
      </c>
      <c r="H287" s="27">
        <v>41033</v>
      </c>
      <c r="I287" s="26"/>
      <c r="J287" s="26"/>
      <c r="K287" s="26" t="s">
        <v>1799</v>
      </c>
      <c r="L287" s="26" t="str">
        <f t="shared" si="8"/>
        <v>PreAlerta</v>
      </c>
      <c r="M287" s="26" t="str">
        <f t="shared" si="9"/>
        <v>S/PalabrasClaves</v>
      </c>
      <c r="N287" s="26" t="s">
        <v>18</v>
      </c>
      <c r="O287" s="26"/>
      <c r="P287" s="26"/>
      <c r="Q287" s="26"/>
      <c r="R287" s="26"/>
      <c r="S287" s="26"/>
      <c r="T287" s="26"/>
      <c r="U287" s="26"/>
      <c r="V287" s="26"/>
      <c r="W287" s="26"/>
      <c r="X287" s="26"/>
    </row>
    <row r="288" spans="1:24" ht="15" hidden="1" customHeight="1">
      <c r="A288" s="24">
        <v>22595630</v>
      </c>
      <c r="B288" s="24" t="s">
        <v>1800</v>
      </c>
      <c r="C288" s="24" t="s">
        <v>1801</v>
      </c>
      <c r="D288" s="24" t="s">
        <v>1802</v>
      </c>
      <c r="E288" s="24" t="s">
        <v>1803</v>
      </c>
      <c r="F288" s="24" t="s">
        <v>1804</v>
      </c>
      <c r="G288" s="24">
        <v>2012</v>
      </c>
      <c r="H288" s="25">
        <v>41048</v>
      </c>
      <c r="I288" s="24"/>
      <c r="J288" s="24"/>
      <c r="K288" s="24" t="s">
        <v>1805</v>
      </c>
      <c r="L288" s="24" t="str">
        <f t="shared" si="8"/>
        <v>PreAlerta</v>
      </c>
      <c r="M288" s="24" t="str">
        <f t="shared" si="9"/>
        <v>S/PalabrasClaves</v>
      </c>
      <c r="N288" s="24" t="s">
        <v>18</v>
      </c>
      <c r="O288" s="24"/>
      <c r="P288" s="24"/>
      <c r="Q288" s="24"/>
      <c r="R288" s="24"/>
      <c r="S288" s="24"/>
      <c r="T288" s="24"/>
      <c r="U288" s="24"/>
      <c r="V288" s="24"/>
      <c r="W288" s="24"/>
      <c r="X288" s="24"/>
    </row>
    <row r="289" spans="1:24" ht="15" hidden="1" customHeight="1">
      <c r="A289" s="26">
        <v>22717470</v>
      </c>
      <c r="B289" s="26" t="s">
        <v>1806</v>
      </c>
      <c r="C289" s="26" t="s">
        <v>1807</v>
      </c>
      <c r="D289" s="26" t="s">
        <v>1808</v>
      </c>
      <c r="E289" s="26" t="s">
        <v>1809</v>
      </c>
      <c r="F289" s="26" t="s">
        <v>251</v>
      </c>
      <c r="G289" s="26">
        <v>2012</v>
      </c>
      <c r="H289" s="27">
        <v>41082</v>
      </c>
      <c r="I289" s="26"/>
      <c r="J289" s="26"/>
      <c r="K289" s="26" t="s">
        <v>1810</v>
      </c>
      <c r="L289" s="26" t="str">
        <f t="shared" si="8"/>
        <v>PreAlerta</v>
      </c>
      <c r="M289" s="26" t="str">
        <f t="shared" si="9"/>
        <v>S/PalabrasClaves</v>
      </c>
      <c r="N289" s="26" t="s">
        <v>18</v>
      </c>
      <c r="O289" s="26"/>
      <c r="P289" s="26"/>
      <c r="Q289" s="26"/>
      <c r="R289" s="26"/>
      <c r="S289" s="26"/>
      <c r="T289" s="26"/>
      <c r="U289" s="26"/>
      <c r="V289" s="26"/>
      <c r="W289" s="26"/>
      <c r="X289" s="26"/>
    </row>
    <row r="290" spans="1:24" ht="15" hidden="1" customHeight="1">
      <c r="A290" s="24">
        <v>22891032</v>
      </c>
      <c r="B290" s="24" t="s">
        <v>1811</v>
      </c>
      <c r="C290" s="24" t="s">
        <v>1812</v>
      </c>
      <c r="D290" s="24" t="s">
        <v>1813</v>
      </c>
      <c r="E290" s="24" t="s">
        <v>233</v>
      </c>
      <c r="F290" s="24" t="s">
        <v>1814</v>
      </c>
      <c r="G290" s="24">
        <v>2012</v>
      </c>
      <c r="H290" s="25">
        <v>41136</v>
      </c>
      <c r="I290" s="24" t="s">
        <v>1815</v>
      </c>
      <c r="J290" s="24"/>
      <c r="K290" s="24" t="s">
        <v>1816</v>
      </c>
      <c r="L290" s="24" t="str">
        <f t="shared" si="8"/>
        <v>PreAlerta</v>
      </c>
      <c r="M290" s="24" t="str">
        <f t="shared" si="9"/>
        <v>S/PalabrasClaves</v>
      </c>
      <c r="N290" s="24" t="s">
        <v>18</v>
      </c>
      <c r="O290" s="24"/>
      <c r="P290" s="24"/>
      <c r="Q290" s="24"/>
      <c r="R290" s="24"/>
      <c r="S290" s="24"/>
      <c r="T290" s="24"/>
      <c r="U290" s="24"/>
      <c r="V290" s="24"/>
      <c r="W290" s="24"/>
      <c r="X290" s="24"/>
    </row>
    <row r="291" spans="1:24" ht="15" hidden="1" customHeight="1">
      <c r="A291" s="26">
        <v>22901061</v>
      </c>
      <c r="B291" s="26" t="s">
        <v>1817</v>
      </c>
      <c r="C291" s="26" t="s">
        <v>1818</v>
      </c>
      <c r="D291" s="26" t="s">
        <v>1819</v>
      </c>
      <c r="E291" s="26" t="s">
        <v>1820</v>
      </c>
      <c r="F291" s="26" t="s">
        <v>1821</v>
      </c>
      <c r="G291" s="26">
        <v>2012</v>
      </c>
      <c r="H291" s="27">
        <v>41142</v>
      </c>
      <c r="I291" s="26" t="s">
        <v>1822</v>
      </c>
      <c r="J291" s="26"/>
      <c r="K291" s="26" t="s">
        <v>1823</v>
      </c>
      <c r="L291" s="26" t="str">
        <f t="shared" si="8"/>
        <v>PreAlerta</v>
      </c>
      <c r="M291" s="26" t="str">
        <f t="shared" si="9"/>
        <v>S/PalabrasClaves</v>
      </c>
      <c r="N291" s="26" t="s">
        <v>18</v>
      </c>
      <c r="O291" s="26"/>
      <c r="P291" s="26"/>
      <c r="Q291" s="26"/>
      <c r="R291" s="26"/>
      <c r="S291" s="26"/>
      <c r="T291" s="26"/>
      <c r="U291" s="26"/>
      <c r="V291" s="26"/>
      <c r="W291" s="26"/>
      <c r="X291" s="26"/>
    </row>
    <row r="292" spans="1:24" ht="15" hidden="1" customHeight="1">
      <c r="A292" s="24">
        <v>22917694</v>
      </c>
      <c r="B292" s="24" t="s">
        <v>1824</v>
      </c>
      <c r="C292" s="24" t="s">
        <v>1825</v>
      </c>
      <c r="D292" s="24" t="s">
        <v>1826</v>
      </c>
      <c r="E292" s="24" t="s">
        <v>1827</v>
      </c>
      <c r="F292" s="24" t="s">
        <v>251</v>
      </c>
      <c r="G292" s="24">
        <v>2012</v>
      </c>
      <c r="H292" s="25">
        <v>41146</v>
      </c>
      <c r="I292" s="24"/>
      <c r="J292" s="24"/>
      <c r="K292" s="24" t="s">
        <v>1828</v>
      </c>
      <c r="L292" s="24" t="str">
        <f t="shared" si="8"/>
        <v>PreAlerta</v>
      </c>
      <c r="M292" s="24" t="str">
        <f t="shared" si="9"/>
        <v>S/PalabrasClaves</v>
      </c>
      <c r="N292" s="24" t="s">
        <v>18</v>
      </c>
      <c r="O292" s="24"/>
      <c r="P292" s="24"/>
      <c r="Q292" s="24"/>
      <c r="R292" s="24"/>
      <c r="S292" s="24"/>
      <c r="T292" s="24"/>
      <c r="U292" s="24"/>
      <c r="V292" s="24"/>
      <c r="W292" s="24"/>
      <c r="X292" s="24"/>
    </row>
    <row r="293" spans="1:24" ht="15" customHeight="1">
      <c r="A293" s="33">
        <v>22934581</v>
      </c>
      <c r="B293" s="33" t="s">
        <v>1829</v>
      </c>
      <c r="C293" s="33" t="s">
        <v>1830</v>
      </c>
      <c r="D293" s="33" t="s">
        <v>1831</v>
      </c>
      <c r="E293" s="33" t="s">
        <v>1601</v>
      </c>
      <c r="F293" s="33" t="s">
        <v>1832</v>
      </c>
      <c r="G293" s="33">
        <v>2012</v>
      </c>
      <c r="H293" s="34">
        <v>41153</v>
      </c>
      <c r="I293" s="33" t="s">
        <v>1833</v>
      </c>
      <c r="J293" s="33" t="s">
        <v>1834</v>
      </c>
      <c r="K293" s="33" t="s">
        <v>1835</v>
      </c>
      <c r="L293" s="33" t="str">
        <f t="shared" si="8"/>
        <v>PreAlerta</v>
      </c>
      <c r="M293" s="33" t="str">
        <f t="shared" si="9"/>
        <v>C/PalabrasClaves</v>
      </c>
      <c r="N293" s="33" t="s">
        <v>276</v>
      </c>
      <c r="O293" s="33"/>
      <c r="P293" s="33"/>
      <c r="Q293" s="33" t="s">
        <v>14</v>
      </c>
      <c r="R293" s="33"/>
      <c r="S293" s="33"/>
      <c r="T293" s="49" t="s">
        <v>1836</v>
      </c>
      <c r="U293" s="42" t="s">
        <v>209</v>
      </c>
      <c r="V293" s="42" t="s">
        <v>209</v>
      </c>
      <c r="W293" s="42" t="s">
        <v>208</v>
      </c>
      <c r="X293" s="43" t="s">
        <v>1837</v>
      </c>
    </row>
    <row r="294" spans="1:24" ht="15" hidden="1" customHeight="1">
      <c r="A294" s="24">
        <v>22940493</v>
      </c>
      <c r="B294" s="24" t="s">
        <v>1838</v>
      </c>
      <c r="C294" s="24" t="s">
        <v>1839</v>
      </c>
      <c r="D294" s="24" t="s">
        <v>1840</v>
      </c>
      <c r="E294" s="24" t="s">
        <v>1841</v>
      </c>
      <c r="F294" s="24" t="s">
        <v>1842</v>
      </c>
      <c r="G294" s="24">
        <v>2012</v>
      </c>
      <c r="H294" s="25">
        <v>41156</v>
      </c>
      <c r="I294" s="24"/>
      <c r="J294" s="24"/>
      <c r="K294" s="24" t="s">
        <v>1843</v>
      </c>
      <c r="L294" s="24" t="str">
        <f t="shared" si="8"/>
        <v>Excluido</v>
      </c>
      <c r="M294" s="24" t="str">
        <f t="shared" si="9"/>
        <v>S/PalabrasClaves</v>
      </c>
      <c r="N294" s="24"/>
      <c r="O294" s="24"/>
      <c r="P294" s="24"/>
      <c r="Q294" s="24"/>
      <c r="R294" s="24"/>
      <c r="S294" s="24"/>
      <c r="T294" s="24"/>
      <c r="U294" s="24"/>
      <c r="V294" s="24"/>
      <c r="W294" s="24"/>
      <c r="X294" s="24"/>
    </row>
    <row r="295" spans="1:24" ht="15" hidden="1" customHeight="1">
      <c r="A295" s="26">
        <v>22981069</v>
      </c>
      <c r="B295" s="26" t="s">
        <v>1844</v>
      </c>
      <c r="C295" s="26" t="s">
        <v>1845</v>
      </c>
      <c r="D295" s="26" t="s">
        <v>1846</v>
      </c>
      <c r="E295" s="26" t="s">
        <v>1847</v>
      </c>
      <c r="F295" s="26" t="s">
        <v>1848</v>
      </c>
      <c r="G295" s="26">
        <v>2012</v>
      </c>
      <c r="H295" s="27">
        <v>41170</v>
      </c>
      <c r="I295" s="26"/>
      <c r="J295" s="26"/>
      <c r="K295" s="26" t="s">
        <v>1849</v>
      </c>
      <c r="L295" s="26" t="str">
        <f t="shared" si="8"/>
        <v>PreAlerta</v>
      </c>
      <c r="M295" s="26" t="str">
        <f t="shared" si="9"/>
        <v>S/PalabrasClaves</v>
      </c>
      <c r="N295" s="26" t="s">
        <v>18</v>
      </c>
      <c r="O295" s="26"/>
      <c r="P295" s="26"/>
      <c r="Q295" s="26"/>
      <c r="R295" s="26"/>
      <c r="S295" s="26"/>
      <c r="T295" s="26"/>
      <c r="U295" s="26"/>
      <c r="V295" s="26"/>
      <c r="W295" s="26"/>
      <c r="X295" s="26"/>
    </row>
    <row r="296" spans="1:24" ht="15" hidden="1" customHeight="1">
      <c r="A296" s="24">
        <v>22986006</v>
      </c>
      <c r="B296" s="24" t="s">
        <v>1850</v>
      </c>
      <c r="C296" s="24" t="s">
        <v>1851</v>
      </c>
      <c r="D296" s="24" t="s">
        <v>1852</v>
      </c>
      <c r="E296" s="24" t="s">
        <v>1601</v>
      </c>
      <c r="F296" s="24" t="s">
        <v>1287</v>
      </c>
      <c r="G296" s="24">
        <v>2012</v>
      </c>
      <c r="H296" s="25">
        <v>41171</v>
      </c>
      <c r="I296" s="24" t="s">
        <v>1853</v>
      </c>
      <c r="J296" s="24" t="s">
        <v>1854</v>
      </c>
      <c r="K296" s="24" t="s">
        <v>1855</v>
      </c>
      <c r="L296" s="24" t="str">
        <f t="shared" si="8"/>
        <v>PreAlerta</v>
      </c>
      <c r="M296" s="24" t="str">
        <f t="shared" si="9"/>
        <v>S/PalabrasClaves</v>
      </c>
      <c r="N296" s="24" t="s">
        <v>18</v>
      </c>
      <c r="O296" s="24"/>
      <c r="P296" s="24"/>
      <c r="Q296" s="24"/>
      <c r="R296" s="24"/>
      <c r="S296" s="24"/>
      <c r="T296" s="24"/>
      <c r="U296" s="24"/>
      <c r="V296" s="24"/>
      <c r="W296" s="24"/>
      <c r="X296" s="24"/>
    </row>
    <row r="297" spans="1:24" ht="15" customHeight="1">
      <c r="A297" s="33">
        <v>22988022</v>
      </c>
      <c r="B297" s="33" t="s">
        <v>1856</v>
      </c>
      <c r="C297" s="33" t="s">
        <v>1857</v>
      </c>
      <c r="D297" s="33" t="s">
        <v>1858</v>
      </c>
      <c r="E297" s="33" t="s">
        <v>1859</v>
      </c>
      <c r="F297" s="33" t="s">
        <v>90</v>
      </c>
      <c r="G297" s="33">
        <v>2012</v>
      </c>
      <c r="H297" s="34">
        <v>41171</v>
      </c>
      <c r="I297" s="33" t="s">
        <v>1860</v>
      </c>
      <c r="J297" s="33"/>
      <c r="K297" s="33" t="s">
        <v>1861</v>
      </c>
      <c r="L297" s="33" t="str">
        <f t="shared" si="8"/>
        <v>PreAlerta</v>
      </c>
      <c r="M297" s="33" t="str">
        <f t="shared" si="9"/>
        <v>S/PalabrasClaves</v>
      </c>
      <c r="N297" s="33" t="s">
        <v>276</v>
      </c>
      <c r="O297" s="33"/>
      <c r="P297" s="33"/>
      <c r="Q297" s="33" t="s">
        <v>14</v>
      </c>
      <c r="R297" s="33"/>
      <c r="S297" s="33"/>
      <c r="T297" s="50" t="s">
        <v>1862</v>
      </c>
      <c r="U297" s="33" t="s">
        <v>209</v>
      </c>
      <c r="V297" s="33" t="s">
        <v>209</v>
      </c>
      <c r="W297" s="33" t="s">
        <v>209</v>
      </c>
      <c r="X297" s="47" t="s">
        <v>1863</v>
      </c>
    </row>
    <row r="298" spans="1:24" ht="15" hidden="1" customHeight="1">
      <c r="A298" s="28">
        <v>22992790</v>
      </c>
      <c r="B298" s="28" t="s">
        <v>1864</v>
      </c>
      <c r="C298" s="28" t="s">
        <v>1865</v>
      </c>
      <c r="D298" s="28" t="s">
        <v>1866</v>
      </c>
      <c r="E298" s="28" t="s">
        <v>1867</v>
      </c>
      <c r="F298" s="28" t="s">
        <v>1868</v>
      </c>
      <c r="G298" s="28">
        <v>2012</v>
      </c>
      <c r="H298" s="29">
        <v>41173</v>
      </c>
      <c r="I298" s="28"/>
      <c r="J298" s="28"/>
      <c r="K298" s="28" t="s">
        <v>1869</v>
      </c>
      <c r="L298" s="28" t="str">
        <f t="shared" si="8"/>
        <v>PreAlerta</v>
      </c>
      <c r="M298" s="28" t="str">
        <f t="shared" si="9"/>
        <v>S/PalabrasClaves</v>
      </c>
      <c r="N298" s="28" t="s">
        <v>276</v>
      </c>
      <c r="O298" s="28"/>
      <c r="P298" s="28"/>
      <c r="Q298" s="28" t="s">
        <v>17</v>
      </c>
      <c r="R298" s="28"/>
      <c r="S298" s="28"/>
      <c r="T298" s="50" t="s">
        <v>1870</v>
      </c>
      <c r="U298" s="28" t="s">
        <v>209</v>
      </c>
      <c r="V298" s="28" t="s">
        <v>209</v>
      </c>
      <c r="W298" s="28" t="s">
        <v>209</v>
      </c>
      <c r="X298" s="31" t="s">
        <v>1871</v>
      </c>
    </row>
    <row r="299" spans="1:24" ht="15" hidden="1" customHeight="1">
      <c r="A299" s="26">
        <v>22993183</v>
      </c>
      <c r="B299" s="26" t="s">
        <v>1872</v>
      </c>
      <c r="C299" s="26" t="s">
        <v>1873</v>
      </c>
      <c r="D299" s="26" t="s">
        <v>1874</v>
      </c>
      <c r="E299" s="26" t="s">
        <v>1875</v>
      </c>
      <c r="F299" s="26" t="s">
        <v>267</v>
      </c>
      <c r="G299" s="26">
        <v>2012</v>
      </c>
      <c r="H299" s="27">
        <v>41173</v>
      </c>
      <c r="I299" s="26" t="s">
        <v>1876</v>
      </c>
      <c r="J299" s="26"/>
      <c r="K299" s="26" t="s">
        <v>1877</v>
      </c>
      <c r="L299" s="26" t="str">
        <f t="shared" si="8"/>
        <v>PreAlerta</v>
      </c>
      <c r="M299" s="26" t="str">
        <f t="shared" si="9"/>
        <v>S/PalabrasClaves</v>
      </c>
      <c r="N299" s="26" t="s">
        <v>18</v>
      </c>
      <c r="O299" s="26"/>
      <c r="P299" s="26"/>
      <c r="Q299" s="26"/>
      <c r="R299" s="26"/>
      <c r="S299" s="26"/>
      <c r="T299" s="26"/>
      <c r="U299" s="26"/>
      <c r="V299" s="26"/>
      <c r="W299" s="26"/>
      <c r="X299" s="26"/>
    </row>
    <row r="300" spans="1:24" ht="15" hidden="1" customHeight="1">
      <c r="A300" s="24">
        <v>22995365</v>
      </c>
      <c r="B300" s="24" t="s">
        <v>1878</v>
      </c>
      <c r="C300" s="24" t="s">
        <v>1879</v>
      </c>
      <c r="D300" s="24" t="s">
        <v>1880</v>
      </c>
      <c r="E300" s="24" t="s">
        <v>1881</v>
      </c>
      <c r="F300" s="24" t="s">
        <v>496</v>
      </c>
      <c r="G300" s="24">
        <v>2012</v>
      </c>
      <c r="H300" s="25">
        <v>41174</v>
      </c>
      <c r="I300" s="24"/>
      <c r="J300" s="24"/>
      <c r="K300" s="24" t="s">
        <v>1882</v>
      </c>
      <c r="L300" s="24" t="str">
        <f t="shared" si="8"/>
        <v>PreAlerta</v>
      </c>
      <c r="M300" s="24" t="str">
        <f t="shared" si="9"/>
        <v>S/PalabrasClaves</v>
      </c>
      <c r="N300" s="24" t="s">
        <v>18</v>
      </c>
      <c r="O300" s="24"/>
      <c r="P300" s="24"/>
      <c r="Q300" s="24"/>
      <c r="R300" s="24"/>
      <c r="S300" s="24"/>
      <c r="T300" s="24"/>
      <c r="U300" s="24"/>
      <c r="V300" s="24"/>
      <c r="W300" s="24"/>
      <c r="X300" s="24"/>
    </row>
    <row r="301" spans="1:24" ht="15" hidden="1" customHeight="1">
      <c r="A301" s="26">
        <v>23015673</v>
      </c>
      <c r="B301" s="26" t="s">
        <v>1883</v>
      </c>
      <c r="C301" s="26" t="s">
        <v>1884</v>
      </c>
      <c r="D301" s="26" t="s">
        <v>1885</v>
      </c>
      <c r="E301" s="26" t="s">
        <v>1540</v>
      </c>
      <c r="F301" s="26" t="s">
        <v>267</v>
      </c>
      <c r="G301" s="26">
        <v>2012</v>
      </c>
      <c r="H301" s="27">
        <v>41180</v>
      </c>
      <c r="I301" s="26" t="s">
        <v>1886</v>
      </c>
      <c r="J301" s="26"/>
      <c r="K301" s="26" t="s">
        <v>1887</v>
      </c>
      <c r="L301" s="26" t="str">
        <f t="shared" si="8"/>
        <v>PreAlerta</v>
      </c>
      <c r="M301" s="26" t="str">
        <f t="shared" si="9"/>
        <v>S/PalabrasClaves</v>
      </c>
      <c r="N301" s="26" t="s">
        <v>18</v>
      </c>
      <c r="O301" s="26"/>
      <c r="P301" s="26"/>
      <c r="Q301" s="26"/>
      <c r="R301" s="26"/>
      <c r="S301" s="26"/>
      <c r="T301" s="26"/>
      <c r="U301" s="26"/>
      <c r="V301" s="26"/>
      <c r="W301" s="26"/>
      <c r="X301" s="26"/>
    </row>
    <row r="302" spans="1:24" ht="15" hidden="1" customHeight="1">
      <c r="A302" s="24">
        <v>23042990</v>
      </c>
      <c r="B302" s="24" t="s">
        <v>1888</v>
      </c>
      <c r="C302" s="24" t="s">
        <v>1889</v>
      </c>
      <c r="D302" s="24" t="s">
        <v>1890</v>
      </c>
      <c r="E302" s="24" t="s">
        <v>1891</v>
      </c>
      <c r="F302" s="24" t="s">
        <v>691</v>
      </c>
      <c r="G302" s="24">
        <v>2012</v>
      </c>
      <c r="H302" s="25">
        <v>41191</v>
      </c>
      <c r="I302" s="24" t="s">
        <v>1892</v>
      </c>
      <c r="J302" s="24"/>
      <c r="K302" s="24" t="s">
        <v>1893</v>
      </c>
      <c r="L302" s="24" t="str">
        <f t="shared" si="8"/>
        <v>PreAlerta</v>
      </c>
      <c r="M302" s="24" t="str">
        <f t="shared" si="9"/>
        <v>S/PalabrasClaves</v>
      </c>
      <c r="N302" s="24" t="s">
        <v>18</v>
      </c>
      <c r="O302" s="24"/>
      <c r="P302" s="24"/>
      <c r="Q302" s="24"/>
      <c r="R302" s="24"/>
      <c r="S302" s="24"/>
      <c r="T302" s="24"/>
      <c r="U302" s="24"/>
      <c r="V302" s="24"/>
      <c r="W302" s="24"/>
      <c r="X302" s="24"/>
    </row>
    <row r="303" spans="1:24" ht="15" hidden="1" customHeight="1">
      <c r="A303" s="26">
        <v>23043454</v>
      </c>
      <c r="B303" s="26" t="s">
        <v>1894</v>
      </c>
      <c r="C303" s="26" t="s">
        <v>1895</v>
      </c>
      <c r="D303" s="26" t="s">
        <v>1896</v>
      </c>
      <c r="E303" s="26" t="s">
        <v>1897</v>
      </c>
      <c r="F303" s="26" t="s">
        <v>1898</v>
      </c>
      <c r="G303" s="26">
        <v>2012</v>
      </c>
      <c r="H303" s="27">
        <v>41192</v>
      </c>
      <c r="I303" s="26" t="s">
        <v>1899</v>
      </c>
      <c r="J303" s="26" t="s">
        <v>1900</v>
      </c>
      <c r="K303" s="26" t="s">
        <v>1901</v>
      </c>
      <c r="L303" s="26" t="str">
        <f t="shared" si="8"/>
        <v>PreAlerta</v>
      </c>
      <c r="M303" s="26" t="str">
        <f t="shared" si="9"/>
        <v>S/PalabrasClaves</v>
      </c>
      <c r="N303" s="26" t="s">
        <v>18</v>
      </c>
      <c r="O303" s="26"/>
      <c r="P303" s="26"/>
      <c r="Q303" s="26"/>
      <c r="R303" s="26"/>
      <c r="S303" s="26"/>
      <c r="T303" s="26"/>
      <c r="U303" s="26"/>
      <c r="V303" s="26"/>
      <c r="W303" s="26"/>
      <c r="X303" s="26"/>
    </row>
    <row r="304" spans="1:24" ht="15" hidden="1" customHeight="1">
      <c r="A304" s="24">
        <v>23113560</v>
      </c>
      <c r="B304" s="24" t="s">
        <v>1902</v>
      </c>
      <c r="C304" s="24" t="s">
        <v>1903</v>
      </c>
      <c r="D304" s="24" t="s">
        <v>1904</v>
      </c>
      <c r="E304" s="24" t="s">
        <v>1905</v>
      </c>
      <c r="F304" s="24" t="s">
        <v>1906</v>
      </c>
      <c r="G304" s="24">
        <v>2012</v>
      </c>
      <c r="H304" s="25">
        <v>41215</v>
      </c>
      <c r="I304" s="24"/>
      <c r="J304" s="24"/>
      <c r="K304" s="24" t="s">
        <v>1907</v>
      </c>
      <c r="L304" s="24" t="str">
        <f t="shared" si="8"/>
        <v>PreAlerta</v>
      </c>
      <c r="M304" s="24" t="str">
        <f t="shared" si="9"/>
        <v>S/PalabrasClaves</v>
      </c>
      <c r="N304" s="24" t="s">
        <v>18</v>
      </c>
      <c r="O304" s="24"/>
      <c r="P304" s="24"/>
      <c r="Q304" s="24"/>
      <c r="R304" s="24"/>
      <c r="S304" s="24"/>
      <c r="T304" s="24"/>
      <c r="U304" s="24"/>
      <c r="V304" s="24"/>
      <c r="W304" s="24"/>
      <c r="X304" s="24"/>
    </row>
    <row r="305" spans="1:24" ht="15" hidden="1" customHeight="1">
      <c r="A305" s="26">
        <v>23128289</v>
      </c>
      <c r="B305" s="26" t="s">
        <v>1908</v>
      </c>
      <c r="C305" s="26" t="s">
        <v>1909</v>
      </c>
      <c r="D305" s="26" t="s">
        <v>1910</v>
      </c>
      <c r="E305" s="26" t="s">
        <v>1911</v>
      </c>
      <c r="F305" s="26" t="s">
        <v>1912</v>
      </c>
      <c r="G305" s="26">
        <v>2012</v>
      </c>
      <c r="H305" s="27">
        <v>41220</v>
      </c>
      <c r="I305" s="26" t="s">
        <v>1913</v>
      </c>
      <c r="J305" s="26"/>
      <c r="K305" s="26" t="s">
        <v>1914</v>
      </c>
      <c r="L305" s="26" t="str">
        <f t="shared" si="8"/>
        <v>PreAlerta</v>
      </c>
      <c r="M305" s="26" t="str">
        <f t="shared" si="9"/>
        <v>S/PalabrasClaves</v>
      </c>
      <c r="N305" s="26" t="s">
        <v>18</v>
      </c>
      <c r="O305" s="26"/>
      <c r="P305" s="26"/>
      <c r="Q305" s="26"/>
      <c r="R305" s="26"/>
      <c r="S305" s="26"/>
      <c r="T305" s="26"/>
      <c r="U305" s="26"/>
      <c r="V305" s="26"/>
      <c r="W305" s="26"/>
      <c r="X305" s="26"/>
    </row>
    <row r="306" spans="1:24" ht="15" hidden="1" customHeight="1">
      <c r="A306" s="24">
        <v>23140620</v>
      </c>
      <c r="B306" s="24" t="s">
        <v>1915</v>
      </c>
      <c r="C306" s="24" t="s">
        <v>1916</v>
      </c>
      <c r="D306" s="24" t="s">
        <v>1917</v>
      </c>
      <c r="E306" s="24" t="s">
        <v>1918</v>
      </c>
      <c r="F306" s="24" t="s">
        <v>1919</v>
      </c>
      <c r="G306" s="24">
        <v>2012</v>
      </c>
      <c r="H306" s="25">
        <v>41226</v>
      </c>
      <c r="I306" s="24"/>
      <c r="J306" s="24"/>
      <c r="K306" s="24" t="s">
        <v>1920</v>
      </c>
      <c r="L306" s="24" t="str">
        <f t="shared" si="8"/>
        <v>Excluido</v>
      </c>
      <c r="M306" s="24" t="str">
        <f t="shared" si="9"/>
        <v>S/PalabrasClaves</v>
      </c>
      <c r="N306" s="24"/>
      <c r="O306" s="24"/>
      <c r="P306" s="24"/>
      <c r="Q306" s="24"/>
      <c r="R306" s="24"/>
      <c r="S306" s="24"/>
      <c r="T306" s="24"/>
      <c r="U306" s="24"/>
      <c r="V306" s="24"/>
      <c r="W306" s="24"/>
      <c r="X306" s="24"/>
    </row>
    <row r="307" spans="1:24" ht="15" hidden="1" customHeight="1">
      <c r="A307" s="26">
        <v>23140621</v>
      </c>
      <c r="B307" s="26" t="s">
        <v>1921</v>
      </c>
      <c r="C307" s="26" t="s">
        <v>1922</v>
      </c>
      <c r="D307" s="26" t="s">
        <v>1923</v>
      </c>
      <c r="E307" s="26" t="s">
        <v>1924</v>
      </c>
      <c r="F307" s="26" t="s">
        <v>1919</v>
      </c>
      <c r="G307" s="26">
        <v>2012</v>
      </c>
      <c r="H307" s="27">
        <v>41226</v>
      </c>
      <c r="I307" s="26"/>
      <c r="J307" s="26"/>
      <c r="K307" s="26" t="s">
        <v>1925</v>
      </c>
      <c r="L307" s="26" t="str">
        <f t="shared" si="8"/>
        <v>Excluido</v>
      </c>
      <c r="M307" s="26" t="str">
        <f t="shared" si="9"/>
        <v>S/PalabrasClaves</v>
      </c>
      <c r="N307" s="26"/>
      <c r="O307" s="26"/>
      <c r="P307" s="26"/>
      <c r="Q307" s="26"/>
      <c r="R307" s="26"/>
      <c r="S307" s="26"/>
      <c r="T307" s="26"/>
      <c r="U307" s="26"/>
      <c r="V307" s="26"/>
      <c r="W307" s="26"/>
      <c r="X307" s="26"/>
    </row>
    <row r="308" spans="1:24" ht="15" hidden="1" customHeight="1">
      <c r="A308" s="24">
        <v>23142353</v>
      </c>
      <c r="B308" s="24" t="s">
        <v>1926</v>
      </c>
      <c r="C308" s="24" t="s">
        <v>1927</v>
      </c>
      <c r="D308" s="24" t="s">
        <v>1928</v>
      </c>
      <c r="E308" s="24" t="s">
        <v>1929</v>
      </c>
      <c r="F308" s="24" t="s">
        <v>1919</v>
      </c>
      <c r="G308" s="24">
        <v>2012</v>
      </c>
      <c r="H308" s="25">
        <v>41226</v>
      </c>
      <c r="I308" s="24"/>
      <c r="J308" s="24"/>
      <c r="K308" s="24" t="s">
        <v>1930</v>
      </c>
      <c r="L308" s="24" t="str">
        <f t="shared" si="8"/>
        <v>Excluido</v>
      </c>
      <c r="M308" s="24" t="str">
        <f t="shared" si="9"/>
        <v>C/PalabrasClaves</v>
      </c>
      <c r="N308" s="24"/>
      <c r="O308" s="24"/>
      <c r="P308" s="24"/>
      <c r="Q308" s="24"/>
      <c r="R308" s="24"/>
      <c r="S308" s="24"/>
      <c r="T308" s="24"/>
      <c r="U308" s="24"/>
      <c r="V308" s="24"/>
      <c r="W308" s="24"/>
      <c r="X308" s="24"/>
    </row>
    <row r="309" spans="1:24" ht="15" hidden="1" customHeight="1">
      <c r="A309" s="26">
        <v>23168755</v>
      </c>
      <c r="B309" s="26" t="s">
        <v>1931</v>
      </c>
      <c r="C309" s="26" t="s">
        <v>1932</v>
      </c>
      <c r="D309" s="26" t="s">
        <v>1933</v>
      </c>
      <c r="E309" s="26" t="s">
        <v>1934</v>
      </c>
      <c r="F309" s="26" t="s">
        <v>481</v>
      </c>
      <c r="G309" s="26">
        <v>2012</v>
      </c>
      <c r="H309" s="27">
        <v>41235</v>
      </c>
      <c r="I309" s="26"/>
      <c r="J309" s="26"/>
      <c r="K309" s="26" t="s">
        <v>1935</v>
      </c>
      <c r="L309" s="26" t="str">
        <f t="shared" si="8"/>
        <v>PreAlerta</v>
      </c>
      <c r="M309" s="26" t="str">
        <f t="shared" si="9"/>
        <v>S/PalabrasClaves</v>
      </c>
      <c r="N309" s="26" t="s">
        <v>18</v>
      </c>
      <c r="O309" s="26"/>
      <c r="P309" s="26"/>
      <c r="Q309" s="26"/>
      <c r="R309" s="26"/>
      <c r="S309" s="26"/>
      <c r="T309" s="26"/>
      <c r="U309" s="26"/>
      <c r="V309" s="26"/>
      <c r="W309" s="26"/>
      <c r="X309" s="26"/>
    </row>
    <row r="310" spans="1:24" ht="15" hidden="1" customHeight="1">
      <c r="A310" s="24">
        <v>23169170</v>
      </c>
      <c r="B310" s="24" t="s">
        <v>1936</v>
      </c>
      <c r="C310" s="24" t="s">
        <v>1937</v>
      </c>
      <c r="D310" s="24" t="s">
        <v>1938</v>
      </c>
      <c r="E310" s="24" t="s">
        <v>1939</v>
      </c>
      <c r="F310" s="24" t="s">
        <v>128</v>
      </c>
      <c r="G310" s="24">
        <v>2012</v>
      </c>
      <c r="H310" s="25">
        <v>41235</v>
      </c>
      <c r="I310" s="24"/>
      <c r="J310" s="24"/>
      <c r="K310" s="24" t="s">
        <v>1940</v>
      </c>
      <c r="L310" s="24" t="str">
        <f t="shared" si="8"/>
        <v>PreAlerta</v>
      </c>
      <c r="M310" s="24" t="str">
        <f t="shared" si="9"/>
        <v>S/PalabrasClaves</v>
      </c>
      <c r="N310" s="24" t="s">
        <v>18</v>
      </c>
      <c r="O310" s="24"/>
      <c r="P310" s="24"/>
      <c r="Q310" s="24"/>
      <c r="R310" s="24"/>
      <c r="S310" s="24"/>
      <c r="T310" s="24"/>
      <c r="U310" s="24"/>
      <c r="V310" s="24"/>
      <c r="W310" s="24"/>
      <c r="X310" s="24"/>
    </row>
    <row r="311" spans="1:24" ht="15" hidden="1" customHeight="1">
      <c r="A311" s="26">
        <v>23187982</v>
      </c>
      <c r="B311" s="26" t="s">
        <v>1941</v>
      </c>
      <c r="C311" s="26" t="s">
        <v>1942</v>
      </c>
      <c r="D311" s="26" t="s">
        <v>1943</v>
      </c>
      <c r="E311" s="26" t="s">
        <v>1944</v>
      </c>
      <c r="F311" s="26" t="s">
        <v>1945</v>
      </c>
      <c r="G311" s="26">
        <v>2012</v>
      </c>
      <c r="H311" s="27">
        <v>41242</v>
      </c>
      <c r="I311" s="26"/>
      <c r="J311" s="26"/>
      <c r="K311" s="26" t="s">
        <v>1946</v>
      </c>
      <c r="L311" s="26" t="str">
        <f t="shared" si="8"/>
        <v>PreAlerta</v>
      </c>
      <c r="M311" s="26" t="str">
        <f t="shared" si="9"/>
        <v>S/PalabrasClaves</v>
      </c>
      <c r="N311" s="26" t="s">
        <v>18</v>
      </c>
      <c r="O311" s="26"/>
      <c r="P311" s="26"/>
      <c r="Q311" s="26"/>
      <c r="R311" s="26"/>
      <c r="S311" s="26"/>
      <c r="T311" s="26"/>
      <c r="U311" s="26"/>
      <c r="V311" s="26"/>
      <c r="W311" s="26"/>
      <c r="X311" s="26"/>
    </row>
    <row r="312" spans="1:24" ht="15" hidden="1" customHeight="1">
      <c r="A312" s="24">
        <v>23191952</v>
      </c>
      <c r="B312" s="24" t="s">
        <v>1947</v>
      </c>
      <c r="C312" s="24" t="s">
        <v>1948</v>
      </c>
      <c r="D312" s="24" t="s">
        <v>1949</v>
      </c>
      <c r="E312" s="24" t="s">
        <v>1950</v>
      </c>
      <c r="F312" s="24" t="s">
        <v>128</v>
      </c>
      <c r="G312" s="24">
        <v>2012</v>
      </c>
      <c r="H312" s="25">
        <v>41243</v>
      </c>
      <c r="I312" s="24"/>
      <c r="J312" s="24"/>
      <c r="K312" s="24" t="s">
        <v>1951</v>
      </c>
      <c r="L312" s="24" t="str">
        <f t="shared" si="8"/>
        <v>PreAlerta</v>
      </c>
      <c r="M312" s="24" t="str">
        <f t="shared" si="9"/>
        <v>S/PalabrasClaves</v>
      </c>
      <c r="N312" s="24" t="s">
        <v>18</v>
      </c>
      <c r="O312" s="24"/>
      <c r="P312" s="24"/>
      <c r="Q312" s="24"/>
      <c r="R312" s="24"/>
      <c r="S312" s="24"/>
      <c r="T312" s="24"/>
      <c r="U312" s="24"/>
      <c r="V312" s="24"/>
      <c r="W312" s="24"/>
      <c r="X312" s="24"/>
    </row>
    <row r="313" spans="1:24" ht="15" hidden="1" customHeight="1">
      <c r="A313" s="26">
        <v>23228841</v>
      </c>
      <c r="B313" s="26" t="s">
        <v>1952</v>
      </c>
      <c r="C313" s="26" t="s">
        <v>1953</v>
      </c>
      <c r="D313" s="26" t="s">
        <v>1954</v>
      </c>
      <c r="E313" s="26" t="s">
        <v>1955</v>
      </c>
      <c r="F313" s="26" t="s">
        <v>1956</v>
      </c>
      <c r="G313" s="26">
        <v>2012</v>
      </c>
      <c r="H313" s="27">
        <v>41255</v>
      </c>
      <c r="I313" s="26" t="s">
        <v>1957</v>
      </c>
      <c r="J313" s="26" t="s">
        <v>1958</v>
      </c>
      <c r="K313" s="26" t="s">
        <v>1959</v>
      </c>
      <c r="L313" s="26" t="str">
        <f t="shared" si="8"/>
        <v>PreAlerta</v>
      </c>
      <c r="M313" s="26" t="str">
        <f t="shared" si="9"/>
        <v>S/PalabrasClaves</v>
      </c>
      <c r="N313" s="26" t="s">
        <v>18</v>
      </c>
      <c r="O313" s="26"/>
      <c r="P313" s="26"/>
      <c r="Q313" s="26"/>
      <c r="R313" s="26"/>
      <c r="S313" s="26"/>
      <c r="T313" s="51"/>
      <c r="U313" s="51"/>
      <c r="V313" s="51"/>
      <c r="W313" s="51"/>
      <c r="X313" s="51"/>
    </row>
    <row r="314" spans="1:24" ht="15" hidden="1" customHeight="1">
      <c r="A314" s="24">
        <v>23258823</v>
      </c>
      <c r="B314" s="24" t="s">
        <v>1960</v>
      </c>
      <c r="C314" s="24" t="s">
        <v>1961</v>
      </c>
      <c r="D314" s="24" t="s">
        <v>1962</v>
      </c>
      <c r="E314" s="24" t="s">
        <v>1963</v>
      </c>
      <c r="F314" s="24" t="s">
        <v>725</v>
      </c>
      <c r="G314" s="24">
        <v>2012</v>
      </c>
      <c r="H314" s="25">
        <v>41265</v>
      </c>
      <c r="I314" s="24" t="s">
        <v>1964</v>
      </c>
      <c r="J314" s="24" t="s">
        <v>1965</v>
      </c>
      <c r="K314" s="24" t="s">
        <v>1966</v>
      </c>
      <c r="L314" s="24" t="str">
        <f t="shared" si="8"/>
        <v>PreAlerta</v>
      </c>
      <c r="M314" s="24" t="str">
        <f t="shared" si="9"/>
        <v>S/PalabrasClaves</v>
      </c>
      <c r="N314" s="24" t="s">
        <v>18</v>
      </c>
      <c r="O314" s="24"/>
      <c r="P314" s="24"/>
      <c r="Q314" s="24"/>
      <c r="R314" s="24"/>
      <c r="S314" s="24"/>
      <c r="T314" s="24"/>
      <c r="U314" s="24"/>
      <c r="V314" s="24"/>
      <c r="W314" s="24"/>
      <c r="X314" s="24"/>
    </row>
    <row r="315" spans="1:24" ht="15" hidden="1" customHeight="1">
      <c r="A315" s="26">
        <v>23373030</v>
      </c>
      <c r="B315" s="26" t="s">
        <v>1967</v>
      </c>
      <c r="C315" s="26" t="s">
        <v>1968</v>
      </c>
      <c r="D315" s="26" t="s">
        <v>1969</v>
      </c>
      <c r="E315" s="26" t="s">
        <v>1970</v>
      </c>
      <c r="F315" s="26" t="s">
        <v>1742</v>
      </c>
      <c r="G315" s="26">
        <v>2012</v>
      </c>
      <c r="H315" s="27">
        <v>41307</v>
      </c>
      <c r="I315" s="26" t="s">
        <v>1971</v>
      </c>
      <c r="J315" s="26"/>
      <c r="K315" s="26" t="s">
        <v>1972</v>
      </c>
      <c r="L315" s="26" t="str">
        <f t="shared" si="8"/>
        <v>PreAlerta</v>
      </c>
      <c r="M315" s="26" t="str">
        <f t="shared" si="9"/>
        <v>S/PalabrasClaves</v>
      </c>
      <c r="N315" s="26" t="s">
        <v>18</v>
      </c>
      <c r="O315" s="26"/>
      <c r="P315" s="26"/>
      <c r="Q315" s="26"/>
      <c r="R315" s="26"/>
      <c r="S315" s="26"/>
      <c r="T315" s="26"/>
      <c r="U315" s="26"/>
      <c r="V315" s="26"/>
      <c r="W315" s="26"/>
      <c r="X315" s="26"/>
    </row>
    <row r="316" spans="1:24" ht="15" hidden="1" customHeight="1">
      <c r="A316" s="24">
        <v>23391789</v>
      </c>
      <c r="B316" s="24" t="s">
        <v>1973</v>
      </c>
      <c r="C316" s="24" t="s">
        <v>1974</v>
      </c>
      <c r="D316" s="24" t="s">
        <v>1975</v>
      </c>
      <c r="E316" s="24" t="s">
        <v>1976</v>
      </c>
      <c r="F316" s="24" t="s">
        <v>1977</v>
      </c>
      <c r="G316" s="24">
        <v>2012</v>
      </c>
      <c r="H316" s="25">
        <v>41314</v>
      </c>
      <c r="I316" s="24" t="s">
        <v>1978</v>
      </c>
      <c r="J316" s="24"/>
      <c r="K316" s="24"/>
      <c r="L316" s="24" t="str">
        <f t="shared" si="8"/>
        <v>Excluido</v>
      </c>
      <c r="M316" s="24" t="str">
        <f t="shared" si="9"/>
        <v>S/PalabrasClaves</v>
      </c>
      <c r="N316" s="24"/>
      <c r="O316" s="24"/>
      <c r="P316" s="24"/>
      <c r="Q316" s="24"/>
      <c r="R316" s="24"/>
      <c r="S316" s="24"/>
      <c r="T316" s="24"/>
      <c r="U316" s="24"/>
      <c r="V316" s="24"/>
      <c r="W316" s="24"/>
      <c r="X316" s="24"/>
    </row>
    <row r="317" spans="1:24" ht="15" hidden="1" customHeight="1">
      <c r="A317" s="26">
        <v>23391797</v>
      </c>
      <c r="B317" s="26" t="s">
        <v>1979</v>
      </c>
      <c r="C317" s="26" t="s">
        <v>1980</v>
      </c>
      <c r="D317" s="26" t="s">
        <v>1981</v>
      </c>
      <c r="E317" s="26" t="s">
        <v>1982</v>
      </c>
      <c r="F317" s="26" t="s">
        <v>1977</v>
      </c>
      <c r="G317" s="26">
        <v>2012</v>
      </c>
      <c r="H317" s="27">
        <v>41314</v>
      </c>
      <c r="I317" s="26" t="s">
        <v>1983</v>
      </c>
      <c r="J317" s="26"/>
      <c r="K317" s="26"/>
      <c r="L317" s="26" t="str">
        <f t="shared" ref="L317:L380" si="10">IF(ISNUMBER(VLOOKUP(A317,EXCL,1,FALSE)),"Excluido",IF(ISNUMBER(VLOOKUP(A317,POST,1,FALSE)),"PostAlerta",IF(ISNUMBER(VLOOKUP(A317,PRE,1,FALSE)),"PreAlerta","")))</f>
        <v>PreAlerta</v>
      </c>
      <c r="M317" s="26" t="str">
        <f t="shared" ref="M317:M380" si="11">IF(ISNUMBER(VLOOKUP(A317,KEYWORDS,1,FALSE)),"C/PalabrasClaves","S/PalabrasClaves")</f>
        <v>S/PalabrasClaves</v>
      </c>
      <c r="N317" s="26" t="s">
        <v>18</v>
      </c>
      <c r="O317" s="26"/>
      <c r="P317" s="26"/>
      <c r="Q317" s="26"/>
      <c r="R317" s="26"/>
      <c r="S317" s="26"/>
      <c r="T317" s="26"/>
      <c r="U317" s="26"/>
      <c r="V317" s="26"/>
      <c r="W317" s="26"/>
      <c r="X317" s="26"/>
    </row>
    <row r="318" spans="1:24" ht="15" hidden="1" customHeight="1">
      <c r="A318" s="24">
        <v>23440251</v>
      </c>
      <c r="B318" s="24" t="s">
        <v>1984</v>
      </c>
      <c r="C318" s="24" t="s">
        <v>1985</v>
      </c>
      <c r="D318" s="24" t="s">
        <v>1986</v>
      </c>
      <c r="E318" s="24" t="s">
        <v>1791</v>
      </c>
      <c r="F318" s="24" t="s">
        <v>1987</v>
      </c>
      <c r="G318" s="24">
        <v>2012</v>
      </c>
      <c r="H318" s="25">
        <v>41332</v>
      </c>
      <c r="I318" s="24" t="s">
        <v>1988</v>
      </c>
      <c r="J318" s="24" t="s">
        <v>1989</v>
      </c>
      <c r="K318" s="24" t="s">
        <v>1990</v>
      </c>
      <c r="L318" s="24" t="str">
        <f t="shared" si="10"/>
        <v>PreAlerta</v>
      </c>
      <c r="M318" s="24" t="str">
        <f t="shared" si="11"/>
        <v>S/PalabrasClaves</v>
      </c>
      <c r="N318" s="24" t="s">
        <v>18</v>
      </c>
      <c r="O318" s="24"/>
      <c r="P318" s="24"/>
      <c r="Q318" s="24"/>
      <c r="R318" s="24"/>
      <c r="S318" s="24"/>
      <c r="T318" s="24"/>
      <c r="U318" s="24"/>
      <c r="V318" s="24"/>
      <c r="W318" s="24"/>
      <c r="X318" s="24"/>
    </row>
    <row r="319" spans="1:24" ht="15" customHeight="1">
      <c r="A319" s="33">
        <v>23488303</v>
      </c>
      <c r="B319" s="33" t="s">
        <v>1991</v>
      </c>
      <c r="C319" s="33" t="s">
        <v>1992</v>
      </c>
      <c r="D319" s="33" t="s">
        <v>1993</v>
      </c>
      <c r="E319" s="33" t="s">
        <v>1994</v>
      </c>
      <c r="F319" s="33" t="s">
        <v>1754</v>
      </c>
      <c r="G319" s="33">
        <v>2012</v>
      </c>
      <c r="H319" s="34">
        <v>41349</v>
      </c>
      <c r="I319" s="33"/>
      <c r="J319" s="33"/>
      <c r="K319" s="33"/>
      <c r="L319" s="33" t="str">
        <f t="shared" si="10"/>
        <v>PreAlerta</v>
      </c>
      <c r="M319" s="33" t="str">
        <f t="shared" si="11"/>
        <v>S/PalabrasClaves</v>
      </c>
      <c r="N319" s="33" t="s">
        <v>12</v>
      </c>
      <c r="O319" s="33" t="s">
        <v>16</v>
      </c>
      <c r="P319" s="33"/>
      <c r="Q319" s="33" t="s">
        <v>14</v>
      </c>
      <c r="R319" s="33"/>
      <c r="S319" s="33"/>
      <c r="T319" s="50" t="s">
        <v>1995</v>
      </c>
      <c r="U319" s="33" t="s">
        <v>209</v>
      </c>
      <c r="V319" s="33" t="s">
        <v>208</v>
      </c>
      <c r="W319" s="33" t="s">
        <v>209</v>
      </c>
      <c r="X319" s="52" t="s">
        <v>1996</v>
      </c>
    </row>
    <row r="320" spans="1:24" ht="15" customHeight="1">
      <c r="A320" s="28">
        <v>23593733</v>
      </c>
      <c r="B320" s="28" t="s">
        <v>1997</v>
      </c>
      <c r="C320" s="28" t="s">
        <v>1998</v>
      </c>
      <c r="D320" s="28" t="s">
        <v>1999</v>
      </c>
      <c r="E320" s="28" t="s">
        <v>2000</v>
      </c>
      <c r="F320" s="28" t="s">
        <v>2001</v>
      </c>
      <c r="G320" s="28">
        <v>2012</v>
      </c>
      <c r="H320" s="29">
        <v>41383</v>
      </c>
      <c r="I320" s="28"/>
      <c r="J320" s="28"/>
      <c r="K320" s="28"/>
      <c r="L320" s="28" t="str">
        <f t="shared" si="10"/>
        <v>PreAlerta</v>
      </c>
      <c r="M320" s="28" t="str">
        <f t="shared" si="11"/>
        <v>S/PalabrasClaves</v>
      </c>
      <c r="N320" s="28" t="s">
        <v>12</v>
      </c>
      <c r="O320" s="28" t="s">
        <v>16</v>
      </c>
      <c r="P320" s="28"/>
      <c r="Q320" s="28" t="s">
        <v>14</v>
      </c>
      <c r="R320" s="28"/>
      <c r="S320" s="28"/>
      <c r="T320" s="50" t="s">
        <v>2002</v>
      </c>
      <c r="U320" s="28" t="s">
        <v>209</v>
      </c>
      <c r="V320" s="28" t="s">
        <v>208</v>
      </c>
      <c r="W320" s="28" t="s">
        <v>209</v>
      </c>
      <c r="X320" s="31" t="s">
        <v>2003</v>
      </c>
    </row>
    <row r="321" spans="1:24" ht="15" customHeight="1">
      <c r="A321" s="33">
        <v>23593735</v>
      </c>
      <c r="B321" s="33" t="s">
        <v>2004</v>
      </c>
      <c r="C321" s="33" t="s">
        <v>2005</v>
      </c>
      <c r="D321" s="33" t="s">
        <v>2006</v>
      </c>
      <c r="E321" s="33" t="s">
        <v>2007</v>
      </c>
      <c r="F321" s="33" t="s">
        <v>2001</v>
      </c>
      <c r="G321" s="33">
        <v>2012</v>
      </c>
      <c r="H321" s="34">
        <v>41383</v>
      </c>
      <c r="I321" s="33"/>
      <c r="J321" s="33"/>
      <c r="K321" s="33"/>
      <c r="L321" s="33" t="str">
        <f t="shared" si="10"/>
        <v>PreAlerta</v>
      </c>
      <c r="M321" s="33" t="str">
        <f t="shared" si="11"/>
        <v>S/PalabrasClaves</v>
      </c>
      <c r="N321" s="33" t="s">
        <v>12</v>
      </c>
      <c r="O321" s="33" t="s">
        <v>16</v>
      </c>
      <c r="P321" s="33"/>
      <c r="Q321" s="33" t="s">
        <v>14</v>
      </c>
      <c r="R321" s="33"/>
      <c r="S321" s="33"/>
      <c r="T321" s="50" t="s">
        <v>2008</v>
      </c>
      <c r="U321" s="33" t="s">
        <v>209</v>
      </c>
      <c r="V321" s="33" t="s">
        <v>208</v>
      </c>
      <c r="W321" s="33" t="s">
        <v>209</v>
      </c>
      <c r="X321" s="52" t="s">
        <v>2009</v>
      </c>
    </row>
    <row r="322" spans="1:24" ht="15" hidden="1" customHeight="1">
      <c r="A322" s="24">
        <v>23198689</v>
      </c>
      <c r="B322" s="24" t="s">
        <v>2010</v>
      </c>
      <c r="C322" s="24" t="s">
        <v>2011</v>
      </c>
      <c r="D322" s="24" t="s">
        <v>2012</v>
      </c>
      <c r="E322" s="24" t="s">
        <v>2013</v>
      </c>
      <c r="F322" s="24" t="s">
        <v>2014</v>
      </c>
      <c r="G322" s="24">
        <v>2012</v>
      </c>
      <c r="H322" s="25">
        <v>41247</v>
      </c>
      <c r="I322" s="24" t="s">
        <v>2015</v>
      </c>
      <c r="J322" s="24"/>
      <c r="K322" s="24" t="s">
        <v>2016</v>
      </c>
      <c r="L322" s="24" t="str">
        <f t="shared" si="10"/>
        <v>PreAlerta</v>
      </c>
      <c r="M322" s="24" t="str">
        <f t="shared" si="11"/>
        <v>S/PalabrasClaves</v>
      </c>
      <c r="N322" s="24" t="s">
        <v>18</v>
      </c>
      <c r="O322" s="24"/>
      <c r="P322" s="24"/>
      <c r="Q322" s="24"/>
      <c r="R322" s="24"/>
      <c r="S322" s="24"/>
      <c r="T322" s="24"/>
      <c r="U322" s="24"/>
      <c r="V322" s="24"/>
      <c r="W322" s="24"/>
      <c r="X322" s="24"/>
    </row>
    <row r="323" spans="1:24" ht="15" hidden="1" customHeight="1">
      <c r="A323" s="26">
        <v>23053434</v>
      </c>
      <c r="B323" s="26" t="s">
        <v>2017</v>
      </c>
      <c r="C323" s="26" t="s">
        <v>2018</v>
      </c>
      <c r="D323" s="26" t="s">
        <v>2019</v>
      </c>
      <c r="E323" s="26" t="s">
        <v>2020</v>
      </c>
      <c r="F323" s="26" t="s">
        <v>2021</v>
      </c>
      <c r="G323" s="26">
        <v>2012</v>
      </c>
      <c r="H323" s="27">
        <v>41194</v>
      </c>
      <c r="I323" s="26" t="s">
        <v>2022</v>
      </c>
      <c r="J323" s="26"/>
      <c r="K323" s="26" t="s">
        <v>2023</v>
      </c>
      <c r="L323" s="26" t="str">
        <f t="shared" si="10"/>
        <v>PreAlerta</v>
      </c>
      <c r="M323" s="26" t="str">
        <f t="shared" si="11"/>
        <v>C/PalabrasClaves</v>
      </c>
      <c r="N323" s="26" t="s">
        <v>18</v>
      </c>
      <c r="O323" s="26"/>
      <c r="P323" s="26"/>
      <c r="Q323" s="26"/>
      <c r="R323" s="26"/>
      <c r="S323" s="26"/>
      <c r="T323" s="26"/>
      <c r="U323" s="26"/>
      <c r="V323" s="26"/>
      <c r="W323" s="26"/>
      <c r="X323" s="26"/>
    </row>
    <row r="324" spans="1:24" ht="15" hidden="1" customHeight="1">
      <c r="A324" s="24">
        <v>23216954</v>
      </c>
      <c r="B324" s="24" t="s">
        <v>2024</v>
      </c>
      <c r="C324" s="24" t="s">
        <v>2025</v>
      </c>
      <c r="D324" s="24" t="s">
        <v>2026</v>
      </c>
      <c r="E324" s="24" t="s">
        <v>579</v>
      </c>
      <c r="F324" s="24" t="s">
        <v>2027</v>
      </c>
      <c r="G324" s="24">
        <v>2012</v>
      </c>
      <c r="H324" s="25">
        <v>41254</v>
      </c>
      <c r="I324" s="24" t="s">
        <v>2028</v>
      </c>
      <c r="J324" s="24"/>
      <c r="K324" s="24" t="s">
        <v>2029</v>
      </c>
      <c r="L324" s="24" t="str">
        <f t="shared" si="10"/>
        <v>PreAlerta</v>
      </c>
      <c r="M324" s="24" t="str">
        <f t="shared" si="11"/>
        <v>C/PalabrasClaves</v>
      </c>
      <c r="N324" s="24" t="s">
        <v>18</v>
      </c>
      <c r="O324" s="24"/>
      <c r="P324" s="24"/>
      <c r="Q324" s="24"/>
      <c r="R324" s="24"/>
      <c r="S324" s="24"/>
      <c r="T324" s="24"/>
      <c r="U324" s="24"/>
      <c r="V324" s="24"/>
      <c r="W324" s="24"/>
      <c r="X324" s="24"/>
    </row>
    <row r="325" spans="1:24" ht="15" hidden="1" customHeight="1">
      <c r="A325" s="26">
        <v>23236032</v>
      </c>
      <c r="B325" s="26" t="s">
        <v>2030</v>
      </c>
      <c r="C325" s="26" t="s">
        <v>2031</v>
      </c>
      <c r="D325" s="26" t="s">
        <v>2032</v>
      </c>
      <c r="E325" s="26" t="s">
        <v>2033</v>
      </c>
      <c r="F325" s="26" t="s">
        <v>809</v>
      </c>
      <c r="G325" s="26">
        <v>2012</v>
      </c>
      <c r="H325" s="27">
        <v>41257</v>
      </c>
      <c r="I325" s="26" t="s">
        <v>2034</v>
      </c>
      <c r="J325" s="26"/>
      <c r="K325" s="26" t="s">
        <v>2035</v>
      </c>
      <c r="L325" s="26" t="str">
        <f t="shared" si="10"/>
        <v>Excluido</v>
      </c>
      <c r="M325" s="26" t="str">
        <f t="shared" si="11"/>
        <v>S/PalabrasClaves</v>
      </c>
      <c r="N325" s="26"/>
      <c r="O325" s="26"/>
      <c r="P325" s="26"/>
      <c r="Q325" s="26"/>
      <c r="R325" s="26"/>
      <c r="S325" s="26"/>
      <c r="T325" s="26"/>
      <c r="U325" s="26"/>
      <c r="V325" s="26"/>
      <c r="W325" s="26"/>
      <c r="X325" s="26"/>
    </row>
    <row r="326" spans="1:24" ht="15" customHeight="1">
      <c r="A326" s="28">
        <v>23045619</v>
      </c>
      <c r="B326" s="28" t="s">
        <v>2036</v>
      </c>
      <c r="C326" s="28" t="s">
        <v>2037</v>
      </c>
      <c r="D326" s="28" t="s">
        <v>2038</v>
      </c>
      <c r="E326" s="28" t="s">
        <v>850</v>
      </c>
      <c r="F326" s="28" t="s">
        <v>1115</v>
      </c>
      <c r="G326" s="28">
        <v>2012</v>
      </c>
      <c r="H326" s="29">
        <v>41192</v>
      </c>
      <c r="I326" s="28" t="s">
        <v>2039</v>
      </c>
      <c r="J326" s="28"/>
      <c r="K326" s="28" t="s">
        <v>2040</v>
      </c>
      <c r="L326" s="28" t="str">
        <f t="shared" si="10"/>
        <v>PreAlerta</v>
      </c>
      <c r="M326" s="28" t="str">
        <f t="shared" si="11"/>
        <v>S/PalabrasClaves</v>
      </c>
      <c r="N326" s="28" t="s">
        <v>276</v>
      </c>
      <c r="O326" s="28"/>
      <c r="P326" s="28"/>
      <c r="Q326" s="28" t="s">
        <v>14</v>
      </c>
      <c r="R326" s="28"/>
      <c r="S326" s="28"/>
      <c r="T326" s="50" t="s">
        <v>2041</v>
      </c>
      <c r="U326" s="28" t="s">
        <v>209</v>
      </c>
      <c r="V326" s="28" t="s">
        <v>209</v>
      </c>
      <c r="W326" s="28" t="s">
        <v>209</v>
      </c>
      <c r="X326" s="31" t="s">
        <v>2042</v>
      </c>
    </row>
    <row r="327" spans="1:24" ht="15" hidden="1" customHeight="1">
      <c r="A327" s="26">
        <v>23316985</v>
      </c>
      <c r="B327" s="26" t="s">
        <v>2043</v>
      </c>
      <c r="C327" s="26" t="s">
        <v>2044</v>
      </c>
      <c r="D327" s="26" t="s">
        <v>2045</v>
      </c>
      <c r="E327" s="26" t="s">
        <v>2046</v>
      </c>
      <c r="F327" s="26" t="s">
        <v>348</v>
      </c>
      <c r="G327" s="26">
        <v>2012</v>
      </c>
      <c r="H327" s="27">
        <v>41290</v>
      </c>
      <c r="I327" s="26"/>
      <c r="J327" s="26"/>
      <c r="K327" s="26"/>
      <c r="L327" s="26" t="str">
        <f t="shared" si="10"/>
        <v>PreAlerta</v>
      </c>
      <c r="M327" s="26" t="str">
        <f t="shared" si="11"/>
        <v>C/PalabrasClaves</v>
      </c>
      <c r="N327" s="26" t="s">
        <v>18</v>
      </c>
      <c r="O327" s="26"/>
      <c r="P327" s="26"/>
      <c r="Q327" s="26"/>
      <c r="R327" s="26"/>
      <c r="S327" s="26"/>
      <c r="T327" s="26"/>
      <c r="U327" s="26"/>
      <c r="V327" s="26"/>
      <c r="W327" s="26"/>
      <c r="X327" s="26"/>
    </row>
    <row r="328" spans="1:24" ht="15" hidden="1" customHeight="1">
      <c r="A328" s="24">
        <v>23157728</v>
      </c>
      <c r="B328" s="24" t="s">
        <v>2047</v>
      </c>
      <c r="C328" s="24" t="s">
        <v>2048</v>
      </c>
      <c r="D328" s="24" t="s">
        <v>2049</v>
      </c>
      <c r="E328" s="24" t="s">
        <v>54</v>
      </c>
      <c r="F328" s="24" t="s">
        <v>2050</v>
      </c>
      <c r="G328" s="24">
        <v>2012</v>
      </c>
      <c r="H328" s="25">
        <v>41233</v>
      </c>
      <c r="I328" s="24" t="s">
        <v>2051</v>
      </c>
      <c r="J328" s="24" t="s">
        <v>2052</v>
      </c>
      <c r="K328" s="24" t="s">
        <v>2053</v>
      </c>
      <c r="L328" s="24" t="str">
        <f t="shared" si="10"/>
        <v>PreAlerta</v>
      </c>
      <c r="M328" s="24" t="str">
        <f t="shared" si="11"/>
        <v>S/PalabrasClaves</v>
      </c>
      <c r="N328" s="24" t="s">
        <v>18</v>
      </c>
      <c r="O328" s="24"/>
      <c r="P328" s="24"/>
      <c r="Q328" s="24"/>
      <c r="R328" s="24"/>
      <c r="S328" s="24"/>
      <c r="T328" s="24"/>
      <c r="U328" s="24"/>
      <c r="V328" s="24"/>
      <c r="W328" s="24"/>
      <c r="X328" s="24"/>
    </row>
    <row r="329" spans="1:24" ht="15" hidden="1" customHeight="1">
      <c r="A329" s="26">
        <v>23253518</v>
      </c>
      <c r="B329" s="26" t="s">
        <v>2054</v>
      </c>
      <c r="C329" s="26" t="s">
        <v>2055</v>
      </c>
      <c r="D329" s="26" t="s">
        <v>2056</v>
      </c>
      <c r="E329" s="26" t="s">
        <v>2057</v>
      </c>
      <c r="F329" s="26" t="s">
        <v>392</v>
      </c>
      <c r="G329" s="26">
        <v>2012</v>
      </c>
      <c r="H329" s="27">
        <v>41264</v>
      </c>
      <c r="I329" s="26" t="s">
        <v>2058</v>
      </c>
      <c r="J329" s="26"/>
      <c r="K329" s="26" t="s">
        <v>2059</v>
      </c>
      <c r="L329" s="26" t="str">
        <f t="shared" si="10"/>
        <v>PreAlerta</v>
      </c>
      <c r="M329" s="26" t="str">
        <f t="shared" si="11"/>
        <v>S/PalabrasClaves</v>
      </c>
      <c r="N329" s="26" t="s">
        <v>18</v>
      </c>
      <c r="O329" s="26"/>
      <c r="P329" s="26"/>
      <c r="Q329" s="26"/>
      <c r="R329" s="26"/>
      <c r="S329" s="26"/>
      <c r="T329" s="26"/>
      <c r="U329" s="26"/>
      <c r="V329" s="26"/>
      <c r="W329" s="26"/>
      <c r="X329" s="26"/>
    </row>
    <row r="330" spans="1:24" ht="15" customHeight="1">
      <c r="A330" s="28">
        <v>22959960</v>
      </c>
      <c r="B330" s="28" t="s">
        <v>2060</v>
      </c>
      <c r="C330" s="28" t="s">
        <v>2061</v>
      </c>
      <c r="D330" s="28" t="s">
        <v>2062</v>
      </c>
      <c r="E330" s="28" t="s">
        <v>2063</v>
      </c>
      <c r="F330" s="28" t="s">
        <v>2064</v>
      </c>
      <c r="G330" s="28">
        <v>2012</v>
      </c>
      <c r="H330" s="29">
        <v>41163</v>
      </c>
      <c r="I330" s="28" t="s">
        <v>2065</v>
      </c>
      <c r="J330" s="28" t="s">
        <v>2066</v>
      </c>
      <c r="K330" s="28" t="s">
        <v>2067</v>
      </c>
      <c r="L330" s="28" t="str">
        <f t="shared" si="10"/>
        <v>PreAlerta</v>
      </c>
      <c r="M330" s="28" t="str">
        <f t="shared" si="11"/>
        <v>S/PalabrasClaves</v>
      </c>
      <c r="N330" s="28" t="s">
        <v>276</v>
      </c>
      <c r="O330" s="28"/>
      <c r="P330" s="28"/>
      <c r="Q330" s="28" t="s">
        <v>14</v>
      </c>
      <c r="R330" s="28"/>
      <c r="S330" s="28"/>
      <c r="T330" s="50" t="s">
        <v>2068</v>
      </c>
      <c r="U330" s="28" t="s">
        <v>209</v>
      </c>
      <c r="V330" s="28" t="s">
        <v>209</v>
      </c>
      <c r="W330" s="28" t="s">
        <v>208</v>
      </c>
      <c r="X330" s="31" t="s">
        <v>2069</v>
      </c>
    </row>
    <row r="331" spans="1:24" ht="15" hidden="1" customHeight="1">
      <c r="A331" s="26">
        <v>24893303</v>
      </c>
      <c r="B331" s="26" t="s">
        <v>2070</v>
      </c>
      <c r="C331" s="26" t="s">
        <v>2071</v>
      </c>
      <c r="D331" s="26" t="s">
        <v>2072</v>
      </c>
      <c r="E331" s="26" t="s">
        <v>2073</v>
      </c>
      <c r="F331" s="26" t="s">
        <v>822</v>
      </c>
      <c r="G331" s="26">
        <v>2012</v>
      </c>
      <c r="H331" s="27">
        <v>41794</v>
      </c>
      <c r="I331" s="26" t="s">
        <v>2074</v>
      </c>
      <c r="J331" s="26"/>
      <c r="K331" s="26"/>
      <c r="L331" s="26" t="str">
        <f t="shared" si="10"/>
        <v>Excluido</v>
      </c>
      <c r="M331" s="26" t="str">
        <f t="shared" si="11"/>
        <v>S/PalabrasClaves</v>
      </c>
      <c r="N331" s="26"/>
      <c r="O331" s="26"/>
      <c r="P331" s="26"/>
      <c r="Q331" s="26"/>
      <c r="R331" s="26"/>
      <c r="S331" s="26"/>
      <c r="T331" s="26"/>
      <c r="U331" s="26"/>
      <c r="V331" s="26"/>
      <c r="W331" s="26"/>
      <c r="X331" s="26"/>
    </row>
    <row r="332" spans="1:24" ht="15" hidden="1" customHeight="1">
      <c r="A332" s="24">
        <v>22429498</v>
      </c>
      <c r="B332" s="24" t="s">
        <v>2075</v>
      </c>
      <c r="C332" s="24" t="s">
        <v>2076</v>
      </c>
      <c r="D332" s="24" t="s">
        <v>2077</v>
      </c>
      <c r="E332" s="24" t="s">
        <v>418</v>
      </c>
      <c r="F332" s="24" t="s">
        <v>1057</v>
      </c>
      <c r="G332" s="24">
        <v>2013</v>
      </c>
      <c r="H332" s="25">
        <v>40989</v>
      </c>
      <c r="I332" s="24"/>
      <c r="J332" s="24"/>
      <c r="K332" s="24" t="s">
        <v>2078</v>
      </c>
      <c r="L332" s="24" t="str">
        <f t="shared" si="10"/>
        <v>PreAlerta</v>
      </c>
      <c r="M332" s="24" t="str">
        <f t="shared" si="11"/>
        <v>S/PalabrasClaves</v>
      </c>
      <c r="N332" s="24" t="s">
        <v>18</v>
      </c>
      <c r="O332" s="24"/>
      <c r="P332" s="24"/>
      <c r="Q332" s="24"/>
      <c r="R332" s="24"/>
      <c r="S332" s="24"/>
      <c r="T332" s="24"/>
      <c r="U332" s="24"/>
      <c r="V332" s="24"/>
      <c r="W332" s="24"/>
      <c r="X332" s="24"/>
    </row>
    <row r="333" spans="1:24" ht="15" hidden="1" customHeight="1">
      <c r="A333" s="26">
        <v>22449180</v>
      </c>
      <c r="B333" s="26" t="s">
        <v>2079</v>
      </c>
      <c r="C333" s="26" t="s">
        <v>2080</v>
      </c>
      <c r="D333" s="26" t="s">
        <v>2081</v>
      </c>
      <c r="E333" s="26" t="s">
        <v>2082</v>
      </c>
      <c r="F333" s="26" t="s">
        <v>1057</v>
      </c>
      <c r="G333" s="26">
        <v>2013</v>
      </c>
      <c r="H333" s="27">
        <v>40996</v>
      </c>
      <c r="I333" s="26"/>
      <c r="J333" s="26"/>
      <c r="K333" s="26" t="s">
        <v>2083</v>
      </c>
      <c r="L333" s="26" t="str">
        <f t="shared" si="10"/>
        <v>PreAlerta</v>
      </c>
      <c r="M333" s="26" t="str">
        <f t="shared" si="11"/>
        <v>S/PalabrasClaves</v>
      </c>
      <c r="N333" s="26" t="s">
        <v>18</v>
      </c>
      <c r="O333" s="26"/>
      <c r="P333" s="26"/>
      <c r="Q333" s="26"/>
      <c r="R333" s="26"/>
      <c r="S333" s="26"/>
      <c r="T333" s="26"/>
      <c r="U333" s="26"/>
      <c r="V333" s="26"/>
      <c r="W333" s="26"/>
      <c r="X333" s="26"/>
    </row>
    <row r="334" spans="1:24" ht="15" hidden="1" customHeight="1">
      <c r="A334" s="24">
        <v>22540376</v>
      </c>
      <c r="B334" s="24" t="s">
        <v>2084</v>
      </c>
      <c r="C334" s="24" t="s">
        <v>2085</v>
      </c>
      <c r="D334" s="24" t="s">
        <v>2086</v>
      </c>
      <c r="E334" s="24" t="s">
        <v>2087</v>
      </c>
      <c r="F334" s="24" t="s">
        <v>1057</v>
      </c>
      <c r="G334" s="24">
        <v>2013</v>
      </c>
      <c r="H334" s="25">
        <v>41030</v>
      </c>
      <c r="I334" s="24"/>
      <c r="J334" s="24"/>
      <c r="K334" s="24" t="s">
        <v>2088</v>
      </c>
      <c r="L334" s="24" t="str">
        <f t="shared" si="10"/>
        <v>PreAlerta</v>
      </c>
      <c r="M334" s="24" t="str">
        <f t="shared" si="11"/>
        <v>S/PalabrasClaves</v>
      </c>
      <c r="N334" s="24" t="s">
        <v>18</v>
      </c>
      <c r="O334" s="24"/>
      <c r="P334" s="24"/>
      <c r="Q334" s="24"/>
      <c r="R334" s="24"/>
      <c r="S334" s="24"/>
      <c r="T334" s="24"/>
      <c r="U334" s="24"/>
      <c r="V334" s="24"/>
      <c r="W334" s="24"/>
      <c r="X334" s="24"/>
    </row>
    <row r="335" spans="1:24" ht="15" hidden="1" customHeight="1">
      <c r="A335" s="26">
        <v>23006599</v>
      </c>
      <c r="B335" s="26" t="s">
        <v>2089</v>
      </c>
      <c r="C335" s="26" t="s">
        <v>2090</v>
      </c>
      <c r="D335" s="26" t="s">
        <v>2091</v>
      </c>
      <c r="E335" s="26" t="s">
        <v>2092</v>
      </c>
      <c r="F335" s="26" t="s">
        <v>405</v>
      </c>
      <c r="G335" s="26">
        <v>2013</v>
      </c>
      <c r="H335" s="27">
        <v>41178</v>
      </c>
      <c r="I335" s="26"/>
      <c r="J335" s="26"/>
      <c r="K335" s="26" t="s">
        <v>2093</v>
      </c>
      <c r="L335" s="26" t="str">
        <f t="shared" si="10"/>
        <v>PreAlerta</v>
      </c>
      <c r="M335" s="26" t="str">
        <f t="shared" si="11"/>
        <v>S/PalabrasClaves</v>
      </c>
      <c r="N335" s="26" t="s">
        <v>18</v>
      </c>
      <c r="O335" s="26"/>
      <c r="P335" s="26"/>
      <c r="Q335" s="26"/>
      <c r="R335" s="26"/>
      <c r="S335" s="26"/>
      <c r="T335" s="26"/>
      <c r="U335" s="26"/>
      <c r="V335" s="26"/>
      <c r="W335" s="26"/>
      <c r="X335" s="26"/>
    </row>
    <row r="336" spans="1:24" ht="15" hidden="1" customHeight="1">
      <c r="A336" s="24">
        <v>23086406</v>
      </c>
      <c r="B336" s="24" t="s">
        <v>2094</v>
      </c>
      <c r="C336" s="24" t="s">
        <v>2095</v>
      </c>
      <c r="D336" s="24" t="s">
        <v>2096</v>
      </c>
      <c r="E336" s="24" t="s">
        <v>2097</v>
      </c>
      <c r="F336" s="24" t="s">
        <v>2098</v>
      </c>
      <c r="G336" s="24">
        <v>2013</v>
      </c>
      <c r="H336" s="25">
        <v>41205</v>
      </c>
      <c r="I336" s="24" t="s">
        <v>2099</v>
      </c>
      <c r="J336" s="24"/>
      <c r="K336" s="24" t="s">
        <v>2100</v>
      </c>
      <c r="L336" s="24" t="str">
        <f t="shared" si="10"/>
        <v>PreAlerta</v>
      </c>
      <c r="M336" s="24" t="str">
        <f t="shared" si="11"/>
        <v>C/PalabrasClaves</v>
      </c>
      <c r="N336" s="24" t="s">
        <v>18</v>
      </c>
      <c r="O336" s="24"/>
      <c r="P336" s="24"/>
      <c r="Q336" s="24"/>
      <c r="R336" s="24"/>
      <c r="S336" s="24"/>
      <c r="T336" s="24"/>
      <c r="U336" s="24"/>
      <c r="V336" s="24"/>
      <c r="W336" s="24"/>
      <c r="X336" s="24"/>
    </row>
    <row r="337" spans="1:24" ht="15" hidden="1" customHeight="1">
      <c r="A337" s="26">
        <v>23100348</v>
      </c>
      <c r="B337" s="26" t="s">
        <v>2101</v>
      </c>
      <c r="C337" s="26" t="s">
        <v>2102</v>
      </c>
      <c r="D337" s="26" t="s">
        <v>2103</v>
      </c>
      <c r="E337" s="26" t="s">
        <v>2104</v>
      </c>
      <c r="F337" s="26" t="s">
        <v>267</v>
      </c>
      <c r="G337" s="26">
        <v>2013</v>
      </c>
      <c r="H337" s="27">
        <v>41209</v>
      </c>
      <c r="I337" s="26" t="s">
        <v>2105</v>
      </c>
      <c r="J337" s="26"/>
      <c r="K337" s="26" t="s">
        <v>2106</v>
      </c>
      <c r="L337" s="26" t="str">
        <f t="shared" si="10"/>
        <v>PreAlerta</v>
      </c>
      <c r="M337" s="26" t="str">
        <f t="shared" si="11"/>
        <v>S/PalabrasClaves</v>
      </c>
      <c r="N337" s="26" t="s">
        <v>18</v>
      </c>
      <c r="O337" s="26"/>
      <c r="P337" s="26"/>
      <c r="Q337" s="26"/>
      <c r="R337" s="26"/>
      <c r="S337" s="26"/>
      <c r="T337" s="26"/>
      <c r="U337" s="26"/>
      <c r="V337" s="26"/>
      <c r="W337" s="26"/>
      <c r="X337" s="26"/>
    </row>
    <row r="338" spans="1:24" ht="15" hidden="1" customHeight="1">
      <c r="A338" s="24">
        <v>23100568</v>
      </c>
      <c r="B338" s="24" t="s">
        <v>2107</v>
      </c>
      <c r="C338" s="24" t="s">
        <v>2108</v>
      </c>
      <c r="D338" s="24" t="s">
        <v>2109</v>
      </c>
      <c r="E338" s="24" t="s">
        <v>127</v>
      </c>
      <c r="F338" s="24" t="s">
        <v>1115</v>
      </c>
      <c r="G338" s="24">
        <v>2013</v>
      </c>
      <c r="H338" s="25">
        <v>41209</v>
      </c>
      <c r="I338" s="24"/>
      <c r="J338" s="24"/>
      <c r="K338" s="24" t="s">
        <v>2110</v>
      </c>
      <c r="L338" s="24" t="str">
        <f t="shared" si="10"/>
        <v>PreAlerta</v>
      </c>
      <c r="M338" s="24" t="str">
        <f t="shared" si="11"/>
        <v>S/PalabrasClaves</v>
      </c>
      <c r="N338" s="24" t="s">
        <v>18</v>
      </c>
      <c r="O338" s="24"/>
      <c r="P338" s="24"/>
      <c r="Q338" s="24"/>
      <c r="R338" s="24"/>
      <c r="S338" s="24"/>
      <c r="T338" s="24"/>
      <c r="U338" s="24"/>
      <c r="V338" s="24"/>
      <c r="W338" s="24"/>
      <c r="X338" s="24"/>
    </row>
    <row r="339" spans="1:24" ht="15" hidden="1" customHeight="1">
      <c r="A339" s="26">
        <v>23104293</v>
      </c>
      <c r="B339" s="26" t="s">
        <v>2111</v>
      </c>
      <c r="C339" s="26" t="s">
        <v>2112</v>
      </c>
      <c r="D339" s="26" t="s">
        <v>2113</v>
      </c>
      <c r="E339" s="26" t="s">
        <v>2114</v>
      </c>
      <c r="F339" s="26" t="s">
        <v>2115</v>
      </c>
      <c r="G339" s="26">
        <v>2013</v>
      </c>
      <c r="H339" s="27">
        <v>41212</v>
      </c>
      <c r="I339" s="26"/>
      <c r="J339" s="26"/>
      <c r="K339" s="26" t="s">
        <v>2116</v>
      </c>
      <c r="L339" s="26" t="str">
        <f t="shared" si="10"/>
        <v>PreAlerta</v>
      </c>
      <c r="M339" s="26" t="str">
        <f t="shared" si="11"/>
        <v>S/PalabrasClaves</v>
      </c>
      <c r="N339" s="26" t="s">
        <v>18</v>
      </c>
      <c r="O339" s="26"/>
      <c r="P339" s="26"/>
      <c r="Q339" s="26"/>
      <c r="R339" s="26"/>
      <c r="S339" s="26"/>
      <c r="T339" s="26"/>
      <c r="U339" s="26"/>
      <c r="V339" s="26"/>
      <c r="W339" s="26"/>
      <c r="X339" s="26"/>
    </row>
    <row r="340" spans="1:24" ht="15" hidden="1" customHeight="1">
      <c r="A340" s="24">
        <v>23132491</v>
      </c>
      <c r="B340" s="24" t="s">
        <v>2117</v>
      </c>
      <c r="C340" s="24" t="s">
        <v>2118</v>
      </c>
      <c r="D340" s="24" t="s">
        <v>2119</v>
      </c>
      <c r="E340" s="24" t="s">
        <v>2120</v>
      </c>
      <c r="F340" s="24" t="s">
        <v>90</v>
      </c>
      <c r="G340" s="24">
        <v>2013</v>
      </c>
      <c r="H340" s="25">
        <v>41221</v>
      </c>
      <c r="I340" s="24" t="s">
        <v>2121</v>
      </c>
      <c r="J340" s="24"/>
      <c r="K340" s="24" t="s">
        <v>2122</v>
      </c>
      <c r="L340" s="24" t="str">
        <f t="shared" si="10"/>
        <v>PreAlerta</v>
      </c>
      <c r="M340" s="24" t="str">
        <f t="shared" si="11"/>
        <v>S/PalabrasClaves</v>
      </c>
      <c r="N340" s="24" t="s">
        <v>18</v>
      </c>
      <c r="O340" s="24"/>
      <c r="P340" s="24"/>
      <c r="Q340" s="24"/>
      <c r="R340" s="24"/>
      <c r="S340" s="24"/>
      <c r="T340" s="24"/>
      <c r="U340" s="24"/>
      <c r="V340" s="24"/>
      <c r="W340" s="24"/>
      <c r="X340" s="24"/>
    </row>
    <row r="341" spans="1:24" ht="15" hidden="1" customHeight="1">
      <c r="A341" s="26">
        <v>23178502</v>
      </c>
      <c r="B341" s="26" t="s">
        <v>2123</v>
      </c>
      <c r="C341" s="26" t="s">
        <v>2124</v>
      </c>
      <c r="D341" s="26" t="s">
        <v>2125</v>
      </c>
      <c r="E341" s="26" t="s">
        <v>2126</v>
      </c>
      <c r="F341" s="26" t="s">
        <v>2127</v>
      </c>
      <c r="G341" s="26">
        <v>2013</v>
      </c>
      <c r="H341" s="27">
        <v>41240</v>
      </c>
      <c r="I341" s="26"/>
      <c r="J341" s="26"/>
      <c r="K341" s="26" t="s">
        <v>2128</v>
      </c>
      <c r="L341" s="26" t="str">
        <f t="shared" si="10"/>
        <v>PreAlerta</v>
      </c>
      <c r="M341" s="26" t="str">
        <f t="shared" si="11"/>
        <v>S/PalabrasClaves</v>
      </c>
      <c r="N341" s="26" t="s">
        <v>18</v>
      </c>
      <c r="O341" s="26"/>
      <c r="P341" s="26"/>
      <c r="Q341" s="26"/>
      <c r="R341" s="26"/>
      <c r="S341" s="26"/>
      <c r="T341" s="26"/>
      <c r="U341" s="26"/>
      <c r="V341" s="26"/>
      <c r="W341" s="26"/>
      <c r="X341" s="26"/>
    </row>
    <row r="342" spans="1:24" ht="15" hidden="1" customHeight="1">
      <c r="A342" s="24">
        <v>23181977</v>
      </c>
      <c r="B342" s="24" t="s">
        <v>2129</v>
      </c>
      <c r="C342" s="24" t="s">
        <v>2130</v>
      </c>
      <c r="D342" s="24" t="s">
        <v>2131</v>
      </c>
      <c r="E342" s="24" t="s">
        <v>2132</v>
      </c>
      <c r="F342" s="24" t="s">
        <v>2133</v>
      </c>
      <c r="G342" s="24">
        <v>2013</v>
      </c>
      <c r="H342" s="25">
        <v>41241</v>
      </c>
      <c r="I342" s="24"/>
      <c r="J342" s="24"/>
      <c r="K342" s="24" t="s">
        <v>2134</v>
      </c>
      <c r="L342" s="24" t="str">
        <f t="shared" si="10"/>
        <v>PreAlerta</v>
      </c>
      <c r="M342" s="24" t="str">
        <f t="shared" si="11"/>
        <v>S/PalabrasClaves</v>
      </c>
      <c r="N342" s="24" t="s">
        <v>18</v>
      </c>
      <c r="O342" s="24"/>
      <c r="P342" s="24"/>
      <c r="Q342" s="24"/>
      <c r="R342" s="24"/>
      <c r="S342" s="24"/>
      <c r="T342" s="24"/>
      <c r="U342" s="24"/>
      <c r="V342" s="24"/>
      <c r="W342" s="24"/>
      <c r="X342" s="24"/>
    </row>
    <row r="343" spans="1:24" ht="15" hidden="1" customHeight="1">
      <c r="A343" s="26">
        <v>23244274</v>
      </c>
      <c r="B343" s="26" t="s">
        <v>2135</v>
      </c>
      <c r="C343" s="26" t="s">
        <v>2136</v>
      </c>
      <c r="D343" s="26" t="s">
        <v>2137</v>
      </c>
      <c r="E343" s="26" t="s">
        <v>2138</v>
      </c>
      <c r="F343" s="26" t="s">
        <v>1179</v>
      </c>
      <c r="G343" s="26">
        <v>2013</v>
      </c>
      <c r="H343" s="27">
        <v>41262</v>
      </c>
      <c r="I343" s="26"/>
      <c r="J343" s="26"/>
      <c r="K343" s="26" t="s">
        <v>2139</v>
      </c>
      <c r="L343" s="26" t="str">
        <f t="shared" si="10"/>
        <v>PreAlerta</v>
      </c>
      <c r="M343" s="26" t="str">
        <f t="shared" si="11"/>
        <v>S/PalabrasClaves</v>
      </c>
      <c r="N343" s="26" t="s">
        <v>18</v>
      </c>
      <c r="O343" s="26"/>
      <c r="P343" s="26"/>
      <c r="Q343" s="26"/>
      <c r="R343" s="26"/>
      <c r="S343" s="26"/>
      <c r="T343" s="26"/>
      <c r="U343" s="26"/>
      <c r="V343" s="26"/>
      <c r="W343" s="26"/>
      <c r="X343" s="26"/>
    </row>
    <row r="344" spans="1:24" ht="15" hidden="1" customHeight="1">
      <c r="A344" s="24">
        <v>23254117</v>
      </c>
      <c r="B344" s="24" t="s">
        <v>2140</v>
      </c>
      <c r="C344" s="24" t="s">
        <v>2141</v>
      </c>
      <c r="D344" s="24" t="s">
        <v>2142</v>
      </c>
      <c r="E344" s="24" t="s">
        <v>2143</v>
      </c>
      <c r="F344" s="24" t="s">
        <v>128</v>
      </c>
      <c r="G344" s="24">
        <v>2013</v>
      </c>
      <c r="H344" s="25">
        <v>41264</v>
      </c>
      <c r="I344" s="24"/>
      <c r="J344" s="24"/>
      <c r="K344" s="24" t="s">
        <v>2144</v>
      </c>
      <c r="L344" s="24" t="str">
        <f t="shared" si="10"/>
        <v>PreAlerta</v>
      </c>
      <c r="M344" s="24" t="str">
        <f t="shared" si="11"/>
        <v>S/PalabrasClaves</v>
      </c>
      <c r="N344" s="24" t="s">
        <v>18</v>
      </c>
      <c r="O344" s="24"/>
      <c r="P344" s="24"/>
      <c r="Q344" s="24"/>
      <c r="R344" s="24"/>
      <c r="S344" s="24"/>
      <c r="T344" s="24"/>
      <c r="U344" s="24"/>
      <c r="V344" s="24"/>
      <c r="W344" s="24"/>
      <c r="X344" s="24"/>
    </row>
    <row r="345" spans="1:24" ht="15" hidden="1" customHeight="1">
      <c r="A345" s="26">
        <v>23258645</v>
      </c>
      <c r="B345" s="26" t="s">
        <v>2145</v>
      </c>
      <c r="C345" s="26" t="s">
        <v>2146</v>
      </c>
      <c r="D345" s="26" t="s">
        <v>2147</v>
      </c>
      <c r="E345" s="26" t="s">
        <v>2148</v>
      </c>
      <c r="F345" s="26" t="s">
        <v>2149</v>
      </c>
      <c r="G345" s="26">
        <v>2013</v>
      </c>
      <c r="H345" s="27">
        <v>41265</v>
      </c>
      <c r="I345" s="26"/>
      <c r="J345" s="26"/>
      <c r="K345" s="26" t="s">
        <v>2150</v>
      </c>
      <c r="L345" s="26" t="str">
        <f t="shared" si="10"/>
        <v>PreAlerta</v>
      </c>
      <c r="M345" s="26" t="str">
        <f t="shared" si="11"/>
        <v>S/PalabrasClaves</v>
      </c>
      <c r="N345" s="26" t="s">
        <v>18</v>
      </c>
      <c r="O345" s="26"/>
      <c r="P345" s="26"/>
      <c r="Q345" s="39"/>
      <c r="R345" s="26"/>
      <c r="S345" s="26"/>
      <c r="T345" s="26"/>
      <c r="U345" s="26"/>
      <c r="V345" s="26"/>
      <c r="W345" s="26"/>
      <c r="X345" s="26"/>
    </row>
    <row r="346" spans="1:24" ht="15" hidden="1" customHeight="1">
      <c r="A346" s="24">
        <v>23260839</v>
      </c>
      <c r="B346" s="24" t="s">
        <v>2151</v>
      </c>
      <c r="C346" s="24" t="s">
        <v>2152</v>
      </c>
      <c r="D346" s="24" t="s">
        <v>2153</v>
      </c>
      <c r="E346" s="24" t="s">
        <v>2154</v>
      </c>
      <c r="F346" s="24" t="s">
        <v>947</v>
      </c>
      <c r="G346" s="24">
        <v>2013</v>
      </c>
      <c r="H346" s="25">
        <v>41268</v>
      </c>
      <c r="I346" s="24" t="s">
        <v>2155</v>
      </c>
      <c r="J346" s="24" t="s">
        <v>2156</v>
      </c>
      <c r="K346" s="24" t="s">
        <v>2157</v>
      </c>
      <c r="L346" s="24" t="str">
        <f t="shared" si="10"/>
        <v>PreAlerta</v>
      </c>
      <c r="M346" s="24" t="str">
        <f t="shared" si="11"/>
        <v>S/PalabrasClaves</v>
      </c>
      <c r="N346" s="24" t="s">
        <v>18</v>
      </c>
      <c r="O346" s="24"/>
      <c r="P346" s="24"/>
      <c r="Q346" s="24"/>
      <c r="R346" s="24"/>
      <c r="S346" s="24"/>
      <c r="T346" s="24"/>
      <c r="U346" s="24"/>
      <c r="V346" s="24"/>
      <c r="W346" s="24"/>
      <c r="X346" s="24"/>
    </row>
    <row r="347" spans="1:24" ht="15" hidden="1" customHeight="1">
      <c r="A347" s="26">
        <v>23294642</v>
      </c>
      <c r="B347" s="26" t="s">
        <v>2158</v>
      </c>
      <c r="C347" s="26" t="s">
        <v>2159</v>
      </c>
      <c r="D347" s="26" t="s">
        <v>2160</v>
      </c>
      <c r="E347" s="26" t="s">
        <v>2161</v>
      </c>
      <c r="F347" s="26" t="s">
        <v>162</v>
      </c>
      <c r="G347" s="26">
        <v>2013</v>
      </c>
      <c r="H347" s="27">
        <v>41283</v>
      </c>
      <c r="I347" s="26" t="s">
        <v>2162</v>
      </c>
      <c r="J347" s="26"/>
      <c r="K347" s="26" t="s">
        <v>2163</v>
      </c>
      <c r="L347" s="26" t="str">
        <f t="shared" si="10"/>
        <v>PreAlerta</v>
      </c>
      <c r="M347" s="26" t="str">
        <f t="shared" si="11"/>
        <v>S/PalabrasClaves</v>
      </c>
      <c r="N347" s="26" t="s">
        <v>18</v>
      </c>
      <c r="O347" s="26"/>
      <c r="P347" s="26"/>
      <c r="Q347" s="26"/>
      <c r="R347" s="26"/>
      <c r="S347" s="26"/>
      <c r="T347" s="26"/>
      <c r="U347" s="26"/>
      <c r="V347" s="26"/>
      <c r="W347" s="26"/>
      <c r="X347" s="26"/>
    </row>
    <row r="348" spans="1:24" ht="15" hidden="1" customHeight="1">
      <c r="A348" s="24">
        <v>23308295</v>
      </c>
      <c r="B348" s="24" t="s">
        <v>2164</v>
      </c>
      <c r="C348" s="24" t="s">
        <v>2165</v>
      </c>
      <c r="D348" s="24" t="s">
        <v>2166</v>
      </c>
      <c r="E348" s="24" t="s">
        <v>2167</v>
      </c>
      <c r="F348" s="24" t="s">
        <v>2168</v>
      </c>
      <c r="G348" s="24">
        <v>2013</v>
      </c>
      <c r="H348" s="25">
        <v>41286</v>
      </c>
      <c r="I348" s="24" t="s">
        <v>2169</v>
      </c>
      <c r="J348" s="24"/>
      <c r="K348" s="24" t="s">
        <v>2170</v>
      </c>
      <c r="L348" s="24" t="str">
        <f t="shared" si="10"/>
        <v>PreAlerta</v>
      </c>
      <c r="M348" s="24" t="str">
        <f t="shared" si="11"/>
        <v>S/PalabrasClaves</v>
      </c>
      <c r="N348" s="24" t="s">
        <v>18</v>
      </c>
      <c r="O348" s="24"/>
      <c r="P348" s="24"/>
      <c r="Q348" s="24"/>
      <c r="R348" s="24"/>
      <c r="S348" s="24"/>
      <c r="T348" s="24"/>
      <c r="U348" s="24"/>
      <c r="V348" s="24"/>
      <c r="W348" s="24"/>
      <c r="X348" s="24"/>
    </row>
    <row r="349" spans="1:24" ht="15" hidden="1" customHeight="1">
      <c r="A349" s="26">
        <v>23326612</v>
      </c>
      <c r="B349" s="26" t="s">
        <v>2171</v>
      </c>
      <c r="C349" s="26" t="s">
        <v>2172</v>
      </c>
      <c r="D349" s="26" t="s">
        <v>2173</v>
      </c>
      <c r="E349" s="26" t="s">
        <v>2174</v>
      </c>
      <c r="F349" s="26" t="s">
        <v>2175</v>
      </c>
      <c r="G349" s="26">
        <v>2013</v>
      </c>
      <c r="H349" s="27">
        <v>41292</v>
      </c>
      <c r="I349" s="26" t="s">
        <v>2176</v>
      </c>
      <c r="J349" s="26"/>
      <c r="K349" s="26" t="s">
        <v>2177</v>
      </c>
      <c r="L349" s="26" t="str">
        <f t="shared" si="10"/>
        <v>Excluido</v>
      </c>
      <c r="M349" s="26" t="str">
        <f t="shared" si="11"/>
        <v>S/PalabrasClaves</v>
      </c>
      <c r="N349" s="26"/>
      <c r="O349" s="26"/>
      <c r="P349" s="26"/>
      <c r="Q349" s="26"/>
      <c r="R349" s="26"/>
      <c r="S349" s="26"/>
      <c r="T349" s="26"/>
      <c r="U349" s="26"/>
      <c r="V349" s="26"/>
      <c r="W349" s="26"/>
      <c r="X349" s="26"/>
    </row>
    <row r="350" spans="1:24" ht="15" hidden="1" customHeight="1">
      <c r="A350" s="24">
        <v>23342025</v>
      </c>
      <c r="B350" s="24" t="s">
        <v>2178</v>
      </c>
      <c r="C350" s="24" t="s">
        <v>2179</v>
      </c>
      <c r="D350" s="24" t="s">
        <v>2180</v>
      </c>
      <c r="E350" s="24" t="s">
        <v>2181</v>
      </c>
      <c r="F350" s="24" t="s">
        <v>2168</v>
      </c>
      <c r="G350" s="24">
        <v>2013</v>
      </c>
      <c r="H350" s="25">
        <v>41298</v>
      </c>
      <c r="I350" s="24" t="s">
        <v>2182</v>
      </c>
      <c r="J350" s="24"/>
      <c r="K350" s="24" t="s">
        <v>2183</v>
      </c>
      <c r="L350" s="24" t="str">
        <f t="shared" si="10"/>
        <v>PreAlerta</v>
      </c>
      <c r="M350" s="24" t="str">
        <f t="shared" si="11"/>
        <v>S/PalabrasClaves</v>
      </c>
      <c r="N350" s="24" t="s">
        <v>18</v>
      </c>
      <c r="O350" s="24"/>
      <c r="P350" s="24"/>
      <c r="Q350" s="24"/>
      <c r="R350" s="24"/>
      <c r="S350" s="24"/>
      <c r="T350" s="24"/>
      <c r="U350" s="24"/>
      <c r="V350" s="24"/>
      <c r="W350" s="24"/>
      <c r="X350" s="24"/>
    </row>
    <row r="351" spans="1:24" ht="15" hidden="1" customHeight="1">
      <c r="A351" s="26">
        <v>23358892</v>
      </c>
      <c r="B351" s="26" t="s">
        <v>2184</v>
      </c>
      <c r="C351" s="26" t="s">
        <v>2185</v>
      </c>
      <c r="D351" s="26" t="s">
        <v>2186</v>
      </c>
      <c r="E351" s="26" t="s">
        <v>2187</v>
      </c>
      <c r="F351" s="26" t="s">
        <v>2188</v>
      </c>
      <c r="G351" s="26">
        <v>2013</v>
      </c>
      <c r="H351" s="27">
        <v>41304</v>
      </c>
      <c r="I351" s="26" t="s">
        <v>2189</v>
      </c>
      <c r="J351" s="26"/>
      <c r="K351" s="26" t="s">
        <v>2190</v>
      </c>
      <c r="L351" s="26" t="str">
        <f t="shared" si="10"/>
        <v>PreAlerta</v>
      </c>
      <c r="M351" s="26" t="str">
        <f t="shared" si="11"/>
        <v>S/PalabrasClaves</v>
      </c>
      <c r="N351" s="26" t="s">
        <v>18</v>
      </c>
      <c r="O351" s="26"/>
      <c r="P351" s="26"/>
      <c r="Q351" s="39"/>
      <c r="R351" s="26"/>
      <c r="S351" s="26"/>
      <c r="T351" s="26"/>
      <c r="U351" s="26"/>
      <c r="V351" s="26"/>
      <c r="W351" s="26"/>
      <c r="X351" s="26"/>
    </row>
    <row r="352" spans="1:24" ht="15" hidden="1" customHeight="1">
      <c r="A352" s="24">
        <v>23362449</v>
      </c>
      <c r="B352" s="24" t="s">
        <v>2191</v>
      </c>
      <c r="C352" s="24" t="s">
        <v>2192</v>
      </c>
      <c r="D352" s="24" t="s">
        <v>2193</v>
      </c>
      <c r="E352" s="24" t="s">
        <v>2194</v>
      </c>
      <c r="F352" s="24" t="s">
        <v>2195</v>
      </c>
      <c r="G352" s="24">
        <v>2013</v>
      </c>
      <c r="H352" s="25">
        <v>41305</v>
      </c>
      <c r="I352" s="24" t="s">
        <v>2196</v>
      </c>
      <c r="J352" s="24"/>
      <c r="K352" s="24" t="s">
        <v>2197</v>
      </c>
      <c r="L352" s="24" t="str">
        <f t="shared" si="10"/>
        <v>PreAlerta</v>
      </c>
      <c r="M352" s="24" t="str">
        <f t="shared" si="11"/>
        <v>S/PalabrasClaves</v>
      </c>
      <c r="N352" s="24" t="s">
        <v>18</v>
      </c>
      <c r="O352" s="24"/>
      <c r="P352" s="24"/>
      <c r="Q352" s="24"/>
      <c r="R352" s="24"/>
      <c r="S352" s="24"/>
      <c r="T352" s="24"/>
      <c r="U352" s="24"/>
      <c r="V352" s="24"/>
      <c r="W352" s="24"/>
      <c r="X352" s="24"/>
    </row>
    <row r="353" spans="1:24" ht="15" hidden="1" customHeight="1">
      <c r="A353" s="26">
        <v>23390905</v>
      </c>
      <c r="B353" s="26" t="s">
        <v>2198</v>
      </c>
      <c r="C353" s="26" t="s">
        <v>2199</v>
      </c>
      <c r="D353" s="26" t="s">
        <v>2200</v>
      </c>
      <c r="E353" s="26" t="s">
        <v>2201</v>
      </c>
      <c r="F353" s="26" t="s">
        <v>2202</v>
      </c>
      <c r="G353" s="26">
        <v>2013</v>
      </c>
      <c r="H353" s="27">
        <v>41314</v>
      </c>
      <c r="I353" s="26"/>
      <c r="J353" s="26"/>
      <c r="K353" s="26" t="s">
        <v>2203</v>
      </c>
      <c r="L353" s="26" t="str">
        <f t="shared" si="10"/>
        <v>PreAlerta</v>
      </c>
      <c r="M353" s="26" t="str">
        <f t="shared" si="11"/>
        <v>S/PalabrasClaves</v>
      </c>
      <c r="N353" s="26" t="s">
        <v>18</v>
      </c>
      <c r="O353" s="26"/>
      <c r="P353" s="26"/>
      <c r="Q353" s="39"/>
      <c r="R353" s="26"/>
      <c r="S353" s="26"/>
      <c r="T353" s="26"/>
      <c r="U353" s="26"/>
      <c r="V353" s="26"/>
      <c r="W353" s="26"/>
      <c r="X353" s="26"/>
    </row>
    <row r="354" spans="1:24" ht="15" hidden="1" customHeight="1">
      <c r="A354" s="24">
        <v>23409113</v>
      </c>
      <c r="B354" s="24" t="s">
        <v>2204</v>
      </c>
      <c r="C354" s="24" t="s">
        <v>2205</v>
      </c>
      <c r="D354" s="24" t="s">
        <v>2206</v>
      </c>
      <c r="E354" s="24" t="s">
        <v>2207</v>
      </c>
      <c r="F354" s="24" t="s">
        <v>2168</v>
      </c>
      <c r="G354" s="24">
        <v>2013</v>
      </c>
      <c r="H354" s="25">
        <v>41320</v>
      </c>
      <c r="I354" s="24" t="s">
        <v>2208</v>
      </c>
      <c r="J354" s="24"/>
      <c r="K354" s="24" t="s">
        <v>2209</v>
      </c>
      <c r="L354" s="24" t="str">
        <f t="shared" si="10"/>
        <v>PreAlerta</v>
      </c>
      <c r="M354" s="24" t="str">
        <f t="shared" si="11"/>
        <v>S/PalabrasClaves</v>
      </c>
      <c r="N354" s="24" t="s">
        <v>18</v>
      </c>
      <c r="O354" s="24"/>
      <c r="P354" s="24"/>
      <c r="Q354" s="24"/>
      <c r="R354" s="24"/>
      <c r="S354" s="24"/>
      <c r="T354" s="24"/>
      <c r="U354" s="24"/>
      <c r="V354" s="24"/>
      <c r="W354" s="24"/>
      <c r="X354" s="24"/>
    </row>
    <row r="355" spans="1:24" ht="15" hidden="1" customHeight="1">
      <c r="A355" s="26">
        <v>23424650</v>
      </c>
      <c r="B355" s="26" t="s">
        <v>2210</v>
      </c>
      <c r="C355" s="26" t="s">
        <v>2211</v>
      </c>
      <c r="D355" s="26" t="s">
        <v>2212</v>
      </c>
      <c r="E355" s="26" t="s">
        <v>2213</v>
      </c>
      <c r="F355" s="26" t="s">
        <v>2168</v>
      </c>
      <c r="G355" s="26">
        <v>2013</v>
      </c>
      <c r="H355" s="27">
        <v>41326</v>
      </c>
      <c r="I355" s="26" t="s">
        <v>2214</v>
      </c>
      <c r="J355" s="26"/>
      <c r="K355" s="26" t="s">
        <v>2215</v>
      </c>
      <c r="L355" s="26" t="str">
        <f t="shared" si="10"/>
        <v>PreAlerta</v>
      </c>
      <c r="M355" s="26" t="str">
        <f t="shared" si="11"/>
        <v>S/PalabrasClaves</v>
      </c>
      <c r="N355" s="26" t="s">
        <v>18</v>
      </c>
      <c r="O355" s="26"/>
      <c r="P355" s="26"/>
      <c r="Q355" s="26"/>
      <c r="R355" s="26"/>
      <c r="S355" s="26"/>
      <c r="T355" s="26"/>
      <c r="U355" s="26"/>
      <c r="V355" s="26"/>
      <c r="W355" s="26"/>
      <c r="X355" s="26"/>
    </row>
    <row r="356" spans="1:24" ht="15" customHeight="1">
      <c r="A356" s="28">
        <v>23429090</v>
      </c>
      <c r="B356" s="28" t="s">
        <v>2216</v>
      </c>
      <c r="C356" s="28" t="s">
        <v>2217</v>
      </c>
      <c r="D356" s="28" t="s">
        <v>2218</v>
      </c>
      <c r="E356" s="28" t="s">
        <v>2219</v>
      </c>
      <c r="F356" s="28" t="s">
        <v>2220</v>
      </c>
      <c r="G356" s="28">
        <v>2013</v>
      </c>
      <c r="H356" s="29">
        <v>41328</v>
      </c>
      <c r="I356" s="28"/>
      <c r="J356" s="28"/>
      <c r="K356" s="28" t="s">
        <v>2221</v>
      </c>
      <c r="L356" s="28" t="str">
        <f t="shared" si="10"/>
        <v>PreAlerta</v>
      </c>
      <c r="M356" s="28" t="str">
        <f t="shared" si="11"/>
        <v>S/PalabrasClaves</v>
      </c>
      <c r="N356" s="28" t="s">
        <v>79</v>
      </c>
      <c r="O356" s="28"/>
      <c r="P356" s="28"/>
      <c r="Q356" s="28" t="s">
        <v>14</v>
      </c>
      <c r="R356" s="28"/>
      <c r="S356" s="28"/>
      <c r="T356" s="50" t="s">
        <v>2222</v>
      </c>
      <c r="U356" s="28" t="s">
        <v>209</v>
      </c>
      <c r="V356" s="28" t="s">
        <v>209</v>
      </c>
      <c r="W356" s="28" t="s">
        <v>209</v>
      </c>
      <c r="X356" s="31" t="s">
        <v>2223</v>
      </c>
    </row>
    <row r="357" spans="1:24" ht="15" hidden="1" customHeight="1">
      <c r="A357" s="26">
        <v>23431368</v>
      </c>
      <c r="B357" s="26" t="s">
        <v>2224</v>
      </c>
      <c r="C357" s="26" t="s">
        <v>2225</v>
      </c>
      <c r="D357" s="26" t="s">
        <v>2226</v>
      </c>
      <c r="E357" s="26" t="s">
        <v>2227</v>
      </c>
      <c r="F357" s="26" t="s">
        <v>2168</v>
      </c>
      <c r="G357" s="26">
        <v>2013</v>
      </c>
      <c r="H357" s="27">
        <v>41328</v>
      </c>
      <c r="I357" s="26" t="s">
        <v>2228</v>
      </c>
      <c r="J357" s="26"/>
      <c r="K357" s="26" t="s">
        <v>2229</v>
      </c>
      <c r="L357" s="26" t="str">
        <f t="shared" si="10"/>
        <v>PreAlerta</v>
      </c>
      <c r="M357" s="26" t="str">
        <f t="shared" si="11"/>
        <v>S/PalabrasClaves</v>
      </c>
      <c r="N357" s="26" t="s">
        <v>18</v>
      </c>
      <c r="O357" s="26"/>
      <c r="P357" s="26"/>
      <c r="Q357" s="26"/>
      <c r="R357" s="26"/>
      <c r="S357" s="26"/>
      <c r="T357" s="26"/>
      <c r="U357" s="26"/>
      <c r="V357" s="26"/>
      <c r="W357" s="26"/>
      <c r="X357" s="26"/>
    </row>
    <row r="358" spans="1:24" ht="15" hidden="1" customHeight="1">
      <c r="A358" s="24">
        <v>23435820</v>
      </c>
      <c r="B358" s="24" t="s">
        <v>2230</v>
      </c>
      <c r="C358" s="24" t="s">
        <v>2231</v>
      </c>
      <c r="D358" s="24" t="s">
        <v>2232</v>
      </c>
      <c r="E358" s="24" t="s">
        <v>2233</v>
      </c>
      <c r="F358" s="24" t="s">
        <v>336</v>
      </c>
      <c r="G358" s="24">
        <v>2013</v>
      </c>
      <c r="H358" s="25">
        <v>41331</v>
      </c>
      <c r="I358" s="24"/>
      <c r="J358" s="24"/>
      <c r="K358" s="24"/>
      <c r="L358" s="24" t="str">
        <f t="shared" si="10"/>
        <v>PreAlerta</v>
      </c>
      <c r="M358" s="24" t="str">
        <f t="shared" si="11"/>
        <v>S/PalabrasClaves</v>
      </c>
      <c r="N358" s="24" t="s">
        <v>18</v>
      </c>
      <c r="O358" s="24"/>
      <c r="P358" s="24"/>
      <c r="Q358" s="24"/>
      <c r="R358" s="24"/>
      <c r="S358" s="24"/>
      <c r="T358" s="24"/>
      <c r="U358" s="24"/>
      <c r="V358" s="24"/>
      <c r="W358" s="24"/>
      <c r="X358" s="24"/>
    </row>
    <row r="359" spans="1:24" ht="15" hidden="1" customHeight="1">
      <c r="A359" s="26">
        <v>23441233</v>
      </c>
      <c r="B359" s="26" t="s">
        <v>2234</v>
      </c>
      <c r="C359" s="26" t="s">
        <v>2235</v>
      </c>
      <c r="D359" s="26" t="s">
        <v>2236</v>
      </c>
      <c r="E359" s="26" t="s">
        <v>2237</v>
      </c>
      <c r="F359" s="26" t="s">
        <v>2168</v>
      </c>
      <c r="G359" s="26">
        <v>2013</v>
      </c>
      <c r="H359" s="27">
        <v>41332</v>
      </c>
      <c r="I359" s="26" t="s">
        <v>2238</v>
      </c>
      <c r="J359" s="26"/>
      <c r="K359" s="26" t="s">
        <v>2239</v>
      </c>
      <c r="L359" s="26" t="str">
        <f t="shared" si="10"/>
        <v>PreAlerta</v>
      </c>
      <c r="M359" s="26" t="str">
        <f t="shared" si="11"/>
        <v>S/PalabrasClaves</v>
      </c>
      <c r="N359" s="26" t="s">
        <v>18</v>
      </c>
      <c r="O359" s="26"/>
      <c r="P359" s="26"/>
      <c r="Q359" s="26"/>
      <c r="R359" s="26"/>
      <c r="S359" s="26"/>
      <c r="T359" s="26"/>
      <c r="U359" s="26"/>
      <c r="V359" s="26"/>
      <c r="W359" s="26"/>
      <c r="X359" s="26"/>
    </row>
    <row r="360" spans="1:24" ht="15" hidden="1" customHeight="1">
      <c r="A360" s="24">
        <v>23457650</v>
      </c>
      <c r="B360" s="24" t="s">
        <v>2240</v>
      </c>
      <c r="C360" s="24" t="s">
        <v>2241</v>
      </c>
      <c r="D360" s="24" t="s">
        <v>2242</v>
      </c>
      <c r="E360" s="24" t="s">
        <v>2243</v>
      </c>
      <c r="F360" s="24" t="s">
        <v>2175</v>
      </c>
      <c r="G360" s="24">
        <v>2013</v>
      </c>
      <c r="H360" s="25">
        <v>41338</v>
      </c>
      <c r="I360" s="24" t="s">
        <v>2244</v>
      </c>
      <c r="J360" s="24"/>
      <c r="K360" s="24" t="s">
        <v>2245</v>
      </c>
      <c r="L360" s="24" t="str">
        <f t="shared" si="10"/>
        <v>Excluido</v>
      </c>
      <c r="M360" s="24" t="str">
        <f t="shared" si="11"/>
        <v>C/PalabrasClaves</v>
      </c>
      <c r="N360" s="24"/>
      <c r="O360" s="24"/>
      <c r="P360" s="24"/>
      <c r="Q360" s="24"/>
      <c r="R360" s="24"/>
      <c r="S360" s="24"/>
      <c r="T360" s="24"/>
      <c r="U360" s="24"/>
      <c r="V360" s="24"/>
      <c r="W360" s="24"/>
      <c r="X360" s="24"/>
    </row>
    <row r="361" spans="1:24" ht="15" hidden="1" customHeight="1">
      <c r="A361" s="26">
        <v>23508446</v>
      </c>
      <c r="B361" s="26" t="s">
        <v>2246</v>
      </c>
      <c r="C361" s="26" t="s">
        <v>2247</v>
      </c>
      <c r="D361" s="26" t="s">
        <v>2248</v>
      </c>
      <c r="E361" s="26" t="s">
        <v>2249</v>
      </c>
      <c r="F361" s="26" t="s">
        <v>2250</v>
      </c>
      <c r="G361" s="26">
        <v>2013</v>
      </c>
      <c r="H361" s="27">
        <v>41353</v>
      </c>
      <c r="I361" s="26"/>
      <c r="J361" s="26"/>
      <c r="K361" s="26" t="s">
        <v>2251</v>
      </c>
      <c r="L361" s="26" t="str">
        <f t="shared" si="10"/>
        <v>PreAlerta</v>
      </c>
      <c r="M361" s="26" t="str">
        <f t="shared" si="11"/>
        <v>S/PalabrasClaves</v>
      </c>
      <c r="N361" s="26" t="s">
        <v>18</v>
      </c>
      <c r="O361" s="26"/>
      <c r="P361" s="26"/>
      <c r="Q361" s="26"/>
      <c r="R361" s="26"/>
      <c r="S361" s="26"/>
      <c r="T361" s="26"/>
      <c r="U361" s="26"/>
      <c r="V361" s="26"/>
      <c r="W361" s="26"/>
      <c r="X361" s="26"/>
    </row>
    <row r="362" spans="1:24" ht="15" hidden="1" customHeight="1">
      <c r="A362" s="24">
        <v>23509729</v>
      </c>
      <c r="B362" s="24" t="s">
        <v>2252</v>
      </c>
      <c r="C362" s="24" t="s">
        <v>2253</v>
      </c>
      <c r="D362" s="24" t="s">
        <v>2254</v>
      </c>
      <c r="E362" s="24" t="s">
        <v>2255</v>
      </c>
      <c r="F362" s="24" t="s">
        <v>2256</v>
      </c>
      <c r="G362" s="24">
        <v>2013</v>
      </c>
      <c r="H362" s="25">
        <v>41353</v>
      </c>
      <c r="I362" s="24" t="s">
        <v>2257</v>
      </c>
      <c r="J362" s="24"/>
      <c r="K362" s="24" t="s">
        <v>2258</v>
      </c>
      <c r="L362" s="24" t="str">
        <f t="shared" si="10"/>
        <v>PreAlerta</v>
      </c>
      <c r="M362" s="24" t="str">
        <f t="shared" si="11"/>
        <v>S/PalabrasClaves</v>
      </c>
      <c r="N362" s="24" t="s">
        <v>18</v>
      </c>
      <c r="O362" s="24"/>
      <c r="P362" s="24"/>
      <c r="Q362" s="24"/>
      <c r="R362" s="24"/>
      <c r="S362" s="24"/>
      <c r="T362" s="24"/>
      <c r="U362" s="24"/>
      <c r="V362" s="24"/>
      <c r="W362" s="24"/>
      <c r="X362" s="24"/>
    </row>
    <row r="363" spans="1:24" ht="15" hidden="1" customHeight="1">
      <c r="A363" s="26">
        <v>23512512</v>
      </c>
      <c r="B363" s="26" t="s">
        <v>2259</v>
      </c>
      <c r="C363" s="26" t="s">
        <v>2260</v>
      </c>
      <c r="D363" s="26" t="s">
        <v>2261</v>
      </c>
      <c r="E363" s="26" t="s">
        <v>2262</v>
      </c>
      <c r="F363" s="26" t="s">
        <v>725</v>
      </c>
      <c r="G363" s="26">
        <v>2013</v>
      </c>
      <c r="H363" s="27">
        <v>41354</v>
      </c>
      <c r="I363" s="26" t="s">
        <v>2263</v>
      </c>
      <c r="J363" s="26" t="s">
        <v>2264</v>
      </c>
      <c r="K363" s="26" t="s">
        <v>2265</v>
      </c>
      <c r="L363" s="26" t="str">
        <f t="shared" si="10"/>
        <v>PreAlerta</v>
      </c>
      <c r="M363" s="26" t="str">
        <f t="shared" si="11"/>
        <v>S/PalabrasClaves</v>
      </c>
      <c r="N363" s="26" t="s">
        <v>18</v>
      </c>
      <c r="O363" s="26"/>
      <c r="P363" s="26"/>
      <c r="Q363" s="26"/>
      <c r="R363" s="26"/>
      <c r="S363" s="26"/>
      <c r="T363" s="26"/>
      <c r="U363" s="26"/>
      <c r="V363" s="26"/>
      <c r="W363" s="26"/>
      <c r="X363" s="26"/>
    </row>
    <row r="364" spans="1:24" ht="15" hidden="1" customHeight="1">
      <c r="A364" s="24">
        <v>23513400</v>
      </c>
      <c r="B364" s="24" t="s">
        <v>2266</v>
      </c>
      <c r="C364" s="24" t="s">
        <v>2267</v>
      </c>
      <c r="D364" s="24" t="s">
        <v>2268</v>
      </c>
      <c r="E364" s="24" t="s">
        <v>2269</v>
      </c>
      <c r="F364" s="24" t="s">
        <v>179</v>
      </c>
      <c r="G364" s="24">
        <v>2013</v>
      </c>
      <c r="H364" s="25">
        <v>41355</v>
      </c>
      <c r="I364" s="24"/>
      <c r="J364" s="24"/>
      <c r="K364" s="24"/>
      <c r="L364" s="24" t="str">
        <f t="shared" si="10"/>
        <v>PreAlerta</v>
      </c>
      <c r="M364" s="24" t="str">
        <f t="shared" si="11"/>
        <v>S/PalabrasClaves</v>
      </c>
      <c r="N364" s="24" t="s">
        <v>18</v>
      </c>
      <c r="O364" s="24"/>
      <c r="P364" s="24"/>
      <c r="Q364" s="24"/>
      <c r="R364" s="24"/>
      <c r="S364" s="24"/>
      <c r="T364" s="24"/>
      <c r="U364" s="24"/>
      <c r="V364" s="24"/>
      <c r="W364" s="24"/>
      <c r="X364" s="24"/>
    </row>
    <row r="365" spans="1:24" ht="15" hidden="1" customHeight="1">
      <c r="A365" s="26">
        <v>23516655</v>
      </c>
      <c r="B365" s="26" t="s">
        <v>2270</v>
      </c>
      <c r="C365" s="26" t="s">
        <v>2271</v>
      </c>
      <c r="D365" s="26" t="s">
        <v>2272</v>
      </c>
      <c r="E365" s="26" t="s">
        <v>2273</v>
      </c>
      <c r="F365" s="26" t="s">
        <v>2175</v>
      </c>
      <c r="G365" s="26">
        <v>2013</v>
      </c>
      <c r="H365" s="27">
        <v>41355</v>
      </c>
      <c r="I365" s="26" t="s">
        <v>2274</v>
      </c>
      <c r="J365" s="26"/>
      <c r="K365" s="26" t="s">
        <v>2275</v>
      </c>
      <c r="L365" s="26" t="str">
        <f t="shared" si="10"/>
        <v>PreAlerta</v>
      </c>
      <c r="M365" s="26" t="str">
        <f t="shared" si="11"/>
        <v>S/PalabrasClaves</v>
      </c>
      <c r="N365" s="26" t="s">
        <v>18</v>
      </c>
      <c r="O365" s="26"/>
      <c r="P365" s="26"/>
      <c r="Q365" s="26"/>
      <c r="R365" s="26"/>
      <c r="S365" s="26"/>
      <c r="T365" s="26"/>
      <c r="U365" s="26"/>
      <c r="V365" s="26"/>
      <c r="W365" s="26"/>
      <c r="X365" s="26"/>
    </row>
    <row r="366" spans="1:24" ht="15" hidden="1" customHeight="1">
      <c r="A366" s="24">
        <v>23527131</v>
      </c>
      <c r="B366" s="24" t="s">
        <v>2276</v>
      </c>
      <c r="C366" s="24" t="s">
        <v>2277</v>
      </c>
      <c r="D366" s="24" t="s">
        <v>2278</v>
      </c>
      <c r="E366" s="24" t="s">
        <v>2279</v>
      </c>
      <c r="F366" s="24" t="s">
        <v>2168</v>
      </c>
      <c r="G366" s="24">
        <v>2013</v>
      </c>
      <c r="H366" s="25">
        <v>41359</v>
      </c>
      <c r="I366" s="24" t="s">
        <v>2280</v>
      </c>
      <c r="J366" s="24"/>
      <c r="K366" s="24" t="s">
        <v>2281</v>
      </c>
      <c r="L366" s="24" t="str">
        <f t="shared" si="10"/>
        <v>PreAlerta</v>
      </c>
      <c r="M366" s="24" t="str">
        <f t="shared" si="11"/>
        <v>S/PalabrasClaves</v>
      </c>
      <c r="N366" s="24" t="s">
        <v>18</v>
      </c>
      <c r="O366" s="24"/>
      <c r="P366" s="24"/>
      <c r="Q366" s="24"/>
      <c r="R366" s="24"/>
      <c r="S366" s="24"/>
      <c r="T366" s="24"/>
      <c r="U366" s="24"/>
      <c r="V366" s="24"/>
      <c r="W366" s="24"/>
      <c r="X366" s="24"/>
    </row>
    <row r="367" spans="1:24" ht="15" hidden="1" customHeight="1">
      <c r="A367" s="26">
        <v>23548718</v>
      </c>
      <c r="B367" s="26" t="s">
        <v>2282</v>
      </c>
      <c r="C367" s="26" t="s">
        <v>2283</v>
      </c>
      <c r="D367" s="26" t="s">
        <v>2284</v>
      </c>
      <c r="E367" s="26" t="s">
        <v>2285</v>
      </c>
      <c r="F367" s="26" t="s">
        <v>2286</v>
      </c>
      <c r="G367" s="26">
        <v>2013</v>
      </c>
      <c r="H367" s="27">
        <v>41368</v>
      </c>
      <c r="I367" s="26"/>
      <c r="J367" s="26"/>
      <c r="K367" s="26" t="s">
        <v>2287</v>
      </c>
      <c r="L367" s="26" t="str">
        <f t="shared" si="10"/>
        <v>Excluido</v>
      </c>
      <c r="M367" s="26" t="str">
        <f t="shared" si="11"/>
        <v>S/PalabrasClaves</v>
      </c>
      <c r="N367" s="26"/>
      <c r="O367" s="26"/>
      <c r="P367" s="26"/>
      <c r="Q367" s="26"/>
      <c r="R367" s="26"/>
      <c r="S367" s="26"/>
      <c r="T367" s="26"/>
      <c r="U367" s="26"/>
      <c r="V367" s="26"/>
      <c r="W367" s="26"/>
      <c r="X367" s="26"/>
    </row>
    <row r="368" spans="1:24" ht="15" hidden="1" customHeight="1">
      <c r="A368" s="24">
        <v>23555586</v>
      </c>
      <c r="B368" s="24" t="s">
        <v>2288</v>
      </c>
      <c r="C368" s="24" t="s">
        <v>2289</v>
      </c>
      <c r="D368" s="24" t="s">
        <v>2290</v>
      </c>
      <c r="E368" s="24" t="s">
        <v>1601</v>
      </c>
      <c r="F368" s="24" t="s">
        <v>2168</v>
      </c>
      <c r="G368" s="24">
        <v>2013</v>
      </c>
      <c r="H368" s="25">
        <v>41369</v>
      </c>
      <c r="I368" s="24" t="s">
        <v>2291</v>
      </c>
      <c r="J368" s="24"/>
      <c r="K368" s="24" t="s">
        <v>2292</v>
      </c>
      <c r="L368" s="24" t="str">
        <f t="shared" si="10"/>
        <v>Excluido</v>
      </c>
      <c r="M368" s="24" t="str">
        <f t="shared" si="11"/>
        <v>S/PalabrasClaves</v>
      </c>
      <c r="N368" s="24"/>
      <c r="O368" s="24"/>
      <c r="P368" s="24"/>
      <c r="Q368" s="24"/>
      <c r="R368" s="24"/>
      <c r="S368" s="24"/>
      <c r="T368" s="24"/>
      <c r="U368" s="24"/>
      <c r="V368" s="24"/>
      <c r="W368" s="24"/>
      <c r="X368" s="24"/>
    </row>
    <row r="369" spans="1:24" ht="15" hidden="1" customHeight="1">
      <c r="A369" s="26">
        <v>23555616</v>
      </c>
      <c r="B369" s="26" t="s">
        <v>2293</v>
      </c>
      <c r="C369" s="26" t="s">
        <v>2294</v>
      </c>
      <c r="D369" s="26" t="s">
        <v>2295</v>
      </c>
      <c r="E369" s="26" t="s">
        <v>2296</v>
      </c>
      <c r="F369" s="26" t="s">
        <v>2168</v>
      </c>
      <c r="G369" s="26">
        <v>2013</v>
      </c>
      <c r="H369" s="27">
        <v>41369</v>
      </c>
      <c r="I369" s="26" t="s">
        <v>2297</v>
      </c>
      <c r="J369" s="26"/>
      <c r="K369" s="26" t="s">
        <v>2298</v>
      </c>
      <c r="L369" s="26" t="str">
        <f t="shared" si="10"/>
        <v>PreAlerta</v>
      </c>
      <c r="M369" s="26" t="str">
        <f t="shared" si="11"/>
        <v>S/PalabrasClaves</v>
      </c>
      <c r="N369" s="26" t="s">
        <v>18</v>
      </c>
      <c r="O369" s="26"/>
      <c r="P369" s="26"/>
      <c r="Q369" s="26"/>
      <c r="R369" s="26"/>
      <c r="S369" s="26"/>
      <c r="T369" s="26"/>
      <c r="U369" s="26"/>
      <c r="V369" s="26"/>
      <c r="W369" s="26"/>
      <c r="X369" s="26"/>
    </row>
    <row r="370" spans="1:24" ht="15" hidden="1" customHeight="1">
      <c r="A370" s="24">
        <v>23590351</v>
      </c>
      <c r="B370" s="24" t="s">
        <v>2299</v>
      </c>
      <c r="C370" s="24" t="s">
        <v>2300</v>
      </c>
      <c r="D370" s="24" t="s">
        <v>2301</v>
      </c>
      <c r="E370" s="24" t="s">
        <v>2302</v>
      </c>
      <c r="F370" s="24" t="s">
        <v>2303</v>
      </c>
      <c r="G370" s="24">
        <v>2013</v>
      </c>
      <c r="H370" s="25">
        <v>41382</v>
      </c>
      <c r="I370" s="24"/>
      <c r="J370" s="24"/>
      <c r="K370" s="24" t="s">
        <v>2304</v>
      </c>
      <c r="L370" s="24" t="str">
        <f t="shared" si="10"/>
        <v>PreAlerta</v>
      </c>
      <c r="M370" s="24" t="str">
        <f t="shared" si="11"/>
        <v>S/PalabrasClaves</v>
      </c>
      <c r="N370" s="24" t="s">
        <v>18</v>
      </c>
      <c r="O370" s="24"/>
      <c r="P370" s="24"/>
      <c r="Q370" s="24"/>
      <c r="R370" s="24"/>
      <c r="S370" s="24"/>
      <c r="T370" s="24"/>
      <c r="U370" s="24"/>
      <c r="V370" s="24"/>
      <c r="W370" s="24"/>
      <c r="X370" s="24"/>
    </row>
    <row r="371" spans="1:24" ht="15" hidden="1" customHeight="1">
      <c r="A371" s="26">
        <v>23648243</v>
      </c>
      <c r="B371" s="26" t="s">
        <v>2305</v>
      </c>
      <c r="C371" s="26" t="s">
        <v>2306</v>
      </c>
      <c r="D371" s="26" t="s">
        <v>2307</v>
      </c>
      <c r="E371" s="26" t="s">
        <v>2308</v>
      </c>
      <c r="F371" s="26" t="s">
        <v>2309</v>
      </c>
      <c r="G371" s="26">
        <v>2013</v>
      </c>
      <c r="H371" s="27">
        <v>41402</v>
      </c>
      <c r="I371" s="26"/>
      <c r="J371" s="26"/>
      <c r="K371" s="26"/>
      <c r="L371" s="26" t="str">
        <f t="shared" si="10"/>
        <v>PreAlerta</v>
      </c>
      <c r="M371" s="26" t="str">
        <f t="shared" si="11"/>
        <v>S/PalabrasClaves</v>
      </c>
      <c r="N371" s="26" t="s">
        <v>18</v>
      </c>
      <c r="O371" s="26"/>
      <c r="P371" s="26"/>
      <c r="Q371" s="26"/>
      <c r="R371" s="26"/>
      <c r="S371" s="26"/>
      <c r="T371" s="26"/>
      <c r="U371" s="26"/>
      <c r="V371" s="26"/>
      <c r="W371" s="26"/>
      <c r="X371" s="26"/>
    </row>
    <row r="372" spans="1:24" ht="15" hidden="1" customHeight="1">
      <c r="A372" s="24">
        <v>23654060</v>
      </c>
      <c r="B372" s="24" t="s">
        <v>2310</v>
      </c>
      <c r="C372" s="24" t="s">
        <v>2311</v>
      </c>
      <c r="D372" s="24" t="s">
        <v>2312</v>
      </c>
      <c r="E372" s="24" t="s">
        <v>2313</v>
      </c>
      <c r="F372" s="24" t="s">
        <v>2314</v>
      </c>
      <c r="G372" s="24">
        <v>2013</v>
      </c>
      <c r="H372" s="25">
        <v>41404</v>
      </c>
      <c r="I372" s="24"/>
      <c r="J372" s="24"/>
      <c r="K372" s="24" t="s">
        <v>2315</v>
      </c>
      <c r="L372" s="24" t="str">
        <f t="shared" si="10"/>
        <v>Excluido</v>
      </c>
      <c r="M372" s="24" t="str">
        <f t="shared" si="11"/>
        <v>S/PalabrasClaves</v>
      </c>
      <c r="N372" s="24"/>
      <c r="O372" s="24"/>
      <c r="P372" s="24"/>
      <c r="Q372" s="24"/>
      <c r="R372" s="24"/>
      <c r="S372" s="24"/>
      <c r="T372" s="24"/>
      <c r="U372" s="24"/>
      <c r="V372" s="24"/>
      <c r="W372" s="24"/>
      <c r="X372" s="24"/>
    </row>
    <row r="373" spans="1:24" ht="15" customHeight="1">
      <c r="A373" s="33">
        <v>23690681</v>
      </c>
      <c r="B373" s="33" t="s">
        <v>2316</v>
      </c>
      <c r="C373" s="33" t="s">
        <v>2317</v>
      </c>
      <c r="D373" s="33" t="s">
        <v>2318</v>
      </c>
      <c r="E373" s="33" t="s">
        <v>2319</v>
      </c>
      <c r="F373" s="33" t="s">
        <v>2320</v>
      </c>
      <c r="G373" s="33">
        <v>2013</v>
      </c>
      <c r="H373" s="34">
        <v>41416</v>
      </c>
      <c r="I373" s="33" t="s">
        <v>2321</v>
      </c>
      <c r="J373" s="33"/>
      <c r="K373" s="33" t="s">
        <v>2322</v>
      </c>
      <c r="L373" s="33" t="str">
        <f t="shared" si="10"/>
        <v>PreAlerta</v>
      </c>
      <c r="M373" s="33" t="str">
        <f t="shared" si="11"/>
        <v>S/PalabrasClaves</v>
      </c>
      <c r="N373" s="33" t="s">
        <v>276</v>
      </c>
      <c r="O373" s="33"/>
      <c r="P373" s="33"/>
      <c r="Q373" s="33" t="s">
        <v>14</v>
      </c>
      <c r="R373" s="33"/>
      <c r="S373" s="33"/>
      <c r="T373" s="50" t="s">
        <v>2323</v>
      </c>
      <c r="U373" s="33" t="s">
        <v>209</v>
      </c>
      <c r="V373" s="33" t="s">
        <v>209</v>
      </c>
      <c r="W373" s="33" t="s">
        <v>208</v>
      </c>
      <c r="X373" s="47" t="s">
        <v>2324</v>
      </c>
    </row>
    <row r="374" spans="1:24" ht="15" hidden="1" customHeight="1">
      <c r="A374" s="24">
        <v>23698492</v>
      </c>
      <c r="B374" s="24" t="s">
        <v>2325</v>
      </c>
      <c r="C374" s="24" t="s">
        <v>2326</v>
      </c>
      <c r="D374" s="24" t="s">
        <v>2327</v>
      </c>
      <c r="E374" s="24" t="s">
        <v>2328</v>
      </c>
      <c r="F374" s="24" t="s">
        <v>2220</v>
      </c>
      <c r="G374" s="24">
        <v>2013</v>
      </c>
      <c r="H374" s="25">
        <v>41418</v>
      </c>
      <c r="I374" s="24"/>
      <c r="J374" s="24"/>
      <c r="K374" s="24" t="s">
        <v>2329</v>
      </c>
      <c r="L374" s="24" t="str">
        <f t="shared" si="10"/>
        <v>PreAlerta</v>
      </c>
      <c r="M374" s="24" t="str">
        <f t="shared" si="11"/>
        <v>S/PalabrasClaves</v>
      </c>
      <c r="N374" s="24" t="s">
        <v>18</v>
      </c>
      <c r="O374" s="24"/>
      <c r="P374" s="24"/>
      <c r="Q374" s="24"/>
      <c r="R374" s="24"/>
      <c r="S374" s="24"/>
      <c r="T374" s="24"/>
      <c r="U374" s="24"/>
      <c r="V374" s="24"/>
      <c r="W374" s="24"/>
      <c r="X374" s="24"/>
    </row>
    <row r="375" spans="1:24" ht="15" hidden="1" customHeight="1">
      <c r="A375" s="26">
        <v>23705835</v>
      </c>
      <c r="B375" s="26" t="s">
        <v>2330</v>
      </c>
      <c r="C375" s="26" t="s">
        <v>2331</v>
      </c>
      <c r="D375" s="26" t="s">
        <v>2332</v>
      </c>
      <c r="E375" s="26" t="s">
        <v>2333</v>
      </c>
      <c r="F375" s="26" t="s">
        <v>795</v>
      </c>
      <c r="G375" s="26">
        <v>2013</v>
      </c>
      <c r="H375" s="27">
        <v>41422</v>
      </c>
      <c r="I375" s="26" t="s">
        <v>2334</v>
      </c>
      <c r="J375" s="26"/>
      <c r="K375" s="26" t="s">
        <v>2335</v>
      </c>
      <c r="L375" s="26" t="str">
        <f t="shared" si="10"/>
        <v>PreAlerta</v>
      </c>
      <c r="M375" s="26" t="str">
        <f t="shared" si="11"/>
        <v>S/PalabrasClaves</v>
      </c>
      <c r="N375" s="26" t="s">
        <v>18</v>
      </c>
      <c r="O375" s="26"/>
      <c r="P375" s="26"/>
      <c r="Q375" s="26"/>
      <c r="R375" s="26"/>
      <c r="S375" s="26"/>
      <c r="T375" s="26"/>
      <c r="U375" s="26"/>
      <c r="V375" s="26"/>
      <c r="W375" s="26"/>
      <c r="X375" s="26"/>
    </row>
    <row r="376" spans="1:24" ht="15" hidden="1" customHeight="1">
      <c r="A376" s="24">
        <v>23724517</v>
      </c>
      <c r="B376" s="24" t="s">
        <v>2336</v>
      </c>
      <c r="C376" s="24" t="s">
        <v>2337</v>
      </c>
      <c r="D376" s="24" t="s">
        <v>2338</v>
      </c>
      <c r="E376" s="24" t="s">
        <v>2339</v>
      </c>
      <c r="F376" s="24" t="s">
        <v>2340</v>
      </c>
      <c r="G376" s="24">
        <v>2013</v>
      </c>
      <c r="H376" s="25">
        <v>41429</v>
      </c>
      <c r="I376" s="24"/>
      <c r="J376" s="24"/>
      <c r="K376" s="24"/>
      <c r="L376" s="24" t="str">
        <f t="shared" si="10"/>
        <v>PreAlerta</v>
      </c>
      <c r="M376" s="24" t="str">
        <f t="shared" si="11"/>
        <v>S/PalabrasClaves</v>
      </c>
      <c r="N376" s="24" t="s">
        <v>18</v>
      </c>
      <c r="O376" s="24"/>
      <c r="P376" s="24"/>
      <c r="Q376" s="24"/>
      <c r="R376" s="24"/>
      <c r="S376" s="24"/>
      <c r="T376" s="24"/>
      <c r="U376" s="24"/>
      <c r="V376" s="24"/>
      <c r="W376" s="24"/>
      <c r="X376" s="24"/>
    </row>
    <row r="377" spans="1:24" ht="15" hidden="1" customHeight="1">
      <c r="A377" s="26">
        <v>23766556</v>
      </c>
      <c r="B377" s="26" t="s">
        <v>2341</v>
      </c>
      <c r="C377" s="26" t="s">
        <v>2342</v>
      </c>
      <c r="D377" s="26" t="s">
        <v>2343</v>
      </c>
      <c r="E377" s="26" t="s">
        <v>2344</v>
      </c>
      <c r="F377" s="26" t="s">
        <v>2345</v>
      </c>
      <c r="G377" s="26">
        <v>2013</v>
      </c>
      <c r="H377" s="27">
        <v>41440</v>
      </c>
      <c r="I377" s="26" t="s">
        <v>2346</v>
      </c>
      <c r="J377" s="26"/>
      <c r="K377" s="26" t="s">
        <v>2347</v>
      </c>
      <c r="L377" s="26" t="str">
        <f t="shared" si="10"/>
        <v>PreAlerta</v>
      </c>
      <c r="M377" s="26" t="str">
        <f t="shared" si="11"/>
        <v>S/PalabrasClaves</v>
      </c>
      <c r="N377" s="26"/>
      <c r="O377" s="26"/>
      <c r="P377" s="26"/>
      <c r="Q377" s="26" t="s">
        <v>11</v>
      </c>
      <c r="R377" s="26"/>
      <c r="S377" s="26"/>
      <c r="T377" s="26"/>
      <c r="U377" s="26"/>
      <c r="V377" s="26"/>
      <c r="W377" s="26"/>
      <c r="X377" s="26"/>
    </row>
    <row r="378" spans="1:24" ht="15" hidden="1" customHeight="1">
      <c r="A378" s="24">
        <v>23781508</v>
      </c>
      <c r="B378" s="24" t="s">
        <v>2348</v>
      </c>
      <c r="C378" s="24" t="s">
        <v>2349</v>
      </c>
      <c r="D378" s="24" t="s">
        <v>2350</v>
      </c>
      <c r="E378" s="24" t="s">
        <v>2351</v>
      </c>
      <c r="F378" s="24" t="s">
        <v>2256</v>
      </c>
      <c r="G378" s="24">
        <v>2013</v>
      </c>
      <c r="H378" s="25">
        <v>41445</v>
      </c>
      <c r="I378" s="24" t="s">
        <v>2352</v>
      </c>
      <c r="J378" s="24"/>
      <c r="K378" s="24" t="s">
        <v>2353</v>
      </c>
      <c r="L378" s="24" t="str">
        <f t="shared" si="10"/>
        <v>PreAlerta</v>
      </c>
      <c r="M378" s="24" t="str">
        <f t="shared" si="11"/>
        <v>S/PalabrasClaves</v>
      </c>
      <c r="N378" s="24" t="s">
        <v>18</v>
      </c>
      <c r="O378" s="24"/>
      <c r="P378" s="24"/>
      <c r="Q378" s="24"/>
      <c r="R378" s="24"/>
      <c r="S378" s="24"/>
      <c r="T378" s="24"/>
      <c r="U378" s="24"/>
      <c r="V378" s="24"/>
      <c r="W378" s="24"/>
      <c r="X378" s="24"/>
    </row>
    <row r="379" spans="1:24" ht="15" customHeight="1">
      <c r="A379" s="33">
        <v>23785233</v>
      </c>
      <c r="B379" s="33" t="s">
        <v>2354</v>
      </c>
      <c r="C379" s="33" t="s">
        <v>2355</v>
      </c>
      <c r="D379" s="33" t="s">
        <v>2356</v>
      </c>
      <c r="E379" s="33" t="s">
        <v>2357</v>
      </c>
      <c r="F379" s="33" t="s">
        <v>2320</v>
      </c>
      <c r="G379" s="33">
        <v>2013</v>
      </c>
      <c r="H379" s="34">
        <v>41446</v>
      </c>
      <c r="I379" s="33" t="s">
        <v>2358</v>
      </c>
      <c r="J379" s="33"/>
      <c r="K379" s="33" t="s">
        <v>2359</v>
      </c>
      <c r="L379" s="33" t="str">
        <f t="shared" si="10"/>
        <v>PreAlerta</v>
      </c>
      <c r="M379" s="33" t="str">
        <f t="shared" si="11"/>
        <v>S/PalabrasClaves</v>
      </c>
      <c r="N379" s="33" t="s">
        <v>276</v>
      </c>
      <c r="O379" s="33"/>
      <c r="P379" s="33"/>
      <c r="Q379" s="33" t="s">
        <v>14</v>
      </c>
      <c r="R379" s="33"/>
      <c r="S379" s="33"/>
      <c r="T379" s="50" t="s">
        <v>2360</v>
      </c>
      <c r="U379" s="33" t="s">
        <v>209</v>
      </c>
      <c r="V379" s="33" t="s">
        <v>209</v>
      </c>
      <c r="W379" s="33" t="s">
        <v>208</v>
      </c>
      <c r="X379" s="52" t="s">
        <v>2361</v>
      </c>
    </row>
    <row r="380" spans="1:24" ht="15" hidden="1" customHeight="1">
      <c r="A380" s="24">
        <v>23785284</v>
      </c>
      <c r="B380" s="24" t="s">
        <v>2362</v>
      </c>
      <c r="C380" s="24" t="s">
        <v>2363</v>
      </c>
      <c r="D380" s="24" t="s">
        <v>2364</v>
      </c>
      <c r="E380" s="24" t="s">
        <v>2365</v>
      </c>
      <c r="F380" s="24" t="s">
        <v>2188</v>
      </c>
      <c r="G380" s="24">
        <v>2013</v>
      </c>
      <c r="H380" s="25">
        <v>41446</v>
      </c>
      <c r="I380" s="24" t="s">
        <v>2366</v>
      </c>
      <c r="J380" s="24"/>
      <c r="K380" s="24" t="s">
        <v>2367</v>
      </c>
      <c r="L380" s="24" t="str">
        <f t="shared" si="10"/>
        <v>PreAlerta</v>
      </c>
      <c r="M380" s="24" t="str">
        <f t="shared" si="11"/>
        <v>S/PalabrasClaves</v>
      </c>
      <c r="N380" s="24" t="s">
        <v>18</v>
      </c>
      <c r="O380" s="24"/>
      <c r="P380" s="24"/>
      <c r="Q380" s="24"/>
      <c r="R380" s="24"/>
      <c r="S380" s="24"/>
      <c r="T380" s="24"/>
      <c r="U380" s="24"/>
      <c r="V380" s="24"/>
      <c r="W380" s="24"/>
      <c r="X380" s="24"/>
    </row>
    <row r="381" spans="1:24" ht="15" hidden="1" customHeight="1">
      <c r="A381" s="26">
        <v>23822625</v>
      </c>
      <c r="B381" s="26" t="s">
        <v>2368</v>
      </c>
      <c r="C381" s="26" t="s">
        <v>2369</v>
      </c>
      <c r="D381" s="26" t="s">
        <v>2370</v>
      </c>
      <c r="E381" s="26" t="s">
        <v>2371</v>
      </c>
      <c r="F381" s="26" t="s">
        <v>2372</v>
      </c>
      <c r="G381" s="26">
        <v>2013</v>
      </c>
      <c r="H381" s="27">
        <v>41460</v>
      </c>
      <c r="I381" s="26"/>
      <c r="J381" s="26"/>
      <c r="K381" s="26" t="s">
        <v>2373</v>
      </c>
      <c r="L381" s="26" t="str">
        <f t="shared" ref="L381:L444" si="12">IF(ISNUMBER(VLOOKUP(A381,EXCL,1,FALSE)),"Excluido",IF(ISNUMBER(VLOOKUP(A381,POST,1,FALSE)),"PostAlerta",IF(ISNUMBER(VLOOKUP(A381,PRE,1,FALSE)),"PreAlerta","")))</f>
        <v>PreAlerta</v>
      </c>
      <c r="M381" s="26" t="str">
        <f t="shared" ref="M381:M444" si="13">IF(ISNUMBER(VLOOKUP(A381,KEYWORDS,1,FALSE)),"C/PalabrasClaves","S/PalabrasClaves")</f>
        <v>S/PalabrasClaves</v>
      </c>
      <c r="N381" s="26" t="s">
        <v>18</v>
      </c>
      <c r="O381" s="26"/>
      <c r="P381" s="26"/>
      <c r="Q381" s="26"/>
      <c r="R381" s="26"/>
      <c r="S381" s="26"/>
      <c r="T381" s="26"/>
      <c r="U381" s="26"/>
      <c r="V381" s="26"/>
      <c r="W381" s="26"/>
      <c r="X381" s="26"/>
    </row>
    <row r="382" spans="1:24" ht="15" customHeight="1">
      <c r="A382" s="28">
        <v>23882139</v>
      </c>
      <c r="B382" s="28" t="s">
        <v>2374</v>
      </c>
      <c r="C382" s="28" t="s">
        <v>2375</v>
      </c>
      <c r="D382" s="28" t="s">
        <v>2376</v>
      </c>
      <c r="E382" s="28" t="s">
        <v>2344</v>
      </c>
      <c r="F382" s="28" t="s">
        <v>2320</v>
      </c>
      <c r="G382" s="28">
        <v>2013</v>
      </c>
      <c r="H382" s="29">
        <v>41480</v>
      </c>
      <c r="I382" s="28" t="s">
        <v>2377</v>
      </c>
      <c r="J382" s="28"/>
      <c r="K382" s="28" t="s">
        <v>2378</v>
      </c>
      <c r="L382" s="28" t="str">
        <f t="shared" si="12"/>
        <v>PreAlerta</v>
      </c>
      <c r="M382" s="28" t="str">
        <f t="shared" si="13"/>
        <v>S/PalabrasClaves</v>
      </c>
      <c r="N382" s="28" t="s">
        <v>12</v>
      </c>
      <c r="O382" s="28" t="s">
        <v>16</v>
      </c>
      <c r="P382" s="28"/>
      <c r="Q382" s="28" t="s">
        <v>14</v>
      </c>
      <c r="R382" s="28"/>
      <c r="S382" s="28"/>
      <c r="T382" s="50" t="s">
        <v>2379</v>
      </c>
      <c r="U382" s="28" t="s">
        <v>209</v>
      </c>
      <c r="V382" s="28" t="s">
        <v>208</v>
      </c>
      <c r="W382" s="28" t="s">
        <v>208</v>
      </c>
      <c r="X382" s="31" t="s">
        <v>2380</v>
      </c>
    </row>
    <row r="383" spans="1:24" ht="15" customHeight="1">
      <c r="A383" s="33">
        <v>23888605</v>
      </c>
      <c r="B383" s="33" t="s">
        <v>2381</v>
      </c>
      <c r="C383" s="33" t="s">
        <v>2382</v>
      </c>
      <c r="D383" s="33" t="s">
        <v>2383</v>
      </c>
      <c r="E383" s="33" t="s">
        <v>2384</v>
      </c>
      <c r="F383" s="33" t="s">
        <v>2385</v>
      </c>
      <c r="G383" s="33">
        <v>2013</v>
      </c>
      <c r="H383" s="34">
        <v>41485</v>
      </c>
      <c r="I383" s="33"/>
      <c r="J383" s="33"/>
      <c r="K383" s="33" t="s">
        <v>2386</v>
      </c>
      <c r="L383" s="33" t="str">
        <f t="shared" si="12"/>
        <v>PreAlerta</v>
      </c>
      <c r="M383" s="33" t="str">
        <f t="shared" si="13"/>
        <v>C/PalabrasClaves</v>
      </c>
      <c r="N383" s="33" t="s">
        <v>276</v>
      </c>
      <c r="O383" s="33"/>
      <c r="P383" s="33"/>
      <c r="Q383" s="33" t="s">
        <v>14</v>
      </c>
      <c r="R383" s="33"/>
      <c r="S383" s="33"/>
      <c r="T383" s="50" t="s">
        <v>2387</v>
      </c>
      <c r="U383" s="33" t="s">
        <v>209</v>
      </c>
      <c r="V383" s="33" t="s">
        <v>208</v>
      </c>
      <c r="W383" s="33" t="s">
        <v>208</v>
      </c>
      <c r="X383" s="52" t="s">
        <v>2388</v>
      </c>
    </row>
    <row r="384" spans="1:24" ht="15" hidden="1" customHeight="1">
      <c r="A384" s="24">
        <v>23914292</v>
      </c>
      <c r="B384" s="24" t="s">
        <v>2389</v>
      </c>
      <c r="C384" s="24" t="s">
        <v>2390</v>
      </c>
      <c r="D384" s="24" t="s">
        <v>2391</v>
      </c>
      <c r="E384" s="24" t="s">
        <v>2392</v>
      </c>
      <c r="F384" s="24" t="s">
        <v>2393</v>
      </c>
      <c r="G384" s="24">
        <v>2013</v>
      </c>
      <c r="H384" s="25">
        <v>41492</v>
      </c>
      <c r="I384" s="24" t="s">
        <v>2394</v>
      </c>
      <c r="J384" s="24"/>
      <c r="K384" s="24" t="s">
        <v>2395</v>
      </c>
      <c r="L384" s="24" t="str">
        <f t="shared" si="12"/>
        <v>PreAlerta</v>
      </c>
      <c r="M384" s="24" t="str">
        <f t="shared" si="13"/>
        <v>S/PalabrasClaves</v>
      </c>
      <c r="N384" s="24" t="s">
        <v>18</v>
      </c>
      <c r="O384" s="24"/>
      <c r="P384" s="24"/>
      <c r="Q384" s="24"/>
      <c r="R384" s="24"/>
      <c r="S384" s="24"/>
      <c r="T384" s="24"/>
      <c r="U384" s="24"/>
      <c r="V384" s="24"/>
      <c r="W384" s="24"/>
      <c r="X384" s="24"/>
    </row>
    <row r="385" spans="1:24" ht="15" hidden="1" customHeight="1">
      <c r="A385" s="26">
        <v>23926558</v>
      </c>
      <c r="B385" s="26" t="s">
        <v>2396</v>
      </c>
      <c r="C385" s="26" t="s">
        <v>2397</v>
      </c>
      <c r="D385" s="26" t="s">
        <v>2398</v>
      </c>
      <c r="E385" s="26" t="s">
        <v>2399</v>
      </c>
      <c r="F385" s="26" t="s">
        <v>1572</v>
      </c>
      <c r="G385" s="26">
        <v>2013</v>
      </c>
      <c r="H385" s="27">
        <v>41495</v>
      </c>
      <c r="I385" s="26" t="s">
        <v>2400</v>
      </c>
      <c r="J385" s="26"/>
      <c r="K385" s="26"/>
      <c r="L385" s="26" t="str">
        <f t="shared" si="12"/>
        <v>PreAlerta</v>
      </c>
      <c r="M385" s="26" t="str">
        <f t="shared" si="13"/>
        <v>S/PalabrasClaves</v>
      </c>
      <c r="N385" s="26" t="s">
        <v>18</v>
      </c>
      <c r="O385" s="26"/>
      <c r="P385" s="26"/>
      <c r="Q385" s="26"/>
      <c r="R385" s="26"/>
      <c r="S385" s="26"/>
      <c r="T385" s="26"/>
      <c r="U385" s="26"/>
      <c r="V385" s="26"/>
      <c r="W385" s="26"/>
      <c r="X385" s="26"/>
    </row>
    <row r="386" spans="1:24" ht="15" hidden="1" customHeight="1">
      <c r="A386" s="24">
        <v>23950718</v>
      </c>
      <c r="B386" s="24" t="s">
        <v>2401</v>
      </c>
      <c r="C386" s="24" t="s">
        <v>2402</v>
      </c>
      <c r="D386" s="24" t="s">
        <v>2403</v>
      </c>
      <c r="E386" s="24" t="s">
        <v>2404</v>
      </c>
      <c r="F386" s="24" t="s">
        <v>2188</v>
      </c>
      <c r="G386" s="24">
        <v>2013</v>
      </c>
      <c r="H386" s="25">
        <v>41503</v>
      </c>
      <c r="I386" s="24" t="s">
        <v>2405</v>
      </c>
      <c r="J386" s="24"/>
      <c r="K386" s="24" t="s">
        <v>2406</v>
      </c>
      <c r="L386" s="24" t="str">
        <f t="shared" si="12"/>
        <v>PreAlerta</v>
      </c>
      <c r="M386" s="24" t="str">
        <f t="shared" si="13"/>
        <v>S/PalabrasClaves</v>
      </c>
      <c r="N386" s="24" t="s">
        <v>18</v>
      </c>
      <c r="O386" s="24"/>
      <c r="P386" s="24"/>
      <c r="Q386" s="24"/>
      <c r="R386" s="24"/>
      <c r="S386" s="24"/>
      <c r="T386" s="24"/>
      <c r="U386" s="24"/>
      <c r="V386" s="24"/>
      <c r="W386" s="24"/>
      <c r="X386" s="24"/>
    </row>
    <row r="387" spans="1:24" ht="15" hidden="1" customHeight="1">
      <c r="A387" s="26">
        <v>23970289</v>
      </c>
      <c r="B387" s="26" t="s">
        <v>2407</v>
      </c>
      <c r="C387" s="26" t="s">
        <v>2408</v>
      </c>
      <c r="D387" s="26" t="s">
        <v>2409</v>
      </c>
      <c r="E387" s="26" t="s">
        <v>2410</v>
      </c>
      <c r="F387" s="26" t="s">
        <v>2411</v>
      </c>
      <c r="G387" s="26">
        <v>2013</v>
      </c>
      <c r="H387" s="27">
        <v>41510</v>
      </c>
      <c r="I387" s="26"/>
      <c r="J387" s="26"/>
      <c r="K387" s="26" t="s">
        <v>2412</v>
      </c>
      <c r="L387" s="26" t="str">
        <f t="shared" si="12"/>
        <v>PreAlerta</v>
      </c>
      <c r="M387" s="26" t="str">
        <f t="shared" si="13"/>
        <v>S/PalabrasClaves</v>
      </c>
      <c r="N387" s="26" t="s">
        <v>18</v>
      </c>
      <c r="O387" s="26"/>
      <c r="P387" s="26"/>
      <c r="Q387" s="26"/>
      <c r="R387" s="26"/>
      <c r="S387" s="26"/>
      <c r="T387" s="26"/>
      <c r="U387" s="26"/>
      <c r="V387" s="26"/>
      <c r="W387" s="26"/>
      <c r="X387" s="26"/>
    </row>
    <row r="388" spans="1:24" ht="15" hidden="1" customHeight="1">
      <c r="A388" s="24">
        <v>23990843</v>
      </c>
      <c r="B388" s="24" t="s">
        <v>2413</v>
      </c>
      <c r="C388" s="24" t="s">
        <v>2414</v>
      </c>
      <c r="D388" s="24" t="s">
        <v>2415</v>
      </c>
      <c r="E388" s="24" t="s">
        <v>2416</v>
      </c>
      <c r="F388" s="24" t="s">
        <v>2417</v>
      </c>
      <c r="G388" s="24">
        <v>2013</v>
      </c>
      <c r="H388" s="25">
        <v>41517</v>
      </c>
      <c r="I388" s="24" t="s">
        <v>2418</v>
      </c>
      <c r="J388" s="24"/>
      <c r="K388" s="24" t="s">
        <v>2419</v>
      </c>
      <c r="L388" s="24" t="str">
        <f t="shared" si="12"/>
        <v>Excluido</v>
      </c>
      <c r="M388" s="24" t="str">
        <f t="shared" si="13"/>
        <v>C/PalabrasClaves</v>
      </c>
      <c r="N388" s="24"/>
      <c r="O388" s="24"/>
      <c r="P388" s="24"/>
      <c r="Q388" s="24"/>
      <c r="R388" s="24"/>
      <c r="S388" s="24"/>
      <c r="T388" s="24"/>
      <c r="U388" s="24"/>
      <c r="V388" s="24"/>
      <c r="W388" s="24"/>
      <c r="X388" s="24"/>
    </row>
    <row r="389" spans="1:24" ht="15" hidden="1" customHeight="1">
      <c r="A389" s="26">
        <v>24008484</v>
      </c>
      <c r="B389" s="26" t="s">
        <v>2420</v>
      </c>
      <c r="C389" s="26" t="s">
        <v>2421</v>
      </c>
      <c r="D389" s="26" t="s">
        <v>2422</v>
      </c>
      <c r="E389" s="26" t="s">
        <v>2423</v>
      </c>
      <c r="F389" s="26" t="s">
        <v>2424</v>
      </c>
      <c r="G389" s="26">
        <v>2013</v>
      </c>
      <c r="H389" s="27">
        <v>41524</v>
      </c>
      <c r="I389" s="26"/>
      <c r="J389" s="26"/>
      <c r="K389" s="26" t="s">
        <v>2425</v>
      </c>
      <c r="L389" s="26" t="str">
        <f t="shared" si="12"/>
        <v>PreAlerta</v>
      </c>
      <c r="M389" s="26" t="str">
        <f t="shared" si="13"/>
        <v>S/PalabrasClaves</v>
      </c>
      <c r="N389" s="26" t="s">
        <v>18</v>
      </c>
      <c r="O389" s="26"/>
      <c r="P389" s="26"/>
      <c r="Q389" s="26"/>
      <c r="R389" s="26"/>
      <c r="S389" s="26"/>
      <c r="T389" s="26"/>
      <c r="U389" s="26"/>
      <c r="V389" s="26"/>
      <c r="W389" s="26"/>
      <c r="X389" s="26"/>
    </row>
    <row r="390" spans="1:24" ht="15" hidden="1" customHeight="1">
      <c r="A390" s="24">
        <v>24223415</v>
      </c>
      <c r="B390" s="24" t="s">
        <v>2426</v>
      </c>
      <c r="C390" s="24" t="s">
        <v>2427</v>
      </c>
      <c r="D390" s="24" t="s">
        <v>2428</v>
      </c>
      <c r="E390" s="24" t="s">
        <v>2429</v>
      </c>
      <c r="F390" s="24" t="s">
        <v>2430</v>
      </c>
      <c r="G390" s="24">
        <v>2013</v>
      </c>
      <c r="H390" s="25">
        <v>41592</v>
      </c>
      <c r="I390" s="24" t="s">
        <v>2431</v>
      </c>
      <c r="J390" s="24"/>
      <c r="K390" s="24" t="s">
        <v>2432</v>
      </c>
      <c r="L390" s="24" t="str">
        <f t="shared" si="12"/>
        <v>PreAlerta</v>
      </c>
      <c r="M390" s="24" t="str">
        <f t="shared" si="13"/>
        <v>S/PalabrasClaves</v>
      </c>
      <c r="N390" s="24" t="s">
        <v>18</v>
      </c>
      <c r="O390" s="24"/>
      <c r="P390" s="24"/>
      <c r="Q390" s="24"/>
      <c r="R390" s="24"/>
      <c r="S390" s="24"/>
      <c r="T390" s="24"/>
      <c r="U390" s="24"/>
      <c r="V390" s="24"/>
      <c r="W390" s="24"/>
      <c r="X390" s="24"/>
    </row>
    <row r="391" spans="1:24" ht="15" hidden="1" customHeight="1">
      <c r="A391" s="26">
        <v>24300765</v>
      </c>
      <c r="B391" s="26" t="s">
        <v>2433</v>
      </c>
      <c r="C391" s="26" t="s">
        <v>2434</v>
      </c>
      <c r="D391" s="26" t="s">
        <v>2435</v>
      </c>
      <c r="E391" s="26" t="s">
        <v>2436</v>
      </c>
      <c r="F391" s="26" t="s">
        <v>2437</v>
      </c>
      <c r="G391" s="26">
        <v>2013</v>
      </c>
      <c r="H391" s="27">
        <v>41613</v>
      </c>
      <c r="I391" s="26"/>
      <c r="J391" s="26"/>
      <c r="K391" s="26"/>
      <c r="L391" s="26" t="str">
        <f t="shared" si="12"/>
        <v>PreAlerta</v>
      </c>
      <c r="M391" s="26" t="str">
        <f t="shared" si="13"/>
        <v>S/PalabrasClaves</v>
      </c>
      <c r="N391" s="26" t="s">
        <v>18</v>
      </c>
      <c r="O391" s="26"/>
      <c r="P391" s="26"/>
      <c r="Q391" s="26"/>
      <c r="R391" s="26"/>
      <c r="S391" s="26"/>
      <c r="T391" s="26"/>
      <c r="U391" s="26"/>
      <c r="V391" s="26"/>
      <c r="W391" s="26"/>
      <c r="X391" s="26"/>
    </row>
    <row r="392" spans="1:24" ht="15" hidden="1" customHeight="1">
      <c r="A392" s="24">
        <v>24340964</v>
      </c>
      <c r="B392" s="24" t="s">
        <v>2438</v>
      </c>
      <c r="C392" s="24" t="s">
        <v>2439</v>
      </c>
      <c r="D392" s="24" t="s">
        <v>2440</v>
      </c>
      <c r="E392" s="24" t="s">
        <v>2441</v>
      </c>
      <c r="F392" s="24" t="s">
        <v>2442</v>
      </c>
      <c r="G392" s="24">
        <v>2013</v>
      </c>
      <c r="H392" s="25">
        <v>41626</v>
      </c>
      <c r="I392" s="24"/>
      <c r="J392" s="24"/>
      <c r="K392" s="24"/>
      <c r="L392" s="24" t="str">
        <f t="shared" si="12"/>
        <v>PreAlerta</v>
      </c>
      <c r="M392" s="24" t="str">
        <f t="shared" si="13"/>
        <v>S/PalabrasClaves</v>
      </c>
      <c r="N392" s="24" t="s">
        <v>18</v>
      </c>
      <c r="O392" s="24"/>
      <c r="P392" s="24"/>
      <c r="Q392" s="24"/>
      <c r="R392" s="24"/>
      <c r="S392" s="24"/>
      <c r="T392" s="24"/>
      <c r="U392" s="24"/>
      <c r="V392" s="24"/>
      <c r="W392" s="24"/>
      <c r="X392" s="24"/>
    </row>
    <row r="393" spans="1:24" ht="15" hidden="1" customHeight="1">
      <c r="A393" s="26">
        <v>24367281</v>
      </c>
      <c r="B393" s="26" t="s">
        <v>2443</v>
      </c>
      <c r="C393" s="26" t="s">
        <v>2444</v>
      </c>
      <c r="D393" s="26" t="s">
        <v>2445</v>
      </c>
      <c r="E393" s="26" t="s">
        <v>2446</v>
      </c>
      <c r="F393" s="26" t="s">
        <v>2447</v>
      </c>
      <c r="G393" s="26">
        <v>2013</v>
      </c>
      <c r="H393" s="27">
        <v>41633</v>
      </c>
      <c r="I393" s="26" t="s">
        <v>2448</v>
      </c>
      <c r="J393" s="26"/>
      <c r="K393" s="26" t="s">
        <v>2449</v>
      </c>
      <c r="L393" s="26" t="str">
        <f t="shared" si="12"/>
        <v>PreAlerta</v>
      </c>
      <c r="M393" s="26" t="str">
        <f t="shared" si="13"/>
        <v>S/PalabrasClaves</v>
      </c>
      <c r="N393" s="26" t="s">
        <v>18</v>
      </c>
      <c r="O393" s="26"/>
      <c r="P393" s="26"/>
      <c r="Q393" s="26"/>
      <c r="R393" s="26"/>
      <c r="S393" s="26"/>
      <c r="T393" s="26"/>
      <c r="U393" s="26"/>
      <c r="V393" s="26"/>
      <c r="W393" s="26"/>
      <c r="X393" s="26"/>
    </row>
    <row r="394" spans="1:24" ht="15" hidden="1" customHeight="1">
      <c r="A394" s="24">
        <v>24382941</v>
      </c>
      <c r="B394" s="24" t="s">
        <v>2450</v>
      </c>
      <c r="C394" s="24" t="s">
        <v>2451</v>
      </c>
      <c r="D394" s="24" t="s">
        <v>2452</v>
      </c>
      <c r="E394" s="24" t="s">
        <v>2453</v>
      </c>
      <c r="F394" s="24" t="s">
        <v>2454</v>
      </c>
      <c r="G394" s="24">
        <v>2013</v>
      </c>
      <c r="H394" s="25">
        <v>41642</v>
      </c>
      <c r="I394" s="24" t="s">
        <v>2455</v>
      </c>
      <c r="J394" s="24"/>
      <c r="K394" s="24" t="s">
        <v>2456</v>
      </c>
      <c r="L394" s="24" t="str">
        <f t="shared" si="12"/>
        <v>PreAlerta</v>
      </c>
      <c r="M394" s="24" t="str">
        <f t="shared" si="13"/>
        <v>S/PalabrasClaves</v>
      </c>
      <c r="N394" s="24" t="s">
        <v>18</v>
      </c>
      <c r="O394" s="24"/>
      <c r="P394" s="24"/>
      <c r="Q394" s="24"/>
      <c r="R394" s="24"/>
      <c r="S394" s="24"/>
      <c r="T394" s="24"/>
      <c r="U394" s="24"/>
      <c r="V394" s="24"/>
      <c r="W394" s="24"/>
      <c r="X394" s="24"/>
    </row>
    <row r="395" spans="1:24" ht="15" hidden="1" customHeight="1">
      <c r="A395" s="26">
        <v>24418917</v>
      </c>
      <c r="B395" s="26" t="s">
        <v>2457</v>
      </c>
      <c r="C395" s="26" t="s">
        <v>2458</v>
      </c>
      <c r="D395" s="26" t="s">
        <v>2459</v>
      </c>
      <c r="E395" s="26" t="s">
        <v>2460</v>
      </c>
      <c r="F395" s="26" t="s">
        <v>2461</v>
      </c>
      <c r="G395" s="26">
        <v>2013</v>
      </c>
      <c r="H395" s="27">
        <v>41654</v>
      </c>
      <c r="I395" s="26"/>
      <c r="J395" s="26"/>
      <c r="K395" s="26"/>
      <c r="L395" s="26" t="str">
        <f t="shared" si="12"/>
        <v>PreAlerta</v>
      </c>
      <c r="M395" s="26" t="str">
        <f t="shared" si="13"/>
        <v>S/PalabrasClaves</v>
      </c>
      <c r="N395" s="26" t="s">
        <v>18</v>
      </c>
      <c r="O395" s="26"/>
      <c r="P395" s="26"/>
      <c r="Q395" s="26"/>
      <c r="R395" s="26"/>
      <c r="S395" s="26"/>
      <c r="T395" s="26"/>
      <c r="U395" s="26"/>
      <c r="V395" s="26"/>
      <c r="W395" s="26"/>
      <c r="X395" s="26"/>
    </row>
    <row r="396" spans="1:24" ht="15" hidden="1" customHeight="1">
      <c r="A396" s="24">
        <v>25098047</v>
      </c>
      <c r="B396" s="24" t="s">
        <v>2462</v>
      </c>
      <c r="C396" s="24" t="s">
        <v>2463</v>
      </c>
      <c r="D396" s="24" t="s">
        <v>2464</v>
      </c>
      <c r="E396" s="24" t="s">
        <v>2465</v>
      </c>
      <c r="F396" s="24" t="s">
        <v>2466</v>
      </c>
      <c r="G396" s="24">
        <v>2013</v>
      </c>
      <c r="H396" s="25">
        <v>41859</v>
      </c>
      <c r="I396" s="24"/>
      <c r="J396" s="24"/>
      <c r="K396" s="24"/>
      <c r="L396" s="24" t="str">
        <f t="shared" si="12"/>
        <v>PreAlerta</v>
      </c>
      <c r="M396" s="24" t="str">
        <f t="shared" si="13"/>
        <v>S/PalabrasClaves</v>
      </c>
      <c r="N396" s="24" t="s">
        <v>18</v>
      </c>
      <c r="O396" s="24"/>
      <c r="P396" s="24"/>
      <c r="Q396" s="24"/>
      <c r="R396" s="24"/>
      <c r="S396" s="24"/>
      <c r="T396" s="24"/>
      <c r="U396" s="24"/>
      <c r="V396" s="24"/>
      <c r="W396" s="24"/>
      <c r="X396" s="24"/>
    </row>
    <row r="397" spans="1:24" ht="15" hidden="1" customHeight="1">
      <c r="A397" s="26">
        <v>26105737</v>
      </c>
      <c r="B397" s="26" t="s">
        <v>2467</v>
      </c>
      <c r="C397" s="26" t="s">
        <v>2468</v>
      </c>
      <c r="D397" s="26" t="s">
        <v>2469</v>
      </c>
      <c r="E397" s="26" t="s">
        <v>2470</v>
      </c>
      <c r="F397" s="26" t="s">
        <v>2471</v>
      </c>
      <c r="G397" s="26">
        <v>2013</v>
      </c>
      <c r="H397" s="27">
        <v>42180</v>
      </c>
      <c r="I397" s="26"/>
      <c r="J397" s="26"/>
      <c r="K397" s="26" t="s">
        <v>2472</v>
      </c>
      <c r="L397" s="26" t="str">
        <f t="shared" si="12"/>
        <v>PreAlerta</v>
      </c>
      <c r="M397" s="26" t="str">
        <f t="shared" si="13"/>
        <v>S/PalabrasClaves</v>
      </c>
      <c r="N397" s="26" t="s">
        <v>18</v>
      </c>
      <c r="O397" s="26"/>
      <c r="P397" s="26"/>
      <c r="Q397" s="26"/>
      <c r="R397" s="26"/>
      <c r="S397" s="26"/>
      <c r="T397" s="26"/>
      <c r="U397" s="26"/>
      <c r="V397" s="26"/>
      <c r="W397" s="26"/>
      <c r="X397" s="26"/>
    </row>
    <row r="398" spans="1:24" ht="15" hidden="1" customHeight="1">
      <c r="A398" s="24">
        <v>26316957</v>
      </c>
      <c r="B398" s="24" t="s">
        <v>2473</v>
      </c>
      <c r="C398" s="24" t="s">
        <v>2474</v>
      </c>
      <c r="D398" s="24" t="s">
        <v>2475</v>
      </c>
      <c r="E398" s="24" t="s">
        <v>2476</v>
      </c>
      <c r="F398" s="24" t="s">
        <v>2477</v>
      </c>
      <c r="G398" s="24">
        <v>2013</v>
      </c>
      <c r="H398" s="25">
        <v>42245</v>
      </c>
      <c r="I398" s="24" t="s">
        <v>2478</v>
      </c>
      <c r="J398" s="24"/>
      <c r="K398" s="24" t="s">
        <v>2479</v>
      </c>
      <c r="L398" s="24" t="str">
        <f t="shared" si="12"/>
        <v>PreAlerta</v>
      </c>
      <c r="M398" s="24" t="str">
        <f t="shared" si="13"/>
        <v>S/PalabrasClaves</v>
      </c>
      <c r="N398" s="24" t="s">
        <v>18</v>
      </c>
      <c r="O398" s="24"/>
      <c r="P398" s="24"/>
      <c r="Q398" s="24"/>
      <c r="R398" s="24"/>
      <c r="S398" s="24"/>
      <c r="T398" s="24"/>
      <c r="U398" s="24"/>
      <c r="V398" s="24"/>
      <c r="W398" s="24"/>
      <c r="X398" s="24"/>
    </row>
    <row r="399" spans="1:24" ht="15" hidden="1" customHeight="1">
      <c r="A399" s="26">
        <v>32226590</v>
      </c>
      <c r="B399" s="26" t="s">
        <v>2480</v>
      </c>
      <c r="C399" s="26" t="s">
        <v>2481</v>
      </c>
      <c r="D399" s="26" t="s">
        <v>2482</v>
      </c>
      <c r="E399" s="26" t="s">
        <v>2483</v>
      </c>
      <c r="F399" s="26" t="s">
        <v>2484</v>
      </c>
      <c r="G399" s="26">
        <v>2013</v>
      </c>
      <c r="H399" s="27">
        <v>43922</v>
      </c>
      <c r="I399" s="26" t="s">
        <v>2485</v>
      </c>
      <c r="J399" s="26"/>
      <c r="K399" s="26" t="s">
        <v>2486</v>
      </c>
      <c r="L399" s="26" t="str">
        <f t="shared" si="12"/>
        <v>PreAlerta</v>
      </c>
      <c r="M399" s="26" t="str">
        <f t="shared" si="13"/>
        <v>S/PalabrasClaves</v>
      </c>
      <c r="N399" s="26" t="s">
        <v>18</v>
      </c>
      <c r="O399" s="26"/>
      <c r="P399" s="26"/>
      <c r="Q399" s="26"/>
      <c r="R399" s="26"/>
      <c r="S399" s="26"/>
      <c r="T399" s="26"/>
      <c r="U399" s="26"/>
      <c r="V399" s="26"/>
      <c r="W399" s="26"/>
      <c r="X399" s="26"/>
    </row>
    <row r="400" spans="1:24" ht="15" hidden="1" customHeight="1">
      <c r="A400" s="24">
        <v>23146675</v>
      </c>
      <c r="B400" s="24" t="s">
        <v>2487</v>
      </c>
      <c r="C400" s="24" t="s">
        <v>2488</v>
      </c>
      <c r="D400" s="24" t="s">
        <v>2489</v>
      </c>
      <c r="E400" s="24" t="s">
        <v>2490</v>
      </c>
      <c r="F400" s="24" t="s">
        <v>353</v>
      </c>
      <c r="G400" s="24">
        <v>2013</v>
      </c>
      <c r="H400" s="25">
        <v>41227</v>
      </c>
      <c r="I400" s="24"/>
      <c r="J400" s="24"/>
      <c r="K400" s="24" t="s">
        <v>2491</v>
      </c>
      <c r="L400" s="24" t="str">
        <f t="shared" si="12"/>
        <v>PreAlerta</v>
      </c>
      <c r="M400" s="24" t="str">
        <f t="shared" si="13"/>
        <v>S/PalabrasClaves</v>
      </c>
      <c r="N400" s="24" t="s">
        <v>18</v>
      </c>
      <c r="O400" s="24"/>
      <c r="P400" s="24"/>
      <c r="Q400" s="24"/>
      <c r="R400" s="24"/>
      <c r="S400" s="24"/>
      <c r="T400" s="24"/>
      <c r="U400" s="24"/>
      <c r="V400" s="24"/>
      <c r="W400" s="24"/>
      <c r="X400" s="24"/>
    </row>
    <row r="401" spans="1:24" ht="15" hidden="1" customHeight="1">
      <c r="A401" s="26">
        <v>23324823</v>
      </c>
      <c r="B401" s="26" t="s">
        <v>2492</v>
      </c>
      <c r="C401" s="26" t="s">
        <v>2493</v>
      </c>
      <c r="D401" s="26" t="s">
        <v>2494</v>
      </c>
      <c r="E401" s="26" t="s">
        <v>2495</v>
      </c>
      <c r="F401" s="26" t="s">
        <v>540</v>
      </c>
      <c r="G401" s="26">
        <v>2013</v>
      </c>
      <c r="H401" s="27">
        <v>41292</v>
      </c>
      <c r="I401" s="26"/>
      <c r="J401" s="26"/>
      <c r="K401" s="26" t="s">
        <v>2496</v>
      </c>
      <c r="L401" s="26" t="str">
        <f t="shared" si="12"/>
        <v>PreAlerta</v>
      </c>
      <c r="M401" s="26" t="str">
        <f t="shared" si="13"/>
        <v>S/PalabrasClaves</v>
      </c>
      <c r="N401" s="26" t="s">
        <v>18</v>
      </c>
      <c r="O401" s="26"/>
      <c r="P401" s="26"/>
      <c r="Q401" s="26"/>
      <c r="R401" s="26"/>
      <c r="S401" s="26"/>
      <c r="T401" s="26"/>
      <c r="U401" s="26"/>
      <c r="V401" s="26"/>
      <c r="W401" s="26"/>
      <c r="X401" s="26"/>
    </row>
    <row r="402" spans="1:24" ht="15" hidden="1" customHeight="1">
      <c r="A402" s="24">
        <v>23343391</v>
      </c>
      <c r="B402" s="24" t="s">
        <v>2497</v>
      </c>
      <c r="C402" s="24" t="s">
        <v>2498</v>
      </c>
      <c r="D402" s="24" t="s">
        <v>2499</v>
      </c>
      <c r="E402" s="24" t="s">
        <v>1012</v>
      </c>
      <c r="F402" s="24" t="s">
        <v>341</v>
      </c>
      <c r="G402" s="24">
        <v>2013</v>
      </c>
      <c r="H402" s="25">
        <v>41299</v>
      </c>
      <c r="I402" s="24" t="s">
        <v>2500</v>
      </c>
      <c r="J402" s="24"/>
      <c r="K402" s="24" t="s">
        <v>2501</v>
      </c>
      <c r="L402" s="24" t="str">
        <f t="shared" si="12"/>
        <v>Excluido</v>
      </c>
      <c r="M402" s="24" t="str">
        <f t="shared" si="13"/>
        <v>S/PalabrasClaves</v>
      </c>
      <c r="N402" s="24"/>
      <c r="O402" s="24"/>
      <c r="P402" s="24"/>
      <c r="Q402" s="24"/>
      <c r="R402" s="24"/>
      <c r="S402" s="24"/>
      <c r="T402" s="24"/>
      <c r="U402" s="24"/>
      <c r="V402" s="24"/>
      <c r="W402" s="24"/>
      <c r="X402" s="24"/>
    </row>
    <row r="403" spans="1:24" ht="15" hidden="1" customHeight="1">
      <c r="A403" s="26">
        <v>23347393</v>
      </c>
      <c r="B403" s="26" t="s">
        <v>2502</v>
      </c>
      <c r="C403" s="26" t="s">
        <v>2503</v>
      </c>
      <c r="D403" s="26" t="s">
        <v>2504</v>
      </c>
      <c r="E403" s="26" t="s">
        <v>2505</v>
      </c>
      <c r="F403" s="26" t="s">
        <v>341</v>
      </c>
      <c r="G403" s="26">
        <v>2013</v>
      </c>
      <c r="H403" s="27">
        <v>41300</v>
      </c>
      <c r="I403" s="26" t="s">
        <v>2506</v>
      </c>
      <c r="J403" s="26"/>
      <c r="K403" s="26" t="s">
        <v>2507</v>
      </c>
      <c r="L403" s="26" t="str">
        <f t="shared" si="12"/>
        <v>PreAlerta</v>
      </c>
      <c r="M403" s="26" t="str">
        <f t="shared" si="13"/>
        <v>S/PalabrasClaves</v>
      </c>
      <c r="N403" s="26" t="s">
        <v>18</v>
      </c>
      <c r="O403" s="26"/>
      <c r="P403" s="26"/>
      <c r="Q403" s="26"/>
      <c r="R403" s="26"/>
      <c r="S403" s="26"/>
      <c r="T403" s="26"/>
      <c r="U403" s="26"/>
      <c r="V403" s="26"/>
      <c r="W403" s="26"/>
      <c r="X403" s="26"/>
    </row>
    <row r="404" spans="1:24" ht="15" hidden="1" customHeight="1">
      <c r="A404" s="24">
        <v>22199135</v>
      </c>
      <c r="B404" s="24" t="s">
        <v>2508</v>
      </c>
      <c r="C404" s="24" t="s">
        <v>2509</v>
      </c>
      <c r="D404" s="24" t="s">
        <v>2510</v>
      </c>
      <c r="E404" s="24" t="s">
        <v>1309</v>
      </c>
      <c r="F404" s="24" t="s">
        <v>251</v>
      </c>
      <c r="G404" s="24">
        <v>2013</v>
      </c>
      <c r="H404" s="25">
        <v>40904</v>
      </c>
      <c r="I404" s="24"/>
      <c r="J404" s="24"/>
      <c r="K404" s="24" t="s">
        <v>2511</v>
      </c>
      <c r="L404" s="24" t="str">
        <f t="shared" si="12"/>
        <v>PreAlerta</v>
      </c>
      <c r="M404" s="24" t="str">
        <f t="shared" si="13"/>
        <v>S/PalabrasClaves</v>
      </c>
      <c r="N404" s="24" t="s">
        <v>18</v>
      </c>
      <c r="O404" s="24"/>
      <c r="P404" s="24"/>
      <c r="Q404" s="24"/>
      <c r="R404" s="24"/>
      <c r="S404" s="24"/>
      <c r="T404" s="24"/>
      <c r="U404" s="24"/>
      <c r="V404" s="24"/>
      <c r="W404" s="24"/>
      <c r="X404" s="24"/>
    </row>
    <row r="405" spans="1:24" ht="15" hidden="1" customHeight="1">
      <c r="A405" s="26">
        <v>22683893</v>
      </c>
      <c r="B405" s="26" t="s">
        <v>2512</v>
      </c>
      <c r="C405" s="26" t="s">
        <v>2513</v>
      </c>
      <c r="D405" s="26" t="s">
        <v>2514</v>
      </c>
      <c r="E405" s="26" t="s">
        <v>2515</v>
      </c>
      <c r="F405" s="26" t="s">
        <v>251</v>
      </c>
      <c r="G405" s="26">
        <v>2013</v>
      </c>
      <c r="H405" s="27">
        <v>41072</v>
      </c>
      <c r="I405" s="26"/>
      <c r="J405" s="26"/>
      <c r="K405" s="26" t="s">
        <v>2516</v>
      </c>
      <c r="L405" s="26" t="str">
        <f t="shared" si="12"/>
        <v>PreAlerta</v>
      </c>
      <c r="M405" s="26" t="str">
        <f t="shared" si="13"/>
        <v>S/PalabrasClaves</v>
      </c>
      <c r="N405" s="26" t="s">
        <v>18</v>
      </c>
      <c r="O405" s="26"/>
      <c r="P405" s="26"/>
      <c r="Q405" s="26"/>
      <c r="R405" s="26"/>
      <c r="S405" s="26"/>
      <c r="T405" s="26"/>
      <c r="U405" s="26"/>
      <c r="V405" s="26"/>
      <c r="W405" s="26"/>
      <c r="X405" s="26"/>
    </row>
    <row r="406" spans="1:24" ht="15" hidden="1" customHeight="1">
      <c r="A406" s="24">
        <v>22728911</v>
      </c>
      <c r="B406" s="24" t="s">
        <v>2517</v>
      </c>
      <c r="C406" s="24" t="s">
        <v>2518</v>
      </c>
      <c r="D406" s="24" t="s">
        <v>2519</v>
      </c>
      <c r="E406" s="24" t="s">
        <v>2520</v>
      </c>
      <c r="F406" s="24" t="s">
        <v>251</v>
      </c>
      <c r="G406" s="24">
        <v>2013</v>
      </c>
      <c r="H406" s="25">
        <v>41086</v>
      </c>
      <c r="I406" s="24"/>
      <c r="J406" s="24"/>
      <c r="K406" s="24" t="s">
        <v>2521</v>
      </c>
      <c r="L406" s="24" t="str">
        <f t="shared" si="12"/>
        <v>Excluido</v>
      </c>
      <c r="M406" s="24" t="str">
        <f t="shared" si="13"/>
        <v>S/PalabrasClaves</v>
      </c>
      <c r="N406" s="24"/>
      <c r="O406" s="24"/>
      <c r="P406" s="24"/>
      <c r="Q406" s="24"/>
      <c r="R406" s="24"/>
      <c r="S406" s="24"/>
      <c r="T406" s="24"/>
      <c r="U406" s="24"/>
      <c r="V406" s="24"/>
      <c r="W406" s="24"/>
      <c r="X406" s="24"/>
    </row>
    <row r="407" spans="1:24" ht="15" customHeight="1">
      <c r="A407" s="33">
        <v>22855433</v>
      </c>
      <c r="B407" s="33" t="s">
        <v>2522</v>
      </c>
      <c r="C407" s="33" t="s">
        <v>2523</v>
      </c>
      <c r="D407" s="33" t="s">
        <v>2524</v>
      </c>
      <c r="E407" s="33" t="s">
        <v>2525</v>
      </c>
      <c r="F407" s="33" t="s">
        <v>2526</v>
      </c>
      <c r="G407" s="33">
        <v>2013</v>
      </c>
      <c r="H407" s="34">
        <v>41124</v>
      </c>
      <c r="I407" s="33"/>
      <c r="J407" s="33"/>
      <c r="K407" s="33" t="s">
        <v>2527</v>
      </c>
      <c r="L407" s="33" t="str">
        <f t="shared" si="12"/>
        <v>PreAlerta</v>
      </c>
      <c r="M407" s="33" t="str">
        <f t="shared" si="13"/>
        <v>S/PalabrasClaves</v>
      </c>
      <c r="N407" s="33" t="s">
        <v>79</v>
      </c>
      <c r="O407" s="33"/>
      <c r="P407" s="33"/>
      <c r="Q407" s="33" t="s">
        <v>14</v>
      </c>
      <c r="R407" s="33"/>
      <c r="S407" s="33"/>
      <c r="T407" s="53" t="s">
        <v>2528</v>
      </c>
      <c r="U407" s="33" t="s">
        <v>209</v>
      </c>
      <c r="V407" s="33" t="s">
        <v>209</v>
      </c>
      <c r="W407" s="33" t="s">
        <v>209</v>
      </c>
      <c r="X407" s="52" t="s">
        <v>2529</v>
      </c>
    </row>
    <row r="408" spans="1:24" ht="15" hidden="1" customHeight="1">
      <c r="A408" s="24">
        <v>22941863</v>
      </c>
      <c r="B408" s="24" t="s">
        <v>2530</v>
      </c>
      <c r="C408" s="24" t="s">
        <v>2531</v>
      </c>
      <c r="D408" s="24" t="s">
        <v>2532</v>
      </c>
      <c r="E408" s="24" t="s">
        <v>2533</v>
      </c>
      <c r="F408" s="24" t="s">
        <v>251</v>
      </c>
      <c r="G408" s="24">
        <v>2013</v>
      </c>
      <c r="H408" s="25">
        <v>41156</v>
      </c>
      <c r="I408" s="24"/>
      <c r="J408" s="24"/>
      <c r="K408" s="24" t="s">
        <v>2534</v>
      </c>
      <c r="L408" s="24" t="str">
        <f t="shared" si="12"/>
        <v>PreAlerta</v>
      </c>
      <c r="M408" s="24" t="str">
        <f t="shared" si="13"/>
        <v>S/PalabrasClaves</v>
      </c>
      <c r="N408" s="24" t="s">
        <v>18</v>
      </c>
      <c r="O408" s="24"/>
      <c r="P408" s="24"/>
      <c r="Q408" s="32"/>
      <c r="R408" s="24"/>
      <c r="S408" s="24"/>
      <c r="T408" s="24"/>
      <c r="U408" s="24"/>
      <c r="V408" s="24"/>
      <c r="W408" s="24"/>
      <c r="X408" s="24"/>
    </row>
    <row r="409" spans="1:24" ht="15" hidden="1" customHeight="1">
      <c r="A409" s="26">
        <v>22941864</v>
      </c>
      <c r="B409" s="26" t="s">
        <v>2535</v>
      </c>
      <c r="C409" s="26" t="s">
        <v>2536</v>
      </c>
      <c r="D409" s="26" t="s">
        <v>2537</v>
      </c>
      <c r="E409" s="26" t="s">
        <v>2057</v>
      </c>
      <c r="F409" s="26" t="s">
        <v>251</v>
      </c>
      <c r="G409" s="26">
        <v>2013</v>
      </c>
      <c r="H409" s="27">
        <v>41156</v>
      </c>
      <c r="I409" s="26"/>
      <c r="J409" s="26"/>
      <c r="K409" s="26" t="s">
        <v>2538</v>
      </c>
      <c r="L409" s="26" t="str">
        <f t="shared" si="12"/>
        <v>PreAlerta</v>
      </c>
      <c r="M409" s="26" t="str">
        <f t="shared" si="13"/>
        <v>S/PalabrasClaves</v>
      </c>
      <c r="N409" s="26" t="s">
        <v>18</v>
      </c>
      <c r="O409" s="26"/>
      <c r="P409" s="26"/>
      <c r="Q409" s="26"/>
      <c r="R409" s="26"/>
      <c r="S409" s="26"/>
      <c r="T409" s="26"/>
      <c r="U409" s="26"/>
      <c r="V409" s="26"/>
      <c r="W409" s="26"/>
      <c r="X409" s="26"/>
    </row>
    <row r="410" spans="1:24" ht="15" hidden="1" customHeight="1">
      <c r="A410" s="24">
        <v>23076401</v>
      </c>
      <c r="B410" s="24" t="s">
        <v>2539</v>
      </c>
      <c r="C410" s="24" t="s">
        <v>2540</v>
      </c>
      <c r="D410" s="24" t="s">
        <v>2541</v>
      </c>
      <c r="E410" s="24" t="s">
        <v>2542</v>
      </c>
      <c r="F410" s="24" t="s">
        <v>251</v>
      </c>
      <c r="G410" s="24">
        <v>2013</v>
      </c>
      <c r="H410" s="25">
        <v>41201</v>
      </c>
      <c r="I410" s="24"/>
      <c r="J410" s="24"/>
      <c r="K410" s="24" t="s">
        <v>2543</v>
      </c>
      <c r="L410" s="24" t="str">
        <f t="shared" si="12"/>
        <v>PreAlerta</v>
      </c>
      <c r="M410" s="24" t="str">
        <f t="shared" si="13"/>
        <v>S/PalabrasClaves</v>
      </c>
      <c r="N410" s="24" t="s">
        <v>18</v>
      </c>
      <c r="O410" s="24"/>
      <c r="P410" s="24"/>
      <c r="Q410" s="24"/>
      <c r="R410" s="24"/>
      <c r="S410" s="24"/>
      <c r="T410" s="24"/>
      <c r="U410" s="24"/>
      <c r="V410" s="24"/>
      <c r="W410" s="24"/>
      <c r="X410" s="24"/>
    </row>
    <row r="411" spans="1:24" ht="15" hidden="1" customHeight="1">
      <c r="A411" s="26">
        <v>23102593</v>
      </c>
      <c r="B411" s="26" t="s">
        <v>2544</v>
      </c>
      <c r="C411" s="26" t="s">
        <v>2545</v>
      </c>
      <c r="D411" s="26" t="s">
        <v>2546</v>
      </c>
      <c r="E411" s="26" t="s">
        <v>1092</v>
      </c>
      <c r="F411" s="26" t="s">
        <v>1804</v>
      </c>
      <c r="G411" s="26">
        <v>2013</v>
      </c>
      <c r="H411" s="27">
        <v>41212</v>
      </c>
      <c r="I411" s="26"/>
      <c r="J411" s="26"/>
      <c r="K411" s="26" t="s">
        <v>2547</v>
      </c>
      <c r="L411" s="26" t="str">
        <f t="shared" si="12"/>
        <v>Excluido</v>
      </c>
      <c r="M411" s="26" t="str">
        <f t="shared" si="13"/>
        <v>S/PalabrasClaves</v>
      </c>
      <c r="N411" s="26"/>
      <c r="O411" s="26"/>
      <c r="P411" s="26"/>
      <c r="Q411" s="26"/>
      <c r="R411" s="26"/>
      <c r="S411" s="26"/>
      <c r="T411" s="26"/>
      <c r="U411" s="26"/>
      <c r="V411" s="26"/>
      <c r="W411" s="26"/>
      <c r="X411" s="26"/>
    </row>
    <row r="412" spans="1:24" ht="15" hidden="1" customHeight="1">
      <c r="A412" s="24">
        <v>23118476</v>
      </c>
      <c r="B412" s="24" t="s">
        <v>2548</v>
      </c>
      <c r="C412" s="24" t="s">
        <v>2549</v>
      </c>
      <c r="D412" s="24" t="s">
        <v>2550</v>
      </c>
      <c r="E412" s="24" t="s">
        <v>660</v>
      </c>
      <c r="F412" s="24" t="s">
        <v>627</v>
      </c>
      <c r="G412" s="24">
        <v>2013</v>
      </c>
      <c r="H412" s="25">
        <v>41216</v>
      </c>
      <c r="I412" s="24"/>
      <c r="J412" s="24"/>
      <c r="K412" s="24" t="s">
        <v>2551</v>
      </c>
      <c r="L412" s="24" t="str">
        <f t="shared" si="12"/>
        <v>PreAlerta</v>
      </c>
      <c r="M412" s="24" t="str">
        <f t="shared" si="13"/>
        <v>S/PalabrasClaves</v>
      </c>
      <c r="N412" s="24" t="s">
        <v>18</v>
      </c>
      <c r="O412" s="24"/>
      <c r="P412" s="24"/>
      <c r="Q412" s="24"/>
      <c r="R412" s="24"/>
      <c r="S412" s="24"/>
      <c r="T412" s="24"/>
      <c r="U412" s="24"/>
      <c r="V412" s="24"/>
      <c r="W412" s="24"/>
      <c r="X412" s="24"/>
    </row>
    <row r="413" spans="1:24" ht="15" hidden="1" customHeight="1">
      <c r="A413" s="26">
        <v>23158750</v>
      </c>
      <c r="B413" s="26" t="s">
        <v>2552</v>
      </c>
      <c r="C413" s="26" t="s">
        <v>2553</v>
      </c>
      <c r="D413" s="26" t="s">
        <v>2554</v>
      </c>
      <c r="E413" s="26" t="s">
        <v>2555</v>
      </c>
      <c r="F413" s="26" t="s">
        <v>2556</v>
      </c>
      <c r="G413" s="26">
        <v>2013</v>
      </c>
      <c r="H413" s="27">
        <v>41233</v>
      </c>
      <c r="I413" s="26" t="s">
        <v>2557</v>
      </c>
      <c r="J413" s="26" t="s">
        <v>2558</v>
      </c>
      <c r="K413" s="26" t="s">
        <v>2559</v>
      </c>
      <c r="L413" s="26" t="str">
        <f t="shared" si="12"/>
        <v>PreAlerta</v>
      </c>
      <c r="M413" s="26" t="str">
        <f t="shared" si="13"/>
        <v>S/PalabrasClaves</v>
      </c>
      <c r="N413" s="26" t="s">
        <v>18</v>
      </c>
      <c r="O413" s="26"/>
      <c r="P413" s="26"/>
      <c r="Q413" s="26"/>
      <c r="R413" s="26"/>
      <c r="S413" s="26"/>
      <c r="T413" s="26"/>
      <c r="U413" s="26"/>
      <c r="V413" s="26"/>
      <c r="W413" s="26"/>
      <c r="X413" s="26"/>
    </row>
    <row r="414" spans="1:24" ht="15" hidden="1" customHeight="1">
      <c r="A414" s="24">
        <v>23171088</v>
      </c>
      <c r="B414" s="24" t="s">
        <v>2560</v>
      </c>
      <c r="C414" s="24" t="s">
        <v>2561</v>
      </c>
      <c r="D414" s="24" t="s">
        <v>2562</v>
      </c>
      <c r="E414" s="24" t="s">
        <v>2563</v>
      </c>
      <c r="F414" s="24" t="s">
        <v>2564</v>
      </c>
      <c r="G414" s="24">
        <v>2013</v>
      </c>
      <c r="H414" s="25">
        <v>41236</v>
      </c>
      <c r="I414" s="24"/>
      <c r="J414" s="24"/>
      <c r="K414" s="24" t="s">
        <v>2565</v>
      </c>
      <c r="L414" s="24" t="str">
        <f t="shared" si="12"/>
        <v>PreAlerta</v>
      </c>
      <c r="M414" s="24" t="str">
        <f t="shared" si="13"/>
        <v>S/PalabrasClaves</v>
      </c>
      <c r="N414" s="24" t="s">
        <v>18</v>
      </c>
      <c r="O414" s="24"/>
      <c r="P414" s="24"/>
      <c r="Q414" s="24"/>
      <c r="R414" s="24"/>
      <c r="S414" s="24"/>
      <c r="T414" s="24"/>
      <c r="U414" s="24"/>
      <c r="V414" s="24"/>
      <c r="W414" s="24"/>
      <c r="X414" s="24"/>
    </row>
    <row r="415" spans="1:24" ht="15" hidden="1" customHeight="1">
      <c r="A415" s="26">
        <v>23204471</v>
      </c>
      <c r="B415" s="26" t="s">
        <v>2566</v>
      </c>
      <c r="C415" s="26" t="s">
        <v>2567</v>
      </c>
      <c r="D415" s="26" t="s">
        <v>2568</v>
      </c>
      <c r="E415" s="26" t="s">
        <v>383</v>
      </c>
      <c r="F415" s="26" t="s">
        <v>691</v>
      </c>
      <c r="G415" s="26">
        <v>2013</v>
      </c>
      <c r="H415" s="27">
        <v>41247</v>
      </c>
      <c r="I415" s="26" t="s">
        <v>2569</v>
      </c>
      <c r="J415" s="26"/>
      <c r="K415" s="26" t="s">
        <v>2570</v>
      </c>
      <c r="L415" s="26" t="str">
        <f t="shared" si="12"/>
        <v>PreAlerta</v>
      </c>
      <c r="M415" s="26" t="str">
        <f t="shared" si="13"/>
        <v>S/PalabrasClaves</v>
      </c>
      <c r="N415" s="26" t="s">
        <v>18</v>
      </c>
      <c r="O415" s="26"/>
      <c r="P415" s="26"/>
      <c r="Q415" s="39"/>
      <c r="R415" s="26"/>
      <c r="S415" s="26"/>
      <c r="T415" s="26"/>
      <c r="U415" s="26"/>
      <c r="V415" s="26"/>
      <c r="W415" s="26"/>
      <c r="X415" s="26"/>
    </row>
    <row r="416" spans="1:24" ht="15" hidden="1" customHeight="1">
      <c r="A416" s="24">
        <v>23221127</v>
      </c>
      <c r="B416" s="24" t="s">
        <v>2571</v>
      </c>
      <c r="C416" s="24" t="s">
        <v>2572</v>
      </c>
      <c r="D416" s="24" t="s">
        <v>2573</v>
      </c>
      <c r="E416" s="24" t="s">
        <v>2574</v>
      </c>
      <c r="F416" s="24" t="s">
        <v>2575</v>
      </c>
      <c r="G416" s="24">
        <v>2013</v>
      </c>
      <c r="H416" s="25">
        <v>41254</v>
      </c>
      <c r="I416" s="24"/>
      <c r="J416" s="24"/>
      <c r="K416" s="24" t="s">
        <v>2576</v>
      </c>
      <c r="L416" s="24" t="str">
        <f t="shared" si="12"/>
        <v>PreAlerta</v>
      </c>
      <c r="M416" s="24" t="str">
        <f t="shared" si="13"/>
        <v>S/PalabrasClaves</v>
      </c>
      <c r="N416" s="24" t="s">
        <v>18</v>
      </c>
      <c r="O416" s="24"/>
      <c r="P416" s="24"/>
      <c r="Q416" s="24"/>
      <c r="R416" s="24"/>
      <c r="S416" s="24"/>
      <c r="T416" s="24"/>
      <c r="U416" s="24"/>
      <c r="V416" s="24"/>
      <c r="W416" s="24"/>
      <c r="X416" s="24"/>
    </row>
    <row r="417" spans="1:24" ht="15" hidden="1" customHeight="1">
      <c r="A417" s="26">
        <v>23221768</v>
      </c>
      <c r="B417" s="26" t="s">
        <v>2577</v>
      </c>
      <c r="C417" s="26" t="s">
        <v>2578</v>
      </c>
      <c r="D417" s="26" t="s">
        <v>2579</v>
      </c>
      <c r="E417" s="26" t="s">
        <v>2580</v>
      </c>
      <c r="F417" s="26" t="s">
        <v>2581</v>
      </c>
      <c r="G417" s="26">
        <v>2013</v>
      </c>
      <c r="H417" s="27">
        <v>41254</v>
      </c>
      <c r="I417" s="26"/>
      <c r="J417" s="26"/>
      <c r="K417" s="26" t="s">
        <v>2582</v>
      </c>
      <c r="L417" s="26" t="str">
        <f t="shared" si="12"/>
        <v>Excluido</v>
      </c>
      <c r="M417" s="26" t="str">
        <f t="shared" si="13"/>
        <v>C/PalabrasClaves</v>
      </c>
      <c r="N417" s="26"/>
      <c r="O417" s="26"/>
      <c r="P417" s="26"/>
      <c r="Q417" s="26"/>
      <c r="R417" s="26"/>
      <c r="S417" s="26"/>
      <c r="T417" s="26"/>
      <c r="U417" s="26"/>
      <c r="V417" s="26"/>
      <c r="W417" s="26"/>
      <c r="X417" s="26"/>
    </row>
    <row r="418" spans="1:24" ht="15" hidden="1" customHeight="1">
      <c r="A418" s="24">
        <v>23236082</v>
      </c>
      <c r="B418" s="24" t="s">
        <v>2583</v>
      </c>
      <c r="C418" s="24" t="s">
        <v>2584</v>
      </c>
      <c r="D418" s="24" t="s">
        <v>2585</v>
      </c>
      <c r="E418" s="24" t="s">
        <v>2586</v>
      </c>
      <c r="F418" s="24" t="s">
        <v>251</v>
      </c>
      <c r="G418" s="24">
        <v>2013</v>
      </c>
      <c r="H418" s="25">
        <v>41257</v>
      </c>
      <c r="I418" s="24" t="s">
        <v>2587</v>
      </c>
      <c r="J418" s="24" t="s">
        <v>2588</v>
      </c>
      <c r="K418" s="24" t="s">
        <v>2589</v>
      </c>
      <c r="L418" s="24" t="str">
        <f t="shared" si="12"/>
        <v>PreAlerta</v>
      </c>
      <c r="M418" s="24" t="str">
        <f t="shared" si="13"/>
        <v>S/PalabrasClaves</v>
      </c>
      <c r="N418" s="24" t="s">
        <v>18</v>
      </c>
      <c r="O418" s="24"/>
      <c r="P418" s="24"/>
      <c r="Q418" s="24"/>
      <c r="R418" s="24"/>
      <c r="S418" s="24"/>
      <c r="T418" s="24"/>
      <c r="U418" s="24"/>
      <c r="V418" s="24"/>
      <c r="W418" s="24"/>
      <c r="X418" s="24"/>
    </row>
    <row r="419" spans="1:24" ht="15" hidden="1" customHeight="1">
      <c r="A419" s="26">
        <v>23243063</v>
      </c>
      <c r="B419" s="26" t="s">
        <v>2590</v>
      </c>
      <c r="C419" s="26" t="s">
        <v>2591</v>
      </c>
      <c r="D419" s="26" t="s">
        <v>2592</v>
      </c>
      <c r="E419" s="26" t="s">
        <v>2593</v>
      </c>
      <c r="F419" s="26" t="s">
        <v>2594</v>
      </c>
      <c r="G419" s="26">
        <v>2013</v>
      </c>
      <c r="H419" s="27">
        <v>41261</v>
      </c>
      <c r="I419" s="26" t="s">
        <v>2595</v>
      </c>
      <c r="J419" s="26"/>
      <c r="K419" s="26" t="s">
        <v>2596</v>
      </c>
      <c r="L419" s="26" t="str">
        <f t="shared" si="12"/>
        <v>PreAlerta</v>
      </c>
      <c r="M419" s="26" t="str">
        <f t="shared" si="13"/>
        <v>S/PalabrasClaves</v>
      </c>
      <c r="N419" s="26" t="s">
        <v>18</v>
      </c>
      <c r="O419" s="26"/>
      <c r="P419" s="26"/>
      <c r="Q419" s="26"/>
      <c r="R419" s="26"/>
      <c r="S419" s="26"/>
      <c r="T419" s="26"/>
      <c r="U419" s="26"/>
      <c r="V419" s="26"/>
      <c r="W419" s="26"/>
      <c r="X419" s="26"/>
    </row>
    <row r="420" spans="1:24" ht="15" hidden="1" customHeight="1">
      <c r="A420" s="24">
        <v>23256948</v>
      </c>
      <c r="B420" s="24" t="s">
        <v>2597</v>
      </c>
      <c r="C420" s="24" t="s">
        <v>2598</v>
      </c>
      <c r="D420" s="24" t="s">
        <v>2599</v>
      </c>
      <c r="E420" s="24" t="s">
        <v>2600</v>
      </c>
      <c r="F420" s="24" t="s">
        <v>1906</v>
      </c>
      <c r="G420" s="24">
        <v>2013</v>
      </c>
      <c r="H420" s="25">
        <v>41265</v>
      </c>
      <c r="I420" s="24"/>
      <c r="J420" s="24"/>
      <c r="K420" s="24" t="s">
        <v>2601</v>
      </c>
      <c r="L420" s="24" t="str">
        <f t="shared" si="12"/>
        <v>PreAlerta</v>
      </c>
      <c r="M420" s="24" t="str">
        <f t="shared" si="13"/>
        <v>S/PalabrasClaves</v>
      </c>
      <c r="N420" s="24" t="s">
        <v>18</v>
      </c>
      <c r="O420" s="24"/>
      <c r="P420" s="24"/>
      <c r="Q420" s="24"/>
      <c r="R420" s="24"/>
      <c r="S420" s="24"/>
      <c r="T420" s="24"/>
      <c r="U420" s="24"/>
      <c r="V420" s="24"/>
      <c r="W420" s="24"/>
      <c r="X420" s="24"/>
    </row>
    <row r="421" spans="1:24" ht="15" hidden="1" customHeight="1">
      <c r="A421" s="26">
        <v>23321989</v>
      </c>
      <c r="B421" s="26" t="s">
        <v>2602</v>
      </c>
      <c r="C421" s="26" t="s">
        <v>2603</v>
      </c>
      <c r="D421" s="26" t="s">
        <v>2604</v>
      </c>
      <c r="E421" s="26" t="s">
        <v>2605</v>
      </c>
      <c r="F421" s="26" t="s">
        <v>128</v>
      </c>
      <c r="G421" s="26">
        <v>2013</v>
      </c>
      <c r="H421" s="27">
        <v>41291</v>
      </c>
      <c r="I421" s="26"/>
      <c r="J421" s="26"/>
      <c r="K421" s="26" t="s">
        <v>2606</v>
      </c>
      <c r="L421" s="26" t="str">
        <f t="shared" si="12"/>
        <v>PreAlerta</v>
      </c>
      <c r="M421" s="26" t="str">
        <f t="shared" si="13"/>
        <v>S/PalabrasClaves</v>
      </c>
      <c r="N421" s="26" t="s">
        <v>18</v>
      </c>
      <c r="O421" s="26"/>
      <c r="P421" s="26"/>
      <c r="Q421" s="26"/>
      <c r="R421" s="26"/>
      <c r="S421" s="26"/>
      <c r="T421" s="26"/>
      <c r="U421" s="26"/>
      <c r="V421" s="26"/>
      <c r="W421" s="26"/>
      <c r="X421" s="26"/>
    </row>
    <row r="422" spans="1:24" ht="15" hidden="1" customHeight="1">
      <c r="A422" s="24">
        <v>23324973</v>
      </c>
      <c r="B422" s="24" t="s">
        <v>2607</v>
      </c>
      <c r="C422" s="24" t="s">
        <v>2608</v>
      </c>
      <c r="D422" s="24" t="s">
        <v>2609</v>
      </c>
      <c r="E422" s="24" t="s">
        <v>2610</v>
      </c>
      <c r="F422" s="24" t="s">
        <v>128</v>
      </c>
      <c r="G422" s="24">
        <v>2013</v>
      </c>
      <c r="H422" s="25">
        <v>41292</v>
      </c>
      <c r="I422" s="24"/>
      <c r="J422" s="24"/>
      <c r="K422" s="24" t="s">
        <v>2611</v>
      </c>
      <c r="L422" s="24" t="str">
        <f t="shared" si="12"/>
        <v>Excluido</v>
      </c>
      <c r="M422" s="24" t="str">
        <f t="shared" si="13"/>
        <v>S/PalabrasClaves</v>
      </c>
      <c r="N422" s="24"/>
      <c r="O422" s="24"/>
      <c r="P422" s="24"/>
      <c r="Q422" s="24"/>
      <c r="R422" s="24"/>
      <c r="S422" s="24"/>
      <c r="T422" s="24"/>
      <c r="U422" s="24"/>
      <c r="V422" s="24"/>
      <c r="W422" s="24"/>
      <c r="X422" s="24"/>
    </row>
    <row r="423" spans="1:24" ht="15" hidden="1" customHeight="1">
      <c r="A423" s="26">
        <v>23324981</v>
      </c>
      <c r="B423" s="26" t="s">
        <v>2612</v>
      </c>
      <c r="C423" s="26" t="s">
        <v>2613</v>
      </c>
      <c r="D423" s="26" t="s">
        <v>2614</v>
      </c>
      <c r="E423" s="26" t="s">
        <v>2615</v>
      </c>
      <c r="F423" s="26" t="s">
        <v>128</v>
      </c>
      <c r="G423" s="26">
        <v>2013</v>
      </c>
      <c r="H423" s="27">
        <v>41292</v>
      </c>
      <c r="I423" s="26"/>
      <c r="J423" s="26"/>
      <c r="K423" s="26" t="s">
        <v>2616</v>
      </c>
      <c r="L423" s="26" t="str">
        <f t="shared" si="12"/>
        <v>PreAlerta</v>
      </c>
      <c r="M423" s="26" t="str">
        <f t="shared" si="13"/>
        <v>S/PalabrasClaves</v>
      </c>
      <c r="N423" s="26" t="s">
        <v>18</v>
      </c>
      <c r="O423" s="26"/>
      <c r="P423" s="26"/>
      <c r="Q423" s="26"/>
      <c r="R423" s="26"/>
      <c r="S423" s="26"/>
      <c r="T423" s="26"/>
      <c r="U423" s="26"/>
      <c r="V423" s="26"/>
      <c r="W423" s="26"/>
      <c r="X423" s="26"/>
    </row>
    <row r="424" spans="1:24" ht="15" hidden="1" customHeight="1">
      <c r="A424" s="24">
        <v>23405376</v>
      </c>
      <c r="B424" s="24" t="s">
        <v>2617</v>
      </c>
      <c r="C424" s="24" t="s">
        <v>2618</v>
      </c>
      <c r="D424" s="24" t="s">
        <v>2619</v>
      </c>
      <c r="E424" s="24" t="s">
        <v>2620</v>
      </c>
      <c r="F424" s="24" t="s">
        <v>2621</v>
      </c>
      <c r="G424" s="24">
        <v>2013</v>
      </c>
      <c r="H424" s="25">
        <v>41319</v>
      </c>
      <c r="I424" s="24"/>
      <c r="J424" s="24"/>
      <c r="K424" s="24"/>
      <c r="L424" s="24" t="str">
        <f t="shared" si="12"/>
        <v>Excluido</v>
      </c>
      <c r="M424" s="24" t="str">
        <f t="shared" si="13"/>
        <v>S/PalabrasClaves</v>
      </c>
      <c r="N424" s="24"/>
      <c r="O424" s="24"/>
      <c r="P424" s="24"/>
      <c r="Q424" s="24"/>
      <c r="R424" s="24"/>
      <c r="S424" s="24"/>
      <c r="T424" s="24"/>
      <c r="U424" s="24"/>
      <c r="V424" s="24"/>
      <c r="W424" s="24"/>
      <c r="X424" s="24"/>
    </row>
    <row r="425" spans="1:24" ht="15" hidden="1" customHeight="1">
      <c r="A425" s="26">
        <v>23461304</v>
      </c>
      <c r="B425" s="26" t="s">
        <v>2622</v>
      </c>
      <c r="C425" s="26" t="s">
        <v>2623</v>
      </c>
      <c r="D425" s="26" t="s">
        <v>2624</v>
      </c>
      <c r="E425" s="26" t="s">
        <v>2625</v>
      </c>
      <c r="F425" s="26" t="s">
        <v>982</v>
      </c>
      <c r="G425" s="26">
        <v>2013</v>
      </c>
      <c r="H425" s="27">
        <v>41340</v>
      </c>
      <c r="I425" s="26"/>
      <c r="J425" s="26"/>
      <c r="K425" s="26"/>
      <c r="L425" s="26" t="str">
        <f t="shared" si="12"/>
        <v>PreAlerta</v>
      </c>
      <c r="M425" s="26" t="str">
        <f t="shared" si="13"/>
        <v>S/PalabrasClaves</v>
      </c>
      <c r="N425" s="26" t="s">
        <v>18</v>
      </c>
      <c r="O425" s="26"/>
      <c r="P425" s="26"/>
      <c r="Q425" s="26"/>
      <c r="R425" s="26"/>
      <c r="S425" s="26"/>
      <c r="T425" s="26"/>
      <c r="U425" s="26"/>
      <c r="V425" s="26"/>
      <c r="W425" s="26"/>
      <c r="X425" s="26"/>
    </row>
    <row r="426" spans="1:24" ht="15" hidden="1" customHeight="1">
      <c r="A426" s="24">
        <v>23461305</v>
      </c>
      <c r="B426" s="24" t="s">
        <v>2626</v>
      </c>
      <c r="C426" s="24" t="s">
        <v>2627</v>
      </c>
      <c r="D426" s="24" t="s">
        <v>2628</v>
      </c>
      <c r="E426" s="24" t="s">
        <v>2629</v>
      </c>
      <c r="F426" s="24" t="s">
        <v>982</v>
      </c>
      <c r="G426" s="24">
        <v>2013</v>
      </c>
      <c r="H426" s="25">
        <v>41340</v>
      </c>
      <c r="I426" s="24"/>
      <c r="J426" s="24"/>
      <c r="K426" s="24"/>
      <c r="L426" s="24" t="str">
        <f t="shared" si="12"/>
        <v>PreAlerta</v>
      </c>
      <c r="M426" s="24" t="str">
        <f t="shared" si="13"/>
        <v>S/PalabrasClaves</v>
      </c>
      <c r="N426" s="24" t="s">
        <v>18</v>
      </c>
      <c r="O426" s="24"/>
      <c r="P426" s="24"/>
      <c r="Q426" s="24"/>
      <c r="R426" s="24"/>
      <c r="S426" s="24"/>
      <c r="T426" s="24"/>
      <c r="U426" s="24"/>
      <c r="V426" s="24"/>
      <c r="W426" s="24"/>
      <c r="X426" s="24"/>
    </row>
    <row r="427" spans="1:24" ht="15" hidden="1" customHeight="1">
      <c r="A427" s="26">
        <v>23550267</v>
      </c>
      <c r="B427" s="26" t="s">
        <v>2630</v>
      </c>
      <c r="C427" s="26" t="s">
        <v>2631</v>
      </c>
      <c r="D427" s="26" t="s">
        <v>2632</v>
      </c>
      <c r="E427" s="26" t="s">
        <v>2633</v>
      </c>
      <c r="F427" s="26" t="s">
        <v>2195</v>
      </c>
      <c r="G427" s="26">
        <v>2013</v>
      </c>
      <c r="H427" s="27">
        <v>41368</v>
      </c>
      <c r="I427" s="26" t="s">
        <v>2634</v>
      </c>
      <c r="J427" s="26"/>
      <c r="K427" s="26" t="s">
        <v>2635</v>
      </c>
      <c r="L427" s="26" t="str">
        <f t="shared" si="12"/>
        <v>PreAlerta</v>
      </c>
      <c r="M427" s="26" t="str">
        <f t="shared" si="13"/>
        <v>S/PalabrasClaves</v>
      </c>
      <c r="N427" s="26" t="s">
        <v>18</v>
      </c>
      <c r="O427" s="26"/>
      <c r="P427" s="26"/>
      <c r="Q427" s="26"/>
      <c r="R427" s="26"/>
      <c r="S427" s="26"/>
      <c r="T427" s="26"/>
      <c r="U427" s="26"/>
      <c r="V427" s="26"/>
      <c r="W427" s="26"/>
      <c r="X427" s="26"/>
    </row>
    <row r="428" spans="1:24" ht="15" hidden="1" customHeight="1">
      <c r="A428" s="24">
        <v>25340218</v>
      </c>
      <c r="B428" s="24" t="s">
        <v>2636</v>
      </c>
      <c r="C428" s="24" t="s">
        <v>2637</v>
      </c>
      <c r="D428" s="24" t="s">
        <v>2638</v>
      </c>
      <c r="E428" s="24" t="s">
        <v>2639</v>
      </c>
      <c r="F428" s="24" t="s">
        <v>2636</v>
      </c>
      <c r="G428" s="24">
        <v>2013</v>
      </c>
      <c r="H428" s="25">
        <v>41306</v>
      </c>
      <c r="I428" s="24"/>
      <c r="J428" s="24"/>
      <c r="K428" s="24"/>
      <c r="L428" s="24" t="str">
        <f t="shared" si="12"/>
        <v>Excluido</v>
      </c>
      <c r="M428" s="24" t="str">
        <f t="shared" si="13"/>
        <v>S/PalabrasClaves</v>
      </c>
      <c r="N428" s="24"/>
      <c r="O428" s="24"/>
      <c r="P428" s="24"/>
      <c r="Q428" s="24"/>
      <c r="R428" s="24"/>
      <c r="S428" s="24"/>
      <c r="T428" s="24"/>
      <c r="U428" s="24"/>
      <c r="V428" s="24"/>
      <c r="W428" s="24"/>
      <c r="X428" s="24"/>
    </row>
    <row r="429" spans="1:24" ht="15" hidden="1" customHeight="1">
      <c r="A429" s="26">
        <v>23375142</v>
      </c>
      <c r="B429" s="26" t="s">
        <v>2640</v>
      </c>
      <c r="C429" s="26" t="s">
        <v>2641</v>
      </c>
      <c r="D429" s="26" t="s">
        <v>2642</v>
      </c>
      <c r="E429" s="26" t="s">
        <v>2643</v>
      </c>
      <c r="F429" s="26" t="s">
        <v>2644</v>
      </c>
      <c r="G429" s="26">
        <v>2013</v>
      </c>
      <c r="H429" s="27">
        <v>41310</v>
      </c>
      <c r="I429" s="26" t="s">
        <v>2645</v>
      </c>
      <c r="J429" s="26"/>
      <c r="K429" s="26" t="s">
        <v>2646</v>
      </c>
      <c r="L429" s="26" t="str">
        <f t="shared" si="12"/>
        <v>PreAlerta</v>
      </c>
      <c r="M429" s="26" t="str">
        <f t="shared" si="13"/>
        <v>S/PalabrasClaves</v>
      </c>
      <c r="N429" s="26" t="s">
        <v>18</v>
      </c>
      <c r="O429" s="26"/>
      <c r="P429" s="26"/>
      <c r="Q429" s="26"/>
      <c r="R429" s="26"/>
      <c r="S429" s="26"/>
      <c r="T429" s="26"/>
      <c r="U429" s="26"/>
      <c r="V429" s="26"/>
      <c r="W429" s="26"/>
      <c r="X429" s="26"/>
    </row>
    <row r="430" spans="1:24" ht="15" hidden="1" customHeight="1">
      <c r="A430" s="24">
        <v>23402242</v>
      </c>
      <c r="B430" s="24" t="s">
        <v>2647</v>
      </c>
      <c r="C430" s="24" t="s">
        <v>2648</v>
      </c>
      <c r="D430" s="24" t="s">
        <v>2649</v>
      </c>
      <c r="E430" s="24" t="s">
        <v>2650</v>
      </c>
      <c r="F430" s="24" t="s">
        <v>1584</v>
      </c>
      <c r="G430" s="24">
        <v>2013</v>
      </c>
      <c r="H430" s="25">
        <v>41319</v>
      </c>
      <c r="I430" s="24"/>
      <c r="J430" s="24"/>
      <c r="K430" s="24"/>
      <c r="L430" s="24" t="str">
        <f t="shared" si="12"/>
        <v>Excluido</v>
      </c>
      <c r="M430" s="24" t="str">
        <f t="shared" si="13"/>
        <v>S/PalabrasClaves</v>
      </c>
      <c r="N430" s="24"/>
      <c r="O430" s="24"/>
      <c r="P430" s="24"/>
      <c r="Q430" s="24"/>
      <c r="R430" s="24"/>
      <c r="S430" s="24"/>
      <c r="T430" s="24"/>
      <c r="U430" s="24"/>
      <c r="V430" s="24"/>
      <c r="W430" s="24"/>
      <c r="X430" s="24"/>
    </row>
    <row r="431" spans="1:24" ht="15" hidden="1" customHeight="1">
      <c r="A431" s="26">
        <v>23390952</v>
      </c>
      <c r="B431" s="26" t="s">
        <v>2651</v>
      </c>
      <c r="C431" s="26" t="s">
        <v>2652</v>
      </c>
      <c r="D431" s="26" t="s">
        <v>2653</v>
      </c>
      <c r="E431" s="26" t="s">
        <v>2654</v>
      </c>
      <c r="F431" s="26" t="s">
        <v>392</v>
      </c>
      <c r="G431" s="26">
        <v>2013</v>
      </c>
      <c r="H431" s="27">
        <v>41314</v>
      </c>
      <c r="I431" s="26" t="s">
        <v>2655</v>
      </c>
      <c r="J431" s="26"/>
      <c r="K431" s="26" t="s">
        <v>2656</v>
      </c>
      <c r="L431" s="26" t="str">
        <f t="shared" si="12"/>
        <v>PreAlerta</v>
      </c>
      <c r="M431" s="26" t="str">
        <f t="shared" si="13"/>
        <v>S/PalabrasClaves</v>
      </c>
      <c r="N431" s="26" t="s">
        <v>18</v>
      </c>
      <c r="O431" s="26"/>
      <c r="P431" s="26"/>
      <c r="Q431" s="26"/>
      <c r="R431" s="26"/>
      <c r="S431" s="26"/>
      <c r="T431" s="26"/>
      <c r="U431" s="26"/>
      <c r="V431" s="26"/>
      <c r="W431" s="26"/>
      <c r="X431" s="26"/>
    </row>
    <row r="432" spans="1:24" ht="15" hidden="1" customHeight="1">
      <c r="A432" s="24">
        <v>23335262</v>
      </c>
      <c r="B432" s="24" t="s">
        <v>2657</v>
      </c>
      <c r="C432" s="24" t="s">
        <v>2658</v>
      </c>
      <c r="D432" s="24" t="s">
        <v>2659</v>
      </c>
      <c r="E432" s="24" t="s">
        <v>2660</v>
      </c>
      <c r="F432" s="24" t="s">
        <v>2661</v>
      </c>
      <c r="G432" s="24">
        <v>2013</v>
      </c>
      <c r="H432" s="25">
        <v>41296</v>
      </c>
      <c r="I432" s="24" t="s">
        <v>2662</v>
      </c>
      <c r="J432" s="24" t="s">
        <v>2663</v>
      </c>
      <c r="K432" s="24" t="s">
        <v>2664</v>
      </c>
      <c r="L432" s="24" t="str">
        <f t="shared" si="12"/>
        <v>PreAlerta</v>
      </c>
      <c r="M432" s="24" t="str">
        <f t="shared" si="13"/>
        <v>S/PalabrasClaves</v>
      </c>
      <c r="N432" s="24" t="s">
        <v>18</v>
      </c>
      <c r="O432" s="24"/>
      <c r="P432" s="24"/>
      <c r="Q432" s="24"/>
      <c r="R432" s="24"/>
      <c r="S432" s="24"/>
      <c r="T432" s="24"/>
      <c r="U432" s="24"/>
      <c r="V432" s="24"/>
      <c r="W432" s="24"/>
      <c r="X432" s="24"/>
    </row>
    <row r="433" spans="1:24" ht="15" hidden="1" customHeight="1">
      <c r="A433" s="26">
        <v>23428270</v>
      </c>
      <c r="B433" s="26" t="s">
        <v>2665</v>
      </c>
      <c r="C433" s="26" t="s">
        <v>2666</v>
      </c>
      <c r="D433" s="26" t="s">
        <v>2667</v>
      </c>
      <c r="E433" s="26" t="s">
        <v>2668</v>
      </c>
      <c r="F433" s="26" t="s">
        <v>1584</v>
      </c>
      <c r="G433" s="26">
        <v>2013</v>
      </c>
      <c r="H433" s="27">
        <v>41328</v>
      </c>
      <c r="I433" s="26"/>
      <c r="J433" s="26"/>
      <c r="K433" s="26"/>
      <c r="L433" s="26" t="str">
        <f t="shared" si="12"/>
        <v>PreAlerta</v>
      </c>
      <c r="M433" s="26" t="str">
        <f t="shared" si="13"/>
        <v>S/PalabrasClaves</v>
      </c>
      <c r="N433" s="26" t="s">
        <v>18</v>
      </c>
      <c r="O433" s="26"/>
      <c r="P433" s="26"/>
      <c r="Q433" s="26"/>
      <c r="R433" s="26"/>
      <c r="S433" s="26"/>
      <c r="T433" s="26"/>
      <c r="U433" s="26"/>
      <c r="V433" s="26"/>
      <c r="W433" s="26"/>
      <c r="X433" s="26"/>
    </row>
    <row r="434" spans="1:24" ht="15" hidden="1" customHeight="1">
      <c r="A434" s="24">
        <v>22484838</v>
      </c>
      <c r="B434" s="24" t="s">
        <v>2669</v>
      </c>
      <c r="C434" s="24" t="s">
        <v>2670</v>
      </c>
      <c r="D434" s="24" t="s">
        <v>2671</v>
      </c>
      <c r="E434" s="24" t="s">
        <v>2672</v>
      </c>
      <c r="F434" s="24" t="s">
        <v>2673</v>
      </c>
      <c r="G434" s="24">
        <v>2013</v>
      </c>
      <c r="H434" s="25">
        <v>41009</v>
      </c>
      <c r="I434" s="24"/>
      <c r="J434" s="24"/>
      <c r="K434" s="24" t="s">
        <v>2674</v>
      </c>
      <c r="L434" s="24" t="str">
        <f t="shared" si="12"/>
        <v>PreAlerta</v>
      </c>
      <c r="M434" s="24" t="str">
        <f t="shared" si="13"/>
        <v>S/PalabrasClaves</v>
      </c>
      <c r="N434" s="24" t="s">
        <v>18</v>
      </c>
      <c r="O434" s="24"/>
      <c r="P434" s="24"/>
      <c r="Q434" s="24"/>
      <c r="R434" s="24"/>
      <c r="S434" s="24"/>
      <c r="T434" s="24"/>
      <c r="U434" s="24"/>
      <c r="V434" s="24"/>
      <c r="W434" s="24"/>
      <c r="X434" s="24"/>
    </row>
    <row r="435" spans="1:24" ht="15" hidden="1" customHeight="1">
      <c r="A435" s="26">
        <v>22763410</v>
      </c>
      <c r="B435" s="26" t="s">
        <v>2675</v>
      </c>
      <c r="C435" s="26" t="s">
        <v>2676</v>
      </c>
      <c r="D435" s="26" t="s">
        <v>2677</v>
      </c>
      <c r="E435" s="26" t="s">
        <v>2678</v>
      </c>
      <c r="F435" s="26" t="s">
        <v>2679</v>
      </c>
      <c r="G435" s="26">
        <v>2013</v>
      </c>
      <c r="H435" s="27">
        <v>41096</v>
      </c>
      <c r="I435" s="26" t="s">
        <v>2680</v>
      </c>
      <c r="J435" s="26" t="s">
        <v>2681</v>
      </c>
      <c r="K435" s="26" t="s">
        <v>2682</v>
      </c>
      <c r="L435" s="26" t="str">
        <f t="shared" si="12"/>
        <v>PreAlerta</v>
      </c>
      <c r="M435" s="26" t="str">
        <f t="shared" si="13"/>
        <v>S/PalabrasClaves</v>
      </c>
      <c r="N435" s="26" t="s">
        <v>18</v>
      </c>
      <c r="O435" s="26"/>
      <c r="P435" s="26"/>
      <c r="Q435" s="26"/>
      <c r="R435" s="26"/>
      <c r="S435" s="26"/>
      <c r="T435" s="26"/>
      <c r="U435" s="26"/>
      <c r="V435" s="26"/>
      <c r="W435" s="26"/>
      <c r="X435" s="26"/>
    </row>
    <row r="436" spans="1:24" ht="15" hidden="1" customHeight="1">
      <c r="A436" s="24">
        <v>22984085</v>
      </c>
      <c r="B436" s="24" t="s">
        <v>2683</v>
      </c>
      <c r="C436" s="24" t="s">
        <v>2684</v>
      </c>
      <c r="D436" s="24" t="s">
        <v>2685</v>
      </c>
      <c r="E436" s="24" t="s">
        <v>2686</v>
      </c>
      <c r="F436" s="24" t="s">
        <v>251</v>
      </c>
      <c r="G436" s="24">
        <v>2013</v>
      </c>
      <c r="H436" s="25">
        <v>41170</v>
      </c>
      <c r="I436" s="24" t="s">
        <v>2687</v>
      </c>
      <c r="J436" s="24" t="s">
        <v>2688</v>
      </c>
      <c r="K436" s="24" t="s">
        <v>2689</v>
      </c>
      <c r="L436" s="24" t="str">
        <f t="shared" si="12"/>
        <v>PreAlerta</v>
      </c>
      <c r="M436" s="24" t="str">
        <f t="shared" si="13"/>
        <v>S/PalabrasClaves</v>
      </c>
      <c r="N436" s="24" t="s">
        <v>18</v>
      </c>
      <c r="O436" s="24"/>
      <c r="P436" s="24"/>
      <c r="Q436" s="24"/>
      <c r="R436" s="24"/>
      <c r="S436" s="24"/>
      <c r="T436" s="24"/>
      <c r="U436" s="24"/>
      <c r="V436" s="24"/>
      <c r="W436" s="24"/>
      <c r="X436" s="24"/>
    </row>
    <row r="437" spans="1:24" ht="15" hidden="1" customHeight="1">
      <c r="A437" s="26">
        <v>23024224</v>
      </c>
      <c r="B437" s="26" t="s">
        <v>2690</v>
      </c>
      <c r="C437" s="26" t="s">
        <v>2691</v>
      </c>
      <c r="D437" s="26" t="s">
        <v>2692</v>
      </c>
      <c r="E437" s="26" t="s">
        <v>2693</v>
      </c>
      <c r="F437" s="26" t="s">
        <v>251</v>
      </c>
      <c r="G437" s="26">
        <v>2013</v>
      </c>
      <c r="H437" s="27">
        <v>41184</v>
      </c>
      <c r="I437" s="26"/>
      <c r="J437" s="26"/>
      <c r="K437" s="26" t="s">
        <v>2694</v>
      </c>
      <c r="L437" s="26" t="str">
        <f t="shared" si="12"/>
        <v>PreAlerta</v>
      </c>
      <c r="M437" s="26" t="str">
        <f t="shared" si="13"/>
        <v>S/PalabrasClaves</v>
      </c>
      <c r="N437" s="26" t="s">
        <v>18</v>
      </c>
      <c r="O437" s="26"/>
      <c r="P437" s="26"/>
      <c r="Q437" s="26"/>
      <c r="R437" s="26"/>
      <c r="S437" s="26"/>
      <c r="T437" s="26"/>
      <c r="U437" s="26"/>
      <c r="V437" s="26"/>
      <c r="W437" s="26"/>
      <c r="X437" s="26"/>
    </row>
    <row r="438" spans="1:24" ht="15" hidden="1" customHeight="1">
      <c r="A438" s="24">
        <v>23038711</v>
      </c>
      <c r="B438" s="24" t="s">
        <v>2695</v>
      </c>
      <c r="C438" s="24" t="s">
        <v>2696</v>
      </c>
      <c r="D438" s="24" t="s">
        <v>2697</v>
      </c>
      <c r="E438" s="24" t="s">
        <v>2698</v>
      </c>
      <c r="F438" s="24" t="s">
        <v>251</v>
      </c>
      <c r="G438" s="24">
        <v>2013</v>
      </c>
      <c r="H438" s="25">
        <v>41188</v>
      </c>
      <c r="I438" s="24"/>
      <c r="J438" s="24"/>
      <c r="K438" s="24" t="s">
        <v>2699</v>
      </c>
      <c r="L438" s="24" t="str">
        <f t="shared" si="12"/>
        <v>PreAlerta</v>
      </c>
      <c r="M438" s="24" t="str">
        <f t="shared" si="13"/>
        <v>S/PalabrasClaves</v>
      </c>
      <c r="N438" s="24" t="s">
        <v>18</v>
      </c>
      <c r="O438" s="24"/>
      <c r="P438" s="24"/>
      <c r="Q438" s="24"/>
      <c r="R438" s="24"/>
      <c r="S438" s="24"/>
      <c r="T438" s="24"/>
      <c r="U438" s="24"/>
      <c r="V438" s="24"/>
      <c r="W438" s="24"/>
      <c r="X438" s="24"/>
    </row>
    <row r="439" spans="1:24" ht="15" hidden="1" customHeight="1">
      <c r="A439" s="26">
        <v>23158104</v>
      </c>
      <c r="B439" s="26" t="s">
        <v>2700</v>
      </c>
      <c r="C439" s="26" t="s">
        <v>2701</v>
      </c>
      <c r="D439" s="26" t="s">
        <v>2702</v>
      </c>
      <c r="E439" s="26" t="s">
        <v>2703</v>
      </c>
      <c r="F439" s="26" t="s">
        <v>443</v>
      </c>
      <c r="G439" s="26">
        <v>2013</v>
      </c>
      <c r="H439" s="27">
        <v>41233</v>
      </c>
      <c r="I439" s="26"/>
      <c r="J439" s="26"/>
      <c r="K439" s="26" t="s">
        <v>2704</v>
      </c>
      <c r="L439" s="26" t="str">
        <f t="shared" si="12"/>
        <v>PreAlerta</v>
      </c>
      <c r="M439" s="26" t="str">
        <f t="shared" si="13"/>
        <v>S/PalabrasClaves</v>
      </c>
      <c r="N439" s="26" t="s">
        <v>18</v>
      </c>
      <c r="O439" s="26"/>
      <c r="P439" s="26"/>
      <c r="Q439" s="26"/>
      <c r="R439" s="26"/>
      <c r="S439" s="26"/>
      <c r="T439" s="26"/>
      <c r="U439" s="26"/>
      <c r="V439" s="26"/>
      <c r="W439" s="26"/>
      <c r="X439" s="26"/>
    </row>
    <row r="440" spans="1:24" ht="15" hidden="1" customHeight="1">
      <c r="A440" s="24">
        <v>23158366</v>
      </c>
      <c r="B440" s="24" t="s">
        <v>2705</v>
      </c>
      <c r="C440" s="24" t="s">
        <v>2706</v>
      </c>
      <c r="D440" s="24" t="s">
        <v>2707</v>
      </c>
      <c r="E440" s="24" t="s">
        <v>2708</v>
      </c>
      <c r="F440" s="24" t="s">
        <v>443</v>
      </c>
      <c r="G440" s="24">
        <v>2013</v>
      </c>
      <c r="H440" s="25">
        <v>41233</v>
      </c>
      <c r="I440" s="24"/>
      <c r="J440" s="24"/>
      <c r="K440" s="24" t="s">
        <v>2709</v>
      </c>
      <c r="L440" s="24" t="str">
        <f t="shared" si="12"/>
        <v>PreAlerta</v>
      </c>
      <c r="M440" s="24" t="str">
        <f t="shared" si="13"/>
        <v>S/PalabrasClaves</v>
      </c>
      <c r="N440" s="24" t="s">
        <v>18</v>
      </c>
      <c r="O440" s="24"/>
      <c r="P440" s="24"/>
      <c r="Q440" s="24"/>
      <c r="R440" s="24"/>
      <c r="S440" s="24"/>
      <c r="T440" s="24"/>
      <c r="U440" s="24"/>
      <c r="V440" s="24"/>
      <c r="W440" s="24"/>
      <c r="X440" s="24"/>
    </row>
    <row r="441" spans="1:24" ht="15" hidden="1" customHeight="1">
      <c r="A441" s="26">
        <v>23158652</v>
      </c>
      <c r="B441" s="26" t="s">
        <v>2710</v>
      </c>
      <c r="C441" s="26" t="s">
        <v>2711</v>
      </c>
      <c r="D441" s="26" t="s">
        <v>2712</v>
      </c>
      <c r="E441" s="26" t="s">
        <v>2713</v>
      </c>
      <c r="F441" s="26" t="s">
        <v>443</v>
      </c>
      <c r="G441" s="26">
        <v>2013</v>
      </c>
      <c r="H441" s="27">
        <v>41233</v>
      </c>
      <c r="I441" s="26"/>
      <c r="J441" s="26"/>
      <c r="K441" s="26" t="s">
        <v>2714</v>
      </c>
      <c r="L441" s="26" t="str">
        <f t="shared" si="12"/>
        <v>PreAlerta</v>
      </c>
      <c r="M441" s="26" t="str">
        <f t="shared" si="13"/>
        <v>S/PalabrasClaves</v>
      </c>
      <c r="N441" s="26" t="s">
        <v>18</v>
      </c>
      <c r="O441" s="26"/>
      <c r="P441" s="26"/>
      <c r="Q441" s="26"/>
      <c r="R441" s="26"/>
      <c r="S441" s="26"/>
      <c r="T441" s="26"/>
      <c r="U441" s="26"/>
      <c r="V441" s="26"/>
      <c r="W441" s="26"/>
      <c r="X441" s="26"/>
    </row>
    <row r="442" spans="1:24" ht="15" hidden="1" customHeight="1">
      <c r="A442" s="24">
        <v>23194411</v>
      </c>
      <c r="B442" s="24" t="s">
        <v>2715</v>
      </c>
      <c r="C442" s="24" t="s">
        <v>2716</v>
      </c>
      <c r="D442" s="24" t="s">
        <v>2717</v>
      </c>
      <c r="E442" s="24" t="s">
        <v>2718</v>
      </c>
      <c r="F442" s="24" t="s">
        <v>2719</v>
      </c>
      <c r="G442" s="24">
        <v>2013</v>
      </c>
      <c r="H442" s="25">
        <v>41244</v>
      </c>
      <c r="I442" s="24"/>
      <c r="J442" s="24"/>
      <c r="K442" s="24" t="s">
        <v>2720</v>
      </c>
      <c r="L442" s="24" t="str">
        <f t="shared" si="12"/>
        <v>PreAlerta</v>
      </c>
      <c r="M442" s="24" t="str">
        <f t="shared" si="13"/>
        <v>C/PalabrasClaves</v>
      </c>
      <c r="N442" s="24" t="s">
        <v>18</v>
      </c>
      <c r="O442" s="24"/>
      <c r="P442" s="24"/>
      <c r="Q442" s="24"/>
      <c r="R442" s="24"/>
      <c r="S442" s="24"/>
      <c r="T442" s="24"/>
      <c r="U442" s="24"/>
      <c r="V442" s="24"/>
      <c r="W442" s="24"/>
      <c r="X442" s="24"/>
    </row>
    <row r="443" spans="1:24" ht="15" hidden="1" customHeight="1">
      <c r="A443" s="26">
        <v>23218799</v>
      </c>
      <c r="B443" s="26" t="s">
        <v>2721</v>
      </c>
      <c r="C443" s="26" t="s">
        <v>2722</v>
      </c>
      <c r="D443" s="26" t="s">
        <v>2723</v>
      </c>
      <c r="E443" s="26" t="s">
        <v>2724</v>
      </c>
      <c r="F443" s="26" t="s">
        <v>2725</v>
      </c>
      <c r="G443" s="26">
        <v>2013</v>
      </c>
      <c r="H443" s="27">
        <v>41254</v>
      </c>
      <c r="I443" s="26"/>
      <c r="J443" s="26"/>
      <c r="K443" s="26" t="s">
        <v>2726</v>
      </c>
      <c r="L443" s="26" t="str">
        <f t="shared" si="12"/>
        <v>Excluido</v>
      </c>
      <c r="M443" s="26" t="str">
        <f t="shared" si="13"/>
        <v>S/PalabrasClaves</v>
      </c>
      <c r="N443" s="26"/>
      <c r="O443" s="26"/>
      <c r="P443" s="26"/>
      <c r="Q443" s="26"/>
      <c r="R443" s="26"/>
      <c r="S443" s="26"/>
      <c r="T443" s="26"/>
      <c r="U443" s="26"/>
      <c r="V443" s="26"/>
      <c r="W443" s="26"/>
      <c r="X443" s="26"/>
    </row>
    <row r="444" spans="1:24" ht="15" hidden="1" customHeight="1">
      <c r="A444" s="24">
        <v>23222729</v>
      </c>
      <c r="B444" s="24" t="s">
        <v>2727</v>
      </c>
      <c r="C444" s="24" t="s">
        <v>2728</v>
      </c>
      <c r="D444" s="24" t="s">
        <v>2729</v>
      </c>
      <c r="E444" s="24" t="s">
        <v>2730</v>
      </c>
      <c r="F444" s="24" t="s">
        <v>691</v>
      </c>
      <c r="G444" s="24">
        <v>2013</v>
      </c>
      <c r="H444" s="25">
        <v>41254</v>
      </c>
      <c r="I444" s="24" t="s">
        <v>2731</v>
      </c>
      <c r="J444" s="24"/>
      <c r="K444" s="24" t="s">
        <v>2732</v>
      </c>
      <c r="L444" s="24" t="str">
        <f t="shared" si="12"/>
        <v>PreAlerta</v>
      </c>
      <c r="M444" s="24" t="str">
        <f t="shared" si="13"/>
        <v>S/PalabrasClaves</v>
      </c>
      <c r="N444" s="24" t="s">
        <v>18</v>
      </c>
      <c r="O444" s="24"/>
      <c r="P444" s="24"/>
      <c r="Q444" s="24"/>
      <c r="R444" s="24"/>
      <c r="S444" s="24"/>
      <c r="T444" s="24"/>
      <c r="U444" s="24"/>
      <c r="V444" s="24"/>
      <c r="W444" s="24"/>
      <c r="X444" s="24"/>
    </row>
    <row r="445" spans="1:24" ht="15" hidden="1" customHeight="1">
      <c r="A445" s="26">
        <v>23254134</v>
      </c>
      <c r="B445" s="26" t="s">
        <v>2733</v>
      </c>
      <c r="C445" s="26" t="s">
        <v>2734</v>
      </c>
      <c r="D445" s="26" t="s">
        <v>2735</v>
      </c>
      <c r="E445" s="26" t="s">
        <v>2736</v>
      </c>
      <c r="F445" s="26" t="s">
        <v>267</v>
      </c>
      <c r="G445" s="26">
        <v>2013</v>
      </c>
      <c r="H445" s="27">
        <v>41264</v>
      </c>
      <c r="I445" s="26" t="s">
        <v>2737</v>
      </c>
      <c r="J445" s="26"/>
      <c r="K445" s="26" t="s">
        <v>2738</v>
      </c>
      <c r="L445" s="26" t="str">
        <f t="shared" ref="L445:L508" si="14">IF(ISNUMBER(VLOOKUP(A445,EXCL,1,FALSE)),"Excluido",IF(ISNUMBER(VLOOKUP(A445,POST,1,FALSE)),"PostAlerta",IF(ISNUMBER(VLOOKUP(A445,PRE,1,FALSE)),"PreAlerta","")))</f>
        <v>PreAlerta</v>
      </c>
      <c r="M445" s="26" t="str">
        <f t="shared" ref="M445:M508" si="15">IF(ISNUMBER(VLOOKUP(A445,KEYWORDS,1,FALSE)),"C/PalabrasClaves","S/PalabrasClaves")</f>
        <v>S/PalabrasClaves</v>
      </c>
      <c r="N445" s="26" t="s">
        <v>18</v>
      </c>
      <c r="O445" s="26"/>
      <c r="P445" s="26"/>
      <c r="Q445" s="26"/>
      <c r="R445" s="26"/>
      <c r="S445" s="26"/>
      <c r="T445" s="26"/>
      <c r="U445" s="26"/>
      <c r="V445" s="26"/>
      <c r="W445" s="26"/>
      <c r="X445" s="26"/>
    </row>
    <row r="446" spans="1:24" ht="15" hidden="1" customHeight="1">
      <c r="A446" s="24">
        <v>23256944</v>
      </c>
      <c r="B446" s="24" t="s">
        <v>2739</v>
      </c>
      <c r="C446" s="24" t="s">
        <v>2740</v>
      </c>
      <c r="D446" s="24" t="s">
        <v>2741</v>
      </c>
      <c r="E446" s="24" t="s">
        <v>2742</v>
      </c>
      <c r="F446" s="24" t="s">
        <v>443</v>
      </c>
      <c r="G446" s="24">
        <v>2013</v>
      </c>
      <c r="H446" s="25">
        <v>41265</v>
      </c>
      <c r="I446" s="24"/>
      <c r="J446" s="24"/>
      <c r="K446" s="24" t="s">
        <v>2743</v>
      </c>
      <c r="L446" s="24" t="str">
        <f t="shared" si="14"/>
        <v>PreAlerta</v>
      </c>
      <c r="M446" s="24" t="str">
        <f t="shared" si="15"/>
        <v>S/PalabrasClaves</v>
      </c>
      <c r="N446" s="24" t="s">
        <v>18</v>
      </c>
      <c r="O446" s="24"/>
      <c r="P446" s="24"/>
      <c r="Q446" s="24"/>
      <c r="R446" s="24"/>
      <c r="S446" s="24"/>
      <c r="T446" s="24"/>
      <c r="U446" s="24"/>
      <c r="V446" s="24"/>
      <c r="W446" s="24"/>
      <c r="X446" s="24"/>
    </row>
    <row r="447" spans="1:24" ht="15" hidden="1" customHeight="1">
      <c r="A447" s="26">
        <v>23256953</v>
      </c>
      <c r="B447" s="26" t="s">
        <v>2744</v>
      </c>
      <c r="C447" s="26" t="s">
        <v>2745</v>
      </c>
      <c r="D447" s="26" t="s">
        <v>2746</v>
      </c>
      <c r="E447" s="26" t="s">
        <v>2747</v>
      </c>
      <c r="F447" s="26" t="s">
        <v>443</v>
      </c>
      <c r="G447" s="26">
        <v>2013</v>
      </c>
      <c r="H447" s="27">
        <v>41265</v>
      </c>
      <c r="I447" s="26"/>
      <c r="J447" s="26"/>
      <c r="K447" s="26" t="s">
        <v>2748</v>
      </c>
      <c r="L447" s="26" t="str">
        <f t="shared" si="14"/>
        <v>Excluido</v>
      </c>
      <c r="M447" s="26" t="str">
        <f t="shared" si="15"/>
        <v>S/PalabrasClaves</v>
      </c>
      <c r="N447" s="26"/>
      <c r="O447" s="26"/>
      <c r="P447" s="26"/>
      <c r="Q447" s="26"/>
      <c r="R447" s="26"/>
      <c r="S447" s="26"/>
      <c r="T447" s="26"/>
      <c r="U447" s="26"/>
      <c r="V447" s="26"/>
      <c r="W447" s="26"/>
      <c r="X447" s="26"/>
    </row>
    <row r="448" spans="1:24" ht="15" customHeight="1">
      <c r="A448" s="28">
        <v>23277388</v>
      </c>
      <c r="B448" s="28" t="s">
        <v>2749</v>
      </c>
      <c r="C448" s="28" t="s">
        <v>2750</v>
      </c>
      <c r="D448" s="28" t="s">
        <v>2751</v>
      </c>
      <c r="E448" s="28" t="s">
        <v>2752</v>
      </c>
      <c r="F448" s="28" t="s">
        <v>574</v>
      </c>
      <c r="G448" s="28">
        <v>2013</v>
      </c>
      <c r="H448" s="29">
        <v>41276</v>
      </c>
      <c r="I448" s="28"/>
      <c r="J448" s="28"/>
      <c r="K448" s="28" t="s">
        <v>2753</v>
      </c>
      <c r="L448" s="28" t="str">
        <f t="shared" si="14"/>
        <v>PreAlerta</v>
      </c>
      <c r="M448" s="28" t="str">
        <f t="shared" si="15"/>
        <v>S/PalabrasClaves</v>
      </c>
      <c r="N448" s="28" t="s">
        <v>12</v>
      </c>
      <c r="O448" s="28" t="s">
        <v>13</v>
      </c>
      <c r="P448" s="28"/>
      <c r="Q448" s="28" t="s">
        <v>14</v>
      </c>
      <c r="R448" s="28"/>
      <c r="S448" s="28"/>
      <c r="T448" s="50" t="s">
        <v>2754</v>
      </c>
      <c r="U448" s="28" t="s">
        <v>209</v>
      </c>
      <c r="V448" s="28" t="s">
        <v>208</v>
      </c>
      <c r="W448" s="28" t="s">
        <v>209</v>
      </c>
      <c r="X448" s="31" t="s">
        <v>2755</v>
      </c>
    </row>
    <row r="449" spans="1:24" ht="15" hidden="1" customHeight="1">
      <c r="A449" s="26">
        <v>23287699</v>
      </c>
      <c r="B449" s="26" t="s">
        <v>2756</v>
      </c>
      <c r="C449" s="26" t="s">
        <v>2757</v>
      </c>
      <c r="D449" s="26" t="s">
        <v>2758</v>
      </c>
      <c r="E449" s="26" t="s">
        <v>2759</v>
      </c>
      <c r="F449" s="26" t="s">
        <v>841</v>
      </c>
      <c r="G449" s="26">
        <v>2013</v>
      </c>
      <c r="H449" s="27">
        <v>41279</v>
      </c>
      <c r="I449" s="26" t="s">
        <v>2760</v>
      </c>
      <c r="J449" s="26" t="s">
        <v>2761</v>
      </c>
      <c r="K449" s="26" t="s">
        <v>2762</v>
      </c>
      <c r="L449" s="26" t="str">
        <f t="shared" si="14"/>
        <v>PreAlerta</v>
      </c>
      <c r="M449" s="26" t="str">
        <f t="shared" si="15"/>
        <v>S/PalabrasClaves</v>
      </c>
      <c r="N449" s="26" t="s">
        <v>18</v>
      </c>
      <c r="O449" s="26"/>
      <c r="P449" s="26"/>
      <c r="Q449" s="26"/>
      <c r="R449" s="26"/>
      <c r="S449" s="26"/>
      <c r="T449" s="26"/>
      <c r="U449" s="26"/>
      <c r="V449" s="26"/>
      <c r="W449" s="26"/>
      <c r="X449" s="26"/>
    </row>
    <row r="450" spans="1:24" ht="15" hidden="1" customHeight="1">
      <c r="A450" s="24">
        <v>23299013</v>
      </c>
      <c r="B450" s="24" t="s">
        <v>2763</v>
      </c>
      <c r="C450" s="24" t="s">
        <v>2764</v>
      </c>
      <c r="D450" s="24" t="s">
        <v>2765</v>
      </c>
      <c r="E450" s="24" t="s">
        <v>2766</v>
      </c>
      <c r="F450" s="24" t="s">
        <v>947</v>
      </c>
      <c r="G450" s="24">
        <v>2013</v>
      </c>
      <c r="H450" s="25">
        <v>41284</v>
      </c>
      <c r="I450" s="24"/>
      <c r="J450" s="24"/>
      <c r="K450" s="24" t="s">
        <v>2767</v>
      </c>
      <c r="L450" s="24" t="str">
        <f t="shared" si="14"/>
        <v>Excluido</v>
      </c>
      <c r="M450" s="24" t="str">
        <f t="shared" si="15"/>
        <v>S/PalabrasClaves</v>
      </c>
      <c r="N450" s="24"/>
      <c r="O450" s="24"/>
      <c r="P450" s="24"/>
      <c r="Q450" s="24"/>
      <c r="R450" s="24"/>
      <c r="S450" s="24"/>
      <c r="T450" s="24"/>
      <c r="U450" s="24"/>
      <c r="V450" s="24"/>
      <c r="W450" s="24"/>
      <c r="X450" s="24"/>
    </row>
    <row r="451" spans="1:24" ht="15" hidden="1" customHeight="1">
      <c r="A451" s="26">
        <v>23319558</v>
      </c>
      <c r="B451" s="26" t="s">
        <v>2768</v>
      </c>
      <c r="C451" s="26" t="s">
        <v>2769</v>
      </c>
      <c r="D451" s="26" t="s">
        <v>2770</v>
      </c>
      <c r="E451" s="26" t="s">
        <v>2771</v>
      </c>
      <c r="F451" s="26" t="s">
        <v>90</v>
      </c>
      <c r="G451" s="26">
        <v>2013</v>
      </c>
      <c r="H451" s="27">
        <v>41290</v>
      </c>
      <c r="I451" s="26" t="s">
        <v>2772</v>
      </c>
      <c r="J451" s="26"/>
      <c r="K451" s="26" t="s">
        <v>2773</v>
      </c>
      <c r="L451" s="26" t="str">
        <f t="shared" si="14"/>
        <v>PreAlerta</v>
      </c>
      <c r="M451" s="26" t="str">
        <f t="shared" si="15"/>
        <v>S/PalabrasClaves</v>
      </c>
      <c r="N451" s="26" t="s">
        <v>18</v>
      </c>
      <c r="O451" s="26"/>
      <c r="P451" s="26"/>
      <c r="Q451" s="26"/>
      <c r="R451" s="26"/>
      <c r="S451" s="26"/>
      <c r="T451" s="26"/>
      <c r="U451" s="26"/>
      <c r="V451" s="26"/>
      <c r="W451" s="26"/>
      <c r="X451" s="26"/>
    </row>
    <row r="452" spans="1:24" ht="15" hidden="1" customHeight="1">
      <c r="A452" s="24">
        <v>23319560</v>
      </c>
      <c r="B452" s="24" t="s">
        <v>2774</v>
      </c>
      <c r="C452" s="24" t="s">
        <v>2775</v>
      </c>
      <c r="D452" s="24" t="s">
        <v>2776</v>
      </c>
      <c r="E452" s="24" t="s">
        <v>2777</v>
      </c>
      <c r="F452" s="24" t="s">
        <v>90</v>
      </c>
      <c r="G452" s="24">
        <v>2013</v>
      </c>
      <c r="H452" s="25">
        <v>41290</v>
      </c>
      <c r="I452" s="24" t="s">
        <v>2778</v>
      </c>
      <c r="J452" s="24"/>
      <c r="K452" s="24" t="s">
        <v>2779</v>
      </c>
      <c r="L452" s="24" t="str">
        <f t="shared" si="14"/>
        <v>PreAlerta</v>
      </c>
      <c r="M452" s="24" t="str">
        <f t="shared" si="15"/>
        <v>S/PalabrasClaves</v>
      </c>
      <c r="N452" s="24" t="s">
        <v>18</v>
      </c>
      <c r="O452" s="24"/>
      <c r="P452" s="24"/>
      <c r="Q452" s="24"/>
      <c r="R452" s="24"/>
      <c r="S452" s="24"/>
      <c r="T452" s="24"/>
      <c r="U452" s="24"/>
      <c r="V452" s="24"/>
      <c r="W452" s="24"/>
      <c r="X452" s="24"/>
    </row>
    <row r="453" spans="1:24" ht="15" hidden="1" customHeight="1">
      <c r="A453" s="26">
        <v>23320468</v>
      </c>
      <c r="B453" s="26" t="s">
        <v>2780</v>
      </c>
      <c r="C453" s="26" t="s">
        <v>2781</v>
      </c>
      <c r="D453" s="26" t="s">
        <v>2782</v>
      </c>
      <c r="E453" s="26" t="s">
        <v>2783</v>
      </c>
      <c r="F453" s="26" t="s">
        <v>2784</v>
      </c>
      <c r="G453" s="26">
        <v>2013</v>
      </c>
      <c r="H453" s="27">
        <v>41291</v>
      </c>
      <c r="I453" s="26"/>
      <c r="J453" s="26"/>
      <c r="K453" s="26" t="s">
        <v>2785</v>
      </c>
      <c r="L453" s="26" t="str">
        <f t="shared" si="14"/>
        <v>PreAlerta</v>
      </c>
      <c r="M453" s="26" t="str">
        <f t="shared" si="15"/>
        <v>S/PalabrasClaves</v>
      </c>
      <c r="N453" s="26" t="s">
        <v>18</v>
      </c>
      <c r="O453" s="26"/>
      <c r="P453" s="26"/>
      <c r="Q453" s="26"/>
      <c r="R453" s="26"/>
      <c r="S453" s="26"/>
      <c r="T453" s="26"/>
      <c r="U453" s="26"/>
      <c r="V453" s="26"/>
      <c r="W453" s="26"/>
      <c r="X453" s="26"/>
    </row>
    <row r="454" spans="1:24" ht="15" hidden="1" customHeight="1">
      <c r="A454" s="24">
        <v>23375081</v>
      </c>
      <c r="B454" s="24" t="s">
        <v>2786</v>
      </c>
      <c r="C454" s="24" t="s">
        <v>2787</v>
      </c>
      <c r="D454" s="24" t="s">
        <v>2788</v>
      </c>
      <c r="E454" s="24" t="s">
        <v>2789</v>
      </c>
      <c r="F454" s="24" t="s">
        <v>2790</v>
      </c>
      <c r="G454" s="24">
        <v>2013</v>
      </c>
      <c r="H454" s="25">
        <v>41310</v>
      </c>
      <c r="I454" s="24"/>
      <c r="J454" s="24"/>
      <c r="K454" s="24" t="s">
        <v>2791</v>
      </c>
      <c r="L454" s="24" t="str">
        <f t="shared" si="14"/>
        <v>PreAlerta</v>
      </c>
      <c r="M454" s="24" t="str">
        <f t="shared" si="15"/>
        <v>S/PalabrasClaves</v>
      </c>
      <c r="N454" s="24" t="s">
        <v>18</v>
      </c>
      <c r="O454" s="24"/>
      <c r="P454" s="24"/>
      <c r="Q454" s="24"/>
      <c r="R454" s="24"/>
      <c r="S454" s="24"/>
      <c r="T454" s="24"/>
      <c r="U454" s="24"/>
      <c r="V454" s="24"/>
      <c r="W454" s="24"/>
      <c r="X454" s="24"/>
    </row>
    <row r="455" spans="1:24" ht="15" hidden="1" customHeight="1">
      <c r="A455" s="26">
        <v>23403604</v>
      </c>
      <c r="B455" s="26" t="s">
        <v>2792</v>
      </c>
      <c r="C455" s="26" t="s">
        <v>2793</v>
      </c>
      <c r="D455" s="26" t="s">
        <v>2794</v>
      </c>
      <c r="E455" s="26" t="s">
        <v>2795</v>
      </c>
      <c r="F455" s="26" t="s">
        <v>128</v>
      </c>
      <c r="G455" s="26">
        <v>2013</v>
      </c>
      <c r="H455" s="27">
        <v>41319</v>
      </c>
      <c r="I455" s="26"/>
      <c r="J455" s="26"/>
      <c r="K455" s="26" t="s">
        <v>2796</v>
      </c>
      <c r="L455" s="26" t="str">
        <f t="shared" si="14"/>
        <v>PreAlerta</v>
      </c>
      <c r="M455" s="26" t="str">
        <f t="shared" si="15"/>
        <v>S/PalabrasClaves</v>
      </c>
      <c r="N455" s="26" t="s">
        <v>18</v>
      </c>
      <c r="O455" s="26"/>
      <c r="P455" s="26"/>
      <c r="Q455" s="26"/>
      <c r="R455" s="26"/>
      <c r="S455" s="26"/>
      <c r="T455" s="26"/>
      <c r="U455" s="26"/>
      <c r="V455" s="26"/>
      <c r="W455" s="26"/>
      <c r="X455" s="26"/>
    </row>
    <row r="456" spans="1:24" ht="15" hidden="1" customHeight="1">
      <c r="A456" s="24">
        <v>23407467</v>
      </c>
      <c r="B456" s="24" t="s">
        <v>2797</v>
      </c>
      <c r="C456" s="24" t="s">
        <v>2798</v>
      </c>
      <c r="D456" s="24" t="s">
        <v>2799</v>
      </c>
      <c r="E456" s="24" t="s">
        <v>2800</v>
      </c>
      <c r="F456" s="24" t="s">
        <v>128</v>
      </c>
      <c r="G456" s="24">
        <v>2013</v>
      </c>
      <c r="H456" s="25">
        <v>41320</v>
      </c>
      <c r="I456" s="24" t="s">
        <v>2801</v>
      </c>
      <c r="J456" s="24" t="s">
        <v>2802</v>
      </c>
      <c r="K456" s="24" t="s">
        <v>2803</v>
      </c>
      <c r="L456" s="24" t="str">
        <f t="shared" si="14"/>
        <v>PreAlerta</v>
      </c>
      <c r="M456" s="24" t="str">
        <f t="shared" si="15"/>
        <v>S/PalabrasClaves</v>
      </c>
      <c r="N456" s="24" t="s">
        <v>18</v>
      </c>
      <c r="O456" s="24"/>
      <c r="P456" s="24"/>
      <c r="Q456" s="24"/>
      <c r="R456" s="24"/>
      <c r="S456" s="24"/>
      <c r="T456" s="24"/>
      <c r="U456" s="24"/>
      <c r="V456" s="24"/>
      <c r="W456" s="24"/>
      <c r="X456" s="24"/>
    </row>
    <row r="457" spans="1:24" ht="15" hidden="1" customHeight="1">
      <c r="A457" s="26">
        <v>23407469</v>
      </c>
      <c r="B457" s="26" t="s">
        <v>2804</v>
      </c>
      <c r="C457" s="26" t="s">
        <v>2805</v>
      </c>
      <c r="D457" s="26" t="s">
        <v>2806</v>
      </c>
      <c r="E457" s="26" t="s">
        <v>2807</v>
      </c>
      <c r="F457" s="26" t="s">
        <v>128</v>
      </c>
      <c r="G457" s="26">
        <v>2013</v>
      </c>
      <c r="H457" s="27">
        <v>41320</v>
      </c>
      <c r="I457" s="26"/>
      <c r="J457" s="26"/>
      <c r="K457" s="26" t="s">
        <v>2808</v>
      </c>
      <c r="L457" s="26" t="str">
        <f t="shared" si="14"/>
        <v>PreAlerta</v>
      </c>
      <c r="M457" s="26" t="str">
        <f t="shared" si="15"/>
        <v>S/PalabrasClaves</v>
      </c>
      <c r="N457" s="26" t="s">
        <v>18</v>
      </c>
      <c r="O457" s="26"/>
      <c r="P457" s="26"/>
      <c r="Q457" s="26"/>
      <c r="R457" s="26"/>
      <c r="S457" s="26"/>
      <c r="T457" s="26"/>
      <c r="U457" s="26"/>
      <c r="V457" s="26"/>
      <c r="W457" s="26"/>
      <c r="X457" s="26"/>
    </row>
    <row r="458" spans="1:24" ht="15" hidden="1" customHeight="1">
      <c r="A458" s="24">
        <v>23407470</v>
      </c>
      <c r="B458" s="24" t="s">
        <v>2809</v>
      </c>
      <c r="C458" s="24" t="s">
        <v>2810</v>
      </c>
      <c r="D458" s="24" t="s">
        <v>2811</v>
      </c>
      <c r="E458" s="24" t="s">
        <v>871</v>
      </c>
      <c r="F458" s="24" t="s">
        <v>128</v>
      </c>
      <c r="G458" s="24">
        <v>2013</v>
      </c>
      <c r="H458" s="25">
        <v>41320</v>
      </c>
      <c r="I458" s="24"/>
      <c r="J458" s="24"/>
      <c r="K458" s="24" t="s">
        <v>2812</v>
      </c>
      <c r="L458" s="24" t="str">
        <f t="shared" si="14"/>
        <v>Excluido</v>
      </c>
      <c r="M458" s="24" t="str">
        <f t="shared" si="15"/>
        <v>S/PalabrasClaves</v>
      </c>
      <c r="N458" s="24"/>
      <c r="O458" s="24"/>
      <c r="P458" s="24"/>
      <c r="Q458" s="24"/>
      <c r="R458" s="24"/>
      <c r="S458" s="24"/>
      <c r="T458" s="24"/>
      <c r="U458" s="24"/>
      <c r="V458" s="24"/>
      <c r="W458" s="24"/>
      <c r="X458" s="24"/>
    </row>
    <row r="459" spans="1:24" ht="15" hidden="1" customHeight="1">
      <c r="A459" s="26">
        <v>23407472</v>
      </c>
      <c r="B459" s="26" t="s">
        <v>2813</v>
      </c>
      <c r="C459" s="26" t="s">
        <v>2814</v>
      </c>
      <c r="D459" s="26" t="s">
        <v>2815</v>
      </c>
      <c r="E459" s="26" t="s">
        <v>2816</v>
      </c>
      <c r="F459" s="26" t="s">
        <v>128</v>
      </c>
      <c r="G459" s="26">
        <v>2013</v>
      </c>
      <c r="H459" s="27">
        <v>41320</v>
      </c>
      <c r="I459" s="26"/>
      <c r="J459" s="26"/>
      <c r="K459" s="26" t="s">
        <v>2817</v>
      </c>
      <c r="L459" s="26" t="str">
        <f t="shared" si="14"/>
        <v>PreAlerta</v>
      </c>
      <c r="M459" s="26" t="str">
        <f t="shared" si="15"/>
        <v>S/PalabrasClaves</v>
      </c>
      <c r="N459" s="26" t="s">
        <v>18</v>
      </c>
      <c r="O459" s="26"/>
      <c r="P459" s="26"/>
      <c r="Q459" s="26"/>
      <c r="R459" s="26"/>
      <c r="S459" s="26"/>
      <c r="T459" s="26"/>
      <c r="U459" s="26"/>
      <c r="V459" s="26"/>
      <c r="W459" s="26"/>
      <c r="X459" s="26"/>
    </row>
    <row r="460" spans="1:24" ht="15" hidden="1" customHeight="1">
      <c r="A460" s="24">
        <v>23425799</v>
      </c>
      <c r="B460" s="24" t="s">
        <v>2818</v>
      </c>
      <c r="C460" s="24" t="s">
        <v>2819</v>
      </c>
      <c r="D460" s="24" t="s">
        <v>2820</v>
      </c>
      <c r="E460" s="24" t="s">
        <v>2821</v>
      </c>
      <c r="F460" s="24" t="s">
        <v>1956</v>
      </c>
      <c r="G460" s="24">
        <v>2013</v>
      </c>
      <c r="H460" s="25">
        <v>41327</v>
      </c>
      <c r="I460" s="24"/>
      <c r="J460" s="24"/>
      <c r="K460" s="24" t="s">
        <v>2822</v>
      </c>
      <c r="L460" s="24" t="str">
        <f t="shared" si="14"/>
        <v>PreAlerta</v>
      </c>
      <c r="M460" s="24" t="str">
        <f t="shared" si="15"/>
        <v>S/PalabrasClaves</v>
      </c>
      <c r="N460" s="24" t="s">
        <v>18</v>
      </c>
      <c r="O460" s="24"/>
      <c r="P460" s="24"/>
      <c r="Q460" s="24"/>
      <c r="R460" s="24"/>
      <c r="S460" s="24"/>
      <c r="T460" s="24"/>
      <c r="U460" s="24"/>
      <c r="V460" s="24"/>
      <c r="W460" s="24"/>
      <c r="X460" s="24"/>
    </row>
    <row r="461" spans="1:24" ht="15" hidden="1" customHeight="1">
      <c r="A461" s="26">
        <v>23427929</v>
      </c>
      <c r="B461" s="26" t="s">
        <v>2823</v>
      </c>
      <c r="C461" s="26" t="s">
        <v>2824</v>
      </c>
      <c r="D461" s="26" t="s">
        <v>2825</v>
      </c>
      <c r="E461" s="26" t="s">
        <v>2826</v>
      </c>
      <c r="F461" s="26" t="s">
        <v>2827</v>
      </c>
      <c r="G461" s="26">
        <v>2013</v>
      </c>
      <c r="H461" s="27">
        <v>41328</v>
      </c>
      <c r="I461" s="26"/>
      <c r="J461" s="26"/>
      <c r="K461" s="26" t="s">
        <v>2828</v>
      </c>
      <c r="L461" s="26" t="str">
        <f t="shared" si="14"/>
        <v>PreAlerta</v>
      </c>
      <c r="M461" s="26" t="str">
        <f t="shared" si="15"/>
        <v>S/PalabrasClaves</v>
      </c>
      <c r="N461" s="26" t="s">
        <v>18</v>
      </c>
      <c r="O461" s="26"/>
      <c r="P461" s="26"/>
      <c r="Q461" s="26"/>
      <c r="R461" s="26"/>
      <c r="S461" s="26"/>
      <c r="T461" s="26"/>
      <c r="U461" s="26"/>
      <c r="V461" s="26"/>
      <c r="W461" s="26"/>
      <c r="X461" s="26"/>
    </row>
    <row r="462" spans="1:24" ht="15" hidden="1" customHeight="1">
      <c r="A462" s="24">
        <v>23477553</v>
      </c>
      <c r="B462" s="24" t="s">
        <v>2829</v>
      </c>
      <c r="C462" s="24" t="s">
        <v>2830</v>
      </c>
      <c r="D462" s="24" t="s">
        <v>2831</v>
      </c>
      <c r="E462" s="24" t="s">
        <v>871</v>
      </c>
      <c r="F462" s="24" t="s">
        <v>2832</v>
      </c>
      <c r="G462" s="24">
        <v>2013</v>
      </c>
      <c r="H462" s="25">
        <v>41346</v>
      </c>
      <c r="I462" s="24"/>
      <c r="J462" s="24"/>
      <c r="K462" s="24" t="s">
        <v>2833</v>
      </c>
      <c r="L462" s="24" t="str">
        <f t="shared" si="14"/>
        <v>Excluido</v>
      </c>
      <c r="M462" s="24" t="str">
        <f t="shared" si="15"/>
        <v>S/PalabrasClaves</v>
      </c>
      <c r="N462" s="24"/>
      <c r="O462" s="24"/>
      <c r="P462" s="24"/>
      <c r="Q462" s="24"/>
      <c r="R462" s="24"/>
      <c r="S462" s="24"/>
      <c r="T462" s="24"/>
      <c r="U462" s="24"/>
      <c r="V462" s="24"/>
      <c r="W462" s="24"/>
      <c r="X462" s="24"/>
    </row>
    <row r="463" spans="1:24" ht="15" hidden="1" customHeight="1">
      <c r="A463" s="26">
        <v>23514834</v>
      </c>
      <c r="B463" s="26" t="s">
        <v>2834</v>
      </c>
      <c r="C463" s="26" t="s">
        <v>2835</v>
      </c>
      <c r="D463" s="26" t="s">
        <v>2836</v>
      </c>
      <c r="E463" s="26" t="s">
        <v>2837</v>
      </c>
      <c r="F463" s="26" t="s">
        <v>725</v>
      </c>
      <c r="G463" s="26">
        <v>2013</v>
      </c>
      <c r="H463" s="27">
        <v>41355</v>
      </c>
      <c r="I463" s="26"/>
      <c r="J463" s="26"/>
      <c r="K463" s="26" t="s">
        <v>2838</v>
      </c>
      <c r="L463" s="26" t="str">
        <f t="shared" si="14"/>
        <v>PreAlerta</v>
      </c>
      <c r="M463" s="26" t="str">
        <f t="shared" si="15"/>
        <v>S/PalabrasClaves</v>
      </c>
      <c r="N463" s="26" t="s">
        <v>18</v>
      </c>
      <c r="O463" s="26"/>
      <c r="P463" s="26"/>
      <c r="Q463" s="39"/>
      <c r="R463" s="26"/>
      <c r="S463" s="26"/>
      <c r="T463" s="26"/>
      <c r="U463" s="26"/>
      <c r="V463" s="26"/>
      <c r="W463" s="26"/>
      <c r="X463" s="26"/>
    </row>
    <row r="464" spans="1:24" ht="15" hidden="1" customHeight="1">
      <c r="A464" s="24">
        <v>23529298</v>
      </c>
      <c r="B464" s="24" t="s">
        <v>2839</v>
      </c>
      <c r="C464" s="24" t="s">
        <v>2840</v>
      </c>
      <c r="D464" s="24" t="s">
        <v>2841</v>
      </c>
      <c r="E464" s="24" t="s">
        <v>2842</v>
      </c>
      <c r="F464" s="24" t="s">
        <v>2843</v>
      </c>
      <c r="G464" s="24">
        <v>2013</v>
      </c>
      <c r="H464" s="25">
        <v>41360</v>
      </c>
      <c r="I464" s="24"/>
      <c r="J464" s="24"/>
      <c r="K464" s="24" t="s">
        <v>2844</v>
      </c>
      <c r="L464" s="24" t="str">
        <f t="shared" si="14"/>
        <v>PreAlerta</v>
      </c>
      <c r="M464" s="24" t="str">
        <f t="shared" si="15"/>
        <v>S/PalabrasClaves</v>
      </c>
      <c r="N464" s="24" t="s">
        <v>18</v>
      </c>
      <c r="O464" s="24"/>
      <c r="P464" s="24"/>
      <c r="Q464" s="24"/>
      <c r="R464" s="24"/>
      <c r="S464" s="24"/>
      <c r="T464" s="24"/>
      <c r="U464" s="24"/>
      <c r="V464" s="24"/>
      <c r="W464" s="24"/>
      <c r="X464" s="24"/>
    </row>
    <row r="465" spans="1:24" ht="15" hidden="1" customHeight="1">
      <c r="A465" s="26">
        <v>23548214</v>
      </c>
      <c r="B465" s="26" t="s">
        <v>2845</v>
      </c>
      <c r="C465" s="26" t="s">
        <v>2846</v>
      </c>
      <c r="D465" s="26" t="s">
        <v>2847</v>
      </c>
      <c r="E465" s="26" t="s">
        <v>2848</v>
      </c>
      <c r="F465" s="26" t="s">
        <v>2849</v>
      </c>
      <c r="G465" s="26">
        <v>2013</v>
      </c>
      <c r="H465" s="27">
        <v>41368</v>
      </c>
      <c r="I465" s="26"/>
      <c r="J465" s="26"/>
      <c r="K465" s="26" t="s">
        <v>2850</v>
      </c>
      <c r="L465" s="26" t="str">
        <f t="shared" si="14"/>
        <v>PreAlerta</v>
      </c>
      <c r="M465" s="26" t="str">
        <f t="shared" si="15"/>
        <v>S/PalabrasClaves</v>
      </c>
      <c r="N465" s="26" t="s">
        <v>18</v>
      </c>
      <c r="O465" s="26"/>
      <c r="P465" s="26"/>
      <c r="Q465" s="26"/>
      <c r="R465" s="26"/>
      <c r="S465" s="26"/>
      <c r="T465" s="26"/>
      <c r="U465" s="26"/>
      <c r="V465" s="26"/>
      <c r="W465" s="26"/>
      <c r="X465" s="26"/>
    </row>
    <row r="466" spans="1:24" ht="15" hidden="1" customHeight="1">
      <c r="A466" s="24">
        <v>23592294</v>
      </c>
      <c r="B466" s="24" t="s">
        <v>2851</v>
      </c>
      <c r="C466" s="24" t="s">
        <v>2852</v>
      </c>
      <c r="D466" s="24" t="s">
        <v>2853</v>
      </c>
      <c r="E466" s="24" t="s">
        <v>2854</v>
      </c>
      <c r="F466" s="24" t="s">
        <v>2855</v>
      </c>
      <c r="G466" s="24">
        <v>2013</v>
      </c>
      <c r="H466" s="25">
        <v>41382</v>
      </c>
      <c r="I466" s="24"/>
      <c r="J466" s="24"/>
      <c r="K466" s="24" t="s">
        <v>2856</v>
      </c>
      <c r="L466" s="24" t="str">
        <f t="shared" si="14"/>
        <v>Excluido</v>
      </c>
      <c r="M466" s="24" t="str">
        <f t="shared" si="15"/>
        <v>S/PalabrasClaves</v>
      </c>
      <c r="N466" s="24"/>
      <c r="O466" s="24"/>
      <c r="P466" s="24"/>
      <c r="Q466" s="24"/>
      <c r="R466" s="24"/>
      <c r="S466" s="24"/>
      <c r="T466" s="24"/>
      <c r="U466" s="24"/>
      <c r="V466" s="24"/>
      <c r="W466" s="24"/>
      <c r="X466" s="24"/>
    </row>
    <row r="467" spans="1:24" ht="15" hidden="1" customHeight="1">
      <c r="A467" s="26">
        <v>23620154</v>
      </c>
      <c r="B467" s="26" t="s">
        <v>2857</v>
      </c>
      <c r="C467" s="26" t="s">
        <v>2858</v>
      </c>
      <c r="D467" s="26" t="s">
        <v>2859</v>
      </c>
      <c r="E467" s="26" t="s">
        <v>2279</v>
      </c>
      <c r="F467" s="26" t="s">
        <v>2860</v>
      </c>
      <c r="G467" s="26">
        <v>2013</v>
      </c>
      <c r="H467" s="27">
        <v>41391</v>
      </c>
      <c r="I467" s="26" t="s">
        <v>2861</v>
      </c>
      <c r="J467" s="26"/>
      <c r="K467" s="26" t="s">
        <v>2862</v>
      </c>
      <c r="L467" s="26" t="str">
        <f t="shared" si="14"/>
        <v>PreAlerta</v>
      </c>
      <c r="M467" s="26" t="str">
        <f t="shared" si="15"/>
        <v>S/PalabrasClaves</v>
      </c>
      <c r="N467" s="26" t="s">
        <v>18</v>
      </c>
      <c r="O467" s="26"/>
      <c r="P467" s="26"/>
      <c r="Q467" s="26"/>
      <c r="R467" s="26"/>
      <c r="S467" s="26"/>
      <c r="T467" s="26"/>
      <c r="U467" s="26"/>
      <c r="V467" s="26"/>
      <c r="W467" s="26"/>
      <c r="X467" s="26"/>
    </row>
    <row r="468" spans="1:24" ht="15" hidden="1" customHeight="1">
      <c r="A468" s="24">
        <v>23621949</v>
      </c>
      <c r="B468" s="24" t="s">
        <v>2863</v>
      </c>
      <c r="C468" s="24" t="s">
        <v>2864</v>
      </c>
      <c r="D468" s="24" t="s">
        <v>2865</v>
      </c>
      <c r="E468" s="24" t="s">
        <v>2866</v>
      </c>
      <c r="F468" s="24" t="s">
        <v>2867</v>
      </c>
      <c r="G468" s="24">
        <v>2013</v>
      </c>
      <c r="H468" s="25">
        <v>41394</v>
      </c>
      <c r="I468" s="24" t="s">
        <v>2868</v>
      </c>
      <c r="J468" s="24"/>
      <c r="K468" s="24" t="s">
        <v>2869</v>
      </c>
      <c r="L468" s="24" t="str">
        <f t="shared" si="14"/>
        <v>PreAlerta</v>
      </c>
      <c r="M468" s="24" t="str">
        <f t="shared" si="15"/>
        <v>S/PalabrasClaves</v>
      </c>
      <c r="N468" s="24" t="s">
        <v>18</v>
      </c>
      <c r="O468" s="24"/>
      <c r="P468" s="24"/>
      <c r="Q468" s="24"/>
      <c r="R468" s="24"/>
      <c r="S468" s="24"/>
      <c r="T468" s="24"/>
      <c r="U468" s="24"/>
      <c r="V468" s="24"/>
      <c r="W468" s="24"/>
      <c r="X468" s="24"/>
    </row>
    <row r="469" spans="1:24" ht="15" hidden="1" customHeight="1">
      <c r="A469" s="26">
        <v>23640561</v>
      </c>
      <c r="B469" s="26" t="s">
        <v>2870</v>
      </c>
      <c r="C469" s="26" t="s">
        <v>2871</v>
      </c>
      <c r="D469" s="26" t="s">
        <v>2872</v>
      </c>
      <c r="E469" s="26" t="s">
        <v>2873</v>
      </c>
      <c r="F469" s="26" t="s">
        <v>1977</v>
      </c>
      <c r="G469" s="26">
        <v>2013</v>
      </c>
      <c r="H469" s="27">
        <v>41398</v>
      </c>
      <c r="I469" s="26" t="s">
        <v>2874</v>
      </c>
      <c r="J469" s="26"/>
      <c r="K469" s="26"/>
      <c r="L469" s="26" t="str">
        <f t="shared" si="14"/>
        <v>PreAlerta</v>
      </c>
      <c r="M469" s="26" t="str">
        <f t="shared" si="15"/>
        <v>S/PalabrasClaves</v>
      </c>
      <c r="N469" s="26" t="s">
        <v>18</v>
      </c>
      <c r="O469" s="26"/>
      <c r="P469" s="26"/>
      <c r="Q469" s="26"/>
      <c r="R469" s="26"/>
      <c r="S469" s="26"/>
      <c r="T469" s="26"/>
      <c r="U469" s="26"/>
      <c r="V469" s="26"/>
      <c r="W469" s="26"/>
      <c r="X469" s="26"/>
    </row>
    <row r="470" spans="1:24" ht="15" hidden="1" customHeight="1">
      <c r="A470" s="24">
        <v>23745341</v>
      </c>
      <c r="B470" s="24" t="s">
        <v>2875</v>
      </c>
      <c r="C470" s="24" t="s">
        <v>2876</v>
      </c>
      <c r="D470" s="24" t="s">
        <v>2877</v>
      </c>
      <c r="E470" s="24" t="s">
        <v>2878</v>
      </c>
      <c r="F470" s="24" t="s">
        <v>168</v>
      </c>
      <c r="G470" s="24">
        <v>2013</v>
      </c>
      <c r="H470" s="25">
        <v>41436</v>
      </c>
      <c r="I470" s="24"/>
      <c r="J470" s="24"/>
      <c r="K470" s="24" t="s">
        <v>2879</v>
      </c>
      <c r="L470" s="24" t="str">
        <f t="shared" si="14"/>
        <v>PreAlerta</v>
      </c>
      <c r="M470" s="24" t="str">
        <f t="shared" si="15"/>
        <v>S/PalabrasClaves</v>
      </c>
      <c r="N470" s="24" t="s">
        <v>18</v>
      </c>
      <c r="O470" s="24"/>
      <c r="P470" s="24"/>
      <c r="Q470" s="24"/>
      <c r="R470" s="24"/>
      <c r="S470" s="24"/>
      <c r="T470" s="24"/>
      <c r="U470" s="24"/>
      <c r="V470" s="24"/>
      <c r="W470" s="24"/>
      <c r="X470" s="24"/>
    </row>
    <row r="471" spans="1:24" ht="15" hidden="1" customHeight="1">
      <c r="A471" s="26">
        <v>23496833</v>
      </c>
      <c r="B471" s="26" t="s">
        <v>2880</v>
      </c>
      <c r="C471" s="26" t="s">
        <v>2881</v>
      </c>
      <c r="D471" s="26" t="s">
        <v>2882</v>
      </c>
      <c r="E471" s="26" t="s">
        <v>2883</v>
      </c>
      <c r="F471" s="26" t="s">
        <v>392</v>
      </c>
      <c r="G471" s="26">
        <v>2013</v>
      </c>
      <c r="H471" s="27">
        <v>41352</v>
      </c>
      <c r="I471" s="26" t="s">
        <v>2884</v>
      </c>
      <c r="J471" s="26"/>
      <c r="K471" s="26" t="s">
        <v>2885</v>
      </c>
      <c r="L471" s="26" t="str">
        <f t="shared" si="14"/>
        <v>Excluido</v>
      </c>
      <c r="M471" s="26" t="str">
        <f t="shared" si="15"/>
        <v>S/PalabrasClaves</v>
      </c>
      <c r="N471" s="26"/>
      <c r="O471" s="26"/>
      <c r="P471" s="26"/>
      <c r="Q471" s="26"/>
      <c r="R471" s="26"/>
      <c r="S471" s="26"/>
      <c r="T471" s="26"/>
      <c r="U471" s="26"/>
      <c r="V471" s="26"/>
      <c r="W471" s="26"/>
      <c r="X471" s="26"/>
    </row>
    <row r="472" spans="1:24" ht="15" hidden="1" customHeight="1">
      <c r="A472" s="24">
        <v>23823885</v>
      </c>
      <c r="B472" s="24" t="s">
        <v>2886</v>
      </c>
      <c r="C472" s="24" t="s">
        <v>2887</v>
      </c>
      <c r="D472" s="24" t="s">
        <v>2888</v>
      </c>
      <c r="E472" s="24" t="s">
        <v>2889</v>
      </c>
      <c r="F472" s="24" t="s">
        <v>2890</v>
      </c>
      <c r="G472" s="24">
        <v>2013</v>
      </c>
      <c r="H472" s="25">
        <v>41460</v>
      </c>
      <c r="I472" s="24" t="s">
        <v>2891</v>
      </c>
      <c r="J472" s="24"/>
      <c r="K472" s="24" t="s">
        <v>2892</v>
      </c>
      <c r="L472" s="24" t="str">
        <f t="shared" si="14"/>
        <v>PreAlerta</v>
      </c>
      <c r="M472" s="24" t="str">
        <f t="shared" si="15"/>
        <v>S/PalabrasClaves</v>
      </c>
      <c r="N472" s="24" t="s">
        <v>18</v>
      </c>
      <c r="O472" s="24"/>
      <c r="P472" s="24"/>
      <c r="Q472" s="24"/>
      <c r="R472" s="24"/>
      <c r="S472" s="24"/>
      <c r="T472" s="24"/>
      <c r="U472" s="24"/>
      <c r="V472" s="24"/>
      <c r="W472" s="24"/>
      <c r="X472" s="24"/>
    </row>
    <row r="473" spans="1:24" ht="15" hidden="1" customHeight="1">
      <c r="A473" s="26">
        <v>23255565</v>
      </c>
      <c r="B473" s="26" t="s">
        <v>2893</v>
      </c>
      <c r="C473" s="26" t="s">
        <v>2894</v>
      </c>
      <c r="D473" s="26" t="s">
        <v>2895</v>
      </c>
      <c r="E473" s="26" t="s">
        <v>2896</v>
      </c>
      <c r="F473" s="26" t="s">
        <v>1115</v>
      </c>
      <c r="G473" s="26">
        <v>2013</v>
      </c>
      <c r="H473" s="27">
        <v>41264</v>
      </c>
      <c r="I473" s="26" t="s">
        <v>2897</v>
      </c>
      <c r="J473" s="26"/>
      <c r="K473" s="26" t="s">
        <v>2898</v>
      </c>
      <c r="L473" s="26" t="str">
        <f t="shared" si="14"/>
        <v>PreAlerta</v>
      </c>
      <c r="M473" s="26" t="str">
        <f t="shared" si="15"/>
        <v>S/PalabrasClaves</v>
      </c>
      <c r="N473" s="26" t="s">
        <v>18</v>
      </c>
      <c r="O473" s="26"/>
      <c r="P473" s="26"/>
      <c r="Q473" s="26"/>
      <c r="R473" s="26"/>
      <c r="S473" s="26"/>
      <c r="T473" s="26"/>
      <c r="U473" s="26"/>
      <c r="V473" s="26"/>
      <c r="W473" s="26"/>
      <c r="X473" s="26"/>
    </row>
    <row r="474" spans="1:24" ht="15" customHeight="1">
      <c r="A474" s="28">
        <v>23532978</v>
      </c>
      <c r="B474" s="28" t="s">
        <v>2899</v>
      </c>
      <c r="C474" s="28" t="s">
        <v>2900</v>
      </c>
      <c r="D474" s="28" t="s">
        <v>2901</v>
      </c>
      <c r="E474" s="28" t="s">
        <v>2902</v>
      </c>
      <c r="F474" s="28" t="s">
        <v>2903</v>
      </c>
      <c r="G474" s="28">
        <v>2013</v>
      </c>
      <c r="H474" s="29">
        <v>41361</v>
      </c>
      <c r="I474" s="28" t="s">
        <v>2904</v>
      </c>
      <c r="J474" s="28"/>
      <c r="K474" s="28" t="s">
        <v>2905</v>
      </c>
      <c r="L474" s="28" t="str">
        <f t="shared" si="14"/>
        <v>PreAlerta</v>
      </c>
      <c r="M474" s="28" t="str">
        <f t="shared" si="15"/>
        <v>S/PalabrasClaves</v>
      </c>
      <c r="N474" s="28" t="s">
        <v>79</v>
      </c>
      <c r="O474" s="28"/>
      <c r="P474" s="28"/>
      <c r="Q474" s="28" t="s">
        <v>14</v>
      </c>
      <c r="R474" s="28"/>
      <c r="S474" s="28"/>
      <c r="T474" s="50" t="s">
        <v>2906</v>
      </c>
      <c r="U474" s="28" t="s">
        <v>209</v>
      </c>
      <c r="V474" s="28" t="s">
        <v>209</v>
      </c>
      <c r="W474" s="28" t="s">
        <v>209</v>
      </c>
      <c r="X474" s="31" t="s">
        <v>2907</v>
      </c>
    </row>
    <row r="475" spans="1:24" ht="15" hidden="1" customHeight="1">
      <c r="A475" s="26">
        <v>23460336</v>
      </c>
      <c r="B475" s="26" t="s">
        <v>2908</v>
      </c>
      <c r="C475" s="26" t="s">
        <v>2909</v>
      </c>
      <c r="D475" s="26" t="s">
        <v>2910</v>
      </c>
      <c r="E475" s="26" t="s">
        <v>2911</v>
      </c>
      <c r="F475" s="26" t="s">
        <v>69</v>
      </c>
      <c r="G475" s="26">
        <v>2013</v>
      </c>
      <c r="H475" s="27">
        <v>41339</v>
      </c>
      <c r="I475" s="26"/>
      <c r="J475" s="26"/>
      <c r="K475" s="26" t="s">
        <v>2912</v>
      </c>
      <c r="L475" s="26" t="str">
        <f t="shared" si="14"/>
        <v>PreAlerta</v>
      </c>
      <c r="M475" s="26" t="str">
        <f t="shared" si="15"/>
        <v>S/PalabrasClaves</v>
      </c>
      <c r="N475" s="26" t="s">
        <v>18</v>
      </c>
      <c r="O475" s="26"/>
      <c r="P475" s="26"/>
      <c r="Q475" s="26"/>
      <c r="R475" s="26"/>
      <c r="S475" s="26"/>
      <c r="T475" s="26"/>
      <c r="U475" s="26"/>
      <c r="V475" s="26"/>
      <c r="W475" s="26"/>
      <c r="X475" s="26"/>
    </row>
    <row r="476" spans="1:24" ht="15" hidden="1" customHeight="1">
      <c r="A476" s="24">
        <v>22417755</v>
      </c>
      <c r="B476" s="24" t="s">
        <v>2913</v>
      </c>
      <c r="C476" s="24" t="s">
        <v>2914</v>
      </c>
      <c r="D476" s="24" t="s">
        <v>2915</v>
      </c>
      <c r="E476" s="24" t="s">
        <v>2916</v>
      </c>
      <c r="F476" s="24" t="s">
        <v>2917</v>
      </c>
      <c r="G476" s="24">
        <v>2013</v>
      </c>
      <c r="H476" s="25">
        <v>40984</v>
      </c>
      <c r="I476" s="24"/>
      <c r="J476" s="24"/>
      <c r="K476" s="24" t="s">
        <v>2918</v>
      </c>
      <c r="L476" s="24" t="str">
        <f t="shared" si="14"/>
        <v>PreAlerta</v>
      </c>
      <c r="M476" s="24" t="str">
        <f t="shared" si="15"/>
        <v>S/PalabrasClaves</v>
      </c>
      <c r="N476" s="24" t="s">
        <v>18</v>
      </c>
      <c r="O476" s="24"/>
      <c r="P476" s="24"/>
      <c r="Q476" s="24"/>
      <c r="R476" s="24"/>
      <c r="S476" s="24"/>
      <c r="T476" s="24"/>
      <c r="U476" s="24"/>
      <c r="V476" s="24"/>
      <c r="W476" s="24"/>
      <c r="X476" s="24"/>
    </row>
    <row r="477" spans="1:24" ht="15" hidden="1" customHeight="1">
      <c r="A477" s="26">
        <v>23000752</v>
      </c>
      <c r="B477" s="26" t="s">
        <v>2919</v>
      </c>
      <c r="C477" s="26" t="s">
        <v>2920</v>
      </c>
      <c r="D477" s="26" t="s">
        <v>2921</v>
      </c>
      <c r="E477" s="26" t="s">
        <v>2922</v>
      </c>
      <c r="F477" s="26" t="s">
        <v>2923</v>
      </c>
      <c r="G477" s="26">
        <v>2013</v>
      </c>
      <c r="H477" s="27">
        <v>41177</v>
      </c>
      <c r="I477" s="26" t="s">
        <v>2924</v>
      </c>
      <c r="J477" s="26"/>
      <c r="K477" s="26" t="s">
        <v>2925</v>
      </c>
      <c r="L477" s="26" t="str">
        <f t="shared" si="14"/>
        <v>PreAlerta</v>
      </c>
      <c r="M477" s="26" t="str">
        <f t="shared" si="15"/>
        <v>S/PalabrasClaves</v>
      </c>
      <c r="N477" s="26" t="s">
        <v>18</v>
      </c>
      <c r="O477" s="26"/>
      <c r="P477" s="26"/>
      <c r="Q477" s="26"/>
      <c r="R477" s="26"/>
      <c r="S477" s="26"/>
      <c r="T477" s="26"/>
      <c r="U477" s="26"/>
      <c r="V477" s="26"/>
      <c r="W477" s="26"/>
      <c r="X477" s="26"/>
    </row>
    <row r="478" spans="1:24" ht="15" hidden="1" customHeight="1">
      <c r="A478" s="24">
        <v>23107293</v>
      </c>
      <c r="B478" s="24" t="s">
        <v>2926</v>
      </c>
      <c r="C478" s="24" t="s">
        <v>2591</v>
      </c>
      <c r="D478" s="24" t="s">
        <v>2927</v>
      </c>
      <c r="E478" s="24" t="s">
        <v>2593</v>
      </c>
      <c r="F478" s="24" t="s">
        <v>405</v>
      </c>
      <c r="G478" s="24">
        <v>2013</v>
      </c>
      <c r="H478" s="25">
        <v>41213</v>
      </c>
      <c r="I478" s="24" t="s">
        <v>2928</v>
      </c>
      <c r="J478" s="24" t="s">
        <v>2929</v>
      </c>
      <c r="K478" s="24" t="s">
        <v>2930</v>
      </c>
      <c r="L478" s="24" t="str">
        <f t="shared" si="14"/>
        <v>PreAlerta</v>
      </c>
      <c r="M478" s="24" t="str">
        <f t="shared" si="15"/>
        <v>S/PalabrasClaves</v>
      </c>
      <c r="N478" s="24" t="s">
        <v>18</v>
      </c>
      <c r="O478" s="24"/>
      <c r="P478" s="24"/>
      <c r="Q478" s="24"/>
      <c r="R478" s="24"/>
      <c r="S478" s="24"/>
      <c r="T478" s="24"/>
      <c r="U478" s="24"/>
      <c r="V478" s="24"/>
      <c r="W478" s="24"/>
      <c r="X478" s="24"/>
    </row>
    <row r="479" spans="1:24" ht="15" hidden="1" customHeight="1">
      <c r="A479" s="26">
        <v>23223595</v>
      </c>
      <c r="B479" s="26" t="s">
        <v>2931</v>
      </c>
      <c r="C479" s="26" t="s">
        <v>2932</v>
      </c>
      <c r="D479" s="26" t="s">
        <v>2933</v>
      </c>
      <c r="E479" s="26" t="s">
        <v>2934</v>
      </c>
      <c r="F479" s="26" t="s">
        <v>851</v>
      </c>
      <c r="G479" s="26">
        <v>2013</v>
      </c>
      <c r="H479" s="27">
        <v>41254</v>
      </c>
      <c r="I479" s="26" t="s">
        <v>2935</v>
      </c>
      <c r="J479" s="26"/>
      <c r="K479" s="26" t="s">
        <v>2936</v>
      </c>
      <c r="L479" s="26" t="str">
        <f t="shared" si="14"/>
        <v>Excluido</v>
      </c>
      <c r="M479" s="26" t="str">
        <f t="shared" si="15"/>
        <v>S/PalabrasClaves</v>
      </c>
      <c r="N479" s="26"/>
      <c r="O479" s="26"/>
      <c r="P479" s="26"/>
      <c r="Q479" s="26"/>
      <c r="R479" s="26"/>
      <c r="S479" s="26"/>
      <c r="T479" s="26"/>
      <c r="U479" s="26"/>
      <c r="V479" s="26"/>
      <c r="W479" s="26"/>
      <c r="X479" s="26"/>
    </row>
    <row r="480" spans="1:24" ht="15" customHeight="1">
      <c r="A480" s="28">
        <v>23303804</v>
      </c>
      <c r="B480" s="28" t="s">
        <v>2937</v>
      </c>
      <c r="C480" s="28" t="s">
        <v>2938</v>
      </c>
      <c r="D480" s="28" t="s">
        <v>2939</v>
      </c>
      <c r="E480" s="28" t="s">
        <v>2940</v>
      </c>
      <c r="F480" s="28" t="s">
        <v>1115</v>
      </c>
      <c r="G480" s="28">
        <v>2013</v>
      </c>
      <c r="H480" s="29">
        <v>41285</v>
      </c>
      <c r="I480" s="28" t="s">
        <v>2941</v>
      </c>
      <c r="J480" s="28"/>
      <c r="K480" s="28" t="s">
        <v>2942</v>
      </c>
      <c r="L480" s="28" t="str">
        <f t="shared" si="14"/>
        <v>PreAlerta</v>
      </c>
      <c r="M480" s="28" t="str">
        <f t="shared" si="15"/>
        <v>S/PalabrasClaves</v>
      </c>
      <c r="N480" s="28" t="s">
        <v>12</v>
      </c>
      <c r="O480" s="28"/>
      <c r="P480" s="28"/>
      <c r="Q480" s="28" t="s">
        <v>14</v>
      </c>
      <c r="R480" s="28"/>
      <c r="S480" s="28"/>
      <c r="T480" s="50" t="s">
        <v>2943</v>
      </c>
      <c r="U480" s="54" t="s">
        <v>209</v>
      </c>
      <c r="V480" s="54" t="s">
        <v>209</v>
      </c>
      <c r="W480" s="54" t="s">
        <v>209</v>
      </c>
      <c r="X480" s="55" t="s">
        <v>2944</v>
      </c>
    </row>
    <row r="481" spans="1:24" ht="15" hidden="1" customHeight="1">
      <c r="A481" s="26">
        <v>23317578</v>
      </c>
      <c r="B481" s="26" t="s">
        <v>2945</v>
      </c>
      <c r="C481" s="26" t="s">
        <v>2946</v>
      </c>
      <c r="D481" s="26" t="s">
        <v>2947</v>
      </c>
      <c r="E481" s="26" t="s">
        <v>2948</v>
      </c>
      <c r="F481" s="26" t="s">
        <v>2556</v>
      </c>
      <c r="G481" s="26">
        <v>2013</v>
      </c>
      <c r="H481" s="27">
        <v>41290</v>
      </c>
      <c r="I481" s="26"/>
      <c r="J481" s="26"/>
      <c r="K481" s="26" t="s">
        <v>2949</v>
      </c>
      <c r="L481" s="26" t="str">
        <f t="shared" si="14"/>
        <v>PreAlerta</v>
      </c>
      <c r="M481" s="26" t="str">
        <f t="shared" si="15"/>
        <v>S/PalabrasClaves</v>
      </c>
      <c r="N481" s="26" t="s">
        <v>18</v>
      </c>
      <c r="O481" s="26"/>
      <c r="P481" s="26"/>
      <c r="Q481" s="26"/>
      <c r="R481" s="26"/>
      <c r="S481" s="26"/>
      <c r="T481" s="26"/>
      <c r="U481" s="26"/>
      <c r="V481" s="26"/>
      <c r="W481" s="26"/>
      <c r="X481" s="26"/>
    </row>
    <row r="482" spans="1:24" ht="15" hidden="1" customHeight="1">
      <c r="A482" s="24">
        <v>23355254</v>
      </c>
      <c r="B482" s="24" t="s">
        <v>2950</v>
      </c>
      <c r="C482" s="24" t="s">
        <v>2951</v>
      </c>
      <c r="D482" s="24" t="s">
        <v>2952</v>
      </c>
      <c r="E482" s="24" t="s">
        <v>2953</v>
      </c>
      <c r="F482" s="24" t="s">
        <v>2954</v>
      </c>
      <c r="G482" s="24">
        <v>2013</v>
      </c>
      <c r="H482" s="25">
        <v>41303</v>
      </c>
      <c r="I482" s="24"/>
      <c r="J482" s="24"/>
      <c r="K482" s="24" t="s">
        <v>2955</v>
      </c>
      <c r="L482" s="24" t="str">
        <f t="shared" si="14"/>
        <v>PreAlerta</v>
      </c>
      <c r="M482" s="24" t="str">
        <f t="shared" si="15"/>
        <v>S/PalabrasClaves</v>
      </c>
      <c r="N482" s="24" t="s">
        <v>18</v>
      </c>
      <c r="O482" s="24"/>
      <c r="P482" s="24"/>
      <c r="Q482" s="24"/>
      <c r="R482" s="24"/>
      <c r="S482" s="24"/>
      <c r="T482" s="24"/>
      <c r="U482" s="24"/>
      <c r="V482" s="24"/>
      <c r="W482" s="24"/>
      <c r="X482" s="24"/>
    </row>
    <row r="483" spans="1:24" ht="15" customHeight="1">
      <c r="A483" s="33">
        <v>23378575</v>
      </c>
      <c r="B483" s="33" t="s">
        <v>2956</v>
      </c>
      <c r="C483" s="33" t="s">
        <v>2957</v>
      </c>
      <c r="D483" s="33" t="s">
        <v>2958</v>
      </c>
      <c r="E483" s="33" t="s">
        <v>2959</v>
      </c>
      <c r="F483" s="33" t="s">
        <v>2960</v>
      </c>
      <c r="G483" s="33">
        <v>2013</v>
      </c>
      <c r="H483" s="34">
        <v>41310</v>
      </c>
      <c r="I483" s="33"/>
      <c r="J483" s="33"/>
      <c r="K483" s="33" t="s">
        <v>2961</v>
      </c>
      <c r="L483" s="33" t="str">
        <f t="shared" si="14"/>
        <v>PreAlerta</v>
      </c>
      <c r="M483" s="33" t="str">
        <f t="shared" si="15"/>
        <v>C/PalabrasClaves</v>
      </c>
      <c r="N483" s="33" t="s">
        <v>79</v>
      </c>
      <c r="O483" s="33"/>
      <c r="P483" s="33"/>
      <c r="Q483" s="33" t="s">
        <v>14</v>
      </c>
      <c r="R483" s="33"/>
      <c r="S483" s="33"/>
      <c r="T483" s="50" t="s">
        <v>2962</v>
      </c>
      <c r="U483" s="33" t="s">
        <v>208</v>
      </c>
      <c r="V483" s="33" t="s">
        <v>209</v>
      </c>
      <c r="W483" s="33" t="s">
        <v>209</v>
      </c>
      <c r="X483" s="52" t="s">
        <v>2963</v>
      </c>
    </row>
    <row r="484" spans="1:24" ht="15" hidden="1" customHeight="1">
      <c r="A484" s="24">
        <v>23391639</v>
      </c>
      <c r="B484" s="24" t="s">
        <v>2964</v>
      </c>
      <c r="C484" s="24" t="s">
        <v>2965</v>
      </c>
      <c r="D484" s="24" t="s">
        <v>2966</v>
      </c>
      <c r="E484" s="24" t="s">
        <v>2967</v>
      </c>
      <c r="F484" s="24" t="s">
        <v>1412</v>
      </c>
      <c r="G484" s="24">
        <v>2013</v>
      </c>
      <c r="H484" s="25">
        <v>41314</v>
      </c>
      <c r="I484" s="24"/>
      <c r="J484" s="24"/>
      <c r="K484" s="24" t="s">
        <v>2968</v>
      </c>
      <c r="L484" s="24" t="str">
        <f t="shared" si="14"/>
        <v>PreAlerta</v>
      </c>
      <c r="M484" s="24" t="str">
        <f t="shared" si="15"/>
        <v>S/PalabrasClaves</v>
      </c>
      <c r="N484" s="24" t="s">
        <v>18</v>
      </c>
      <c r="O484" s="24"/>
      <c r="P484" s="24"/>
      <c r="Q484" s="24"/>
      <c r="R484" s="24"/>
      <c r="S484" s="24"/>
      <c r="T484" s="24"/>
      <c r="U484" s="24"/>
      <c r="V484" s="24"/>
      <c r="W484" s="24"/>
      <c r="X484" s="24"/>
    </row>
    <row r="485" spans="1:24" ht="15" hidden="1" customHeight="1">
      <c r="A485" s="26">
        <v>23392481</v>
      </c>
      <c r="B485" s="26" t="s">
        <v>2969</v>
      </c>
      <c r="C485" s="26" t="s">
        <v>2970</v>
      </c>
      <c r="D485" s="26" t="s">
        <v>2971</v>
      </c>
      <c r="E485" s="26" t="s">
        <v>2972</v>
      </c>
      <c r="F485" s="26" t="s">
        <v>2973</v>
      </c>
      <c r="G485" s="26">
        <v>2013</v>
      </c>
      <c r="H485" s="27">
        <v>41314</v>
      </c>
      <c r="I485" s="26" t="s">
        <v>2974</v>
      </c>
      <c r="J485" s="26" t="s">
        <v>2975</v>
      </c>
      <c r="K485" s="26" t="s">
        <v>2976</v>
      </c>
      <c r="L485" s="26" t="str">
        <f t="shared" si="14"/>
        <v>Excluido</v>
      </c>
      <c r="M485" s="26" t="str">
        <f t="shared" si="15"/>
        <v>S/PalabrasClaves</v>
      </c>
      <c r="N485" s="26"/>
      <c r="O485" s="26"/>
      <c r="P485" s="26"/>
      <c r="Q485" s="26"/>
      <c r="R485" s="26"/>
      <c r="S485" s="26"/>
      <c r="T485" s="26"/>
      <c r="U485" s="26"/>
      <c r="V485" s="26"/>
      <c r="W485" s="26"/>
      <c r="X485" s="26"/>
    </row>
    <row r="486" spans="1:24" ht="15" customHeight="1">
      <c r="A486" s="28">
        <v>23416214</v>
      </c>
      <c r="B486" s="28" t="s">
        <v>2977</v>
      </c>
      <c r="C486" s="28" t="s">
        <v>2978</v>
      </c>
      <c r="D486" s="28" t="s">
        <v>2979</v>
      </c>
      <c r="E486" s="28" t="s">
        <v>524</v>
      </c>
      <c r="F486" s="28" t="s">
        <v>841</v>
      </c>
      <c r="G486" s="28">
        <v>2013</v>
      </c>
      <c r="H486" s="29">
        <v>41324</v>
      </c>
      <c r="I486" s="28" t="s">
        <v>2980</v>
      </c>
      <c r="J486" s="28" t="s">
        <v>2981</v>
      </c>
      <c r="K486" s="28" t="s">
        <v>2982</v>
      </c>
      <c r="L486" s="28" t="str">
        <f t="shared" si="14"/>
        <v>PreAlerta</v>
      </c>
      <c r="M486" s="28" t="str">
        <f t="shared" si="15"/>
        <v>S/PalabrasClaves</v>
      </c>
      <c r="N486" s="28" t="s">
        <v>276</v>
      </c>
      <c r="O486" s="28"/>
      <c r="P486" s="28"/>
      <c r="Q486" s="28" t="s">
        <v>14</v>
      </c>
      <c r="R486" s="28"/>
      <c r="S486" s="28"/>
      <c r="T486" s="50" t="s">
        <v>2983</v>
      </c>
      <c r="U486" s="28" t="s">
        <v>209</v>
      </c>
      <c r="V486" s="28" t="s">
        <v>209</v>
      </c>
      <c r="W486" s="28" t="s">
        <v>208</v>
      </c>
      <c r="X486" s="31" t="s">
        <v>2984</v>
      </c>
    </row>
    <row r="487" spans="1:24" ht="15" hidden="1" customHeight="1">
      <c r="A487" s="26">
        <v>23419460</v>
      </c>
      <c r="B487" s="26" t="s">
        <v>2985</v>
      </c>
      <c r="C487" s="26" t="s">
        <v>2986</v>
      </c>
      <c r="D487" s="26" t="s">
        <v>2987</v>
      </c>
      <c r="E487" s="26" t="s">
        <v>2988</v>
      </c>
      <c r="F487" s="26" t="s">
        <v>2989</v>
      </c>
      <c r="G487" s="26">
        <v>2013</v>
      </c>
      <c r="H487" s="27">
        <v>41325</v>
      </c>
      <c r="I487" s="26"/>
      <c r="J487" s="26"/>
      <c r="K487" s="26" t="s">
        <v>2990</v>
      </c>
      <c r="L487" s="26" t="str">
        <f t="shared" si="14"/>
        <v>Excluido</v>
      </c>
      <c r="M487" s="26" t="str">
        <f t="shared" si="15"/>
        <v>S/PalabrasClaves</v>
      </c>
      <c r="N487" s="26"/>
      <c r="O487" s="26"/>
      <c r="P487" s="26"/>
      <c r="Q487" s="26"/>
      <c r="R487" s="26"/>
      <c r="S487" s="26"/>
      <c r="T487" s="26"/>
      <c r="U487" s="26"/>
      <c r="V487" s="26"/>
      <c r="W487" s="26"/>
      <c r="X487" s="26"/>
    </row>
    <row r="488" spans="1:24" ht="15" hidden="1" customHeight="1">
      <c r="A488" s="24">
        <v>23433914</v>
      </c>
      <c r="B488" s="24" t="s">
        <v>2991</v>
      </c>
      <c r="C488" s="24" t="s">
        <v>2992</v>
      </c>
      <c r="D488" s="24" t="s">
        <v>2993</v>
      </c>
      <c r="E488" s="24" t="s">
        <v>2994</v>
      </c>
      <c r="F488" s="24" t="s">
        <v>2989</v>
      </c>
      <c r="G488" s="24">
        <v>2013</v>
      </c>
      <c r="H488" s="25">
        <v>41331</v>
      </c>
      <c r="I488" s="24"/>
      <c r="J488" s="24"/>
      <c r="K488" s="24" t="s">
        <v>2995</v>
      </c>
      <c r="L488" s="24" t="str">
        <f t="shared" si="14"/>
        <v>Excluido</v>
      </c>
      <c r="M488" s="24" t="str">
        <f t="shared" si="15"/>
        <v>C/PalabrasClaves</v>
      </c>
      <c r="N488" s="24"/>
      <c r="O488" s="24"/>
      <c r="P488" s="24"/>
      <c r="Q488" s="24"/>
      <c r="R488" s="24"/>
      <c r="S488" s="24"/>
      <c r="T488" s="24"/>
      <c r="U488" s="24"/>
      <c r="V488" s="24"/>
      <c r="W488" s="24"/>
      <c r="X488" s="24"/>
    </row>
    <row r="489" spans="1:24" ht="15" hidden="1" customHeight="1">
      <c r="A489" s="26">
        <v>23453701</v>
      </c>
      <c r="B489" s="26" t="s">
        <v>2996</v>
      </c>
      <c r="C489" s="26" t="s">
        <v>2997</v>
      </c>
      <c r="D489" s="26" t="s">
        <v>2998</v>
      </c>
      <c r="E489" s="26" t="s">
        <v>2999</v>
      </c>
      <c r="F489" s="26" t="s">
        <v>144</v>
      </c>
      <c r="G489" s="26">
        <v>2013</v>
      </c>
      <c r="H489" s="27">
        <v>41338</v>
      </c>
      <c r="I489" s="26"/>
      <c r="J489" s="26"/>
      <c r="K489" s="26" t="s">
        <v>3000</v>
      </c>
      <c r="L489" s="26" t="str">
        <f t="shared" si="14"/>
        <v>Excluido</v>
      </c>
      <c r="M489" s="26" t="str">
        <f t="shared" si="15"/>
        <v>C/PalabrasClaves</v>
      </c>
      <c r="N489" s="26"/>
      <c r="O489" s="26"/>
      <c r="P489" s="26"/>
      <c r="Q489" s="26"/>
      <c r="R489" s="26"/>
      <c r="S489" s="26"/>
      <c r="T489" s="26"/>
      <c r="U489" s="26"/>
      <c r="V489" s="26"/>
      <c r="W489" s="26"/>
      <c r="X489" s="26"/>
    </row>
    <row r="490" spans="1:24" ht="15" hidden="1" customHeight="1">
      <c r="A490" s="24">
        <v>23486492</v>
      </c>
      <c r="B490" s="24" t="s">
        <v>3001</v>
      </c>
      <c r="C490" s="24" t="s">
        <v>3002</v>
      </c>
      <c r="D490" s="24" t="s">
        <v>3003</v>
      </c>
      <c r="E490" s="24" t="s">
        <v>3004</v>
      </c>
      <c r="F490" s="24" t="s">
        <v>128</v>
      </c>
      <c r="G490" s="24">
        <v>2013</v>
      </c>
      <c r="H490" s="25">
        <v>41348</v>
      </c>
      <c r="I490" s="24"/>
      <c r="J490" s="24"/>
      <c r="K490" s="24" t="s">
        <v>3005</v>
      </c>
      <c r="L490" s="24" t="str">
        <f t="shared" si="14"/>
        <v>PreAlerta</v>
      </c>
      <c r="M490" s="24" t="str">
        <f t="shared" si="15"/>
        <v>S/PalabrasClaves</v>
      </c>
      <c r="N490" s="24" t="s">
        <v>18</v>
      </c>
      <c r="O490" s="24"/>
      <c r="P490" s="24"/>
      <c r="Q490" s="24"/>
      <c r="R490" s="24"/>
      <c r="S490" s="24"/>
      <c r="T490" s="24"/>
      <c r="U490" s="24"/>
      <c r="V490" s="24"/>
      <c r="W490" s="24"/>
      <c r="X490" s="24"/>
    </row>
    <row r="491" spans="1:24" ht="15" hidden="1" customHeight="1">
      <c r="A491" s="26">
        <v>23486493</v>
      </c>
      <c r="B491" s="26" t="s">
        <v>3006</v>
      </c>
      <c r="C491" s="26" t="s">
        <v>3007</v>
      </c>
      <c r="D491" s="26" t="s">
        <v>3008</v>
      </c>
      <c r="E491" s="26" t="s">
        <v>3009</v>
      </c>
      <c r="F491" s="26" t="s">
        <v>128</v>
      </c>
      <c r="G491" s="26">
        <v>2013</v>
      </c>
      <c r="H491" s="27">
        <v>41348</v>
      </c>
      <c r="I491" s="26"/>
      <c r="J491" s="26"/>
      <c r="K491" s="26" t="s">
        <v>3010</v>
      </c>
      <c r="L491" s="26" t="str">
        <f t="shared" si="14"/>
        <v>PreAlerta</v>
      </c>
      <c r="M491" s="26" t="str">
        <f t="shared" si="15"/>
        <v>S/PalabrasClaves</v>
      </c>
      <c r="N491" s="26" t="s">
        <v>18</v>
      </c>
      <c r="O491" s="26"/>
      <c r="P491" s="26"/>
      <c r="Q491" s="39"/>
      <c r="R491" s="26"/>
      <c r="S491" s="26"/>
      <c r="T491" s="26"/>
      <c r="U491" s="26"/>
      <c r="V491" s="26"/>
      <c r="W491" s="26"/>
      <c r="X491" s="26"/>
    </row>
    <row r="492" spans="1:24" ht="15" hidden="1" customHeight="1">
      <c r="A492" s="24">
        <v>23486500</v>
      </c>
      <c r="B492" s="24" t="s">
        <v>3011</v>
      </c>
      <c r="C492" s="24" t="s">
        <v>3012</v>
      </c>
      <c r="D492" s="24" t="s">
        <v>3013</v>
      </c>
      <c r="E492" s="24" t="s">
        <v>3014</v>
      </c>
      <c r="F492" s="24" t="s">
        <v>128</v>
      </c>
      <c r="G492" s="24">
        <v>2013</v>
      </c>
      <c r="H492" s="25">
        <v>41348</v>
      </c>
      <c r="I492" s="24" t="s">
        <v>3015</v>
      </c>
      <c r="J492" s="24" t="s">
        <v>3016</v>
      </c>
      <c r="K492" s="24" t="s">
        <v>3017</v>
      </c>
      <c r="L492" s="24" t="str">
        <f t="shared" si="14"/>
        <v>PreAlerta</v>
      </c>
      <c r="M492" s="24" t="str">
        <f t="shared" si="15"/>
        <v>S/PalabrasClaves</v>
      </c>
      <c r="N492" s="24" t="s">
        <v>18</v>
      </c>
      <c r="O492" s="24"/>
      <c r="P492" s="24"/>
      <c r="Q492" s="24"/>
      <c r="R492" s="24"/>
      <c r="S492" s="24"/>
      <c r="T492" s="24"/>
      <c r="U492" s="24"/>
      <c r="V492" s="24"/>
      <c r="W492" s="24"/>
      <c r="X492" s="24"/>
    </row>
    <row r="493" spans="1:24" ht="15" hidden="1" customHeight="1">
      <c r="A493" s="26">
        <v>23505256</v>
      </c>
      <c r="B493" s="26" t="s">
        <v>3018</v>
      </c>
      <c r="C493" s="26" t="s">
        <v>3019</v>
      </c>
      <c r="D493" s="26" t="s">
        <v>3020</v>
      </c>
      <c r="E493" s="26" t="s">
        <v>3021</v>
      </c>
      <c r="F493" s="26" t="s">
        <v>3022</v>
      </c>
      <c r="G493" s="26">
        <v>2013</v>
      </c>
      <c r="H493" s="27">
        <v>41352</v>
      </c>
      <c r="I493" s="26"/>
      <c r="J493" s="26"/>
      <c r="K493" s="26" t="s">
        <v>3023</v>
      </c>
      <c r="L493" s="26" t="str">
        <f t="shared" si="14"/>
        <v>PreAlerta</v>
      </c>
      <c r="M493" s="26" t="str">
        <f t="shared" si="15"/>
        <v>S/PalabrasClaves</v>
      </c>
      <c r="N493" s="26" t="s">
        <v>18</v>
      </c>
      <c r="O493" s="26"/>
      <c r="P493" s="26"/>
      <c r="Q493" s="26"/>
      <c r="R493" s="26"/>
      <c r="S493" s="26"/>
      <c r="T493" s="26"/>
      <c r="U493" s="26"/>
      <c r="V493" s="26"/>
      <c r="W493" s="26"/>
      <c r="X493" s="26"/>
    </row>
    <row r="494" spans="1:24" ht="15" hidden="1" customHeight="1">
      <c r="A494" s="24">
        <v>23582071</v>
      </c>
      <c r="B494" s="24" t="s">
        <v>3024</v>
      </c>
      <c r="C494" s="24" t="s">
        <v>3025</v>
      </c>
      <c r="D494" s="24" t="s">
        <v>3026</v>
      </c>
      <c r="E494" s="24" t="s">
        <v>3027</v>
      </c>
      <c r="F494" s="24" t="s">
        <v>1584</v>
      </c>
      <c r="G494" s="24">
        <v>2013</v>
      </c>
      <c r="H494" s="25">
        <v>41380</v>
      </c>
      <c r="I494" s="24"/>
      <c r="J494" s="24"/>
      <c r="K494" s="24"/>
      <c r="L494" s="24" t="str">
        <f t="shared" si="14"/>
        <v>PreAlerta</v>
      </c>
      <c r="M494" s="24" t="str">
        <f t="shared" si="15"/>
        <v>S/PalabrasClaves</v>
      </c>
      <c r="N494" s="24" t="s">
        <v>18</v>
      </c>
      <c r="O494" s="24"/>
      <c r="P494" s="24"/>
      <c r="Q494" s="24"/>
      <c r="R494" s="24"/>
      <c r="S494" s="24"/>
      <c r="T494" s="24"/>
      <c r="U494" s="24"/>
      <c r="V494" s="24"/>
      <c r="W494" s="24"/>
      <c r="X494" s="24"/>
    </row>
    <row r="495" spans="1:24" ht="15" hidden="1" customHeight="1">
      <c r="A495" s="26">
        <v>23620184</v>
      </c>
      <c r="B495" s="26" t="s">
        <v>3028</v>
      </c>
      <c r="C495" s="26" t="s">
        <v>3029</v>
      </c>
      <c r="D495" s="26" t="s">
        <v>3030</v>
      </c>
      <c r="E495" s="26" t="s">
        <v>2213</v>
      </c>
      <c r="F495" s="26" t="s">
        <v>2860</v>
      </c>
      <c r="G495" s="26">
        <v>2013</v>
      </c>
      <c r="H495" s="27">
        <v>41391</v>
      </c>
      <c r="I495" s="26"/>
      <c r="J495" s="26"/>
      <c r="K495" s="26" t="s">
        <v>3031</v>
      </c>
      <c r="L495" s="26" t="str">
        <f t="shared" si="14"/>
        <v>PreAlerta</v>
      </c>
      <c r="M495" s="26" t="str">
        <f t="shared" si="15"/>
        <v>S/PalabrasClaves</v>
      </c>
      <c r="N495" s="26" t="s">
        <v>18</v>
      </c>
      <c r="O495" s="26"/>
      <c r="P495" s="26"/>
      <c r="Q495" s="26"/>
      <c r="R495" s="26"/>
      <c r="S495" s="26"/>
      <c r="T495" s="26"/>
      <c r="U495" s="26"/>
      <c r="V495" s="26"/>
      <c r="W495" s="26"/>
      <c r="X495" s="26"/>
    </row>
    <row r="496" spans="1:24" ht="15" hidden="1" customHeight="1">
      <c r="A496" s="24">
        <v>23620186</v>
      </c>
      <c r="B496" s="24" t="s">
        <v>3032</v>
      </c>
      <c r="C496" s="24" t="s">
        <v>3033</v>
      </c>
      <c r="D496" s="24" t="s">
        <v>3034</v>
      </c>
      <c r="E496" s="24" t="s">
        <v>3035</v>
      </c>
      <c r="F496" s="24" t="s">
        <v>2860</v>
      </c>
      <c r="G496" s="24">
        <v>2013</v>
      </c>
      <c r="H496" s="25">
        <v>41391</v>
      </c>
      <c r="I496" s="24" t="s">
        <v>3036</v>
      </c>
      <c r="J496" s="24" t="s">
        <v>3037</v>
      </c>
      <c r="K496" s="24" t="s">
        <v>3038</v>
      </c>
      <c r="L496" s="24" t="str">
        <f t="shared" si="14"/>
        <v>PreAlerta</v>
      </c>
      <c r="M496" s="24" t="str">
        <f t="shared" si="15"/>
        <v>S/PalabrasClaves</v>
      </c>
      <c r="N496" s="24" t="s">
        <v>18</v>
      </c>
      <c r="O496" s="24"/>
      <c r="P496" s="24"/>
      <c r="Q496" s="24"/>
      <c r="R496" s="24"/>
      <c r="S496" s="24"/>
      <c r="T496" s="24"/>
      <c r="U496" s="24"/>
      <c r="V496" s="24"/>
      <c r="W496" s="24"/>
      <c r="X496" s="24"/>
    </row>
    <row r="497" spans="1:24" ht="15" hidden="1" customHeight="1">
      <c r="A497" s="26">
        <v>23768092</v>
      </c>
      <c r="B497" s="26" t="s">
        <v>3039</v>
      </c>
      <c r="C497" s="26" t="s">
        <v>3040</v>
      </c>
      <c r="D497" s="26" t="s">
        <v>3041</v>
      </c>
      <c r="E497" s="26" t="s">
        <v>3042</v>
      </c>
      <c r="F497" s="26" t="s">
        <v>3043</v>
      </c>
      <c r="G497" s="26">
        <v>2013</v>
      </c>
      <c r="H497" s="27">
        <v>41443</v>
      </c>
      <c r="I497" s="26"/>
      <c r="J497" s="26"/>
      <c r="K497" s="26"/>
      <c r="L497" s="26" t="str">
        <f t="shared" si="14"/>
        <v>PreAlerta</v>
      </c>
      <c r="M497" s="26" t="str">
        <f t="shared" si="15"/>
        <v>S/PalabrasClaves</v>
      </c>
      <c r="N497" s="26" t="s">
        <v>18</v>
      </c>
      <c r="O497" s="26"/>
      <c r="P497" s="26"/>
      <c r="Q497" s="26"/>
      <c r="R497" s="26"/>
      <c r="S497" s="26"/>
      <c r="T497" s="26"/>
      <c r="U497" s="26"/>
      <c r="V497" s="26"/>
      <c r="W497" s="26"/>
      <c r="X497" s="26"/>
    </row>
    <row r="498" spans="1:24" ht="15" hidden="1" customHeight="1">
      <c r="A498" s="24">
        <v>23867681</v>
      </c>
      <c r="B498" s="24" t="s">
        <v>3044</v>
      </c>
      <c r="C498" s="24" t="s">
        <v>3045</v>
      </c>
      <c r="D498" s="24" t="s">
        <v>3046</v>
      </c>
      <c r="E498" s="24" t="s">
        <v>3047</v>
      </c>
      <c r="F498" s="24" t="s">
        <v>2250</v>
      </c>
      <c r="G498" s="24">
        <v>2013</v>
      </c>
      <c r="H498" s="25">
        <v>41478</v>
      </c>
      <c r="I498" s="24"/>
      <c r="J498" s="24"/>
      <c r="K498" s="24" t="s">
        <v>3048</v>
      </c>
      <c r="L498" s="24" t="str">
        <f t="shared" si="14"/>
        <v>PreAlerta</v>
      </c>
      <c r="M498" s="24" t="str">
        <f t="shared" si="15"/>
        <v>S/PalabrasClaves</v>
      </c>
      <c r="N498" s="24" t="s">
        <v>18</v>
      </c>
      <c r="O498" s="24"/>
      <c r="P498" s="24"/>
      <c r="Q498" s="24"/>
      <c r="R498" s="24"/>
      <c r="S498" s="24"/>
      <c r="T498" s="24"/>
      <c r="U498" s="24"/>
      <c r="V498" s="24"/>
      <c r="W498" s="24"/>
      <c r="X498" s="24"/>
    </row>
    <row r="499" spans="1:24" ht="15" hidden="1" customHeight="1">
      <c r="A499" s="26">
        <v>23926567</v>
      </c>
      <c r="B499" s="26" t="s">
        <v>3049</v>
      </c>
      <c r="C499" s="26" t="s">
        <v>3050</v>
      </c>
      <c r="D499" s="26" t="s">
        <v>3051</v>
      </c>
      <c r="E499" s="26" t="s">
        <v>3052</v>
      </c>
      <c r="F499" s="26" t="s">
        <v>1572</v>
      </c>
      <c r="G499" s="26">
        <v>2013</v>
      </c>
      <c r="H499" s="27">
        <v>41495</v>
      </c>
      <c r="I499" s="26" t="s">
        <v>3053</v>
      </c>
      <c r="J499" s="26"/>
      <c r="K499" s="26"/>
      <c r="L499" s="26" t="str">
        <f t="shared" si="14"/>
        <v>PreAlerta</v>
      </c>
      <c r="M499" s="26" t="str">
        <f t="shared" si="15"/>
        <v>S/PalabrasClaves</v>
      </c>
      <c r="N499" s="26" t="s">
        <v>18</v>
      </c>
      <c r="O499" s="26"/>
      <c r="P499" s="26"/>
      <c r="Q499" s="26"/>
      <c r="R499" s="26"/>
      <c r="S499" s="26"/>
      <c r="T499" s="26"/>
      <c r="U499" s="26"/>
      <c r="V499" s="26"/>
      <c r="W499" s="26"/>
      <c r="X499" s="26"/>
    </row>
    <row r="500" spans="1:24" ht="15" hidden="1" customHeight="1">
      <c r="A500" s="24">
        <v>23970658</v>
      </c>
      <c r="B500" s="24" t="s">
        <v>3054</v>
      </c>
      <c r="C500" s="24" t="s">
        <v>3055</v>
      </c>
      <c r="D500" s="24" t="s">
        <v>3056</v>
      </c>
      <c r="E500" s="24" t="s">
        <v>3057</v>
      </c>
      <c r="F500" s="24" t="s">
        <v>725</v>
      </c>
      <c r="G500" s="24">
        <v>2013</v>
      </c>
      <c r="H500" s="25">
        <v>41510</v>
      </c>
      <c r="I500" s="24"/>
      <c r="J500" s="24"/>
      <c r="K500" s="24" t="s">
        <v>3058</v>
      </c>
      <c r="L500" s="24" t="str">
        <f t="shared" si="14"/>
        <v>PreAlerta</v>
      </c>
      <c r="M500" s="24" t="str">
        <f t="shared" si="15"/>
        <v>S/PalabrasClaves</v>
      </c>
      <c r="N500" s="24" t="s">
        <v>18</v>
      </c>
      <c r="O500" s="24"/>
      <c r="P500" s="24"/>
      <c r="Q500" s="24"/>
      <c r="R500" s="24"/>
      <c r="S500" s="24"/>
      <c r="T500" s="24"/>
      <c r="U500" s="24"/>
      <c r="V500" s="24"/>
      <c r="W500" s="24"/>
      <c r="X500" s="24"/>
    </row>
    <row r="501" spans="1:24" ht="15" hidden="1" customHeight="1">
      <c r="A501" s="26">
        <v>23970662</v>
      </c>
      <c r="B501" s="26" t="s">
        <v>3059</v>
      </c>
      <c r="C501" s="26" t="s">
        <v>3060</v>
      </c>
      <c r="D501" s="26" t="s">
        <v>3061</v>
      </c>
      <c r="E501" s="26" t="s">
        <v>3062</v>
      </c>
      <c r="F501" s="26" t="s">
        <v>725</v>
      </c>
      <c r="G501" s="26">
        <v>2013</v>
      </c>
      <c r="H501" s="27">
        <v>41510</v>
      </c>
      <c r="I501" s="26"/>
      <c r="J501" s="26"/>
      <c r="K501" s="26" t="s">
        <v>3063</v>
      </c>
      <c r="L501" s="26" t="str">
        <f t="shared" si="14"/>
        <v>PreAlerta</v>
      </c>
      <c r="M501" s="26" t="str">
        <f t="shared" si="15"/>
        <v>S/PalabrasClaves</v>
      </c>
      <c r="N501" s="26" t="s">
        <v>18</v>
      </c>
      <c r="O501" s="26"/>
      <c r="P501" s="26"/>
      <c r="Q501" s="26"/>
      <c r="R501" s="26"/>
      <c r="S501" s="26"/>
      <c r="T501" s="26"/>
      <c r="U501" s="26"/>
      <c r="V501" s="26"/>
      <c r="W501" s="26"/>
      <c r="X501" s="26"/>
    </row>
    <row r="502" spans="1:24" ht="15" hidden="1" customHeight="1">
      <c r="A502" s="24">
        <v>24083010</v>
      </c>
      <c r="B502" s="24" t="s">
        <v>3064</v>
      </c>
      <c r="C502" s="24" t="s">
        <v>3065</v>
      </c>
      <c r="D502" s="24" t="s">
        <v>3066</v>
      </c>
      <c r="E502" s="24" t="s">
        <v>3067</v>
      </c>
      <c r="F502" s="24" t="s">
        <v>508</v>
      </c>
      <c r="G502" s="24">
        <v>2013</v>
      </c>
      <c r="H502" s="25">
        <v>41549</v>
      </c>
      <c r="I502" s="24" t="s">
        <v>3068</v>
      </c>
      <c r="J502" s="24"/>
      <c r="K502" s="24" t="s">
        <v>3069</v>
      </c>
      <c r="L502" s="24" t="str">
        <f t="shared" si="14"/>
        <v>PreAlerta</v>
      </c>
      <c r="M502" s="24" t="str">
        <f t="shared" si="15"/>
        <v>S/PalabrasClaves</v>
      </c>
      <c r="N502" s="24" t="s">
        <v>18</v>
      </c>
      <c r="O502" s="24"/>
      <c r="P502" s="24"/>
      <c r="Q502" s="24"/>
      <c r="R502" s="24"/>
      <c r="S502" s="24"/>
      <c r="T502" s="24"/>
      <c r="U502" s="24"/>
      <c r="V502" s="24"/>
      <c r="W502" s="24"/>
      <c r="X502" s="24"/>
    </row>
    <row r="503" spans="1:24" ht="15" hidden="1" customHeight="1">
      <c r="A503" s="26">
        <v>24258059</v>
      </c>
      <c r="B503" s="26" t="s">
        <v>3070</v>
      </c>
      <c r="C503" s="26" t="s">
        <v>3071</v>
      </c>
      <c r="D503" s="26" t="s">
        <v>3072</v>
      </c>
      <c r="E503" s="26" t="s">
        <v>3073</v>
      </c>
      <c r="F503" s="26" t="s">
        <v>3074</v>
      </c>
      <c r="G503" s="26">
        <v>2013</v>
      </c>
      <c r="H503" s="27">
        <v>41600</v>
      </c>
      <c r="I503" s="26"/>
      <c r="J503" s="26"/>
      <c r="K503" s="26"/>
      <c r="L503" s="26" t="str">
        <f t="shared" si="14"/>
        <v>PreAlerta</v>
      </c>
      <c r="M503" s="26" t="str">
        <f t="shared" si="15"/>
        <v>S/PalabrasClaves</v>
      </c>
      <c r="N503" s="26" t="s">
        <v>18</v>
      </c>
      <c r="O503" s="26"/>
      <c r="P503" s="26"/>
      <c r="Q503" s="26"/>
      <c r="R503" s="26"/>
      <c r="S503" s="26"/>
      <c r="T503" s="26"/>
      <c r="U503" s="26"/>
      <c r="V503" s="26"/>
      <c r="W503" s="26"/>
      <c r="X503" s="26"/>
    </row>
    <row r="504" spans="1:24" ht="15" hidden="1" customHeight="1">
      <c r="A504" s="24">
        <v>24639758</v>
      </c>
      <c r="B504" s="24" t="s">
        <v>3075</v>
      </c>
      <c r="C504" s="24" t="s">
        <v>3076</v>
      </c>
      <c r="D504" s="24" t="s">
        <v>3077</v>
      </c>
      <c r="E504" s="24" t="s">
        <v>3078</v>
      </c>
      <c r="F504" s="24" t="s">
        <v>3079</v>
      </c>
      <c r="G504" s="24">
        <v>2013</v>
      </c>
      <c r="H504" s="25">
        <v>41717</v>
      </c>
      <c r="I504" s="24" t="s">
        <v>3080</v>
      </c>
      <c r="J504" s="24"/>
      <c r="K504" s="24"/>
      <c r="L504" s="24" t="str">
        <f t="shared" si="14"/>
        <v>PreAlerta</v>
      </c>
      <c r="M504" s="24" t="str">
        <f t="shared" si="15"/>
        <v>S/PalabrasClaves</v>
      </c>
      <c r="N504" s="24" t="s">
        <v>18</v>
      </c>
      <c r="O504" s="24"/>
      <c r="P504" s="24"/>
      <c r="Q504" s="24"/>
      <c r="R504" s="24"/>
      <c r="S504" s="24"/>
      <c r="T504" s="24"/>
      <c r="U504" s="24"/>
      <c r="V504" s="24"/>
      <c r="W504" s="24"/>
      <c r="X504" s="24"/>
    </row>
    <row r="505" spans="1:24" ht="15" hidden="1" customHeight="1">
      <c r="A505" s="26">
        <v>26591714</v>
      </c>
      <c r="B505" s="26" t="s">
        <v>3081</v>
      </c>
      <c r="C505" s="26" t="s">
        <v>3082</v>
      </c>
      <c r="D505" s="26" t="s">
        <v>3083</v>
      </c>
      <c r="E505" s="26" t="s">
        <v>3084</v>
      </c>
      <c r="F505" s="26" t="s">
        <v>3085</v>
      </c>
      <c r="G505" s="26">
        <v>2013</v>
      </c>
      <c r="H505" s="27">
        <v>42332</v>
      </c>
      <c r="I505" s="26"/>
      <c r="J505" s="26"/>
      <c r="K505" s="26" t="s">
        <v>3086</v>
      </c>
      <c r="L505" s="26" t="str">
        <f t="shared" si="14"/>
        <v>PreAlerta</v>
      </c>
      <c r="M505" s="26" t="str">
        <f t="shared" si="15"/>
        <v>S/PalabrasClaves</v>
      </c>
      <c r="N505" s="26" t="s">
        <v>18</v>
      </c>
      <c r="O505" s="26"/>
      <c r="P505" s="26"/>
      <c r="Q505" s="26"/>
      <c r="R505" s="26"/>
      <c r="S505" s="26"/>
      <c r="T505" s="26"/>
      <c r="U505" s="26"/>
      <c r="V505" s="26"/>
      <c r="W505" s="26"/>
      <c r="X505" s="26"/>
    </row>
    <row r="506" spans="1:24" ht="15" hidden="1" customHeight="1">
      <c r="A506" s="24">
        <v>23400774</v>
      </c>
      <c r="B506" s="24" t="s">
        <v>3087</v>
      </c>
      <c r="C506" s="24" t="s">
        <v>3088</v>
      </c>
      <c r="D506" s="24" t="s">
        <v>3089</v>
      </c>
      <c r="E506" s="24" t="s">
        <v>3090</v>
      </c>
      <c r="F506" s="24" t="s">
        <v>1236</v>
      </c>
      <c r="G506" s="24">
        <v>2013</v>
      </c>
      <c r="H506" s="25">
        <v>41318</v>
      </c>
      <c r="I506" s="24" t="s">
        <v>3091</v>
      </c>
      <c r="J506" s="24"/>
      <c r="K506" s="24" t="s">
        <v>3092</v>
      </c>
      <c r="L506" s="24" t="str">
        <f t="shared" si="14"/>
        <v>PreAlerta</v>
      </c>
      <c r="M506" s="24" t="str">
        <f t="shared" si="15"/>
        <v>S/PalabrasClaves</v>
      </c>
      <c r="N506" s="24" t="s">
        <v>18</v>
      </c>
      <c r="O506" s="24"/>
      <c r="P506" s="24"/>
      <c r="Q506" s="24"/>
      <c r="R506" s="24"/>
      <c r="S506" s="24"/>
      <c r="T506" s="24"/>
      <c r="U506" s="24"/>
      <c r="V506" s="24"/>
      <c r="W506" s="24"/>
      <c r="X506" s="24"/>
    </row>
    <row r="507" spans="1:24" ht="15" hidden="1" customHeight="1">
      <c r="A507" s="26">
        <v>23375977</v>
      </c>
      <c r="B507" s="26" t="s">
        <v>3093</v>
      </c>
      <c r="C507" s="26" t="s">
        <v>3094</v>
      </c>
      <c r="D507" s="26" t="s">
        <v>3095</v>
      </c>
      <c r="E507" s="26" t="s">
        <v>3096</v>
      </c>
      <c r="F507" s="26" t="s">
        <v>353</v>
      </c>
      <c r="G507" s="26">
        <v>2013</v>
      </c>
      <c r="H507" s="27">
        <v>41310</v>
      </c>
      <c r="I507" s="26" t="s">
        <v>3097</v>
      </c>
      <c r="J507" s="26" t="s">
        <v>3098</v>
      </c>
      <c r="K507" s="26" t="s">
        <v>3099</v>
      </c>
      <c r="L507" s="26" t="str">
        <f t="shared" si="14"/>
        <v>Excluido</v>
      </c>
      <c r="M507" s="26" t="str">
        <f t="shared" si="15"/>
        <v>S/PalabrasClaves</v>
      </c>
      <c r="N507" s="26"/>
      <c r="O507" s="26"/>
      <c r="P507" s="26"/>
      <c r="Q507" s="26"/>
      <c r="R507" s="26"/>
      <c r="S507" s="26"/>
      <c r="T507" s="26"/>
      <c r="U507" s="26"/>
      <c r="V507" s="26"/>
      <c r="W507" s="26"/>
      <c r="X507" s="26"/>
    </row>
    <row r="508" spans="1:24" ht="15" hidden="1" customHeight="1">
      <c r="A508" s="24">
        <v>23261696</v>
      </c>
      <c r="B508" s="24" t="s">
        <v>3100</v>
      </c>
      <c r="C508" s="24" t="s">
        <v>3101</v>
      </c>
      <c r="D508" s="24" t="s">
        <v>3102</v>
      </c>
      <c r="E508" s="24" t="s">
        <v>3103</v>
      </c>
      <c r="F508" s="24" t="s">
        <v>3104</v>
      </c>
      <c r="G508" s="24">
        <v>2013</v>
      </c>
      <c r="H508" s="25">
        <v>41268</v>
      </c>
      <c r="I508" s="24"/>
      <c r="J508" s="24"/>
      <c r="K508" s="24" t="s">
        <v>3105</v>
      </c>
      <c r="L508" s="24" t="str">
        <f t="shared" si="14"/>
        <v>PreAlerta</v>
      </c>
      <c r="M508" s="24" t="str">
        <f t="shared" si="15"/>
        <v>S/PalabrasClaves</v>
      </c>
      <c r="N508" s="24" t="s">
        <v>18</v>
      </c>
      <c r="O508" s="24"/>
      <c r="P508" s="24"/>
      <c r="Q508" s="24"/>
      <c r="R508" s="24"/>
      <c r="S508" s="24"/>
      <c r="T508" s="24"/>
      <c r="U508" s="24"/>
      <c r="V508" s="24"/>
      <c r="W508" s="24"/>
      <c r="X508" s="24"/>
    </row>
    <row r="509" spans="1:24" ht="15" hidden="1" customHeight="1">
      <c r="A509" s="26">
        <v>23620749</v>
      </c>
      <c r="B509" s="26" t="s">
        <v>3106</v>
      </c>
      <c r="C509" s="26" t="s">
        <v>3107</v>
      </c>
      <c r="D509" s="26" t="s">
        <v>3108</v>
      </c>
      <c r="E509" s="26" t="s">
        <v>2446</v>
      </c>
      <c r="F509" s="26" t="s">
        <v>2168</v>
      </c>
      <c r="G509" s="26">
        <v>2013</v>
      </c>
      <c r="H509" s="27">
        <v>41391</v>
      </c>
      <c r="I509" s="26" t="s">
        <v>3109</v>
      </c>
      <c r="J509" s="26"/>
      <c r="K509" s="26" t="s">
        <v>3110</v>
      </c>
      <c r="L509" s="26" t="str">
        <f t="shared" ref="L509:L572" si="16">IF(ISNUMBER(VLOOKUP(A509,EXCL,1,FALSE)),"Excluido",IF(ISNUMBER(VLOOKUP(A509,POST,1,FALSE)),"PostAlerta",IF(ISNUMBER(VLOOKUP(A509,PRE,1,FALSE)),"PreAlerta","")))</f>
        <v>PreAlerta</v>
      </c>
      <c r="M509" s="26" t="str">
        <f t="shared" ref="M509:M572" si="17">IF(ISNUMBER(VLOOKUP(A509,KEYWORDS,1,FALSE)),"C/PalabrasClaves","S/PalabrasClaves")</f>
        <v>S/PalabrasClaves</v>
      </c>
      <c r="N509" s="26" t="s">
        <v>18</v>
      </c>
      <c r="O509" s="26"/>
      <c r="P509" s="26"/>
      <c r="Q509" s="26"/>
      <c r="R509" s="26"/>
      <c r="S509" s="26"/>
      <c r="T509" s="26"/>
      <c r="U509" s="26"/>
      <c r="V509" s="26"/>
      <c r="W509" s="26"/>
      <c r="X509" s="26"/>
    </row>
    <row r="510" spans="1:24" ht="15" hidden="1" customHeight="1">
      <c r="A510" s="24">
        <v>23601556</v>
      </c>
      <c r="B510" s="24" t="s">
        <v>3111</v>
      </c>
      <c r="C510" s="24" t="s">
        <v>3112</v>
      </c>
      <c r="D510" s="24" t="s">
        <v>3113</v>
      </c>
      <c r="E510" s="24" t="s">
        <v>3114</v>
      </c>
      <c r="F510" s="24" t="s">
        <v>392</v>
      </c>
      <c r="G510" s="24">
        <v>2013</v>
      </c>
      <c r="H510" s="25">
        <v>41387</v>
      </c>
      <c r="I510" s="24" t="s">
        <v>3115</v>
      </c>
      <c r="J510" s="24"/>
      <c r="K510" s="24" t="s">
        <v>3116</v>
      </c>
      <c r="L510" s="24" t="str">
        <f t="shared" si="16"/>
        <v>PreAlerta</v>
      </c>
      <c r="M510" s="24" t="str">
        <f t="shared" si="17"/>
        <v>S/PalabrasClaves</v>
      </c>
      <c r="N510" s="24" t="s">
        <v>18</v>
      </c>
      <c r="O510" s="24"/>
      <c r="P510" s="24"/>
      <c r="Q510" s="24"/>
      <c r="R510" s="24"/>
      <c r="S510" s="24"/>
      <c r="T510" s="24"/>
      <c r="U510" s="24"/>
      <c r="V510" s="24"/>
      <c r="W510" s="24"/>
      <c r="X510" s="24"/>
    </row>
    <row r="511" spans="1:24" ht="15" hidden="1" customHeight="1">
      <c r="A511" s="26">
        <v>22949217</v>
      </c>
      <c r="B511" s="26" t="s">
        <v>3117</v>
      </c>
      <c r="C511" s="26" t="s">
        <v>3118</v>
      </c>
      <c r="D511" s="26" t="s">
        <v>3119</v>
      </c>
      <c r="E511" s="26" t="s">
        <v>1163</v>
      </c>
      <c r="F511" s="26" t="s">
        <v>3120</v>
      </c>
      <c r="G511" s="26">
        <v>2013</v>
      </c>
      <c r="H511" s="27">
        <v>41158</v>
      </c>
      <c r="I511" s="26"/>
      <c r="J511" s="26"/>
      <c r="K511" s="26" t="s">
        <v>3121</v>
      </c>
      <c r="L511" s="26" t="str">
        <f t="shared" si="16"/>
        <v>PreAlerta</v>
      </c>
      <c r="M511" s="26" t="str">
        <f t="shared" si="17"/>
        <v>S/PalabrasClaves</v>
      </c>
      <c r="N511" s="26" t="s">
        <v>18</v>
      </c>
      <c r="O511" s="26"/>
      <c r="P511" s="26"/>
      <c r="Q511" s="26"/>
      <c r="R511" s="26"/>
      <c r="S511" s="26"/>
      <c r="T511" s="26"/>
      <c r="U511" s="26"/>
      <c r="V511" s="26"/>
      <c r="W511" s="26"/>
      <c r="X511" s="26"/>
    </row>
    <row r="512" spans="1:24" ht="15" hidden="1" customHeight="1">
      <c r="A512" s="24">
        <v>23631602</v>
      </c>
      <c r="B512" s="24" t="s">
        <v>3122</v>
      </c>
      <c r="C512" s="24" t="s">
        <v>3123</v>
      </c>
      <c r="D512" s="24" t="s">
        <v>3124</v>
      </c>
      <c r="E512" s="24" t="s">
        <v>3125</v>
      </c>
      <c r="F512" s="24" t="s">
        <v>341</v>
      </c>
      <c r="G512" s="24">
        <v>2013</v>
      </c>
      <c r="H512" s="25">
        <v>41396</v>
      </c>
      <c r="I512" s="24" t="s">
        <v>3126</v>
      </c>
      <c r="J512" s="24"/>
      <c r="K512" s="24" t="s">
        <v>3127</v>
      </c>
      <c r="L512" s="24" t="str">
        <f t="shared" si="16"/>
        <v>PreAlerta</v>
      </c>
      <c r="M512" s="24" t="str">
        <f t="shared" si="17"/>
        <v>S/PalabrasClaves</v>
      </c>
      <c r="N512" s="24" t="s">
        <v>18</v>
      </c>
      <c r="O512" s="24"/>
      <c r="P512" s="24"/>
      <c r="Q512" s="24"/>
      <c r="R512" s="24"/>
      <c r="S512" s="24"/>
      <c r="T512" s="24"/>
      <c r="U512" s="24"/>
      <c r="V512" s="24"/>
      <c r="W512" s="24"/>
      <c r="X512" s="24"/>
    </row>
    <row r="513" spans="1:24" ht="15" hidden="1" customHeight="1">
      <c r="A513" s="26">
        <v>23631912</v>
      </c>
      <c r="B513" s="26" t="s">
        <v>3128</v>
      </c>
      <c r="C513" s="26" t="s">
        <v>3129</v>
      </c>
      <c r="D513" s="26" t="s">
        <v>3130</v>
      </c>
      <c r="E513" s="26" t="s">
        <v>3131</v>
      </c>
      <c r="F513" s="26" t="s">
        <v>2903</v>
      </c>
      <c r="G513" s="26">
        <v>2013</v>
      </c>
      <c r="H513" s="27">
        <v>41396</v>
      </c>
      <c r="I513" s="26" t="s">
        <v>3132</v>
      </c>
      <c r="J513" s="26"/>
      <c r="K513" s="26" t="s">
        <v>3133</v>
      </c>
      <c r="L513" s="26" t="str">
        <f t="shared" si="16"/>
        <v>PreAlerta</v>
      </c>
      <c r="M513" s="26" t="str">
        <f t="shared" si="17"/>
        <v>S/PalabrasClaves</v>
      </c>
      <c r="N513" s="26" t="s">
        <v>18</v>
      </c>
      <c r="O513" s="26"/>
      <c r="P513" s="26"/>
      <c r="Q513" s="26"/>
      <c r="R513" s="26"/>
      <c r="S513" s="26"/>
      <c r="T513" s="26"/>
      <c r="U513" s="26"/>
      <c r="V513" s="26"/>
      <c r="W513" s="26"/>
      <c r="X513" s="26"/>
    </row>
    <row r="514" spans="1:24" ht="15" hidden="1" customHeight="1">
      <c r="A514" s="24">
        <v>22777641</v>
      </c>
      <c r="B514" s="24" t="s">
        <v>3134</v>
      </c>
      <c r="C514" s="24" t="s">
        <v>3135</v>
      </c>
      <c r="D514" s="24" t="s">
        <v>3136</v>
      </c>
      <c r="E514" s="24" t="s">
        <v>3137</v>
      </c>
      <c r="F514" s="24" t="s">
        <v>3138</v>
      </c>
      <c r="G514" s="24">
        <v>2013</v>
      </c>
      <c r="H514" s="25">
        <v>41101</v>
      </c>
      <c r="I514" s="24"/>
      <c r="J514" s="24"/>
      <c r="K514" s="24" t="s">
        <v>3139</v>
      </c>
      <c r="L514" s="24" t="str">
        <f t="shared" si="16"/>
        <v>Excluido</v>
      </c>
      <c r="M514" s="24" t="str">
        <f t="shared" si="17"/>
        <v>S/PalabrasClaves</v>
      </c>
      <c r="N514" s="24"/>
      <c r="O514" s="24"/>
      <c r="P514" s="24"/>
      <c r="Q514" s="24"/>
      <c r="R514" s="24"/>
      <c r="S514" s="24"/>
      <c r="T514" s="24"/>
      <c r="U514" s="24"/>
      <c r="V514" s="24"/>
      <c r="W514" s="24"/>
      <c r="X514" s="24"/>
    </row>
    <row r="515" spans="1:24" ht="15" hidden="1" customHeight="1">
      <c r="A515" s="26">
        <v>23158843</v>
      </c>
      <c r="B515" s="26" t="s">
        <v>3140</v>
      </c>
      <c r="C515" s="26" t="s">
        <v>3141</v>
      </c>
      <c r="D515" s="26" t="s">
        <v>3142</v>
      </c>
      <c r="E515" s="26" t="s">
        <v>3143</v>
      </c>
      <c r="F515" s="26" t="s">
        <v>443</v>
      </c>
      <c r="G515" s="26">
        <v>2013</v>
      </c>
      <c r="H515" s="27">
        <v>41233</v>
      </c>
      <c r="I515" s="26"/>
      <c r="J515" s="26"/>
      <c r="K515" s="26" t="s">
        <v>3144</v>
      </c>
      <c r="L515" s="26" t="str">
        <f t="shared" si="16"/>
        <v>PreAlerta</v>
      </c>
      <c r="M515" s="26" t="str">
        <f t="shared" si="17"/>
        <v>S/PalabrasClaves</v>
      </c>
      <c r="N515" s="26" t="s">
        <v>18</v>
      </c>
      <c r="O515" s="26"/>
      <c r="P515" s="26"/>
      <c r="Q515" s="26"/>
      <c r="R515" s="26"/>
      <c r="S515" s="26"/>
      <c r="T515" s="26"/>
      <c r="U515" s="26"/>
      <c r="V515" s="26"/>
      <c r="W515" s="26"/>
      <c r="X515" s="26"/>
    </row>
    <row r="516" spans="1:24" ht="15" hidden="1" customHeight="1">
      <c r="A516" s="24">
        <v>23201171</v>
      </c>
      <c r="B516" s="24" t="s">
        <v>3145</v>
      </c>
      <c r="C516" s="24" t="s">
        <v>3146</v>
      </c>
      <c r="D516" s="24" t="s">
        <v>3147</v>
      </c>
      <c r="E516" s="24" t="s">
        <v>3148</v>
      </c>
      <c r="F516" s="24" t="s">
        <v>3149</v>
      </c>
      <c r="G516" s="24">
        <v>2013</v>
      </c>
      <c r="H516" s="25">
        <v>41247</v>
      </c>
      <c r="I516" s="24" t="s">
        <v>3150</v>
      </c>
      <c r="J516" s="24" t="s">
        <v>3151</v>
      </c>
      <c r="K516" s="24" t="s">
        <v>3152</v>
      </c>
      <c r="L516" s="24" t="str">
        <f t="shared" si="16"/>
        <v>PreAlerta</v>
      </c>
      <c r="M516" s="24" t="str">
        <f t="shared" si="17"/>
        <v>S/PalabrasClaves</v>
      </c>
      <c r="N516" s="24" t="s">
        <v>18</v>
      </c>
      <c r="O516" s="24"/>
      <c r="P516" s="24"/>
      <c r="Q516" s="24"/>
      <c r="R516" s="24"/>
      <c r="S516" s="24"/>
      <c r="T516" s="24"/>
      <c r="U516" s="24"/>
      <c r="V516" s="24"/>
      <c r="W516" s="24"/>
      <c r="X516" s="24"/>
    </row>
    <row r="517" spans="1:24" ht="15" hidden="1" customHeight="1">
      <c r="A517" s="26">
        <v>23328697</v>
      </c>
      <c r="B517" s="26" t="s">
        <v>3153</v>
      </c>
      <c r="C517" s="26" t="s">
        <v>3154</v>
      </c>
      <c r="D517" s="26" t="s">
        <v>3155</v>
      </c>
      <c r="E517" s="26" t="s">
        <v>3156</v>
      </c>
      <c r="F517" s="26" t="s">
        <v>3157</v>
      </c>
      <c r="G517" s="26">
        <v>2013</v>
      </c>
      <c r="H517" s="27">
        <v>41293</v>
      </c>
      <c r="I517" s="26"/>
      <c r="J517" s="26"/>
      <c r="K517" s="26" t="s">
        <v>3158</v>
      </c>
      <c r="L517" s="26" t="str">
        <f t="shared" si="16"/>
        <v>PreAlerta</v>
      </c>
      <c r="M517" s="26" t="str">
        <f t="shared" si="17"/>
        <v>C/PalabrasClaves</v>
      </c>
      <c r="N517" s="26" t="s">
        <v>18</v>
      </c>
      <c r="O517" s="26"/>
      <c r="P517" s="26"/>
      <c r="Q517" s="26"/>
      <c r="R517" s="26"/>
      <c r="S517" s="26"/>
      <c r="T517" s="26"/>
      <c r="U517" s="26"/>
      <c r="V517" s="26"/>
      <c r="W517" s="26"/>
      <c r="X517" s="26"/>
    </row>
    <row r="518" spans="1:24" ht="15" hidden="1" customHeight="1">
      <c r="A518" s="24">
        <v>23353013</v>
      </c>
      <c r="B518" s="24" t="s">
        <v>3159</v>
      </c>
      <c r="C518" s="24" t="s">
        <v>3160</v>
      </c>
      <c r="D518" s="24" t="s">
        <v>3161</v>
      </c>
      <c r="E518" s="24" t="s">
        <v>3162</v>
      </c>
      <c r="F518" s="24" t="s">
        <v>3163</v>
      </c>
      <c r="G518" s="24">
        <v>2013</v>
      </c>
      <c r="H518" s="25">
        <v>41303</v>
      </c>
      <c r="I518" s="24"/>
      <c r="J518" s="24"/>
      <c r="K518" s="24" t="s">
        <v>3164</v>
      </c>
      <c r="L518" s="24" t="str">
        <f t="shared" si="16"/>
        <v>PreAlerta</v>
      </c>
      <c r="M518" s="24" t="str">
        <f t="shared" si="17"/>
        <v>S/PalabrasClaves</v>
      </c>
      <c r="N518" s="24" t="s">
        <v>18</v>
      </c>
      <c r="O518" s="24"/>
      <c r="P518" s="24"/>
      <c r="Q518" s="24"/>
      <c r="R518" s="24"/>
      <c r="S518" s="24"/>
      <c r="T518" s="24"/>
      <c r="U518" s="24"/>
      <c r="V518" s="24"/>
      <c r="W518" s="24"/>
      <c r="X518" s="24"/>
    </row>
    <row r="519" spans="1:24" ht="15" hidden="1" customHeight="1">
      <c r="A519" s="26">
        <v>23369293</v>
      </c>
      <c r="B519" s="26" t="s">
        <v>3165</v>
      </c>
      <c r="C519" s="26" t="s">
        <v>3166</v>
      </c>
      <c r="D519" s="26" t="s">
        <v>3167</v>
      </c>
      <c r="E519" s="26" t="s">
        <v>3168</v>
      </c>
      <c r="F519" s="26" t="s">
        <v>443</v>
      </c>
      <c r="G519" s="26">
        <v>2013</v>
      </c>
      <c r="H519" s="27">
        <v>41307</v>
      </c>
      <c r="I519" s="26"/>
      <c r="J519" s="26"/>
      <c r="K519" s="26" t="s">
        <v>3169</v>
      </c>
      <c r="L519" s="26" t="str">
        <f t="shared" si="16"/>
        <v>PreAlerta</v>
      </c>
      <c r="M519" s="26" t="str">
        <f t="shared" si="17"/>
        <v>S/PalabrasClaves</v>
      </c>
      <c r="N519" s="26" t="s">
        <v>18</v>
      </c>
      <c r="O519" s="26"/>
      <c r="P519" s="26"/>
      <c r="Q519" s="26"/>
      <c r="R519" s="26"/>
      <c r="S519" s="26"/>
      <c r="T519" s="26"/>
      <c r="U519" s="26"/>
      <c r="V519" s="26"/>
      <c r="W519" s="26"/>
      <c r="X519" s="26"/>
    </row>
    <row r="520" spans="1:24" ht="15" customHeight="1">
      <c r="A520" s="28">
        <v>23414449</v>
      </c>
      <c r="B520" s="28" t="s">
        <v>3170</v>
      </c>
      <c r="C520" s="28" t="s">
        <v>3171</v>
      </c>
      <c r="D520" s="28" t="s">
        <v>3172</v>
      </c>
      <c r="E520" s="28" t="s">
        <v>3173</v>
      </c>
      <c r="F520" s="28" t="s">
        <v>1832</v>
      </c>
      <c r="G520" s="28">
        <v>2013</v>
      </c>
      <c r="H520" s="29">
        <v>41324</v>
      </c>
      <c r="I520" s="28"/>
      <c r="J520" s="28"/>
      <c r="K520" s="28" t="s">
        <v>3174</v>
      </c>
      <c r="L520" s="28" t="str">
        <f t="shared" si="16"/>
        <v>PreAlerta</v>
      </c>
      <c r="M520" s="28" t="str">
        <f t="shared" si="17"/>
        <v>S/PalabrasClaves</v>
      </c>
      <c r="N520" s="28" t="s">
        <v>276</v>
      </c>
      <c r="O520" s="28"/>
      <c r="P520" s="28"/>
      <c r="Q520" s="28" t="s">
        <v>14</v>
      </c>
      <c r="R520" s="28"/>
      <c r="S520" s="28"/>
      <c r="T520" s="53" t="s">
        <v>3175</v>
      </c>
      <c r="U520" s="28" t="s">
        <v>209</v>
      </c>
      <c r="V520" s="28" t="s">
        <v>209</v>
      </c>
      <c r="W520" s="28" t="s">
        <v>208</v>
      </c>
      <c r="X520" s="56" t="s">
        <v>3176</v>
      </c>
    </row>
    <row r="521" spans="1:24" ht="15" hidden="1" customHeight="1">
      <c r="A521" s="26">
        <v>23425506</v>
      </c>
      <c r="B521" s="26" t="s">
        <v>3177</v>
      </c>
      <c r="C521" s="26" t="s">
        <v>3178</v>
      </c>
      <c r="D521" s="26" t="s">
        <v>3179</v>
      </c>
      <c r="E521" s="26" t="s">
        <v>3180</v>
      </c>
      <c r="F521" s="26" t="s">
        <v>3181</v>
      </c>
      <c r="G521" s="26">
        <v>2013</v>
      </c>
      <c r="H521" s="27">
        <v>41327</v>
      </c>
      <c r="I521" s="26"/>
      <c r="J521" s="26"/>
      <c r="K521" s="26" t="s">
        <v>3182</v>
      </c>
      <c r="L521" s="26" t="str">
        <f t="shared" si="16"/>
        <v>PreAlerta</v>
      </c>
      <c r="M521" s="26" t="str">
        <f t="shared" si="17"/>
        <v>S/PalabrasClaves</v>
      </c>
      <c r="N521" s="26" t="s">
        <v>18</v>
      </c>
      <c r="O521" s="26"/>
      <c r="P521" s="26"/>
      <c r="Q521" s="26"/>
      <c r="R521" s="26"/>
      <c r="S521" s="26"/>
      <c r="T521" s="26"/>
      <c r="U521" s="26"/>
      <c r="V521" s="26"/>
      <c r="W521" s="26"/>
      <c r="X521" s="26"/>
    </row>
    <row r="522" spans="1:24" ht="15" hidden="1" customHeight="1">
      <c r="A522" s="24">
        <v>23449004</v>
      </c>
      <c r="B522" s="24" t="s">
        <v>3183</v>
      </c>
      <c r="C522" s="24" t="s">
        <v>3184</v>
      </c>
      <c r="D522" s="24" t="s">
        <v>3185</v>
      </c>
      <c r="E522" s="24" t="s">
        <v>1314</v>
      </c>
      <c r="F522" s="24" t="s">
        <v>443</v>
      </c>
      <c r="G522" s="24">
        <v>2013</v>
      </c>
      <c r="H522" s="25">
        <v>41335</v>
      </c>
      <c r="I522" s="24"/>
      <c r="J522" s="24"/>
      <c r="K522" s="24" t="s">
        <v>3186</v>
      </c>
      <c r="L522" s="24" t="str">
        <f t="shared" si="16"/>
        <v>PreAlerta</v>
      </c>
      <c r="M522" s="24" t="str">
        <f t="shared" si="17"/>
        <v>S/PalabrasClaves</v>
      </c>
      <c r="N522" s="24" t="s">
        <v>18</v>
      </c>
      <c r="O522" s="24"/>
      <c r="P522" s="24"/>
      <c r="Q522" s="24"/>
      <c r="R522" s="24"/>
      <c r="S522" s="24"/>
      <c r="T522" s="24"/>
      <c r="U522" s="24"/>
      <c r="V522" s="24"/>
      <c r="W522" s="24"/>
      <c r="X522" s="24"/>
    </row>
    <row r="523" spans="1:24" ht="15" hidden="1" customHeight="1">
      <c r="A523" s="26">
        <v>23467604</v>
      </c>
      <c r="B523" s="26" t="s">
        <v>3187</v>
      </c>
      <c r="C523" s="26" t="s">
        <v>3188</v>
      </c>
      <c r="D523" s="26" t="s">
        <v>3189</v>
      </c>
      <c r="E523" s="26" t="s">
        <v>3190</v>
      </c>
      <c r="F523" s="26" t="s">
        <v>267</v>
      </c>
      <c r="G523" s="26">
        <v>2013</v>
      </c>
      <c r="H523" s="27">
        <v>41341</v>
      </c>
      <c r="I523" s="26" t="s">
        <v>3191</v>
      </c>
      <c r="J523" s="26"/>
      <c r="K523" s="26" t="s">
        <v>3192</v>
      </c>
      <c r="L523" s="26" t="str">
        <f t="shared" si="16"/>
        <v>PreAlerta</v>
      </c>
      <c r="M523" s="26" t="str">
        <f t="shared" si="17"/>
        <v>S/PalabrasClaves</v>
      </c>
      <c r="N523" s="26" t="s">
        <v>18</v>
      </c>
      <c r="O523" s="26"/>
      <c r="P523" s="26"/>
      <c r="Q523" s="26"/>
      <c r="R523" s="26"/>
      <c r="S523" s="26"/>
      <c r="T523" s="26"/>
      <c r="U523" s="26"/>
      <c r="V523" s="26"/>
      <c r="W523" s="26"/>
      <c r="X523" s="26"/>
    </row>
    <row r="524" spans="1:24" ht="15" hidden="1" customHeight="1">
      <c r="A524" s="24">
        <v>23478318</v>
      </c>
      <c r="B524" s="24" t="s">
        <v>3193</v>
      </c>
      <c r="C524" s="24" t="s">
        <v>3194</v>
      </c>
      <c r="D524" s="24" t="s">
        <v>3195</v>
      </c>
      <c r="E524" s="24" t="s">
        <v>3196</v>
      </c>
      <c r="F524" s="24" t="s">
        <v>90</v>
      </c>
      <c r="G524" s="24">
        <v>2013</v>
      </c>
      <c r="H524" s="25">
        <v>41346</v>
      </c>
      <c r="I524" s="24" t="s">
        <v>3197</v>
      </c>
      <c r="J524" s="24"/>
      <c r="K524" s="24" t="s">
        <v>3198</v>
      </c>
      <c r="L524" s="24" t="str">
        <f t="shared" si="16"/>
        <v>PreAlerta</v>
      </c>
      <c r="M524" s="24" t="str">
        <f t="shared" si="17"/>
        <v>S/PalabrasClaves</v>
      </c>
      <c r="N524" s="24" t="s">
        <v>18</v>
      </c>
      <c r="O524" s="24"/>
      <c r="P524" s="24"/>
      <c r="Q524" s="24"/>
      <c r="R524" s="24"/>
      <c r="S524" s="24"/>
      <c r="T524" s="24"/>
      <c r="U524" s="24"/>
      <c r="V524" s="24"/>
      <c r="W524" s="24"/>
      <c r="X524" s="24"/>
    </row>
    <row r="525" spans="1:24" ht="15" hidden="1" customHeight="1">
      <c r="A525" s="26">
        <v>23486711</v>
      </c>
      <c r="B525" s="26" t="s">
        <v>3199</v>
      </c>
      <c r="C525" s="26" t="s">
        <v>3200</v>
      </c>
      <c r="D525" s="26" t="s">
        <v>3201</v>
      </c>
      <c r="E525" s="26" t="s">
        <v>3202</v>
      </c>
      <c r="F525" s="26" t="s">
        <v>267</v>
      </c>
      <c r="G525" s="26">
        <v>2013</v>
      </c>
      <c r="H525" s="27">
        <v>41348</v>
      </c>
      <c r="I525" s="26" t="s">
        <v>3203</v>
      </c>
      <c r="J525" s="26"/>
      <c r="K525" s="26" t="s">
        <v>3204</v>
      </c>
      <c r="L525" s="26" t="str">
        <f t="shared" si="16"/>
        <v>PreAlerta</v>
      </c>
      <c r="M525" s="26" t="str">
        <f t="shared" si="17"/>
        <v>S/PalabrasClaves</v>
      </c>
      <c r="N525" s="26" t="s">
        <v>18</v>
      </c>
      <c r="O525" s="26"/>
      <c r="P525" s="26"/>
      <c r="Q525" s="26"/>
      <c r="R525" s="26"/>
      <c r="S525" s="26"/>
      <c r="T525" s="26"/>
      <c r="U525" s="26"/>
      <c r="V525" s="26"/>
      <c r="W525" s="26"/>
      <c r="X525" s="26"/>
    </row>
    <row r="526" spans="1:24" ht="15" hidden="1" customHeight="1">
      <c r="A526" s="24">
        <v>23486714</v>
      </c>
      <c r="B526" s="24" t="s">
        <v>3205</v>
      </c>
      <c r="C526" s="24" t="s">
        <v>3206</v>
      </c>
      <c r="D526" s="24" t="s">
        <v>3207</v>
      </c>
      <c r="E526" s="24" t="s">
        <v>3208</v>
      </c>
      <c r="F526" s="24" t="s">
        <v>267</v>
      </c>
      <c r="G526" s="24">
        <v>2013</v>
      </c>
      <c r="H526" s="25">
        <v>41348</v>
      </c>
      <c r="I526" s="24" t="s">
        <v>3209</v>
      </c>
      <c r="J526" s="24"/>
      <c r="K526" s="24" t="s">
        <v>3210</v>
      </c>
      <c r="L526" s="24" t="str">
        <f t="shared" si="16"/>
        <v>PreAlerta</v>
      </c>
      <c r="M526" s="24" t="str">
        <f t="shared" si="17"/>
        <v>S/PalabrasClaves</v>
      </c>
      <c r="N526" s="24" t="s">
        <v>18</v>
      </c>
      <c r="O526" s="24"/>
      <c r="P526" s="24"/>
      <c r="Q526" s="24"/>
      <c r="R526" s="24"/>
      <c r="S526" s="24"/>
      <c r="T526" s="24"/>
      <c r="U526" s="24"/>
      <c r="V526" s="24"/>
      <c r="W526" s="24"/>
      <c r="X526" s="24"/>
    </row>
    <row r="527" spans="1:24" ht="15" hidden="1" customHeight="1">
      <c r="A527" s="26">
        <v>23509912</v>
      </c>
      <c r="B527" s="26" t="s">
        <v>3211</v>
      </c>
      <c r="C527" s="26" t="s">
        <v>3212</v>
      </c>
      <c r="D527" s="26" t="s">
        <v>3213</v>
      </c>
      <c r="E527" s="26" t="s">
        <v>3214</v>
      </c>
      <c r="F527" s="26" t="s">
        <v>3215</v>
      </c>
      <c r="G527" s="26">
        <v>2013</v>
      </c>
      <c r="H527" s="27">
        <v>41354</v>
      </c>
      <c r="I527" s="26"/>
      <c r="J527" s="26"/>
      <c r="K527" s="26" t="s">
        <v>3216</v>
      </c>
      <c r="L527" s="26" t="str">
        <f t="shared" si="16"/>
        <v>PreAlerta</v>
      </c>
      <c r="M527" s="26" t="str">
        <f t="shared" si="17"/>
        <v>C/PalabrasClaves</v>
      </c>
      <c r="N527" s="26" t="s">
        <v>18</v>
      </c>
      <c r="O527" s="26"/>
      <c r="P527" s="26"/>
      <c r="Q527" s="26"/>
      <c r="R527" s="26"/>
      <c r="S527" s="26"/>
      <c r="T527" s="26"/>
      <c r="U527" s="26"/>
      <c r="V527" s="26"/>
      <c r="W527" s="26"/>
      <c r="X527" s="26"/>
    </row>
    <row r="528" spans="1:24" ht="15" hidden="1" customHeight="1">
      <c r="A528" s="24">
        <v>23525359</v>
      </c>
      <c r="B528" s="24" t="s">
        <v>3217</v>
      </c>
      <c r="C528" s="24" t="s">
        <v>3218</v>
      </c>
      <c r="D528" s="24" t="s">
        <v>3219</v>
      </c>
      <c r="E528" s="24" t="s">
        <v>2580</v>
      </c>
      <c r="F528" s="24" t="s">
        <v>3220</v>
      </c>
      <c r="G528" s="24">
        <v>2013</v>
      </c>
      <c r="H528" s="25">
        <v>41359</v>
      </c>
      <c r="I528" s="24" t="s">
        <v>3221</v>
      </c>
      <c r="J528" s="24"/>
      <c r="K528" s="24" t="s">
        <v>3222</v>
      </c>
      <c r="L528" s="24" t="str">
        <f t="shared" si="16"/>
        <v>PreAlerta</v>
      </c>
      <c r="M528" s="24" t="str">
        <f t="shared" si="17"/>
        <v>S/PalabrasClaves</v>
      </c>
      <c r="N528" s="24" t="s">
        <v>18</v>
      </c>
      <c r="O528" s="24"/>
      <c r="P528" s="24"/>
      <c r="Q528" s="24"/>
      <c r="R528" s="24"/>
      <c r="S528" s="24"/>
      <c r="T528" s="24"/>
      <c r="U528" s="24"/>
      <c r="V528" s="24"/>
      <c r="W528" s="24"/>
      <c r="X528" s="24"/>
    </row>
    <row r="529" spans="1:24" ht="15" hidden="1" customHeight="1">
      <c r="A529" s="26">
        <v>23546865</v>
      </c>
      <c r="B529" s="26" t="s">
        <v>3223</v>
      </c>
      <c r="C529" s="26" t="s">
        <v>3224</v>
      </c>
      <c r="D529" s="26" t="s">
        <v>3225</v>
      </c>
      <c r="E529" s="26" t="s">
        <v>3226</v>
      </c>
      <c r="F529" s="26" t="s">
        <v>3227</v>
      </c>
      <c r="G529" s="26">
        <v>2013</v>
      </c>
      <c r="H529" s="27">
        <v>41367</v>
      </c>
      <c r="I529" s="26"/>
      <c r="J529" s="26"/>
      <c r="K529" s="26" t="s">
        <v>3228</v>
      </c>
      <c r="L529" s="26" t="str">
        <f t="shared" si="16"/>
        <v>PreAlerta</v>
      </c>
      <c r="M529" s="26" t="str">
        <f t="shared" si="17"/>
        <v>S/PalabrasClaves</v>
      </c>
      <c r="N529" s="26" t="s">
        <v>18</v>
      </c>
      <c r="O529" s="26"/>
      <c r="P529" s="26"/>
      <c r="Q529" s="26"/>
      <c r="R529" s="26"/>
      <c r="S529" s="26"/>
      <c r="T529" s="26"/>
      <c r="U529" s="26"/>
      <c r="V529" s="26"/>
      <c r="W529" s="26"/>
      <c r="X529" s="26"/>
    </row>
    <row r="530" spans="1:24" ht="15" hidden="1" customHeight="1">
      <c r="A530" s="24">
        <v>23548755</v>
      </c>
      <c r="B530" s="24" t="s">
        <v>3229</v>
      </c>
      <c r="C530" s="24" t="s">
        <v>3230</v>
      </c>
      <c r="D530" s="24" t="s">
        <v>3231</v>
      </c>
      <c r="E530" s="24" t="s">
        <v>3232</v>
      </c>
      <c r="F530" s="24" t="s">
        <v>3233</v>
      </c>
      <c r="G530" s="24">
        <v>2013</v>
      </c>
      <c r="H530" s="25">
        <v>41368</v>
      </c>
      <c r="I530" s="24" t="s">
        <v>3234</v>
      </c>
      <c r="J530" s="24"/>
      <c r="K530" s="24" t="s">
        <v>3235</v>
      </c>
      <c r="L530" s="24" t="str">
        <f t="shared" si="16"/>
        <v>PreAlerta</v>
      </c>
      <c r="M530" s="24" t="str">
        <f t="shared" si="17"/>
        <v>C/PalabrasClaves</v>
      </c>
      <c r="N530" s="24" t="s">
        <v>18</v>
      </c>
      <c r="O530" s="24"/>
      <c r="P530" s="24"/>
      <c r="Q530" s="24"/>
      <c r="R530" s="24"/>
      <c r="S530" s="24"/>
      <c r="T530" s="24"/>
      <c r="U530" s="24"/>
      <c r="V530" s="24"/>
      <c r="W530" s="24"/>
      <c r="X530" s="24"/>
    </row>
    <row r="531" spans="1:24" ht="15" hidden="1" customHeight="1">
      <c r="A531" s="26">
        <v>23584805</v>
      </c>
      <c r="B531" s="26" t="s">
        <v>3236</v>
      </c>
      <c r="C531" s="26" t="s">
        <v>3237</v>
      </c>
      <c r="D531" s="26" t="s">
        <v>3238</v>
      </c>
      <c r="E531" s="26" t="s">
        <v>921</v>
      </c>
      <c r="F531" s="26" t="s">
        <v>128</v>
      </c>
      <c r="G531" s="26">
        <v>2013</v>
      </c>
      <c r="H531" s="27">
        <v>41380</v>
      </c>
      <c r="I531" s="26"/>
      <c r="J531" s="26"/>
      <c r="K531" s="26" t="s">
        <v>3239</v>
      </c>
      <c r="L531" s="26" t="str">
        <f t="shared" si="16"/>
        <v>PreAlerta</v>
      </c>
      <c r="M531" s="26" t="str">
        <f t="shared" si="17"/>
        <v>S/PalabrasClaves</v>
      </c>
      <c r="N531" s="26" t="s">
        <v>18</v>
      </c>
      <c r="O531" s="26"/>
      <c r="P531" s="26"/>
      <c r="Q531" s="26"/>
      <c r="R531" s="26"/>
      <c r="S531" s="26"/>
      <c r="T531" s="26"/>
      <c r="U531" s="26"/>
      <c r="V531" s="26"/>
      <c r="W531" s="26"/>
      <c r="X531" s="26"/>
    </row>
    <row r="532" spans="1:24" ht="15" hidden="1" customHeight="1">
      <c r="A532" s="24">
        <v>23588122</v>
      </c>
      <c r="B532" s="24" t="s">
        <v>3240</v>
      </c>
      <c r="C532" s="24" t="s">
        <v>3241</v>
      </c>
      <c r="D532" s="24" t="s">
        <v>3242</v>
      </c>
      <c r="E532" s="24" t="s">
        <v>3243</v>
      </c>
      <c r="F532" s="24" t="s">
        <v>128</v>
      </c>
      <c r="G532" s="24">
        <v>2013</v>
      </c>
      <c r="H532" s="25">
        <v>41381</v>
      </c>
      <c r="I532" s="24" t="s">
        <v>3244</v>
      </c>
      <c r="J532" s="24" t="s">
        <v>3245</v>
      </c>
      <c r="K532" s="24" t="s">
        <v>3246</v>
      </c>
      <c r="L532" s="24" t="str">
        <f t="shared" si="16"/>
        <v>PreAlerta</v>
      </c>
      <c r="M532" s="24" t="str">
        <f t="shared" si="17"/>
        <v>S/PalabrasClaves</v>
      </c>
      <c r="N532" s="24" t="s">
        <v>18</v>
      </c>
      <c r="O532" s="24"/>
      <c r="P532" s="24"/>
      <c r="Q532" s="24"/>
      <c r="R532" s="24"/>
      <c r="S532" s="24"/>
      <c r="T532" s="24"/>
      <c r="U532" s="24"/>
      <c r="V532" s="24"/>
      <c r="W532" s="24"/>
      <c r="X532" s="24"/>
    </row>
    <row r="533" spans="1:24" ht="15" hidden="1" customHeight="1">
      <c r="A533" s="26">
        <v>23588125</v>
      </c>
      <c r="B533" s="26" t="s">
        <v>3247</v>
      </c>
      <c r="C533" s="26" t="s">
        <v>3248</v>
      </c>
      <c r="D533" s="26" t="s">
        <v>3249</v>
      </c>
      <c r="E533" s="26" t="s">
        <v>3250</v>
      </c>
      <c r="F533" s="26" t="s">
        <v>128</v>
      </c>
      <c r="G533" s="26">
        <v>2013</v>
      </c>
      <c r="H533" s="27">
        <v>41381</v>
      </c>
      <c r="I533" s="26" t="s">
        <v>3251</v>
      </c>
      <c r="J533" s="26" t="s">
        <v>3252</v>
      </c>
      <c r="K533" s="26" t="s">
        <v>3253</v>
      </c>
      <c r="L533" s="26" t="str">
        <f t="shared" si="16"/>
        <v>PreAlerta</v>
      </c>
      <c r="M533" s="26" t="str">
        <f t="shared" si="17"/>
        <v>S/PalabrasClaves</v>
      </c>
      <c r="N533" s="26" t="s">
        <v>18</v>
      </c>
      <c r="O533" s="26"/>
      <c r="P533" s="26"/>
      <c r="Q533" s="26"/>
      <c r="R533" s="26"/>
      <c r="S533" s="26"/>
      <c r="T533" s="26"/>
      <c r="U533" s="26"/>
      <c r="V533" s="26"/>
      <c r="W533" s="26"/>
      <c r="X533" s="26"/>
    </row>
    <row r="534" spans="1:24" ht="15" hidden="1" customHeight="1">
      <c r="A534" s="24">
        <v>23637308</v>
      </c>
      <c r="B534" s="24" t="s">
        <v>3254</v>
      </c>
      <c r="C534" s="24" t="s">
        <v>3255</v>
      </c>
      <c r="D534" s="24" t="s">
        <v>3256</v>
      </c>
      <c r="E534" s="24" t="s">
        <v>3257</v>
      </c>
      <c r="F534" s="24" t="s">
        <v>3258</v>
      </c>
      <c r="G534" s="24">
        <v>2013</v>
      </c>
      <c r="H534" s="25">
        <v>41397</v>
      </c>
      <c r="I534" s="24" t="s">
        <v>3259</v>
      </c>
      <c r="J534" s="24"/>
      <c r="K534" s="24" t="s">
        <v>3260</v>
      </c>
      <c r="L534" s="24" t="str">
        <f t="shared" si="16"/>
        <v>Excluido</v>
      </c>
      <c r="M534" s="24" t="str">
        <f t="shared" si="17"/>
        <v>S/PalabrasClaves</v>
      </c>
      <c r="N534" s="24"/>
      <c r="O534" s="24"/>
      <c r="P534" s="24"/>
      <c r="Q534" s="24"/>
      <c r="R534" s="24"/>
      <c r="S534" s="24"/>
      <c r="T534" s="24"/>
      <c r="U534" s="24"/>
      <c r="V534" s="24"/>
      <c r="W534" s="24"/>
      <c r="X534" s="24"/>
    </row>
    <row r="535" spans="1:24" ht="15" hidden="1" customHeight="1">
      <c r="A535" s="26">
        <v>23728751</v>
      </c>
      <c r="B535" s="26" t="s">
        <v>3261</v>
      </c>
      <c r="C535" s="26" t="s">
        <v>3262</v>
      </c>
      <c r="D535" s="26" t="s">
        <v>3263</v>
      </c>
      <c r="E535" s="26" t="s">
        <v>3264</v>
      </c>
      <c r="F535" s="26" t="s">
        <v>3265</v>
      </c>
      <c r="G535" s="26">
        <v>2013</v>
      </c>
      <c r="H535" s="27">
        <v>41429</v>
      </c>
      <c r="I535" s="26"/>
      <c r="J535" s="26"/>
      <c r="K535" s="26" t="s">
        <v>3266</v>
      </c>
      <c r="L535" s="26" t="str">
        <f t="shared" si="16"/>
        <v>PreAlerta</v>
      </c>
      <c r="M535" s="26" t="str">
        <f t="shared" si="17"/>
        <v>S/PalabrasClaves</v>
      </c>
      <c r="N535" s="26" t="s">
        <v>18</v>
      </c>
      <c r="O535" s="26"/>
      <c r="P535" s="26"/>
      <c r="Q535" s="26"/>
      <c r="R535" s="26"/>
      <c r="S535" s="26"/>
      <c r="T535" s="26"/>
      <c r="U535" s="26"/>
      <c r="V535" s="26"/>
      <c r="W535" s="26"/>
      <c r="X535" s="26"/>
    </row>
    <row r="536" spans="1:24" ht="15" hidden="1" customHeight="1">
      <c r="A536" s="24">
        <v>23819400</v>
      </c>
      <c r="B536" s="24" t="s">
        <v>3267</v>
      </c>
      <c r="C536" s="24" t="s">
        <v>3268</v>
      </c>
      <c r="D536" s="24" t="s">
        <v>3269</v>
      </c>
      <c r="E536" s="24" t="s">
        <v>3270</v>
      </c>
      <c r="F536" s="24" t="s">
        <v>1754</v>
      </c>
      <c r="G536" s="24">
        <v>2013</v>
      </c>
      <c r="H536" s="25">
        <v>41459</v>
      </c>
      <c r="I536" s="24"/>
      <c r="J536" s="24"/>
      <c r="K536" s="24" t="s">
        <v>3271</v>
      </c>
      <c r="L536" s="24" t="str">
        <f t="shared" si="16"/>
        <v>PreAlerta</v>
      </c>
      <c r="M536" s="24" t="str">
        <f t="shared" si="17"/>
        <v>S/PalabrasClaves</v>
      </c>
      <c r="N536" s="24" t="s">
        <v>18</v>
      </c>
      <c r="O536" s="24"/>
      <c r="P536" s="24"/>
      <c r="Q536" s="24"/>
      <c r="R536" s="24"/>
      <c r="S536" s="24"/>
      <c r="T536" s="24"/>
      <c r="U536" s="24"/>
      <c r="V536" s="24"/>
      <c r="W536" s="24"/>
      <c r="X536" s="24"/>
    </row>
    <row r="537" spans="1:24" ht="15" hidden="1" customHeight="1">
      <c r="A537" s="26">
        <v>23819423</v>
      </c>
      <c r="B537" s="26" t="s">
        <v>3272</v>
      </c>
      <c r="C537" s="26" t="s">
        <v>3273</v>
      </c>
      <c r="D537" s="26" t="s">
        <v>3274</v>
      </c>
      <c r="E537" s="26" t="s">
        <v>3275</v>
      </c>
      <c r="F537" s="26" t="s">
        <v>179</v>
      </c>
      <c r="G537" s="26">
        <v>2013</v>
      </c>
      <c r="H537" s="27">
        <v>41459</v>
      </c>
      <c r="I537" s="26"/>
      <c r="J537" s="26"/>
      <c r="K537" s="26"/>
      <c r="L537" s="26" t="str">
        <f t="shared" si="16"/>
        <v>Excluido</v>
      </c>
      <c r="M537" s="26" t="str">
        <f t="shared" si="17"/>
        <v>S/PalabrasClaves</v>
      </c>
      <c r="N537" s="26"/>
      <c r="O537" s="26"/>
      <c r="P537" s="26"/>
      <c r="Q537" s="26"/>
      <c r="R537" s="26"/>
      <c r="S537" s="26"/>
      <c r="T537" s="26"/>
      <c r="U537" s="26"/>
      <c r="V537" s="26"/>
      <c r="W537" s="26"/>
      <c r="X537" s="26"/>
    </row>
    <row r="538" spans="1:24" ht="15" hidden="1" customHeight="1">
      <c r="A538" s="24">
        <v>22986056</v>
      </c>
      <c r="B538" s="24" t="s">
        <v>3276</v>
      </c>
      <c r="C538" s="24" t="s">
        <v>3277</v>
      </c>
      <c r="D538" s="24" t="s">
        <v>3278</v>
      </c>
      <c r="E538" s="24" t="s">
        <v>3279</v>
      </c>
      <c r="F538" s="24" t="s">
        <v>773</v>
      </c>
      <c r="G538" s="24">
        <v>2013</v>
      </c>
      <c r="H538" s="25">
        <v>41171</v>
      </c>
      <c r="I538" s="24"/>
      <c r="J538" s="24"/>
      <c r="K538" s="24" t="s">
        <v>3280</v>
      </c>
      <c r="L538" s="24" t="str">
        <f t="shared" si="16"/>
        <v>Excluido</v>
      </c>
      <c r="M538" s="24" t="str">
        <f t="shared" si="17"/>
        <v>S/PalabrasClaves</v>
      </c>
      <c r="N538" s="24"/>
      <c r="O538" s="24"/>
      <c r="P538" s="24"/>
      <c r="Q538" s="24"/>
      <c r="R538" s="24"/>
      <c r="S538" s="24"/>
      <c r="T538" s="24"/>
      <c r="U538" s="24"/>
      <c r="V538" s="24"/>
      <c r="W538" s="24"/>
      <c r="X538" s="24"/>
    </row>
    <row r="539" spans="1:24" ht="15" customHeight="1">
      <c r="A539" s="33">
        <v>24009891</v>
      </c>
      <c r="B539" s="33" t="s">
        <v>3281</v>
      </c>
      <c r="C539" s="33" t="s">
        <v>3282</v>
      </c>
      <c r="D539" s="33" t="s">
        <v>3283</v>
      </c>
      <c r="E539" s="33" t="s">
        <v>3284</v>
      </c>
      <c r="F539" s="33" t="s">
        <v>3285</v>
      </c>
      <c r="G539" s="33">
        <v>2013</v>
      </c>
      <c r="H539" s="34">
        <v>41524</v>
      </c>
      <c r="I539" s="33" t="s">
        <v>3286</v>
      </c>
      <c r="J539" s="33"/>
      <c r="K539" s="33" t="s">
        <v>3287</v>
      </c>
      <c r="L539" s="33" t="str">
        <f t="shared" si="16"/>
        <v>PreAlerta</v>
      </c>
      <c r="M539" s="33" t="str">
        <f t="shared" si="17"/>
        <v>S/PalabrasClaves</v>
      </c>
      <c r="N539" s="33" t="s">
        <v>276</v>
      </c>
      <c r="O539" s="33"/>
      <c r="P539" s="33"/>
      <c r="Q539" s="33" t="s">
        <v>14</v>
      </c>
      <c r="R539" s="33"/>
      <c r="S539" s="33"/>
      <c r="T539" s="53" t="s">
        <v>3288</v>
      </c>
      <c r="U539" s="33" t="s">
        <v>209</v>
      </c>
      <c r="V539" s="33" t="s">
        <v>209</v>
      </c>
      <c r="W539" s="33" t="s">
        <v>208</v>
      </c>
      <c r="X539" s="56" t="s">
        <v>3289</v>
      </c>
    </row>
    <row r="540" spans="1:24" ht="15" hidden="1" customHeight="1">
      <c r="A540" s="24">
        <v>23545893</v>
      </c>
      <c r="B540" s="24" t="s">
        <v>3290</v>
      </c>
      <c r="C540" s="24" t="s">
        <v>3291</v>
      </c>
      <c r="D540" s="24" t="s">
        <v>3292</v>
      </c>
      <c r="E540" s="24" t="s">
        <v>74</v>
      </c>
      <c r="F540" s="24" t="s">
        <v>3293</v>
      </c>
      <c r="G540" s="24">
        <v>2013</v>
      </c>
      <c r="H540" s="25">
        <v>41367</v>
      </c>
      <c r="I540" s="24" t="s">
        <v>3294</v>
      </c>
      <c r="J540" s="24" t="s">
        <v>3295</v>
      </c>
      <c r="K540" s="24" t="s">
        <v>3296</v>
      </c>
      <c r="L540" s="24" t="str">
        <f t="shared" si="16"/>
        <v>Excluido</v>
      </c>
      <c r="M540" s="24" t="str">
        <f t="shared" si="17"/>
        <v>S/PalabrasClaves</v>
      </c>
      <c r="N540" s="24"/>
      <c r="O540" s="24"/>
      <c r="P540" s="24"/>
      <c r="Q540" s="24"/>
      <c r="R540" s="24"/>
      <c r="S540" s="24"/>
      <c r="T540" s="24"/>
      <c r="U540" s="24"/>
      <c r="V540" s="24"/>
      <c r="W540" s="24"/>
      <c r="X540" s="24"/>
    </row>
    <row r="541" spans="1:24" ht="15" hidden="1" customHeight="1">
      <c r="A541" s="26">
        <v>24600556</v>
      </c>
      <c r="B541" s="26" t="s">
        <v>3297</v>
      </c>
      <c r="C541" s="26" t="s">
        <v>3298</v>
      </c>
      <c r="D541" s="26" t="s">
        <v>3299</v>
      </c>
      <c r="E541" s="26" t="s">
        <v>3300</v>
      </c>
      <c r="F541" s="26" t="s">
        <v>3301</v>
      </c>
      <c r="G541" s="26">
        <v>2013</v>
      </c>
      <c r="H541" s="27">
        <v>41705</v>
      </c>
      <c r="I541" s="26" t="s">
        <v>3302</v>
      </c>
      <c r="J541" s="26"/>
      <c r="K541" s="26" t="s">
        <v>3303</v>
      </c>
      <c r="L541" s="26" t="str">
        <f t="shared" si="16"/>
        <v>PreAlerta</v>
      </c>
      <c r="M541" s="26" t="str">
        <f t="shared" si="17"/>
        <v>S/PalabrasClaves</v>
      </c>
      <c r="N541" s="26" t="s">
        <v>18</v>
      </c>
      <c r="O541" s="26"/>
      <c r="P541" s="26"/>
      <c r="Q541" s="26"/>
      <c r="R541" s="26"/>
      <c r="S541" s="26"/>
      <c r="T541" s="26"/>
      <c r="U541" s="26"/>
      <c r="V541" s="26"/>
      <c r="W541" s="26"/>
      <c r="X541" s="26"/>
    </row>
    <row r="542" spans="1:24" ht="15" hidden="1" customHeight="1">
      <c r="A542" s="24">
        <v>23691028</v>
      </c>
      <c r="B542" s="24" t="s">
        <v>3304</v>
      </c>
      <c r="C542" s="24" t="s">
        <v>3305</v>
      </c>
      <c r="D542" s="24" t="s">
        <v>3306</v>
      </c>
      <c r="E542" s="24" t="s">
        <v>652</v>
      </c>
      <c r="F542" s="24" t="s">
        <v>2168</v>
      </c>
      <c r="G542" s="24">
        <v>2013</v>
      </c>
      <c r="H542" s="25">
        <v>41416</v>
      </c>
      <c r="I542" s="24" t="s">
        <v>3307</v>
      </c>
      <c r="J542" s="24"/>
      <c r="K542" s="24" t="s">
        <v>3308</v>
      </c>
      <c r="L542" s="24" t="str">
        <f t="shared" si="16"/>
        <v>PreAlerta</v>
      </c>
      <c r="M542" s="24" t="str">
        <f t="shared" si="17"/>
        <v>S/PalabrasClaves</v>
      </c>
      <c r="N542" s="24" t="s">
        <v>18</v>
      </c>
      <c r="O542" s="24"/>
      <c r="P542" s="24"/>
      <c r="Q542" s="24"/>
      <c r="R542" s="24"/>
      <c r="S542" s="24"/>
      <c r="T542" s="24"/>
      <c r="U542" s="24"/>
      <c r="V542" s="24"/>
      <c r="W542" s="24"/>
      <c r="X542" s="24"/>
    </row>
    <row r="543" spans="1:24" ht="15" hidden="1" customHeight="1">
      <c r="A543" s="26">
        <v>23696825</v>
      </c>
      <c r="B543" s="26" t="s">
        <v>3309</v>
      </c>
      <c r="C543" s="26" t="s">
        <v>3310</v>
      </c>
      <c r="D543" s="26" t="s">
        <v>3311</v>
      </c>
      <c r="E543" s="26" t="s">
        <v>3312</v>
      </c>
      <c r="F543" s="26" t="s">
        <v>2168</v>
      </c>
      <c r="G543" s="26">
        <v>2013</v>
      </c>
      <c r="H543" s="27">
        <v>41417</v>
      </c>
      <c r="I543" s="26" t="s">
        <v>3313</v>
      </c>
      <c r="J543" s="26"/>
      <c r="K543" s="26" t="s">
        <v>3314</v>
      </c>
      <c r="L543" s="26" t="str">
        <f t="shared" si="16"/>
        <v>PreAlerta</v>
      </c>
      <c r="M543" s="26" t="str">
        <f t="shared" si="17"/>
        <v>S/PalabrasClaves</v>
      </c>
      <c r="N543" s="26" t="s">
        <v>18</v>
      </c>
      <c r="O543" s="26"/>
      <c r="P543" s="26"/>
      <c r="Q543" s="26"/>
      <c r="R543" s="26"/>
      <c r="S543" s="26"/>
      <c r="T543" s="26"/>
      <c r="U543" s="26"/>
      <c r="V543" s="26"/>
      <c r="W543" s="26"/>
      <c r="X543" s="26"/>
    </row>
    <row r="544" spans="1:24" ht="15" hidden="1" customHeight="1">
      <c r="A544" s="24">
        <v>23700432</v>
      </c>
      <c r="B544" s="24" t="s">
        <v>3315</v>
      </c>
      <c r="C544" s="24" t="s">
        <v>3316</v>
      </c>
      <c r="D544" s="24" t="s">
        <v>3317</v>
      </c>
      <c r="E544" s="24" t="s">
        <v>3318</v>
      </c>
      <c r="F544" s="24" t="s">
        <v>2168</v>
      </c>
      <c r="G544" s="24">
        <v>2013</v>
      </c>
      <c r="H544" s="25">
        <v>41418</v>
      </c>
      <c r="I544" s="24" t="s">
        <v>3319</v>
      </c>
      <c r="J544" s="24"/>
      <c r="K544" s="24" t="s">
        <v>3320</v>
      </c>
      <c r="L544" s="24" t="str">
        <f t="shared" si="16"/>
        <v>PreAlerta</v>
      </c>
      <c r="M544" s="24" t="str">
        <f t="shared" si="17"/>
        <v>C/PalabrasClaves</v>
      </c>
      <c r="N544" s="24" t="s">
        <v>18</v>
      </c>
      <c r="O544" s="24"/>
      <c r="P544" s="24"/>
      <c r="Q544" s="24"/>
      <c r="R544" s="24"/>
      <c r="S544" s="24"/>
      <c r="T544" s="24"/>
      <c r="U544" s="24"/>
      <c r="V544" s="24"/>
      <c r="W544" s="24"/>
      <c r="X544" s="24"/>
    </row>
    <row r="545" spans="1:24" ht="15" hidden="1" customHeight="1">
      <c r="A545" s="26">
        <v>23704128</v>
      </c>
      <c r="B545" s="26" t="s">
        <v>344</v>
      </c>
      <c r="C545" s="26" t="s">
        <v>3321</v>
      </c>
      <c r="D545" s="26" t="s">
        <v>3322</v>
      </c>
      <c r="E545" s="26" t="s">
        <v>3323</v>
      </c>
      <c r="F545" s="26" t="s">
        <v>809</v>
      </c>
      <c r="G545" s="26">
        <v>2013</v>
      </c>
      <c r="H545" s="27">
        <v>41419</v>
      </c>
      <c r="I545" s="26"/>
      <c r="J545" s="26"/>
      <c r="K545" s="26" t="s">
        <v>3324</v>
      </c>
      <c r="L545" s="26" t="str">
        <f t="shared" si="16"/>
        <v>PreAlerta</v>
      </c>
      <c r="M545" s="26" t="str">
        <f t="shared" si="17"/>
        <v>S/PalabrasClaves</v>
      </c>
      <c r="N545" s="26" t="s">
        <v>18</v>
      </c>
      <c r="O545" s="26"/>
      <c r="P545" s="26"/>
      <c r="Q545" s="26"/>
      <c r="R545" s="26"/>
      <c r="S545" s="26"/>
      <c r="T545" s="26"/>
      <c r="U545" s="26"/>
      <c r="V545" s="26"/>
      <c r="W545" s="26"/>
      <c r="X545" s="26"/>
    </row>
    <row r="546" spans="1:24" ht="15" hidden="1" customHeight="1">
      <c r="A546" s="24">
        <v>23717625</v>
      </c>
      <c r="B546" s="24" t="s">
        <v>3325</v>
      </c>
      <c r="C546" s="24" t="s">
        <v>3326</v>
      </c>
      <c r="D546" s="24" t="s">
        <v>3327</v>
      </c>
      <c r="E546" s="24" t="s">
        <v>3328</v>
      </c>
      <c r="F546" s="24" t="s">
        <v>2168</v>
      </c>
      <c r="G546" s="24">
        <v>2013</v>
      </c>
      <c r="H546" s="25">
        <v>41424</v>
      </c>
      <c r="I546" s="24" t="s">
        <v>3329</v>
      </c>
      <c r="J546" s="24"/>
      <c r="K546" s="24" t="s">
        <v>3330</v>
      </c>
      <c r="L546" s="24" t="str">
        <f t="shared" si="16"/>
        <v>PreAlerta</v>
      </c>
      <c r="M546" s="24" t="str">
        <f t="shared" si="17"/>
        <v>S/PalabrasClaves</v>
      </c>
      <c r="N546" s="24" t="s">
        <v>18</v>
      </c>
      <c r="O546" s="24"/>
      <c r="P546" s="24"/>
      <c r="Q546" s="24"/>
      <c r="R546" s="24"/>
      <c r="S546" s="24"/>
      <c r="T546" s="24"/>
      <c r="U546" s="24"/>
      <c r="V546" s="24"/>
      <c r="W546" s="24"/>
      <c r="X546" s="24"/>
    </row>
    <row r="547" spans="1:24" ht="15" hidden="1" customHeight="1">
      <c r="A547" s="26">
        <v>23705624</v>
      </c>
      <c r="B547" s="26" t="s">
        <v>3331</v>
      </c>
      <c r="C547" s="26" t="s">
        <v>3332</v>
      </c>
      <c r="D547" s="26" t="s">
        <v>3333</v>
      </c>
      <c r="E547" s="26" t="s">
        <v>3334</v>
      </c>
      <c r="F547" s="26" t="s">
        <v>341</v>
      </c>
      <c r="G547" s="26">
        <v>2013</v>
      </c>
      <c r="H547" s="27">
        <v>41422</v>
      </c>
      <c r="I547" s="26" t="s">
        <v>3335</v>
      </c>
      <c r="J547" s="26"/>
      <c r="K547" s="26" t="s">
        <v>3336</v>
      </c>
      <c r="L547" s="26" t="str">
        <f t="shared" si="16"/>
        <v>Excluido</v>
      </c>
      <c r="M547" s="26" t="str">
        <f t="shared" si="17"/>
        <v>S/PalabrasClaves</v>
      </c>
      <c r="N547" s="26"/>
      <c r="O547" s="26"/>
      <c r="P547" s="26"/>
      <c r="Q547" s="26"/>
      <c r="R547" s="26"/>
      <c r="S547" s="26"/>
      <c r="T547" s="26"/>
      <c r="U547" s="26"/>
      <c r="V547" s="26"/>
      <c r="W547" s="26"/>
      <c r="X547" s="26"/>
    </row>
    <row r="548" spans="1:24" ht="15" hidden="1" customHeight="1">
      <c r="A548" s="24">
        <v>23692878</v>
      </c>
      <c r="B548" s="24" t="s">
        <v>3337</v>
      </c>
      <c r="C548" s="24" t="s">
        <v>3338</v>
      </c>
      <c r="D548" s="24" t="s">
        <v>3339</v>
      </c>
      <c r="E548" s="24" t="s">
        <v>3340</v>
      </c>
      <c r="F548" s="24" t="s">
        <v>3341</v>
      </c>
      <c r="G548" s="24">
        <v>2013</v>
      </c>
      <c r="H548" s="25">
        <v>41417</v>
      </c>
      <c r="I548" s="24"/>
      <c r="J548" s="24"/>
      <c r="K548" s="24" t="s">
        <v>3342</v>
      </c>
      <c r="L548" s="24" t="str">
        <f t="shared" si="16"/>
        <v>PreAlerta</v>
      </c>
      <c r="M548" s="24" t="str">
        <f t="shared" si="17"/>
        <v>S/PalabrasClaves</v>
      </c>
      <c r="N548" s="24" t="s">
        <v>18</v>
      </c>
      <c r="O548" s="24"/>
      <c r="P548" s="24"/>
      <c r="Q548" s="24"/>
      <c r="R548" s="24"/>
      <c r="S548" s="24"/>
      <c r="T548" s="24"/>
      <c r="U548" s="24"/>
      <c r="V548" s="24"/>
      <c r="W548" s="24"/>
      <c r="X548" s="24"/>
    </row>
    <row r="549" spans="1:24" ht="15" hidden="1" customHeight="1">
      <c r="A549" s="26">
        <v>23793671</v>
      </c>
      <c r="B549" s="26" t="s">
        <v>3343</v>
      </c>
      <c r="C549" s="26" t="s">
        <v>3344</v>
      </c>
      <c r="D549" s="26" t="s">
        <v>3345</v>
      </c>
      <c r="E549" s="26" t="s">
        <v>3346</v>
      </c>
      <c r="F549" s="26" t="s">
        <v>204</v>
      </c>
      <c r="G549" s="26">
        <v>2013</v>
      </c>
      <c r="H549" s="27">
        <v>41450</v>
      </c>
      <c r="I549" s="26" t="s">
        <v>3347</v>
      </c>
      <c r="J549" s="26"/>
      <c r="K549" s="26" t="s">
        <v>3348</v>
      </c>
      <c r="L549" s="26" t="str">
        <f t="shared" si="16"/>
        <v>PreAlerta</v>
      </c>
      <c r="M549" s="26" t="str">
        <f t="shared" si="17"/>
        <v>S/PalabrasClaves</v>
      </c>
      <c r="N549" s="26" t="s">
        <v>18</v>
      </c>
      <c r="O549" s="26"/>
      <c r="P549" s="26"/>
      <c r="Q549" s="26"/>
      <c r="R549" s="26"/>
      <c r="S549" s="26"/>
      <c r="T549" s="26"/>
      <c r="U549" s="26"/>
      <c r="V549" s="26"/>
      <c r="W549" s="26"/>
      <c r="X549" s="26"/>
    </row>
    <row r="550" spans="1:24" ht="15" customHeight="1">
      <c r="A550" s="28">
        <v>23738030</v>
      </c>
      <c r="B550" s="28" t="s">
        <v>3349</v>
      </c>
      <c r="C550" s="28" t="s">
        <v>3350</v>
      </c>
      <c r="D550" s="28" t="s">
        <v>3351</v>
      </c>
      <c r="E550" s="28" t="s">
        <v>3352</v>
      </c>
      <c r="F550" s="28" t="s">
        <v>2175</v>
      </c>
      <c r="G550" s="28">
        <v>2013</v>
      </c>
      <c r="H550" s="29">
        <v>41431</v>
      </c>
      <c r="I550" s="28" t="s">
        <v>3353</v>
      </c>
      <c r="J550" s="28"/>
      <c r="K550" s="28" t="s">
        <v>3354</v>
      </c>
      <c r="L550" s="28" t="str">
        <f t="shared" si="16"/>
        <v>PreAlerta</v>
      </c>
      <c r="M550" s="28" t="str">
        <f t="shared" si="17"/>
        <v>S/PalabrasClaves</v>
      </c>
      <c r="N550" s="28" t="s">
        <v>276</v>
      </c>
      <c r="O550" s="28"/>
      <c r="P550" s="28"/>
      <c r="Q550" s="28" t="s">
        <v>14</v>
      </c>
      <c r="R550" s="28"/>
      <c r="S550" s="28"/>
      <c r="T550" s="53" t="s">
        <v>3355</v>
      </c>
      <c r="U550" s="28" t="s">
        <v>209</v>
      </c>
      <c r="V550" s="28" t="s">
        <v>209</v>
      </c>
      <c r="W550" s="28" t="s">
        <v>208</v>
      </c>
      <c r="X550" s="56" t="s">
        <v>3356</v>
      </c>
    </row>
    <row r="551" spans="1:24" ht="15" customHeight="1">
      <c r="A551" s="33">
        <v>23741420</v>
      </c>
      <c r="B551" s="33" t="s">
        <v>3357</v>
      </c>
      <c r="C551" s="33" t="s">
        <v>3358</v>
      </c>
      <c r="D551" s="33" t="s">
        <v>3359</v>
      </c>
      <c r="E551" s="33" t="s">
        <v>3035</v>
      </c>
      <c r="F551" s="33" t="s">
        <v>2168</v>
      </c>
      <c r="G551" s="33">
        <v>2013</v>
      </c>
      <c r="H551" s="34">
        <v>41432</v>
      </c>
      <c r="I551" s="33" t="s">
        <v>3360</v>
      </c>
      <c r="J551" s="33"/>
      <c r="K551" s="33" t="s">
        <v>3361</v>
      </c>
      <c r="L551" s="33" t="str">
        <f t="shared" si="16"/>
        <v>PreAlerta</v>
      </c>
      <c r="M551" s="33" t="str">
        <f t="shared" si="17"/>
        <v>S/PalabrasClaves</v>
      </c>
      <c r="N551" s="33" t="s">
        <v>276</v>
      </c>
      <c r="O551" s="33"/>
      <c r="P551" s="33"/>
      <c r="Q551" s="33" t="s">
        <v>14</v>
      </c>
      <c r="R551" s="33"/>
      <c r="S551" s="33"/>
      <c r="T551" s="50" t="s">
        <v>3362</v>
      </c>
      <c r="U551" s="33" t="s">
        <v>209</v>
      </c>
      <c r="V551" s="33" t="s">
        <v>209</v>
      </c>
      <c r="W551" s="33" t="s">
        <v>208</v>
      </c>
      <c r="X551" s="53" t="s">
        <v>3363</v>
      </c>
    </row>
    <row r="552" spans="1:24" ht="15" hidden="1" customHeight="1">
      <c r="A552" s="24">
        <v>23093735</v>
      </c>
      <c r="B552" s="24" t="s">
        <v>3364</v>
      </c>
      <c r="C552" s="24" t="s">
        <v>3365</v>
      </c>
      <c r="D552" s="24" t="s">
        <v>3366</v>
      </c>
      <c r="E552" s="24" t="s">
        <v>3208</v>
      </c>
      <c r="F552" s="24" t="s">
        <v>251</v>
      </c>
      <c r="G552" s="24">
        <v>2013</v>
      </c>
      <c r="H552" s="25">
        <v>41207</v>
      </c>
      <c r="I552" s="24" t="s">
        <v>3367</v>
      </c>
      <c r="J552" s="24" t="s">
        <v>3368</v>
      </c>
      <c r="K552" s="24" t="s">
        <v>3369</v>
      </c>
      <c r="L552" s="24" t="str">
        <f t="shared" si="16"/>
        <v>PreAlerta</v>
      </c>
      <c r="M552" s="24" t="str">
        <f t="shared" si="17"/>
        <v>S/PalabrasClaves</v>
      </c>
      <c r="N552" s="24" t="s">
        <v>18</v>
      </c>
      <c r="O552" s="24"/>
      <c r="P552" s="24"/>
      <c r="Q552" s="24"/>
      <c r="R552" s="24"/>
      <c r="S552" s="24"/>
      <c r="T552" s="24"/>
      <c r="U552" s="24"/>
      <c r="V552" s="24"/>
      <c r="W552" s="24"/>
      <c r="X552" s="24"/>
    </row>
    <row r="553" spans="1:24" ht="15" hidden="1" customHeight="1">
      <c r="A553" s="26">
        <v>23315098</v>
      </c>
      <c r="B553" s="26" t="s">
        <v>3370</v>
      </c>
      <c r="C553" s="26" t="s">
        <v>3371</v>
      </c>
      <c r="D553" s="26" t="s">
        <v>3372</v>
      </c>
      <c r="E553" s="26" t="s">
        <v>3373</v>
      </c>
      <c r="F553" s="26" t="s">
        <v>239</v>
      </c>
      <c r="G553" s="26">
        <v>2013</v>
      </c>
      <c r="H553" s="27">
        <v>41289</v>
      </c>
      <c r="I553" s="26"/>
      <c r="J553" s="26"/>
      <c r="K553" s="26" t="s">
        <v>3374</v>
      </c>
      <c r="L553" s="26" t="str">
        <f t="shared" si="16"/>
        <v>Excluido</v>
      </c>
      <c r="M553" s="26" t="str">
        <f t="shared" si="17"/>
        <v>S/PalabrasClaves</v>
      </c>
      <c r="N553" s="26"/>
      <c r="O553" s="26"/>
      <c r="P553" s="26"/>
      <c r="Q553" s="26"/>
      <c r="R553" s="26"/>
      <c r="S553" s="26"/>
      <c r="T553" s="26"/>
      <c r="U553" s="26"/>
      <c r="V553" s="26"/>
      <c r="W553" s="26"/>
      <c r="X553" s="26"/>
    </row>
    <row r="554" spans="1:24" ht="15" hidden="1" customHeight="1">
      <c r="A554" s="24">
        <v>23395560</v>
      </c>
      <c r="B554" s="24" t="s">
        <v>3375</v>
      </c>
      <c r="C554" s="24" t="s">
        <v>3376</v>
      </c>
      <c r="D554" s="24" t="s">
        <v>3377</v>
      </c>
      <c r="E554" s="24" t="s">
        <v>3378</v>
      </c>
      <c r="F554" s="24" t="s">
        <v>3379</v>
      </c>
      <c r="G554" s="24">
        <v>2013</v>
      </c>
      <c r="H554" s="25">
        <v>41317</v>
      </c>
      <c r="I554" s="24"/>
      <c r="J554" s="24"/>
      <c r="K554" s="24" t="s">
        <v>3380</v>
      </c>
      <c r="L554" s="24" t="str">
        <f t="shared" si="16"/>
        <v>PreAlerta</v>
      </c>
      <c r="M554" s="24" t="str">
        <f t="shared" si="17"/>
        <v>S/PalabrasClaves</v>
      </c>
      <c r="N554" s="24" t="s">
        <v>18</v>
      </c>
      <c r="O554" s="24"/>
      <c r="P554" s="24"/>
      <c r="Q554" s="24"/>
      <c r="R554" s="24"/>
      <c r="S554" s="24"/>
      <c r="T554" s="24"/>
      <c r="U554" s="24"/>
      <c r="V554" s="24"/>
      <c r="W554" s="24"/>
      <c r="X554" s="24"/>
    </row>
    <row r="555" spans="1:24" ht="15" hidden="1" customHeight="1">
      <c r="A555" s="26">
        <v>23467600</v>
      </c>
      <c r="B555" s="26" t="s">
        <v>3381</v>
      </c>
      <c r="C555" s="26" t="s">
        <v>3382</v>
      </c>
      <c r="D555" s="26" t="s">
        <v>3383</v>
      </c>
      <c r="E555" s="26" t="s">
        <v>495</v>
      </c>
      <c r="F555" s="26" t="s">
        <v>267</v>
      </c>
      <c r="G555" s="26">
        <v>2013</v>
      </c>
      <c r="H555" s="27">
        <v>41341</v>
      </c>
      <c r="I555" s="26" t="s">
        <v>3384</v>
      </c>
      <c r="J555" s="26"/>
      <c r="K555" s="26" t="s">
        <v>3385</v>
      </c>
      <c r="L555" s="26" t="str">
        <f t="shared" si="16"/>
        <v>PreAlerta</v>
      </c>
      <c r="M555" s="26" t="str">
        <f t="shared" si="17"/>
        <v>S/PalabrasClaves</v>
      </c>
      <c r="N555" s="26" t="s">
        <v>18</v>
      </c>
      <c r="O555" s="26"/>
      <c r="P555" s="26"/>
      <c r="Q555" s="26"/>
      <c r="R555" s="26"/>
      <c r="S555" s="26"/>
      <c r="T555" s="26"/>
      <c r="U555" s="26"/>
      <c r="V555" s="26"/>
      <c r="W555" s="26"/>
      <c r="X555" s="26"/>
    </row>
    <row r="556" spans="1:24" ht="15" customHeight="1">
      <c r="A556" s="28">
        <v>23478971</v>
      </c>
      <c r="B556" s="28" t="s">
        <v>3386</v>
      </c>
      <c r="C556" s="28" t="s">
        <v>3387</v>
      </c>
      <c r="D556" s="28" t="s">
        <v>3388</v>
      </c>
      <c r="E556" s="28" t="s">
        <v>3389</v>
      </c>
      <c r="F556" s="28" t="s">
        <v>1128</v>
      </c>
      <c r="G556" s="28">
        <v>2013</v>
      </c>
      <c r="H556" s="29">
        <v>41346</v>
      </c>
      <c r="I556" s="28" t="s">
        <v>3390</v>
      </c>
      <c r="J556" s="28"/>
      <c r="K556" s="28" t="s">
        <v>3391</v>
      </c>
      <c r="L556" s="28" t="str">
        <f t="shared" si="16"/>
        <v>PreAlerta</v>
      </c>
      <c r="M556" s="28" t="str">
        <f t="shared" si="17"/>
        <v>S/PalabrasClaves</v>
      </c>
      <c r="N556" s="28" t="s">
        <v>12</v>
      </c>
      <c r="O556" s="28"/>
      <c r="P556" s="28"/>
      <c r="Q556" s="28" t="s">
        <v>14</v>
      </c>
      <c r="R556" s="28"/>
      <c r="S556" s="28"/>
      <c r="T556" s="50" t="s">
        <v>3392</v>
      </c>
      <c r="U556" s="28" t="s">
        <v>209</v>
      </c>
      <c r="V556" s="28" t="s">
        <v>209</v>
      </c>
      <c r="W556" s="28" t="s">
        <v>209</v>
      </c>
      <c r="X556" s="31" t="s">
        <v>3393</v>
      </c>
    </row>
    <row r="557" spans="1:24" ht="15" hidden="1" customHeight="1">
      <c r="A557" s="26">
        <v>23507273</v>
      </c>
      <c r="B557" s="26" t="s">
        <v>3394</v>
      </c>
      <c r="C557" s="26" t="s">
        <v>3395</v>
      </c>
      <c r="D557" s="26" t="s">
        <v>3396</v>
      </c>
      <c r="E557" s="26" t="s">
        <v>3397</v>
      </c>
      <c r="F557" s="26" t="s">
        <v>1128</v>
      </c>
      <c r="G557" s="26">
        <v>2013</v>
      </c>
      <c r="H557" s="27">
        <v>41353</v>
      </c>
      <c r="I557" s="26" t="s">
        <v>3398</v>
      </c>
      <c r="J557" s="26"/>
      <c r="K557" s="26" t="s">
        <v>3399</v>
      </c>
      <c r="L557" s="26" t="str">
        <f t="shared" si="16"/>
        <v>PreAlerta</v>
      </c>
      <c r="M557" s="26" t="str">
        <f t="shared" si="17"/>
        <v>S/PalabrasClaves</v>
      </c>
      <c r="N557" s="26" t="s">
        <v>18</v>
      </c>
      <c r="O557" s="26"/>
      <c r="P557" s="26"/>
      <c r="Q557" s="26"/>
      <c r="R557" s="26"/>
      <c r="S557" s="26"/>
      <c r="T557" s="26"/>
      <c r="U557" s="26"/>
      <c r="V557" s="26"/>
      <c r="W557" s="26"/>
      <c r="X557" s="26"/>
    </row>
    <row r="558" spans="1:24" ht="15" hidden="1" customHeight="1">
      <c r="A558" s="24">
        <v>23518359</v>
      </c>
      <c r="B558" s="24" t="s">
        <v>3400</v>
      </c>
      <c r="C558" s="24" t="s">
        <v>3401</v>
      </c>
      <c r="D558" s="24" t="s">
        <v>3402</v>
      </c>
      <c r="E558" s="24" t="s">
        <v>3403</v>
      </c>
      <c r="F558" s="24" t="s">
        <v>2556</v>
      </c>
      <c r="G558" s="24">
        <v>2013</v>
      </c>
      <c r="H558" s="25">
        <v>41356</v>
      </c>
      <c r="I558" s="24"/>
      <c r="J558" s="24"/>
      <c r="K558" s="24" t="s">
        <v>3404</v>
      </c>
      <c r="L558" s="24" t="str">
        <f t="shared" si="16"/>
        <v>PreAlerta</v>
      </c>
      <c r="M558" s="24" t="str">
        <f t="shared" si="17"/>
        <v>S/PalabrasClaves</v>
      </c>
      <c r="N558" s="24" t="s">
        <v>18</v>
      </c>
      <c r="O558" s="24"/>
      <c r="P558" s="24"/>
      <c r="Q558" s="24"/>
      <c r="R558" s="24"/>
      <c r="S558" s="24"/>
      <c r="T558" s="24"/>
      <c r="U558" s="24"/>
      <c r="V558" s="24"/>
      <c r="W558" s="24"/>
      <c r="X558" s="24"/>
    </row>
    <row r="559" spans="1:24" ht="15" hidden="1" customHeight="1">
      <c r="A559" s="26">
        <v>23523596</v>
      </c>
      <c r="B559" s="26" t="s">
        <v>3405</v>
      </c>
      <c r="C559" s="26" t="s">
        <v>3406</v>
      </c>
      <c r="D559" s="26" t="s">
        <v>3407</v>
      </c>
      <c r="E559" s="26" t="s">
        <v>3408</v>
      </c>
      <c r="F559" s="26" t="s">
        <v>3409</v>
      </c>
      <c r="G559" s="26">
        <v>2013</v>
      </c>
      <c r="H559" s="27">
        <v>41359</v>
      </c>
      <c r="I559" s="26"/>
      <c r="J559" s="26"/>
      <c r="K559" s="26" t="s">
        <v>3410</v>
      </c>
      <c r="L559" s="26" t="str">
        <f t="shared" si="16"/>
        <v>Excluido</v>
      </c>
      <c r="M559" s="26" t="str">
        <f t="shared" si="17"/>
        <v>S/PalabrasClaves</v>
      </c>
      <c r="N559" s="26"/>
      <c r="O559" s="26"/>
      <c r="P559" s="26"/>
      <c r="Q559" s="26"/>
      <c r="R559" s="26"/>
      <c r="S559" s="26"/>
      <c r="T559" s="26"/>
      <c r="U559" s="26"/>
      <c r="V559" s="26"/>
      <c r="W559" s="26"/>
      <c r="X559" s="26"/>
    </row>
    <row r="560" spans="1:24" ht="15" hidden="1" customHeight="1">
      <c r="A560" s="24">
        <v>23541981</v>
      </c>
      <c r="B560" s="24" t="s">
        <v>3411</v>
      </c>
      <c r="C560" s="24" t="s">
        <v>3412</v>
      </c>
      <c r="D560" s="24" t="s">
        <v>3413</v>
      </c>
      <c r="E560" s="24" t="s">
        <v>3414</v>
      </c>
      <c r="F560" s="24" t="s">
        <v>841</v>
      </c>
      <c r="G560" s="24">
        <v>2013</v>
      </c>
      <c r="H560" s="25">
        <v>41366</v>
      </c>
      <c r="I560" s="24" t="s">
        <v>3415</v>
      </c>
      <c r="J560" s="24" t="s">
        <v>3416</v>
      </c>
      <c r="K560" s="24" t="s">
        <v>3417</v>
      </c>
      <c r="L560" s="24" t="str">
        <f t="shared" si="16"/>
        <v>PreAlerta</v>
      </c>
      <c r="M560" s="24" t="str">
        <f t="shared" si="17"/>
        <v>S/PalabrasClaves</v>
      </c>
      <c r="N560" s="24" t="s">
        <v>18</v>
      </c>
      <c r="O560" s="24"/>
      <c r="P560" s="24"/>
      <c r="Q560" s="24"/>
      <c r="R560" s="24"/>
      <c r="S560" s="24"/>
      <c r="T560" s="24"/>
      <c r="U560" s="24"/>
      <c r="V560" s="24"/>
      <c r="W560" s="24"/>
      <c r="X560" s="24"/>
    </row>
    <row r="561" spans="1:24" ht="15" hidden="1" customHeight="1">
      <c r="A561" s="26">
        <v>23554203</v>
      </c>
      <c r="B561" s="26" t="s">
        <v>3418</v>
      </c>
      <c r="C561" s="26" t="s">
        <v>3419</v>
      </c>
      <c r="D561" s="26" t="s">
        <v>3420</v>
      </c>
      <c r="E561" s="26" t="s">
        <v>3421</v>
      </c>
      <c r="F561" s="26" t="s">
        <v>267</v>
      </c>
      <c r="G561" s="26">
        <v>2013</v>
      </c>
      <c r="H561" s="27">
        <v>41369</v>
      </c>
      <c r="I561" s="26" t="s">
        <v>3422</v>
      </c>
      <c r="J561" s="26"/>
      <c r="K561" s="26" t="s">
        <v>3423</v>
      </c>
      <c r="L561" s="26" t="str">
        <f t="shared" si="16"/>
        <v>PreAlerta</v>
      </c>
      <c r="M561" s="26" t="str">
        <f t="shared" si="17"/>
        <v>S/PalabrasClaves</v>
      </c>
      <c r="N561" s="26" t="s">
        <v>18</v>
      </c>
      <c r="O561" s="26"/>
      <c r="P561" s="26"/>
      <c r="Q561" s="26"/>
      <c r="R561" s="26"/>
      <c r="S561" s="26"/>
      <c r="T561" s="26"/>
      <c r="U561" s="26"/>
      <c r="V561" s="26"/>
      <c r="W561" s="26"/>
      <c r="X561" s="26"/>
    </row>
    <row r="562" spans="1:24" ht="15" hidden="1" customHeight="1">
      <c r="A562" s="24">
        <v>23554208</v>
      </c>
      <c r="B562" s="24" t="s">
        <v>3424</v>
      </c>
      <c r="C562" s="24" t="s">
        <v>3425</v>
      </c>
      <c r="D562" s="24" t="s">
        <v>3426</v>
      </c>
      <c r="E562" s="24" t="s">
        <v>1540</v>
      </c>
      <c r="F562" s="24" t="s">
        <v>267</v>
      </c>
      <c r="G562" s="24">
        <v>2013</v>
      </c>
      <c r="H562" s="25">
        <v>41369</v>
      </c>
      <c r="I562" s="24" t="s">
        <v>3427</v>
      </c>
      <c r="J562" s="24"/>
      <c r="K562" s="24" t="s">
        <v>3428</v>
      </c>
      <c r="L562" s="24" t="str">
        <f t="shared" si="16"/>
        <v>PreAlerta</v>
      </c>
      <c r="M562" s="24" t="str">
        <f t="shared" si="17"/>
        <v>S/PalabrasClaves</v>
      </c>
      <c r="N562" s="24" t="s">
        <v>18</v>
      </c>
      <c r="O562" s="24"/>
      <c r="P562" s="24"/>
      <c r="Q562" s="24"/>
      <c r="R562" s="24"/>
      <c r="S562" s="24"/>
      <c r="T562" s="24"/>
      <c r="U562" s="24"/>
      <c r="V562" s="24"/>
      <c r="W562" s="24"/>
      <c r="X562" s="24"/>
    </row>
    <row r="563" spans="1:24" ht="15" hidden="1" customHeight="1">
      <c r="A563" s="26">
        <v>23677015</v>
      </c>
      <c r="B563" s="26" t="s">
        <v>3429</v>
      </c>
      <c r="C563" s="26" t="s">
        <v>3430</v>
      </c>
      <c r="D563" s="26" t="s">
        <v>3431</v>
      </c>
      <c r="E563" s="26" t="s">
        <v>3432</v>
      </c>
      <c r="F563" s="26" t="s">
        <v>128</v>
      </c>
      <c r="G563" s="26">
        <v>2013</v>
      </c>
      <c r="H563" s="27">
        <v>41411</v>
      </c>
      <c r="I563" s="26" t="s">
        <v>3433</v>
      </c>
      <c r="J563" s="26" t="s">
        <v>3434</v>
      </c>
      <c r="K563" s="26" t="s">
        <v>3435</v>
      </c>
      <c r="L563" s="26" t="str">
        <f t="shared" si="16"/>
        <v>PreAlerta</v>
      </c>
      <c r="M563" s="26" t="str">
        <f t="shared" si="17"/>
        <v>S/PalabrasClaves</v>
      </c>
      <c r="N563" s="26" t="s">
        <v>18</v>
      </c>
      <c r="O563" s="26"/>
      <c r="P563" s="26"/>
      <c r="Q563" s="26"/>
      <c r="R563" s="26"/>
      <c r="S563" s="26"/>
      <c r="T563" s="26"/>
      <c r="U563" s="26"/>
      <c r="V563" s="26"/>
      <c r="W563" s="26"/>
      <c r="X563" s="26"/>
    </row>
    <row r="564" spans="1:24" ht="15" hidden="1" customHeight="1">
      <c r="A564" s="24">
        <v>23680906</v>
      </c>
      <c r="B564" s="24" t="s">
        <v>3436</v>
      </c>
      <c r="C564" s="24" t="s">
        <v>3437</v>
      </c>
      <c r="D564" s="24" t="s">
        <v>3438</v>
      </c>
      <c r="E564" s="24" t="s">
        <v>3439</v>
      </c>
      <c r="F564" s="24" t="s">
        <v>128</v>
      </c>
      <c r="G564" s="24">
        <v>2013</v>
      </c>
      <c r="H564" s="25">
        <v>41412</v>
      </c>
      <c r="I564" s="24"/>
      <c r="J564" s="24"/>
      <c r="K564" s="24" t="s">
        <v>3440</v>
      </c>
      <c r="L564" s="24" t="str">
        <f t="shared" si="16"/>
        <v>PreAlerta</v>
      </c>
      <c r="M564" s="24" t="str">
        <f t="shared" si="17"/>
        <v>S/PalabrasClaves</v>
      </c>
      <c r="N564" s="24" t="s">
        <v>18</v>
      </c>
      <c r="O564" s="24"/>
      <c r="P564" s="24"/>
      <c r="Q564" s="24"/>
      <c r="R564" s="24"/>
      <c r="S564" s="24"/>
      <c r="T564" s="24"/>
      <c r="U564" s="24"/>
      <c r="V564" s="24"/>
      <c r="W564" s="24"/>
      <c r="X564" s="24"/>
    </row>
    <row r="565" spans="1:24" ht="15" hidden="1" customHeight="1">
      <c r="A565" s="26">
        <v>23680908</v>
      </c>
      <c r="B565" s="26" t="s">
        <v>3441</v>
      </c>
      <c r="C565" s="26" t="s">
        <v>3442</v>
      </c>
      <c r="D565" s="26" t="s">
        <v>3443</v>
      </c>
      <c r="E565" s="26" t="s">
        <v>3444</v>
      </c>
      <c r="F565" s="26" t="s">
        <v>128</v>
      </c>
      <c r="G565" s="26">
        <v>2013</v>
      </c>
      <c r="H565" s="27">
        <v>41412</v>
      </c>
      <c r="I565" s="26" t="s">
        <v>3445</v>
      </c>
      <c r="J565" s="26" t="s">
        <v>3446</v>
      </c>
      <c r="K565" s="26" t="s">
        <v>3447</v>
      </c>
      <c r="L565" s="26" t="str">
        <f t="shared" si="16"/>
        <v>PreAlerta</v>
      </c>
      <c r="M565" s="26" t="str">
        <f t="shared" si="17"/>
        <v>S/PalabrasClaves</v>
      </c>
      <c r="N565" s="26" t="s">
        <v>18</v>
      </c>
      <c r="O565" s="26"/>
      <c r="P565" s="26"/>
      <c r="Q565" s="26"/>
      <c r="R565" s="26"/>
      <c r="S565" s="26"/>
      <c r="T565" s="26"/>
      <c r="U565" s="26"/>
      <c r="V565" s="26"/>
      <c r="W565" s="26"/>
      <c r="X565" s="26"/>
    </row>
    <row r="566" spans="1:24" ht="15" customHeight="1">
      <c r="A566" s="28">
        <v>23970750</v>
      </c>
      <c r="B566" s="28" t="s">
        <v>3448</v>
      </c>
      <c r="C566" s="28" t="s">
        <v>3449</v>
      </c>
      <c r="D566" s="28" t="s">
        <v>3450</v>
      </c>
      <c r="E566" s="28" t="s">
        <v>3451</v>
      </c>
      <c r="F566" s="28" t="s">
        <v>725</v>
      </c>
      <c r="G566" s="28">
        <v>2013</v>
      </c>
      <c r="H566" s="29">
        <v>41510</v>
      </c>
      <c r="I566" s="28"/>
      <c r="J566" s="28"/>
      <c r="K566" s="28" t="s">
        <v>3452</v>
      </c>
      <c r="L566" s="28" t="str">
        <f t="shared" si="16"/>
        <v>PreAlerta</v>
      </c>
      <c r="M566" s="28" t="str">
        <f t="shared" si="17"/>
        <v>C/PalabrasClaves</v>
      </c>
      <c r="N566" s="28" t="s">
        <v>79</v>
      </c>
      <c r="O566" s="28"/>
      <c r="P566" s="28"/>
      <c r="Q566" s="28" t="s">
        <v>14</v>
      </c>
      <c r="R566" s="28"/>
      <c r="S566" s="28"/>
      <c r="T566" s="50" t="s">
        <v>3453</v>
      </c>
      <c r="U566" s="28" t="s">
        <v>208</v>
      </c>
      <c r="V566" s="28" t="s">
        <v>209</v>
      </c>
      <c r="W566" s="28" t="s">
        <v>209</v>
      </c>
      <c r="X566" s="50" t="s">
        <v>3454</v>
      </c>
    </row>
    <row r="567" spans="1:24" ht="15" hidden="1" customHeight="1">
      <c r="A567" s="26">
        <v>23970751</v>
      </c>
      <c r="B567" s="26" t="s">
        <v>3455</v>
      </c>
      <c r="C567" s="26" t="s">
        <v>3456</v>
      </c>
      <c r="D567" s="26" t="s">
        <v>3457</v>
      </c>
      <c r="E567" s="26" t="s">
        <v>3458</v>
      </c>
      <c r="F567" s="26" t="s">
        <v>725</v>
      </c>
      <c r="G567" s="26">
        <v>2013</v>
      </c>
      <c r="H567" s="27">
        <v>41510</v>
      </c>
      <c r="I567" s="26"/>
      <c r="J567" s="26"/>
      <c r="K567" s="26" t="s">
        <v>3459</v>
      </c>
      <c r="L567" s="26" t="str">
        <f t="shared" si="16"/>
        <v>PreAlerta</v>
      </c>
      <c r="M567" s="26" t="str">
        <f t="shared" si="17"/>
        <v>S/PalabrasClaves</v>
      </c>
      <c r="N567" s="26" t="s">
        <v>18</v>
      </c>
      <c r="O567" s="26"/>
      <c r="P567" s="26"/>
      <c r="Q567" s="26"/>
      <c r="R567" s="26"/>
      <c r="S567" s="26"/>
      <c r="T567" s="26"/>
      <c r="U567" s="26"/>
      <c r="V567" s="26"/>
      <c r="W567" s="26"/>
      <c r="X567" s="26"/>
    </row>
    <row r="568" spans="1:24" ht="15" hidden="1" customHeight="1">
      <c r="A568" s="24">
        <v>23970755</v>
      </c>
      <c r="B568" s="24" t="s">
        <v>3460</v>
      </c>
      <c r="C568" s="24" t="s">
        <v>3461</v>
      </c>
      <c r="D568" s="24" t="s">
        <v>3462</v>
      </c>
      <c r="E568" s="24" t="s">
        <v>3463</v>
      </c>
      <c r="F568" s="24" t="s">
        <v>725</v>
      </c>
      <c r="G568" s="24">
        <v>2013</v>
      </c>
      <c r="H568" s="25">
        <v>41510</v>
      </c>
      <c r="I568" s="24"/>
      <c r="J568" s="24"/>
      <c r="K568" s="24" t="s">
        <v>3464</v>
      </c>
      <c r="L568" s="24" t="str">
        <f t="shared" si="16"/>
        <v>PreAlerta</v>
      </c>
      <c r="M568" s="24" t="str">
        <f t="shared" si="17"/>
        <v>S/PalabrasClaves</v>
      </c>
      <c r="N568" s="24" t="s">
        <v>18</v>
      </c>
      <c r="O568" s="24"/>
      <c r="P568" s="24"/>
      <c r="Q568" s="32"/>
      <c r="R568" s="24"/>
      <c r="S568" s="24"/>
      <c r="T568" s="24"/>
      <c r="U568" s="24"/>
      <c r="V568" s="24"/>
      <c r="W568" s="24"/>
      <c r="X568" s="24"/>
    </row>
    <row r="569" spans="1:24" ht="15" hidden="1" customHeight="1">
      <c r="A569" s="26">
        <v>23970757</v>
      </c>
      <c r="B569" s="26" t="s">
        <v>3465</v>
      </c>
      <c r="C569" s="26" t="s">
        <v>3466</v>
      </c>
      <c r="D569" s="26" t="s">
        <v>3467</v>
      </c>
      <c r="E569" s="26" t="s">
        <v>3468</v>
      </c>
      <c r="F569" s="26" t="s">
        <v>725</v>
      </c>
      <c r="G569" s="26">
        <v>2013</v>
      </c>
      <c r="H569" s="27">
        <v>41510</v>
      </c>
      <c r="I569" s="26"/>
      <c r="J569" s="26"/>
      <c r="K569" s="26" t="s">
        <v>3469</v>
      </c>
      <c r="L569" s="26" t="str">
        <f t="shared" si="16"/>
        <v>PreAlerta</v>
      </c>
      <c r="M569" s="26" t="str">
        <f t="shared" si="17"/>
        <v>S/PalabrasClaves</v>
      </c>
      <c r="N569" s="26" t="s">
        <v>18</v>
      </c>
      <c r="O569" s="26"/>
      <c r="P569" s="26"/>
      <c r="Q569" s="26"/>
      <c r="R569" s="26"/>
      <c r="S569" s="26"/>
      <c r="T569" s="26"/>
      <c r="U569" s="26"/>
      <c r="V569" s="26"/>
      <c r="W569" s="26"/>
      <c r="X569" s="26"/>
    </row>
    <row r="570" spans="1:24" ht="15" hidden="1" customHeight="1">
      <c r="A570" s="24">
        <v>24235946</v>
      </c>
      <c r="B570" s="24" t="s">
        <v>3470</v>
      </c>
      <c r="C570" s="24" t="s">
        <v>3471</v>
      </c>
      <c r="D570" s="24" t="s">
        <v>3472</v>
      </c>
      <c r="E570" s="24" t="s">
        <v>3473</v>
      </c>
      <c r="F570" s="24" t="s">
        <v>3474</v>
      </c>
      <c r="G570" s="24">
        <v>2013</v>
      </c>
      <c r="H570" s="25">
        <v>41594</v>
      </c>
      <c r="I570" s="24" t="s">
        <v>3475</v>
      </c>
      <c r="J570" s="24"/>
      <c r="K570" s="24" t="s">
        <v>3476</v>
      </c>
      <c r="L570" s="24" t="str">
        <f t="shared" si="16"/>
        <v>PreAlerta</v>
      </c>
      <c r="M570" s="24" t="str">
        <f t="shared" si="17"/>
        <v>S/PalabrasClaves</v>
      </c>
      <c r="N570" s="24" t="s">
        <v>18</v>
      </c>
      <c r="O570" s="24"/>
      <c r="P570" s="24"/>
      <c r="Q570" s="24"/>
      <c r="R570" s="24"/>
      <c r="S570" s="24"/>
      <c r="T570" s="24"/>
      <c r="U570" s="24"/>
      <c r="V570" s="24"/>
      <c r="W570" s="24"/>
      <c r="X570" s="24"/>
    </row>
    <row r="571" spans="1:24" ht="15" hidden="1" customHeight="1">
      <c r="A571" s="26">
        <v>25095696</v>
      </c>
      <c r="B571" s="26" t="s">
        <v>3477</v>
      </c>
      <c r="C571" s="26" t="s">
        <v>3478</v>
      </c>
      <c r="D571" s="26" t="s">
        <v>3479</v>
      </c>
      <c r="E571" s="26" t="s">
        <v>3480</v>
      </c>
      <c r="F571" s="26" t="s">
        <v>3481</v>
      </c>
      <c r="G571" s="26">
        <v>2013</v>
      </c>
      <c r="H571" s="27">
        <v>41858</v>
      </c>
      <c r="I571" s="26"/>
      <c r="J571" s="26"/>
      <c r="K571" s="26"/>
      <c r="L571" s="26" t="str">
        <f t="shared" si="16"/>
        <v>PreAlerta</v>
      </c>
      <c r="M571" s="26" t="str">
        <f t="shared" si="17"/>
        <v>C/PalabrasClaves</v>
      </c>
      <c r="N571" s="26" t="s">
        <v>18</v>
      </c>
      <c r="O571" s="26"/>
      <c r="P571" s="26"/>
      <c r="Q571" s="26"/>
      <c r="R571" s="26"/>
      <c r="S571" s="26"/>
      <c r="T571" s="26"/>
      <c r="U571" s="26"/>
      <c r="V571" s="26"/>
      <c r="W571" s="26"/>
      <c r="X571" s="26"/>
    </row>
    <row r="572" spans="1:24" ht="15" hidden="1" customHeight="1">
      <c r="A572" s="24">
        <v>23755308</v>
      </c>
      <c r="B572" s="24" t="s">
        <v>3482</v>
      </c>
      <c r="C572" s="24" t="s">
        <v>3483</v>
      </c>
      <c r="D572" s="24" t="s">
        <v>3484</v>
      </c>
      <c r="E572" s="24" t="s">
        <v>3485</v>
      </c>
      <c r="F572" s="24" t="s">
        <v>2175</v>
      </c>
      <c r="G572" s="24">
        <v>2013</v>
      </c>
      <c r="H572" s="25">
        <v>41437</v>
      </c>
      <c r="I572" s="24" t="s">
        <v>3486</v>
      </c>
      <c r="J572" s="24"/>
      <c r="K572" s="24" t="s">
        <v>3487</v>
      </c>
      <c r="L572" s="24" t="str">
        <f t="shared" si="16"/>
        <v>PreAlerta</v>
      </c>
      <c r="M572" s="24" t="str">
        <f t="shared" si="17"/>
        <v>S/PalabrasClaves</v>
      </c>
      <c r="N572" s="24" t="s">
        <v>18</v>
      </c>
      <c r="O572" s="24"/>
      <c r="P572" s="24"/>
      <c r="Q572" s="24"/>
      <c r="R572" s="24"/>
      <c r="S572" s="24"/>
      <c r="T572" s="24"/>
      <c r="U572" s="24"/>
      <c r="V572" s="24"/>
      <c r="W572" s="24"/>
      <c r="X572" s="24"/>
    </row>
    <row r="573" spans="1:24" ht="15" hidden="1" customHeight="1">
      <c r="A573" s="26">
        <v>23785247</v>
      </c>
      <c r="B573" s="26" t="s">
        <v>3488</v>
      </c>
      <c r="C573" s="26" t="s">
        <v>3489</v>
      </c>
      <c r="D573" s="26" t="s">
        <v>3490</v>
      </c>
      <c r="E573" s="26" t="s">
        <v>3491</v>
      </c>
      <c r="F573" s="26" t="s">
        <v>3492</v>
      </c>
      <c r="G573" s="26">
        <v>2013</v>
      </c>
      <c r="H573" s="27">
        <v>41446</v>
      </c>
      <c r="I573" s="26" t="s">
        <v>3493</v>
      </c>
      <c r="J573" s="26"/>
      <c r="K573" s="26" t="s">
        <v>3494</v>
      </c>
      <c r="L573" s="26" t="str">
        <f t="shared" ref="L573:L636" si="18">IF(ISNUMBER(VLOOKUP(A573,EXCL,1,FALSE)),"Excluido",IF(ISNUMBER(VLOOKUP(A573,POST,1,FALSE)),"PostAlerta",IF(ISNUMBER(VLOOKUP(A573,PRE,1,FALSE)),"PreAlerta","")))</f>
        <v>PreAlerta</v>
      </c>
      <c r="M573" s="26" t="str">
        <f t="shared" ref="M573:M636" si="19">IF(ISNUMBER(VLOOKUP(A573,KEYWORDS,1,FALSE)),"C/PalabrasClaves","S/PalabrasClaves")</f>
        <v>S/PalabrasClaves</v>
      </c>
      <c r="N573" s="26" t="s">
        <v>18</v>
      </c>
      <c r="O573" s="26"/>
      <c r="P573" s="26"/>
      <c r="Q573" s="26"/>
      <c r="R573" s="26"/>
      <c r="S573" s="26"/>
      <c r="T573" s="26"/>
      <c r="U573" s="26"/>
      <c r="V573" s="26"/>
      <c r="W573" s="26"/>
      <c r="X573" s="26"/>
    </row>
    <row r="574" spans="1:24" ht="15" hidden="1" customHeight="1">
      <c r="A574" s="24">
        <v>23768498</v>
      </c>
      <c r="B574" s="24" t="s">
        <v>3495</v>
      </c>
      <c r="C574" s="24" t="s">
        <v>3496</v>
      </c>
      <c r="D574" s="24" t="s">
        <v>3497</v>
      </c>
      <c r="E574" s="24" t="s">
        <v>3498</v>
      </c>
      <c r="F574" s="24" t="s">
        <v>3499</v>
      </c>
      <c r="G574" s="24">
        <v>2013</v>
      </c>
      <c r="H574" s="25">
        <v>41443</v>
      </c>
      <c r="I574" s="24"/>
      <c r="J574" s="24"/>
      <c r="K574" s="24" t="s">
        <v>3500</v>
      </c>
      <c r="L574" s="24" t="str">
        <f t="shared" si="18"/>
        <v>PreAlerta</v>
      </c>
      <c r="M574" s="24" t="str">
        <f t="shared" si="19"/>
        <v>S/PalabrasClaves</v>
      </c>
      <c r="N574" s="24" t="s">
        <v>18</v>
      </c>
      <c r="O574" s="24"/>
      <c r="P574" s="24"/>
      <c r="Q574" s="24"/>
      <c r="R574" s="24"/>
      <c r="S574" s="24"/>
      <c r="T574" s="24"/>
      <c r="U574" s="24"/>
      <c r="V574" s="24"/>
      <c r="W574" s="24"/>
      <c r="X574" s="24"/>
    </row>
    <row r="575" spans="1:24" ht="15" hidden="1" customHeight="1">
      <c r="A575" s="26">
        <v>23785525</v>
      </c>
      <c r="B575" s="26" t="s">
        <v>3501</v>
      </c>
      <c r="C575" s="26" t="s">
        <v>3502</v>
      </c>
      <c r="D575" s="26" t="s">
        <v>3503</v>
      </c>
      <c r="E575" s="26" t="s">
        <v>3504</v>
      </c>
      <c r="F575" s="26" t="s">
        <v>2175</v>
      </c>
      <c r="G575" s="26">
        <v>2013</v>
      </c>
      <c r="H575" s="27">
        <v>41446</v>
      </c>
      <c r="I575" s="26" t="s">
        <v>3505</v>
      </c>
      <c r="J575" s="26"/>
      <c r="K575" s="26" t="s">
        <v>3506</v>
      </c>
      <c r="L575" s="26" t="str">
        <f t="shared" si="18"/>
        <v>Excluido</v>
      </c>
      <c r="M575" s="26" t="str">
        <f t="shared" si="19"/>
        <v>S/PalabrasClaves</v>
      </c>
      <c r="N575" s="26"/>
      <c r="O575" s="26"/>
      <c r="P575" s="26"/>
      <c r="Q575" s="26"/>
      <c r="R575" s="26"/>
      <c r="S575" s="26"/>
      <c r="T575" s="26"/>
      <c r="U575" s="26"/>
      <c r="V575" s="26"/>
      <c r="W575" s="26"/>
      <c r="X575" s="26"/>
    </row>
    <row r="576" spans="1:24" ht="15" hidden="1" customHeight="1">
      <c r="A576" s="24">
        <v>23799146</v>
      </c>
      <c r="B576" s="24" t="s">
        <v>3507</v>
      </c>
      <c r="C576" s="24" t="s">
        <v>3508</v>
      </c>
      <c r="D576" s="24" t="s">
        <v>3509</v>
      </c>
      <c r="E576" s="24" t="s">
        <v>3510</v>
      </c>
      <c r="F576" s="24" t="s">
        <v>2168</v>
      </c>
      <c r="G576" s="24">
        <v>2013</v>
      </c>
      <c r="H576" s="25">
        <v>41452</v>
      </c>
      <c r="I576" s="24" t="s">
        <v>3511</v>
      </c>
      <c r="J576" s="24"/>
      <c r="K576" s="24" t="s">
        <v>3512</v>
      </c>
      <c r="L576" s="24" t="str">
        <f t="shared" si="18"/>
        <v>PreAlerta</v>
      </c>
      <c r="M576" s="24" t="str">
        <f t="shared" si="19"/>
        <v>S/PalabrasClaves</v>
      </c>
      <c r="N576" s="24" t="s">
        <v>18</v>
      </c>
      <c r="O576" s="24"/>
      <c r="P576" s="24"/>
      <c r="Q576" s="24"/>
      <c r="R576" s="24"/>
      <c r="S576" s="24"/>
      <c r="T576" s="24"/>
      <c r="U576" s="24"/>
      <c r="V576" s="24"/>
      <c r="W576" s="24"/>
      <c r="X576" s="24"/>
    </row>
    <row r="577" spans="1:24" ht="15" customHeight="1">
      <c r="A577" s="33">
        <v>23470847</v>
      </c>
      <c r="B577" s="33" t="s">
        <v>3513</v>
      </c>
      <c r="C577" s="33" t="s">
        <v>3514</v>
      </c>
      <c r="D577" s="33" t="s">
        <v>3515</v>
      </c>
      <c r="E577" s="33" t="s">
        <v>850</v>
      </c>
      <c r="F577" s="33" t="s">
        <v>1115</v>
      </c>
      <c r="G577" s="33">
        <v>2013</v>
      </c>
      <c r="H577" s="34">
        <v>41342</v>
      </c>
      <c r="I577" s="33" t="s">
        <v>3516</v>
      </c>
      <c r="J577" s="33"/>
      <c r="K577" s="33" t="s">
        <v>3517</v>
      </c>
      <c r="L577" s="33" t="str">
        <f t="shared" si="18"/>
        <v>PreAlerta</v>
      </c>
      <c r="M577" s="33" t="str">
        <f t="shared" si="19"/>
        <v>S/PalabrasClaves</v>
      </c>
      <c r="N577" s="33" t="s">
        <v>276</v>
      </c>
      <c r="O577" s="33"/>
      <c r="P577" s="33"/>
      <c r="Q577" s="33" t="s">
        <v>14</v>
      </c>
      <c r="R577" s="33"/>
      <c r="S577" s="33"/>
      <c r="T577" s="50" t="s">
        <v>3518</v>
      </c>
      <c r="U577" s="33" t="s">
        <v>209</v>
      </c>
      <c r="V577" s="33" t="s">
        <v>209</v>
      </c>
      <c r="W577" s="33" t="s">
        <v>209</v>
      </c>
      <c r="X577" s="52" t="s">
        <v>3519</v>
      </c>
    </row>
    <row r="578" spans="1:24" ht="15" hidden="1" customHeight="1">
      <c r="A578" s="28">
        <v>23470849</v>
      </c>
      <c r="B578" s="28" t="s">
        <v>3520</v>
      </c>
      <c r="C578" s="28" t="s">
        <v>3521</v>
      </c>
      <c r="D578" s="28" t="s">
        <v>3522</v>
      </c>
      <c r="E578" s="28" t="s">
        <v>3096</v>
      </c>
      <c r="F578" s="28" t="s">
        <v>1115</v>
      </c>
      <c r="G578" s="28">
        <v>2013</v>
      </c>
      <c r="H578" s="29">
        <v>41342</v>
      </c>
      <c r="I578" s="28"/>
      <c r="J578" s="28"/>
      <c r="K578" s="28" t="s">
        <v>3523</v>
      </c>
      <c r="L578" s="28" t="str">
        <f t="shared" si="18"/>
        <v>PreAlerta</v>
      </c>
      <c r="M578" s="28" t="str">
        <f t="shared" si="19"/>
        <v>S/PalabrasClaves</v>
      </c>
      <c r="N578" s="28" t="s">
        <v>276</v>
      </c>
      <c r="O578" s="28"/>
      <c r="P578" s="28"/>
      <c r="Q578" s="28" t="s">
        <v>17</v>
      </c>
      <c r="R578" s="28"/>
      <c r="S578" s="28"/>
      <c r="T578" s="28"/>
      <c r="U578" s="28" t="s">
        <v>209</v>
      </c>
      <c r="V578" s="28" t="s">
        <v>209</v>
      </c>
      <c r="W578" s="28" t="s">
        <v>209</v>
      </c>
      <c r="X578" s="31" t="s">
        <v>3524</v>
      </c>
    </row>
    <row r="579" spans="1:24" ht="15" customHeight="1">
      <c r="A579" s="33">
        <v>23904877</v>
      </c>
      <c r="B579" s="33" t="s">
        <v>3525</v>
      </c>
      <c r="C579" s="33" t="s">
        <v>3526</v>
      </c>
      <c r="D579" s="33" t="s">
        <v>3527</v>
      </c>
      <c r="E579" s="33" t="s">
        <v>3528</v>
      </c>
      <c r="F579" s="33" t="s">
        <v>3529</v>
      </c>
      <c r="G579" s="33">
        <v>2013</v>
      </c>
      <c r="H579" s="34">
        <v>41488</v>
      </c>
      <c r="I579" s="33" t="s">
        <v>3530</v>
      </c>
      <c r="J579" s="33"/>
      <c r="K579" s="33"/>
      <c r="L579" s="33" t="str">
        <f t="shared" si="18"/>
        <v>PreAlerta</v>
      </c>
      <c r="M579" s="33" t="str">
        <f t="shared" si="19"/>
        <v>S/PalabrasClaves</v>
      </c>
      <c r="N579" s="33" t="s">
        <v>12</v>
      </c>
      <c r="O579" s="33"/>
      <c r="P579" s="33"/>
      <c r="Q579" s="33" t="s">
        <v>14</v>
      </c>
      <c r="R579" s="33"/>
      <c r="S579" s="33"/>
      <c r="T579" s="50" t="s">
        <v>3531</v>
      </c>
      <c r="U579" s="33" t="s">
        <v>209</v>
      </c>
      <c r="V579" s="33" t="s">
        <v>209</v>
      </c>
      <c r="W579" s="33" t="s">
        <v>209</v>
      </c>
      <c r="X579" s="52" t="s">
        <v>3532</v>
      </c>
    </row>
    <row r="580" spans="1:24" ht="15" hidden="1" customHeight="1">
      <c r="A580" s="24">
        <v>23786423</v>
      </c>
      <c r="B580" s="24" t="s">
        <v>3533</v>
      </c>
      <c r="C580" s="24" t="s">
        <v>3534</v>
      </c>
      <c r="D580" s="24" t="s">
        <v>3535</v>
      </c>
      <c r="E580" s="24" t="s">
        <v>3536</v>
      </c>
      <c r="F580" s="24" t="s">
        <v>1255</v>
      </c>
      <c r="G580" s="24">
        <v>2013</v>
      </c>
      <c r="H580" s="25">
        <v>41447</v>
      </c>
      <c r="I580" s="24" t="s">
        <v>3537</v>
      </c>
      <c r="J580" s="24"/>
      <c r="K580" s="24" t="s">
        <v>3538</v>
      </c>
      <c r="L580" s="24" t="str">
        <f t="shared" si="18"/>
        <v>PreAlerta</v>
      </c>
      <c r="M580" s="24" t="str">
        <f t="shared" si="19"/>
        <v>S/PalabrasClaves</v>
      </c>
      <c r="N580" s="24" t="s">
        <v>18</v>
      </c>
      <c r="O580" s="24"/>
      <c r="P580" s="24"/>
      <c r="Q580" s="24"/>
      <c r="R580" s="24"/>
      <c r="S580" s="24"/>
      <c r="T580" s="57"/>
      <c r="U580" s="57"/>
      <c r="V580" s="57"/>
      <c r="W580" s="57"/>
      <c r="X580" s="57"/>
    </row>
    <row r="581" spans="1:24" ht="15" hidden="1" customHeight="1">
      <c r="A581" s="26">
        <v>23794585</v>
      </c>
      <c r="B581" s="26" t="s">
        <v>3539</v>
      </c>
      <c r="C581" s="26" t="s">
        <v>3540</v>
      </c>
      <c r="D581" s="26" t="s">
        <v>3541</v>
      </c>
      <c r="E581" s="26" t="s">
        <v>3542</v>
      </c>
      <c r="F581" s="26" t="s">
        <v>204</v>
      </c>
      <c r="G581" s="26">
        <v>2013</v>
      </c>
      <c r="H581" s="27">
        <v>41450</v>
      </c>
      <c r="I581" s="26" t="s">
        <v>3543</v>
      </c>
      <c r="J581" s="26"/>
      <c r="K581" s="26" t="s">
        <v>3544</v>
      </c>
      <c r="L581" s="26" t="str">
        <f t="shared" si="18"/>
        <v>PreAlerta</v>
      </c>
      <c r="M581" s="26" t="str">
        <f t="shared" si="19"/>
        <v>S/PalabrasClaves</v>
      </c>
      <c r="N581" s="26" t="s">
        <v>18</v>
      </c>
      <c r="O581" s="26"/>
      <c r="P581" s="26"/>
      <c r="Q581" s="26"/>
      <c r="R581" s="26"/>
      <c r="S581" s="26"/>
      <c r="T581" s="26"/>
      <c r="U581" s="26"/>
      <c r="V581" s="26"/>
      <c r="W581" s="26"/>
      <c r="X581" s="26"/>
    </row>
    <row r="582" spans="1:24" ht="15" hidden="1" customHeight="1">
      <c r="A582" s="24">
        <v>23727243</v>
      </c>
      <c r="B582" s="24" t="s">
        <v>3545</v>
      </c>
      <c r="C582" s="24" t="s">
        <v>3546</v>
      </c>
      <c r="D582" s="24" t="s">
        <v>3547</v>
      </c>
      <c r="E582" s="24" t="s">
        <v>3548</v>
      </c>
      <c r="F582" s="24" t="s">
        <v>3549</v>
      </c>
      <c r="G582" s="24">
        <v>2013</v>
      </c>
      <c r="H582" s="25">
        <v>41429</v>
      </c>
      <c r="I582" s="24" t="s">
        <v>3550</v>
      </c>
      <c r="J582" s="24" t="s">
        <v>3551</v>
      </c>
      <c r="K582" s="24" t="s">
        <v>3552</v>
      </c>
      <c r="L582" s="24" t="str">
        <f t="shared" si="18"/>
        <v>PreAlerta</v>
      </c>
      <c r="M582" s="24" t="str">
        <f t="shared" si="19"/>
        <v>S/PalabrasClaves</v>
      </c>
      <c r="N582" s="24" t="s">
        <v>18</v>
      </c>
      <c r="O582" s="24"/>
      <c r="P582" s="24"/>
      <c r="Q582" s="24"/>
      <c r="R582" s="24"/>
      <c r="S582" s="24"/>
      <c r="T582" s="24"/>
      <c r="U582" s="24"/>
      <c r="V582" s="24"/>
      <c r="W582" s="24"/>
      <c r="X582" s="24"/>
    </row>
    <row r="583" spans="1:24" ht="15" hidden="1" customHeight="1">
      <c r="A583" s="26">
        <v>23351274</v>
      </c>
      <c r="B583" s="26" t="s">
        <v>3553</v>
      </c>
      <c r="C583" s="26" t="s">
        <v>3554</v>
      </c>
      <c r="D583" s="26" t="s">
        <v>3555</v>
      </c>
      <c r="E583" s="26" t="s">
        <v>3556</v>
      </c>
      <c r="F583" s="26" t="s">
        <v>405</v>
      </c>
      <c r="G583" s="26">
        <v>2013</v>
      </c>
      <c r="H583" s="27">
        <v>41303</v>
      </c>
      <c r="I583" s="26"/>
      <c r="J583" s="26"/>
      <c r="K583" s="26" t="s">
        <v>3557</v>
      </c>
      <c r="L583" s="26" t="str">
        <f t="shared" si="18"/>
        <v>PreAlerta</v>
      </c>
      <c r="M583" s="26" t="str">
        <f t="shared" si="19"/>
        <v>S/PalabrasClaves</v>
      </c>
      <c r="N583" s="26" t="s">
        <v>18</v>
      </c>
      <c r="O583" s="26"/>
      <c r="P583" s="26"/>
      <c r="Q583" s="26"/>
      <c r="R583" s="26"/>
      <c r="S583" s="26"/>
      <c r="T583" s="26"/>
      <c r="U583" s="26"/>
      <c r="V583" s="26"/>
      <c r="W583" s="26"/>
      <c r="X583" s="26"/>
    </row>
    <row r="584" spans="1:24" ht="15" hidden="1" customHeight="1">
      <c r="A584" s="24">
        <v>23377534</v>
      </c>
      <c r="B584" s="24" t="s">
        <v>3558</v>
      </c>
      <c r="C584" s="24" t="s">
        <v>3559</v>
      </c>
      <c r="D584" s="24" t="s">
        <v>3560</v>
      </c>
      <c r="E584" s="24" t="s">
        <v>3561</v>
      </c>
      <c r="F584" s="24" t="s">
        <v>3562</v>
      </c>
      <c r="G584" s="24">
        <v>2013</v>
      </c>
      <c r="H584" s="25">
        <v>41310</v>
      </c>
      <c r="I584" s="24" t="s">
        <v>3563</v>
      </c>
      <c r="J584" s="24" t="s">
        <v>3564</v>
      </c>
      <c r="K584" s="24" t="s">
        <v>3565</v>
      </c>
      <c r="L584" s="24" t="str">
        <f t="shared" si="18"/>
        <v>PreAlerta</v>
      </c>
      <c r="M584" s="24" t="str">
        <f t="shared" si="19"/>
        <v>S/PalabrasClaves</v>
      </c>
      <c r="N584" s="24" t="s">
        <v>18</v>
      </c>
      <c r="O584" s="24"/>
      <c r="P584" s="24"/>
      <c r="Q584" s="24"/>
      <c r="R584" s="24"/>
      <c r="S584" s="24"/>
      <c r="T584" s="24"/>
      <c r="U584" s="24"/>
      <c r="V584" s="24"/>
      <c r="W584" s="24"/>
      <c r="X584" s="24"/>
    </row>
    <row r="585" spans="1:24" ht="15" hidden="1" customHeight="1">
      <c r="A585" s="26">
        <v>23436027</v>
      </c>
      <c r="B585" s="26" t="s">
        <v>3566</v>
      </c>
      <c r="C585" s="26" t="s">
        <v>3567</v>
      </c>
      <c r="D585" s="26" t="s">
        <v>3568</v>
      </c>
      <c r="E585" s="26" t="s">
        <v>3569</v>
      </c>
      <c r="F585" s="26" t="s">
        <v>3570</v>
      </c>
      <c r="G585" s="26">
        <v>2013</v>
      </c>
      <c r="H585" s="27">
        <v>41331</v>
      </c>
      <c r="I585" s="26"/>
      <c r="J585" s="26"/>
      <c r="K585" s="26" t="s">
        <v>3571</v>
      </c>
      <c r="L585" s="26" t="str">
        <f t="shared" si="18"/>
        <v>PreAlerta</v>
      </c>
      <c r="M585" s="26" t="str">
        <f t="shared" si="19"/>
        <v>S/PalabrasClaves</v>
      </c>
      <c r="N585" s="26" t="s">
        <v>18</v>
      </c>
      <c r="O585" s="26"/>
      <c r="P585" s="26"/>
      <c r="Q585" s="26"/>
      <c r="R585" s="26"/>
      <c r="S585" s="26"/>
      <c r="T585" s="26"/>
      <c r="U585" s="26"/>
      <c r="V585" s="26"/>
      <c r="W585" s="26"/>
      <c r="X585" s="26"/>
    </row>
    <row r="586" spans="1:24" ht="15" customHeight="1">
      <c r="A586" s="28">
        <v>23542454</v>
      </c>
      <c r="B586" s="28" t="s">
        <v>3572</v>
      </c>
      <c r="C586" s="28" t="s">
        <v>3573</v>
      </c>
      <c r="D586" s="28" t="s">
        <v>3574</v>
      </c>
      <c r="E586" s="28" t="s">
        <v>1671</v>
      </c>
      <c r="F586" s="28" t="s">
        <v>3409</v>
      </c>
      <c r="G586" s="28">
        <v>2013</v>
      </c>
      <c r="H586" s="29">
        <v>41366</v>
      </c>
      <c r="I586" s="28"/>
      <c r="J586" s="28"/>
      <c r="K586" s="28" t="s">
        <v>3575</v>
      </c>
      <c r="L586" s="28" t="str">
        <f t="shared" si="18"/>
        <v>PreAlerta</v>
      </c>
      <c r="M586" s="28" t="str">
        <f t="shared" si="19"/>
        <v>S/PalabrasClaves</v>
      </c>
      <c r="N586" s="28" t="s">
        <v>79</v>
      </c>
      <c r="O586" s="28"/>
      <c r="P586" s="28"/>
      <c r="Q586" s="28" t="s">
        <v>14</v>
      </c>
      <c r="R586" s="28"/>
      <c r="S586" s="28"/>
      <c r="T586" s="50" t="s">
        <v>3576</v>
      </c>
      <c r="U586" s="28" t="s">
        <v>209</v>
      </c>
      <c r="V586" s="28" t="s">
        <v>3577</v>
      </c>
      <c r="W586" s="28" t="s">
        <v>209</v>
      </c>
      <c r="X586" s="31" t="s">
        <v>3578</v>
      </c>
    </row>
    <row r="587" spans="1:24" ht="15" hidden="1" customHeight="1">
      <c r="A587" s="26">
        <v>23586346</v>
      </c>
      <c r="B587" s="26" t="s">
        <v>3579</v>
      </c>
      <c r="C587" s="26" t="s">
        <v>3580</v>
      </c>
      <c r="D587" s="26" t="s">
        <v>3581</v>
      </c>
      <c r="E587" s="26" t="s">
        <v>604</v>
      </c>
      <c r="F587" s="26" t="s">
        <v>84</v>
      </c>
      <c r="G587" s="26">
        <v>2013</v>
      </c>
      <c r="H587" s="27">
        <v>41381</v>
      </c>
      <c r="I587" s="26"/>
      <c r="J587" s="26"/>
      <c r="K587" s="26" t="s">
        <v>3582</v>
      </c>
      <c r="L587" s="26" t="str">
        <f t="shared" si="18"/>
        <v>Excluido</v>
      </c>
      <c r="M587" s="26" t="str">
        <f t="shared" si="19"/>
        <v>C/PalabrasClaves</v>
      </c>
      <c r="N587" s="26"/>
      <c r="O587" s="26"/>
      <c r="P587" s="26"/>
      <c r="Q587" s="26"/>
      <c r="R587" s="26"/>
      <c r="S587" s="26"/>
      <c r="T587" s="26"/>
      <c r="U587" s="26"/>
      <c r="V587" s="26"/>
      <c r="W587" s="26"/>
      <c r="X587" s="26"/>
    </row>
    <row r="588" spans="1:24" ht="15" hidden="1" customHeight="1">
      <c r="A588" s="24">
        <v>23588214</v>
      </c>
      <c r="B588" s="24" t="s">
        <v>3583</v>
      </c>
      <c r="C588" s="24" t="s">
        <v>3584</v>
      </c>
      <c r="D588" s="24" t="s">
        <v>3585</v>
      </c>
      <c r="E588" s="24" t="s">
        <v>3586</v>
      </c>
      <c r="F588" s="24" t="s">
        <v>2923</v>
      </c>
      <c r="G588" s="24">
        <v>2013</v>
      </c>
      <c r="H588" s="25">
        <v>41381</v>
      </c>
      <c r="I588" s="24"/>
      <c r="J588" s="24"/>
      <c r="K588" s="24" t="s">
        <v>3587</v>
      </c>
      <c r="L588" s="24" t="str">
        <f t="shared" si="18"/>
        <v>PreAlerta</v>
      </c>
      <c r="M588" s="24" t="str">
        <f t="shared" si="19"/>
        <v>S/PalabrasClaves</v>
      </c>
      <c r="N588" s="24" t="s">
        <v>18</v>
      </c>
      <c r="O588" s="24"/>
      <c r="P588" s="24"/>
      <c r="Q588" s="24"/>
      <c r="R588" s="24"/>
      <c r="S588" s="24"/>
      <c r="T588" s="24"/>
      <c r="U588" s="24"/>
      <c r="V588" s="24"/>
      <c r="W588" s="24"/>
      <c r="X588" s="24"/>
    </row>
    <row r="589" spans="1:24" ht="15" hidden="1" customHeight="1">
      <c r="A589" s="26">
        <v>23598167</v>
      </c>
      <c r="B589" s="26" t="s">
        <v>3588</v>
      </c>
      <c r="C589" s="26" t="s">
        <v>3589</v>
      </c>
      <c r="D589" s="26" t="s">
        <v>3590</v>
      </c>
      <c r="E589" s="26" t="s">
        <v>3591</v>
      </c>
      <c r="F589" s="26" t="s">
        <v>496</v>
      </c>
      <c r="G589" s="26">
        <v>2013</v>
      </c>
      <c r="H589" s="27">
        <v>41384</v>
      </c>
      <c r="I589" s="26"/>
      <c r="J589" s="26"/>
      <c r="K589" s="26" t="s">
        <v>3592</v>
      </c>
      <c r="L589" s="26" t="str">
        <f t="shared" si="18"/>
        <v>PreAlerta</v>
      </c>
      <c r="M589" s="26" t="str">
        <f t="shared" si="19"/>
        <v>S/PalabrasClaves</v>
      </c>
      <c r="N589" s="26" t="s">
        <v>18</v>
      </c>
      <c r="O589" s="26"/>
      <c r="P589" s="26"/>
      <c r="Q589" s="26"/>
      <c r="R589" s="26"/>
      <c r="S589" s="26"/>
      <c r="T589" s="26"/>
      <c r="U589" s="26"/>
      <c r="V589" s="26"/>
      <c r="W589" s="26"/>
      <c r="X589" s="26"/>
    </row>
    <row r="590" spans="1:24" ht="15" hidden="1" customHeight="1">
      <c r="A590" s="24">
        <v>23637300</v>
      </c>
      <c r="B590" s="24" t="s">
        <v>3593</v>
      </c>
      <c r="C590" s="24" t="s">
        <v>3594</v>
      </c>
      <c r="D590" s="24" t="s">
        <v>3595</v>
      </c>
      <c r="E590" s="24" t="s">
        <v>3596</v>
      </c>
      <c r="F590" s="24" t="s">
        <v>267</v>
      </c>
      <c r="G590" s="24">
        <v>2013</v>
      </c>
      <c r="H590" s="25">
        <v>41397</v>
      </c>
      <c r="I590" s="24" t="s">
        <v>3597</v>
      </c>
      <c r="J590" s="24"/>
      <c r="K590" s="24" t="s">
        <v>3598</v>
      </c>
      <c r="L590" s="24" t="str">
        <f t="shared" si="18"/>
        <v>PreAlerta</v>
      </c>
      <c r="M590" s="24" t="str">
        <f t="shared" si="19"/>
        <v>S/PalabrasClaves</v>
      </c>
      <c r="N590" s="24" t="s">
        <v>18</v>
      </c>
      <c r="O590" s="24"/>
      <c r="P590" s="24"/>
      <c r="Q590" s="24"/>
      <c r="R590" s="24"/>
      <c r="S590" s="24"/>
      <c r="T590" s="24"/>
      <c r="U590" s="24"/>
      <c r="V590" s="24"/>
      <c r="W590" s="24"/>
      <c r="X590" s="24"/>
    </row>
    <row r="591" spans="1:24" ht="15" hidden="1" customHeight="1">
      <c r="A591" s="26">
        <v>23651619</v>
      </c>
      <c r="B591" s="26" t="s">
        <v>3599</v>
      </c>
      <c r="C591" s="26" t="s">
        <v>3600</v>
      </c>
      <c r="D591" s="26" t="s">
        <v>3601</v>
      </c>
      <c r="E591" s="26" t="s">
        <v>3602</v>
      </c>
      <c r="F591" s="26" t="s">
        <v>443</v>
      </c>
      <c r="G591" s="26">
        <v>2013</v>
      </c>
      <c r="H591" s="27">
        <v>41403</v>
      </c>
      <c r="I591" s="26"/>
      <c r="J591" s="26"/>
      <c r="K591" s="26" t="s">
        <v>3603</v>
      </c>
      <c r="L591" s="26" t="str">
        <f t="shared" si="18"/>
        <v>Excluido</v>
      </c>
      <c r="M591" s="26" t="str">
        <f t="shared" si="19"/>
        <v>S/PalabrasClaves</v>
      </c>
      <c r="N591" s="26"/>
      <c r="O591" s="26"/>
      <c r="P591" s="26"/>
      <c r="Q591" s="26"/>
      <c r="R591" s="26"/>
      <c r="S591" s="26"/>
      <c r="T591" s="26"/>
      <c r="U591" s="26"/>
      <c r="V591" s="26"/>
      <c r="W591" s="26"/>
      <c r="X591" s="26"/>
    </row>
    <row r="592" spans="1:24" ht="15" hidden="1" customHeight="1">
      <c r="A592" s="24">
        <v>23678058</v>
      </c>
      <c r="B592" s="24" t="s">
        <v>3604</v>
      </c>
      <c r="C592" s="24" t="s">
        <v>3605</v>
      </c>
      <c r="D592" s="24" t="s">
        <v>3606</v>
      </c>
      <c r="E592" s="24" t="s">
        <v>3607</v>
      </c>
      <c r="F592" s="24" t="s">
        <v>267</v>
      </c>
      <c r="G592" s="24">
        <v>2013</v>
      </c>
      <c r="H592" s="25">
        <v>41411</v>
      </c>
      <c r="I592" s="24" t="s">
        <v>3608</v>
      </c>
      <c r="J592" s="24"/>
      <c r="K592" s="24" t="s">
        <v>3609</v>
      </c>
      <c r="L592" s="24" t="str">
        <f t="shared" si="18"/>
        <v>PreAlerta</v>
      </c>
      <c r="M592" s="24" t="str">
        <f t="shared" si="19"/>
        <v>S/PalabrasClaves</v>
      </c>
      <c r="N592" s="24" t="s">
        <v>18</v>
      </c>
      <c r="O592" s="24"/>
      <c r="P592" s="24"/>
      <c r="Q592" s="24"/>
      <c r="R592" s="24"/>
      <c r="S592" s="24"/>
      <c r="T592" s="24"/>
      <c r="U592" s="24"/>
      <c r="V592" s="24"/>
      <c r="W592" s="24"/>
      <c r="X592" s="24"/>
    </row>
    <row r="593" spans="1:24" ht="15" hidden="1" customHeight="1">
      <c r="A593" s="26">
        <v>23702105</v>
      </c>
      <c r="B593" s="26" t="s">
        <v>3610</v>
      </c>
      <c r="C593" s="26" t="s">
        <v>3611</v>
      </c>
      <c r="D593" s="26" t="s">
        <v>3612</v>
      </c>
      <c r="E593" s="26" t="s">
        <v>3613</v>
      </c>
      <c r="F593" s="26" t="s">
        <v>443</v>
      </c>
      <c r="G593" s="26">
        <v>2013</v>
      </c>
      <c r="H593" s="27">
        <v>41419</v>
      </c>
      <c r="I593" s="26"/>
      <c r="J593" s="26"/>
      <c r="K593" s="26" t="s">
        <v>3614</v>
      </c>
      <c r="L593" s="26" t="str">
        <f t="shared" si="18"/>
        <v>PreAlerta</v>
      </c>
      <c r="M593" s="26" t="str">
        <f t="shared" si="19"/>
        <v>S/PalabrasClaves</v>
      </c>
      <c r="N593" s="26" t="s">
        <v>18</v>
      </c>
      <c r="O593" s="26"/>
      <c r="P593" s="26"/>
      <c r="Q593" s="26"/>
      <c r="R593" s="26"/>
      <c r="S593" s="26"/>
      <c r="T593" s="26"/>
      <c r="U593" s="26"/>
      <c r="V593" s="26"/>
      <c r="W593" s="26"/>
      <c r="X593" s="26"/>
    </row>
    <row r="594" spans="1:24" ht="15" hidden="1" customHeight="1">
      <c r="A594" s="24">
        <v>23702200</v>
      </c>
      <c r="B594" s="24" t="s">
        <v>3615</v>
      </c>
      <c r="C594" s="24" t="s">
        <v>3616</v>
      </c>
      <c r="D594" s="24" t="s">
        <v>3617</v>
      </c>
      <c r="E594" s="24" t="s">
        <v>3618</v>
      </c>
      <c r="F594" s="24" t="s">
        <v>443</v>
      </c>
      <c r="G594" s="24">
        <v>2013</v>
      </c>
      <c r="H594" s="25">
        <v>41419</v>
      </c>
      <c r="I594" s="24"/>
      <c r="J594" s="24"/>
      <c r="K594" s="24" t="s">
        <v>3619</v>
      </c>
      <c r="L594" s="24" t="str">
        <f t="shared" si="18"/>
        <v>PreAlerta</v>
      </c>
      <c r="M594" s="24" t="str">
        <f t="shared" si="19"/>
        <v>S/PalabrasClaves</v>
      </c>
      <c r="N594" s="24" t="s">
        <v>18</v>
      </c>
      <c r="O594" s="24"/>
      <c r="P594" s="24"/>
      <c r="Q594" s="24"/>
      <c r="R594" s="24"/>
      <c r="S594" s="24"/>
      <c r="T594" s="24"/>
      <c r="U594" s="24"/>
      <c r="V594" s="24"/>
      <c r="W594" s="24"/>
      <c r="X594" s="24"/>
    </row>
    <row r="595" spans="1:24" ht="15" hidden="1" customHeight="1">
      <c r="A595" s="26">
        <v>23748338</v>
      </c>
      <c r="B595" s="26" t="s">
        <v>3620</v>
      </c>
      <c r="C595" s="26" t="s">
        <v>3621</v>
      </c>
      <c r="D595" s="26" t="s">
        <v>3622</v>
      </c>
      <c r="E595" s="26" t="s">
        <v>3623</v>
      </c>
      <c r="F595" s="26" t="s">
        <v>3624</v>
      </c>
      <c r="G595" s="26">
        <v>2013</v>
      </c>
      <c r="H595" s="27">
        <v>41436</v>
      </c>
      <c r="I595" s="26"/>
      <c r="J595" s="26"/>
      <c r="K595" s="26" t="s">
        <v>3625</v>
      </c>
      <c r="L595" s="26" t="str">
        <f t="shared" si="18"/>
        <v>PreAlerta</v>
      </c>
      <c r="M595" s="26" t="str">
        <f t="shared" si="19"/>
        <v>S/PalabrasClaves</v>
      </c>
      <c r="N595" s="26" t="s">
        <v>18</v>
      </c>
      <c r="O595" s="26"/>
      <c r="P595" s="26"/>
      <c r="Q595" s="26"/>
      <c r="R595" s="26"/>
      <c r="S595" s="26"/>
      <c r="T595" s="26"/>
      <c r="U595" s="26"/>
      <c r="V595" s="26"/>
      <c r="W595" s="26"/>
      <c r="X595" s="26"/>
    </row>
    <row r="596" spans="1:24" ht="15" hidden="1" customHeight="1">
      <c r="A596" s="24">
        <v>23751932</v>
      </c>
      <c r="B596" s="24" t="s">
        <v>3626</v>
      </c>
      <c r="C596" s="24" t="s">
        <v>3627</v>
      </c>
      <c r="D596" s="24" t="s">
        <v>3628</v>
      </c>
      <c r="E596" s="24" t="s">
        <v>3629</v>
      </c>
      <c r="F596" s="24" t="s">
        <v>443</v>
      </c>
      <c r="G596" s="24">
        <v>2013</v>
      </c>
      <c r="H596" s="25">
        <v>41437</v>
      </c>
      <c r="I596" s="24"/>
      <c r="J596" s="24"/>
      <c r="K596" s="24" t="s">
        <v>3630</v>
      </c>
      <c r="L596" s="24" t="str">
        <f t="shared" si="18"/>
        <v>PreAlerta</v>
      </c>
      <c r="M596" s="24" t="str">
        <f t="shared" si="19"/>
        <v>S/PalabrasClaves</v>
      </c>
      <c r="N596" s="24" t="s">
        <v>18</v>
      </c>
      <c r="O596" s="24"/>
      <c r="P596" s="24"/>
      <c r="Q596" s="24"/>
      <c r="R596" s="24"/>
      <c r="S596" s="24"/>
      <c r="T596" s="24"/>
      <c r="U596" s="24"/>
      <c r="V596" s="24"/>
      <c r="W596" s="24"/>
      <c r="X596" s="24"/>
    </row>
    <row r="597" spans="1:24" ht="15" hidden="1" customHeight="1">
      <c r="A597" s="26">
        <v>23792903</v>
      </c>
      <c r="B597" s="26" t="s">
        <v>3631</v>
      </c>
      <c r="C597" s="26" t="s">
        <v>3632</v>
      </c>
      <c r="D597" s="26" t="s">
        <v>3633</v>
      </c>
      <c r="E597" s="26" t="s">
        <v>3634</v>
      </c>
      <c r="F597" s="26" t="s">
        <v>3635</v>
      </c>
      <c r="G597" s="26">
        <v>2013</v>
      </c>
      <c r="H597" s="27">
        <v>41450</v>
      </c>
      <c r="I597" s="26" t="s">
        <v>3636</v>
      </c>
      <c r="J597" s="26" t="s">
        <v>3637</v>
      </c>
      <c r="K597" s="26" t="s">
        <v>3638</v>
      </c>
      <c r="L597" s="26" t="str">
        <f t="shared" si="18"/>
        <v>PreAlerta</v>
      </c>
      <c r="M597" s="26" t="str">
        <f t="shared" si="19"/>
        <v>S/PalabrasClaves</v>
      </c>
      <c r="N597" s="26" t="s">
        <v>18</v>
      </c>
      <c r="O597" s="26"/>
      <c r="P597" s="26"/>
      <c r="Q597" s="26"/>
      <c r="R597" s="26"/>
      <c r="S597" s="26"/>
      <c r="T597" s="26"/>
      <c r="U597" s="26"/>
      <c r="V597" s="26"/>
      <c r="W597" s="26"/>
      <c r="X597" s="26"/>
    </row>
    <row r="598" spans="1:24" ht="15" hidden="1" customHeight="1">
      <c r="A598" s="24">
        <v>23895711</v>
      </c>
      <c r="B598" s="24" t="s">
        <v>3639</v>
      </c>
      <c r="C598" s="24" t="s">
        <v>3640</v>
      </c>
      <c r="D598" s="24" t="s">
        <v>3641</v>
      </c>
      <c r="E598" s="24" t="s">
        <v>3642</v>
      </c>
      <c r="F598" s="24" t="s">
        <v>1956</v>
      </c>
      <c r="G598" s="24">
        <v>2013</v>
      </c>
      <c r="H598" s="25">
        <v>41486</v>
      </c>
      <c r="I598" s="24"/>
      <c r="J598" s="24"/>
      <c r="K598" s="24" t="s">
        <v>3643</v>
      </c>
      <c r="L598" s="24" t="str">
        <f t="shared" si="18"/>
        <v>PreAlerta</v>
      </c>
      <c r="M598" s="24" t="str">
        <f t="shared" si="19"/>
        <v>S/PalabrasClaves</v>
      </c>
      <c r="N598" s="24" t="s">
        <v>18</v>
      </c>
      <c r="O598" s="24"/>
      <c r="P598" s="24"/>
      <c r="Q598" s="24"/>
      <c r="R598" s="24"/>
      <c r="S598" s="24"/>
      <c r="T598" s="24"/>
      <c r="U598" s="24"/>
      <c r="V598" s="24"/>
      <c r="W598" s="24"/>
      <c r="X598" s="24"/>
    </row>
    <row r="599" spans="1:24" ht="15" hidden="1" customHeight="1">
      <c r="A599" s="26">
        <v>23946479</v>
      </c>
      <c r="B599" s="26" t="s">
        <v>3644</v>
      </c>
      <c r="C599" s="26" t="s">
        <v>3645</v>
      </c>
      <c r="D599" s="26" t="s">
        <v>3646</v>
      </c>
      <c r="E599" s="26" t="s">
        <v>3647</v>
      </c>
      <c r="F599" s="26" t="s">
        <v>3648</v>
      </c>
      <c r="G599" s="26">
        <v>2013</v>
      </c>
      <c r="H599" s="27">
        <v>41502</v>
      </c>
      <c r="I599" s="26"/>
      <c r="J599" s="26"/>
      <c r="K599" s="26" t="s">
        <v>3649</v>
      </c>
      <c r="L599" s="26" t="str">
        <f t="shared" si="18"/>
        <v>PreAlerta</v>
      </c>
      <c r="M599" s="26" t="str">
        <f t="shared" si="19"/>
        <v>S/PalabrasClaves</v>
      </c>
      <c r="N599" s="26" t="s">
        <v>18</v>
      </c>
      <c r="O599" s="26"/>
      <c r="P599" s="26"/>
      <c r="Q599" s="26"/>
      <c r="R599" s="26"/>
      <c r="S599" s="26"/>
      <c r="T599" s="26"/>
      <c r="U599" s="26"/>
      <c r="V599" s="26"/>
      <c r="W599" s="26"/>
      <c r="X599" s="26"/>
    </row>
    <row r="600" spans="1:24" ht="15" hidden="1" customHeight="1">
      <c r="A600" s="24">
        <v>23965768</v>
      </c>
      <c r="B600" s="24" t="s">
        <v>3650</v>
      </c>
      <c r="C600" s="24" t="s">
        <v>3651</v>
      </c>
      <c r="D600" s="24" t="s">
        <v>3652</v>
      </c>
      <c r="E600" s="24" t="s">
        <v>3653</v>
      </c>
      <c r="F600" s="24" t="s">
        <v>128</v>
      </c>
      <c r="G600" s="24">
        <v>2013</v>
      </c>
      <c r="H600" s="25">
        <v>41509</v>
      </c>
      <c r="I600" s="24" t="s">
        <v>3654</v>
      </c>
      <c r="J600" s="24" t="s">
        <v>3655</v>
      </c>
      <c r="K600" s="24" t="s">
        <v>3656</v>
      </c>
      <c r="L600" s="24" t="str">
        <f t="shared" si="18"/>
        <v>PreAlerta</v>
      </c>
      <c r="M600" s="24" t="str">
        <f t="shared" si="19"/>
        <v>S/PalabrasClaves</v>
      </c>
      <c r="N600" s="24" t="s">
        <v>18</v>
      </c>
      <c r="O600" s="24"/>
      <c r="P600" s="24"/>
      <c r="Q600" s="24"/>
      <c r="R600" s="24"/>
      <c r="S600" s="24"/>
      <c r="T600" s="24"/>
      <c r="U600" s="24"/>
      <c r="V600" s="24"/>
      <c r="W600" s="24"/>
      <c r="X600" s="24"/>
    </row>
    <row r="601" spans="1:24" ht="15" hidden="1" customHeight="1">
      <c r="A601" s="26">
        <v>23965779</v>
      </c>
      <c r="B601" s="26" t="s">
        <v>3657</v>
      </c>
      <c r="C601" s="26" t="s">
        <v>3658</v>
      </c>
      <c r="D601" s="26" t="s">
        <v>3659</v>
      </c>
      <c r="E601" s="26" t="s">
        <v>3660</v>
      </c>
      <c r="F601" s="26" t="s">
        <v>128</v>
      </c>
      <c r="G601" s="26">
        <v>2013</v>
      </c>
      <c r="H601" s="27">
        <v>41509</v>
      </c>
      <c r="I601" s="26"/>
      <c r="J601" s="26"/>
      <c r="K601" s="26" t="s">
        <v>3661</v>
      </c>
      <c r="L601" s="26" t="str">
        <f t="shared" si="18"/>
        <v>PreAlerta</v>
      </c>
      <c r="M601" s="26" t="str">
        <f t="shared" si="19"/>
        <v>S/PalabrasClaves</v>
      </c>
      <c r="N601" s="26" t="s">
        <v>18</v>
      </c>
      <c r="O601" s="26"/>
      <c r="P601" s="26"/>
      <c r="Q601" s="26"/>
      <c r="R601" s="26"/>
      <c r="S601" s="26"/>
      <c r="T601" s="26"/>
      <c r="U601" s="26"/>
      <c r="V601" s="26"/>
      <c r="W601" s="26"/>
      <c r="X601" s="26"/>
    </row>
    <row r="602" spans="1:24" ht="15" hidden="1" customHeight="1">
      <c r="A602" s="24">
        <v>24058897</v>
      </c>
      <c r="B602" s="24" t="s">
        <v>3662</v>
      </c>
      <c r="C602" s="24" t="s">
        <v>3663</v>
      </c>
      <c r="D602" s="24" t="s">
        <v>3664</v>
      </c>
      <c r="E602" s="24" t="s">
        <v>2470</v>
      </c>
      <c r="F602" s="24" t="s">
        <v>2471</v>
      </c>
      <c r="G602" s="24">
        <v>2013</v>
      </c>
      <c r="H602" s="25">
        <v>41541</v>
      </c>
      <c r="I602" s="24" t="s">
        <v>3665</v>
      </c>
      <c r="J602" s="24" t="s">
        <v>3666</v>
      </c>
      <c r="K602" s="24" t="s">
        <v>3667</v>
      </c>
      <c r="L602" s="24" t="str">
        <f t="shared" si="18"/>
        <v>PreAlerta</v>
      </c>
      <c r="M602" s="24" t="str">
        <f t="shared" si="19"/>
        <v>S/PalabrasClaves</v>
      </c>
      <c r="N602" s="24" t="s">
        <v>18</v>
      </c>
      <c r="O602" s="24"/>
      <c r="P602" s="24"/>
      <c r="Q602" s="24"/>
      <c r="R602" s="24"/>
      <c r="S602" s="24"/>
      <c r="T602" s="24"/>
      <c r="U602" s="24"/>
      <c r="V602" s="24"/>
      <c r="W602" s="24"/>
      <c r="X602" s="24"/>
    </row>
    <row r="603" spans="1:24" ht="15" hidden="1" customHeight="1">
      <c r="A603" s="26">
        <v>24100816</v>
      </c>
      <c r="B603" s="26" t="s">
        <v>3668</v>
      </c>
      <c r="C603" s="26" t="s">
        <v>3669</v>
      </c>
      <c r="D603" s="26" t="s">
        <v>3670</v>
      </c>
      <c r="E603" s="26" t="s">
        <v>3671</v>
      </c>
      <c r="F603" s="26" t="s">
        <v>3672</v>
      </c>
      <c r="G603" s="26">
        <v>2013</v>
      </c>
      <c r="H603" s="27">
        <v>41556</v>
      </c>
      <c r="I603" s="26"/>
      <c r="J603" s="26"/>
      <c r="K603" s="26"/>
      <c r="L603" s="26" t="str">
        <f t="shared" si="18"/>
        <v>PreAlerta</v>
      </c>
      <c r="M603" s="26" t="str">
        <f t="shared" si="19"/>
        <v>S/PalabrasClaves</v>
      </c>
      <c r="N603" s="26" t="s">
        <v>18</v>
      </c>
      <c r="O603" s="26"/>
      <c r="P603" s="26"/>
      <c r="Q603" s="26"/>
      <c r="R603" s="26"/>
      <c r="S603" s="26"/>
      <c r="T603" s="26"/>
      <c r="U603" s="26"/>
      <c r="V603" s="26"/>
      <c r="W603" s="26"/>
      <c r="X603" s="26"/>
    </row>
    <row r="604" spans="1:24" ht="15" hidden="1" customHeight="1">
      <c r="A604" s="24">
        <v>24341208</v>
      </c>
      <c r="B604" s="24" t="s">
        <v>3673</v>
      </c>
      <c r="C604" s="24" t="s">
        <v>3674</v>
      </c>
      <c r="D604" s="24" t="s">
        <v>3675</v>
      </c>
      <c r="E604" s="24" t="s">
        <v>3676</v>
      </c>
      <c r="F604" s="24" t="s">
        <v>514</v>
      </c>
      <c r="G604" s="24">
        <v>2013</v>
      </c>
      <c r="H604" s="25">
        <v>41626</v>
      </c>
      <c r="I604" s="24"/>
      <c r="J604" s="24"/>
      <c r="K604" s="24"/>
      <c r="L604" s="24" t="str">
        <f t="shared" si="18"/>
        <v>PreAlerta</v>
      </c>
      <c r="M604" s="24" t="str">
        <f t="shared" si="19"/>
        <v>S/PalabrasClaves</v>
      </c>
      <c r="N604" s="24" t="s">
        <v>18</v>
      </c>
      <c r="O604" s="24"/>
      <c r="P604" s="24"/>
      <c r="Q604" s="24"/>
      <c r="R604" s="24"/>
      <c r="S604" s="24"/>
      <c r="T604" s="24"/>
      <c r="U604" s="24"/>
      <c r="V604" s="24"/>
      <c r="W604" s="24"/>
      <c r="X604" s="24"/>
    </row>
    <row r="605" spans="1:24" ht="15" hidden="1" customHeight="1">
      <c r="A605" s="26">
        <v>23823683</v>
      </c>
      <c r="B605" s="26" t="s">
        <v>3677</v>
      </c>
      <c r="C605" s="26" t="s">
        <v>3678</v>
      </c>
      <c r="D605" s="26" t="s">
        <v>3679</v>
      </c>
      <c r="E605" s="26" t="s">
        <v>3680</v>
      </c>
      <c r="F605" s="26" t="s">
        <v>3681</v>
      </c>
      <c r="G605" s="26">
        <v>2013</v>
      </c>
      <c r="H605" s="27">
        <v>41460</v>
      </c>
      <c r="I605" s="26"/>
      <c r="J605" s="26"/>
      <c r="K605" s="26" t="s">
        <v>3682</v>
      </c>
      <c r="L605" s="26" t="str">
        <f t="shared" si="18"/>
        <v>PreAlerta</v>
      </c>
      <c r="M605" s="26" t="str">
        <f t="shared" si="19"/>
        <v>S/PalabrasClaves</v>
      </c>
      <c r="N605" s="26" t="s">
        <v>18</v>
      </c>
      <c r="O605" s="26"/>
      <c r="P605" s="26"/>
      <c r="Q605" s="26"/>
      <c r="R605" s="26"/>
      <c r="S605" s="26"/>
      <c r="T605" s="26"/>
      <c r="U605" s="26"/>
      <c r="V605" s="26"/>
      <c r="W605" s="26"/>
      <c r="X605" s="26"/>
    </row>
    <row r="606" spans="1:24" ht="15" hidden="1" customHeight="1">
      <c r="A606" s="24">
        <v>23861986</v>
      </c>
      <c r="B606" s="24" t="s">
        <v>3683</v>
      </c>
      <c r="C606" s="24" t="s">
        <v>3684</v>
      </c>
      <c r="D606" s="24" t="s">
        <v>3685</v>
      </c>
      <c r="E606" s="24" t="s">
        <v>3686</v>
      </c>
      <c r="F606" s="24" t="s">
        <v>2175</v>
      </c>
      <c r="G606" s="24">
        <v>2013</v>
      </c>
      <c r="H606" s="25">
        <v>41473</v>
      </c>
      <c r="I606" s="24" t="s">
        <v>3687</v>
      </c>
      <c r="J606" s="24"/>
      <c r="K606" s="24" t="s">
        <v>3688</v>
      </c>
      <c r="L606" s="24" t="str">
        <f t="shared" si="18"/>
        <v>PreAlerta</v>
      </c>
      <c r="M606" s="24" t="str">
        <f t="shared" si="19"/>
        <v>S/PalabrasClaves</v>
      </c>
      <c r="N606" s="24" t="s">
        <v>18</v>
      </c>
      <c r="O606" s="24"/>
      <c r="P606" s="24"/>
      <c r="Q606" s="24"/>
      <c r="R606" s="24"/>
      <c r="S606" s="24"/>
      <c r="T606" s="24"/>
      <c r="U606" s="24"/>
      <c r="V606" s="24"/>
      <c r="W606" s="24"/>
      <c r="X606" s="24"/>
    </row>
    <row r="607" spans="1:24" ht="15" hidden="1" customHeight="1">
      <c r="A607" s="26">
        <v>23874749</v>
      </c>
      <c r="B607" s="26" t="s">
        <v>3689</v>
      </c>
      <c r="C607" s="26" t="s">
        <v>3690</v>
      </c>
      <c r="D607" s="26" t="s">
        <v>3691</v>
      </c>
      <c r="E607" s="26" t="s">
        <v>1261</v>
      </c>
      <c r="F607" s="26" t="s">
        <v>2168</v>
      </c>
      <c r="G607" s="26">
        <v>2013</v>
      </c>
      <c r="H607" s="27">
        <v>41478</v>
      </c>
      <c r="I607" s="26" t="s">
        <v>3692</v>
      </c>
      <c r="J607" s="26"/>
      <c r="K607" s="26" t="s">
        <v>3693</v>
      </c>
      <c r="L607" s="26" t="str">
        <f t="shared" si="18"/>
        <v>PreAlerta</v>
      </c>
      <c r="M607" s="26" t="str">
        <f t="shared" si="19"/>
        <v>S/PalabrasClaves</v>
      </c>
      <c r="N607" s="26" t="s">
        <v>18</v>
      </c>
      <c r="O607" s="26"/>
      <c r="P607" s="26"/>
      <c r="Q607" s="26"/>
      <c r="R607" s="26"/>
      <c r="S607" s="26"/>
      <c r="T607" s="26"/>
      <c r="U607" s="26"/>
      <c r="V607" s="26"/>
      <c r="W607" s="26"/>
      <c r="X607" s="26"/>
    </row>
    <row r="608" spans="1:24" ht="15" hidden="1" customHeight="1">
      <c r="A608" s="24">
        <v>23875038</v>
      </c>
      <c r="B608" s="24" t="s">
        <v>3694</v>
      </c>
      <c r="C608" s="24" t="s">
        <v>3695</v>
      </c>
      <c r="D608" s="24" t="s">
        <v>3696</v>
      </c>
      <c r="E608" s="24" t="s">
        <v>3697</v>
      </c>
      <c r="F608" s="24" t="s">
        <v>2175</v>
      </c>
      <c r="G608" s="24">
        <v>2013</v>
      </c>
      <c r="H608" s="25">
        <v>41478</v>
      </c>
      <c r="I608" s="24" t="s">
        <v>3698</v>
      </c>
      <c r="J608" s="24"/>
      <c r="K608" s="24" t="s">
        <v>3699</v>
      </c>
      <c r="L608" s="24" t="str">
        <f t="shared" si="18"/>
        <v>PreAlerta</v>
      </c>
      <c r="M608" s="24" t="str">
        <f t="shared" si="19"/>
        <v>S/PalabrasClaves</v>
      </c>
      <c r="N608" s="24" t="s">
        <v>18</v>
      </c>
      <c r="O608" s="24"/>
      <c r="P608" s="24"/>
      <c r="Q608" s="24"/>
      <c r="R608" s="24"/>
      <c r="S608" s="24"/>
      <c r="T608" s="24"/>
      <c r="U608" s="24"/>
      <c r="V608" s="24"/>
      <c r="W608" s="24"/>
      <c r="X608" s="24"/>
    </row>
    <row r="609" spans="1:24" ht="15" hidden="1" customHeight="1">
      <c r="A609" s="26">
        <v>23874730</v>
      </c>
      <c r="B609" s="26" t="s">
        <v>3700</v>
      </c>
      <c r="C609" s="26" t="s">
        <v>3701</v>
      </c>
      <c r="D609" s="26" t="s">
        <v>3702</v>
      </c>
      <c r="E609" s="26" t="s">
        <v>3703</v>
      </c>
      <c r="F609" s="26" t="s">
        <v>2168</v>
      </c>
      <c r="G609" s="26">
        <v>2013</v>
      </c>
      <c r="H609" s="27">
        <v>41478</v>
      </c>
      <c r="I609" s="26" t="s">
        <v>3704</v>
      </c>
      <c r="J609" s="26"/>
      <c r="K609" s="26" t="s">
        <v>3705</v>
      </c>
      <c r="L609" s="26" t="str">
        <f t="shared" si="18"/>
        <v>PreAlerta</v>
      </c>
      <c r="M609" s="26" t="str">
        <f t="shared" si="19"/>
        <v>S/PalabrasClaves</v>
      </c>
      <c r="N609" s="26" t="s">
        <v>18</v>
      </c>
      <c r="O609" s="26"/>
      <c r="P609" s="26"/>
      <c r="Q609" s="26"/>
      <c r="R609" s="26"/>
      <c r="S609" s="26"/>
      <c r="T609" s="26"/>
      <c r="U609" s="26"/>
      <c r="V609" s="26"/>
      <c r="W609" s="26"/>
      <c r="X609" s="26"/>
    </row>
    <row r="610" spans="1:24" ht="15" hidden="1" customHeight="1">
      <c r="A610" s="24">
        <v>23590987</v>
      </c>
      <c r="B610" s="24" t="s">
        <v>3706</v>
      </c>
      <c r="C610" s="24" t="s">
        <v>3707</v>
      </c>
      <c r="D610" s="24" t="s">
        <v>3708</v>
      </c>
      <c r="E610" s="24" t="s">
        <v>974</v>
      </c>
      <c r="F610" s="24" t="s">
        <v>3709</v>
      </c>
      <c r="G610" s="24">
        <v>2013</v>
      </c>
      <c r="H610" s="25">
        <v>41382</v>
      </c>
      <c r="I610" s="24"/>
      <c r="J610" s="24"/>
      <c r="K610" s="24" t="s">
        <v>3710</v>
      </c>
      <c r="L610" s="24" t="str">
        <f t="shared" si="18"/>
        <v>PreAlerta</v>
      </c>
      <c r="M610" s="24" t="str">
        <f t="shared" si="19"/>
        <v>S/PalabrasClaves</v>
      </c>
      <c r="N610" s="24" t="s">
        <v>18</v>
      </c>
      <c r="O610" s="24"/>
      <c r="P610" s="24"/>
      <c r="Q610" s="24"/>
      <c r="R610" s="24"/>
      <c r="S610" s="24"/>
      <c r="T610" s="24"/>
      <c r="U610" s="24"/>
      <c r="V610" s="24"/>
      <c r="W610" s="24"/>
      <c r="X610" s="24"/>
    </row>
    <row r="611" spans="1:24" ht="15" hidden="1" customHeight="1">
      <c r="A611" s="26">
        <v>23936096</v>
      </c>
      <c r="B611" s="26" t="s">
        <v>3711</v>
      </c>
      <c r="C611" s="26" t="s">
        <v>3712</v>
      </c>
      <c r="D611" s="26" t="s">
        <v>3713</v>
      </c>
      <c r="E611" s="26" t="s">
        <v>3714</v>
      </c>
      <c r="F611" s="26" t="s">
        <v>2168</v>
      </c>
      <c r="G611" s="26">
        <v>2013</v>
      </c>
      <c r="H611" s="27">
        <v>41499</v>
      </c>
      <c r="I611" s="26" t="s">
        <v>3715</v>
      </c>
      <c r="J611" s="26"/>
      <c r="K611" s="26" t="s">
        <v>3716</v>
      </c>
      <c r="L611" s="26" t="str">
        <f t="shared" si="18"/>
        <v>PreAlerta</v>
      </c>
      <c r="M611" s="26" t="str">
        <f t="shared" si="19"/>
        <v>S/PalabrasClaves</v>
      </c>
      <c r="N611" s="26" t="s">
        <v>18</v>
      </c>
      <c r="O611" s="26"/>
      <c r="P611" s="26"/>
      <c r="Q611" s="26"/>
      <c r="R611" s="26"/>
      <c r="S611" s="26"/>
      <c r="T611" s="26"/>
      <c r="U611" s="26"/>
      <c r="V611" s="26"/>
      <c r="W611" s="26"/>
      <c r="X611" s="26"/>
    </row>
    <row r="612" spans="1:24" ht="15" hidden="1" customHeight="1">
      <c r="A612" s="24">
        <v>23876687</v>
      </c>
      <c r="B612" s="24" t="s">
        <v>3717</v>
      </c>
      <c r="C612" s="24" t="s">
        <v>3678</v>
      </c>
      <c r="D612" s="24" t="s">
        <v>3718</v>
      </c>
      <c r="E612" s="24" t="s">
        <v>3680</v>
      </c>
      <c r="F612" s="24" t="s">
        <v>3681</v>
      </c>
      <c r="G612" s="24">
        <v>2013</v>
      </c>
      <c r="H612" s="25">
        <v>41479</v>
      </c>
      <c r="I612" s="24"/>
      <c r="J612" s="24"/>
      <c r="K612" s="24" t="s">
        <v>3719</v>
      </c>
      <c r="L612" s="24" t="str">
        <f t="shared" si="18"/>
        <v>Excluido</v>
      </c>
      <c r="M612" s="24" t="str">
        <f t="shared" si="19"/>
        <v>S/PalabrasClaves</v>
      </c>
      <c r="N612" s="24"/>
      <c r="O612" s="24"/>
      <c r="P612" s="24"/>
      <c r="Q612" s="24"/>
      <c r="R612" s="24"/>
      <c r="S612" s="24"/>
      <c r="T612" s="24"/>
      <c r="U612" s="24"/>
      <c r="V612" s="24"/>
      <c r="W612" s="24"/>
      <c r="X612" s="24"/>
    </row>
    <row r="613" spans="1:24" ht="15" hidden="1" customHeight="1">
      <c r="A613" s="26">
        <v>23894341</v>
      </c>
      <c r="B613" s="26" t="s">
        <v>3720</v>
      </c>
      <c r="C613" s="26" t="s">
        <v>3721</v>
      </c>
      <c r="D613" s="26" t="s">
        <v>3722</v>
      </c>
      <c r="E613" s="26" t="s">
        <v>524</v>
      </c>
      <c r="F613" s="26" t="s">
        <v>2168</v>
      </c>
      <c r="G613" s="26">
        <v>2013</v>
      </c>
      <c r="H613" s="27">
        <v>41485</v>
      </c>
      <c r="I613" s="26" t="s">
        <v>3723</v>
      </c>
      <c r="J613" s="26"/>
      <c r="K613" s="26" t="s">
        <v>3724</v>
      </c>
      <c r="L613" s="26" t="str">
        <f t="shared" si="18"/>
        <v>PreAlerta</v>
      </c>
      <c r="M613" s="26" t="str">
        <f t="shared" si="19"/>
        <v>S/PalabrasClaves</v>
      </c>
      <c r="N613" s="26" t="s">
        <v>18</v>
      </c>
      <c r="O613" s="26"/>
      <c r="P613" s="26"/>
      <c r="Q613" s="26"/>
      <c r="R613" s="26"/>
      <c r="S613" s="26"/>
      <c r="T613" s="26"/>
      <c r="U613" s="26"/>
      <c r="V613" s="26"/>
      <c r="W613" s="26"/>
      <c r="X613" s="26"/>
    </row>
    <row r="614" spans="1:24" ht="15" hidden="1" customHeight="1">
      <c r="A614" s="24">
        <v>23935908</v>
      </c>
      <c r="B614" s="24" t="s">
        <v>3725</v>
      </c>
      <c r="C614" s="24" t="s">
        <v>3726</v>
      </c>
      <c r="D614" s="24" t="s">
        <v>3727</v>
      </c>
      <c r="E614" s="24" t="s">
        <v>3728</v>
      </c>
      <c r="F614" s="24" t="s">
        <v>2168</v>
      </c>
      <c r="G614" s="24">
        <v>2013</v>
      </c>
      <c r="H614" s="25">
        <v>41499</v>
      </c>
      <c r="I614" s="24" t="s">
        <v>3729</v>
      </c>
      <c r="J614" s="24"/>
      <c r="K614" s="24" t="s">
        <v>3730</v>
      </c>
      <c r="L614" s="24" t="str">
        <f t="shared" si="18"/>
        <v>PreAlerta</v>
      </c>
      <c r="M614" s="24" t="str">
        <f t="shared" si="19"/>
        <v>S/PalabrasClaves</v>
      </c>
      <c r="N614" s="24" t="s">
        <v>18</v>
      </c>
      <c r="O614" s="24"/>
      <c r="P614" s="24"/>
      <c r="Q614" s="24"/>
      <c r="R614" s="24"/>
      <c r="S614" s="24"/>
      <c r="T614" s="24"/>
      <c r="U614" s="24"/>
      <c r="V614" s="24"/>
      <c r="W614" s="24"/>
      <c r="X614" s="24"/>
    </row>
    <row r="615" spans="1:24" ht="15" hidden="1" customHeight="1">
      <c r="A615" s="26">
        <v>23936573</v>
      </c>
      <c r="B615" s="26" t="s">
        <v>3731</v>
      </c>
      <c r="C615" s="26" t="s">
        <v>3732</v>
      </c>
      <c r="D615" s="26" t="s">
        <v>3733</v>
      </c>
      <c r="E615" s="26" t="s">
        <v>3734</v>
      </c>
      <c r="F615" s="26" t="s">
        <v>2175</v>
      </c>
      <c r="G615" s="26">
        <v>2013</v>
      </c>
      <c r="H615" s="27">
        <v>41499</v>
      </c>
      <c r="I615" s="26" t="s">
        <v>3735</v>
      </c>
      <c r="J615" s="26"/>
      <c r="K615" s="26" t="s">
        <v>3736</v>
      </c>
      <c r="L615" s="26" t="str">
        <f t="shared" si="18"/>
        <v>Excluido</v>
      </c>
      <c r="M615" s="26" t="str">
        <f t="shared" si="19"/>
        <v>S/PalabrasClaves</v>
      </c>
      <c r="N615" s="26"/>
      <c r="O615" s="26"/>
      <c r="P615" s="26"/>
      <c r="Q615" s="26"/>
      <c r="R615" s="26"/>
      <c r="S615" s="26"/>
      <c r="T615" s="26"/>
      <c r="U615" s="26"/>
      <c r="V615" s="26"/>
      <c r="W615" s="26"/>
      <c r="X615" s="26"/>
    </row>
    <row r="616" spans="1:24" ht="15" customHeight="1">
      <c r="A616" s="28">
        <v>23703617</v>
      </c>
      <c r="B616" s="28" t="s">
        <v>3737</v>
      </c>
      <c r="C616" s="28" t="s">
        <v>3738</v>
      </c>
      <c r="D616" s="28" t="s">
        <v>3739</v>
      </c>
      <c r="E616" s="28" t="s">
        <v>3740</v>
      </c>
      <c r="F616" s="28" t="s">
        <v>1236</v>
      </c>
      <c r="G616" s="28">
        <v>2013</v>
      </c>
      <c r="H616" s="29">
        <v>41419</v>
      </c>
      <c r="I616" s="28" t="s">
        <v>3741</v>
      </c>
      <c r="J616" s="28"/>
      <c r="K616" s="28" t="s">
        <v>3742</v>
      </c>
      <c r="L616" s="28" t="str">
        <f t="shared" si="18"/>
        <v>PreAlerta</v>
      </c>
      <c r="M616" s="28" t="str">
        <f t="shared" si="19"/>
        <v>S/PalabrasClaves</v>
      </c>
      <c r="N616" s="28" t="s">
        <v>276</v>
      </c>
      <c r="O616" s="28"/>
      <c r="P616" s="28"/>
      <c r="Q616" s="28" t="s">
        <v>14</v>
      </c>
      <c r="R616" s="28"/>
      <c r="S616" s="28"/>
      <c r="T616" s="50" t="s">
        <v>3743</v>
      </c>
      <c r="U616" s="28" t="s">
        <v>209</v>
      </c>
      <c r="V616" s="28" t="s">
        <v>209</v>
      </c>
      <c r="W616" s="28" t="s">
        <v>208</v>
      </c>
      <c r="X616" s="31" t="s">
        <v>3744</v>
      </c>
    </row>
    <row r="617" spans="1:24" ht="15" hidden="1" customHeight="1">
      <c r="A617" s="26">
        <v>22897222</v>
      </c>
      <c r="B617" s="26" t="s">
        <v>3745</v>
      </c>
      <c r="C617" s="26" t="s">
        <v>3746</v>
      </c>
      <c r="D617" s="26" t="s">
        <v>3747</v>
      </c>
      <c r="E617" s="26" t="s">
        <v>3748</v>
      </c>
      <c r="F617" s="26" t="s">
        <v>399</v>
      </c>
      <c r="G617" s="26">
        <v>2013</v>
      </c>
      <c r="H617" s="27">
        <v>41139</v>
      </c>
      <c r="I617" s="26"/>
      <c r="J617" s="26"/>
      <c r="K617" s="26" t="s">
        <v>3749</v>
      </c>
      <c r="L617" s="26" t="str">
        <f t="shared" si="18"/>
        <v>Excluido</v>
      </c>
      <c r="M617" s="26" t="str">
        <f t="shared" si="19"/>
        <v>S/PalabrasClaves</v>
      </c>
      <c r="N617" s="26"/>
      <c r="O617" s="26"/>
      <c r="P617" s="26"/>
      <c r="Q617" s="26"/>
      <c r="R617" s="26"/>
      <c r="S617" s="26"/>
      <c r="T617" s="26"/>
      <c r="U617" s="26"/>
      <c r="V617" s="26"/>
      <c r="W617" s="26"/>
      <c r="X617" s="26"/>
    </row>
    <row r="618" spans="1:24" ht="15" hidden="1" customHeight="1">
      <c r="A618" s="24">
        <v>23220783</v>
      </c>
      <c r="B618" s="24" t="s">
        <v>3750</v>
      </c>
      <c r="C618" s="24" t="s">
        <v>3751</v>
      </c>
      <c r="D618" s="24" t="s">
        <v>3752</v>
      </c>
      <c r="E618" s="24" t="s">
        <v>3753</v>
      </c>
      <c r="F618" s="24" t="s">
        <v>251</v>
      </c>
      <c r="G618" s="24">
        <v>2013</v>
      </c>
      <c r="H618" s="25">
        <v>41254</v>
      </c>
      <c r="I618" s="24"/>
      <c r="J618" s="24"/>
      <c r="K618" s="24" t="s">
        <v>3754</v>
      </c>
      <c r="L618" s="24" t="str">
        <f t="shared" si="18"/>
        <v>PreAlerta</v>
      </c>
      <c r="M618" s="24" t="str">
        <f t="shared" si="19"/>
        <v>S/PalabrasClaves</v>
      </c>
      <c r="N618" s="24" t="s">
        <v>18</v>
      </c>
      <c r="O618" s="24"/>
      <c r="P618" s="24"/>
      <c r="Q618" s="24"/>
      <c r="R618" s="24"/>
      <c r="S618" s="24"/>
      <c r="T618" s="24"/>
      <c r="U618" s="24"/>
      <c r="V618" s="24"/>
      <c r="W618" s="24"/>
      <c r="X618" s="24"/>
    </row>
    <row r="619" spans="1:24" ht="15" hidden="1" customHeight="1">
      <c r="A619" s="26">
        <v>23327247</v>
      </c>
      <c r="B619" s="26" t="s">
        <v>3755</v>
      </c>
      <c r="C619" s="26" t="s">
        <v>3756</v>
      </c>
      <c r="D619" s="26" t="s">
        <v>3757</v>
      </c>
      <c r="E619" s="26" t="s">
        <v>3758</v>
      </c>
      <c r="F619" s="26" t="s">
        <v>1146</v>
      </c>
      <c r="G619" s="26">
        <v>2013</v>
      </c>
      <c r="H619" s="27">
        <v>41293</v>
      </c>
      <c r="I619" s="26" t="s">
        <v>3759</v>
      </c>
      <c r="J619" s="26"/>
      <c r="K619" s="26" t="s">
        <v>3760</v>
      </c>
      <c r="L619" s="26" t="str">
        <f t="shared" si="18"/>
        <v>PreAlerta</v>
      </c>
      <c r="M619" s="26" t="str">
        <f t="shared" si="19"/>
        <v>S/PalabrasClaves</v>
      </c>
      <c r="N619" s="26" t="s">
        <v>18</v>
      </c>
      <c r="O619" s="26"/>
      <c r="P619" s="26"/>
      <c r="Q619" s="26"/>
      <c r="R619" s="26"/>
      <c r="S619" s="26"/>
      <c r="T619" s="26"/>
      <c r="U619" s="26"/>
      <c r="V619" s="26"/>
      <c r="W619" s="26"/>
      <c r="X619" s="26"/>
    </row>
    <row r="620" spans="1:24" ht="15" hidden="1" customHeight="1">
      <c r="A620" s="24">
        <v>23430706</v>
      </c>
      <c r="B620" s="24" t="s">
        <v>3761</v>
      </c>
      <c r="C620" s="24" t="s">
        <v>3762</v>
      </c>
      <c r="D620" s="24" t="s">
        <v>3763</v>
      </c>
      <c r="E620" s="24" t="s">
        <v>295</v>
      </c>
      <c r="F620" s="24" t="s">
        <v>251</v>
      </c>
      <c r="G620" s="24">
        <v>2013</v>
      </c>
      <c r="H620" s="25">
        <v>41328</v>
      </c>
      <c r="I620" s="24"/>
      <c r="J620" s="24"/>
      <c r="K620" s="24" t="s">
        <v>3764</v>
      </c>
      <c r="L620" s="24" t="str">
        <f t="shared" si="18"/>
        <v>PreAlerta</v>
      </c>
      <c r="M620" s="24" t="str">
        <f t="shared" si="19"/>
        <v>S/PalabrasClaves</v>
      </c>
      <c r="N620" s="24" t="s">
        <v>18</v>
      </c>
      <c r="O620" s="24"/>
      <c r="P620" s="24"/>
      <c r="Q620" s="24"/>
      <c r="R620" s="24"/>
      <c r="S620" s="24"/>
      <c r="T620" s="24"/>
      <c r="U620" s="24"/>
      <c r="V620" s="24"/>
      <c r="W620" s="24"/>
      <c r="X620" s="24"/>
    </row>
    <row r="621" spans="1:24" ht="15" hidden="1" customHeight="1">
      <c r="A621" s="26">
        <v>23639791</v>
      </c>
      <c r="B621" s="26" t="s">
        <v>3765</v>
      </c>
      <c r="C621" s="26" t="s">
        <v>3766</v>
      </c>
      <c r="D621" s="26" t="s">
        <v>3767</v>
      </c>
      <c r="E621" s="26" t="s">
        <v>3768</v>
      </c>
      <c r="F621" s="26" t="s">
        <v>443</v>
      </c>
      <c r="G621" s="26">
        <v>2013</v>
      </c>
      <c r="H621" s="27">
        <v>41398</v>
      </c>
      <c r="I621" s="26"/>
      <c r="J621" s="26"/>
      <c r="K621" s="26" t="s">
        <v>3769</v>
      </c>
      <c r="L621" s="26" t="str">
        <f t="shared" si="18"/>
        <v>PreAlerta</v>
      </c>
      <c r="M621" s="26" t="str">
        <f t="shared" si="19"/>
        <v>S/PalabrasClaves</v>
      </c>
      <c r="N621" s="26" t="s">
        <v>18</v>
      </c>
      <c r="O621" s="26"/>
      <c r="P621" s="26"/>
      <c r="Q621" s="26"/>
      <c r="R621" s="26"/>
      <c r="S621" s="26"/>
      <c r="T621" s="26"/>
      <c r="U621" s="26"/>
      <c r="V621" s="26"/>
      <c r="W621" s="26"/>
      <c r="X621" s="26"/>
    </row>
    <row r="622" spans="1:24" ht="15" hidden="1" customHeight="1">
      <c r="A622" s="24">
        <v>23644175</v>
      </c>
      <c r="B622" s="24" t="s">
        <v>3770</v>
      </c>
      <c r="C622" s="24" t="s">
        <v>3771</v>
      </c>
      <c r="D622" s="24" t="s">
        <v>3772</v>
      </c>
      <c r="E622" s="24" t="s">
        <v>3014</v>
      </c>
      <c r="F622" s="24" t="s">
        <v>251</v>
      </c>
      <c r="G622" s="24">
        <v>2013</v>
      </c>
      <c r="H622" s="25">
        <v>41401</v>
      </c>
      <c r="I622" s="24"/>
      <c r="J622" s="24"/>
      <c r="K622" s="24" t="s">
        <v>3773</v>
      </c>
      <c r="L622" s="24" t="str">
        <f t="shared" si="18"/>
        <v>PreAlerta</v>
      </c>
      <c r="M622" s="24" t="str">
        <f t="shared" si="19"/>
        <v>S/PalabrasClaves</v>
      </c>
      <c r="N622" s="24" t="s">
        <v>18</v>
      </c>
      <c r="O622" s="24"/>
      <c r="P622" s="24"/>
      <c r="Q622" s="24"/>
      <c r="R622" s="24"/>
      <c r="S622" s="24"/>
      <c r="T622" s="24"/>
      <c r="U622" s="24"/>
      <c r="V622" s="24"/>
      <c r="W622" s="24"/>
      <c r="X622" s="24"/>
    </row>
    <row r="623" spans="1:24" ht="15" hidden="1" customHeight="1">
      <c r="A623" s="26">
        <v>23673287</v>
      </c>
      <c r="B623" s="26" t="s">
        <v>3774</v>
      </c>
      <c r="C623" s="26" t="s">
        <v>3775</v>
      </c>
      <c r="D623" s="26" t="s">
        <v>3776</v>
      </c>
      <c r="E623" s="26" t="s">
        <v>3777</v>
      </c>
      <c r="F623" s="26" t="s">
        <v>3778</v>
      </c>
      <c r="G623" s="26">
        <v>2013</v>
      </c>
      <c r="H623" s="27">
        <v>41410</v>
      </c>
      <c r="I623" s="26" t="s">
        <v>3779</v>
      </c>
      <c r="J623" s="26" t="s">
        <v>3780</v>
      </c>
      <c r="K623" s="26" t="s">
        <v>3781</v>
      </c>
      <c r="L623" s="26" t="str">
        <f t="shared" si="18"/>
        <v>PreAlerta</v>
      </c>
      <c r="M623" s="26" t="str">
        <f t="shared" si="19"/>
        <v>S/PalabrasClaves</v>
      </c>
      <c r="N623" s="26" t="s">
        <v>18</v>
      </c>
      <c r="O623" s="26"/>
      <c r="P623" s="26"/>
      <c r="Q623" s="26"/>
      <c r="R623" s="26"/>
      <c r="S623" s="26"/>
      <c r="T623" s="26"/>
      <c r="U623" s="26"/>
      <c r="V623" s="26"/>
      <c r="W623" s="26"/>
      <c r="X623" s="26"/>
    </row>
    <row r="624" spans="1:24" ht="15" hidden="1" customHeight="1">
      <c r="A624" s="24">
        <v>23680222</v>
      </c>
      <c r="B624" s="24" t="s">
        <v>3782</v>
      </c>
      <c r="C624" s="24" t="s">
        <v>3783</v>
      </c>
      <c r="D624" s="24" t="s">
        <v>3784</v>
      </c>
      <c r="E624" s="24" t="s">
        <v>3202</v>
      </c>
      <c r="F624" s="24" t="s">
        <v>443</v>
      </c>
      <c r="G624" s="24">
        <v>2013</v>
      </c>
      <c r="H624" s="25">
        <v>41412</v>
      </c>
      <c r="I624" s="24"/>
      <c r="J624" s="24"/>
      <c r="K624" s="24" t="s">
        <v>3785</v>
      </c>
      <c r="L624" s="24" t="str">
        <f t="shared" si="18"/>
        <v>PreAlerta</v>
      </c>
      <c r="M624" s="24" t="str">
        <f t="shared" si="19"/>
        <v>S/PalabrasClaves</v>
      </c>
      <c r="N624" s="24" t="s">
        <v>18</v>
      </c>
      <c r="O624" s="24"/>
      <c r="P624" s="24"/>
      <c r="Q624" s="24"/>
      <c r="R624" s="24"/>
      <c r="S624" s="24"/>
      <c r="T624" s="24"/>
      <c r="U624" s="24"/>
      <c r="V624" s="24"/>
      <c r="W624" s="24"/>
      <c r="X624" s="24"/>
    </row>
    <row r="625" spans="1:24" ht="15" hidden="1" customHeight="1">
      <c r="A625" s="26">
        <v>23708130</v>
      </c>
      <c r="B625" s="26" t="s">
        <v>3786</v>
      </c>
      <c r="C625" s="26" t="s">
        <v>3787</v>
      </c>
      <c r="D625" s="26" t="s">
        <v>3788</v>
      </c>
      <c r="E625" s="26" t="s">
        <v>3789</v>
      </c>
      <c r="F625" s="26" t="s">
        <v>691</v>
      </c>
      <c r="G625" s="26">
        <v>2013</v>
      </c>
      <c r="H625" s="27">
        <v>41422</v>
      </c>
      <c r="I625" s="26" t="s">
        <v>3790</v>
      </c>
      <c r="J625" s="26"/>
      <c r="K625" s="26" t="s">
        <v>3791</v>
      </c>
      <c r="L625" s="26" t="str">
        <f t="shared" si="18"/>
        <v>PreAlerta</v>
      </c>
      <c r="M625" s="26" t="str">
        <f t="shared" si="19"/>
        <v>C/PalabrasClaves</v>
      </c>
      <c r="N625" s="26" t="s">
        <v>18</v>
      </c>
      <c r="O625" s="26"/>
      <c r="P625" s="26"/>
      <c r="Q625" s="26"/>
      <c r="R625" s="26"/>
      <c r="S625" s="26"/>
      <c r="T625" s="26"/>
      <c r="U625" s="26"/>
      <c r="V625" s="26"/>
      <c r="W625" s="26"/>
      <c r="X625" s="26"/>
    </row>
    <row r="626" spans="1:24" ht="15" hidden="1" customHeight="1">
      <c r="A626" s="24">
        <v>23731506</v>
      </c>
      <c r="B626" s="24" t="s">
        <v>3792</v>
      </c>
      <c r="C626" s="24" t="s">
        <v>3793</v>
      </c>
      <c r="D626" s="24" t="s">
        <v>3794</v>
      </c>
      <c r="E626" s="24" t="s">
        <v>3795</v>
      </c>
      <c r="F626" s="24" t="s">
        <v>3796</v>
      </c>
      <c r="G626" s="24">
        <v>2013</v>
      </c>
      <c r="H626" s="25">
        <v>41430</v>
      </c>
      <c r="I626" s="24"/>
      <c r="J626" s="24"/>
      <c r="K626" s="24" t="s">
        <v>3797</v>
      </c>
      <c r="L626" s="24" t="str">
        <f t="shared" si="18"/>
        <v>PreAlerta</v>
      </c>
      <c r="M626" s="24" t="str">
        <f t="shared" si="19"/>
        <v>S/PalabrasClaves</v>
      </c>
      <c r="N626" s="24" t="s">
        <v>18</v>
      </c>
      <c r="O626" s="24"/>
      <c r="P626" s="24"/>
      <c r="Q626" s="24"/>
      <c r="R626" s="24"/>
      <c r="S626" s="24"/>
      <c r="T626" s="24"/>
      <c r="U626" s="24"/>
      <c r="V626" s="24"/>
      <c r="W626" s="24"/>
      <c r="X626" s="24"/>
    </row>
    <row r="627" spans="1:24" ht="15" customHeight="1">
      <c r="A627" s="33">
        <v>23749408</v>
      </c>
      <c r="B627" s="33" t="s">
        <v>3798</v>
      </c>
      <c r="C627" s="33" t="s">
        <v>3799</v>
      </c>
      <c r="D627" s="33" t="s">
        <v>3800</v>
      </c>
      <c r="E627" s="33" t="s">
        <v>3801</v>
      </c>
      <c r="F627" s="33" t="s">
        <v>3802</v>
      </c>
      <c r="G627" s="33">
        <v>2013</v>
      </c>
      <c r="H627" s="34">
        <v>41436</v>
      </c>
      <c r="I627" s="33"/>
      <c r="J627" s="33"/>
      <c r="K627" s="33" t="s">
        <v>3803</v>
      </c>
      <c r="L627" s="33" t="str">
        <f t="shared" si="18"/>
        <v>PreAlerta</v>
      </c>
      <c r="M627" s="33" t="str">
        <f t="shared" si="19"/>
        <v>S/PalabrasClaves</v>
      </c>
      <c r="N627" s="33" t="s">
        <v>79</v>
      </c>
      <c r="O627" s="33"/>
      <c r="P627" s="33"/>
      <c r="Q627" s="33" t="s">
        <v>14</v>
      </c>
      <c r="R627" s="33"/>
      <c r="S627" s="33"/>
      <c r="T627" s="50" t="s">
        <v>3804</v>
      </c>
      <c r="U627" s="33" t="s">
        <v>209</v>
      </c>
      <c r="V627" s="33" t="s">
        <v>209</v>
      </c>
      <c r="W627" s="33" t="s">
        <v>209</v>
      </c>
      <c r="X627" s="52" t="s">
        <v>3805</v>
      </c>
    </row>
    <row r="628" spans="1:24" ht="15" hidden="1" customHeight="1">
      <c r="A628" s="24">
        <v>23753625</v>
      </c>
      <c r="B628" s="24" t="s">
        <v>3806</v>
      </c>
      <c r="C628" s="24" t="s">
        <v>3807</v>
      </c>
      <c r="D628" s="24" t="s">
        <v>3808</v>
      </c>
      <c r="E628" s="24" t="s">
        <v>3809</v>
      </c>
      <c r="F628" s="24" t="s">
        <v>90</v>
      </c>
      <c r="G628" s="24">
        <v>2013</v>
      </c>
      <c r="H628" s="25">
        <v>41437</v>
      </c>
      <c r="I628" s="24" t="s">
        <v>3810</v>
      </c>
      <c r="J628" s="24"/>
      <c r="K628" s="24" t="s">
        <v>3811</v>
      </c>
      <c r="L628" s="24" t="str">
        <f t="shared" si="18"/>
        <v>PreAlerta</v>
      </c>
      <c r="M628" s="24" t="str">
        <f t="shared" si="19"/>
        <v>S/PalabrasClaves</v>
      </c>
      <c r="N628" s="24" t="s">
        <v>18</v>
      </c>
      <c r="O628" s="24"/>
      <c r="P628" s="24"/>
      <c r="Q628" s="24"/>
      <c r="R628" s="24"/>
      <c r="S628" s="24"/>
      <c r="T628" s="24"/>
      <c r="U628" s="24"/>
      <c r="V628" s="24"/>
      <c r="W628" s="24"/>
      <c r="X628" s="24"/>
    </row>
    <row r="629" spans="1:24" ht="15" customHeight="1">
      <c r="A629" s="33">
        <v>23796320</v>
      </c>
      <c r="B629" s="33" t="s">
        <v>3812</v>
      </c>
      <c r="C629" s="33" t="s">
        <v>3813</v>
      </c>
      <c r="D629" s="33" t="s">
        <v>3814</v>
      </c>
      <c r="E629" s="33" t="s">
        <v>3815</v>
      </c>
      <c r="F629" s="33" t="s">
        <v>703</v>
      </c>
      <c r="G629" s="33">
        <v>2013</v>
      </c>
      <c r="H629" s="34">
        <v>41451</v>
      </c>
      <c r="I629" s="33"/>
      <c r="J629" s="33"/>
      <c r="K629" s="33" t="s">
        <v>3816</v>
      </c>
      <c r="L629" s="33" t="str">
        <f t="shared" si="18"/>
        <v>PreAlerta</v>
      </c>
      <c r="M629" s="33" t="str">
        <f t="shared" si="19"/>
        <v>C/PalabrasClaves</v>
      </c>
      <c r="N629" s="33" t="s">
        <v>12</v>
      </c>
      <c r="O629" s="33" t="s">
        <v>13</v>
      </c>
      <c r="P629" s="33"/>
      <c r="Q629" s="33" t="s">
        <v>14</v>
      </c>
      <c r="R629" s="33"/>
      <c r="S629" s="33"/>
      <c r="T629" s="50" t="s">
        <v>3817</v>
      </c>
      <c r="U629" s="33" t="s">
        <v>209</v>
      </c>
      <c r="V629" s="33" t="s">
        <v>208</v>
      </c>
      <c r="W629" s="33" t="s">
        <v>209</v>
      </c>
      <c r="X629" s="47" t="s">
        <v>3818</v>
      </c>
    </row>
    <row r="630" spans="1:24" ht="15" hidden="1" customHeight="1">
      <c r="A630" s="24">
        <v>23806149</v>
      </c>
      <c r="B630" s="24" t="s">
        <v>3819</v>
      </c>
      <c r="C630" s="24" t="s">
        <v>3820</v>
      </c>
      <c r="D630" s="24" t="s">
        <v>3821</v>
      </c>
      <c r="E630" s="24" t="s">
        <v>3822</v>
      </c>
      <c r="F630" s="24" t="s">
        <v>443</v>
      </c>
      <c r="G630" s="24">
        <v>2013</v>
      </c>
      <c r="H630" s="25">
        <v>41454</v>
      </c>
      <c r="I630" s="24"/>
      <c r="J630" s="24"/>
      <c r="K630" s="24" t="s">
        <v>3823</v>
      </c>
      <c r="L630" s="24" t="str">
        <f t="shared" si="18"/>
        <v>PreAlerta</v>
      </c>
      <c r="M630" s="24" t="str">
        <f t="shared" si="19"/>
        <v>S/PalabrasClaves</v>
      </c>
      <c r="N630" s="24" t="s">
        <v>18</v>
      </c>
      <c r="O630" s="24"/>
      <c r="P630" s="24"/>
      <c r="Q630" s="24"/>
      <c r="R630" s="24"/>
      <c r="S630" s="24"/>
      <c r="T630" s="24"/>
      <c r="U630" s="24"/>
      <c r="V630" s="24"/>
      <c r="W630" s="24"/>
      <c r="X630" s="24"/>
    </row>
    <row r="631" spans="1:24" ht="15" hidden="1" customHeight="1">
      <c r="A631" s="26">
        <v>23806660</v>
      </c>
      <c r="B631" s="26" t="s">
        <v>3824</v>
      </c>
      <c r="C631" s="26" t="s">
        <v>3825</v>
      </c>
      <c r="D631" s="26" t="s">
        <v>3826</v>
      </c>
      <c r="E631" s="26" t="s">
        <v>3827</v>
      </c>
      <c r="F631" s="26" t="s">
        <v>496</v>
      </c>
      <c r="G631" s="26">
        <v>2013</v>
      </c>
      <c r="H631" s="27">
        <v>41454</v>
      </c>
      <c r="I631" s="26"/>
      <c r="J631" s="26"/>
      <c r="K631" s="26" t="s">
        <v>3828</v>
      </c>
      <c r="L631" s="26" t="str">
        <f t="shared" si="18"/>
        <v>PreAlerta</v>
      </c>
      <c r="M631" s="26" t="str">
        <f t="shared" si="19"/>
        <v>S/PalabrasClaves</v>
      </c>
      <c r="N631" s="26" t="s">
        <v>18</v>
      </c>
      <c r="O631" s="26"/>
      <c r="P631" s="26"/>
      <c r="Q631" s="26"/>
      <c r="R631" s="26"/>
      <c r="S631" s="26"/>
      <c r="T631" s="26"/>
      <c r="U631" s="26"/>
      <c r="V631" s="26"/>
      <c r="W631" s="26"/>
      <c r="X631" s="26"/>
    </row>
    <row r="632" spans="1:24" ht="15" hidden="1" customHeight="1">
      <c r="A632" s="24">
        <v>23813703</v>
      </c>
      <c r="B632" s="24" t="s">
        <v>3829</v>
      </c>
      <c r="C632" s="24" t="s">
        <v>3830</v>
      </c>
      <c r="D632" s="24" t="s">
        <v>3831</v>
      </c>
      <c r="E632" s="24" t="s">
        <v>1163</v>
      </c>
      <c r="F632" s="24" t="s">
        <v>3233</v>
      </c>
      <c r="G632" s="24">
        <v>2013</v>
      </c>
      <c r="H632" s="25">
        <v>41457</v>
      </c>
      <c r="I632" s="24" t="s">
        <v>3832</v>
      </c>
      <c r="J632" s="24"/>
      <c r="K632" s="24" t="s">
        <v>3833</v>
      </c>
      <c r="L632" s="24" t="str">
        <f t="shared" si="18"/>
        <v>Excluido</v>
      </c>
      <c r="M632" s="24" t="str">
        <f t="shared" si="19"/>
        <v>S/PalabrasClaves</v>
      </c>
      <c r="N632" s="24"/>
      <c r="O632" s="24"/>
      <c r="P632" s="24"/>
      <c r="Q632" s="24"/>
      <c r="R632" s="24"/>
      <c r="S632" s="24"/>
      <c r="T632" s="24"/>
      <c r="U632" s="24"/>
      <c r="V632" s="24"/>
      <c r="W632" s="24"/>
      <c r="X632" s="24"/>
    </row>
    <row r="633" spans="1:24" ht="15" hidden="1" customHeight="1">
      <c r="A633" s="26">
        <v>23858500</v>
      </c>
      <c r="B633" s="26" t="s">
        <v>3834</v>
      </c>
      <c r="C633" s="26" t="s">
        <v>3835</v>
      </c>
      <c r="D633" s="26" t="s">
        <v>3836</v>
      </c>
      <c r="E633" s="26" t="s">
        <v>3837</v>
      </c>
      <c r="F633" s="26" t="s">
        <v>251</v>
      </c>
      <c r="G633" s="26">
        <v>2013</v>
      </c>
      <c r="H633" s="27">
        <v>41472</v>
      </c>
      <c r="I633" s="26"/>
      <c r="J633" s="26"/>
      <c r="K633" s="26" t="s">
        <v>3838</v>
      </c>
      <c r="L633" s="26" t="str">
        <f t="shared" si="18"/>
        <v>PreAlerta</v>
      </c>
      <c r="M633" s="26" t="str">
        <f t="shared" si="19"/>
        <v>S/PalabrasClaves</v>
      </c>
      <c r="N633" s="26" t="s">
        <v>18</v>
      </c>
      <c r="O633" s="26"/>
      <c r="P633" s="26"/>
      <c r="Q633" s="26"/>
      <c r="R633" s="26"/>
      <c r="S633" s="26"/>
      <c r="T633" s="26"/>
      <c r="U633" s="26"/>
      <c r="V633" s="26"/>
      <c r="W633" s="26"/>
      <c r="X633" s="26"/>
    </row>
    <row r="634" spans="1:24" ht="15" hidden="1" customHeight="1">
      <c r="A634" s="24">
        <v>23859905</v>
      </c>
      <c r="B634" s="24" t="s">
        <v>3839</v>
      </c>
      <c r="C634" s="24" t="s">
        <v>3840</v>
      </c>
      <c r="D634" s="24" t="s">
        <v>3841</v>
      </c>
      <c r="E634" s="24" t="s">
        <v>3842</v>
      </c>
      <c r="F634" s="24" t="s">
        <v>128</v>
      </c>
      <c r="G634" s="24">
        <v>2013</v>
      </c>
      <c r="H634" s="25">
        <v>41473</v>
      </c>
      <c r="I634" s="24"/>
      <c r="J634" s="24"/>
      <c r="K634" s="24" t="s">
        <v>3843</v>
      </c>
      <c r="L634" s="24" t="str">
        <f t="shared" si="18"/>
        <v>PreAlerta</v>
      </c>
      <c r="M634" s="24" t="str">
        <f t="shared" si="19"/>
        <v>S/PalabrasClaves</v>
      </c>
      <c r="N634" s="24" t="s">
        <v>18</v>
      </c>
      <c r="O634" s="24"/>
      <c r="P634" s="24"/>
      <c r="Q634" s="24"/>
      <c r="R634" s="24"/>
      <c r="S634" s="24"/>
      <c r="T634" s="24"/>
      <c r="U634" s="24"/>
      <c r="V634" s="24"/>
      <c r="W634" s="24"/>
      <c r="X634" s="24"/>
    </row>
    <row r="635" spans="1:24" ht="15" hidden="1" customHeight="1">
      <c r="A635" s="26">
        <v>23859906</v>
      </c>
      <c r="B635" s="26" t="s">
        <v>3844</v>
      </c>
      <c r="C635" s="26" t="s">
        <v>3845</v>
      </c>
      <c r="D635" s="26" t="s">
        <v>3846</v>
      </c>
      <c r="E635" s="26" t="s">
        <v>3847</v>
      </c>
      <c r="F635" s="26" t="s">
        <v>128</v>
      </c>
      <c r="G635" s="26">
        <v>2013</v>
      </c>
      <c r="H635" s="27">
        <v>41473</v>
      </c>
      <c r="I635" s="26"/>
      <c r="J635" s="26"/>
      <c r="K635" s="26" t="s">
        <v>3848</v>
      </c>
      <c r="L635" s="26" t="str">
        <f t="shared" si="18"/>
        <v>PreAlerta</v>
      </c>
      <c r="M635" s="26" t="str">
        <f t="shared" si="19"/>
        <v>S/PalabrasClaves</v>
      </c>
      <c r="N635" s="26" t="s">
        <v>18</v>
      </c>
      <c r="O635" s="26"/>
      <c r="P635" s="26"/>
      <c r="Q635" s="26"/>
      <c r="R635" s="26"/>
      <c r="S635" s="26"/>
      <c r="T635" s="26"/>
      <c r="U635" s="26"/>
      <c r="V635" s="26"/>
      <c r="W635" s="26"/>
      <c r="X635" s="26"/>
    </row>
    <row r="636" spans="1:24" ht="15" hidden="1" customHeight="1">
      <c r="A636" s="24">
        <v>23859913</v>
      </c>
      <c r="B636" s="24" t="s">
        <v>3849</v>
      </c>
      <c r="C636" s="24" t="s">
        <v>3850</v>
      </c>
      <c r="D636" s="24" t="s">
        <v>3851</v>
      </c>
      <c r="E636" s="24" t="s">
        <v>2181</v>
      </c>
      <c r="F636" s="24" t="s">
        <v>128</v>
      </c>
      <c r="G636" s="24">
        <v>2013</v>
      </c>
      <c r="H636" s="25">
        <v>41473</v>
      </c>
      <c r="I636" s="24"/>
      <c r="J636" s="24"/>
      <c r="K636" s="24" t="s">
        <v>3852</v>
      </c>
      <c r="L636" s="24" t="str">
        <f t="shared" si="18"/>
        <v>PreAlerta</v>
      </c>
      <c r="M636" s="24" t="str">
        <f t="shared" si="19"/>
        <v>S/PalabrasClaves</v>
      </c>
      <c r="N636" s="24" t="s">
        <v>18</v>
      </c>
      <c r="O636" s="24"/>
      <c r="P636" s="24"/>
      <c r="Q636" s="24"/>
      <c r="R636" s="24"/>
      <c r="S636" s="24"/>
      <c r="T636" s="24"/>
      <c r="U636" s="24"/>
      <c r="V636" s="24"/>
      <c r="W636" s="24"/>
      <c r="X636" s="24"/>
    </row>
    <row r="637" spans="1:24" ht="15" hidden="1" customHeight="1">
      <c r="A637" s="26">
        <v>23870029</v>
      </c>
      <c r="B637" s="26" t="s">
        <v>3853</v>
      </c>
      <c r="C637" s="26" t="s">
        <v>3854</v>
      </c>
      <c r="D637" s="26" t="s">
        <v>3855</v>
      </c>
      <c r="E637" s="26" t="s">
        <v>3856</v>
      </c>
      <c r="F637" s="26" t="s">
        <v>1185</v>
      </c>
      <c r="G637" s="26">
        <v>2013</v>
      </c>
      <c r="H637" s="27">
        <v>41478</v>
      </c>
      <c r="I637" s="26"/>
      <c r="J637" s="26"/>
      <c r="K637" s="26" t="s">
        <v>3857</v>
      </c>
      <c r="L637" s="26" t="str">
        <f t="shared" ref="L637:L700" si="20">IF(ISNUMBER(VLOOKUP(A637,EXCL,1,FALSE)),"Excluido",IF(ISNUMBER(VLOOKUP(A637,POST,1,FALSE)),"PostAlerta",IF(ISNUMBER(VLOOKUP(A637,PRE,1,FALSE)),"PreAlerta","")))</f>
        <v>PreAlerta</v>
      </c>
      <c r="M637" s="26" t="str">
        <f t="shared" ref="M637:M700" si="21">IF(ISNUMBER(VLOOKUP(A637,KEYWORDS,1,FALSE)),"C/PalabrasClaves","S/PalabrasClaves")</f>
        <v>S/PalabrasClaves</v>
      </c>
      <c r="N637" s="26" t="s">
        <v>18</v>
      </c>
      <c r="O637" s="26"/>
      <c r="P637" s="26"/>
      <c r="Q637" s="39"/>
      <c r="R637" s="26"/>
      <c r="S637" s="26"/>
      <c r="T637" s="26"/>
      <c r="U637" s="26"/>
      <c r="V637" s="26"/>
      <c r="W637" s="26"/>
      <c r="X637" s="26"/>
    </row>
    <row r="638" spans="1:24" ht="15" hidden="1" customHeight="1">
      <c r="A638" s="24">
        <v>23915415</v>
      </c>
      <c r="B638" s="24" t="s">
        <v>3858</v>
      </c>
      <c r="C638" s="24" t="s">
        <v>3859</v>
      </c>
      <c r="D638" s="24" t="s">
        <v>3860</v>
      </c>
      <c r="E638" s="24" t="s">
        <v>1772</v>
      </c>
      <c r="F638" s="24" t="s">
        <v>341</v>
      </c>
      <c r="G638" s="24">
        <v>2013</v>
      </c>
      <c r="H638" s="25">
        <v>41493</v>
      </c>
      <c r="I638" s="24" t="s">
        <v>3861</v>
      </c>
      <c r="J638" s="24"/>
      <c r="K638" s="24" t="s">
        <v>3862</v>
      </c>
      <c r="L638" s="24" t="str">
        <f t="shared" si="20"/>
        <v>PreAlerta</v>
      </c>
      <c r="M638" s="24" t="str">
        <f t="shared" si="21"/>
        <v>S/PalabrasClaves</v>
      </c>
      <c r="N638" s="24" t="s">
        <v>18</v>
      </c>
      <c r="O638" s="24"/>
      <c r="P638" s="24"/>
      <c r="Q638" s="24"/>
      <c r="R638" s="24"/>
      <c r="S638" s="24"/>
      <c r="T638" s="24"/>
      <c r="U638" s="24"/>
      <c r="V638" s="24"/>
      <c r="W638" s="24"/>
      <c r="X638" s="24"/>
    </row>
    <row r="639" spans="1:24" ht="15" hidden="1" customHeight="1">
      <c r="A639" s="26">
        <v>23970572</v>
      </c>
      <c r="B639" s="26" t="s">
        <v>3863</v>
      </c>
      <c r="C639" s="26" t="s">
        <v>3864</v>
      </c>
      <c r="D639" s="26" t="s">
        <v>3865</v>
      </c>
      <c r="E639" s="26" t="s">
        <v>3866</v>
      </c>
      <c r="F639" s="26" t="s">
        <v>725</v>
      </c>
      <c r="G639" s="26">
        <v>2013</v>
      </c>
      <c r="H639" s="27">
        <v>41510</v>
      </c>
      <c r="I639" s="26"/>
      <c r="J639" s="26"/>
      <c r="K639" s="26" t="s">
        <v>3867</v>
      </c>
      <c r="L639" s="26" t="str">
        <f t="shared" si="20"/>
        <v>PreAlerta</v>
      </c>
      <c r="M639" s="26" t="str">
        <f t="shared" si="21"/>
        <v>S/PalabrasClaves</v>
      </c>
      <c r="N639" s="26" t="s">
        <v>18</v>
      </c>
      <c r="O639" s="26"/>
      <c r="P639" s="26"/>
      <c r="Q639" s="26"/>
      <c r="R639" s="26"/>
      <c r="S639" s="26"/>
      <c r="T639" s="26"/>
      <c r="U639" s="26"/>
      <c r="V639" s="26"/>
      <c r="W639" s="26"/>
      <c r="X639" s="26"/>
    </row>
    <row r="640" spans="1:24" ht="15" hidden="1" customHeight="1">
      <c r="A640" s="24">
        <v>23970591</v>
      </c>
      <c r="B640" s="24" t="s">
        <v>3868</v>
      </c>
      <c r="C640" s="24" t="s">
        <v>3869</v>
      </c>
      <c r="D640" s="24" t="s">
        <v>3870</v>
      </c>
      <c r="E640" s="24" t="s">
        <v>3871</v>
      </c>
      <c r="F640" s="24" t="s">
        <v>725</v>
      </c>
      <c r="G640" s="24">
        <v>2013</v>
      </c>
      <c r="H640" s="25">
        <v>41510</v>
      </c>
      <c r="I640" s="24"/>
      <c r="J640" s="24"/>
      <c r="K640" s="24" t="s">
        <v>3872</v>
      </c>
      <c r="L640" s="24" t="str">
        <f t="shared" si="20"/>
        <v>PreAlerta</v>
      </c>
      <c r="M640" s="24" t="str">
        <f t="shared" si="21"/>
        <v>C/PalabrasClaves</v>
      </c>
      <c r="N640" s="24" t="s">
        <v>18</v>
      </c>
      <c r="O640" s="24"/>
      <c r="P640" s="24"/>
      <c r="Q640" s="24"/>
      <c r="R640" s="24"/>
      <c r="S640" s="24"/>
      <c r="T640" s="24"/>
      <c r="U640" s="24"/>
      <c r="V640" s="24"/>
      <c r="W640" s="24"/>
      <c r="X640" s="24"/>
    </row>
    <row r="641" spans="1:24" ht="15" hidden="1" customHeight="1">
      <c r="A641" s="26">
        <v>24126358</v>
      </c>
      <c r="B641" s="26" t="s">
        <v>3873</v>
      </c>
      <c r="C641" s="26" t="s">
        <v>3874</v>
      </c>
      <c r="D641" s="26" t="s">
        <v>3875</v>
      </c>
      <c r="E641" s="26" t="s">
        <v>3876</v>
      </c>
      <c r="F641" s="26" t="s">
        <v>1380</v>
      </c>
      <c r="G641" s="26">
        <v>2013</v>
      </c>
      <c r="H641" s="27">
        <v>41563</v>
      </c>
      <c r="I641" s="26"/>
      <c r="J641" s="26"/>
      <c r="K641" s="26" t="s">
        <v>3877</v>
      </c>
      <c r="L641" s="26" t="str">
        <f t="shared" si="20"/>
        <v>PreAlerta</v>
      </c>
      <c r="M641" s="26" t="str">
        <f t="shared" si="21"/>
        <v>S/PalabrasClaves</v>
      </c>
      <c r="N641" s="26" t="s">
        <v>18</v>
      </c>
      <c r="O641" s="26"/>
      <c r="P641" s="26"/>
      <c r="Q641" s="26"/>
      <c r="R641" s="26"/>
      <c r="S641" s="26"/>
      <c r="T641" s="26"/>
      <c r="U641" s="26"/>
      <c r="V641" s="26"/>
      <c r="W641" s="26"/>
      <c r="X641" s="26"/>
    </row>
    <row r="642" spans="1:24" ht="15" hidden="1" customHeight="1">
      <c r="A642" s="24">
        <v>23940777</v>
      </c>
      <c r="B642" s="24" t="s">
        <v>3878</v>
      </c>
      <c r="C642" s="24" t="s">
        <v>3879</v>
      </c>
      <c r="D642" s="24" t="s">
        <v>3880</v>
      </c>
      <c r="E642" s="24" t="s">
        <v>3881</v>
      </c>
      <c r="F642" s="24" t="s">
        <v>2168</v>
      </c>
      <c r="G642" s="24">
        <v>2013</v>
      </c>
      <c r="H642" s="25">
        <v>41500</v>
      </c>
      <c r="I642" s="24" t="s">
        <v>3882</v>
      </c>
      <c r="J642" s="24"/>
      <c r="K642" s="24" t="s">
        <v>3883</v>
      </c>
      <c r="L642" s="24" t="str">
        <f t="shared" si="20"/>
        <v>PreAlerta</v>
      </c>
      <c r="M642" s="24" t="str">
        <f t="shared" si="21"/>
        <v>S/PalabrasClaves</v>
      </c>
      <c r="N642" s="24" t="s">
        <v>18</v>
      </c>
      <c r="O642" s="24"/>
      <c r="P642" s="24"/>
      <c r="Q642" s="24"/>
      <c r="R642" s="24"/>
      <c r="S642" s="24"/>
      <c r="T642" s="24"/>
      <c r="U642" s="24"/>
      <c r="V642" s="24"/>
      <c r="W642" s="24"/>
      <c r="X642" s="24"/>
    </row>
    <row r="643" spans="1:24" ht="15" hidden="1" customHeight="1">
      <c r="A643" s="26">
        <v>23919807</v>
      </c>
      <c r="B643" s="26" t="s">
        <v>3884</v>
      </c>
      <c r="C643" s="26" t="s">
        <v>3885</v>
      </c>
      <c r="D643" s="26" t="s">
        <v>3886</v>
      </c>
      <c r="E643" s="26" t="s">
        <v>3887</v>
      </c>
      <c r="F643" s="26" t="s">
        <v>1255</v>
      </c>
      <c r="G643" s="26">
        <v>2013</v>
      </c>
      <c r="H643" s="27">
        <v>41494</v>
      </c>
      <c r="I643" s="26" t="s">
        <v>3888</v>
      </c>
      <c r="J643" s="26"/>
      <c r="K643" s="26" t="s">
        <v>3889</v>
      </c>
      <c r="L643" s="26" t="str">
        <f t="shared" si="20"/>
        <v>PreAlerta</v>
      </c>
      <c r="M643" s="26" t="str">
        <f t="shared" si="21"/>
        <v>S/PalabrasClaves</v>
      </c>
      <c r="N643" s="26" t="s">
        <v>18</v>
      </c>
      <c r="O643" s="26"/>
      <c r="P643" s="26"/>
      <c r="Q643" s="26"/>
      <c r="R643" s="26"/>
      <c r="S643" s="26"/>
      <c r="T643" s="26"/>
      <c r="U643" s="26"/>
      <c r="V643" s="26"/>
      <c r="W643" s="26"/>
      <c r="X643" s="26"/>
    </row>
    <row r="644" spans="1:24" ht="15" hidden="1" customHeight="1">
      <c r="A644" s="24">
        <v>23661795</v>
      </c>
      <c r="B644" s="24" t="s">
        <v>3890</v>
      </c>
      <c r="C644" s="24" t="s">
        <v>3891</v>
      </c>
      <c r="D644" s="24" t="s">
        <v>3892</v>
      </c>
      <c r="E644" s="24" t="s">
        <v>2940</v>
      </c>
      <c r="F644" s="24" t="s">
        <v>1115</v>
      </c>
      <c r="G644" s="24">
        <v>2013</v>
      </c>
      <c r="H644" s="25">
        <v>41405</v>
      </c>
      <c r="I644" s="24"/>
      <c r="J644" s="24"/>
      <c r="K644" s="24" t="s">
        <v>3893</v>
      </c>
      <c r="L644" s="24" t="str">
        <f t="shared" si="20"/>
        <v>PreAlerta</v>
      </c>
      <c r="M644" s="24" t="str">
        <f t="shared" si="21"/>
        <v>S/PalabrasClaves</v>
      </c>
      <c r="N644" s="24" t="s">
        <v>18</v>
      </c>
      <c r="O644" s="24"/>
      <c r="P644" s="24"/>
      <c r="Q644" s="24"/>
      <c r="R644" s="24"/>
      <c r="S644" s="24"/>
      <c r="T644" s="24"/>
      <c r="U644" s="24"/>
      <c r="V644" s="24"/>
      <c r="W644" s="24"/>
      <c r="X644" s="24"/>
    </row>
    <row r="645" spans="1:24" ht="15" hidden="1" customHeight="1">
      <c r="A645" s="26">
        <v>23661799</v>
      </c>
      <c r="B645" s="26" t="s">
        <v>3894</v>
      </c>
      <c r="C645" s="26" t="s">
        <v>3895</v>
      </c>
      <c r="D645" s="26" t="s">
        <v>3896</v>
      </c>
      <c r="E645" s="26" t="s">
        <v>1635</v>
      </c>
      <c r="F645" s="26" t="s">
        <v>1115</v>
      </c>
      <c r="G645" s="26">
        <v>2013</v>
      </c>
      <c r="H645" s="27">
        <v>41405</v>
      </c>
      <c r="I645" s="26"/>
      <c r="J645" s="26"/>
      <c r="K645" s="26" t="s">
        <v>3897</v>
      </c>
      <c r="L645" s="26" t="str">
        <f t="shared" si="20"/>
        <v>PreAlerta</v>
      </c>
      <c r="M645" s="26" t="str">
        <f t="shared" si="21"/>
        <v>S/PalabrasClaves</v>
      </c>
      <c r="N645" s="26" t="s">
        <v>18</v>
      </c>
      <c r="O645" s="26"/>
      <c r="P645" s="26"/>
      <c r="Q645" s="26"/>
      <c r="R645" s="26"/>
      <c r="S645" s="26"/>
      <c r="T645" s="26"/>
      <c r="U645" s="26"/>
      <c r="V645" s="26"/>
      <c r="W645" s="26"/>
      <c r="X645" s="26"/>
    </row>
    <row r="646" spans="1:24" ht="15" hidden="1" customHeight="1">
      <c r="A646" s="24">
        <v>23955190</v>
      </c>
      <c r="B646" s="24" t="s">
        <v>3898</v>
      </c>
      <c r="C646" s="24" t="s">
        <v>3899</v>
      </c>
      <c r="D646" s="24" t="s">
        <v>3900</v>
      </c>
      <c r="E646" s="24" t="s">
        <v>3602</v>
      </c>
      <c r="F646" s="24" t="s">
        <v>204</v>
      </c>
      <c r="G646" s="24">
        <v>2013</v>
      </c>
      <c r="H646" s="25">
        <v>41506</v>
      </c>
      <c r="I646" s="24" t="s">
        <v>3901</v>
      </c>
      <c r="J646" s="24"/>
      <c r="K646" s="24" t="s">
        <v>3902</v>
      </c>
      <c r="L646" s="24" t="str">
        <f t="shared" si="20"/>
        <v>PreAlerta</v>
      </c>
      <c r="M646" s="24" t="str">
        <f t="shared" si="21"/>
        <v>S/PalabrasClaves</v>
      </c>
      <c r="N646" s="24" t="s">
        <v>18</v>
      </c>
      <c r="O646" s="24"/>
      <c r="P646" s="24"/>
      <c r="Q646" s="24"/>
      <c r="R646" s="24"/>
      <c r="S646" s="24"/>
      <c r="T646" s="24"/>
      <c r="U646" s="24"/>
      <c r="V646" s="24"/>
      <c r="W646" s="24"/>
      <c r="X646" s="24"/>
    </row>
    <row r="647" spans="1:24" ht="15" hidden="1" customHeight="1">
      <c r="A647" s="26">
        <v>23957327</v>
      </c>
      <c r="B647" s="26" t="s">
        <v>3903</v>
      </c>
      <c r="C647" s="26" t="s">
        <v>3904</v>
      </c>
      <c r="D647" s="26" t="s">
        <v>3905</v>
      </c>
      <c r="E647" s="26" t="s">
        <v>3906</v>
      </c>
      <c r="F647" s="26" t="s">
        <v>341</v>
      </c>
      <c r="G647" s="26">
        <v>2013</v>
      </c>
      <c r="H647" s="27">
        <v>41507</v>
      </c>
      <c r="I647" s="26" t="s">
        <v>3907</v>
      </c>
      <c r="J647" s="26"/>
      <c r="K647" s="26" t="s">
        <v>3908</v>
      </c>
      <c r="L647" s="26" t="str">
        <f t="shared" si="20"/>
        <v>Excluido</v>
      </c>
      <c r="M647" s="26" t="str">
        <f t="shared" si="21"/>
        <v>C/PalabrasClaves</v>
      </c>
      <c r="N647" s="26"/>
      <c r="O647" s="26"/>
      <c r="P647" s="26"/>
      <c r="Q647" s="26"/>
      <c r="R647" s="26"/>
      <c r="S647" s="26"/>
      <c r="T647" s="26"/>
      <c r="U647" s="26"/>
      <c r="V647" s="26"/>
      <c r="W647" s="26"/>
      <c r="X647" s="26"/>
    </row>
    <row r="648" spans="1:24" ht="15" hidden="1" customHeight="1">
      <c r="A648" s="24">
        <v>23939174</v>
      </c>
      <c r="B648" s="24" t="s">
        <v>3909</v>
      </c>
      <c r="C648" s="24" t="s">
        <v>3910</v>
      </c>
      <c r="D648" s="24" t="s">
        <v>3911</v>
      </c>
      <c r="E648" s="24" t="s">
        <v>3912</v>
      </c>
      <c r="F648" s="24" t="s">
        <v>3913</v>
      </c>
      <c r="G648" s="24">
        <v>2013</v>
      </c>
      <c r="H648" s="25">
        <v>41500</v>
      </c>
      <c r="I648" s="24"/>
      <c r="J648" s="24"/>
      <c r="K648" s="24"/>
      <c r="L648" s="24" t="str">
        <f t="shared" si="20"/>
        <v>PreAlerta</v>
      </c>
      <c r="M648" s="24" t="str">
        <f t="shared" si="21"/>
        <v>S/PalabrasClaves</v>
      </c>
      <c r="N648" s="24" t="s">
        <v>18</v>
      </c>
      <c r="O648" s="24"/>
      <c r="P648" s="24"/>
      <c r="Q648" s="24" t="s">
        <v>11</v>
      </c>
      <c r="R648" s="24"/>
      <c r="S648" s="24"/>
      <c r="T648" s="24"/>
      <c r="U648" s="24"/>
      <c r="V648" s="24"/>
      <c r="W648" s="24"/>
      <c r="X648" s="24"/>
    </row>
    <row r="649" spans="1:24" ht="15" hidden="1" customHeight="1">
      <c r="A649" s="26">
        <v>23608632</v>
      </c>
      <c r="B649" s="26" t="s">
        <v>3914</v>
      </c>
      <c r="C649" s="26" t="s">
        <v>3915</v>
      </c>
      <c r="D649" s="26" t="s">
        <v>3916</v>
      </c>
      <c r="E649" s="26" t="s">
        <v>2515</v>
      </c>
      <c r="F649" s="26" t="s">
        <v>3917</v>
      </c>
      <c r="G649" s="26">
        <v>2013</v>
      </c>
      <c r="H649" s="27">
        <v>41388</v>
      </c>
      <c r="I649" s="26"/>
      <c r="J649" s="26"/>
      <c r="K649" s="26" t="s">
        <v>3918</v>
      </c>
      <c r="L649" s="26" t="str">
        <f t="shared" si="20"/>
        <v>PreAlerta</v>
      </c>
      <c r="M649" s="26" t="str">
        <f t="shared" si="21"/>
        <v>S/PalabrasClaves</v>
      </c>
      <c r="N649" s="26" t="s">
        <v>18</v>
      </c>
      <c r="O649" s="26"/>
      <c r="P649" s="26"/>
      <c r="Q649" s="26"/>
      <c r="R649" s="26"/>
      <c r="S649" s="26"/>
      <c r="T649" s="26"/>
      <c r="U649" s="26"/>
      <c r="V649" s="26"/>
      <c r="W649" s="26"/>
      <c r="X649" s="26"/>
    </row>
    <row r="650" spans="1:24" ht="15" hidden="1" customHeight="1">
      <c r="A650" s="24">
        <v>23991024</v>
      </c>
      <c r="B650" s="24" t="s">
        <v>3919</v>
      </c>
      <c r="C650" s="24" t="s">
        <v>3920</v>
      </c>
      <c r="D650" s="24" t="s">
        <v>3921</v>
      </c>
      <c r="E650" s="24" t="s">
        <v>3922</v>
      </c>
      <c r="F650" s="24" t="s">
        <v>2168</v>
      </c>
      <c r="G650" s="24">
        <v>2013</v>
      </c>
      <c r="H650" s="25">
        <v>41517</v>
      </c>
      <c r="I650" s="24" t="s">
        <v>3923</v>
      </c>
      <c r="J650" s="24"/>
      <c r="K650" s="24" t="s">
        <v>3924</v>
      </c>
      <c r="L650" s="24" t="str">
        <f t="shared" si="20"/>
        <v>PreAlerta</v>
      </c>
      <c r="M650" s="24" t="str">
        <f t="shared" si="21"/>
        <v>S/PalabrasClaves</v>
      </c>
      <c r="N650" s="24" t="s">
        <v>18</v>
      </c>
      <c r="O650" s="24"/>
      <c r="P650" s="24"/>
      <c r="Q650" s="24"/>
      <c r="R650" s="24"/>
      <c r="S650" s="24"/>
      <c r="T650" s="24"/>
      <c r="U650" s="24"/>
      <c r="V650" s="24"/>
      <c r="W650" s="24"/>
      <c r="X650" s="24"/>
    </row>
    <row r="651" spans="1:24" ht="15" hidden="1" customHeight="1">
      <c r="A651" s="26">
        <v>23968487</v>
      </c>
      <c r="B651" s="26" t="s">
        <v>3925</v>
      </c>
      <c r="C651" s="26" t="s">
        <v>3926</v>
      </c>
      <c r="D651" s="26" t="s">
        <v>3927</v>
      </c>
      <c r="E651" s="26" t="s">
        <v>3928</v>
      </c>
      <c r="F651" s="26" t="s">
        <v>341</v>
      </c>
      <c r="G651" s="26">
        <v>2013</v>
      </c>
      <c r="H651" s="27">
        <v>41510</v>
      </c>
      <c r="I651" s="26" t="s">
        <v>3929</v>
      </c>
      <c r="J651" s="26"/>
      <c r="K651" s="26" t="s">
        <v>3930</v>
      </c>
      <c r="L651" s="26" t="str">
        <f t="shared" si="20"/>
        <v>PreAlerta</v>
      </c>
      <c r="M651" s="26" t="str">
        <f t="shared" si="21"/>
        <v>S/PalabrasClaves</v>
      </c>
      <c r="N651" s="26" t="s">
        <v>18</v>
      </c>
      <c r="O651" s="26"/>
      <c r="P651" s="26"/>
      <c r="Q651" s="26"/>
      <c r="R651" s="26"/>
      <c r="S651" s="26"/>
      <c r="T651" s="26"/>
      <c r="U651" s="26"/>
      <c r="V651" s="26"/>
      <c r="W651" s="26"/>
      <c r="X651" s="26"/>
    </row>
    <row r="652" spans="1:24" ht="15" hidden="1" customHeight="1">
      <c r="A652" s="24">
        <v>23987831</v>
      </c>
      <c r="B652" s="24" t="s">
        <v>3931</v>
      </c>
      <c r="C652" s="24" t="s">
        <v>3932</v>
      </c>
      <c r="D652" s="24" t="s">
        <v>3933</v>
      </c>
      <c r="E652" s="24" t="s">
        <v>3934</v>
      </c>
      <c r="F652" s="24" t="s">
        <v>804</v>
      </c>
      <c r="G652" s="24">
        <v>2013</v>
      </c>
      <c r="H652" s="25">
        <v>41517</v>
      </c>
      <c r="I652" s="24"/>
      <c r="J652" s="24"/>
      <c r="K652" s="24" t="s">
        <v>3935</v>
      </c>
      <c r="L652" s="24" t="str">
        <f t="shared" si="20"/>
        <v>PreAlerta</v>
      </c>
      <c r="M652" s="24" t="str">
        <f t="shared" si="21"/>
        <v>S/PalabrasClaves</v>
      </c>
      <c r="N652" s="24" t="s">
        <v>18</v>
      </c>
      <c r="O652" s="24"/>
      <c r="P652" s="24"/>
      <c r="Q652" s="24"/>
      <c r="R652" s="24"/>
      <c r="S652" s="24"/>
      <c r="T652" s="24"/>
      <c r="U652" s="24"/>
      <c r="V652" s="24"/>
      <c r="W652" s="24"/>
      <c r="X652" s="24"/>
    </row>
    <row r="653" spans="1:24" ht="15" hidden="1" customHeight="1">
      <c r="A653" s="26">
        <v>23987832</v>
      </c>
      <c r="B653" s="26" t="s">
        <v>3936</v>
      </c>
      <c r="C653" s="26" t="s">
        <v>3937</v>
      </c>
      <c r="D653" s="26" t="s">
        <v>3938</v>
      </c>
      <c r="E653" s="26" t="s">
        <v>2866</v>
      </c>
      <c r="F653" s="26" t="s">
        <v>804</v>
      </c>
      <c r="G653" s="26">
        <v>2013</v>
      </c>
      <c r="H653" s="27">
        <v>41517</v>
      </c>
      <c r="I653" s="26"/>
      <c r="J653" s="26"/>
      <c r="K653" s="26" t="s">
        <v>3939</v>
      </c>
      <c r="L653" s="26" t="str">
        <f t="shared" si="20"/>
        <v>PreAlerta</v>
      </c>
      <c r="M653" s="26" t="str">
        <f t="shared" si="21"/>
        <v>S/PalabrasClaves</v>
      </c>
      <c r="N653" s="26" t="s">
        <v>18</v>
      </c>
      <c r="O653" s="26"/>
      <c r="P653" s="26"/>
      <c r="Q653" s="26"/>
      <c r="R653" s="26"/>
      <c r="S653" s="26"/>
      <c r="T653" s="26"/>
      <c r="U653" s="26"/>
      <c r="V653" s="26"/>
      <c r="W653" s="26"/>
      <c r="X653" s="26"/>
    </row>
    <row r="654" spans="1:24" ht="15" hidden="1" customHeight="1">
      <c r="A654" s="24">
        <v>23158540</v>
      </c>
      <c r="B654" s="24" t="s">
        <v>3940</v>
      </c>
      <c r="C654" s="24" t="s">
        <v>3941</v>
      </c>
      <c r="D654" s="24" t="s">
        <v>3942</v>
      </c>
      <c r="E654" s="24" t="s">
        <v>3943</v>
      </c>
      <c r="F654" s="24" t="s">
        <v>3944</v>
      </c>
      <c r="G654" s="24">
        <v>2013</v>
      </c>
      <c r="H654" s="25">
        <v>41233</v>
      </c>
      <c r="I654" s="24" t="s">
        <v>3945</v>
      </c>
      <c r="J654" s="24"/>
      <c r="K654" s="24" t="s">
        <v>3946</v>
      </c>
      <c r="L654" s="24" t="str">
        <f t="shared" si="20"/>
        <v>PreAlerta</v>
      </c>
      <c r="M654" s="24" t="str">
        <f t="shared" si="21"/>
        <v>S/PalabrasClaves</v>
      </c>
      <c r="N654" s="24" t="s">
        <v>18</v>
      </c>
      <c r="O654" s="24"/>
      <c r="P654" s="24"/>
      <c r="Q654" s="24"/>
      <c r="R654" s="24"/>
      <c r="S654" s="24"/>
      <c r="T654" s="24"/>
      <c r="U654" s="24"/>
      <c r="V654" s="24"/>
      <c r="W654" s="24"/>
      <c r="X654" s="24"/>
    </row>
    <row r="655" spans="1:24" ht="15" customHeight="1">
      <c r="A655" s="33">
        <v>23271498</v>
      </c>
      <c r="B655" s="33" t="s">
        <v>3947</v>
      </c>
      <c r="C655" s="33" t="s">
        <v>3948</v>
      </c>
      <c r="D655" s="33" t="s">
        <v>3949</v>
      </c>
      <c r="E655" s="33" t="s">
        <v>3950</v>
      </c>
      <c r="F655" s="33" t="s">
        <v>3951</v>
      </c>
      <c r="G655" s="33">
        <v>2013</v>
      </c>
      <c r="H655" s="34">
        <v>41272</v>
      </c>
      <c r="I655" s="33"/>
      <c r="J655" s="33"/>
      <c r="K655" s="33" t="s">
        <v>3952</v>
      </c>
      <c r="L655" s="33" t="str">
        <f t="shared" si="20"/>
        <v>PreAlerta</v>
      </c>
      <c r="M655" s="33" t="str">
        <f t="shared" si="21"/>
        <v>C/PalabrasClaves</v>
      </c>
      <c r="N655" s="33" t="s">
        <v>79</v>
      </c>
      <c r="O655" s="33"/>
      <c r="P655" s="33"/>
      <c r="Q655" s="33" t="s">
        <v>14</v>
      </c>
      <c r="R655" s="33"/>
      <c r="S655" s="33"/>
      <c r="T655" s="50" t="s">
        <v>3953</v>
      </c>
      <c r="U655" s="33" t="s">
        <v>209</v>
      </c>
      <c r="V655" s="33" t="s">
        <v>209</v>
      </c>
      <c r="W655" s="33" t="s">
        <v>209</v>
      </c>
      <c r="X655" s="52" t="s">
        <v>3954</v>
      </c>
    </row>
    <row r="656" spans="1:24" ht="15" hidden="1" customHeight="1">
      <c r="A656" s="24">
        <v>23494197</v>
      </c>
      <c r="B656" s="24" t="s">
        <v>3955</v>
      </c>
      <c r="C656" s="24" t="s">
        <v>3956</v>
      </c>
      <c r="D656" s="24" t="s">
        <v>3957</v>
      </c>
      <c r="E656" s="24" t="s">
        <v>3958</v>
      </c>
      <c r="F656" s="24" t="s">
        <v>239</v>
      </c>
      <c r="G656" s="24">
        <v>2013</v>
      </c>
      <c r="H656" s="25">
        <v>41349</v>
      </c>
      <c r="I656" s="24"/>
      <c r="J656" s="24"/>
      <c r="K656" s="24" t="s">
        <v>3959</v>
      </c>
      <c r="L656" s="24" t="str">
        <f t="shared" si="20"/>
        <v>PreAlerta</v>
      </c>
      <c r="M656" s="24" t="str">
        <f t="shared" si="21"/>
        <v>S/PalabrasClaves</v>
      </c>
      <c r="N656" s="24" t="s">
        <v>18</v>
      </c>
      <c r="O656" s="24"/>
      <c r="P656" s="24"/>
      <c r="Q656" s="24"/>
      <c r="R656" s="24"/>
      <c r="S656" s="24"/>
      <c r="T656" s="24"/>
      <c r="U656" s="24"/>
      <c r="V656" s="24"/>
      <c r="W656" s="24"/>
      <c r="X656" s="24"/>
    </row>
    <row r="657" spans="1:24" ht="15" hidden="1" customHeight="1">
      <c r="A657" s="26">
        <v>23605850</v>
      </c>
      <c r="B657" s="26" t="s">
        <v>3960</v>
      </c>
      <c r="C657" s="26" t="s">
        <v>3961</v>
      </c>
      <c r="D657" s="26" t="s">
        <v>3962</v>
      </c>
      <c r="E657" s="26" t="s">
        <v>936</v>
      </c>
      <c r="F657" s="26" t="s">
        <v>251</v>
      </c>
      <c r="G657" s="26">
        <v>2013</v>
      </c>
      <c r="H657" s="27">
        <v>41387</v>
      </c>
      <c r="I657" s="26"/>
      <c r="J657" s="26"/>
      <c r="K657" s="26" t="s">
        <v>3963</v>
      </c>
      <c r="L657" s="26" t="str">
        <f t="shared" si="20"/>
        <v>PreAlerta</v>
      </c>
      <c r="M657" s="26" t="str">
        <f t="shared" si="21"/>
        <v>S/PalabrasClaves</v>
      </c>
      <c r="N657" s="26" t="s">
        <v>18</v>
      </c>
      <c r="O657" s="26"/>
      <c r="P657" s="26"/>
      <c r="Q657" s="26"/>
      <c r="R657" s="26"/>
      <c r="S657" s="26"/>
      <c r="T657" s="26"/>
      <c r="U657" s="26"/>
      <c r="V657" s="26"/>
      <c r="W657" s="26"/>
      <c r="X657" s="26"/>
    </row>
    <row r="658" spans="1:24" ht="15" hidden="1" customHeight="1">
      <c r="A658" s="24">
        <v>23647919</v>
      </c>
      <c r="B658" s="24" t="s">
        <v>3964</v>
      </c>
      <c r="C658" s="24" t="s">
        <v>3965</v>
      </c>
      <c r="D658" s="24" t="s">
        <v>3966</v>
      </c>
      <c r="E658" s="24" t="s">
        <v>3967</v>
      </c>
      <c r="F658" s="24" t="s">
        <v>2784</v>
      </c>
      <c r="G658" s="24">
        <v>2013</v>
      </c>
      <c r="H658" s="25">
        <v>41402</v>
      </c>
      <c r="I658" s="24"/>
      <c r="J658" s="24"/>
      <c r="K658" s="24" t="s">
        <v>3968</v>
      </c>
      <c r="L658" s="24" t="str">
        <f t="shared" si="20"/>
        <v>PreAlerta</v>
      </c>
      <c r="M658" s="24" t="str">
        <f t="shared" si="21"/>
        <v>S/PalabrasClaves</v>
      </c>
      <c r="N658" s="24" t="s">
        <v>18</v>
      </c>
      <c r="O658" s="24"/>
      <c r="P658" s="24"/>
      <c r="Q658" s="24"/>
      <c r="R658" s="24"/>
      <c r="S658" s="24"/>
      <c r="T658" s="24"/>
      <c r="U658" s="24"/>
      <c r="V658" s="24"/>
      <c r="W658" s="24"/>
      <c r="X658" s="24"/>
    </row>
    <row r="659" spans="1:24" ht="15" hidden="1" customHeight="1">
      <c r="A659" s="26">
        <v>23708800</v>
      </c>
      <c r="B659" s="26" t="s">
        <v>3969</v>
      </c>
      <c r="C659" s="26" t="s">
        <v>3970</v>
      </c>
      <c r="D659" s="26" t="s">
        <v>3971</v>
      </c>
      <c r="E659" s="26" t="s">
        <v>3972</v>
      </c>
      <c r="F659" s="26" t="s">
        <v>3973</v>
      </c>
      <c r="G659" s="26">
        <v>2013</v>
      </c>
      <c r="H659" s="27">
        <v>41422</v>
      </c>
      <c r="I659" s="26"/>
      <c r="J659" s="26"/>
      <c r="K659" s="26" t="s">
        <v>3974</v>
      </c>
      <c r="L659" s="26" t="str">
        <f t="shared" si="20"/>
        <v>PreAlerta</v>
      </c>
      <c r="M659" s="26" t="str">
        <f t="shared" si="21"/>
        <v>S/PalabrasClaves</v>
      </c>
      <c r="N659" s="26" t="s">
        <v>18</v>
      </c>
      <c r="O659" s="26"/>
      <c r="P659" s="26"/>
      <c r="Q659" s="26"/>
      <c r="R659" s="26"/>
      <c r="S659" s="26"/>
      <c r="T659" s="26"/>
      <c r="U659" s="26"/>
      <c r="V659" s="26"/>
      <c r="W659" s="26"/>
      <c r="X659" s="26"/>
    </row>
    <row r="660" spans="1:24" ht="15" hidden="1" customHeight="1">
      <c r="A660" s="24">
        <v>23722921</v>
      </c>
      <c r="B660" s="24" t="s">
        <v>3975</v>
      </c>
      <c r="C660" s="24" t="s">
        <v>3976</v>
      </c>
      <c r="D660" s="24" t="s">
        <v>3977</v>
      </c>
      <c r="E660" s="24" t="s">
        <v>3978</v>
      </c>
      <c r="F660" s="24" t="s">
        <v>3979</v>
      </c>
      <c r="G660" s="24">
        <v>2013</v>
      </c>
      <c r="H660" s="25">
        <v>41426</v>
      </c>
      <c r="I660" s="24"/>
      <c r="J660" s="24"/>
      <c r="K660" s="24" t="s">
        <v>3980</v>
      </c>
      <c r="L660" s="24" t="str">
        <f t="shared" si="20"/>
        <v>PreAlerta</v>
      </c>
      <c r="M660" s="24" t="str">
        <f t="shared" si="21"/>
        <v>S/PalabrasClaves</v>
      </c>
      <c r="N660" s="24" t="s">
        <v>18</v>
      </c>
      <c r="O660" s="24"/>
      <c r="P660" s="24"/>
      <c r="Q660" s="24"/>
      <c r="R660" s="24"/>
      <c r="S660" s="24"/>
      <c r="T660" s="24"/>
      <c r="U660" s="24"/>
      <c r="V660" s="24"/>
      <c r="W660" s="24"/>
      <c r="X660" s="24"/>
    </row>
    <row r="661" spans="1:24" ht="15" hidden="1" customHeight="1">
      <c r="A661" s="26">
        <v>23776193</v>
      </c>
      <c r="B661" s="26" t="s">
        <v>3981</v>
      </c>
      <c r="C661" s="26" t="s">
        <v>3982</v>
      </c>
      <c r="D661" s="26" t="s">
        <v>3983</v>
      </c>
      <c r="E661" s="26" t="s">
        <v>2181</v>
      </c>
      <c r="F661" s="26" t="s">
        <v>1115</v>
      </c>
      <c r="G661" s="26">
        <v>2013</v>
      </c>
      <c r="H661" s="27">
        <v>41444</v>
      </c>
      <c r="I661" s="26"/>
      <c r="J661" s="26"/>
      <c r="K661" s="26" t="s">
        <v>3984</v>
      </c>
      <c r="L661" s="26" t="str">
        <f t="shared" si="20"/>
        <v>PreAlerta</v>
      </c>
      <c r="M661" s="26" t="str">
        <f t="shared" si="21"/>
        <v>S/PalabrasClaves</v>
      </c>
      <c r="N661" s="26" t="s">
        <v>18</v>
      </c>
      <c r="O661" s="26"/>
      <c r="P661" s="26"/>
      <c r="Q661" s="26"/>
      <c r="R661" s="26"/>
      <c r="S661" s="26"/>
      <c r="T661" s="26"/>
      <c r="U661" s="26"/>
      <c r="V661" s="26"/>
      <c r="W661" s="26"/>
      <c r="X661" s="26"/>
    </row>
    <row r="662" spans="1:24" ht="15" hidden="1" customHeight="1">
      <c r="A662" s="24">
        <v>23794619</v>
      </c>
      <c r="B662" s="24" t="s">
        <v>3985</v>
      </c>
      <c r="C662" s="24" t="s">
        <v>3986</v>
      </c>
      <c r="D662" s="24" t="s">
        <v>3987</v>
      </c>
      <c r="E662" s="24" t="s">
        <v>3988</v>
      </c>
      <c r="F662" s="24" t="s">
        <v>691</v>
      </c>
      <c r="G662" s="24">
        <v>2013</v>
      </c>
      <c r="H662" s="25">
        <v>41450</v>
      </c>
      <c r="I662" s="24" t="s">
        <v>3989</v>
      </c>
      <c r="J662" s="24"/>
      <c r="K662" s="24" t="s">
        <v>3990</v>
      </c>
      <c r="L662" s="24" t="str">
        <f t="shared" si="20"/>
        <v>PreAlerta</v>
      </c>
      <c r="M662" s="24" t="str">
        <f t="shared" si="21"/>
        <v>S/PalabrasClaves</v>
      </c>
      <c r="N662" s="24" t="s">
        <v>18</v>
      </c>
      <c r="O662" s="24"/>
      <c r="P662" s="24"/>
      <c r="Q662" s="24"/>
      <c r="R662" s="24"/>
      <c r="S662" s="24"/>
      <c r="T662" s="24"/>
      <c r="U662" s="24"/>
      <c r="V662" s="24"/>
      <c r="W662" s="24"/>
      <c r="X662" s="24"/>
    </row>
    <row r="663" spans="1:24" ht="15" hidden="1" customHeight="1">
      <c r="A663" s="26">
        <v>23804384</v>
      </c>
      <c r="B663" s="26" t="s">
        <v>3991</v>
      </c>
      <c r="C663" s="26" t="s">
        <v>3992</v>
      </c>
      <c r="D663" s="26" t="s">
        <v>3993</v>
      </c>
      <c r="E663" s="26" t="s">
        <v>3994</v>
      </c>
      <c r="F663" s="26" t="s">
        <v>267</v>
      </c>
      <c r="G663" s="26">
        <v>2013</v>
      </c>
      <c r="H663" s="27">
        <v>41453</v>
      </c>
      <c r="I663" s="26" t="s">
        <v>3995</v>
      </c>
      <c r="J663" s="26"/>
      <c r="K663" s="26" t="s">
        <v>3996</v>
      </c>
      <c r="L663" s="26" t="str">
        <f t="shared" si="20"/>
        <v>PreAlerta</v>
      </c>
      <c r="M663" s="26" t="str">
        <f t="shared" si="21"/>
        <v>S/PalabrasClaves</v>
      </c>
      <c r="N663" s="26" t="s">
        <v>18</v>
      </c>
      <c r="O663" s="26"/>
      <c r="P663" s="26"/>
      <c r="Q663" s="26"/>
      <c r="R663" s="26"/>
      <c r="S663" s="26"/>
      <c r="T663" s="26"/>
      <c r="U663" s="26"/>
      <c r="V663" s="26"/>
      <c r="W663" s="26"/>
      <c r="X663" s="26"/>
    </row>
    <row r="664" spans="1:24" ht="15" hidden="1" customHeight="1">
      <c r="A664" s="24">
        <v>23818716</v>
      </c>
      <c r="B664" s="24" t="s">
        <v>3997</v>
      </c>
      <c r="C664" s="24" t="s">
        <v>3998</v>
      </c>
      <c r="D664" s="24" t="s">
        <v>3999</v>
      </c>
      <c r="E664" s="24" t="s">
        <v>1791</v>
      </c>
      <c r="F664" s="24" t="s">
        <v>4000</v>
      </c>
      <c r="G664" s="24">
        <v>2013</v>
      </c>
      <c r="H664" s="25">
        <v>41458</v>
      </c>
      <c r="I664" s="24"/>
      <c r="J664" s="24"/>
      <c r="K664" s="24" t="s">
        <v>4001</v>
      </c>
      <c r="L664" s="24" t="str">
        <f t="shared" si="20"/>
        <v>PreAlerta</v>
      </c>
      <c r="M664" s="24" t="str">
        <f t="shared" si="21"/>
        <v>S/PalabrasClaves</v>
      </c>
      <c r="N664" s="24" t="s">
        <v>18</v>
      </c>
      <c r="O664" s="24"/>
      <c r="P664" s="24"/>
      <c r="Q664" s="24"/>
      <c r="R664" s="24"/>
      <c r="S664" s="24"/>
      <c r="T664" s="24"/>
      <c r="U664" s="24"/>
      <c r="V664" s="24"/>
      <c r="W664" s="24"/>
      <c r="X664" s="24"/>
    </row>
    <row r="665" spans="1:24" ht="15" hidden="1" customHeight="1">
      <c r="A665" s="26">
        <v>23821769</v>
      </c>
      <c r="B665" s="26" t="s">
        <v>4002</v>
      </c>
      <c r="C665" s="26" t="s">
        <v>4003</v>
      </c>
      <c r="D665" s="26" t="s">
        <v>4004</v>
      </c>
      <c r="E665" s="26" t="s">
        <v>4005</v>
      </c>
      <c r="F665" s="26" t="s">
        <v>251</v>
      </c>
      <c r="G665" s="26">
        <v>2013</v>
      </c>
      <c r="H665" s="27">
        <v>41459</v>
      </c>
      <c r="I665" s="26"/>
      <c r="J665" s="26"/>
      <c r="K665" s="26" t="s">
        <v>4006</v>
      </c>
      <c r="L665" s="26" t="str">
        <f t="shared" si="20"/>
        <v>PreAlerta</v>
      </c>
      <c r="M665" s="26" t="str">
        <f t="shared" si="21"/>
        <v>S/PalabrasClaves</v>
      </c>
      <c r="N665" s="26" t="s">
        <v>18</v>
      </c>
      <c r="O665" s="26"/>
      <c r="P665" s="26"/>
      <c r="Q665" s="26"/>
      <c r="R665" s="26"/>
      <c r="S665" s="26"/>
      <c r="T665" s="26"/>
      <c r="U665" s="26"/>
      <c r="V665" s="26"/>
      <c r="W665" s="26"/>
      <c r="X665" s="26"/>
    </row>
    <row r="666" spans="1:24" ht="15" hidden="1" customHeight="1">
      <c r="A666" s="24">
        <v>23831212</v>
      </c>
      <c r="B666" s="24" t="s">
        <v>4007</v>
      </c>
      <c r="C666" s="24" t="s">
        <v>4008</v>
      </c>
      <c r="D666" s="24" t="s">
        <v>4009</v>
      </c>
      <c r="E666" s="24" t="s">
        <v>4010</v>
      </c>
      <c r="F666" s="24" t="s">
        <v>162</v>
      </c>
      <c r="G666" s="24">
        <v>2013</v>
      </c>
      <c r="H666" s="25">
        <v>41464</v>
      </c>
      <c r="I666" s="24" t="s">
        <v>4011</v>
      </c>
      <c r="J666" s="24"/>
      <c r="K666" s="24" t="s">
        <v>4012</v>
      </c>
      <c r="L666" s="24" t="str">
        <f t="shared" si="20"/>
        <v>PreAlerta</v>
      </c>
      <c r="M666" s="24" t="str">
        <f t="shared" si="21"/>
        <v>S/PalabrasClaves</v>
      </c>
      <c r="N666" s="24" t="s">
        <v>18</v>
      </c>
      <c r="O666" s="24"/>
      <c r="P666" s="24"/>
      <c r="Q666" s="24"/>
      <c r="R666" s="24"/>
      <c r="S666" s="24"/>
      <c r="T666" s="24"/>
      <c r="U666" s="24"/>
      <c r="V666" s="24"/>
      <c r="W666" s="24"/>
      <c r="X666" s="24"/>
    </row>
    <row r="667" spans="1:24" ht="15" hidden="1" customHeight="1">
      <c r="A667" s="26">
        <v>23836817</v>
      </c>
      <c r="B667" s="26" t="s">
        <v>4013</v>
      </c>
      <c r="C667" s="26" t="s">
        <v>4014</v>
      </c>
      <c r="D667" s="26" t="s">
        <v>4015</v>
      </c>
      <c r="E667" s="26" t="s">
        <v>4016</v>
      </c>
      <c r="F667" s="26" t="s">
        <v>90</v>
      </c>
      <c r="G667" s="26">
        <v>2013</v>
      </c>
      <c r="H667" s="27">
        <v>41465</v>
      </c>
      <c r="I667" s="26" t="s">
        <v>4017</v>
      </c>
      <c r="J667" s="26"/>
      <c r="K667" s="26" t="s">
        <v>4018</v>
      </c>
      <c r="L667" s="26" t="str">
        <f t="shared" si="20"/>
        <v>Excluido</v>
      </c>
      <c r="M667" s="26" t="str">
        <f t="shared" si="21"/>
        <v>S/PalabrasClaves</v>
      </c>
      <c r="N667" s="26"/>
      <c r="O667" s="26"/>
      <c r="P667" s="26"/>
      <c r="Q667" s="26"/>
      <c r="R667" s="26"/>
      <c r="S667" s="26"/>
      <c r="T667" s="26"/>
      <c r="U667" s="26"/>
      <c r="V667" s="26"/>
      <c r="W667" s="26"/>
      <c r="X667" s="26"/>
    </row>
    <row r="668" spans="1:24" ht="15" hidden="1" customHeight="1">
      <c r="A668" s="24">
        <v>23845558</v>
      </c>
      <c r="B668" s="24" t="s">
        <v>4019</v>
      </c>
      <c r="C668" s="24" t="s">
        <v>4020</v>
      </c>
      <c r="D668" s="24" t="s">
        <v>4021</v>
      </c>
      <c r="E668" s="24" t="s">
        <v>4022</v>
      </c>
      <c r="F668" s="24" t="s">
        <v>1287</v>
      </c>
      <c r="G668" s="24">
        <v>2013</v>
      </c>
      <c r="H668" s="25">
        <v>41468</v>
      </c>
      <c r="I668" s="24"/>
      <c r="J668" s="24"/>
      <c r="K668" s="24" t="s">
        <v>4023</v>
      </c>
      <c r="L668" s="24" t="str">
        <f t="shared" si="20"/>
        <v>PreAlerta</v>
      </c>
      <c r="M668" s="24" t="str">
        <f t="shared" si="21"/>
        <v>S/PalabrasClaves</v>
      </c>
      <c r="N668" s="24" t="s">
        <v>18</v>
      </c>
      <c r="O668" s="24"/>
      <c r="P668" s="24"/>
      <c r="Q668" s="24"/>
      <c r="R668" s="24"/>
      <c r="S668" s="24"/>
      <c r="T668" s="24"/>
      <c r="U668" s="24"/>
      <c r="V668" s="24"/>
      <c r="W668" s="24"/>
      <c r="X668" s="24"/>
    </row>
    <row r="669" spans="1:24" ht="15" hidden="1" customHeight="1">
      <c r="A669" s="26">
        <v>23852872</v>
      </c>
      <c r="B669" s="26" t="s">
        <v>4024</v>
      </c>
      <c r="C669" s="26" t="s">
        <v>4025</v>
      </c>
      <c r="D669" s="26" t="s">
        <v>4026</v>
      </c>
      <c r="E669" s="26" t="s">
        <v>4027</v>
      </c>
      <c r="F669" s="26" t="s">
        <v>691</v>
      </c>
      <c r="G669" s="26">
        <v>2013</v>
      </c>
      <c r="H669" s="27">
        <v>41471</v>
      </c>
      <c r="I669" s="26" t="s">
        <v>4028</v>
      </c>
      <c r="J669" s="26"/>
      <c r="K669" s="26" t="s">
        <v>4029</v>
      </c>
      <c r="L669" s="26" t="str">
        <f t="shared" si="20"/>
        <v>PreAlerta</v>
      </c>
      <c r="M669" s="26" t="str">
        <f t="shared" si="21"/>
        <v>C/PalabrasClaves</v>
      </c>
      <c r="N669" s="26" t="s">
        <v>18</v>
      </c>
      <c r="O669" s="26"/>
      <c r="P669" s="26"/>
      <c r="Q669" s="26"/>
      <c r="R669" s="26"/>
      <c r="S669" s="26"/>
      <c r="T669" s="26"/>
      <c r="U669" s="26"/>
      <c r="V669" s="26"/>
      <c r="W669" s="26"/>
      <c r="X669" s="26"/>
    </row>
    <row r="670" spans="1:24" ht="15" hidden="1" customHeight="1">
      <c r="A670" s="24">
        <v>23860476</v>
      </c>
      <c r="B670" s="24" t="s">
        <v>4030</v>
      </c>
      <c r="C670" s="24" t="s">
        <v>4031</v>
      </c>
      <c r="D670" s="24" t="s">
        <v>4032</v>
      </c>
      <c r="E670" s="24" t="s">
        <v>4033</v>
      </c>
      <c r="F670" s="24" t="s">
        <v>2679</v>
      </c>
      <c r="G670" s="24">
        <v>2013</v>
      </c>
      <c r="H670" s="25">
        <v>41473</v>
      </c>
      <c r="I670" s="24"/>
      <c r="J670" s="24"/>
      <c r="K670" s="24" t="s">
        <v>4034</v>
      </c>
      <c r="L670" s="24" t="str">
        <f t="shared" si="20"/>
        <v>Excluido</v>
      </c>
      <c r="M670" s="24" t="str">
        <f t="shared" si="21"/>
        <v>S/PalabrasClaves</v>
      </c>
      <c r="N670" s="24"/>
      <c r="O670" s="24"/>
      <c r="P670" s="24"/>
      <c r="Q670" s="24"/>
      <c r="R670" s="24"/>
      <c r="S670" s="24"/>
      <c r="T670" s="24"/>
      <c r="U670" s="24"/>
      <c r="V670" s="24"/>
      <c r="W670" s="24"/>
      <c r="X670" s="24"/>
    </row>
    <row r="671" spans="1:24" ht="15" hidden="1" customHeight="1">
      <c r="A671" s="26">
        <v>23945422</v>
      </c>
      <c r="B671" s="26" t="s">
        <v>4035</v>
      </c>
      <c r="C671" s="26" t="s">
        <v>4036</v>
      </c>
      <c r="D671" s="26" t="s">
        <v>4037</v>
      </c>
      <c r="E671" s="26" t="s">
        <v>4038</v>
      </c>
      <c r="F671" s="26" t="s">
        <v>128</v>
      </c>
      <c r="G671" s="26">
        <v>2013</v>
      </c>
      <c r="H671" s="27">
        <v>41502</v>
      </c>
      <c r="I671" s="26"/>
      <c r="J671" s="26"/>
      <c r="K671" s="26" t="s">
        <v>4039</v>
      </c>
      <c r="L671" s="26" t="str">
        <f t="shared" si="20"/>
        <v>Excluido</v>
      </c>
      <c r="M671" s="26" t="str">
        <f t="shared" si="21"/>
        <v>S/PalabrasClaves</v>
      </c>
      <c r="N671" s="26"/>
      <c r="O671" s="26"/>
      <c r="P671" s="26"/>
      <c r="Q671" s="26"/>
      <c r="R671" s="26"/>
      <c r="S671" s="26"/>
      <c r="T671" s="26"/>
      <c r="U671" s="26"/>
      <c r="V671" s="26"/>
      <c r="W671" s="26"/>
      <c r="X671" s="26"/>
    </row>
    <row r="672" spans="1:24" ht="15" hidden="1" customHeight="1">
      <c r="A672" s="24">
        <v>23958358</v>
      </c>
      <c r="B672" s="24" t="s">
        <v>4040</v>
      </c>
      <c r="C672" s="24" t="s">
        <v>4041</v>
      </c>
      <c r="D672" s="24" t="s">
        <v>4042</v>
      </c>
      <c r="E672" s="24" t="s">
        <v>4043</v>
      </c>
      <c r="F672" s="24" t="s">
        <v>4044</v>
      </c>
      <c r="G672" s="24">
        <v>2013</v>
      </c>
      <c r="H672" s="25">
        <v>41507</v>
      </c>
      <c r="I672" s="24"/>
      <c r="J672" s="24"/>
      <c r="K672" s="24" t="s">
        <v>4045</v>
      </c>
      <c r="L672" s="24" t="str">
        <f t="shared" si="20"/>
        <v>Excluido</v>
      </c>
      <c r="M672" s="24" t="str">
        <f t="shared" si="21"/>
        <v>S/PalabrasClaves</v>
      </c>
      <c r="N672" s="24"/>
      <c r="O672" s="24"/>
      <c r="P672" s="24"/>
      <c r="Q672" s="24"/>
      <c r="R672" s="24"/>
      <c r="S672" s="24"/>
      <c r="T672" s="24"/>
      <c r="U672" s="24"/>
      <c r="V672" s="24"/>
      <c r="W672" s="24"/>
      <c r="X672" s="24"/>
    </row>
    <row r="673" spans="1:24" ht="15" hidden="1" customHeight="1">
      <c r="A673" s="26">
        <v>23970585</v>
      </c>
      <c r="B673" s="26" t="s">
        <v>4046</v>
      </c>
      <c r="C673" s="26" t="s">
        <v>4047</v>
      </c>
      <c r="D673" s="26" t="s">
        <v>4048</v>
      </c>
      <c r="E673" s="26" t="s">
        <v>4049</v>
      </c>
      <c r="F673" s="26" t="s">
        <v>725</v>
      </c>
      <c r="G673" s="26">
        <v>2013</v>
      </c>
      <c r="H673" s="27">
        <v>41510</v>
      </c>
      <c r="I673" s="26"/>
      <c r="J673" s="26"/>
      <c r="K673" s="26" t="s">
        <v>4050</v>
      </c>
      <c r="L673" s="26" t="str">
        <f t="shared" si="20"/>
        <v>PreAlerta</v>
      </c>
      <c r="M673" s="26" t="str">
        <f t="shared" si="21"/>
        <v>S/PalabrasClaves</v>
      </c>
      <c r="N673" s="26" t="s">
        <v>18</v>
      </c>
      <c r="O673" s="26"/>
      <c r="P673" s="26"/>
      <c r="Q673" s="26"/>
      <c r="R673" s="26"/>
      <c r="S673" s="26"/>
      <c r="T673" s="26"/>
      <c r="U673" s="26"/>
      <c r="V673" s="26"/>
      <c r="W673" s="26"/>
      <c r="X673" s="26"/>
    </row>
    <row r="674" spans="1:24" ht="15" hidden="1" customHeight="1">
      <c r="A674" s="24">
        <v>23970594</v>
      </c>
      <c r="B674" s="24" t="s">
        <v>4051</v>
      </c>
      <c r="C674" s="24" t="s">
        <v>4052</v>
      </c>
      <c r="D674" s="24" t="s">
        <v>4053</v>
      </c>
      <c r="E674" s="24" t="s">
        <v>495</v>
      </c>
      <c r="F674" s="24" t="s">
        <v>725</v>
      </c>
      <c r="G674" s="24">
        <v>2013</v>
      </c>
      <c r="H674" s="25">
        <v>41510</v>
      </c>
      <c r="I674" s="24" t="s">
        <v>4054</v>
      </c>
      <c r="J674" s="24" t="s">
        <v>4055</v>
      </c>
      <c r="K674" s="24" t="s">
        <v>4056</v>
      </c>
      <c r="L674" s="24" t="str">
        <f t="shared" si="20"/>
        <v>PreAlerta</v>
      </c>
      <c r="M674" s="24" t="str">
        <f t="shared" si="21"/>
        <v>S/PalabrasClaves</v>
      </c>
      <c r="N674" s="24" t="s">
        <v>18</v>
      </c>
      <c r="O674" s="24"/>
      <c r="P674" s="24"/>
      <c r="Q674" s="24"/>
      <c r="R674" s="24"/>
      <c r="S674" s="24"/>
      <c r="T674" s="24"/>
      <c r="U674" s="24"/>
      <c r="V674" s="24"/>
      <c r="W674" s="24"/>
      <c r="X674" s="24"/>
    </row>
    <row r="675" spans="1:24" ht="15" hidden="1" customHeight="1">
      <c r="A675" s="26">
        <v>23993451</v>
      </c>
      <c r="B675" s="26" t="s">
        <v>4057</v>
      </c>
      <c r="C675" s="26" t="s">
        <v>4058</v>
      </c>
      <c r="D675" s="26" t="s">
        <v>4059</v>
      </c>
      <c r="E675" s="26" t="s">
        <v>4060</v>
      </c>
      <c r="F675" s="26" t="s">
        <v>144</v>
      </c>
      <c r="G675" s="26">
        <v>2013</v>
      </c>
      <c r="H675" s="27">
        <v>41520</v>
      </c>
      <c r="I675" s="26" t="s">
        <v>4061</v>
      </c>
      <c r="J675" s="26" t="s">
        <v>4062</v>
      </c>
      <c r="K675" s="26" t="s">
        <v>4063</v>
      </c>
      <c r="L675" s="26" t="str">
        <f t="shared" si="20"/>
        <v>PreAlerta</v>
      </c>
      <c r="M675" s="26" t="str">
        <f t="shared" si="21"/>
        <v>S/PalabrasClaves</v>
      </c>
      <c r="N675" s="26" t="s">
        <v>18</v>
      </c>
      <c r="O675" s="26"/>
      <c r="P675" s="26"/>
      <c r="Q675" s="26"/>
      <c r="R675" s="26"/>
      <c r="S675" s="26"/>
      <c r="T675" s="26"/>
      <c r="U675" s="26"/>
      <c r="V675" s="26"/>
      <c r="W675" s="26"/>
      <c r="X675" s="26"/>
    </row>
    <row r="676" spans="1:24" ht="15" hidden="1" customHeight="1">
      <c r="A676" s="24">
        <v>24002555</v>
      </c>
      <c r="B676" s="24" t="s">
        <v>4064</v>
      </c>
      <c r="C676" s="24" t="s">
        <v>4065</v>
      </c>
      <c r="D676" s="24" t="s">
        <v>4066</v>
      </c>
      <c r="E676" s="24" t="s">
        <v>4067</v>
      </c>
      <c r="F676" s="24" t="s">
        <v>4068</v>
      </c>
      <c r="G676" s="24">
        <v>2013</v>
      </c>
      <c r="H676" s="25">
        <v>41522</v>
      </c>
      <c r="I676" s="24"/>
      <c r="J676" s="24"/>
      <c r="K676" s="24" t="s">
        <v>4069</v>
      </c>
      <c r="L676" s="24" t="str">
        <f t="shared" si="20"/>
        <v>Excluido</v>
      </c>
      <c r="M676" s="24" t="str">
        <f t="shared" si="21"/>
        <v>S/PalabrasClaves</v>
      </c>
      <c r="N676" s="24"/>
      <c r="O676" s="24"/>
      <c r="P676" s="24"/>
      <c r="Q676" s="24"/>
      <c r="R676" s="24"/>
      <c r="S676" s="24"/>
      <c r="T676" s="24"/>
      <c r="U676" s="24"/>
      <c r="V676" s="24"/>
      <c r="W676" s="24"/>
      <c r="X676" s="24"/>
    </row>
    <row r="677" spans="1:24" ht="15" hidden="1" customHeight="1">
      <c r="A677" s="26">
        <v>24010388</v>
      </c>
      <c r="B677" s="26" t="s">
        <v>4070</v>
      </c>
      <c r="C677" s="26" t="s">
        <v>4071</v>
      </c>
      <c r="D677" s="26" t="s">
        <v>4072</v>
      </c>
      <c r="E677" s="26" t="s">
        <v>4073</v>
      </c>
      <c r="F677" s="26" t="s">
        <v>348</v>
      </c>
      <c r="G677" s="26">
        <v>2013</v>
      </c>
      <c r="H677" s="27">
        <v>41527</v>
      </c>
      <c r="I677" s="26"/>
      <c r="J677" s="26"/>
      <c r="K677" s="26"/>
      <c r="L677" s="26" t="str">
        <f t="shared" si="20"/>
        <v>PreAlerta</v>
      </c>
      <c r="M677" s="26" t="str">
        <f t="shared" si="21"/>
        <v>S/PalabrasClaves</v>
      </c>
      <c r="N677" s="26" t="s">
        <v>18</v>
      </c>
      <c r="O677" s="26"/>
      <c r="P677" s="26"/>
      <c r="Q677" s="26"/>
      <c r="R677" s="26"/>
      <c r="S677" s="26"/>
      <c r="T677" s="26"/>
      <c r="U677" s="26"/>
      <c r="V677" s="26"/>
      <c r="W677" s="26"/>
      <c r="X677" s="26"/>
    </row>
    <row r="678" spans="1:24" ht="15" hidden="1" customHeight="1">
      <c r="A678" s="24">
        <v>24020741</v>
      </c>
      <c r="B678" s="24" t="s">
        <v>4074</v>
      </c>
      <c r="C678" s="24" t="s">
        <v>4075</v>
      </c>
      <c r="D678" s="24" t="s">
        <v>4076</v>
      </c>
      <c r="E678" s="24" t="s">
        <v>4077</v>
      </c>
      <c r="F678" s="24" t="s">
        <v>4078</v>
      </c>
      <c r="G678" s="24">
        <v>2013</v>
      </c>
      <c r="H678" s="25">
        <v>41529</v>
      </c>
      <c r="I678" s="24" t="s">
        <v>4079</v>
      </c>
      <c r="J678" s="24" t="s">
        <v>4080</v>
      </c>
      <c r="K678" s="24" t="s">
        <v>4081</v>
      </c>
      <c r="L678" s="24" t="str">
        <f t="shared" si="20"/>
        <v>Excluido</v>
      </c>
      <c r="M678" s="24" t="str">
        <f t="shared" si="21"/>
        <v>S/PalabrasClaves</v>
      </c>
      <c r="N678" s="24"/>
      <c r="O678" s="24"/>
      <c r="P678" s="24"/>
      <c r="Q678" s="24"/>
      <c r="R678" s="24"/>
      <c r="S678" s="24"/>
      <c r="T678" s="24"/>
      <c r="U678" s="24"/>
      <c r="V678" s="24"/>
      <c r="W678" s="24"/>
      <c r="X678" s="24"/>
    </row>
    <row r="679" spans="1:24" ht="15" hidden="1" customHeight="1">
      <c r="A679" s="26">
        <v>24135174</v>
      </c>
      <c r="B679" s="26" t="s">
        <v>4082</v>
      </c>
      <c r="C679" s="26" t="s">
        <v>4083</v>
      </c>
      <c r="D679" s="26" t="s">
        <v>4084</v>
      </c>
      <c r="E679" s="26" t="s">
        <v>4085</v>
      </c>
      <c r="F679" s="26" t="s">
        <v>1977</v>
      </c>
      <c r="G679" s="26">
        <v>2013</v>
      </c>
      <c r="H679" s="27">
        <v>41566</v>
      </c>
      <c r="I679" s="26" t="s">
        <v>4086</v>
      </c>
      <c r="J679" s="26"/>
      <c r="K679" s="26"/>
      <c r="L679" s="26" t="str">
        <f t="shared" si="20"/>
        <v>Excluido</v>
      </c>
      <c r="M679" s="26" t="str">
        <f t="shared" si="21"/>
        <v>C/PalabrasClaves</v>
      </c>
      <c r="N679" s="26"/>
      <c r="O679" s="26"/>
      <c r="P679" s="26"/>
      <c r="Q679" s="26"/>
      <c r="R679" s="26"/>
      <c r="S679" s="26"/>
      <c r="T679" s="26"/>
      <c r="U679" s="26"/>
      <c r="V679" s="26"/>
      <c r="W679" s="26"/>
      <c r="X679" s="26"/>
    </row>
    <row r="680" spans="1:24" ht="15" hidden="1" customHeight="1">
      <c r="A680" s="24">
        <v>24475696</v>
      </c>
      <c r="B680" s="24" t="s">
        <v>4087</v>
      </c>
      <c r="C680" s="24" t="s">
        <v>4088</v>
      </c>
      <c r="D680" s="24" t="s">
        <v>4089</v>
      </c>
      <c r="E680" s="24" t="s">
        <v>604</v>
      </c>
      <c r="F680" s="24" t="s">
        <v>4090</v>
      </c>
      <c r="G680" s="24">
        <v>2013</v>
      </c>
      <c r="H680" s="25">
        <v>41670</v>
      </c>
      <c r="I680" s="24"/>
      <c r="J680" s="24"/>
      <c r="K680" s="24"/>
      <c r="L680" s="24" t="str">
        <f t="shared" si="20"/>
        <v>PreAlerta</v>
      </c>
      <c r="M680" s="24" t="str">
        <f t="shared" si="21"/>
        <v>S/PalabrasClaves</v>
      </c>
      <c r="N680" s="24" t="s">
        <v>18</v>
      </c>
      <c r="O680" s="24"/>
      <c r="P680" s="24"/>
      <c r="Q680" s="24"/>
      <c r="R680" s="24"/>
      <c r="S680" s="24"/>
      <c r="T680" s="24"/>
      <c r="U680" s="24"/>
      <c r="V680" s="24"/>
      <c r="W680" s="24"/>
      <c r="X680" s="24"/>
    </row>
    <row r="681" spans="1:24" ht="15" hidden="1" customHeight="1">
      <c r="A681" s="26">
        <v>23867464</v>
      </c>
      <c r="B681" s="26" t="s">
        <v>4091</v>
      </c>
      <c r="C681" s="26" t="s">
        <v>4092</v>
      </c>
      <c r="D681" s="26" t="s">
        <v>4093</v>
      </c>
      <c r="E681" s="26" t="s">
        <v>4094</v>
      </c>
      <c r="F681" s="26" t="s">
        <v>1236</v>
      </c>
      <c r="G681" s="26">
        <v>2013</v>
      </c>
      <c r="H681" s="27">
        <v>41478</v>
      </c>
      <c r="I681" s="26" t="s">
        <v>4095</v>
      </c>
      <c r="J681" s="26"/>
      <c r="K681" s="26" t="s">
        <v>4096</v>
      </c>
      <c r="L681" s="26" t="str">
        <f t="shared" si="20"/>
        <v>PreAlerta</v>
      </c>
      <c r="M681" s="26" t="str">
        <f t="shared" si="21"/>
        <v>S/PalabrasClaves</v>
      </c>
      <c r="N681" s="26" t="s">
        <v>18</v>
      </c>
      <c r="O681" s="26"/>
      <c r="P681" s="26"/>
      <c r="Q681" s="26"/>
      <c r="R681" s="26"/>
      <c r="S681" s="26"/>
      <c r="T681" s="26"/>
      <c r="U681" s="26"/>
      <c r="V681" s="26"/>
      <c r="W681" s="26"/>
      <c r="X681" s="26"/>
    </row>
    <row r="682" spans="1:24" ht="15" hidden="1" customHeight="1">
      <c r="A682" s="24">
        <v>24046809</v>
      </c>
      <c r="B682" s="24" t="s">
        <v>4097</v>
      </c>
      <c r="C682" s="24" t="s">
        <v>4098</v>
      </c>
      <c r="D682" s="24" t="s">
        <v>4099</v>
      </c>
      <c r="E682" s="24" t="s">
        <v>4100</v>
      </c>
      <c r="F682" s="24" t="s">
        <v>4101</v>
      </c>
      <c r="G682" s="24">
        <v>2013</v>
      </c>
      <c r="H682" s="25">
        <v>41536</v>
      </c>
      <c r="I682" s="24" t="s">
        <v>4102</v>
      </c>
      <c r="J682" s="24"/>
      <c r="K682" s="24"/>
      <c r="L682" s="24" t="str">
        <f t="shared" si="20"/>
        <v>PreAlerta</v>
      </c>
      <c r="M682" s="24" t="str">
        <f t="shared" si="21"/>
        <v>S/PalabrasClaves</v>
      </c>
      <c r="N682" s="24" t="s">
        <v>18</v>
      </c>
      <c r="O682" s="24"/>
      <c r="P682" s="24"/>
      <c r="Q682" s="24"/>
      <c r="R682" s="24"/>
      <c r="S682" s="24"/>
      <c r="T682" s="24"/>
      <c r="U682" s="24"/>
      <c r="V682" s="24"/>
      <c r="W682" s="24"/>
      <c r="X682" s="24"/>
    </row>
    <row r="683" spans="1:24" ht="15" hidden="1" customHeight="1">
      <c r="A683" s="26">
        <v>24146687</v>
      </c>
      <c r="B683" s="26" t="s">
        <v>4103</v>
      </c>
      <c r="C683" s="26" t="s">
        <v>3526</v>
      </c>
      <c r="D683" s="26" t="s">
        <v>4104</v>
      </c>
      <c r="E683" s="26" t="s">
        <v>3528</v>
      </c>
      <c r="F683" s="26" t="s">
        <v>3529</v>
      </c>
      <c r="G683" s="26">
        <v>2013</v>
      </c>
      <c r="H683" s="27">
        <v>41570</v>
      </c>
      <c r="I683" s="26" t="s">
        <v>4105</v>
      </c>
      <c r="J683" s="26"/>
      <c r="K683" s="26"/>
      <c r="L683" s="26" t="str">
        <f t="shared" si="20"/>
        <v>PreAlerta</v>
      </c>
      <c r="M683" s="26" t="str">
        <f t="shared" si="21"/>
        <v>S/PalabrasClaves</v>
      </c>
      <c r="N683" s="26" t="s">
        <v>18</v>
      </c>
      <c r="O683" s="26"/>
      <c r="P683" s="26"/>
      <c r="Q683" s="26"/>
      <c r="R683" s="26"/>
      <c r="S683" s="26"/>
      <c r="T683" s="26"/>
      <c r="U683" s="26"/>
      <c r="V683" s="26"/>
      <c r="W683" s="26"/>
      <c r="X683" s="26"/>
    </row>
    <row r="684" spans="1:24" ht="15" hidden="1" customHeight="1">
      <c r="A684" s="24">
        <v>23924396</v>
      </c>
      <c r="B684" s="24" t="s">
        <v>4106</v>
      </c>
      <c r="C684" s="24" t="s">
        <v>4107</v>
      </c>
      <c r="D684" s="24" t="s">
        <v>4108</v>
      </c>
      <c r="E684" s="24" t="s">
        <v>54</v>
      </c>
      <c r="F684" s="24" t="s">
        <v>55</v>
      </c>
      <c r="G684" s="24">
        <v>2013</v>
      </c>
      <c r="H684" s="25">
        <v>41495</v>
      </c>
      <c r="I684" s="24" t="s">
        <v>4109</v>
      </c>
      <c r="J684" s="24" t="s">
        <v>4110</v>
      </c>
      <c r="K684" s="24" t="s">
        <v>4111</v>
      </c>
      <c r="L684" s="24" t="str">
        <f t="shared" si="20"/>
        <v>PreAlerta</v>
      </c>
      <c r="M684" s="24" t="str">
        <f t="shared" si="21"/>
        <v>S/PalabrasClaves</v>
      </c>
      <c r="N684" s="24" t="s">
        <v>18</v>
      </c>
      <c r="O684" s="24"/>
      <c r="P684" s="24"/>
      <c r="Q684" s="24"/>
      <c r="R684" s="24"/>
      <c r="S684" s="24"/>
      <c r="T684" s="24"/>
      <c r="U684" s="24"/>
      <c r="V684" s="24"/>
      <c r="W684" s="24"/>
      <c r="X684" s="24"/>
    </row>
    <row r="685" spans="1:24" ht="15" hidden="1" customHeight="1">
      <c r="A685" s="26">
        <v>24060200</v>
      </c>
      <c r="B685" s="26" t="s">
        <v>4112</v>
      </c>
      <c r="C685" s="26" t="s">
        <v>4113</v>
      </c>
      <c r="D685" s="26" t="s">
        <v>4114</v>
      </c>
      <c r="E685" s="26" t="s">
        <v>4115</v>
      </c>
      <c r="F685" s="26" t="s">
        <v>2644</v>
      </c>
      <c r="G685" s="26">
        <v>2013</v>
      </c>
      <c r="H685" s="27">
        <v>41542</v>
      </c>
      <c r="I685" s="26" t="s">
        <v>4116</v>
      </c>
      <c r="J685" s="26"/>
      <c r="K685" s="26" t="s">
        <v>4117</v>
      </c>
      <c r="L685" s="26" t="str">
        <f t="shared" si="20"/>
        <v>PreAlerta</v>
      </c>
      <c r="M685" s="26" t="str">
        <f t="shared" si="21"/>
        <v>S/PalabrasClaves</v>
      </c>
      <c r="N685" s="26" t="s">
        <v>18</v>
      </c>
      <c r="O685" s="26"/>
      <c r="P685" s="26"/>
      <c r="Q685" s="26"/>
      <c r="R685" s="26"/>
      <c r="S685" s="26"/>
      <c r="T685" s="26"/>
      <c r="U685" s="26"/>
      <c r="V685" s="26"/>
      <c r="W685" s="26"/>
      <c r="X685" s="26"/>
    </row>
    <row r="686" spans="1:24" ht="15" hidden="1" customHeight="1">
      <c r="A686" s="24">
        <v>24086683</v>
      </c>
      <c r="B686" s="24" t="s">
        <v>4118</v>
      </c>
      <c r="C686" s="24" t="s">
        <v>4119</v>
      </c>
      <c r="D686" s="24" t="s">
        <v>4120</v>
      </c>
      <c r="E686" s="24" t="s">
        <v>4121</v>
      </c>
      <c r="F686" s="24" t="s">
        <v>2168</v>
      </c>
      <c r="G686" s="24">
        <v>2013</v>
      </c>
      <c r="H686" s="25">
        <v>41550</v>
      </c>
      <c r="I686" s="24" t="s">
        <v>4122</v>
      </c>
      <c r="J686" s="24"/>
      <c r="K686" s="24" t="s">
        <v>4123</v>
      </c>
      <c r="L686" s="24" t="str">
        <f t="shared" si="20"/>
        <v>PreAlerta</v>
      </c>
      <c r="M686" s="24" t="str">
        <f t="shared" si="21"/>
        <v>S/PalabrasClaves</v>
      </c>
      <c r="N686" s="24" t="s">
        <v>18</v>
      </c>
      <c r="O686" s="24"/>
      <c r="P686" s="24"/>
      <c r="Q686" s="32"/>
      <c r="R686" s="24"/>
      <c r="S686" s="24"/>
      <c r="T686" s="24"/>
      <c r="U686" s="24"/>
      <c r="V686" s="24"/>
      <c r="W686" s="24"/>
      <c r="X686" s="24"/>
    </row>
    <row r="687" spans="1:24" ht="15" hidden="1" customHeight="1">
      <c r="A687" s="26">
        <v>22541067</v>
      </c>
      <c r="B687" s="26" t="s">
        <v>4124</v>
      </c>
      <c r="C687" s="26" t="s">
        <v>4125</v>
      </c>
      <c r="D687" s="26" t="s">
        <v>4126</v>
      </c>
      <c r="E687" s="26" t="s">
        <v>4127</v>
      </c>
      <c r="F687" s="26" t="s">
        <v>1057</v>
      </c>
      <c r="G687" s="26">
        <v>2013</v>
      </c>
      <c r="H687" s="27">
        <v>41030</v>
      </c>
      <c r="I687" s="26"/>
      <c r="J687" s="26"/>
      <c r="K687" s="26" t="s">
        <v>4128</v>
      </c>
      <c r="L687" s="26" t="str">
        <f t="shared" si="20"/>
        <v>Excluido</v>
      </c>
      <c r="M687" s="26" t="str">
        <f t="shared" si="21"/>
        <v>C/PalabrasClaves</v>
      </c>
      <c r="N687" s="26"/>
      <c r="O687" s="26"/>
      <c r="P687" s="26"/>
      <c r="Q687" s="26"/>
      <c r="R687" s="26"/>
      <c r="S687" s="26"/>
      <c r="T687" s="26"/>
      <c r="U687" s="26"/>
      <c r="V687" s="26"/>
      <c r="W687" s="26"/>
      <c r="X687" s="26"/>
    </row>
    <row r="688" spans="1:24" ht="15" hidden="1" customHeight="1">
      <c r="A688" s="24">
        <v>22789437</v>
      </c>
      <c r="B688" s="24" t="s">
        <v>4129</v>
      </c>
      <c r="C688" s="24" t="s">
        <v>4130</v>
      </c>
      <c r="D688" s="24" t="s">
        <v>4131</v>
      </c>
      <c r="E688" s="24" t="s">
        <v>4132</v>
      </c>
      <c r="F688" s="24" t="s">
        <v>4133</v>
      </c>
      <c r="G688" s="24">
        <v>2013</v>
      </c>
      <c r="H688" s="25">
        <v>41104</v>
      </c>
      <c r="I688" s="24"/>
      <c r="J688" s="24"/>
      <c r="K688" s="24" t="s">
        <v>4134</v>
      </c>
      <c r="L688" s="24" t="str">
        <f t="shared" si="20"/>
        <v>PreAlerta</v>
      </c>
      <c r="M688" s="24" t="str">
        <f t="shared" si="21"/>
        <v>S/PalabrasClaves</v>
      </c>
      <c r="N688" s="24" t="s">
        <v>18</v>
      </c>
      <c r="O688" s="24"/>
      <c r="P688" s="24"/>
      <c r="Q688" s="24"/>
      <c r="R688" s="24"/>
      <c r="S688" s="24"/>
      <c r="T688" s="24"/>
      <c r="U688" s="24"/>
      <c r="V688" s="24"/>
      <c r="W688" s="24"/>
      <c r="X688" s="24"/>
    </row>
    <row r="689" spans="1:24" ht="15" hidden="1" customHeight="1">
      <c r="A689" s="26">
        <v>23526412</v>
      </c>
      <c r="B689" s="26" t="s">
        <v>4135</v>
      </c>
      <c r="C689" s="26" t="s">
        <v>4136</v>
      </c>
      <c r="D689" s="26" t="s">
        <v>4137</v>
      </c>
      <c r="E689" s="26" t="s">
        <v>4138</v>
      </c>
      <c r="F689" s="26" t="s">
        <v>4139</v>
      </c>
      <c r="G689" s="26">
        <v>2013</v>
      </c>
      <c r="H689" s="27">
        <v>41359</v>
      </c>
      <c r="I689" s="26"/>
      <c r="J689" s="26"/>
      <c r="K689" s="26" t="s">
        <v>4140</v>
      </c>
      <c r="L689" s="26" t="str">
        <f t="shared" si="20"/>
        <v>PreAlerta</v>
      </c>
      <c r="M689" s="26" t="str">
        <f t="shared" si="21"/>
        <v>S/PalabrasClaves</v>
      </c>
      <c r="N689" s="26" t="s">
        <v>18</v>
      </c>
      <c r="O689" s="26"/>
      <c r="P689" s="26"/>
      <c r="Q689" s="26"/>
      <c r="R689" s="26"/>
      <c r="S689" s="26"/>
      <c r="T689" s="26"/>
      <c r="U689" s="26"/>
      <c r="V689" s="26"/>
      <c r="W689" s="26"/>
      <c r="X689" s="26"/>
    </row>
    <row r="690" spans="1:24" ht="15" hidden="1" customHeight="1">
      <c r="A690" s="24">
        <v>23639679</v>
      </c>
      <c r="B690" s="24" t="s">
        <v>4141</v>
      </c>
      <c r="C690" s="24" t="s">
        <v>4142</v>
      </c>
      <c r="D690" s="24" t="s">
        <v>4143</v>
      </c>
      <c r="E690" s="24" t="s">
        <v>3634</v>
      </c>
      <c r="F690" s="24" t="s">
        <v>4144</v>
      </c>
      <c r="G690" s="24">
        <v>2013</v>
      </c>
      <c r="H690" s="25">
        <v>41398</v>
      </c>
      <c r="I690" s="24"/>
      <c r="J690" s="24"/>
      <c r="K690" s="24" t="s">
        <v>4145</v>
      </c>
      <c r="L690" s="24" t="str">
        <f t="shared" si="20"/>
        <v>PreAlerta</v>
      </c>
      <c r="M690" s="24" t="str">
        <f t="shared" si="21"/>
        <v>S/PalabrasClaves</v>
      </c>
      <c r="N690" s="24" t="s">
        <v>18</v>
      </c>
      <c r="O690" s="24"/>
      <c r="P690" s="24"/>
      <c r="Q690" s="24"/>
      <c r="R690" s="24"/>
      <c r="S690" s="24"/>
      <c r="T690" s="24"/>
      <c r="U690" s="24"/>
      <c r="V690" s="24"/>
      <c r="W690" s="24"/>
      <c r="X690" s="24"/>
    </row>
    <row r="691" spans="1:24" ht="15" hidden="1" customHeight="1">
      <c r="A691" s="26">
        <v>23749142</v>
      </c>
      <c r="B691" s="26" t="s">
        <v>4146</v>
      </c>
      <c r="C691" s="26" t="s">
        <v>4147</v>
      </c>
      <c r="D691" s="26" t="s">
        <v>4148</v>
      </c>
      <c r="E691" s="26" t="s">
        <v>4149</v>
      </c>
      <c r="F691" s="26" t="s">
        <v>605</v>
      </c>
      <c r="G691" s="26">
        <v>2013</v>
      </c>
      <c r="H691" s="27">
        <v>41436</v>
      </c>
      <c r="I691" s="26"/>
      <c r="J691" s="26"/>
      <c r="K691" s="26" t="s">
        <v>4150</v>
      </c>
      <c r="L691" s="26" t="str">
        <f t="shared" si="20"/>
        <v>Excluido</v>
      </c>
      <c r="M691" s="26" t="str">
        <f t="shared" si="21"/>
        <v>S/PalabrasClaves</v>
      </c>
      <c r="N691" s="26"/>
      <c r="O691" s="26"/>
      <c r="P691" s="26"/>
      <c r="Q691" s="26"/>
      <c r="R691" s="26"/>
      <c r="S691" s="26"/>
      <c r="T691" s="26"/>
      <c r="U691" s="26"/>
      <c r="V691" s="26"/>
      <c r="W691" s="26"/>
      <c r="X691" s="26"/>
    </row>
    <row r="692" spans="1:24" ht="15" hidden="1" customHeight="1">
      <c r="A692" s="24">
        <v>23793551</v>
      </c>
      <c r="B692" s="24" t="s">
        <v>4151</v>
      </c>
      <c r="C692" s="24" t="s">
        <v>4152</v>
      </c>
      <c r="D692" s="24" t="s">
        <v>4153</v>
      </c>
      <c r="E692" s="24" t="s">
        <v>4154</v>
      </c>
      <c r="F692" s="24" t="s">
        <v>239</v>
      </c>
      <c r="G692" s="24">
        <v>2013</v>
      </c>
      <c r="H692" s="25">
        <v>41450</v>
      </c>
      <c r="I692" s="24"/>
      <c r="J692" s="24"/>
      <c r="K692" s="24" t="s">
        <v>4155</v>
      </c>
      <c r="L692" s="24" t="str">
        <f t="shared" si="20"/>
        <v>Excluido</v>
      </c>
      <c r="M692" s="24" t="str">
        <f t="shared" si="21"/>
        <v>S/PalabrasClaves</v>
      </c>
      <c r="N692" s="24"/>
      <c r="O692" s="24"/>
      <c r="P692" s="24"/>
      <c r="Q692" s="24"/>
      <c r="R692" s="24"/>
      <c r="S692" s="24"/>
      <c r="T692" s="24"/>
      <c r="U692" s="24"/>
      <c r="V692" s="24"/>
      <c r="W692" s="24"/>
      <c r="X692" s="24"/>
    </row>
    <row r="693" spans="1:24" ht="15" hidden="1" customHeight="1">
      <c r="A693" s="26">
        <v>23800942</v>
      </c>
      <c r="B693" s="26" t="s">
        <v>4156</v>
      </c>
      <c r="C693" s="26" t="s">
        <v>4157</v>
      </c>
      <c r="D693" s="26" t="s">
        <v>4158</v>
      </c>
      <c r="E693" s="26" t="s">
        <v>4159</v>
      </c>
      <c r="F693" s="26" t="s">
        <v>851</v>
      </c>
      <c r="G693" s="26">
        <v>2013</v>
      </c>
      <c r="H693" s="27">
        <v>41452</v>
      </c>
      <c r="I693" s="26"/>
      <c r="J693" s="26"/>
      <c r="K693" s="26" t="s">
        <v>4160</v>
      </c>
      <c r="L693" s="26" t="str">
        <f t="shared" si="20"/>
        <v>PreAlerta</v>
      </c>
      <c r="M693" s="26" t="str">
        <f t="shared" si="21"/>
        <v>S/PalabrasClaves</v>
      </c>
      <c r="N693" s="26" t="s">
        <v>18</v>
      </c>
      <c r="O693" s="26"/>
      <c r="P693" s="26"/>
      <c r="Q693" s="26"/>
      <c r="R693" s="26"/>
      <c r="S693" s="26"/>
      <c r="T693" s="26"/>
      <c r="U693" s="26"/>
      <c r="V693" s="26"/>
      <c r="W693" s="26"/>
      <c r="X693" s="26"/>
    </row>
    <row r="694" spans="1:24" ht="15" hidden="1" customHeight="1">
      <c r="A694" s="24">
        <v>23812958</v>
      </c>
      <c r="B694" s="24" t="s">
        <v>4161</v>
      </c>
      <c r="C694" s="24" t="s">
        <v>4162</v>
      </c>
      <c r="D694" s="24" t="s">
        <v>4163</v>
      </c>
      <c r="E694" s="24" t="s">
        <v>4164</v>
      </c>
      <c r="F694" s="24" t="s">
        <v>4165</v>
      </c>
      <c r="G694" s="24">
        <v>2013</v>
      </c>
      <c r="H694" s="25">
        <v>41457</v>
      </c>
      <c r="I694" s="24"/>
      <c r="J694" s="24"/>
      <c r="K694" s="24" t="s">
        <v>4166</v>
      </c>
      <c r="L694" s="24" t="str">
        <f t="shared" si="20"/>
        <v>PreAlerta</v>
      </c>
      <c r="M694" s="24" t="str">
        <f t="shared" si="21"/>
        <v>S/PalabrasClaves</v>
      </c>
      <c r="N694" s="24" t="s">
        <v>18</v>
      </c>
      <c r="O694" s="24"/>
      <c r="P694" s="24"/>
      <c r="Q694" s="24"/>
      <c r="R694" s="24"/>
      <c r="S694" s="24"/>
      <c r="T694" s="24"/>
      <c r="U694" s="24"/>
      <c r="V694" s="24"/>
      <c r="W694" s="24"/>
      <c r="X694" s="24"/>
    </row>
    <row r="695" spans="1:24" ht="15" hidden="1" customHeight="1">
      <c r="A695" s="26">
        <v>23830869</v>
      </c>
      <c r="B695" s="26" t="s">
        <v>4167</v>
      </c>
      <c r="C695" s="26" t="s">
        <v>4168</v>
      </c>
      <c r="D695" s="26" t="s">
        <v>4169</v>
      </c>
      <c r="E695" s="26" t="s">
        <v>4170</v>
      </c>
      <c r="F695" s="26" t="s">
        <v>3796</v>
      </c>
      <c r="G695" s="26">
        <v>2013</v>
      </c>
      <c r="H695" s="27">
        <v>41464</v>
      </c>
      <c r="I695" s="26"/>
      <c r="J695" s="26"/>
      <c r="K695" s="26" t="s">
        <v>4171</v>
      </c>
      <c r="L695" s="26" t="str">
        <f t="shared" si="20"/>
        <v>Excluido</v>
      </c>
      <c r="M695" s="26" t="str">
        <f t="shared" si="21"/>
        <v>C/PalabrasClaves</v>
      </c>
      <c r="N695" s="26"/>
      <c r="O695" s="26"/>
      <c r="P695" s="26"/>
      <c r="Q695" s="26"/>
      <c r="R695" s="26"/>
      <c r="S695" s="26"/>
      <c r="T695" s="26"/>
      <c r="U695" s="26"/>
      <c r="V695" s="26"/>
      <c r="W695" s="26"/>
      <c r="X695" s="26"/>
    </row>
    <row r="696" spans="1:24" ht="15" hidden="1" customHeight="1">
      <c r="A696" s="24">
        <v>23837619</v>
      </c>
      <c r="B696" s="24" t="s">
        <v>4172</v>
      </c>
      <c r="C696" s="24" t="s">
        <v>4173</v>
      </c>
      <c r="D696" s="24" t="s">
        <v>4174</v>
      </c>
      <c r="E696" s="24" t="s">
        <v>4175</v>
      </c>
      <c r="F696" s="24" t="s">
        <v>1821</v>
      </c>
      <c r="G696" s="24">
        <v>2013</v>
      </c>
      <c r="H696" s="25">
        <v>41466</v>
      </c>
      <c r="I696" s="24" t="s">
        <v>4176</v>
      </c>
      <c r="J696" s="24"/>
      <c r="K696" s="24" t="s">
        <v>4177</v>
      </c>
      <c r="L696" s="24" t="str">
        <f t="shared" si="20"/>
        <v>Excluido</v>
      </c>
      <c r="M696" s="24" t="str">
        <f t="shared" si="21"/>
        <v>S/PalabrasClaves</v>
      </c>
      <c r="N696" s="24"/>
      <c r="O696" s="24"/>
      <c r="P696" s="24"/>
      <c r="Q696" s="24"/>
      <c r="R696" s="24"/>
      <c r="S696" s="24"/>
      <c r="T696" s="24"/>
      <c r="U696" s="24"/>
      <c r="V696" s="24"/>
      <c r="W696" s="24"/>
      <c r="X696" s="24"/>
    </row>
    <row r="697" spans="1:24" ht="15" hidden="1" customHeight="1">
      <c r="A697" s="26">
        <v>23842467</v>
      </c>
      <c r="B697" s="26" t="s">
        <v>4178</v>
      </c>
      <c r="C697" s="26" t="s">
        <v>4179</v>
      </c>
      <c r="D697" s="26" t="s">
        <v>4180</v>
      </c>
      <c r="E697" s="26" t="s">
        <v>4181</v>
      </c>
      <c r="F697" s="26" t="s">
        <v>2960</v>
      </c>
      <c r="G697" s="26">
        <v>2013</v>
      </c>
      <c r="H697" s="27">
        <v>41467</v>
      </c>
      <c r="I697" s="26" t="s">
        <v>4182</v>
      </c>
      <c r="J697" s="26"/>
      <c r="K697" s="26" t="s">
        <v>4183</v>
      </c>
      <c r="L697" s="26" t="str">
        <f t="shared" si="20"/>
        <v>PreAlerta</v>
      </c>
      <c r="M697" s="26" t="str">
        <f t="shared" si="21"/>
        <v>S/PalabrasClaves</v>
      </c>
      <c r="N697" s="26" t="s">
        <v>18</v>
      </c>
      <c r="O697" s="26"/>
      <c r="P697" s="26"/>
      <c r="Q697" s="26"/>
      <c r="R697" s="26"/>
      <c r="S697" s="26"/>
      <c r="T697" s="26"/>
      <c r="U697" s="26"/>
      <c r="V697" s="26"/>
      <c r="W697" s="26"/>
      <c r="X697" s="26"/>
    </row>
    <row r="698" spans="1:24" ht="15" hidden="1" customHeight="1">
      <c r="A698" s="24">
        <v>23891224</v>
      </c>
      <c r="B698" s="24" t="s">
        <v>4184</v>
      </c>
      <c r="C698" s="24" t="s">
        <v>4185</v>
      </c>
      <c r="D698" s="24" t="s">
        <v>4186</v>
      </c>
      <c r="E698" s="24" t="s">
        <v>4005</v>
      </c>
      <c r="F698" s="24" t="s">
        <v>496</v>
      </c>
      <c r="G698" s="24">
        <v>2013</v>
      </c>
      <c r="H698" s="25">
        <v>41485</v>
      </c>
      <c r="I698" s="24"/>
      <c r="J698" s="24"/>
      <c r="K698" s="24" t="s">
        <v>4187</v>
      </c>
      <c r="L698" s="24" t="str">
        <f t="shared" si="20"/>
        <v>PreAlerta</v>
      </c>
      <c r="M698" s="24" t="str">
        <f t="shared" si="21"/>
        <v>S/PalabrasClaves</v>
      </c>
      <c r="N698" s="24" t="s">
        <v>18</v>
      </c>
      <c r="O698" s="24"/>
      <c r="P698" s="24"/>
      <c r="Q698" s="24"/>
      <c r="R698" s="24"/>
      <c r="S698" s="24"/>
      <c r="T698" s="24"/>
      <c r="U698" s="24"/>
      <c r="V698" s="24"/>
      <c r="W698" s="24"/>
      <c r="X698" s="24"/>
    </row>
    <row r="699" spans="1:24" ht="15" hidden="1" customHeight="1">
      <c r="A699" s="26">
        <v>23904075</v>
      </c>
      <c r="B699" s="26" t="s">
        <v>4188</v>
      </c>
      <c r="C699" s="26" t="s">
        <v>4189</v>
      </c>
      <c r="D699" s="26" t="s">
        <v>4190</v>
      </c>
      <c r="E699" s="26" t="s">
        <v>4191</v>
      </c>
      <c r="F699" s="26" t="s">
        <v>627</v>
      </c>
      <c r="G699" s="26">
        <v>2013</v>
      </c>
      <c r="H699" s="27">
        <v>41488</v>
      </c>
      <c r="I699" s="26"/>
      <c r="J699" s="26"/>
      <c r="K699" s="26" t="s">
        <v>4192</v>
      </c>
      <c r="L699" s="26" t="str">
        <f t="shared" si="20"/>
        <v>PreAlerta</v>
      </c>
      <c r="M699" s="26" t="str">
        <f t="shared" si="21"/>
        <v>S/PalabrasClaves</v>
      </c>
      <c r="N699" s="26" t="s">
        <v>18</v>
      </c>
      <c r="O699" s="26"/>
      <c r="P699" s="26"/>
      <c r="Q699" s="26"/>
      <c r="R699" s="26"/>
      <c r="S699" s="26"/>
      <c r="T699" s="26"/>
      <c r="U699" s="26"/>
      <c r="V699" s="26"/>
      <c r="W699" s="26"/>
      <c r="X699" s="26"/>
    </row>
    <row r="700" spans="1:24" ht="15" hidden="1" customHeight="1">
      <c r="A700" s="24">
        <v>23904458</v>
      </c>
      <c r="B700" s="24" t="s">
        <v>4193</v>
      </c>
      <c r="C700" s="24" t="s">
        <v>4194</v>
      </c>
      <c r="D700" s="24" t="s">
        <v>4195</v>
      </c>
      <c r="E700" s="24" t="s">
        <v>197</v>
      </c>
      <c r="F700" s="24" t="s">
        <v>1690</v>
      </c>
      <c r="G700" s="24">
        <v>2013</v>
      </c>
      <c r="H700" s="25">
        <v>41488</v>
      </c>
      <c r="I700" s="24" t="s">
        <v>4196</v>
      </c>
      <c r="J700" s="24"/>
      <c r="K700" s="24" t="s">
        <v>4197</v>
      </c>
      <c r="L700" s="24" t="str">
        <f t="shared" si="20"/>
        <v>PreAlerta</v>
      </c>
      <c r="M700" s="24" t="str">
        <f t="shared" si="21"/>
        <v>S/PalabrasClaves</v>
      </c>
      <c r="N700" s="24" t="s">
        <v>18</v>
      </c>
      <c r="O700" s="24"/>
      <c r="P700" s="24"/>
      <c r="Q700" s="24"/>
      <c r="R700" s="24"/>
      <c r="S700" s="24"/>
      <c r="T700" s="24"/>
      <c r="U700" s="24"/>
      <c r="V700" s="24"/>
      <c r="W700" s="24"/>
      <c r="X700" s="24"/>
    </row>
    <row r="701" spans="1:24" ht="15" hidden="1" customHeight="1">
      <c r="A701" s="26">
        <v>23983235</v>
      </c>
      <c r="B701" s="26" t="s">
        <v>4198</v>
      </c>
      <c r="C701" s="26" t="s">
        <v>4199</v>
      </c>
      <c r="D701" s="26" t="s">
        <v>4200</v>
      </c>
      <c r="E701" s="26" t="s">
        <v>4201</v>
      </c>
      <c r="F701" s="26" t="s">
        <v>302</v>
      </c>
      <c r="G701" s="26">
        <v>2013</v>
      </c>
      <c r="H701" s="27">
        <v>41515</v>
      </c>
      <c r="I701" s="26" t="s">
        <v>4202</v>
      </c>
      <c r="J701" s="26" t="s">
        <v>4203</v>
      </c>
      <c r="K701" s="26" t="s">
        <v>4204</v>
      </c>
      <c r="L701" s="26" t="str">
        <f t="shared" ref="L701:L764" si="22">IF(ISNUMBER(VLOOKUP(A701,EXCL,1,FALSE)),"Excluido",IF(ISNUMBER(VLOOKUP(A701,POST,1,FALSE)),"PostAlerta",IF(ISNUMBER(VLOOKUP(A701,PRE,1,FALSE)),"PreAlerta","")))</f>
        <v>PreAlerta</v>
      </c>
      <c r="M701" s="26" t="str">
        <f t="shared" ref="M701:M754" si="23">IF(ISNUMBER(VLOOKUP(A701,KEYWORDS,1,FALSE)),"C/PalabrasClaves","S/PalabrasClaves")</f>
        <v>S/PalabrasClaves</v>
      </c>
      <c r="N701" s="26" t="s">
        <v>18</v>
      </c>
      <c r="O701" s="26"/>
      <c r="P701" s="26"/>
      <c r="Q701" s="26"/>
      <c r="R701" s="26"/>
      <c r="S701" s="26"/>
      <c r="T701" s="26"/>
      <c r="U701" s="26"/>
      <c r="V701" s="26"/>
      <c r="W701" s="26"/>
      <c r="X701" s="26"/>
    </row>
    <row r="702" spans="1:24" ht="15" hidden="1" customHeight="1">
      <c r="A702" s="24">
        <v>24218946</v>
      </c>
      <c r="B702" s="24" t="s">
        <v>4205</v>
      </c>
      <c r="C702" s="24" t="s">
        <v>4206</v>
      </c>
      <c r="D702" s="24" t="s">
        <v>4207</v>
      </c>
      <c r="E702" s="24" t="s">
        <v>4208</v>
      </c>
      <c r="F702" s="24" t="s">
        <v>4209</v>
      </c>
      <c r="G702" s="24">
        <v>2013</v>
      </c>
      <c r="H702" s="25">
        <v>41592</v>
      </c>
      <c r="I702" s="24"/>
      <c r="J702" s="24"/>
      <c r="K702" s="24"/>
      <c r="L702" s="24" t="str">
        <f t="shared" si="22"/>
        <v>PreAlerta</v>
      </c>
      <c r="M702" s="24" t="str">
        <f t="shared" si="23"/>
        <v>C/PalabrasClaves</v>
      </c>
      <c r="N702" s="24" t="s">
        <v>18</v>
      </c>
      <c r="O702" s="24"/>
      <c r="P702" s="24"/>
      <c r="Q702" s="24"/>
      <c r="R702" s="24"/>
      <c r="S702" s="24"/>
      <c r="T702" s="24"/>
      <c r="U702" s="24"/>
      <c r="V702" s="24"/>
      <c r="W702" s="24"/>
      <c r="X702" s="24"/>
    </row>
    <row r="703" spans="1:24" ht="15" hidden="1" customHeight="1">
      <c r="A703" s="26">
        <v>24237439</v>
      </c>
      <c r="B703" s="26" t="s">
        <v>4210</v>
      </c>
      <c r="C703" s="26" t="s">
        <v>4211</v>
      </c>
      <c r="D703" s="26" t="s">
        <v>4212</v>
      </c>
      <c r="E703" s="26" t="s">
        <v>4213</v>
      </c>
      <c r="F703" s="26" t="s">
        <v>2202</v>
      </c>
      <c r="G703" s="26">
        <v>2013</v>
      </c>
      <c r="H703" s="27">
        <v>41597</v>
      </c>
      <c r="I703" s="26"/>
      <c r="J703" s="26"/>
      <c r="K703" s="26" t="s">
        <v>4214</v>
      </c>
      <c r="L703" s="26" t="str">
        <f t="shared" si="22"/>
        <v>PreAlerta</v>
      </c>
      <c r="M703" s="26" t="str">
        <f t="shared" si="23"/>
        <v>S/PalabrasClaves</v>
      </c>
      <c r="N703" s="26" t="s">
        <v>18</v>
      </c>
      <c r="O703" s="26"/>
      <c r="P703" s="26"/>
      <c r="Q703" s="26"/>
      <c r="R703" s="26"/>
      <c r="S703" s="26"/>
      <c r="T703" s="26"/>
      <c r="U703" s="26"/>
      <c r="V703" s="26"/>
      <c r="W703" s="26"/>
      <c r="X703" s="26"/>
    </row>
    <row r="704" spans="1:24" ht="15" hidden="1" customHeight="1">
      <c r="A704" s="24">
        <v>24248162</v>
      </c>
      <c r="B704" s="24" t="s">
        <v>4215</v>
      </c>
      <c r="C704" s="24" t="s">
        <v>4216</v>
      </c>
      <c r="D704" s="24" t="s">
        <v>4217</v>
      </c>
      <c r="E704" s="24" t="s">
        <v>4218</v>
      </c>
      <c r="F704" s="24" t="s">
        <v>1560</v>
      </c>
      <c r="G704" s="24">
        <v>2013</v>
      </c>
      <c r="H704" s="25">
        <v>41598</v>
      </c>
      <c r="I704" s="24"/>
      <c r="J704" s="24"/>
      <c r="K704" s="24" t="s">
        <v>4219</v>
      </c>
      <c r="L704" s="24" t="str">
        <f t="shared" si="22"/>
        <v>PreAlerta</v>
      </c>
      <c r="M704" s="24" t="str">
        <f t="shared" si="23"/>
        <v>S/PalabrasClaves</v>
      </c>
      <c r="N704" s="24" t="s">
        <v>18</v>
      </c>
      <c r="O704" s="24"/>
      <c r="P704" s="24"/>
      <c r="Q704" s="24"/>
      <c r="R704" s="24"/>
      <c r="S704" s="24"/>
      <c r="T704" s="24"/>
      <c r="U704" s="24"/>
      <c r="V704" s="24"/>
      <c r="W704" s="24"/>
      <c r="X704" s="24"/>
    </row>
    <row r="705" spans="1:24" ht="15" hidden="1" customHeight="1">
      <c r="A705" s="26">
        <v>24275729</v>
      </c>
      <c r="B705" s="26" t="s">
        <v>4220</v>
      </c>
      <c r="C705" s="26" t="s">
        <v>4221</v>
      </c>
      <c r="D705" s="26" t="s">
        <v>4222</v>
      </c>
      <c r="E705" s="26" t="s">
        <v>4223</v>
      </c>
      <c r="F705" s="26" t="s">
        <v>128</v>
      </c>
      <c r="G705" s="26">
        <v>2013</v>
      </c>
      <c r="H705" s="27">
        <v>41605</v>
      </c>
      <c r="I705" s="26"/>
      <c r="J705" s="26"/>
      <c r="K705" s="26" t="s">
        <v>4224</v>
      </c>
      <c r="L705" s="26" t="str">
        <f t="shared" si="22"/>
        <v>PreAlerta</v>
      </c>
      <c r="M705" s="26" t="str">
        <f t="shared" si="23"/>
        <v>S/PalabrasClaves</v>
      </c>
      <c r="N705" s="26" t="s">
        <v>18</v>
      </c>
      <c r="O705" s="26"/>
      <c r="P705" s="26"/>
      <c r="Q705" s="26"/>
      <c r="R705" s="26"/>
      <c r="S705" s="26"/>
      <c r="T705" s="26"/>
      <c r="U705" s="26"/>
      <c r="V705" s="26"/>
      <c r="W705" s="26"/>
      <c r="X705" s="26"/>
    </row>
    <row r="706" spans="1:24" ht="15" hidden="1" customHeight="1">
      <c r="A706" s="24">
        <v>24355218</v>
      </c>
      <c r="B706" s="24" t="s">
        <v>4225</v>
      </c>
      <c r="C706" s="24" t="s">
        <v>4226</v>
      </c>
      <c r="D706" s="24" t="s">
        <v>4227</v>
      </c>
      <c r="E706" s="24" t="s">
        <v>4127</v>
      </c>
      <c r="F706" s="24" t="s">
        <v>1566</v>
      </c>
      <c r="G706" s="24">
        <v>2013</v>
      </c>
      <c r="H706" s="25">
        <v>41629</v>
      </c>
      <c r="I706" s="24"/>
      <c r="J706" s="24"/>
      <c r="K706" s="24" t="s">
        <v>4228</v>
      </c>
      <c r="L706" s="24" t="str">
        <f t="shared" si="22"/>
        <v>PreAlerta</v>
      </c>
      <c r="M706" s="24" t="str">
        <f t="shared" si="23"/>
        <v>S/PalabrasClaves</v>
      </c>
      <c r="N706" s="24" t="s">
        <v>18</v>
      </c>
      <c r="O706" s="24"/>
      <c r="P706" s="24"/>
      <c r="Q706" s="24"/>
      <c r="R706" s="24"/>
      <c r="S706" s="24"/>
      <c r="T706" s="24"/>
      <c r="U706" s="24"/>
      <c r="V706" s="24"/>
      <c r="W706" s="24"/>
      <c r="X706" s="24"/>
    </row>
    <row r="707" spans="1:24" ht="15" hidden="1" customHeight="1">
      <c r="A707" s="26">
        <v>24382185</v>
      </c>
      <c r="B707" s="26" t="s">
        <v>4229</v>
      </c>
      <c r="C707" s="26" t="s">
        <v>4230</v>
      </c>
      <c r="D707" s="26" t="s">
        <v>4231</v>
      </c>
      <c r="E707" s="26" t="s">
        <v>1554</v>
      </c>
      <c r="F707" s="26" t="s">
        <v>1555</v>
      </c>
      <c r="G707" s="26">
        <v>2013</v>
      </c>
      <c r="H707" s="27">
        <v>41642</v>
      </c>
      <c r="I707" s="26"/>
      <c r="J707" s="26"/>
      <c r="K707" s="26"/>
      <c r="L707" s="26" t="str">
        <f t="shared" si="22"/>
        <v>PreAlerta</v>
      </c>
      <c r="M707" s="26" t="str">
        <f t="shared" si="23"/>
        <v>S/PalabrasClaves</v>
      </c>
      <c r="N707" s="26" t="s">
        <v>18</v>
      </c>
      <c r="O707" s="26"/>
      <c r="P707" s="26"/>
      <c r="Q707" s="26"/>
      <c r="R707" s="26"/>
      <c r="S707" s="26"/>
      <c r="T707" s="26"/>
      <c r="U707" s="26"/>
      <c r="V707" s="26"/>
      <c r="W707" s="26"/>
      <c r="X707" s="26"/>
    </row>
    <row r="708" spans="1:24" ht="15" hidden="1" customHeight="1">
      <c r="A708" s="24">
        <v>24441248</v>
      </c>
      <c r="B708" s="24" t="s">
        <v>4232</v>
      </c>
      <c r="C708" s="24" t="s">
        <v>4233</v>
      </c>
      <c r="D708" s="24" t="s">
        <v>4234</v>
      </c>
      <c r="E708" s="24" t="s">
        <v>4235</v>
      </c>
      <c r="F708" s="24" t="s">
        <v>4236</v>
      </c>
      <c r="G708" s="24">
        <v>2013</v>
      </c>
      <c r="H708" s="25">
        <v>41660</v>
      </c>
      <c r="I708" s="24"/>
      <c r="J708" s="24"/>
      <c r="K708" s="24" t="s">
        <v>4237</v>
      </c>
      <c r="L708" s="24" t="str">
        <f t="shared" si="22"/>
        <v>PreAlerta</v>
      </c>
      <c r="M708" s="24" t="str">
        <f t="shared" si="23"/>
        <v>S/PalabrasClaves</v>
      </c>
      <c r="N708" s="24" t="s">
        <v>18</v>
      </c>
      <c r="O708" s="24"/>
      <c r="P708" s="24"/>
      <c r="Q708" s="24"/>
      <c r="R708" s="24"/>
      <c r="S708" s="24"/>
      <c r="T708" s="24"/>
      <c r="U708" s="24"/>
      <c r="V708" s="24"/>
      <c r="W708" s="24"/>
      <c r="X708" s="24"/>
    </row>
    <row r="709" spans="1:24" ht="15" hidden="1" customHeight="1">
      <c r="A709" s="26">
        <v>24116144</v>
      </c>
      <c r="B709" s="26" t="s">
        <v>4238</v>
      </c>
      <c r="C709" s="26" t="s">
        <v>4239</v>
      </c>
      <c r="D709" s="26" t="s">
        <v>4240</v>
      </c>
      <c r="E709" s="26" t="s">
        <v>4241</v>
      </c>
      <c r="F709" s="26" t="s">
        <v>2168</v>
      </c>
      <c r="G709" s="26">
        <v>2013</v>
      </c>
      <c r="H709" s="27">
        <v>41559</v>
      </c>
      <c r="I709" s="26" t="s">
        <v>4242</v>
      </c>
      <c r="J709" s="26"/>
      <c r="K709" s="26" t="s">
        <v>4243</v>
      </c>
      <c r="L709" s="26" t="str">
        <f t="shared" si="22"/>
        <v>PreAlerta</v>
      </c>
      <c r="M709" s="26" t="str">
        <f t="shared" si="23"/>
        <v>C/PalabrasClaves</v>
      </c>
      <c r="N709" s="26" t="s">
        <v>18</v>
      </c>
      <c r="O709" s="26"/>
      <c r="P709" s="26"/>
      <c r="Q709" s="26"/>
      <c r="R709" s="26"/>
      <c r="S709" s="26"/>
      <c r="T709" s="26"/>
      <c r="U709" s="26"/>
      <c r="V709" s="26"/>
      <c r="W709" s="26"/>
      <c r="X709" s="26"/>
    </row>
    <row r="710" spans="1:24" ht="15" hidden="1" customHeight="1">
      <c r="A710" s="24">
        <v>24029580</v>
      </c>
      <c r="B710" s="24" t="s">
        <v>4244</v>
      </c>
      <c r="C710" s="24" t="s">
        <v>4245</v>
      </c>
      <c r="D710" s="24" t="s">
        <v>4246</v>
      </c>
      <c r="E710" s="24" t="s">
        <v>4247</v>
      </c>
      <c r="F710" s="24" t="s">
        <v>4248</v>
      </c>
      <c r="G710" s="24">
        <v>2013</v>
      </c>
      <c r="H710" s="25">
        <v>41531</v>
      </c>
      <c r="I710" s="24"/>
      <c r="J710" s="24"/>
      <c r="K710" s="24" t="s">
        <v>4249</v>
      </c>
      <c r="L710" s="24" t="str">
        <f t="shared" si="22"/>
        <v>PreAlerta</v>
      </c>
      <c r="M710" s="24" t="str">
        <f t="shared" si="23"/>
        <v>S/PalabrasClaves</v>
      </c>
      <c r="N710" s="24" t="s">
        <v>18</v>
      </c>
      <c r="O710" s="24"/>
      <c r="P710" s="24"/>
      <c r="Q710" s="24"/>
      <c r="R710" s="24"/>
      <c r="S710" s="24"/>
      <c r="T710" s="24"/>
      <c r="U710" s="24"/>
      <c r="V710" s="24"/>
      <c r="W710" s="24"/>
      <c r="X710" s="24"/>
    </row>
    <row r="711" spans="1:24" ht="15" hidden="1" customHeight="1">
      <c r="A711" s="26">
        <v>24129624</v>
      </c>
      <c r="B711" s="26" t="s">
        <v>4250</v>
      </c>
      <c r="C711" s="26" t="s">
        <v>4251</v>
      </c>
      <c r="D711" s="26" t="s">
        <v>4252</v>
      </c>
      <c r="E711" s="26" t="s">
        <v>4253</v>
      </c>
      <c r="F711" s="26" t="s">
        <v>540</v>
      </c>
      <c r="G711" s="26">
        <v>2013</v>
      </c>
      <c r="H711" s="27">
        <v>41564</v>
      </c>
      <c r="I711" s="26"/>
      <c r="J711" s="26"/>
      <c r="K711" s="26" t="s">
        <v>4254</v>
      </c>
      <c r="L711" s="26" t="str">
        <f t="shared" si="22"/>
        <v>PreAlerta</v>
      </c>
      <c r="M711" s="26" t="str">
        <f t="shared" si="23"/>
        <v>S/PalabrasClaves</v>
      </c>
      <c r="N711" s="26" t="s">
        <v>18</v>
      </c>
      <c r="O711" s="26"/>
      <c r="P711" s="26"/>
      <c r="Q711" s="26"/>
      <c r="R711" s="26"/>
      <c r="S711" s="26"/>
      <c r="T711" s="26"/>
      <c r="U711" s="26"/>
      <c r="V711" s="26"/>
      <c r="W711" s="26"/>
      <c r="X711" s="26"/>
    </row>
    <row r="712" spans="1:24" ht="15" hidden="1" customHeight="1">
      <c r="A712" s="24">
        <v>24131550</v>
      </c>
      <c r="B712" s="24" t="s">
        <v>4255</v>
      </c>
      <c r="C712" s="24" t="s">
        <v>4256</v>
      </c>
      <c r="D712" s="24" t="s">
        <v>4257</v>
      </c>
      <c r="E712" s="24" t="s">
        <v>4258</v>
      </c>
      <c r="F712" s="24" t="s">
        <v>341</v>
      </c>
      <c r="G712" s="24">
        <v>2013</v>
      </c>
      <c r="H712" s="25">
        <v>41565</v>
      </c>
      <c r="I712" s="24" t="s">
        <v>4259</v>
      </c>
      <c r="J712" s="24"/>
      <c r="K712" s="24" t="s">
        <v>4260</v>
      </c>
      <c r="L712" s="24" t="str">
        <f t="shared" si="22"/>
        <v>PreAlerta</v>
      </c>
      <c r="M712" s="24" t="str">
        <f t="shared" si="23"/>
        <v>S/PalabrasClaves</v>
      </c>
      <c r="N712" s="24" t="s">
        <v>18</v>
      </c>
      <c r="O712" s="24"/>
      <c r="P712" s="24"/>
      <c r="Q712" s="24"/>
      <c r="R712" s="24"/>
      <c r="S712" s="24"/>
      <c r="T712" s="24"/>
      <c r="U712" s="24"/>
      <c r="V712" s="24"/>
      <c r="W712" s="24"/>
      <c r="X712" s="24"/>
    </row>
    <row r="713" spans="1:24" ht="15" hidden="1" customHeight="1">
      <c r="A713" s="26">
        <v>24138699</v>
      </c>
      <c r="B713" s="26" t="s">
        <v>4261</v>
      </c>
      <c r="C713" s="26" t="s">
        <v>4262</v>
      </c>
      <c r="D713" s="26" t="s">
        <v>4263</v>
      </c>
      <c r="E713" s="26" t="s">
        <v>4264</v>
      </c>
      <c r="F713" s="26" t="s">
        <v>341</v>
      </c>
      <c r="G713" s="26">
        <v>2013</v>
      </c>
      <c r="H713" s="27">
        <v>41569</v>
      </c>
      <c r="I713" s="26" t="s">
        <v>4265</v>
      </c>
      <c r="J713" s="26"/>
      <c r="K713" s="26" t="s">
        <v>4266</v>
      </c>
      <c r="L713" s="26" t="str">
        <f t="shared" si="22"/>
        <v>Excluido</v>
      </c>
      <c r="M713" s="26" t="str">
        <f t="shared" si="23"/>
        <v>S/PalabrasClaves</v>
      </c>
      <c r="N713" s="26"/>
      <c r="O713" s="26"/>
      <c r="P713" s="26"/>
      <c r="Q713" s="26"/>
      <c r="R713" s="26"/>
      <c r="S713" s="26"/>
      <c r="T713" s="26"/>
      <c r="U713" s="26"/>
      <c r="V713" s="26"/>
      <c r="W713" s="26"/>
      <c r="X713" s="26"/>
    </row>
    <row r="714" spans="1:24" ht="15" hidden="1" customHeight="1">
      <c r="A714" s="24">
        <v>24148656</v>
      </c>
      <c r="B714" s="24" t="s">
        <v>4267</v>
      </c>
      <c r="C714" s="24" t="s">
        <v>4268</v>
      </c>
      <c r="D714" s="24" t="s">
        <v>4269</v>
      </c>
      <c r="E714" s="24" t="s">
        <v>4270</v>
      </c>
      <c r="F714" s="24" t="s">
        <v>392</v>
      </c>
      <c r="G714" s="24">
        <v>2013</v>
      </c>
      <c r="H714" s="25">
        <v>41571</v>
      </c>
      <c r="I714" s="24" t="s">
        <v>4271</v>
      </c>
      <c r="J714" s="24"/>
      <c r="K714" s="24" t="s">
        <v>4272</v>
      </c>
      <c r="L714" s="24" t="str">
        <f t="shared" si="22"/>
        <v>PreAlerta</v>
      </c>
      <c r="M714" s="24" t="str">
        <f t="shared" si="23"/>
        <v>S/PalabrasClaves</v>
      </c>
      <c r="N714" s="24" t="s">
        <v>18</v>
      </c>
      <c r="O714" s="24"/>
      <c r="P714" s="24"/>
      <c r="Q714" s="24"/>
      <c r="R714" s="24"/>
      <c r="S714" s="24"/>
      <c r="T714" s="24"/>
      <c r="U714" s="24"/>
      <c r="V714" s="24"/>
      <c r="W714" s="24"/>
      <c r="X714" s="24"/>
    </row>
    <row r="715" spans="1:24" ht="15" hidden="1" customHeight="1">
      <c r="A715" s="26">
        <v>24150466</v>
      </c>
      <c r="B715" s="26" t="s">
        <v>4273</v>
      </c>
      <c r="C715" s="26" t="s">
        <v>4274</v>
      </c>
      <c r="D715" s="26" t="s">
        <v>4275</v>
      </c>
      <c r="E715" s="26" t="s">
        <v>4276</v>
      </c>
      <c r="F715" s="26" t="s">
        <v>553</v>
      </c>
      <c r="G715" s="26">
        <v>2013</v>
      </c>
      <c r="H715" s="27">
        <v>41571</v>
      </c>
      <c r="I715" s="26" t="s">
        <v>4277</v>
      </c>
      <c r="J715" s="26" t="s">
        <v>4278</v>
      </c>
      <c r="K715" s="26" t="s">
        <v>4279</v>
      </c>
      <c r="L715" s="26" t="str">
        <f t="shared" si="22"/>
        <v>Excluido</v>
      </c>
      <c r="M715" s="26" t="str">
        <f t="shared" si="23"/>
        <v>S/PalabrasClaves</v>
      </c>
      <c r="N715" s="26"/>
      <c r="O715" s="26"/>
      <c r="P715" s="26"/>
      <c r="Q715" s="26"/>
      <c r="R715" s="26"/>
      <c r="S715" s="26"/>
      <c r="T715" s="26"/>
      <c r="U715" s="26"/>
      <c r="V715" s="26"/>
      <c r="W715" s="26"/>
      <c r="X715" s="26"/>
    </row>
    <row r="716" spans="1:24" ht="15" hidden="1" customHeight="1">
      <c r="A716" s="24">
        <v>24192560</v>
      </c>
      <c r="B716" s="24" t="s">
        <v>4280</v>
      </c>
      <c r="C716" s="24" t="s">
        <v>4281</v>
      </c>
      <c r="D716" s="24" t="s">
        <v>4282</v>
      </c>
      <c r="E716" s="24" t="s">
        <v>4283</v>
      </c>
      <c r="F716" s="24" t="s">
        <v>1248</v>
      </c>
      <c r="G716" s="24">
        <v>2013</v>
      </c>
      <c r="H716" s="25">
        <v>41585</v>
      </c>
      <c r="I716" s="24" t="s">
        <v>4284</v>
      </c>
      <c r="J716" s="24"/>
      <c r="K716" s="24" t="s">
        <v>4285</v>
      </c>
      <c r="L716" s="24" t="str">
        <f t="shared" si="22"/>
        <v>PreAlerta</v>
      </c>
      <c r="M716" s="24" t="str">
        <f t="shared" si="23"/>
        <v>S/PalabrasClaves</v>
      </c>
      <c r="N716" s="24" t="s">
        <v>18</v>
      </c>
      <c r="O716" s="24"/>
      <c r="P716" s="24"/>
      <c r="Q716" s="24"/>
      <c r="R716" s="24"/>
      <c r="S716" s="24"/>
      <c r="T716" s="24"/>
      <c r="U716" s="24"/>
      <c r="V716" s="24"/>
      <c r="W716" s="24"/>
      <c r="X716" s="24"/>
    </row>
    <row r="717" spans="1:24" ht="15" hidden="1" customHeight="1">
      <c r="A717" s="26">
        <v>23966022</v>
      </c>
      <c r="B717" s="26" t="s">
        <v>4286</v>
      </c>
      <c r="C717" s="26" t="s">
        <v>4287</v>
      </c>
      <c r="D717" s="26" t="s">
        <v>4288</v>
      </c>
      <c r="E717" s="26" t="s">
        <v>4289</v>
      </c>
      <c r="F717" s="26" t="s">
        <v>4290</v>
      </c>
      <c r="G717" s="26">
        <v>2013</v>
      </c>
      <c r="H717" s="27">
        <v>41509</v>
      </c>
      <c r="I717" s="26"/>
      <c r="J717" s="26"/>
      <c r="K717" s="26" t="s">
        <v>4291</v>
      </c>
      <c r="L717" s="26" t="str">
        <f t="shared" si="22"/>
        <v>PreAlerta</v>
      </c>
      <c r="M717" s="26" t="str">
        <f t="shared" si="23"/>
        <v>S/PalabrasClaves</v>
      </c>
      <c r="N717" s="26" t="s">
        <v>18</v>
      </c>
      <c r="O717" s="26"/>
      <c r="P717" s="26"/>
      <c r="Q717" s="26"/>
      <c r="R717" s="26"/>
      <c r="S717" s="26"/>
      <c r="T717" s="26"/>
      <c r="U717" s="26"/>
      <c r="V717" s="26"/>
      <c r="W717" s="26"/>
      <c r="X717" s="26"/>
    </row>
    <row r="718" spans="1:24" ht="15" hidden="1" customHeight="1">
      <c r="A718" s="24">
        <v>23427272</v>
      </c>
      <c r="B718" s="24" t="s">
        <v>4292</v>
      </c>
      <c r="C718" s="24" t="s">
        <v>4293</v>
      </c>
      <c r="D718" s="24" t="s">
        <v>4294</v>
      </c>
      <c r="E718" s="24" t="s">
        <v>3842</v>
      </c>
      <c r="F718" s="24" t="s">
        <v>251</v>
      </c>
      <c r="G718" s="24">
        <v>2013</v>
      </c>
      <c r="H718" s="25">
        <v>41327</v>
      </c>
      <c r="I718" s="24"/>
      <c r="J718" s="24"/>
      <c r="K718" s="24" t="s">
        <v>4295</v>
      </c>
      <c r="L718" s="24" t="str">
        <f t="shared" si="22"/>
        <v>PreAlerta</v>
      </c>
      <c r="M718" s="24" t="str">
        <f t="shared" si="23"/>
        <v>S/PalabrasClaves</v>
      </c>
      <c r="N718" s="24" t="s">
        <v>18</v>
      </c>
      <c r="O718" s="24"/>
      <c r="P718" s="24"/>
      <c r="Q718" s="24"/>
      <c r="R718" s="24"/>
      <c r="S718" s="24"/>
      <c r="T718" s="24"/>
      <c r="U718" s="24"/>
      <c r="V718" s="24"/>
      <c r="W718" s="24"/>
      <c r="X718" s="24"/>
    </row>
    <row r="719" spans="1:24" ht="15" customHeight="1">
      <c r="A719" s="33">
        <v>23580610</v>
      </c>
      <c r="B719" s="33" t="s">
        <v>4296</v>
      </c>
      <c r="C719" s="33" t="s">
        <v>4297</v>
      </c>
      <c r="D719" s="33" t="s">
        <v>4298</v>
      </c>
      <c r="E719" s="33" t="s">
        <v>4299</v>
      </c>
      <c r="F719" s="33" t="s">
        <v>251</v>
      </c>
      <c r="G719" s="33">
        <v>2013</v>
      </c>
      <c r="H719" s="34">
        <v>41377</v>
      </c>
      <c r="I719" s="33"/>
      <c r="J719" s="33"/>
      <c r="K719" s="33" t="s">
        <v>4300</v>
      </c>
      <c r="L719" s="33" t="str">
        <f t="shared" si="22"/>
        <v>PreAlerta</v>
      </c>
      <c r="M719" s="33" t="str">
        <f t="shared" si="23"/>
        <v>S/PalabrasClaves</v>
      </c>
      <c r="N719" s="33" t="s">
        <v>79</v>
      </c>
      <c r="O719" s="33"/>
      <c r="P719" s="33"/>
      <c r="Q719" s="33" t="s">
        <v>14</v>
      </c>
      <c r="R719" s="33"/>
      <c r="S719" s="33"/>
      <c r="T719" s="53" t="s">
        <v>4301</v>
      </c>
      <c r="U719" s="33" t="s">
        <v>209</v>
      </c>
      <c r="V719" s="33" t="s">
        <v>209</v>
      </c>
      <c r="W719" s="33" t="s">
        <v>209</v>
      </c>
      <c r="X719" s="52" t="s">
        <v>4302</v>
      </c>
    </row>
    <row r="720" spans="1:24" ht="15" hidden="1" customHeight="1">
      <c r="A720" s="24">
        <v>23698512</v>
      </c>
      <c r="B720" s="24" t="s">
        <v>4303</v>
      </c>
      <c r="C720" s="24" t="s">
        <v>4304</v>
      </c>
      <c r="D720" s="24" t="s">
        <v>4305</v>
      </c>
      <c r="E720" s="24" t="s">
        <v>4306</v>
      </c>
      <c r="F720" s="24" t="s">
        <v>251</v>
      </c>
      <c r="G720" s="24">
        <v>2013</v>
      </c>
      <c r="H720" s="25">
        <v>41418</v>
      </c>
      <c r="I720" s="24"/>
      <c r="J720" s="24"/>
      <c r="K720" s="24" t="s">
        <v>4307</v>
      </c>
      <c r="L720" s="24" t="str">
        <f t="shared" si="22"/>
        <v>PreAlerta</v>
      </c>
      <c r="M720" s="24" t="str">
        <f t="shared" si="23"/>
        <v>S/PalabrasClaves</v>
      </c>
      <c r="N720" s="24" t="s">
        <v>18</v>
      </c>
      <c r="O720" s="24"/>
      <c r="P720" s="24"/>
      <c r="Q720" s="24"/>
      <c r="R720" s="24"/>
      <c r="S720" s="24"/>
      <c r="T720" s="24"/>
      <c r="U720" s="24"/>
      <c r="V720" s="24"/>
      <c r="W720" s="24"/>
      <c r="X720" s="24"/>
    </row>
    <row r="721" spans="1:24" ht="15" hidden="1" customHeight="1">
      <c r="A721" s="26">
        <v>23821471</v>
      </c>
      <c r="B721" s="26" t="s">
        <v>4308</v>
      </c>
      <c r="C721" s="26" t="s">
        <v>4309</v>
      </c>
      <c r="D721" s="26" t="s">
        <v>4310</v>
      </c>
      <c r="E721" s="26" t="s">
        <v>2593</v>
      </c>
      <c r="F721" s="26" t="s">
        <v>2860</v>
      </c>
      <c r="G721" s="26">
        <v>2013</v>
      </c>
      <c r="H721" s="27">
        <v>41459</v>
      </c>
      <c r="I721" s="26" t="s">
        <v>4311</v>
      </c>
      <c r="J721" s="26" t="s">
        <v>4312</v>
      </c>
      <c r="K721" s="26" t="s">
        <v>4313</v>
      </c>
      <c r="L721" s="26" t="str">
        <f t="shared" si="22"/>
        <v>Excluido</v>
      </c>
      <c r="M721" s="26" t="str">
        <f t="shared" si="23"/>
        <v>S/PalabrasClaves</v>
      </c>
      <c r="N721" s="26"/>
      <c r="O721" s="26"/>
      <c r="P721" s="26"/>
      <c r="Q721" s="26"/>
      <c r="R721" s="26"/>
      <c r="S721" s="26"/>
      <c r="T721" s="26"/>
      <c r="U721" s="26"/>
      <c r="V721" s="26"/>
      <c r="W721" s="26"/>
      <c r="X721" s="26"/>
    </row>
    <row r="722" spans="1:24" ht="15" hidden="1" customHeight="1">
      <c r="A722" s="24">
        <v>23849061</v>
      </c>
      <c r="B722" s="24" t="s">
        <v>4314</v>
      </c>
      <c r="C722" s="24" t="s">
        <v>4315</v>
      </c>
      <c r="D722" s="24" t="s">
        <v>4316</v>
      </c>
      <c r="E722" s="24" t="s">
        <v>1304</v>
      </c>
      <c r="F722" s="24" t="s">
        <v>443</v>
      </c>
      <c r="G722" s="24">
        <v>2013</v>
      </c>
      <c r="H722" s="25">
        <v>41471</v>
      </c>
      <c r="I722" s="24"/>
      <c r="J722" s="24"/>
      <c r="K722" s="24" t="s">
        <v>4317</v>
      </c>
      <c r="L722" s="24" t="str">
        <f t="shared" si="22"/>
        <v>PreAlerta</v>
      </c>
      <c r="M722" s="24" t="str">
        <f t="shared" si="23"/>
        <v>S/PalabrasClaves</v>
      </c>
      <c r="N722" s="24" t="s">
        <v>18</v>
      </c>
      <c r="O722" s="24"/>
      <c r="P722" s="24"/>
      <c r="Q722" s="24"/>
      <c r="R722" s="24"/>
      <c r="S722" s="24"/>
      <c r="T722" s="24"/>
      <c r="U722" s="24"/>
      <c r="V722" s="24"/>
      <c r="W722" s="24"/>
      <c r="X722" s="24"/>
    </row>
    <row r="723" spans="1:24" ht="15" hidden="1" customHeight="1">
      <c r="A723" s="26">
        <v>23863874</v>
      </c>
      <c r="B723" s="26" t="s">
        <v>4318</v>
      </c>
      <c r="C723" s="26" t="s">
        <v>4319</v>
      </c>
      <c r="D723" s="26" t="s">
        <v>4320</v>
      </c>
      <c r="E723" s="26" t="s">
        <v>4321</v>
      </c>
      <c r="F723" s="26" t="s">
        <v>251</v>
      </c>
      <c r="G723" s="26">
        <v>2013</v>
      </c>
      <c r="H723" s="27">
        <v>41474</v>
      </c>
      <c r="I723" s="26" t="s">
        <v>4322</v>
      </c>
      <c r="J723" s="26"/>
      <c r="K723" s="26" t="s">
        <v>4323</v>
      </c>
      <c r="L723" s="26" t="str">
        <f t="shared" si="22"/>
        <v>PreAlerta</v>
      </c>
      <c r="M723" s="26" t="str">
        <f t="shared" si="23"/>
        <v>S/PalabrasClaves</v>
      </c>
      <c r="N723" s="26" t="s">
        <v>18</v>
      </c>
      <c r="O723" s="26"/>
      <c r="P723" s="26"/>
      <c r="Q723" s="26"/>
      <c r="R723" s="26"/>
      <c r="S723" s="26"/>
      <c r="T723" s="26"/>
      <c r="U723" s="26"/>
      <c r="V723" s="26"/>
      <c r="W723" s="26"/>
      <c r="X723" s="26"/>
    </row>
    <row r="724" spans="1:24" ht="15" hidden="1" customHeight="1">
      <c r="A724" s="24">
        <v>23870458</v>
      </c>
      <c r="B724" s="24" t="s">
        <v>4324</v>
      </c>
      <c r="C724" s="24" t="s">
        <v>4325</v>
      </c>
      <c r="D724" s="24" t="s">
        <v>4326</v>
      </c>
      <c r="E724" s="24" t="s">
        <v>4327</v>
      </c>
      <c r="F724" s="24" t="s">
        <v>144</v>
      </c>
      <c r="G724" s="24">
        <v>2013</v>
      </c>
      <c r="H724" s="25">
        <v>41478</v>
      </c>
      <c r="I724" s="24"/>
      <c r="J724" s="24"/>
      <c r="K724" s="24" t="s">
        <v>4328</v>
      </c>
      <c r="L724" s="24" t="str">
        <f t="shared" si="22"/>
        <v>Excluido</v>
      </c>
      <c r="M724" s="24" t="str">
        <f t="shared" si="23"/>
        <v>S/PalabrasClaves</v>
      </c>
      <c r="N724" s="24"/>
      <c r="O724" s="24"/>
      <c r="P724" s="24"/>
      <c r="Q724" s="24"/>
      <c r="R724" s="24"/>
      <c r="S724" s="24"/>
      <c r="T724" s="24"/>
      <c r="U724" s="24"/>
      <c r="V724" s="24"/>
      <c r="W724" s="24"/>
      <c r="X724" s="24"/>
    </row>
    <row r="725" spans="1:24" ht="15" hidden="1" customHeight="1">
      <c r="A725" s="26">
        <v>23911713</v>
      </c>
      <c r="B725" s="26" t="s">
        <v>4329</v>
      </c>
      <c r="C725" s="26" t="s">
        <v>4330</v>
      </c>
      <c r="D725" s="26" t="s">
        <v>4331</v>
      </c>
      <c r="E725" s="26" t="s">
        <v>4332</v>
      </c>
      <c r="F725" s="26" t="s">
        <v>1115</v>
      </c>
      <c r="G725" s="26">
        <v>2013</v>
      </c>
      <c r="H725" s="27">
        <v>41492</v>
      </c>
      <c r="I725" s="26" t="s">
        <v>4333</v>
      </c>
      <c r="J725" s="26"/>
      <c r="K725" s="26" t="s">
        <v>4334</v>
      </c>
      <c r="L725" s="26" t="str">
        <f t="shared" si="22"/>
        <v>PreAlerta</v>
      </c>
      <c r="M725" s="26" t="str">
        <f t="shared" si="23"/>
        <v>S/PalabrasClaves</v>
      </c>
      <c r="N725" s="26" t="s">
        <v>18</v>
      </c>
      <c r="O725" s="26"/>
      <c r="P725" s="26"/>
      <c r="Q725" s="26"/>
      <c r="R725" s="26"/>
      <c r="S725" s="26"/>
      <c r="T725" s="26"/>
      <c r="U725" s="26"/>
      <c r="V725" s="26"/>
      <c r="W725" s="26"/>
      <c r="X725" s="26"/>
    </row>
    <row r="726" spans="1:24" ht="15" hidden="1" customHeight="1">
      <c r="A726" s="24">
        <v>24033501</v>
      </c>
      <c r="B726" s="24" t="s">
        <v>4335</v>
      </c>
      <c r="C726" s="24" t="s">
        <v>4336</v>
      </c>
      <c r="D726" s="24" t="s">
        <v>4337</v>
      </c>
      <c r="E726" s="24" t="s">
        <v>4338</v>
      </c>
      <c r="F726" s="24" t="s">
        <v>75</v>
      </c>
      <c r="G726" s="24">
        <v>2013</v>
      </c>
      <c r="H726" s="25">
        <v>41534</v>
      </c>
      <c r="I726" s="24" t="s">
        <v>4339</v>
      </c>
      <c r="J726" s="24" t="s">
        <v>4340</v>
      </c>
      <c r="K726" s="24" t="s">
        <v>4341</v>
      </c>
      <c r="L726" s="24" t="str">
        <f t="shared" si="22"/>
        <v>PreAlerta</v>
      </c>
      <c r="M726" s="24" t="str">
        <f t="shared" si="23"/>
        <v>S/PalabrasClaves</v>
      </c>
      <c r="N726" s="24" t="s">
        <v>18</v>
      </c>
      <c r="O726" s="24"/>
      <c r="P726" s="24"/>
      <c r="Q726" s="24"/>
      <c r="R726" s="24"/>
      <c r="S726" s="24"/>
      <c r="T726" s="24"/>
      <c r="U726" s="24"/>
      <c r="V726" s="24"/>
      <c r="W726" s="24"/>
      <c r="X726" s="24"/>
    </row>
    <row r="727" spans="1:24" ht="15" hidden="1" customHeight="1">
      <c r="A727" s="26">
        <v>24074902</v>
      </c>
      <c r="B727" s="26" t="s">
        <v>4342</v>
      </c>
      <c r="C727" s="26" t="s">
        <v>4343</v>
      </c>
      <c r="D727" s="26" t="s">
        <v>4344</v>
      </c>
      <c r="E727" s="26" t="s">
        <v>4345</v>
      </c>
      <c r="F727" s="26" t="s">
        <v>443</v>
      </c>
      <c r="G727" s="26">
        <v>2013</v>
      </c>
      <c r="H727" s="27">
        <v>41548</v>
      </c>
      <c r="I727" s="26"/>
      <c r="J727" s="26"/>
      <c r="K727" s="26" t="s">
        <v>4346</v>
      </c>
      <c r="L727" s="26" t="str">
        <f t="shared" si="22"/>
        <v>PreAlerta</v>
      </c>
      <c r="M727" s="26" t="str">
        <f t="shared" si="23"/>
        <v>S/PalabrasClaves</v>
      </c>
      <c r="N727" s="26" t="s">
        <v>18</v>
      </c>
      <c r="O727" s="26"/>
      <c r="P727" s="26"/>
      <c r="Q727" s="26"/>
      <c r="R727" s="26"/>
      <c r="S727" s="26"/>
      <c r="T727" s="26"/>
      <c r="U727" s="26"/>
      <c r="V727" s="26"/>
      <c r="W727" s="26"/>
      <c r="X727" s="26"/>
    </row>
    <row r="728" spans="1:24" ht="15" hidden="1" customHeight="1">
      <c r="A728" s="24">
        <v>24076992</v>
      </c>
      <c r="B728" s="24" t="s">
        <v>4347</v>
      </c>
      <c r="C728" s="24" t="s">
        <v>4348</v>
      </c>
      <c r="D728" s="24" t="s">
        <v>4349</v>
      </c>
      <c r="E728" s="24" t="s">
        <v>1173</v>
      </c>
      <c r="F728" s="24" t="s">
        <v>437</v>
      </c>
      <c r="G728" s="24">
        <v>2013</v>
      </c>
      <c r="H728" s="25">
        <v>41548</v>
      </c>
      <c r="I728" s="24"/>
      <c r="J728" s="24"/>
      <c r="K728" s="24" t="s">
        <v>4350</v>
      </c>
      <c r="L728" s="24" t="str">
        <f t="shared" si="22"/>
        <v>PreAlerta</v>
      </c>
      <c r="M728" s="24" t="str">
        <f t="shared" si="23"/>
        <v>S/PalabrasClaves</v>
      </c>
      <c r="N728" s="24" t="s">
        <v>18</v>
      </c>
      <c r="O728" s="24"/>
      <c r="P728" s="24"/>
      <c r="Q728" s="24"/>
      <c r="R728" s="24"/>
      <c r="S728" s="24"/>
      <c r="T728" s="24"/>
      <c r="U728" s="24"/>
      <c r="V728" s="24"/>
      <c r="W728" s="24"/>
      <c r="X728" s="24"/>
    </row>
    <row r="729" spans="1:24" ht="15" customHeight="1">
      <c r="A729" s="33">
        <v>24091779</v>
      </c>
      <c r="B729" s="33" t="s">
        <v>4351</v>
      </c>
      <c r="C729" s="33" t="s">
        <v>4352</v>
      </c>
      <c r="D729" s="33" t="s">
        <v>4353</v>
      </c>
      <c r="E729" s="33" t="s">
        <v>4354</v>
      </c>
      <c r="F729" s="33" t="s">
        <v>4165</v>
      </c>
      <c r="G729" s="33">
        <v>2013</v>
      </c>
      <c r="H729" s="34">
        <v>41552</v>
      </c>
      <c r="I729" s="33"/>
      <c r="J729" s="33"/>
      <c r="K729" s="33" t="s">
        <v>4355</v>
      </c>
      <c r="L729" s="33" t="str">
        <f t="shared" si="22"/>
        <v>PreAlerta</v>
      </c>
      <c r="M729" s="33" t="str">
        <f t="shared" si="23"/>
        <v>S/PalabrasClaves</v>
      </c>
      <c r="N729" s="33" t="s">
        <v>12</v>
      </c>
      <c r="O729" s="33"/>
      <c r="P729" s="33"/>
      <c r="Q729" s="33" t="s">
        <v>14</v>
      </c>
      <c r="R729" s="33"/>
      <c r="S729" s="33"/>
      <c r="T729" s="50" t="s">
        <v>4356</v>
      </c>
      <c r="U729" s="33" t="s">
        <v>209</v>
      </c>
      <c r="V729" s="33" t="s">
        <v>209</v>
      </c>
      <c r="W729" s="33" t="s">
        <v>209</v>
      </c>
      <c r="X729" s="50" t="s">
        <v>4357</v>
      </c>
    </row>
    <row r="730" spans="1:24" ht="15" hidden="1" customHeight="1">
      <c r="A730" s="24">
        <v>24111488</v>
      </c>
      <c r="B730" s="24" t="s">
        <v>4358</v>
      </c>
      <c r="C730" s="24" t="s">
        <v>4359</v>
      </c>
      <c r="D730" s="24" t="s">
        <v>4360</v>
      </c>
      <c r="E730" s="24" t="s">
        <v>4361</v>
      </c>
      <c r="F730" s="24" t="s">
        <v>4362</v>
      </c>
      <c r="G730" s="24">
        <v>2013</v>
      </c>
      <c r="H730" s="25">
        <v>41559</v>
      </c>
      <c r="I730" s="24"/>
      <c r="J730" s="24"/>
      <c r="K730" s="24" t="s">
        <v>4363</v>
      </c>
      <c r="L730" s="24" t="str">
        <f t="shared" si="22"/>
        <v>Excluido</v>
      </c>
      <c r="M730" s="24" t="str">
        <f t="shared" si="23"/>
        <v>C/PalabrasClaves</v>
      </c>
      <c r="N730" s="24"/>
      <c r="O730" s="24"/>
      <c r="P730" s="24"/>
      <c r="Q730" s="24"/>
      <c r="R730" s="24"/>
      <c r="S730" s="24"/>
      <c r="T730" s="24"/>
      <c r="U730" s="24"/>
      <c r="V730" s="24"/>
      <c r="W730" s="24"/>
      <c r="X730" s="24"/>
    </row>
    <row r="731" spans="1:24" ht="15" hidden="1" customHeight="1">
      <c r="A731" s="26">
        <v>24113404</v>
      </c>
      <c r="B731" s="26" t="s">
        <v>4364</v>
      </c>
      <c r="C731" s="26" t="s">
        <v>4365</v>
      </c>
      <c r="D731" s="26" t="s">
        <v>4366</v>
      </c>
      <c r="E731" s="26" t="s">
        <v>4367</v>
      </c>
      <c r="F731" s="26" t="s">
        <v>128</v>
      </c>
      <c r="G731" s="26">
        <v>2013</v>
      </c>
      <c r="H731" s="27">
        <v>41559</v>
      </c>
      <c r="I731" s="26"/>
      <c r="J731" s="26"/>
      <c r="K731" s="26" t="s">
        <v>4368</v>
      </c>
      <c r="L731" s="26" t="str">
        <f t="shared" si="22"/>
        <v>PreAlerta</v>
      </c>
      <c r="M731" s="26" t="str">
        <f t="shared" si="23"/>
        <v>S/PalabrasClaves</v>
      </c>
      <c r="N731" s="26" t="s">
        <v>18</v>
      </c>
      <c r="O731" s="26"/>
      <c r="P731" s="26"/>
      <c r="Q731" s="26"/>
      <c r="R731" s="26"/>
      <c r="S731" s="26"/>
      <c r="T731" s="26"/>
      <c r="U731" s="26"/>
      <c r="V731" s="26"/>
      <c r="W731" s="26"/>
      <c r="X731" s="26"/>
    </row>
    <row r="732" spans="1:24" ht="15" hidden="1" customHeight="1">
      <c r="A732" s="24">
        <v>24134626</v>
      </c>
      <c r="B732" s="24" t="s">
        <v>4369</v>
      </c>
      <c r="C732" s="24" t="s">
        <v>4370</v>
      </c>
      <c r="D732" s="24" t="s">
        <v>4371</v>
      </c>
      <c r="E732" s="24" t="s">
        <v>4372</v>
      </c>
      <c r="F732" s="24" t="s">
        <v>2832</v>
      </c>
      <c r="G732" s="24">
        <v>2013</v>
      </c>
      <c r="H732" s="25">
        <v>41566</v>
      </c>
      <c r="I732" s="24"/>
      <c r="J732" s="24"/>
      <c r="K732" s="24" t="s">
        <v>4373</v>
      </c>
      <c r="L732" s="24" t="str">
        <f t="shared" si="22"/>
        <v>PreAlerta</v>
      </c>
      <c r="M732" s="24" t="str">
        <f t="shared" si="23"/>
        <v>S/PalabrasClaves</v>
      </c>
      <c r="N732" s="24" t="s">
        <v>18</v>
      </c>
      <c r="O732" s="24"/>
      <c r="P732" s="24"/>
      <c r="Q732" s="24"/>
      <c r="R732" s="24"/>
      <c r="S732" s="24"/>
      <c r="T732" s="24"/>
      <c r="U732" s="24"/>
      <c r="V732" s="24"/>
      <c r="W732" s="24"/>
      <c r="X732" s="24"/>
    </row>
    <row r="733" spans="1:24" ht="15" hidden="1" customHeight="1">
      <c r="A733" s="26">
        <v>24192348</v>
      </c>
      <c r="B733" s="26" t="s">
        <v>4374</v>
      </c>
      <c r="C733" s="26" t="s">
        <v>4375</v>
      </c>
      <c r="D733" s="26" t="s">
        <v>4376</v>
      </c>
      <c r="E733" s="26" t="s">
        <v>4377</v>
      </c>
      <c r="F733" s="26" t="s">
        <v>4378</v>
      </c>
      <c r="G733" s="26">
        <v>2013</v>
      </c>
      <c r="H733" s="27">
        <v>41585</v>
      </c>
      <c r="I733" s="26" t="s">
        <v>4379</v>
      </c>
      <c r="J733" s="26"/>
      <c r="K733" s="26" t="s">
        <v>4380</v>
      </c>
      <c r="L733" s="26" t="str">
        <f t="shared" si="22"/>
        <v>PreAlerta</v>
      </c>
      <c r="M733" s="26" t="str">
        <f t="shared" si="23"/>
        <v>S/PalabrasClaves</v>
      </c>
      <c r="N733" s="26" t="s">
        <v>18</v>
      </c>
      <c r="O733" s="26"/>
      <c r="P733" s="26"/>
      <c r="Q733" s="26"/>
      <c r="R733" s="26"/>
      <c r="S733" s="26"/>
      <c r="T733" s="26"/>
      <c r="U733" s="26"/>
      <c r="V733" s="26"/>
      <c r="W733" s="26"/>
      <c r="X733" s="26"/>
    </row>
    <row r="734" spans="1:24" ht="15" hidden="1" customHeight="1">
      <c r="A734" s="24">
        <v>24235068</v>
      </c>
      <c r="B734" s="24" t="s">
        <v>4381</v>
      </c>
      <c r="C734" s="24" t="s">
        <v>4382</v>
      </c>
      <c r="D734" s="24" t="s">
        <v>4383</v>
      </c>
      <c r="E734" s="24" t="s">
        <v>4384</v>
      </c>
      <c r="F734" s="24" t="s">
        <v>4385</v>
      </c>
      <c r="G734" s="24">
        <v>2013</v>
      </c>
      <c r="H734" s="25">
        <v>41594</v>
      </c>
      <c r="I734" s="24"/>
      <c r="J734" s="24"/>
      <c r="K734" s="24" t="s">
        <v>4386</v>
      </c>
      <c r="L734" s="24" t="str">
        <f t="shared" si="22"/>
        <v>PreAlerta</v>
      </c>
      <c r="M734" s="24" t="str">
        <f t="shared" si="23"/>
        <v>S/PalabrasClaves</v>
      </c>
      <c r="N734" s="24" t="s">
        <v>18</v>
      </c>
      <c r="O734" s="24"/>
      <c r="P734" s="24"/>
      <c r="Q734" s="24"/>
      <c r="R734" s="24"/>
      <c r="S734" s="24"/>
      <c r="T734" s="24"/>
      <c r="U734" s="24"/>
      <c r="V734" s="24"/>
      <c r="W734" s="24"/>
      <c r="X734" s="24"/>
    </row>
    <row r="735" spans="1:24" ht="15" hidden="1" customHeight="1">
      <c r="A735" s="26">
        <v>24342787</v>
      </c>
      <c r="B735" s="26" t="s">
        <v>4387</v>
      </c>
      <c r="C735" s="26" t="s">
        <v>4388</v>
      </c>
      <c r="D735" s="26" t="s">
        <v>4389</v>
      </c>
      <c r="E735" s="26" t="s">
        <v>4390</v>
      </c>
      <c r="F735" s="26" t="s">
        <v>4391</v>
      </c>
      <c r="G735" s="26">
        <v>2013</v>
      </c>
      <c r="H735" s="27">
        <v>41626</v>
      </c>
      <c r="I735" s="26"/>
      <c r="J735" s="26"/>
      <c r="K735" s="26" t="s">
        <v>4392</v>
      </c>
      <c r="L735" s="26" t="str">
        <f t="shared" si="22"/>
        <v>PreAlerta</v>
      </c>
      <c r="M735" s="26" t="str">
        <f t="shared" si="23"/>
        <v>S/PalabrasClaves</v>
      </c>
      <c r="N735" s="26" t="s">
        <v>18</v>
      </c>
      <c r="O735" s="26"/>
      <c r="P735" s="26"/>
      <c r="Q735" s="26"/>
      <c r="R735" s="26"/>
      <c r="S735" s="26"/>
      <c r="T735" s="26"/>
      <c r="U735" s="26"/>
      <c r="V735" s="26"/>
      <c r="W735" s="26"/>
      <c r="X735" s="26"/>
    </row>
    <row r="736" spans="1:24" ht="15" hidden="1" customHeight="1">
      <c r="A736" s="24">
        <v>24188541</v>
      </c>
      <c r="B736" s="24" t="s">
        <v>4393</v>
      </c>
      <c r="C736" s="24" t="s">
        <v>4394</v>
      </c>
      <c r="D736" s="24" t="s">
        <v>4395</v>
      </c>
      <c r="E736" s="24" t="s">
        <v>4396</v>
      </c>
      <c r="F736" s="24" t="s">
        <v>392</v>
      </c>
      <c r="G736" s="24">
        <v>2013</v>
      </c>
      <c r="H736" s="25">
        <v>41584</v>
      </c>
      <c r="I736" s="24" t="s">
        <v>4397</v>
      </c>
      <c r="J736" s="24"/>
      <c r="K736" s="24" t="s">
        <v>4398</v>
      </c>
      <c r="L736" s="24" t="str">
        <f t="shared" si="22"/>
        <v>Excluido</v>
      </c>
      <c r="M736" s="24" t="str">
        <f t="shared" si="23"/>
        <v>S/PalabrasClaves</v>
      </c>
      <c r="N736" s="24"/>
      <c r="O736" s="24"/>
      <c r="P736" s="24"/>
      <c r="Q736" s="24"/>
      <c r="R736" s="24"/>
      <c r="S736" s="24"/>
      <c r="T736" s="24"/>
      <c r="U736" s="24"/>
      <c r="V736" s="24"/>
      <c r="W736" s="24"/>
      <c r="X736" s="24"/>
    </row>
    <row r="737" spans="1:24" ht="15" hidden="1" customHeight="1">
      <c r="A737" s="26">
        <v>24206645</v>
      </c>
      <c r="B737" s="26" t="s">
        <v>4399</v>
      </c>
      <c r="C737" s="26" t="s">
        <v>4400</v>
      </c>
      <c r="D737" s="26" t="s">
        <v>4401</v>
      </c>
      <c r="E737" s="26" t="s">
        <v>4402</v>
      </c>
      <c r="F737" s="26" t="s">
        <v>341</v>
      </c>
      <c r="G737" s="26">
        <v>2013</v>
      </c>
      <c r="H737" s="27">
        <v>41590</v>
      </c>
      <c r="I737" s="26" t="s">
        <v>4403</v>
      </c>
      <c r="J737" s="26"/>
      <c r="K737" s="26" t="s">
        <v>4404</v>
      </c>
      <c r="L737" s="26" t="str">
        <f t="shared" si="22"/>
        <v>PreAlerta</v>
      </c>
      <c r="M737" s="26" t="str">
        <f t="shared" si="23"/>
        <v>S/PalabrasClaves</v>
      </c>
      <c r="N737" s="26" t="s">
        <v>18</v>
      </c>
      <c r="O737" s="26"/>
      <c r="P737" s="26"/>
      <c r="Q737" s="26"/>
      <c r="R737" s="26"/>
      <c r="S737" s="26"/>
      <c r="T737" s="26"/>
      <c r="U737" s="26"/>
      <c r="V737" s="26"/>
      <c r="W737" s="26"/>
      <c r="X737" s="26"/>
    </row>
    <row r="738" spans="1:24" ht="15" hidden="1" customHeight="1">
      <c r="A738" s="24">
        <v>24215287</v>
      </c>
      <c r="B738" s="24" t="s">
        <v>4405</v>
      </c>
      <c r="C738" s="24" t="s">
        <v>4406</v>
      </c>
      <c r="D738" s="24" t="s">
        <v>4407</v>
      </c>
      <c r="E738" s="24" t="s">
        <v>4408</v>
      </c>
      <c r="F738" s="24" t="s">
        <v>341</v>
      </c>
      <c r="G738" s="24">
        <v>2013</v>
      </c>
      <c r="H738" s="25">
        <v>41591</v>
      </c>
      <c r="I738" s="24" t="s">
        <v>4409</v>
      </c>
      <c r="J738" s="24"/>
      <c r="K738" s="24" t="s">
        <v>4410</v>
      </c>
      <c r="L738" s="24" t="str">
        <f t="shared" si="22"/>
        <v>Excluido</v>
      </c>
      <c r="M738" s="24" t="str">
        <f t="shared" si="23"/>
        <v>S/PalabrasClaves</v>
      </c>
      <c r="N738" s="24"/>
      <c r="O738" s="24"/>
      <c r="P738" s="24"/>
      <c r="Q738" s="24"/>
      <c r="R738" s="24"/>
      <c r="S738" s="24"/>
      <c r="T738" s="24"/>
      <c r="U738" s="24"/>
      <c r="V738" s="24"/>
      <c r="W738" s="24"/>
      <c r="X738" s="24"/>
    </row>
    <row r="739" spans="1:24" ht="15" hidden="1" customHeight="1">
      <c r="A739" s="26">
        <v>24236009</v>
      </c>
      <c r="B739" s="26" t="s">
        <v>4411</v>
      </c>
      <c r="C739" s="26" t="s">
        <v>4412</v>
      </c>
      <c r="D739" s="26" t="s">
        <v>4413</v>
      </c>
      <c r="E739" s="26" t="s">
        <v>2181</v>
      </c>
      <c r="F739" s="26" t="s">
        <v>2168</v>
      </c>
      <c r="G739" s="26">
        <v>2013</v>
      </c>
      <c r="H739" s="27">
        <v>41594</v>
      </c>
      <c r="I739" s="26" t="s">
        <v>4414</v>
      </c>
      <c r="J739" s="26"/>
      <c r="K739" s="26" t="s">
        <v>4415</v>
      </c>
      <c r="L739" s="26" t="str">
        <f t="shared" si="22"/>
        <v>PreAlerta</v>
      </c>
      <c r="M739" s="26" t="str">
        <f t="shared" si="23"/>
        <v>S/PalabrasClaves</v>
      </c>
      <c r="N739" s="26" t="s">
        <v>18</v>
      </c>
      <c r="O739" s="26"/>
      <c r="P739" s="26"/>
      <c r="Q739" s="26"/>
      <c r="R739" s="26"/>
      <c r="S739" s="26"/>
      <c r="T739" s="26"/>
      <c r="U739" s="26"/>
      <c r="V739" s="26"/>
      <c r="W739" s="26"/>
      <c r="X739" s="26"/>
    </row>
    <row r="740" spans="1:24" ht="15" hidden="1" customHeight="1">
      <c r="A740" s="24">
        <v>24238294</v>
      </c>
      <c r="B740" s="24" t="s">
        <v>4416</v>
      </c>
      <c r="C740" s="24" t="s">
        <v>4417</v>
      </c>
      <c r="D740" s="24" t="s">
        <v>4418</v>
      </c>
      <c r="E740" s="24" t="s">
        <v>4419</v>
      </c>
      <c r="F740" s="24" t="s">
        <v>2027</v>
      </c>
      <c r="G740" s="24">
        <v>2013</v>
      </c>
      <c r="H740" s="25">
        <v>41597</v>
      </c>
      <c r="I740" s="24" t="s">
        <v>4420</v>
      </c>
      <c r="J740" s="24"/>
      <c r="K740" s="24" t="s">
        <v>4421</v>
      </c>
      <c r="L740" s="24" t="str">
        <f t="shared" si="22"/>
        <v>PreAlerta</v>
      </c>
      <c r="M740" s="24" t="str">
        <f t="shared" si="23"/>
        <v>S/PalabrasClaves</v>
      </c>
      <c r="N740" s="24" t="s">
        <v>18</v>
      </c>
      <c r="O740" s="24"/>
      <c r="P740" s="24"/>
      <c r="Q740" s="24"/>
      <c r="R740" s="24"/>
      <c r="S740" s="24"/>
      <c r="T740" s="24"/>
      <c r="U740" s="24"/>
      <c r="V740" s="24"/>
      <c r="W740" s="24"/>
      <c r="X740" s="24"/>
    </row>
    <row r="741" spans="1:24" ht="15" customHeight="1">
      <c r="A741" s="33">
        <v>24096029</v>
      </c>
      <c r="B741" s="33" t="s">
        <v>4422</v>
      </c>
      <c r="C741" s="33" t="s">
        <v>4423</v>
      </c>
      <c r="D741" s="33" t="s">
        <v>4424</v>
      </c>
      <c r="E741" s="33" t="s">
        <v>4425</v>
      </c>
      <c r="F741" s="33" t="s">
        <v>353</v>
      </c>
      <c r="G741" s="33">
        <v>2013</v>
      </c>
      <c r="H741" s="34">
        <v>41555</v>
      </c>
      <c r="I741" s="33" t="s">
        <v>4426</v>
      </c>
      <c r="J741" s="33" t="s">
        <v>4427</v>
      </c>
      <c r="K741" s="33" t="s">
        <v>4428</v>
      </c>
      <c r="L741" s="33" t="str">
        <f t="shared" si="22"/>
        <v>PreAlerta</v>
      </c>
      <c r="M741" s="33" t="str">
        <f t="shared" si="23"/>
        <v>C/PalabrasClaves</v>
      </c>
      <c r="N741" s="33" t="s">
        <v>276</v>
      </c>
      <c r="O741" s="33"/>
      <c r="P741" s="33"/>
      <c r="Q741" s="33" t="s">
        <v>14</v>
      </c>
      <c r="R741" s="33"/>
      <c r="S741" s="33"/>
      <c r="T741" s="50" t="s">
        <v>4429</v>
      </c>
      <c r="U741" s="33" t="s">
        <v>209</v>
      </c>
      <c r="V741" s="33" t="s">
        <v>209</v>
      </c>
      <c r="W741" s="33" t="s">
        <v>208</v>
      </c>
      <c r="X741" s="52" t="s">
        <v>4430</v>
      </c>
    </row>
    <row r="742" spans="1:24" ht="15" hidden="1" customHeight="1">
      <c r="A742" s="24">
        <v>24131208</v>
      </c>
      <c r="B742" s="24" t="s">
        <v>4431</v>
      </c>
      <c r="C742" s="24" t="s">
        <v>4432</v>
      </c>
      <c r="D742" s="24" t="s">
        <v>4433</v>
      </c>
      <c r="E742" s="24" t="s">
        <v>4434</v>
      </c>
      <c r="F742" s="24" t="s">
        <v>2050</v>
      </c>
      <c r="G742" s="24">
        <v>2013</v>
      </c>
      <c r="H742" s="25">
        <v>41565</v>
      </c>
      <c r="I742" s="24" t="s">
        <v>4435</v>
      </c>
      <c r="J742" s="24" t="s">
        <v>4436</v>
      </c>
      <c r="K742" s="24" t="s">
        <v>4437</v>
      </c>
      <c r="L742" s="24" t="str">
        <f t="shared" si="22"/>
        <v>PreAlerta</v>
      </c>
      <c r="M742" s="24" t="str">
        <f t="shared" si="23"/>
        <v>S/PalabrasClaves</v>
      </c>
      <c r="N742" s="24" t="s">
        <v>18</v>
      </c>
      <c r="O742" s="24"/>
      <c r="P742" s="24"/>
      <c r="Q742" s="24"/>
      <c r="R742" s="24"/>
      <c r="S742" s="24"/>
      <c r="T742" s="24"/>
      <c r="U742" s="24"/>
      <c r="V742" s="24"/>
      <c r="W742" s="24"/>
      <c r="X742" s="24"/>
    </row>
    <row r="743" spans="1:24" ht="15" hidden="1" customHeight="1">
      <c r="A743" s="26">
        <v>24278400</v>
      </c>
      <c r="B743" s="26" t="s">
        <v>4438</v>
      </c>
      <c r="C743" s="26" t="s">
        <v>4439</v>
      </c>
      <c r="D743" s="26" t="s">
        <v>4440</v>
      </c>
      <c r="E743" s="26" t="s">
        <v>2533</v>
      </c>
      <c r="F743" s="26" t="s">
        <v>2168</v>
      </c>
      <c r="G743" s="26">
        <v>2013</v>
      </c>
      <c r="H743" s="27">
        <v>41605</v>
      </c>
      <c r="I743" s="26" t="s">
        <v>4441</v>
      </c>
      <c r="J743" s="26"/>
      <c r="K743" s="26" t="s">
        <v>4442</v>
      </c>
      <c r="L743" s="26" t="str">
        <f t="shared" si="22"/>
        <v>PreAlerta</v>
      </c>
      <c r="M743" s="26" t="str">
        <f t="shared" si="23"/>
        <v>S/PalabrasClaves</v>
      </c>
      <c r="N743" s="26" t="s">
        <v>18</v>
      </c>
      <c r="O743" s="26"/>
      <c r="P743" s="26"/>
      <c r="Q743" s="26"/>
      <c r="R743" s="26"/>
      <c r="S743" s="26"/>
      <c r="T743" s="26"/>
      <c r="U743" s="26"/>
      <c r="V743" s="26"/>
      <c r="W743" s="26"/>
      <c r="X743" s="26"/>
    </row>
    <row r="744" spans="1:24" ht="15" hidden="1" customHeight="1">
      <c r="A744" s="24">
        <v>24266906</v>
      </c>
      <c r="B744" s="24" t="s">
        <v>4443</v>
      </c>
      <c r="C744" s="24" t="s">
        <v>4444</v>
      </c>
      <c r="D744" s="24" t="s">
        <v>4445</v>
      </c>
      <c r="E744" s="24" t="s">
        <v>4446</v>
      </c>
      <c r="F744" s="24" t="s">
        <v>392</v>
      </c>
      <c r="G744" s="24">
        <v>2013</v>
      </c>
      <c r="H744" s="25">
        <v>41604</v>
      </c>
      <c r="I744" s="24" t="s">
        <v>4447</v>
      </c>
      <c r="J744" s="24"/>
      <c r="K744" s="24" t="s">
        <v>4448</v>
      </c>
      <c r="L744" s="24" t="str">
        <f t="shared" si="22"/>
        <v>PreAlerta</v>
      </c>
      <c r="M744" s="24" t="str">
        <f t="shared" si="23"/>
        <v>S/PalabrasClaves</v>
      </c>
      <c r="N744" s="24" t="s">
        <v>18</v>
      </c>
      <c r="O744" s="24"/>
      <c r="P744" s="24"/>
      <c r="Q744" s="24"/>
      <c r="R744" s="24"/>
      <c r="S744" s="24"/>
      <c r="T744" s="24"/>
      <c r="U744" s="24"/>
      <c r="V744" s="24"/>
      <c r="W744" s="24"/>
      <c r="X744" s="24"/>
    </row>
    <row r="745" spans="1:24" ht="15" hidden="1" customHeight="1">
      <c r="A745" s="26">
        <v>24282565</v>
      </c>
      <c r="B745" s="26" t="s">
        <v>4449</v>
      </c>
      <c r="C745" s="26" t="s">
        <v>4450</v>
      </c>
      <c r="D745" s="26" t="s">
        <v>4451</v>
      </c>
      <c r="E745" s="26" t="s">
        <v>4452</v>
      </c>
      <c r="F745" s="26" t="s">
        <v>2168</v>
      </c>
      <c r="G745" s="26">
        <v>2013</v>
      </c>
      <c r="H745" s="27">
        <v>41606</v>
      </c>
      <c r="I745" s="26" t="s">
        <v>4453</v>
      </c>
      <c r="J745" s="26"/>
      <c r="K745" s="26" t="s">
        <v>4454</v>
      </c>
      <c r="L745" s="26" t="str">
        <f t="shared" si="22"/>
        <v>PreAlerta</v>
      </c>
      <c r="M745" s="26" t="str">
        <f t="shared" si="23"/>
        <v>S/PalabrasClaves</v>
      </c>
      <c r="N745" s="26" t="s">
        <v>18</v>
      </c>
      <c r="O745" s="26"/>
      <c r="P745" s="26"/>
      <c r="Q745" s="26"/>
      <c r="R745" s="26"/>
      <c r="S745" s="26"/>
      <c r="T745" s="26"/>
      <c r="U745" s="26"/>
      <c r="V745" s="26"/>
      <c r="W745" s="26"/>
      <c r="X745" s="26"/>
    </row>
    <row r="746" spans="1:24" ht="15" hidden="1" customHeight="1">
      <c r="A746" s="24">
        <v>24303023</v>
      </c>
      <c r="B746" s="24" t="s">
        <v>4455</v>
      </c>
      <c r="C746" s="24" t="s">
        <v>4456</v>
      </c>
      <c r="D746" s="24" t="s">
        <v>4457</v>
      </c>
      <c r="E746" s="24" t="s">
        <v>4458</v>
      </c>
      <c r="F746" s="24" t="s">
        <v>2168</v>
      </c>
      <c r="G746" s="24">
        <v>2013</v>
      </c>
      <c r="H746" s="25">
        <v>41613</v>
      </c>
      <c r="I746" s="24" t="s">
        <v>4459</v>
      </c>
      <c r="J746" s="24"/>
      <c r="K746" s="24" t="s">
        <v>4460</v>
      </c>
      <c r="L746" s="24" t="str">
        <f t="shared" si="22"/>
        <v>PreAlerta</v>
      </c>
      <c r="M746" s="24" t="str">
        <f t="shared" si="23"/>
        <v>C/PalabrasClaves</v>
      </c>
      <c r="N746" s="24" t="s">
        <v>18</v>
      </c>
      <c r="O746" s="24"/>
      <c r="P746" s="24"/>
      <c r="Q746" s="24"/>
      <c r="R746" s="24"/>
      <c r="S746" s="24"/>
      <c r="T746" s="24"/>
      <c r="U746" s="24"/>
      <c r="V746" s="24"/>
      <c r="W746" s="24"/>
      <c r="X746" s="24"/>
    </row>
    <row r="747" spans="1:24" ht="15" hidden="1" customHeight="1">
      <c r="A747" s="26">
        <v>24324933</v>
      </c>
      <c r="B747" s="26" t="s">
        <v>4461</v>
      </c>
      <c r="C747" s="26" t="s">
        <v>4462</v>
      </c>
      <c r="D747" s="26" t="s">
        <v>4463</v>
      </c>
      <c r="E747" s="26" t="s">
        <v>4464</v>
      </c>
      <c r="F747" s="26" t="s">
        <v>559</v>
      </c>
      <c r="G747" s="26">
        <v>2013</v>
      </c>
      <c r="H747" s="27">
        <v>41619</v>
      </c>
      <c r="I747" s="26" t="s">
        <v>4465</v>
      </c>
      <c r="J747" s="26"/>
      <c r="K747" s="26" t="s">
        <v>4466</v>
      </c>
      <c r="L747" s="26" t="str">
        <f t="shared" si="22"/>
        <v>Excluido</v>
      </c>
      <c r="M747" s="26" t="str">
        <f t="shared" si="23"/>
        <v>S/PalabrasClaves</v>
      </c>
      <c r="N747" s="26"/>
      <c r="O747" s="26"/>
      <c r="P747" s="26"/>
      <c r="Q747" s="26"/>
      <c r="R747" s="26"/>
      <c r="S747" s="26"/>
      <c r="T747" s="26"/>
      <c r="U747" s="26"/>
      <c r="V747" s="26"/>
      <c r="W747" s="26"/>
      <c r="X747" s="26"/>
    </row>
    <row r="748" spans="1:24" ht="15" hidden="1" customHeight="1">
      <c r="A748" s="24">
        <v>24400036</v>
      </c>
      <c r="B748" s="24" t="s">
        <v>4467</v>
      </c>
      <c r="C748" s="24" t="s">
        <v>4468</v>
      </c>
      <c r="D748" s="24" t="s">
        <v>4469</v>
      </c>
      <c r="E748" s="24" t="s">
        <v>4470</v>
      </c>
      <c r="F748" s="24" t="s">
        <v>2168</v>
      </c>
      <c r="G748" s="24">
        <v>2013</v>
      </c>
      <c r="H748" s="25">
        <v>41648</v>
      </c>
      <c r="I748" s="24" t="s">
        <v>4471</v>
      </c>
      <c r="J748" s="24"/>
      <c r="K748" s="24" t="s">
        <v>4472</v>
      </c>
      <c r="L748" s="24" t="str">
        <f t="shared" si="22"/>
        <v>PreAlerta</v>
      </c>
      <c r="M748" s="24" t="str">
        <f t="shared" si="23"/>
        <v>S/PalabrasClaves</v>
      </c>
      <c r="N748" s="24" t="s">
        <v>18</v>
      </c>
      <c r="O748" s="24"/>
      <c r="P748" s="24"/>
      <c r="Q748" s="24"/>
      <c r="R748" s="24"/>
      <c r="S748" s="24"/>
      <c r="T748" s="24"/>
      <c r="U748" s="24"/>
      <c r="V748" s="24"/>
      <c r="W748" s="24"/>
      <c r="X748" s="24"/>
    </row>
    <row r="749" spans="1:24" ht="15" hidden="1" customHeight="1">
      <c r="A749" s="26">
        <v>24286785</v>
      </c>
      <c r="B749" s="26" t="s">
        <v>4473</v>
      </c>
      <c r="C749" s="26" t="s">
        <v>4474</v>
      </c>
      <c r="D749" s="26" t="s">
        <v>4475</v>
      </c>
      <c r="E749" s="26" t="s">
        <v>4476</v>
      </c>
      <c r="F749" s="26" t="s">
        <v>227</v>
      </c>
      <c r="G749" s="26">
        <v>2013</v>
      </c>
      <c r="H749" s="27">
        <v>41608</v>
      </c>
      <c r="I749" s="26" t="s">
        <v>4477</v>
      </c>
      <c r="J749" s="26"/>
      <c r="K749" s="26" t="s">
        <v>4478</v>
      </c>
      <c r="L749" s="26" t="str">
        <f t="shared" si="22"/>
        <v>PreAlerta</v>
      </c>
      <c r="M749" s="26" t="str">
        <f t="shared" si="23"/>
        <v>S/PalabrasClaves</v>
      </c>
      <c r="N749" s="26" t="s">
        <v>18</v>
      </c>
      <c r="O749" s="26"/>
      <c r="P749" s="26"/>
      <c r="Q749" s="26"/>
      <c r="R749" s="26"/>
      <c r="S749" s="26"/>
      <c r="T749" s="26"/>
      <c r="U749" s="26"/>
      <c r="V749" s="26"/>
      <c r="W749" s="26"/>
      <c r="X749" s="26"/>
    </row>
    <row r="750" spans="1:24" ht="15" hidden="1" customHeight="1">
      <c r="A750" s="24">
        <v>22627011</v>
      </c>
      <c r="B750" s="24" t="s">
        <v>4479</v>
      </c>
      <c r="C750" s="24" t="s">
        <v>4480</v>
      </c>
      <c r="D750" s="24" t="s">
        <v>4481</v>
      </c>
      <c r="E750" s="24" t="s">
        <v>4482</v>
      </c>
      <c r="F750" s="24" t="s">
        <v>4483</v>
      </c>
      <c r="G750" s="24">
        <v>2013</v>
      </c>
      <c r="H750" s="25">
        <v>41055</v>
      </c>
      <c r="I750" s="24"/>
      <c r="J750" s="24"/>
      <c r="K750" s="24" t="s">
        <v>4484</v>
      </c>
      <c r="L750" s="24" t="str">
        <f t="shared" si="22"/>
        <v>PreAlerta</v>
      </c>
      <c r="M750" s="24" t="str">
        <f t="shared" si="23"/>
        <v>S/PalabrasClaves</v>
      </c>
      <c r="N750" s="24" t="s">
        <v>18</v>
      </c>
      <c r="O750" s="24"/>
      <c r="P750" s="24"/>
      <c r="Q750" s="24"/>
      <c r="R750" s="24"/>
      <c r="S750" s="24"/>
      <c r="T750" s="24"/>
      <c r="U750" s="24"/>
      <c r="V750" s="24"/>
      <c r="W750" s="24"/>
      <c r="X750" s="24"/>
    </row>
    <row r="751" spans="1:24" ht="15" hidden="1" customHeight="1">
      <c r="A751" s="26">
        <v>23830072</v>
      </c>
      <c r="B751" s="26" t="s">
        <v>4485</v>
      </c>
      <c r="C751" s="26" t="s">
        <v>4486</v>
      </c>
      <c r="D751" s="26" t="s">
        <v>4487</v>
      </c>
      <c r="E751" s="26" t="s">
        <v>4488</v>
      </c>
      <c r="F751" s="26" t="s">
        <v>4489</v>
      </c>
      <c r="G751" s="26">
        <v>2013</v>
      </c>
      <c r="H751" s="27">
        <v>41464</v>
      </c>
      <c r="I751" s="26"/>
      <c r="J751" s="26"/>
      <c r="K751" s="26" t="s">
        <v>4490</v>
      </c>
      <c r="L751" s="26" t="str">
        <f t="shared" si="22"/>
        <v>PreAlerta</v>
      </c>
      <c r="M751" s="26" t="str">
        <f t="shared" si="23"/>
        <v>S/PalabrasClaves</v>
      </c>
      <c r="N751" s="26" t="s">
        <v>18</v>
      </c>
      <c r="O751" s="26"/>
      <c r="P751" s="26"/>
      <c r="Q751" s="26"/>
      <c r="R751" s="26"/>
      <c r="S751" s="26"/>
      <c r="T751" s="26"/>
      <c r="U751" s="26"/>
      <c r="V751" s="26"/>
      <c r="W751" s="26"/>
      <c r="X751" s="26"/>
    </row>
    <row r="752" spans="1:24" ht="15" hidden="1" customHeight="1">
      <c r="A752" s="24">
        <v>23861207</v>
      </c>
      <c r="B752" s="24" t="s">
        <v>4491</v>
      </c>
      <c r="C752" s="24" t="s">
        <v>4492</v>
      </c>
      <c r="D752" s="24" t="s">
        <v>4493</v>
      </c>
      <c r="E752" s="24" t="s">
        <v>4494</v>
      </c>
      <c r="F752" s="24" t="s">
        <v>2860</v>
      </c>
      <c r="G752" s="24">
        <v>2013</v>
      </c>
      <c r="H752" s="25">
        <v>41473</v>
      </c>
      <c r="I752" s="24"/>
      <c r="J752" s="24"/>
      <c r="K752" s="24" t="s">
        <v>4495</v>
      </c>
      <c r="L752" s="24" t="str">
        <f t="shared" si="22"/>
        <v>PreAlerta</v>
      </c>
      <c r="M752" s="24" t="str">
        <f t="shared" si="23"/>
        <v>S/PalabrasClaves</v>
      </c>
      <c r="N752" s="24" t="s">
        <v>18</v>
      </c>
      <c r="O752" s="24"/>
      <c r="P752" s="24"/>
      <c r="Q752" s="24"/>
      <c r="R752" s="24"/>
      <c r="S752" s="24"/>
      <c r="T752" s="24"/>
      <c r="U752" s="24"/>
      <c r="V752" s="24"/>
      <c r="W752" s="24"/>
      <c r="X752" s="24"/>
    </row>
    <row r="753" spans="1:24" ht="15" hidden="1" customHeight="1">
      <c r="A753" s="26">
        <v>23873765</v>
      </c>
      <c r="B753" s="26" t="s">
        <v>4496</v>
      </c>
      <c r="C753" s="26" t="s">
        <v>4497</v>
      </c>
      <c r="D753" s="26" t="s">
        <v>4498</v>
      </c>
      <c r="E753" s="26" t="s">
        <v>4499</v>
      </c>
      <c r="F753" s="26" t="s">
        <v>2860</v>
      </c>
      <c r="G753" s="26">
        <v>2013</v>
      </c>
      <c r="H753" s="27">
        <v>41478</v>
      </c>
      <c r="I753" s="26" t="s">
        <v>4500</v>
      </c>
      <c r="J753" s="26" t="s">
        <v>4501</v>
      </c>
      <c r="K753" s="26" t="s">
        <v>4502</v>
      </c>
      <c r="L753" s="26" t="str">
        <f t="shared" si="22"/>
        <v>PreAlerta</v>
      </c>
      <c r="M753" s="26" t="str">
        <f t="shared" si="23"/>
        <v>S/PalabrasClaves</v>
      </c>
      <c r="N753" s="26" t="s">
        <v>18</v>
      </c>
      <c r="O753" s="26"/>
      <c r="P753" s="26"/>
      <c r="Q753" s="26"/>
      <c r="R753" s="26"/>
      <c r="S753" s="26"/>
      <c r="T753" s="26"/>
      <c r="U753" s="26"/>
      <c r="V753" s="26"/>
      <c r="W753" s="26"/>
      <c r="X753" s="26"/>
    </row>
    <row r="754" spans="1:24" ht="15" hidden="1" customHeight="1">
      <c r="A754" s="24">
        <v>23909922</v>
      </c>
      <c r="B754" s="24" t="s">
        <v>4503</v>
      </c>
      <c r="C754" s="24" t="s">
        <v>4504</v>
      </c>
      <c r="D754" s="24" t="s">
        <v>4505</v>
      </c>
      <c r="E754" s="24" t="s">
        <v>4506</v>
      </c>
      <c r="F754" s="24" t="s">
        <v>4507</v>
      </c>
      <c r="G754" s="24">
        <v>2013</v>
      </c>
      <c r="H754" s="25">
        <v>41492</v>
      </c>
      <c r="I754" s="24"/>
      <c r="J754" s="24"/>
      <c r="K754" s="24" t="s">
        <v>4508</v>
      </c>
      <c r="L754" s="24" t="str">
        <f t="shared" si="22"/>
        <v>PreAlerta</v>
      </c>
      <c r="M754" s="24" t="str">
        <f t="shared" si="23"/>
        <v>S/PalabrasClaves</v>
      </c>
      <c r="N754" s="24" t="s">
        <v>18</v>
      </c>
      <c r="O754" s="24"/>
      <c r="P754" s="24"/>
      <c r="Q754" s="24"/>
      <c r="R754" s="24"/>
      <c r="S754" s="24"/>
      <c r="T754" s="24"/>
      <c r="U754" s="24"/>
      <c r="V754" s="24"/>
      <c r="W754" s="24"/>
      <c r="X754" s="24"/>
    </row>
    <row r="755" spans="1:24" ht="15" hidden="1" customHeight="1">
      <c r="A755" s="26">
        <v>24000224</v>
      </c>
      <c r="B755" s="26" t="s">
        <v>4509</v>
      </c>
      <c r="C755" s="26" t="s">
        <v>4510</v>
      </c>
      <c r="D755" s="26" t="s">
        <v>4511</v>
      </c>
      <c r="E755" s="26" t="s">
        <v>4512</v>
      </c>
      <c r="F755" s="26" t="s">
        <v>627</v>
      </c>
      <c r="G755" s="26">
        <v>2013</v>
      </c>
      <c r="H755" s="27">
        <v>41521</v>
      </c>
      <c r="I755" s="26"/>
      <c r="J755" s="26"/>
      <c r="K755" s="26" t="s">
        <v>4513</v>
      </c>
      <c r="L755" s="26" t="str">
        <f t="shared" si="22"/>
        <v>PreAlerta</v>
      </c>
      <c r="M755" s="26" t="s">
        <v>4514</v>
      </c>
      <c r="N755" s="26" t="s">
        <v>18</v>
      </c>
      <c r="O755" s="26"/>
      <c r="P755" s="26"/>
      <c r="Q755" s="26"/>
      <c r="R755" s="26"/>
      <c r="S755" s="26"/>
      <c r="T755" s="26"/>
      <c r="U755" s="26"/>
      <c r="V755" s="26"/>
      <c r="W755" s="26"/>
      <c r="X755" s="26"/>
    </row>
    <row r="756" spans="1:24" ht="15" hidden="1" customHeight="1">
      <c r="A756" s="24">
        <v>24036669</v>
      </c>
      <c r="B756" s="24" t="s">
        <v>4515</v>
      </c>
      <c r="C756" s="24" t="s">
        <v>4516</v>
      </c>
      <c r="D756" s="24" t="s">
        <v>4517</v>
      </c>
      <c r="E756" s="24" t="s">
        <v>4518</v>
      </c>
      <c r="F756" s="24" t="s">
        <v>4519</v>
      </c>
      <c r="G756" s="24">
        <v>2013</v>
      </c>
      <c r="H756" s="25">
        <v>41534</v>
      </c>
      <c r="I756" s="24" t="s">
        <v>4520</v>
      </c>
      <c r="J756" s="24"/>
      <c r="K756" s="24" t="s">
        <v>4521</v>
      </c>
      <c r="L756" s="24" t="str">
        <f t="shared" si="22"/>
        <v>PreAlerta</v>
      </c>
      <c r="M756" s="24" t="str">
        <f t="shared" ref="M756:M819" si="24">IF(ISNUMBER(VLOOKUP(A756,KEYWORDS,1,FALSE)),"C/PalabrasClaves","S/PalabrasClaves")</f>
        <v>S/PalabrasClaves</v>
      </c>
      <c r="N756" s="24" t="s">
        <v>18</v>
      </c>
      <c r="O756" s="24"/>
      <c r="P756" s="24"/>
      <c r="Q756" s="24"/>
      <c r="R756" s="24"/>
      <c r="S756" s="24"/>
      <c r="T756" s="24"/>
      <c r="U756" s="24"/>
      <c r="V756" s="24"/>
      <c r="W756" s="24"/>
      <c r="X756" s="24"/>
    </row>
    <row r="757" spans="1:24" ht="15" hidden="1" customHeight="1">
      <c r="A757" s="26">
        <v>24047438</v>
      </c>
      <c r="B757" s="26" t="s">
        <v>4522</v>
      </c>
      <c r="C757" s="26" t="s">
        <v>4523</v>
      </c>
      <c r="D757" s="26" t="s">
        <v>4524</v>
      </c>
      <c r="E757" s="26" t="s">
        <v>4525</v>
      </c>
      <c r="F757" s="26" t="s">
        <v>4526</v>
      </c>
      <c r="G757" s="26">
        <v>2013</v>
      </c>
      <c r="H757" s="27">
        <v>41537</v>
      </c>
      <c r="I757" s="26"/>
      <c r="J757" s="26"/>
      <c r="K757" s="26" t="s">
        <v>4527</v>
      </c>
      <c r="L757" s="26" t="str">
        <f t="shared" si="22"/>
        <v>Excluido</v>
      </c>
      <c r="M757" s="26" t="str">
        <f t="shared" si="24"/>
        <v>S/PalabrasClaves</v>
      </c>
      <c r="N757" s="26"/>
      <c r="O757" s="26"/>
      <c r="P757" s="26"/>
      <c r="Q757" s="26"/>
      <c r="R757" s="26"/>
      <c r="S757" s="26"/>
      <c r="T757" s="26"/>
      <c r="U757" s="26"/>
      <c r="V757" s="26"/>
      <c r="W757" s="26"/>
      <c r="X757" s="26"/>
    </row>
    <row r="758" spans="1:24" ht="15" hidden="1" customHeight="1">
      <c r="A758" s="24">
        <v>24056107</v>
      </c>
      <c r="C758" s="24" t="s">
        <v>4528</v>
      </c>
      <c r="D758" s="24" t="s">
        <v>4529</v>
      </c>
      <c r="E758" s="24" t="s">
        <v>4530</v>
      </c>
      <c r="F758" s="24" t="s">
        <v>691</v>
      </c>
      <c r="G758" s="24">
        <v>2013</v>
      </c>
      <c r="H758" s="25">
        <v>41541</v>
      </c>
      <c r="I758" s="24" t="s">
        <v>4531</v>
      </c>
      <c r="J758" s="24"/>
      <c r="K758" s="24" t="s">
        <v>4532</v>
      </c>
      <c r="L758" s="24" t="str">
        <f t="shared" si="22"/>
        <v>PreAlerta</v>
      </c>
      <c r="M758" s="24" t="str">
        <f t="shared" si="24"/>
        <v>S/PalabrasClaves</v>
      </c>
      <c r="N758" s="24" t="s">
        <v>18</v>
      </c>
      <c r="O758" s="24"/>
      <c r="P758" s="24"/>
      <c r="Q758" s="24"/>
      <c r="R758" s="24"/>
      <c r="S758" s="24"/>
      <c r="T758" s="24"/>
      <c r="U758" s="24"/>
      <c r="V758" s="24"/>
      <c r="W758" s="24"/>
      <c r="X758" s="24"/>
    </row>
    <row r="759" spans="1:24" ht="15" hidden="1" customHeight="1">
      <c r="A759" s="26">
        <v>24075820</v>
      </c>
      <c r="B759" s="26" t="s">
        <v>4533</v>
      </c>
      <c r="C759" s="26" t="s">
        <v>4534</v>
      </c>
      <c r="D759" s="26" t="s">
        <v>4535</v>
      </c>
      <c r="E759" s="26" t="s">
        <v>4536</v>
      </c>
      <c r="F759" s="26" t="s">
        <v>97</v>
      </c>
      <c r="G759" s="26">
        <v>2013</v>
      </c>
      <c r="H759" s="27">
        <v>41548</v>
      </c>
      <c r="I759" s="26"/>
      <c r="J759" s="26"/>
      <c r="K759" s="26" t="s">
        <v>4537</v>
      </c>
      <c r="L759" s="26" t="str">
        <f t="shared" si="22"/>
        <v>PreAlerta</v>
      </c>
      <c r="M759" s="26" t="str">
        <f t="shared" si="24"/>
        <v>S/PalabrasClaves</v>
      </c>
      <c r="N759" s="26" t="s">
        <v>18</v>
      </c>
      <c r="O759" s="26"/>
      <c r="P759" s="26"/>
      <c r="Q759" s="39"/>
      <c r="R759" s="26"/>
      <c r="S759" s="26"/>
      <c r="T759" s="26"/>
      <c r="U759" s="26"/>
      <c r="V759" s="26"/>
      <c r="W759" s="26"/>
      <c r="X759" s="26"/>
    </row>
    <row r="760" spans="1:24" ht="15" hidden="1" customHeight="1">
      <c r="A760" s="24">
        <v>24079950</v>
      </c>
      <c r="B760" s="24" t="s">
        <v>4538</v>
      </c>
      <c r="C760" s="24" t="s">
        <v>4539</v>
      </c>
      <c r="D760" s="24" t="s">
        <v>4540</v>
      </c>
      <c r="E760" s="24" t="s">
        <v>4541</v>
      </c>
      <c r="F760" s="24" t="s">
        <v>496</v>
      </c>
      <c r="G760" s="24">
        <v>2013</v>
      </c>
      <c r="H760" s="25">
        <v>41549</v>
      </c>
      <c r="I760" s="24"/>
      <c r="J760" s="24"/>
      <c r="K760" s="24" t="s">
        <v>4542</v>
      </c>
      <c r="L760" s="24" t="str">
        <f t="shared" si="22"/>
        <v>PreAlerta</v>
      </c>
      <c r="M760" s="24" t="str">
        <f t="shared" si="24"/>
        <v>S/PalabrasClaves</v>
      </c>
      <c r="N760" s="24" t="s">
        <v>18</v>
      </c>
      <c r="O760" s="24"/>
      <c r="P760" s="24"/>
      <c r="Q760" s="24"/>
      <c r="R760" s="24"/>
      <c r="S760" s="24"/>
      <c r="T760" s="24"/>
      <c r="U760" s="24"/>
      <c r="V760" s="24"/>
      <c r="W760" s="24"/>
      <c r="X760" s="24"/>
    </row>
    <row r="761" spans="1:24" ht="15" hidden="1" customHeight="1">
      <c r="A761" s="26">
        <v>24079951</v>
      </c>
      <c r="B761" s="26" t="s">
        <v>4543</v>
      </c>
      <c r="C761" s="26" t="s">
        <v>4544</v>
      </c>
      <c r="D761" s="26" t="s">
        <v>4545</v>
      </c>
      <c r="E761" s="26" t="s">
        <v>3208</v>
      </c>
      <c r="F761" s="26" t="s">
        <v>496</v>
      </c>
      <c r="G761" s="26">
        <v>2013</v>
      </c>
      <c r="H761" s="27">
        <v>41549</v>
      </c>
      <c r="I761" s="26" t="s">
        <v>4546</v>
      </c>
      <c r="J761" s="26" t="s">
        <v>4547</v>
      </c>
      <c r="K761" s="26" t="s">
        <v>4548</v>
      </c>
      <c r="L761" s="26" t="str">
        <f t="shared" si="22"/>
        <v>PreAlerta</v>
      </c>
      <c r="M761" s="26" t="str">
        <f t="shared" si="24"/>
        <v>S/PalabrasClaves</v>
      </c>
      <c r="N761" s="26" t="s">
        <v>18</v>
      </c>
      <c r="O761" s="26"/>
      <c r="P761" s="26"/>
      <c r="Q761" s="26"/>
      <c r="R761" s="26"/>
      <c r="S761" s="26"/>
      <c r="T761" s="26"/>
      <c r="U761" s="26"/>
      <c r="V761" s="26"/>
      <c r="W761" s="26"/>
      <c r="X761" s="26"/>
    </row>
    <row r="762" spans="1:24" ht="15" hidden="1" customHeight="1">
      <c r="A762" s="24">
        <v>24080632</v>
      </c>
      <c r="B762" s="24" t="s">
        <v>4549</v>
      </c>
      <c r="C762" s="24" t="s">
        <v>4550</v>
      </c>
      <c r="D762" s="24" t="s">
        <v>4551</v>
      </c>
      <c r="E762" s="24" t="s">
        <v>4552</v>
      </c>
      <c r="F762" s="24" t="s">
        <v>1912</v>
      </c>
      <c r="G762" s="24">
        <v>2013</v>
      </c>
      <c r="H762" s="25">
        <v>41549</v>
      </c>
      <c r="I762" s="24" t="s">
        <v>4553</v>
      </c>
      <c r="J762" s="24"/>
      <c r="K762" s="24" t="s">
        <v>4554</v>
      </c>
      <c r="L762" s="24" t="str">
        <f t="shared" si="22"/>
        <v>PreAlerta</v>
      </c>
      <c r="M762" s="24" t="str">
        <f t="shared" si="24"/>
        <v>S/PalabrasClaves</v>
      </c>
      <c r="N762" s="24" t="s">
        <v>18</v>
      </c>
      <c r="O762" s="24"/>
      <c r="P762" s="24"/>
      <c r="Q762" s="24"/>
      <c r="R762" s="24"/>
      <c r="S762" s="24"/>
      <c r="T762" s="24"/>
      <c r="U762" s="24"/>
      <c r="V762" s="24"/>
      <c r="W762" s="24"/>
      <c r="X762" s="24"/>
    </row>
    <row r="763" spans="1:24" ht="15" hidden="1" customHeight="1">
      <c r="A763" s="26">
        <v>24088850</v>
      </c>
      <c r="B763" s="26" t="s">
        <v>4555</v>
      </c>
      <c r="C763" s="26" t="s">
        <v>4556</v>
      </c>
      <c r="D763" s="26" t="s">
        <v>4557</v>
      </c>
      <c r="E763" s="26" t="s">
        <v>4558</v>
      </c>
      <c r="F763" s="26" t="s">
        <v>267</v>
      </c>
      <c r="G763" s="26">
        <v>2013</v>
      </c>
      <c r="H763" s="27">
        <v>41551</v>
      </c>
      <c r="I763" s="26" t="s">
        <v>4559</v>
      </c>
      <c r="J763" s="26"/>
      <c r="K763" s="26" t="s">
        <v>4560</v>
      </c>
      <c r="L763" s="26" t="str">
        <f t="shared" si="22"/>
        <v>PreAlerta</v>
      </c>
      <c r="M763" s="26" t="str">
        <f t="shared" si="24"/>
        <v>S/PalabrasClaves</v>
      </c>
      <c r="N763" s="26" t="s">
        <v>18</v>
      </c>
      <c r="O763" s="26"/>
      <c r="P763" s="26"/>
      <c r="Q763" s="26"/>
      <c r="R763" s="26"/>
      <c r="S763" s="26"/>
      <c r="T763" s="26"/>
      <c r="U763" s="26"/>
      <c r="V763" s="26"/>
      <c r="W763" s="26"/>
      <c r="X763" s="26"/>
    </row>
    <row r="764" spans="1:24" ht="15" hidden="1" customHeight="1">
      <c r="A764" s="24">
        <v>24095619</v>
      </c>
      <c r="B764" s="24" t="s">
        <v>4561</v>
      </c>
      <c r="C764" s="24" t="s">
        <v>4562</v>
      </c>
      <c r="D764" s="24" t="s">
        <v>4563</v>
      </c>
      <c r="E764" s="24" t="s">
        <v>4564</v>
      </c>
      <c r="F764" s="24" t="s">
        <v>4565</v>
      </c>
      <c r="G764" s="24">
        <v>2013</v>
      </c>
      <c r="H764" s="25">
        <v>41555</v>
      </c>
      <c r="I764" s="24"/>
      <c r="J764" s="24"/>
      <c r="K764" s="24" t="s">
        <v>4566</v>
      </c>
      <c r="L764" s="24" t="str">
        <f t="shared" si="22"/>
        <v>PreAlerta</v>
      </c>
      <c r="M764" s="24" t="str">
        <f t="shared" si="24"/>
        <v>S/PalabrasClaves</v>
      </c>
      <c r="N764" s="24" t="s">
        <v>18</v>
      </c>
      <c r="O764" s="24"/>
      <c r="P764" s="24"/>
      <c r="Q764" s="24"/>
      <c r="R764" s="24"/>
      <c r="S764" s="24"/>
      <c r="T764" s="24"/>
      <c r="U764" s="24"/>
      <c r="V764" s="24"/>
      <c r="W764" s="24"/>
      <c r="X764" s="24"/>
    </row>
    <row r="765" spans="1:24" ht="15" hidden="1" customHeight="1">
      <c r="A765" s="26">
        <v>24160747</v>
      </c>
      <c r="B765" s="26" t="s">
        <v>4567</v>
      </c>
      <c r="C765" s="26" t="s">
        <v>4568</v>
      </c>
      <c r="D765" s="26" t="s">
        <v>4569</v>
      </c>
      <c r="E765" s="26" t="s">
        <v>4570</v>
      </c>
      <c r="F765" s="26" t="s">
        <v>443</v>
      </c>
      <c r="G765" s="26">
        <v>2013</v>
      </c>
      <c r="H765" s="27">
        <v>41576</v>
      </c>
      <c r="I765" s="26"/>
      <c r="J765" s="26"/>
      <c r="K765" s="26" t="s">
        <v>4571</v>
      </c>
      <c r="L765" s="26" t="str">
        <f t="shared" ref="L765:L828" si="25">IF(ISNUMBER(VLOOKUP(A765,EXCL,1,FALSE)),"Excluido",IF(ISNUMBER(VLOOKUP(A765,POST,1,FALSE)),"PostAlerta",IF(ISNUMBER(VLOOKUP(A765,PRE,1,FALSE)),"PreAlerta","")))</f>
        <v>Excluido</v>
      </c>
      <c r="M765" s="26" t="str">
        <f t="shared" si="24"/>
        <v>S/PalabrasClaves</v>
      </c>
      <c r="N765" s="26"/>
      <c r="O765" s="26"/>
      <c r="P765" s="26"/>
      <c r="Q765" s="26"/>
      <c r="R765" s="26"/>
      <c r="S765" s="26"/>
      <c r="T765" s="26"/>
      <c r="U765" s="26"/>
      <c r="V765" s="26"/>
      <c r="W765" s="26"/>
      <c r="X765" s="26"/>
    </row>
    <row r="766" spans="1:24" ht="15" hidden="1" customHeight="1">
      <c r="A766" s="24">
        <v>24185178</v>
      </c>
      <c r="B766" s="24" t="s">
        <v>4572</v>
      </c>
      <c r="C766" s="24" t="s">
        <v>4573</v>
      </c>
      <c r="D766" s="24" t="s">
        <v>4574</v>
      </c>
      <c r="E766" s="24" t="s">
        <v>4575</v>
      </c>
      <c r="F766" s="24" t="s">
        <v>4576</v>
      </c>
      <c r="G766" s="24">
        <v>2013</v>
      </c>
      <c r="H766" s="25">
        <v>41583</v>
      </c>
      <c r="I766" s="24" t="s">
        <v>4577</v>
      </c>
      <c r="J766" s="24" t="s">
        <v>4578</v>
      </c>
      <c r="K766" s="24" t="s">
        <v>4579</v>
      </c>
      <c r="L766" s="24" t="str">
        <f t="shared" si="25"/>
        <v>PreAlerta</v>
      </c>
      <c r="M766" s="24" t="str">
        <f t="shared" si="24"/>
        <v>S/PalabrasClaves</v>
      </c>
      <c r="N766" s="24" t="s">
        <v>18</v>
      </c>
      <c r="O766" s="24"/>
      <c r="P766" s="24"/>
      <c r="Q766" s="24"/>
      <c r="R766" s="24"/>
      <c r="S766" s="24"/>
      <c r="T766" s="24"/>
      <c r="U766" s="24"/>
      <c r="V766" s="24"/>
      <c r="W766" s="24"/>
      <c r="X766" s="24"/>
    </row>
    <row r="767" spans="1:24" ht="15" hidden="1" customHeight="1">
      <c r="A767" s="26">
        <v>24202554</v>
      </c>
      <c r="B767" s="26" t="s">
        <v>4580</v>
      </c>
      <c r="C767" s="26" t="s">
        <v>4581</v>
      </c>
      <c r="D767" s="26" t="s">
        <v>4582</v>
      </c>
      <c r="E767" s="26" t="s">
        <v>2580</v>
      </c>
      <c r="F767" s="26" t="s">
        <v>4583</v>
      </c>
      <c r="G767" s="26">
        <v>2013</v>
      </c>
      <c r="H767" s="27">
        <v>41587</v>
      </c>
      <c r="I767" s="26"/>
      <c r="J767" s="26"/>
      <c r="K767" s="26" t="s">
        <v>4584</v>
      </c>
      <c r="L767" s="26" t="str">
        <f t="shared" si="25"/>
        <v>PreAlerta</v>
      </c>
      <c r="M767" s="26" t="str">
        <f t="shared" si="24"/>
        <v>S/PalabrasClaves</v>
      </c>
      <c r="N767" s="26" t="s">
        <v>18</v>
      </c>
      <c r="O767" s="26"/>
      <c r="P767" s="26"/>
      <c r="Q767" s="26"/>
      <c r="R767" s="26"/>
      <c r="S767" s="26"/>
      <c r="T767" s="26"/>
      <c r="U767" s="26"/>
      <c r="V767" s="26"/>
      <c r="W767" s="26"/>
      <c r="X767" s="26"/>
    </row>
    <row r="768" spans="1:24" ht="15" hidden="1" customHeight="1">
      <c r="A768" s="24">
        <v>24220356</v>
      </c>
      <c r="B768" s="24" t="s">
        <v>4585</v>
      </c>
      <c r="C768" s="24" t="s">
        <v>4586</v>
      </c>
      <c r="D768" s="24" t="s">
        <v>4587</v>
      </c>
      <c r="E768" s="24" t="s">
        <v>2934</v>
      </c>
      <c r="F768" s="24" t="s">
        <v>128</v>
      </c>
      <c r="G768" s="24">
        <v>2013</v>
      </c>
      <c r="H768" s="25">
        <v>41592</v>
      </c>
      <c r="I768" s="24" t="s">
        <v>4588</v>
      </c>
      <c r="J768" s="24" t="s">
        <v>4589</v>
      </c>
      <c r="K768" s="24" t="s">
        <v>4590</v>
      </c>
      <c r="L768" s="24" t="str">
        <f t="shared" si="25"/>
        <v>PreAlerta</v>
      </c>
      <c r="M768" s="24" t="str">
        <f t="shared" si="24"/>
        <v>S/PalabrasClaves</v>
      </c>
      <c r="N768" s="24" t="s">
        <v>18</v>
      </c>
      <c r="O768" s="24"/>
      <c r="P768" s="24"/>
      <c r="Q768" s="24"/>
      <c r="R768" s="24"/>
      <c r="S768" s="24"/>
      <c r="T768" s="24"/>
      <c r="U768" s="24"/>
      <c r="V768" s="24"/>
      <c r="W768" s="24"/>
      <c r="X768" s="24"/>
    </row>
    <row r="769" spans="1:24" ht="15" hidden="1" customHeight="1">
      <c r="A769" s="26">
        <v>24238108</v>
      </c>
      <c r="B769" s="26" t="s">
        <v>4591</v>
      </c>
      <c r="C769" s="26" t="s">
        <v>4592</v>
      </c>
      <c r="D769" s="26" t="s">
        <v>4593</v>
      </c>
      <c r="E769" s="26" t="s">
        <v>4594</v>
      </c>
      <c r="F769" s="26" t="s">
        <v>1832</v>
      </c>
      <c r="G769" s="26">
        <v>2013</v>
      </c>
      <c r="H769" s="27">
        <v>41597</v>
      </c>
      <c r="I769" s="26" t="s">
        <v>4595</v>
      </c>
      <c r="J769" s="26" t="s">
        <v>4596</v>
      </c>
      <c r="K769" s="26" t="s">
        <v>4597</v>
      </c>
      <c r="L769" s="26" t="str">
        <f t="shared" si="25"/>
        <v>PreAlerta</v>
      </c>
      <c r="M769" s="26" t="str">
        <f t="shared" si="24"/>
        <v>S/PalabrasClaves</v>
      </c>
      <c r="N769" s="26" t="s">
        <v>18</v>
      </c>
      <c r="O769" s="26"/>
      <c r="P769" s="26"/>
      <c r="Q769" s="26"/>
      <c r="R769" s="26"/>
      <c r="S769" s="26"/>
      <c r="T769" s="26"/>
      <c r="U769" s="26"/>
      <c r="V769" s="26"/>
      <c r="W769" s="26"/>
      <c r="X769" s="26"/>
    </row>
    <row r="770" spans="1:24" ht="15" hidden="1" customHeight="1">
      <c r="A770" s="24">
        <v>24243716</v>
      </c>
      <c r="B770" s="24" t="s">
        <v>4598</v>
      </c>
      <c r="C770" s="24" t="s">
        <v>4599</v>
      </c>
      <c r="D770" s="24" t="s">
        <v>4600</v>
      </c>
      <c r="E770" s="24" t="s">
        <v>4601</v>
      </c>
      <c r="F770" s="24" t="s">
        <v>251</v>
      </c>
      <c r="G770" s="24">
        <v>2013</v>
      </c>
      <c r="H770" s="25">
        <v>41597</v>
      </c>
      <c r="I770" s="24"/>
      <c r="J770" s="24"/>
      <c r="K770" s="24" t="s">
        <v>4602</v>
      </c>
      <c r="L770" s="24" t="str">
        <f t="shared" si="25"/>
        <v>PreAlerta</v>
      </c>
      <c r="M770" s="24" t="str">
        <f t="shared" si="24"/>
        <v>S/PalabrasClaves</v>
      </c>
      <c r="N770" s="24" t="s">
        <v>18</v>
      </c>
      <c r="O770" s="24"/>
      <c r="P770" s="24"/>
      <c r="Q770" s="32"/>
      <c r="R770" s="24"/>
      <c r="S770" s="24"/>
      <c r="T770" s="24"/>
      <c r="U770" s="24"/>
      <c r="V770" s="24"/>
      <c r="W770" s="24"/>
      <c r="X770" s="24"/>
    </row>
    <row r="771" spans="1:24" ht="15" hidden="1" customHeight="1">
      <c r="A771" s="26">
        <v>24261726</v>
      </c>
      <c r="B771" s="26" t="s">
        <v>4603</v>
      </c>
      <c r="C771" s="26" t="s">
        <v>722</v>
      </c>
      <c r="D771" s="26" t="s">
        <v>4604</v>
      </c>
      <c r="E771" s="26" t="s">
        <v>724</v>
      </c>
      <c r="F771" s="26" t="s">
        <v>4605</v>
      </c>
      <c r="G771" s="26">
        <v>2013</v>
      </c>
      <c r="H771" s="27">
        <v>41601</v>
      </c>
      <c r="I771" s="26"/>
      <c r="J771" s="26"/>
      <c r="K771" s="26" t="s">
        <v>4606</v>
      </c>
      <c r="L771" s="26" t="str">
        <f t="shared" si="25"/>
        <v>PreAlerta</v>
      </c>
      <c r="M771" s="26" t="str">
        <f t="shared" si="24"/>
        <v>S/PalabrasClaves</v>
      </c>
      <c r="N771" s="26" t="s">
        <v>18</v>
      </c>
      <c r="O771" s="26"/>
      <c r="P771" s="26"/>
      <c r="Q771" s="26"/>
      <c r="R771" s="26"/>
      <c r="S771" s="26"/>
      <c r="T771" s="26"/>
      <c r="U771" s="26"/>
      <c r="V771" s="26"/>
      <c r="W771" s="26"/>
      <c r="X771" s="26"/>
    </row>
    <row r="772" spans="1:24" ht="15" hidden="1" customHeight="1">
      <c r="A772" s="24">
        <v>24262217</v>
      </c>
      <c r="B772" s="24" t="s">
        <v>4607</v>
      </c>
      <c r="C772" s="24" t="s">
        <v>4608</v>
      </c>
      <c r="D772" s="24" t="s">
        <v>4609</v>
      </c>
      <c r="E772" s="24" t="s">
        <v>4610</v>
      </c>
      <c r="F772" s="24" t="s">
        <v>443</v>
      </c>
      <c r="G772" s="24">
        <v>2013</v>
      </c>
      <c r="H772" s="25">
        <v>41601</v>
      </c>
      <c r="I772" s="24"/>
      <c r="J772" s="24"/>
      <c r="K772" s="24" t="s">
        <v>4611</v>
      </c>
      <c r="L772" s="24" t="str">
        <f t="shared" si="25"/>
        <v>Excluido</v>
      </c>
      <c r="M772" s="24" t="str">
        <f t="shared" si="24"/>
        <v>C/PalabrasClaves</v>
      </c>
      <c r="N772" s="24"/>
      <c r="O772" s="24"/>
      <c r="P772" s="24"/>
      <c r="Q772" s="24"/>
      <c r="R772" s="24"/>
      <c r="S772" s="24"/>
      <c r="T772" s="24"/>
      <c r="U772" s="24"/>
      <c r="V772" s="24"/>
      <c r="W772" s="24"/>
      <c r="X772" s="24"/>
    </row>
    <row r="773" spans="1:24" ht="15" hidden="1" customHeight="1">
      <c r="A773" s="26">
        <v>24274654</v>
      </c>
      <c r="B773" s="26" t="s">
        <v>4612</v>
      </c>
      <c r="C773" s="26" t="s">
        <v>4613</v>
      </c>
      <c r="D773" s="26" t="s">
        <v>4614</v>
      </c>
      <c r="E773" s="26" t="s">
        <v>4615</v>
      </c>
      <c r="F773" s="26" t="s">
        <v>2867</v>
      </c>
      <c r="G773" s="26">
        <v>2013</v>
      </c>
      <c r="H773" s="27">
        <v>41605</v>
      </c>
      <c r="I773" s="26" t="s">
        <v>4616</v>
      </c>
      <c r="J773" s="26"/>
      <c r="K773" s="26" t="s">
        <v>4617</v>
      </c>
      <c r="L773" s="26" t="str">
        <f t="shared" si="25"/>
        <v>PreAlerta</v>
      </c>
      <c r="M773" s="26" t="str">
        <f t="shared" si="24"/>
        <v>S/PalabrasClaves</v>
      </c>
      <c r="N773" s="26" t="s">
        <v>18</v>
      </c>
      <c r="O773" s="26"/>
      <c r="P773" s="26"/>
      <c r="Q773" s="26"/>
      <c r="R773" s="26"/>
      <c r="S773" s="26"/>
      <c r="T773" s="26"/>
      <c r="U773" s="26"/>
      <c r="V773" s="26"/>
      <c r="W773" s="26"/>
      <c r="X773" s="26"/>
    </row>
    <row r="774" spans="1:24" ht="15" hidden="1" customHeight="1">
      <c r="A774" s="24">
        <v>24275271</v>
      </c>
      <c r="B774" s="24" t="s">
        <v>4618</v>
      </c>
      <c r="C774" s="24" t="s">
        <v>4619</v>
      </c>
      <c r="D774" s="24" t="s">
        <v>4620</v>
      </c>
      <c r="E774" s="24" t="s">
        <v>4621</v>
      </c>
      <c r="F774" s="24" t="s">
        <v>4622</v>
      </c>
      <c r="G774" s="24">
        <v>2013</v>
      </c>
      <c r="H774" s="25">
        <v>41605</v>
      </c>
      <c r="I774" s="24" t="s">
        <v>4623</v>
      </c>
      <c r="J774" s="24" t="s">
        <v>4624</v>
      </c>
      <c r="K774" s="24" t="s">
        <v>4625</v>
      </c>
      <c r="L774" s="24" t="str">
        <f t="shared" si="25"/>
        <v>Excluido</v>
      </c>
      <c r="M774" s="24" t="str">
        <f t="shared" si="24"/>
        <v>S/PalabrasClaves</v>
      </c>
      <c r="N774" s="24"/>
      <c r="O774" s="24"/>
      <c r="P774" s="24"/>
      <c r="Q774" s="24"/>
      <c r="R774" s="24"/>
      <c r="S774" s="24"/>
      <c r="T774" s="24"/>
      <c r="U774" s="24"/>
      <c r="V774" s="24"/>
      <c r="W774" s="24"/>
      <c r="X774" s="24"/>
    </row>
    <row r="775" spans="1:24" ht="15" hidden="1" customHeight="1">
      <c r="A775" s="26">
        <v>24294616</v>
      </c>
      <c r="B775" s="26" t="s">
        <v>4626</v>
      </c>
      <c r="C775" s="26" t="s">
        <v>4627</v>
      </c>
      <c r="D775" s="26" t="s">
        <v>4628</v>
      </c>
      <c r="E775" s="26" t="s">
        <v>4629</v>
      </c>
      <c r="F775" s="26" t="s">
        <v>4630</v>
      </c>
      <c r="G775" s="26">
        <v>2013</v>
      </c>
      <c r="H775" s="27">
        <v>41611</v>
      </c>
      <c r="I775" s="26"/>
      <c r="J775" s="26"/>
      <c r="K775" s="26"/>
      <c r="L775" s="26" t="str">
        <f t="shared" si="25"/>
        <v>PreAlerta</v>
      </c>
      <c r="M775" s="26" t="str">
        <f t="shared" si="24"/>
        <v>S/PalabrasClaves</v>
      </c>
      <c r="N775" s="26" t="s">
        <v>18</v>
      </c>
      <c r="O775" s="26"/>
      <c r="P775" s="26"/>
      <c r="Q775" s="26"/>
      <c r="R775" s="26"/>
      <c r="S775" s="26"/>
      <c r="T775" s="26"/>
      <c r="U775" s="26"/>
      <c r="V775" s="26"/>
      <c r="W775" s="26"/>
      <c r="X775" s="26"/>
    </row>
    <row r="776" spans="1:24" ht="15" hidden="1" customHeight="1">
      <c r="A776" s="24">
        <v>24337121</v>
      </c>
      <c r="B776" s="24" t="s">
        <v>4631</v>
      </c>
      <c r="C776" s="24" t="s">
        <v>4632</v>
      </c>
      <c r="D776" s="24" t="s">
        <v>4633</v>
      </c>
      <c r="E776" s="24" t="s">
        <v>4634</v>
      </c>
      <c r="F776" s="24" t="s">
        <v>4635</v>
      </c>
      <c r="G776" s="24">
        <v>2013</v>
      </c>
      <c r="H776" s="25">
        <v>41625</v>
      </c>
      <c r="I776" s="24"/>
      <c r="J776" s="24"/>
      <c r="K776" s="24" t="s">
        <v>4636</v>
      </c>
      <c r="L776" s="24" t="str">
        <f t="shared" si="25"/>
        <v>PreAlerta</v>
      </c>
      <c r="M776" s="24" t="str">
        <f t="shared" si="24"/>
        <v>S/PalabrasClaves</v>
      </c>
      <c r="N776" s="24" t="s">
        <v>18</v>
      </c>
      <c r="O776" s="24"/>
      <c r="P776" s="24"/>
      <c r="Q776" s="24"/>
      <c r="R776" s="24"/>
      <c r="S776" s="24"/>
      <c r="T776" s="24"/>
      <c r="U776" s="24"/>
      <c r="V776" s="24"/>
      <c r="W776" s="24"/>
      <c r="X776" s="24"/>
    </row>
    <row r="777" spans="1:24" ht="15" hidden="1" customHeight="1">
      <c r="A777" s="26">
        <v>24522303</v>
      </c>
      <c r="B777" s="26" t="s">
        <v>4637</v>
      </c>
      <c r="C777" s="26" t="s">
        <v>4638</v>
      </c>
      <c r="D777" s="26" t="s">
        <v>4639</v>
      </c>
      <c r="E777" s="26" t="s">
        <v>4640</v>
      </c>
      <c r="F777" s="26" t="s">
        <v>1560</v>
      </c>
      <c r="G777" s="26">
        <v>2013</v>
      </c>
      <c r="H777" s="27">
        <v>41684</v>
      </c>
      <c r="I777" s="26"/>
      <c r="J777" s="26"/>
      <c r="K777" s="26" t="s">
        <v>4641</v>
      </c>
      <c r="L777" s="26" t="str">
        <f t="shared" si="25"/>
        <v>PreAlerta</v>
      </c>
      <c r="M777" s="26" t="str">
        <f t="shared" si="24"/>
        <v>S/PalabrasClaves</v>
      </c>
      <c r="N777" s="26" t="s">
        <v>18</v>
      </c>
      <c r="O777" s="26"/>
      <c r="P777" s="26"/>
      <c r="Q777" s="26"/>
      <c r="R777" s="26"/>
      <c r="S777" s="26"/>
      <c r="T777" s="26"/>
      <c r="U777" s="26"/>
      <c r="V777" s="26"/>
      <c r="W777" s="26"/>
      <c r="X777" s="26"/>
    </row>
    <row r="778" spans="1:24" ht="15" hidden="1" customHeight="1">
      <c r="A778" s="24">
        <v>24300158</v>
      </c>
      <c r="B778" s="24" t="s">
        <v>4642</v>
      </c>
      <c r="C778" s="24" t="s">
        <v>4643</v>
      </c>
      <c r="D778" s="24" t="s">
        <v>4644</v>
      </c>
      <c r="E778" s="24" t="s">
        <v>4645</v>
      </c>
      <c r="F778" s="24" t="s">
        <v>4646</v>
      </c>
      <c r="G778" s="24">
        <v>2013</v>
      </c>
      <c r="H778" s="25">
        <v>41613</v>
      </c>
      <c r="I778" s="24" t="s">
        <v>4647</v>
      </c>
      <c r="J778" s="24"/>
      <c r="K778" s="24" t="s">
        <v>4648</v>
      </c>
      <c r="L778" s="24" t="str">
        <f t="shared" si="25"/>
        <v>PreAlerta</v>
      </c>
      <c r="M778" s="24" t="str">
        <f t="shared" si="24"/>
        <v>S/PalabrasClaves</v>
      </c>
      <c r="N778" s="24" t="s">
        <v>18</v>
      </c>
      <c r="O778" s="24"/>
      <c r="P778" s="24"/>
      <c r="Q778" s="24"/>
      <c r="R778" s="24"/>
      <c r="S778" s="24"/>
      <c r="T778" s="24"/>
      <c r="U778" s="24"/>
      <c r="V778" s="24"/>
      <c r="W778" s="24"/>
      <c r="X778" s="24"/>
    </row>
    <row r="779" spans="1:24" ht="15" hidden="1" customHeight="1">
      <c r="A779" s="26">
        <v>24324615</v>
      </c>
      <c r="B779" s="26" t="s">
        <v>4649</v>
      </c>
      <c r="C779" s="26" t="s">
        <v>4650</v>
      </c>
      <c r="D779" s="26" t="s">
        <v>4651</v>
      </c>
      <c r="E779" s="26" t="s">
        <v>4652</v>
      </c>
      <c r="F779" s="26" t="s">
        <v>2168</v>
      </c>
      <c r="G779" s="26">
        <v>2013</v>
      </c>
      <c r="H779" s="27">
        <v>41619</v>
      </c>
      <c r="I779" s="26" t="s">
        <v>4653</v>
      </c>
      <c r="J779" s="26"/>
      <c r="K779" s="26" t="s">
        <v>4654</v>
      </c>
      <c r="L779" s="26" t="str">
        <f t="shared" si="25"/>
        <v>PreAlerta</v>
      </c>
      <c r="M779" s="26" t="str">
        <f t="shared" si="24"/>
        <v>S/PalabrasClaves</v>
      </c>
      <c r="N779" s="26" t="s">
        <v>18</v>
      </c>
      <c r="O779" s="26"/>
      <c r="P779" s="26"/>
      <c r="Q779" s="26"/>
      <c r="R779" s="26"/>
      <c r="S779" s="26"/>
      <c r="T779" s="26"/>
      <c r="U779" s="26"/>
      <c r="V779" s="26"/>
      <c r="W779" s="26"/>
      <c r="X779" s="26"/>
    </row>
    <row r="780" spans="1:24" ht="15" customHeight="1">
      <c r="A780" s="28">
        <v>24324737</v>
      </c>
      <c r="B780" s="28" t="s">
        <v>4655</v>
      </c>
      <c r="C780" s="28" t="s">
        <v>4656</v>
      </c>
      <c r="D780" s="28" t="s">
        <v>4657</v>
      </c>
      <c r="E780" s="28" t="s">
        <v>4658</v>
      </c>
      <c r="F780" s="28" t="s">
        <v>2168</v>
      </c>
      <c r="G780" s="28">
        <v>2013</v>
      </c>
      <c r="H780" s="29">
        <v>41619</v>
      </c>
      <c r="I780" s="28" t="s">
        <v>4659</v>
      </c>
      <c r="J780" s="28"/>
      <c r="K780" s="28" t="s">
        <v>4660</v>
      </c>
      <c r="L780" s="28" t="str">
        <f t="shared" si="25"/>
        <v>PreAlerta</v>
      </c>
      <c r="M780" s="28" t="str">
        <f t="shared" si="24"/>
        <v>C/PalabrasClaves</v>
      </c>
      <c r="N780" s="28" t="s">
        <v>12</v>
      </c>
      <c r="O780" s="28" t="s">
        <v>10</v>
      </c>
      <c r="P780" s="28"/>
      <c r="Q780" s="28" t="s">
        <v>14</v>
      </c>
      <c r="R780" s="28"/>
      <c r="S780" s="28"/>
      <c r="T780" s="50" t="s">
        <v>4661</v>
      </c>
      <c r="U780" s="28" t="s">
        <v>209</v>
      </c>
      <c r="V780" s="28" t="s">
        <v>208</v>
      </c>
      <c r="W780" s="28" t="s">
        <v>209</v>
      </c>
      <c r="X780" s="53" t="s">
        <v>4662</v>
      </c>
    </row>
    <row r="781" spans="1:24" ht="15" hidden="1" customHeight="1">
      <c r="A781" s="26">
        <v>24363655</v>
      </c>
      <c r="B781" s="26" t="s">
        <v>4663</v>
      </c>
      <c r="C781" s="26" t="s">
        <v>4664</v>
      </c>
      <c r="D781" s="26" t="s">
        <v>4665</v>
      </c>
      <c r="E781" s="26" t="s">
        <v>4666</v>
      </c>
      <c r="F781" s="26" t="s">
        <v>4667</v>
      </c>
      <c r="G781" s="26">
        <v>2013</v>
      </c>
      <c r="H781" s="27">
        <v>41632</v>
      </c>
      <c r="I781" s="26" t="s">
        <v>4668</v>
      </c>
      <c r="J781" s="26"/>
      <c r="K781" s="26" t="s">
        <v>4669</v>
      </c>
      <c r="L781" s="26" t="str">
        <f t="shared" si="25"/>
        <v>Excluido</v>
      </c>
      <c r="M781" s="26" t="str">
        <f t="shared" si="24"/>
        <v>S/PalabrasClaves</v>
      </c>
      <c r="N781" s="26"/>
      <c r="O781" s="26"/>
      <c r="P781" s="26"/>
      <c r="Q781" s="26"/>
      <c r="R781" s="26"/>
      <c r="S781" s="26"/>
      <c r="T781" s="26"/>
      <c r="U781" s="26"/>
      <c r="V781" s="26"/>
      <c r="W781" s="26"/>
      <c r="X781" s="26"/>
    </row>
    <row r="782" spans="1:24" ht="15" hidden="1" customHeight="1">
      <c r="A782" s="24">
        <v>24334198</v>
      </c>
      <c r="B782" s="24" t="s">
        <v>4670</v>
      </c>
      <c r="C782" s="24" t="s">
        <v>4671</v>
      </c>
      <c r="D782" s="24" t="s">
        <v>4672</v>
      </c>
      <c r="E782" s="24" t="s">
        <v>4673</v>
      </c>
      <c r="F782" s="24" t="s">
        <v>4646</v>
      </c>
      <c r="G782" s="24">
        <v>2013</v>
      </c>
      <c r="H782" s="25">
        <v>41625</v>
      </c>
      <c r="I782" s="24" t="s">
        <v>4674</v>
      </c>
      <c r="J782" s="24"/>
      <c r="K782" s="24" t="s">
        <v>4675</v>
      </c>
      <c r="L782" s="24" t="str">
        <f t="shared" si="25"/>
        <v>Excluido</v>
      </c>
      <c r="M782" s="24" t="str">
        <f t="shared" si="24"/>
        <v>S/PalabrasClaves</v>
      </c>
      <c r="N782" s="24"/>
      <c r="O782" s="24"/>
      <c r="P782" s="24"/>
      <c r="Q782" s="24"/>
      <c r="R782" s="24"/>
      <c r="S782" s="24"/>
      <c r="T782" s="24"/>
      <c r="U782" s="24"/>
      <c r="V782" s="24"/>
      <c r="W782" s="24"/>
      <c r="X782" s="24"/>
    </row>
    <row r="783" spans="1:24" ht="15" hidden="1" customHeight="1">
      <c r="A783" s="26">
        <v>24381934</v>
      </c>
      <c r="B783" s="26" t="s">
        <v>4676</v>
      </c>
      <c r="C783" s="26" t="s">
        <v>4677</v>
      </c>
      <c r="D783" s="26" t="s">
        <v>4678</v>
      </c>
      <c r="E783" s="26" t="s">
        <v>4679</v>
      </c>
      <c r="F783" s="26" t="s">
        <v>559</v>
      </c>
      <c r="G783" s="26">
        <v>2013</v>
      </c>
      <c r="H783" s="27">
        <v>41641</v>
      </c>
      <c r="I783" s="26" t="s">
        <v>4680</v>
      </c>
      <c r="J783" s="26"/>
      <c r="K783" s="26" t="s">
        <v>4681</v>
      </c>
      <c r="L783" s="26" t="str">
        <f t="shared" si="25"/>
        <v>Excluido</v>
      </c>
      <c r="M783" s="26" t="str">
        <f t="shared" si="24"/>
        <v>S/PalabrasClaves</v>
      </c>
      <c r="N783" s="26"/>
      <c r="O783" s="26"/>
      <c r="P783" s="26"/>
      <c r="Q783" s="26"/>
      <c r="R783" s="26"/>
      <c r="S783" s="26"/>
      <c r="T783" s="26"/>
      <c r="U783" s="26"/>
      <c r="V783" s="26"/>
      <c r="W783" s="26"/>
      <c r="X783" s="26"/>
    </row>
    <row r="784" spans="1:24" ht="15" customHeight="1">
      <c r="A784" s="28">
        <v>24392355</v>
      </c>
      <c r="B784" s="28" t="s">
        <v>4682</v>
      </c>
      <c r="C784" s="28" t="s">
        <v>4683</v>
      </c>
      <c r="D784" s="28" t="s">
        <v>4684</v>
      </c>
      <c r="E784" s="28" t="s">
        <v>4685</v>
      </c>
      <c r="F784" s="28" t="s">
        <v>559</v>
      </c>
      <c r="G784" s="28">
        <v>2013</v>
      </c>
      <c r="H784" s="29">
        <v>41646</v>
      </c>
      <c r="I784" s="28" t="s">
        <v>4686</v>
      </c>
      <c r="J784" s="28"/>
      <c r="K784" s="28" t="s">
        <v>4687</v>
      </c>
      <c r="L784" s="28" t="str">
        <f t="shared" si="25"/>
        <v>PreAlerta</v>
      </c>
      <c r="M784" s="28" t="str">
        <f t="shared" si="24"/>
        <v>C/PalabrasClaves</v>
      </c>
      <c r="N784" s="28" t="s">
        <v>12</v>
      </c>
      <c r="O784" s="28" t="s">
        <v>16</v>
      </c>
      <c r="P784" s="28"/>
      <c r="Q784" s="28" t="s">
        <v>14</v>
      </c>
      <c r="R784" s="28"/>
      <c r="S784" s="28"/>
      <c r="T784" s="50" t="s">
        <v>4688</v>
      </c>
      <c r="U784" s="28" t="s">
        <v>209</v>
      </c>
      <c r="V784" s="28" t="s">
        <v>208</v>
      </c>
      <c r="W784" s="28" t="s">
        <v>209</v>
      </c>
      <c r="X784" s="31" t="s">
        <v>4689</v>
      </c>
    </row>
    <row r="785" spans="1:24" ht="15" hidden="1" customHeight="1">
      <c r="A785" s="26">
        <v>24564848</v>
      </c>
      <c r="B785" s="26" t="s">
        <v>4690</v>
      </c>
      <c r="C785" s="26" t="s">
        <v>4691</v>
      </c>
      <c r="D785" s="26" t="s">
        <v>4692</v>
      </c>
      <c r="E785" s="26" t="s">
        <v>4693</v>
      </c>
      <c r="F785" s="26" t="s">
        <v>4694</v>
      </c>
      <c r="G785" s="26">
        <v>2013</v>
      </c>
      <c r="H785" s="27">
        <v>41696</v>
      </c>
      <c r="I785" s="26" t="s">
        <v>4695</v>
      </c>
      <c r="J785" s="26"/>
      <c r="K785" s="26" t="s">
        <v>4696</v>
      </c>
      <c r="L785" s="26" t="str">
        <f t="shared" si="25"/>
        <v>PreAlerta</v>
      </c>
      <c r="M785" s="26" t="str">
        <f t="shared" si="24"/>
        <v>S/PalabrasClaves</v>
      </c>
      <c r="N785" s="26" t="s">
        <v>18</v>
      </c>
      <c r="O785" s="26"/>
      <c r="P785" s="26"/>
      <c r="Q785" s="26"/>
      <c r="R785" s="26"/>
      <c r="S785" s="26"/>
      <c r="T785" s="26"/>
      <c r="U785" s="26"/>
      <c r="V785" s="26"/>
      <c r="W785" s="26"/>
      <c r="X785" s="26"/>
    </row>
    <row r="786" spans="1:24" ht="15" hidden="1" customHeight="1">
      <c r="A786" s="24">
        <v>24381252</v>
      </c>
      <c r="B786" s="24" t="s">
        <v>4697</v>
      </c>
      <c r="C786" s="24" t="s">
        <v>4698</v>
      </c>
      <c r="D786" s="24" t="s">
        <v>4699</v>
      </c>
      <c r="E786" s="24" t="s">
        <v>4700</v>
      </c>
      <c r="F786" s="24" t="s">
        <v>204</v>
      </c>
      <c r="G786" s="24">
        <v>2013</v>
      </c>
      <c r="H786" s="25">
        <v>41641</v>
      </c>
      <c r="I786" s="24" t="s">
        <v>4701</v>
      </c>
      <c r="J786" s="24"/>
      <c r="K786" s="24" t="s">
        <v>4702</v>
      </c>
      <c r="L786" s="24" t="str">
        <f t="shared" si="25"/>
        <v>PreAlerta</v>
      </c>
      <c r="M786" s="24" t="str">
        <f t="shared" si="24"/>
        <v>S/PalabrasClaves</v>
      </c>
      <c r="N786" s="24" t="s">
        <v>18</v>
      </c>
      <c r="O786" s="24"/>
      <c r="P786" s="24"/>
      <c r="Q786" s="24"/>
      <c r="R786" s="24"/>
      <c r="S786" s="24"/>
      <c r="T786" s="24"/>
      <c r="U786" s="24"/>
      <c r="V786" s="24"/>
      <c r="W786" s="24"/>
      <c r="X786" s="24"/>
    </row>
    <row r="787" spans="1:24" ht="15" hidden="1" customHeight="1">
      <c r="A787" s="26">
        <v>24391860</v>
      </c>
      <c r="B787" s="26" t="s">
        <v>4703</v>
      </c>
      <c r="C787" s="26" t="s">
        <v>4704</v>
      </c>
      <c r="D787" s="26" t="s">
        <v>4705</v>
      </c>
      <c r="E787" s="26" t="s">
        <v>4706</v>
      </c>
      <c r="F787" s="26" t="s">
        <v>2168</v>
      </c>
      <c r="G787" s="26">
        <v>2013</v>
      </c>
      <c r="H787" s="27">
        <v>41646</v>
      </c>
      <c r="I787" s="26" t="s">
        <v>4707</v>
      </c>
      <c r="J787" s="26"/>
      <c r="K787" s="26" t="s">
        <v>4708</v>
      </c>
      <c r="L787" s="26" t="str">
        <f t="shared" si="25"/>
        <v>PreAlerta</v>
      </c>
      <c r="M787" s="26" t="str">
        <f t="shared" si="24"/>
        <v>S/PalabrasClaves</v>
      </c>
      <c r="N787" s="26" t="s">
        <v>18</v>
      </c>
      <c r="O787" s="26"/>
      <c r="P787" s="26"/>
      <c r="Q787" s="26"/>
      <c r="R787" s="26"/>
      <c r="S787" s="26"/>
      <c r="T787" s="26"/>
      <c r="U787" s="26"/>
      <c r="V787" s="26"/>
      <c r="W787" s="26"/>
      <c r="X787" s="26"/>
    </row>
    <row r="788" spans="1:24" ht="15" hidden="1" customHeight="1">
      <c r="A788" s="24">
        <v>23807656</v>
      </c>
      <c r="B788" s="24" t="s">
        <v>4709</v>
      </c>
      <c r="C788" s="24" t="s">
        <v>4710</v>
      </c>
      <c r="D788" s="24" t="s">
        <v>4711</v>
      </c>
      <c r="E788" s="24" t="s">
        <v>4712</v>
      </c>
      <c r="F788" s="24" t="s">
        <v>69</v>
      </c>
      <c r="G788" s="24">
        <v>2014</v>
      </c>
      <c r="H788" s="25">
        <v>41454</v>
      </c>
      <c r="I788" s="24"/>
      <c r="J788" s="24"/>
      <c r="K788" s="24" t="s">
        <v>4713</v>
      </c>
      <c r="L788" s="24" t="str">
        <f t="shared" si="25"/>
        <v>Excluido</v>
      </c>
      <c r="M788" s="24" t="str">
        <f t="shared" si="24"/>
        <v>S/PalabrasClaves</v>
      </c>
      <c r="N788" s="24"/>
      <c r="O788" s="24"/>
      <c r="P788" s="24"/>
      <c r="Q788" s="24"/>
      <c r="R788" s="24"/>
      <c r="S788" s="24"/>
      <c r="T788" s="24"/>
      <c r="U788" s="24"/>
      <c r="V788" s="24"/>
      <c r="W788" s="24"/>
      <c r="X788" s="24"/>
    </row>
    <row r="789" spans="1:24" ht="15" hidden="1" customHeight="1">
      <c r="A789" s="26">
        <v>23970627</v>
      </c>
      <c r="B789" s="26" t="s">
        <v>4714</v>
      </c>
      <c r="C789" s="26" t="s">
        <v>4715</v>
      </c>
      <c r="D789" s="26" t="s">
        <v>4716</v>
      </c>
      <c r="E789" s="26" t="s">
        <v>4717</v>
      </c>
      <c r="F789" s="26" t="s">
        <v>725</v>
      </c>
      <c r="G789" s="26">
        <v>2014</v>
      </c>
      <c r="H789" s="27">
        <v>41510</v>
      </c>
      <c r="I789" s="26"/>
      <c r="J789" s="26"/>
      <c r="K789" s="26" t="s">
        <v>4718</v>
      </c>
      <c r="L789" s="26" t="str">
        <f t="shared" si="25"/>
        <v>PreAlerta</v>
      </c>
      <c r="M789" s="26" t="str">
        <f t="shared" si="24"/>
        <v>S/PalabrasClaves</v>
      </c>
      <c r="N789" s="26" t="s">
        <v>18</v>
      </c>
      <c r="O789" s="26"/>
      <c r="P789" s="26"/>
      <c r="Q789" s="39"/>
      <c r="R789" s="26"/>
      <c r="S789" s="26"/>
      <c r="T789" s="26"/>
      <c r="U789" s="26"/>
      <c r="V789" s="26"/>
      <c r="W789" s="26"/>
      <c r="X789" s="26"/>
    </row>
    <row r="790" spans="1:24" ht="15" hidden="1" customHeight="1">
      <c r="A790" s="24">
        <v>23970630</v>
      </c>
      <c r="B790" s="24" t="s">
        <v>4719</v>
      </c>
      <c r="C790" s="24" t="s">
        <v>4720</v>
      </c>
      <c r="D790" s="24" t="s">
        <v>4721</v>
      </c>
      <c r="E790" s="24" t="s">
        <v>4722</v>
      </c>
      <c r="F790" s="24" t="s">
        <v>725</v>
      </c>
      <c r="G790" s="24">
        <v>2014</v>
      </c>
      <c r="H790" s="25">
        <v>41510</v>
      </c>
      <c r="I790" s="24"/>
      <c r="J790" s="24"/>
      <c r="K790" s="24" t="s">
        <v>4723</v>
      </c>
      <c r="L790" s="24" t="str">
        <f t="shared" si="25"/>
        <v>PreAlerta</v>
      </c>
      <c r="M790" s="24" t="str">
        <f t="shared" si="24"/>
        <v>S/PalabrasClaves</v>
      </c>
      <c r="N790" s="24" t="s">
        <v>18</v>
      </c>
      <c r="O790" s="24"/>
      <c r="P790" s="24"/>
      <c r="Q790" s="24"/>
      <c r="R790" s="24"/>
      <c r="S790" s="24"/>
      <c r="T790" s="24"/>
      <c r="U790" s="24"/>
      <c r="V790" s="24"/>
      <c r="W790" s="24"/>
      <c r="X790" s="24"/>
    </row>
    <row r="791" spans="1:24" ht="15" hidden="1" customHeight="1">
      <c r="A791" s="26">
        <v>24118383</v>
      </c>
      <c r="B791" s="26" t="s">
        <v>4724</v>
      </c>
      <c r="C791" s="26" t="s">
        <v>4725</v>
      </c>
      <c r="D791" s="26" t="s">
        <v>4726</v>
      </c>
      <c r="E791" s="26" t="s">
        <v>4727</v>
      </c>
      <c r="F791" s="26" t="s">
        <v>3215</v>
      </c>
      <c r="G791" s="26">
        <v>2014</v>
      </c>
      <c r="H791" s="27">
        <v>41562</v>
      </c>
      <c r="I791" s="26"/>
      <c r="J791" s="26"/>
      <c r="K791" s="26" t="s">
        <v>4728</v>
      </c>
      <c r="L791" s="26" t="str">
        <f t="shared" si="25"/>
        <v>PreAlerta</v>
      </c>
      <c r="M791" s="26" t="str">
        <f t="shared" si="24"/>
        <v>S/PalabrasClaves</v>
      </c>
      <c r="N791" s="26" t="s">
        <v>18</v>
      </c>
      <c r="O791" s="26"/>
      <c r="P791" s="26"/>
      <c r="Q791" s="26"/>
      <c r="R791" s="26"/>
      <c r="S791" s="26"/>
      <c r="T791" s="26"/>
      <c r="U791" s="26"/>
      <c r="V791" s="26"/>
      <c r="W791" s="26"/>
      <c r="X791" s="26"/>
    </row>
    <row r="792" spans="1:24" ht="15" hidden="1" customHeight="1">
      <c r="A792" s="24">
        <v>24126521</v>
      </c>
      <c r="B792" s="24" t="s">
        <v>4729</v>
      </c>
      <c r="C792" s="24" t="s">
        <v>4730</v>
      </c>
      <c r="D792" s="24" t="s">
        <v>4731</v>
      </c>
      <c r="E792" s="24" t="s">
        <v>4732</v>
      </c>
      <c r="F792" s="24" t="s">
        <v>90</v>
      </c>
      <c r="G792" s="24">
        <v>2014</v>
      </c>
      <c r="H792" s="25">
        <v>41563</v>
      </c>
      <c r="I792" s="24" t="s">
        <v>4733</v>
      </c>
      <c r="J792" s="24"/>
      <c r="K792" s="24" t="s">
        <v>4734</v>
      </c>
      <c r="L792" s="24" t="str">
        <f t="shared" si="25"/>
        <v>Excluido</v>
      </c>
      <c r="M792" s="24" t="str">
        <f t="shared" si="24"/>
        <v>S/PalabrasClaves</v>
      </c>
      <c r="N792" s="24"/>
      <c r="O792" s="24"/>
      <c r="P792" s="24"/>
      <c r="Q792" s="24"/>
      <c r="R792" s="24"/>
      <c r="S792" s="24"/>
      <c r="T792" s="24"/>
      <c r="U792" s="24"/>
      <c r="V792" s="24"/>
      <c r="W792" s="24"/>
      <c r="X792" s="24"/>
    </row>
    <row r="793" spans="1:24" ht="15" hidden="1" customHeight="1">
      <c r="A793" s="26">
        <v>24188598</v>
      </c>
      <c r="B793" s="26" t="s">
        <v>4735</v>
      </c>
      <c r="C793" s="26" t="s">
        <v>4736</v>
      </c>
      <c r="D793" s="26" t="s">
        <v>4737</v>
      </c>
      <c r="E793" s="26" t="s">
        <v>4738</v>
      </c>
      <c r="F793" s="26" t="s">
        <v>1804</v>
      </c>
      <c r="G793" s="26">
        <v>2014</v>
      </c>
      <c r="H793" s="27">
        <v>41584</v>
      </c>
      <c r="I793" s="26"/>
      <c r="J793" s="26"/>
      <c r="K793" s="26" t="s">
        <v>4739</v>
      </c>
      <c r="L793" s="26" t="str">
        <f t="shared" si="25"/>
        <v>PreAlerta</v>
      </c>
      <c r="M793" s="26" t="str">
        <f t="shared" si="24"/>
        <v>S/PalabrasClaves</v>
      </c>
      <c r="N793" s="26" t="s">
        <v>18</v>
      </c>
      <c r="O793" s="26"/>
      <c r="P793" s="26"/>
      <c r="Q793" s="26"/>
      <c r="R793" s="26"/>
      <c r="S793" s="26"/>
      <c r="T793" s="26"/>
      <c r="U793" s="26"/>
      <c r="V793" s="26"/>
      <c r="W793" s="26"/>
      <c r="X793" s="26"/>
    </row>
    <row r="794" spans="1:24" ht="15" hidden="1" customHeight="1">
      <c r="A794" s="24">
        <v>24188607</v>
      </c>
      <c r="B794" s="24" t="s">
        <v>4740</v>
      </c>
      <c r="C794" s="24" t="s">
        <v>4741</v>
      </c>
      <c r="D794" s="24" t="s">
        <v>4742</v>
      </c>
      <c r="E794" s="24" t="s">
        <v>4743</v>
      </c>
      <c r="F794" s="24" t="s">
        <v>1804</v>
      </c>
      <c r="G794" s="24">
        <v>2014</v>
      </c>
      <c r="H794" s="25">
        <v>41584</v>
      </c>
      <c r="I794" s="24"/>
      <c r="J794" s="24"/>
      <c r="K794" s="24" t="s">
        <v>4744</v>
      </c>
      <c r="L794" s="24" t="str">
        <f t="shared" si="25"/>
        <v>PreAlerta</v>
      </c>
      <c r="M794" s="24" t="str">
        <f t="shared" si="24"/>
        <v>S/PalabrasClaves</v>
      </c>
      <c r="N794" s="24" t="s">
        <v>18</v>
      </c>
      <c r="O794" s="24"/>
      <c r="P794" s="24"/>
      <c r="Q794" s="24"/>
      <c r="R794" s="24"/>
      <c r="S794" s="24"/>
      <c r="T794" s="24"/>
      <c r="U794" s="24"/>
      <c r="V794" s="24"/>
      <c r="W794" s="24"/>
      <c r="X794" s="24"/>
    </row>
    <row r="795" spans="1:24" ht="15" hidden="1" customHeight="1">
      <c r="A795" s="26">
        <v>24189259</v>
      </c>
      <c r="B795" s="26" t="s">
        <v>4745</v>
      </c>
      <c r="C795" s="26" t="s">
        <v>4746</v>
      </c>
      <c r="D795" s="26" t="s">
        <v>4747</v>
      </c>
      <c r="E795" s="26" t="s">
        <v>4748</v>
      </c>
      <c r="F795" s="26" t="s">
        <v>1128</v>
      </c>
      <c r="G795" s="26">
        <v>2014</v>
      </c>
      <c r="H795" s="27">
        <v>41584</v>
      </c>
      <c r="I795" s="26" t="s">
        <v>4749</v>
      </c>
      <c r="J795" s="26"/>
      <c r="K795" s="26" t="s">
        <v>4750</v>
      </c>
      <c r="L795" s="26" t="str">
        <f t="shared" si="25"/>
        <v>PreAlerta</v>
      </c>
      <c r="M795" s="26" t="str">
        <f t="shared" si="24"/>
        <v>C/PalabrasClaves</v>
      </c>
      <c r="N795" s="26" t="s">
        <v>18</v>
      </c>
      <c r="O795" s="26"/>
      <c r="P795" s="26"/>
      <c r="Q795" s="26"/>
      <c r="R795" s="26"/>
      <c r="S795" s="26"/>
      <c r="T795" s="26"/>
      <c r="U795" s="26"/>
      <c r="V795" s="26"/>
      <c r="W795" s="26"/>
      <c r="X795" s="26"/>
    </row>
    <row r="796" spans="1:24" ht="15" hidden="1" customHeight="1">
      <c r="A796" s="24">
        <v>24197878</v>
      </c>
      <c r="B796" s="24" t="s">
        <v>4751</v>
      </c>
      <c r="C796" s="24" t="s">
        <v>4752</v>
      </c>
      <c r="D796" s="24" t="s">
        <v>4753</v>
      </c>
      <c r="E796" s="24" t="s">
        <v>4754</v>
      </c>
      <c r="F796" s="24" t="s">
        <v>267</v>
      </c>
      <c r="G796" s="24">
        <v>2014</v>
      </c>
      <c r="H796" s="25">
        <v>41586</v>
      </c>
      <c r="I796" s="24" t="s">
        <v>4755</v>
      </c>
      <c r="J796" s="24"/>
      <c r="K796" s="24" t="s">
        <v>4756</v>
      </c>
      <c r="L796" s="24" t="str">
        <f t="shared" si="25"/>
        <v>PreAlerta</v>
      </c>
      <c r="M796" s="24" t="str">
        <f t="shared" si="24"/>
        <v>S/PalabrasClaves</v>
      </c>
      <c r="N796" s="24" t="s">
        <v>18</v>
      </c>
      <c r="O796" s="24"/>
      <c r="P796" s="24"/>
      <c r="Q796" s="24"/>
      <c r="R796" s="24"/>
      <c r="S796" s="24"/>
      <c r="T796" s="24"/>
      <c r="U796" s="24"/>
      <c r="V796" s="24"/>
      <c r="W796" s="24"/>
      <c r="X796" s="24"/>
    </row>
    <row r="797" spans="1:24" ht="15" hidden="1" customHeight="1">
      <c r="A797" s="26">
        <v>24331366</v>
      </c>
      <c r="B797" s="26" t="s">
        <v>4757</v>
      </c>
      <c r="C797" s="26" t="s">
        <v>4758</v>
      </c>
      <c r="D797" s="26" t="s">
        <v>4759</v>
      </c>
      <c r="E797" s="26" t="s">
        <v>4760</v>
      </c>
      <c r="F797" s="26" t="s">
        <v>4761</v>
      </c>
      <c r="G797" s="26">
        <v>2014</v>
      </c>
      <c r="H797" s="27">
        <v>41625</v>
      </c>
      <c r="I797" s="26"/>
      <c r="J797" s="26"/>
      <c r="K797" s="26" t="s">
        <v>4762</v>
      </c>
      <c r="L797" s="26" t="str">
        <f t="shared" si="25"/>
        <v>PreAlerta</v>
      </c>
      <c r="M797" s="26" t="str">
        <f t="shared" si="24"/>
        <v>S/PalabrasClaves</v>
      </c>
      <c r="N797" s="26" t="s">
        <v>18</v>
      </c>
      <c r="O797" s="26"/>
      <c r="P797" s="26"/>
      <c r="Q797" s="26"/>
      <c r="R797" s="26"/>
      <c r="S797" s="26"/>
      <c r="T797" s="26"/>
      <c r="U797" s="26"/>
      <c r="V797" s="26"/>
      <c r="W797" s="26"/>
      <c r="X797" s="26"/>
    </row>
    <row r="798" spans="1:24" ht="15" customHeight="1">
      <c r="A798" s="28">
        <v>24366753</v>
      </c>
      <c r="B798" s="28" t="s">
        <v>4763</v>
      </c>
      <c r="C798" s="28" t="s">
        <v>4764</v>
      </c>
      <c r="D798" s="28" t="s">
        <v>4765</v>
      </c>
      <c r="E798" s="28" t="s">
        <v>4766</v>
      </c>
      <c r="F798" s="28" t="s">
        <v>1128</v>
      </c>
      <c r="G798" s="28">
        <v>2014</v>
      </c>
      <c r="H798" s="29">
        <v>41633</v>
      </c>
      <c r="I798" s="28" t="s">
        <v>4767</v>
      </c>
      <c r="J798" s="28"/>
      <c r="K798" s="28" t="s">
        <v>4768</v>
      </c>
      <c r="L798" s="28" t="str">
        <f t="shared" si="25"/>
        <v>PreAlerta</v>
      </c>
      <c r="M798" s="28" t="str">
        <f t="shared" si="24"/>
        <v>S/PalabrasClaves</v>
      </c>
      <c r="N798" s="28" t="s">
        <v>12</v>
      </c>
      <c r="O798" s="28" t="s">
        <v>16</v>
      </c>
      <c r="P798" s="28"/>
      <c r="Q798" s="28" t="s">
        <v>14</v>
      </c>
      <c r="R798" s="28"/>
      <c r="S798" s="28"/>
      <c r="T798" s="50" t="s">
        <v>4769</v>
      </c>
      <c r="U798" s="28" t="s">
        <v>209</v>
      </c>
      <c r="V798" s="28" t="s">
        <v>208</v>
      </c>
      <c r="W798" s="28" t="s">
        <v>3577</v>
      </c>
      <c r="X798" s="47" t="s">
        <v>4770</v>
      </c>
    </row>
    <row r="799" spans="1:24" ht="15" hidden="1" customHeight="1">
      <c r="A799" s="26">
        <v>24390919</v>
      </c>
      <c r="B799" s="26" t="s">
        <v>4771</v>
      </c>
      <c r="C799" s="26" t="s">
        <v>4772</v>
      </c>
      <c r="D799" s="26" t="s">
        <v>4773</v>
      </c>
      <c r="E799" s="26" t="s">
        <v>4774</v>
      </c>
      <c r="F799" s="26" t="s">
        <v>4775</v>
      </c>
      <c r="G799" s="26">
        <v>2014</v>
      </c>
      <c r="H799" s="27">
        <v>41646</v>
      </c>
      <c r="I799" s="26" t="s">
        <v>4776</v>
      </c>
      <c r="J799" s="26" t="s">
        <v>4777</v>
      </c>
      <c r="K799" s="26" t="s">
        <v>4778</v>
      </c>
      <c r="L799" s="26" t="str">
        <f t="shared" si="25"/>
        <v>Excluido</v>
      </c>
      <c r="M799" s="26" t="str">
        <f t="shared" si="24"/>
        <v>S/PalabrasClaves</v>
      </c>
      <c r="N799" s="26"/>
      <c r="O799" s="26"/>
      <c r="P799" s="26"/>
      <c r="Q799" s="26"/>
      <c r="R799" s="26"/>
      <c r="S799" s="26"/>
      <c r="T799" s="26"/>
      <c r="U799" s="26"/>
      <c r="V799" s="26"/>
      <c r="W799" s="26"/>
      <c r="X799" s="26"/>
    </row>
    <row r="800" spans="1:24" ht="15" hidden="1" customHeight="1">
      <c r="A800" s="24">
        <v>24417784</v>
      </c>
      <c r="B800" s="24" t="s">
        <v>4779</v>
      </c>
      <c r="C800" s="24" t="s">
        <v>4780</v>
      </c>
      <c r="D800" s="24" t="s">
        <v>4781</v>
      </c>
      <c r="E800" s="24" t="s">
        <v>3607</v>
      </c>
      <c r="F800" s="24" t="s">
        <v>4782</v>
      </c>
      <c r="G800" s="24">
        <v>2014</v>
      </c>
      <c r="H800" s="25">
        <v>41654</v>
      </c>
      <c r="I800" s="24"/>
      <c r="J800" s="24"/>
      <c r="K800" s="24" t="s">
        <v>4783</v>
      </c>
      <c r="L800" s="24" t="str">
        <f t="shared" si="25"/>
        <v>PreAlerta</v>
      </c>
      <c r="M800" s="24" t="str">
        <f t="shared" si="24"/>
        <v>S/PalabrasClaves</v>
      </c>
      <c r="N800" s="24" t="s">
        <v>18</v>
      </c>
      <c r="O800" s="24"/>
      <c r="P800" s="24"/>
      <c r="Q800" s="24"/>
      <c r="R800" s="24"/>
      <c r="S800" s="24"/>
      <c r="T800" s="24"/>
      <c r="U800" s="24"/>
      <c r="V800" s="24"/>
      <c r="W800" s="24"/>
      <c r="X800" s="24"/>
    </row>
    <row r="801" spans="1:24" ht="15" hidden="1" customHeight="1">
      <c r="A801" s="26">
        <v>24438725</v>
      </c>
      <c r="B801" s="26" t="s">
        <v>4784</v>
      </c>
      <c r="C801" s="26" t="s">
        <v>4785</v>
      </c>
      <c r="D801" s="26" t="s">
        <v>4786</v>
      </c>
      <c r="E801" s="26" t="s">
        <v>4787</v>
      </c>
      <c r="F801" s="26" t="s">
        <v>4788</v>
      </c>
      <c r="G801" s="26">
        <v>2014</v>
      </c>
      <c r="H801" s="27">
        <v>41660</v>
      </c>
      <c r="I801" s="26"/>
      <c r="J801" s="26"/>
      <c r="K801" s="26" t="s">
        <v>4789</v>
      </c>
      <c r="L801" s="26" t="str">
        <f t="shared" si="25"/>
        <v>Excluido</v>
      </c>
      <c r="M801" s="26" t="str">
        <f t="shared" si="24"/>
        <v>S/PalabrasClaves</v>
      </c>
      <c r="N801" s="26"/>
      <c r="O801" s="26"/>
      <c r="P801" s="26"/>
      <c r="Q801" s="26"/>
      <c r="R801" s="26"/>
      <c r="S801" s="26"/>
      <c r="T801" s="26"/>
      <c r="U801" s="26"/>
      <c r="V801" s="26"/>
      <c r="W801" s="26"/>
      <c r="X801" s="26"/>
    </row>
    <row r="802" spans="1:24" ht="15" hidden="1" customHeight="1">
      <c r="A802" s="24">
        <v>24462432</v>
      </c>
      <c r="B802" s="24" t="s">
        <v>4790</v>
      </c>
      <c r="C802" s="24" t="s">
        <v>4791</v>
      </c>
      <c r="D802" s="24" t="s">
        <v>4792</v>
      </c>
      <c r="E802" s="24" t="s">
        <v>4793</v>
      </c>
      <c r="F802" s="24" t="s">
        <v>605</v>
      </c>
      <c r="G802" s="24">
        <v>2014</v>
      </c>
      <c r="H802" s="25">
        <v>41667</v>
      </c>
      <c r="I802" s="24"/>
      <c r="J802" s="24"/>
      <c r="K802" s="24" t="s">
        <v>4794</v>
      </c>
      <c r="L802" s="24" t="str">
        <f t="shared" si="25"/>
        <v>PreAlerta</v>
      </c>
      <c r="M802" s="24" t="str">
        <f t="shared" si="24"/>
        <v>S/PalabrasClaves</v>
      </c>
      <c r="N802" s="24" t="s">
        <v>18</v>
      </c>
      <c r="O802" s="24"/>
      <c r="P802" s="24"/>
      <c r="Q802" s="24"/>
      <c r="R802" s="24"/>
      <c r="S802" s="24"/>
      <c r="T802" s="24"/>
      <c r="U802" s="24"/>
      <c r="V802" s="24"/>
      <c r="W802" s="24"/>
      <c r="X802" s="24"/>
    </row>
    <row r="803" spans="1:24" ht="15" hidden="1" customHeight="1">
      <c r="A803" s="26">
        <v>24501151</v>
      </c>
      <c r="B803" s="26" t="s">
        <v>4795</v>
      </c>
      <c r="C803" s="26" t="s">
        <v>4796</v>
      </c>
      <c r="D803" s="26" t="s">
        <v>4797</v>
      </c>
      <c r="E803" s="26" t="s">
        <v>4798</v>
      </c>
      <c r="F803" s="26" t="s">
        <v>4799</v>
      </c>
      <c r="G803" s="26">
        <v>2014</v>
      </c>
      <c r="H803" s="27">
        <v>41677</v>
      </c>
      <c r="I803" s="26"/>
      <c r="J803" s="26"/>
      <c r="K803" s="26" t="s">
        <v>4800</v>
      </c>
      <c r="L803" s="26" t="str">
        <f t="shared" si="25"/>
        <v>Excluido</v>
      </c>
      <c r="M803" s="26" t="str">
        <f t="shared" si="24"/>
        <v>S/PalabrasClaves</v>
      </c>
      <c r="N803" s="26"/>
      <c r="O803" s="26"/>
      <c r="P803" s="26"/>
      <c r="Q803" s="26"/>
      <c r="R803" s="26"/>
      <c r="S803" s="26"/>
      <c r="T803" s="26"/>
      <c r="U803" s="26"/>
      <c r="V803" s="26"/>
      <c r="W803" s="26"/>
      <c r="X803" s="26"/>
    </row>
    <row r="804" spans="1:24" ht="15" hidden="1" customHeight="1">
      <c r="A804" s="24">
        <v>24584375</v>
      </c>
      <c r="B804" s="24" t="s">
        <v>4801</v>
      </c>
      <c r="C804" s="24" t="s">
        <v>4802</v>
      </c>
      <c r="D804" s="24" t="s">
        <v>4803</v>
      </c>
      <c r="E804" s="24" t="s">
        <v>4804</v>
      </c>
      <c r="F804" s="24" t="s">
        <v>331</v>
      </c>
      <c r="G804" s="24">
        <v>2014</v>
      </c>
      <c r="H804" s="25">
        <v>41702</v>
      </c>
      <c r="I804" s="24"/>
      <c r="J804" s="24"/>
      <c r="K804" s="24"/>
      <c r="L804" s="24" t="str">
        <f t="shared" si="25"/>
        <v>PreAlerta</v>
      </c>
      <c r="M804" s="24" t="str">
        <f t="shared" si="24"/>
        <v>S/PalabrasClaves</v>
      </c>
      <c r="N804" s="24" t="s">
        <v>18</v>
      </c>
      <c r="O804" s="24"/>
      <c r="P804" s="24"/>
      <c r="Q804" s="24"/>
      <c r="R804" s="24"/>
      <c r="S804" s="24"/>
      <c r="T804" s="24"/>
      <c r="U804" s="24"/>
      <c r="V804" s="24"/>
      <c r="W804" s="24"/>
      <c r="X804" s="24"/>
    </row>
    <row r="805" spans="1:24" ht="15" hidden="1" customHeight="1">
      <c r="A805" s="26">
        <v>24606489</v>
      </c>
      <c r="B805" s="26" t="s">
        <v>4805</v>
      </c>
      <c r="C805" s="26" t="s">
        <v>4806</v>
      </c>
      <c r="D805" s="26" t="s">
        <v>4807</v>
      </c>
      <c r="E805" s="26" t="s">
        <v>4808</v>
      </c>
      <c r="F805" s="26" t="s">
        <v>4809</v>
      </c>
      <c r="G805" s="26">
        <v>2014</v>
      </c>
      <c r="H805" s="27">
        <v>41709</v>
      </c>
      <c r="I805" s="26"/>
      <c r="J805" s="26"/>
      <c r="K805" s="26" t="s">
        <v>4810</v>
      </c>
      <c r="L805" s="26" t="str">
        <f t="shared" si="25"/>
        <v>PreAlerta</v>
      </c>
      <c r="M805" s="26" t="str">
        <f t="shared" si="24"/>
        <v>S/PalabrasClaves</v>
      </c>
      <c r="N805" s="26" t="s">
        <v>18</v>
      </c>
      <c r="O805" s="26"/>
      <c r="P805" s="26"/>
      <c r="Q805" s="26"/>
      <c r="R805" s="26"/>
      <c r="S805" s="26"/>
      <c r="T805" s="26"/>
      <c r="U805" s="26"/>
      <c r="V805" s="26"/>
      <c r="W805" s="26"/>
      <c r="X805" s="26"/>
    </row>
    <row r="806" spans="1:24" ht="15" hidden="1" customHeight="1">
      <c r="A806" s="24">
        <v>24684032</v>
      </c>
      <c r="B806" s="24" t="s">
        <v>4811</v>
      </c>
      <c r="C806" s="24" t="s">
        <v>4812</v>
      </c>
      <c r="D806" s="24" t="s">
        <v>4813</v>
      </c>
      <c r="E806" s="24" t="s">
        <v>4814</v>
      </c>
      <c r="F806" s="24" t="s">
        <v>168</v>
      </c>
      <c r="G806" s="24">
        <v>2014</v>
      </c>
      <c r="H806" s="25">
        <v>41731</v>
      </c>
      <c r="I806" s="24"/>
      <c r="J806" s="24"/>
      <c r="K806" s="24" t="s">
        <v>4815</v>
      </c>
      <c r="L806" s="24" t="str">
        <f t="shared" si="25"/>
        <v>PreAlerta</v>
      </c>
      <c r="M806" s="24" t="str">
        <f t="shared" si="24"/>
        <v>S/PalabrasClaves</v>
      </c>
      <c r="N806" s="24" t="s">
        <v>18</v>
      </c>
      <c r="O806" s="24"/>
      <c r="P806" s="24"/>
      <c r="Q806" s="24"/>
      <c r="R806" s="24"/>
      <c r="S806" s="24"/>
      <c r="T806" s="24"/>
      <c r="U806" s="24"/>
      <c r="V806" s="24"/>
      <c r="W806" s="24"/>
      <c r="X806" s="24"/>
    </row>
    <row r="807" spans="1:24" ht="15" hidden="1" customHeight="1">
      <c r="A807" s="26">
        <v>24689719</v>
      </c>
      <c r="B807" s="26" t="s">
        <v>4816</v>
      </c>
      <c r="C807" s="26" t="s">
        <v>4817</v>
      </c>
      <c r="D807" s="26" t="s">
        <v>4818</v>
      </c>
      <c r="E807" s="26" t="s">
        <v>4819</v>
      </c>
      <c r="F807" s="26" t="s">
        <v>4820</v>
      </c>
      <c r="G807" s="26">
        <v>2014</v>
      </c>
      <c r="H807" s="27">
        <v>41732</v>
      </c>
      <c r="I807" s="26"/>
      <c r="J807" s="26"/>
      <c r="K807" s="26" t="s">
        <v>4821</v>
      </c>
      <c r="L807" s="26" t="str">
        <f t="shared" si="25"/>
        <v>PreAlerta</v>
      </c>
      <c r="M807" s="26" t="str">
        <f t="shared" si="24"/>
        <v>S/PalabrasClaves</v>
      </c>
      <c r="N807" s="26" t="s">
        <v>18</v>
      </c>
      <c r="O807" s="26"/>
      <c r="P807" s="26"/>
      <c r="Q807" s="26"/>
      <c r="R807" s="26"/>
      <c r="S807" s="26"/>
      <c r="T807" s="26"/>
      <c r="U807" s="26"/>
      <c r="V807" s="26"/>
      <c r="W807" s="26"/>
      <c r="X807" s="26"/>
    </row>
    <row r="808" spans="1:24" ht="15" hidden="1" customHeight="1">
      <c r="A808" s="24">
        <v>24728243</v>
      </c>
      <c r="B808" s="24" t="s">
        <v>4822</v>
      </c>
      <c r="C808" s="24" t="s">
        <v>4823</v>
      </c>
      <c r="D808" s="24" t="s">
        <v>4824</v>
      </c>
      <c r="E808" s="24" t="s">
        <v>4825</v>
      </c>
      <c r="F808" s="24" t="s">
        <v>4826</v>
      </c>
      <c r="G808" s="24">
        <v>2014</v>
      </c>
      <c r="H808" s="25">
        <v>41744</v>
      </c>
      <c r="I808" s="24" t="s">
        <v>4827</v>
      </c>
      <c r="J808" s="24"/>
      <c r="K808" s="24" t="s">
        <v>4828</v>
      </c>
      <c r="L808" s="24" t="str">
        <f t="shared" si="25"/>
        <v>PreAlerta</v>
      </c>
      <c r="M808" s="24" t="str">
        <f t="shared" si="24"/>
        <v>S/PalabrasClaves</v>
      </c>
      <c r="N808" s="24" t="s">
        <v>18</v>
      </c>
      <c r="O808" s="24"/>
      <c r="P808" s="24"/>
      <c r="Q808" s="24"/>
      <c r="R808" s="24"/>
      <c r="S808" s="24"/>
      <c r="T808" s="24"/>
      <c r="U808" s="24"/>
      <c r="V808" s="24"/>
      <c r="W808" s="24"/>
      <c r="X808" s="24"/>
    </row>
    <row r="809" spans="1:24" ht="15" hidden="1" customHeight="1">
      <c r="A809" s="26">
        <v>24739832</v>
      </c>
      <c r="B809" s="26" t="s">
        <v>4829</v>
      </c>
      <c r="C809" s="26" t="s">
        <v>4830</v>
      </c>
      <c r="D809" s="26" t="s">
        <v>4831</v>
      </c>
      <c r="E809" s="26" t="s">
        <v>4832</v>
      </c>
      <c r="F809" s="26" t="s">
        <v>4236</v>
      </c>
      <c r="G809" s="26">
        <v>2014</v>
      </c>
      <c r="H809" s="27">
        <v>41747</v>
      </c>
      <c r="I809" s="26"/>
      <c r="J809" s="26"/>
      <c r="K809" s="26" t="s">
        <v>4833</v>
      </c>
      <c r="L809" s="26" t="str">
        <f t="shared" si="25"/>
        <v>PreAlerta</v>
      </c>
      <c r="M809" s="26" t="str">
        <f t="shared" si="24"/>
        <v>S/PalabrasClaves</v>
      </c>
      <c r="N809" s="26" t="s">
        <v>18</v>
      </c>
      <c r="O809" s="26"/>
      <c r="P809" s="26"/>
      <c r="Q809" s="26"/>
      <c r="R809" s="26"/>
      <c r="S809" s="26"/>
      <c r="T809" s="26"/>
      <c r="U809" s="26"/>
      <c r="V809" s="26"/>
      <c r="W809" s="26"/>
      <c r="X809" s="26"/>
    </row>
    <row r="810" spans="1:24" ht="15" hidden="1" customHeight="1">
      <c r="A810" s="24">
        <v>24745195</v>
      </c>
      <c r="B810" s="24" t="s">
        <v>4834</v>
      </c>
      <c r="C810" s="24" t="s">
        <v>4835</v>
      </c>
      <c r="D810" s="24" t="s">
        <v>4836</v>
      </c>
      <c r="E810" s="24" t="s">
        <v>4837</v>
      </c>
      <c r="F810" s="24" t="s">
        <v>4838</v>
      </c>
      <c r="G810" s="24">
        <v>2014</v>
      </c>
      <c r="H810" s="25">
        <v>41751</v>
      </c>
      <c r="I810" s="24"/>
      <c r="J810" s="24"/>
      <c r="K810" s="24"/>
      <c r="L810" s="24" t="str">
        <f t="shared" si="25"/>
        <v>Excluido</v>
      </c>
      <c r="M810" s="24" t="str">
        <f t="shared" si="24"/>
        <v>S/PalabrasClaves</v>
      </c>
      <c r="N810" s="24"/>
      <c r="O810" s="24"/>
      <c r="P810" s="24"/>
      <c r="Q810" s="24"/>
      <c r="R810" s="24"/>
      <c r="S810" s="24"/>
      <c r="T810" s="24"/>
      <c r="U810" s="24"/>
      <c r="V810" s="24"/>
      <c r="W810" s="24"/>
      <c r="X810" s="24"/>
    </row>
    <row r="811" spans="1:24" ht="15" hidden="1" customHeight="1">
      <c r="A811" s="26">
        <v>24757446</v>
      </c>
      <c r="B811" s="26" t="s">
        <v>4839</v>
      </c>
      <c r="C811" s="26" t="s">
        <v>4840</v>
      </c>
      <c r="D811" s="26" t="s">
        <v>4841</v>
      </c>
      <c r="E811" s="26" t="s">
        <v>261</v>
      </c>
      <c r="F811" s="26" t="s">
        <v>4842</v>
      </c>
      <c r="G811" s="26">
        <v>2014</v>
      </c>
      <c r="H811" s="27">
        <v>41753</v>
      </c>
      <c r="I811" s="26" t="s">
        <v>4843</v>
      </c>
      <c r="J811" s="26"/>
      <c r="K811" s="26" t="s">
        <v>4844</v>
      </c>
      <c r="L811" s="26" t="str">
        <f t="shared" si="25"/>
        <v>PreAlerta</v>
      </c>
      <c r="M811" s="26" t="str">
        <f t="shared" si="24"/>
        <v>S/PalabrasClaves</v>
      </c>
      <c r="N811" s="26" t="s">
        <v>18</v>
      </c>
      <c r="O811" s="26"/>
      <c r="P811" s="26"/>
      <c r="Q811" s="26"/>
      <c r="R811" s="26"/>
      <c r="S811" s="26"/>
      <c r="T811" s="26"/>
      <c r="U811" s="26"/>
      <c r="V811" s="26"/>
      <c r="W811" s="26"/>
      <c r="X811" s="26"/>
    </row>
    <row r="812" spans="1:24" ht="15" hidden="1" customHeight="1">
      <c r="A812" s="24">
        <v>24762640</v>
      </c>
      <c r="B812" s="24" t="s">
        <v>4845</v>
      </c>
      <c r="C812" s="24" t="s">
        <v>4846</v>
      </c>
      <c r="D812" s="24" t="s">
        <v>4847</v>
      </c>
      <c r="E812" s="24" t="s">
        <v>4848</v>
      </c>
      <c r="F812" s="24" t="s">
        <v>4799</v>
      </c>
      <c r="G812" s="24">
        <v>2014</v>
      </c>
      <c r="H812" s="25">
        <v>41755</v>
      </c>
      <c r="I812" s="24"/>
      <c r="J812" s="24"/>
      <c r="K812" s="24" t="s">
        <v>4849</v>
      </c>
      <c r="L812" s="24" t="str">
        <f t="shared" si="25"/>
        <v>PreAlerta</v>
      </c>
      <c r="M812" s="24" t="str">
        <f t="shared" si="24"/>
        <v>S/PalabrasClaves</v>
      </c>
      <c r="N812" s="24" t="s">
        <v>18</v>
      </c>
      <c r="O812" s="24"/>
      <c r="P812" s="24"/>
      <c r="Q812" s="24"/>
      <c r="R812" s="24"/>
      <c r="S812" s="24"/>
      <c r="T812" s="24"/>
      <c r="U812" s="24"/>
      <c r="V812" s="24"/>
      <c r="W812" s="24"/>
      <c r="X812" s="24"/>
    </row>
    <row r="813" spans="1:24" ht="15" hidden="1" customHeight="1">
      <c r="A813" s="26">
        <v>24772781</v>
      </c>
      <c r="B813" s="26" t="s">
        <v>4850</v>
      </c>
      <c r="C813" s="26" t="s">
        <v>4851</v>
      </c>
      <c r="D813" s="26" t="s">
        <v>4852</v>
      </c>
      <c r="E813" s="26" t="s">
        <v>4853</v>
      </c>
      <c r="F813" s="26" t="s">
        <v>4854</v>
      </c>
      <c r="G813" s="26">
        <v>2014</v>
      </c>
      <c r="H813" s="27">
        <v>41759</v>
      </c>
      <c r="I813" s="26"/>
      <c r="J813" s="26"/>
      <c r="K813" s="26"/>
      <c r="L813" s="26" t="str">
        <f t="shared" si="25"/>
        <v>Excluido</v>
      </c>
      <c r="M813" s="26" t="str">
        <f t="shared" si="24"/>
        <v>S/PalabrasClaves</v>
      </c>
      <c r="N813" s="26"/>
      <c r="O813" s="26"/>
      <c r="P813" s="26"/>
      <c r="Q813" s="26"/>
      <c r="R813" s="26"/>
      <c r="S813" s="26"/>
      <c r="T813" s="26"/>
      <c r="U813" s="26"/>
      <c r="V813" s="26"/>
      <c r="W813" s="26"/>
      <c r="X813" s="26"/>
    </row>
    <row r="814" spans="1:24" ht="15" hidden="1" customHeight="1">
      <c r="A814" s="24">
        <v>24798016</v>
      </c>
      <c r="B814" s="24" t="s">
        <v>4855</v>
      </c>
      <c r="C814" s="24" t="s">
        <v>4856</v>
      </c>
      <c r="D814" s="24" t="s">
        <v>4857</v>
      </c>
      <c r="E814" s="24" t="s">
        <v>4858</v>
      </c>
      <c r="F814" s="24" t="s">
        <v>4859</v>
      </c>
      <c r="G814" s="24">
        <v>2014</v>
      </c>
      <c r="H814" s="25">
        <v>41766</v>
      </c>
      <c r="I814" s="24"/>
      <c r="J814" s="24"/>
      <c r="K814" s="24" t="s">
        <v>4860</v>
      </c>
      <c r="L814" s="24" t="str">
        <f t="shared" si="25"/>
        <v>Excluido</v>
      </c>
      <c r="M814" s="24" t="str">
        <f t="shared" si="24"/>
        <v>S/PalabrasClaves</v>
      </c>
      <c r="N814" s="24"/>
      <c r="O814" s="24"/>
      <c r="P814" s="24"/>
      <c r="Q814" s="24"/>
      <c r="R814" s="24"/>
      <c r="S814" s="24"/>
      <c r="T814" s="24"/>
      <c r="U814" s="24"/>
      <c r="V814" s="24"/>
      <c r="W814" s="24"/>
      <c r="X814" s="24"/>
    </row>
    <row r="815" spans="1:24" ht="15" hidden="1" customHeight="1">
      <c r="A815" s="26">
        <v>24810350</v>
      </c>
      <c r="B815" s="26" t="s">
        <v>4861</v>
      </c>
      <c r="C815" s="26" t="s">
        <v>4862</v>
      </c>
      <c r="D815" s="26" t="s">
        <v>4863</v>
      </c>
      <c r="E815" s="26" t="s">
        <v>4864</v>
      </c>
      <c r="F815" s="26" t="s">
        <v>4078</v>
      </c>
      <c r="G815" s="26">
        <v>2014</v>
      </c>
      <c r="H815" s="27">
        <v>41769</v>
      </c>
      <c r="I815" s="26"/>
      <c r="J815" s="26"/>
      <c r="K815" s="26" t="s">
        <v>4865</v>
      </c>
      <c r="L815" s="26" t="str">
        <f t="shared" si="25"/>
        <v>Excluido</v>
      </c>
      <c r="M815" s="26" t="str">
        <f t="shared" si="24"/>
        <v>S/PalabrasClaves</v>
      </c>
      <c r="N815" s="26"/>
      <c r="O815" s="26"/>
      <c r="P815" s="26"/>
      <c r="Q815" s="26"/>
      <c r="R815" s="26"/>
      <c r="S815" s="26"/>
      <c r="T815" s="26"/>
      <c r="U815" s="26"/>
      <c r="V815" s="26"/>
      <c r="W815" s="26"/>
      <c r="X815" s="26"/>
    </row>
    <row r="816" spans="1:24" ht="15" hidden="1" customHeight="1">
      <c r="A816" s="24">
        <v>24970962</v>
      </c>
      <c r="B816" s="24" t="s">
        <v>4866</v>
      </c>
      <c r="C816" s="24" t="s">
        <v>4867</v>
      </c>
      <c r="D816" s="24" t="s">
        <v>4868</v>
      </c>
      <c r="E816" s="24" t="s">
        <v>4869</v>
      </c>
      <c r="F816" s="24" t="s">
        <v>4870</v>
      </c>
      <c r="G816" s="24">
        <v>2014</v>
      </c>
      <c r="H816" s="25">
        <v>41818</v>
      </c>
      <c r="I816" s="24" t="s">
        <v>4871</v>
      </c>
      <c r="J816" s="24"/>
      <c r="K816" s="24" t="s">
        <v>4872</v>
      </c>
      <c r="L816" s="24" t="str">
        <f t="shared" si="25"/>
        <v>PreAlerta</v>
      </c>
      <c r="M816" s="24" t="str">
        <f t="shared" si="24"/>
        <v>S/PalabrasClaves</v>
      </c>
      <c r="N816" s="24" t="s">
        <v>18</v>
      </c>
      <c r="O816" s="24"/>
      <c r="P816" s="24"/>
      <c r="Q816" s="24"/>
      <c r="R816" s="24"/>
      <c r="S816" s="24"/>
      <c r="T816" s="24"/>
      <c r="U816" s="24"/>
      <c r="V816" s="24"/>
      <c r="W816" s="24"/>
      <c r="X816" s="24"/>
    </row>
    <row r="817" spans="1:24" ht="15" hidden="1" customHeight="1">
      <c r="A817" s="26">
        <v>24982675</v>
      </c>
      <c r="B817" s="26" t="s">
        <v>4873</v>
      </c>
      <c r="C817" s="26" t="s">
        <v>4874</v>
      </c>
      <c r="D817" s="26" t="s">
        <v>4875</v>
      </c>
      <c r="E817" s="26" t="s">
        <v>4876</v>
      </c>
      <c r="F817" s="26" t="s">
        <v>4877</v>
      </c>
      <c r="G817" s="26">
        <v>2014</v>
      </c>
      <c r="H817" s="27">
        <v>41822</v>
      </c>
      <c r="I817" s="26" t="s">
        <v>4878</v>
      </c>
      <c r="J817" s="26"/>
      <c r="K817" s="26" t="s">
        <v>4879</v>
      </c>
      <c r="L817" s="26" t="str">
        <f t="shared" si="25"/>
        <v>PreAlerta</v>
      </c>
      <c r="M817" s="26" t="str">
        <f t="shared" si="24"/>
        <v>S/PalabrasClaves</v>
      </c>
      <c r="N817" s="26" t="s">
        <v>18</v>
      </c>
      <c r="O817" s="26"/>
      <c r="P817" s="26"/>
      <c r="Q817" s="26"/>
      <c r="R817" s="26"/>
      <c r="S817" s="26"/>
      <c r="T817" s="26"/>
      <c r="U817" s="26"/>
      <c r="V817" s="26"/>
      <c r="W817" s="26"/>
      <c r="X817" s="26"/>
    </row>
    <row r="818" spans="1:24" ht="15" hidden="1" customHeight="1">
      <c r="A818" s="24">
        <v>25032212</v>
      </c>
      <c r="B818" s="24" t="s">
        <v>4880</v>
      </c>
      <c r="C818" s="24" t="s">
        <v>4881</v>
      </c>
      <c r="D818" s="24" t="s">
        <v>4882</v>
      </c>
      <c r="E818" s="24" t="s">
        <v>4883</v>
      </c>
      <c r="F818" s="24" t="s">
        <v>2256</v>
      </c>
      <c r="G818" s="24">
        <v>2014</v>
      </c>
      <c r="H818" s="25">
        <v>41838</v>
      </c>
      <c r="I818" s="24" t="s">
        <v>4884</v>
      </c>
      <c r="J818" s="24"/>
      <c r="K818" s="24" t="s">
        <v>4885</v>
      </c>
      <c r="L818" s="24" t="str">
        <f t="shared" si="25"/>
        <v>Excluido</v>
      </c>
      <c r="M818" s="24" t="str">
        <f t="shared" si="24"/>
        <v>S/PalabrasClaves</v>
      </c>
      <c r="N818" s="24"/>
      <c r="O818" s="24"/>
      <c r="P818" s="24"/>
      <c r="Q818" s="24"/>
      <c r="R818" s="24"/>
      <c r="S818" s="24"/>
      <c r="T818" s="24"/>
      <c r="U818" s="24"/>
      <c r="V818" s="24"/>
      <c r="W818" s="24"/>
      <c r="X818" s="24"/>
    </row>
    <row r="819" spans="1:24" ht="15" hidden="1" customHeight="1">
      <c r="A819" s="26">
        <v>25080811</v>
      </c>
      <c r="B819" s="26" t="s">
        <v>4886</v>
      </c>
      <c r="C819" s="26" t="s">
        <v>4887</v>
      </c>
      <c r="D819" s="26" t="s">
        <v>4888</v>
      </c>
      <c r="E819" s="26" t="s">
        <v>4889</v>
      </c>
      <c r="F819" s="26" t="s">
        <v>4890</v>
      </c>
      <c r="G819" s="26">
        <v>2014</v>
      </c>
      <c r="H819" s="27">
        <v>41853</v>
      </c>
      <c r="I819" s="26"/>
      <c r="J819" s="26"/>
      <c r="K819" s="26"/>
      <c r="L819" s="26" t="str">
        <f t="shared" si="25"/>
        <v>Excluido</v>
      </c>
      <c r="M819" s="26" t="str">
        <f t="shared" si="24"/>
        <v>S/PalabrasClaves</v>
      </c>
      <c r="N819" s="26"/>
      <c r="O819" s="26"/>
      <c r="P819" s="26"/>
      <c r="Q819" s="26"/>
      <c r="R819" s="26"/>
      <c r="S819" s="26"/>
      <c r="T819" s="26"/>
      <c r="U819" s="26"/>
      <c r="V819" s="26"/>
      <c r="W819" s="26"/>
      <c r="X819" s="26"/>
    </row>
    <row r="820" spans="1:24" ht="15" hidden="1" customHeight="1">
      <c r="A820" s="24">
        <v>25083897</v>
      </c>
      <c r="B820" s="24" t="s">
        <v>4891</v>
      </c>
      <c r="C820" s="24" t="s">
        <v>2830</v>
      </c>
      <c r="D820" s="24" t="s">
        <v>4892</v>
      </c>
      <c r="E820" s="24" t="s">
        <v>871</v>
      </c>
      <c r="F820" s="24" t="s">
        <v>4893</v>
      </c>
      <c r="G820" s="24">
        <v>2014</v>
      </c>
      <c r="H820" s="25">
        <v>41853</v>
      </c>
      <c r="I820" s="24"/>
      <c r="J820" s="24"/>
      <c r="K820" s="24" t="s">
        <v>4894</v>
      </c>
      <c r="L820" s="24" t="str">
        <f t="shared" si="25"/>
        <v>PreAlerta</v>
      </c>
      <c r="M820" s="24" t="str">
        <f t="shared" ref="M820:M883" si="26">IF(ISNUMBER(VLOOKUP(A820,KEYWORDS,1,FALSE)),"C/PalabrasClaves","S/PalabrasClaves")</f>
        <v>S/PalabrasClaves</v>
      </c>
      <c r="N820" s="24" t="s">
        <v>18</v>
      </c>
      <c r="O820" s="24"/>
      <c r="P820" s="24"/>
      <c r="Q820" s="24"/>
      <c r="R820" s="24"/>
      <c r="S820" s="24"/>
      <c r="T820" s="24"/>
      <c r="U820" s="24"/>
      <c r="V820" s="24"/>
      <c r="W820" s="24"/>
      <c r="X820" s="24"/>
    </row>
    <row r="821" spans="1:24" ht="15" hidden="1" customHeight="1">
      <c r="A821" s="26">
        <v>25172291</v>
      </c>
      <c r="B821" s="26" t="s">
        <v>4895</v>
      </c>
      <c r="C821" s="26" t="s">
        <v>4896</v>
      </c>
      <c r="D821" s="26" t="s">
        <v>4897</v>
      </c>
      <c r="E821" s="26" t="s">
        <v>4898</v>
      </c>
      <c r="F821" s="26" t="s">
        <v>2115</v>
      </c>
      <c r="G821" s="26">
        <v>2014</v>
      </c>
      <c r="H821" s="27">
        <v>41882</v>
      </c>
      <c r="I821" s="26"/>
      <c r="J821" s="26"/>
      <c r="K821" s="26" t="s">
        <v>4899</v>
      </c>
      <c r="L821" s="26" t="str">
        <f t="shared" si="25"/>
        <v>PreAlerta</v>
      </c>
      <c r="M821" s="26" t="str">
        <f t="shared" si="26"/>
        <v>S/PalabrasClaves</v>
      </c>
      <c r="N821" s="26" t="s">
        <v>18</v>
      </c>
      <c r="O821" s="26"/>
      <c r="P821" s="26"/>
      <c r="Q821" s="26"/>
      <c r="R821" s="26"/>
      <c r="S821" s="26"/>
      <c r="T821" s="26"/>
      <c r="U821" s="26"/>
      <c r="V821" s="26"/>
      <c r="W821" s="26"/>
      <c r="X821" s="26"/>
    </row>
    <row r="822" spans="1:24" ht="15" hidden="1" customHeight="1">
      <c r="A822" s="24">
        <v>25189136</v>
      </c>
      <c r="B822" s="24" t="s">
        <v>4900</v>
      </c>
      <c r="C822" s="24" t="s">
        <v>4901</v>
      </c>
      <c r="D822" s="24" t="s">
        <v>4902</v>
      </c>
      <c r="E822" s="24" t="s">
        <v>697</v>
      </c>
      <c r="F822" s="24" t="s">
        <v>4903</v>
      </c>
      <c r="G822" s="24">
        <v>2014</v>
      </c>
      <c r="H822" s="25">
        <v>41888</v>
      </c>
      <c r="I822" s="24" t="s">
        <v>4904</v>
      </c>
      <c r="J822" s="24" t="s">
        <v>4905</v>
      </c>
      <c r="K822" s="24" t="s">
        <v>4906</v>
      </c>
      <c r="L822" s="24" t="str">
        <f t="shared" si="25"/>
        <v>PreAlerta</v>
      </c>
      <c r="M822" s="24" t="str">
        <f t="shared" si="26"/>
        <v>S/PalabrasClaves</v>
      </c>
      <c r="N822" s="24" t="s">
        <v>18</v>
      </c>
      <c r="O822" s="24"/>
      <c r="P822" s="24"/>
      <c r="Q822" s="24"/>
      <c r="R822" s="24"/>
      <c r="S822" s="24"/>
      <c r="T822" s="24"/>
      <c r="U822" s="24"/>
      <c r="V822" s="24"/>
      <c r="W822" s="24"/>
      <c r="X822" s="24"/>
    </row>
    <row r="823" spans="1:24" ht="15" hidden="1" customHeight="1">
      <c r="A823" s="26">
        <v>25287838</v>
      </c>
      <c r="B823" s="26" t="s">
        <v>4907</v>
      </c>
      <c r="C823" s="26" t="s">
        <v>4908</v>
      </c>
      <c r="D823" s="26" t="s">
        <v>4909</v>
      </c>
      <c r="E823" s="26" t="s">
        <v>4910</v>
      </c>
      <c r="F823" s="26" t="s">
        <v>4911</v>
      </c>
      <c r="G823" s="26">
        <v>2014</v>
      </c>
      <c r="H823" s="27">
        <v>41920</v>
      </c>
      <c r="I823" s="26"/>
      <c r="J823" s="26"/>
      <c r="K823" s="26" t="s">
        <v>4912</v>
      </c>
      <c r="L823" s="26" t="str">
        <f t="shared" si="25"/>
        <v>PreAlerta</v>
      </c>
      <c r="M823" s="26" t="str">
        <f t="shared" si="26"/>
        <v>S/PalabrasClaves</v>
      </c>
      <c r="N823" s="26" t="s">
        <v>18</v>
      </c>
      <c r="O823" s="26"/>
      <c r="P823" s="26"/>
      <c r="Q823" s="26"/>
      <c r="R823" s="26"/>
      <c r="S823" s="26"/>
      <c r="T823" s="26"/>
      <c r="U823" s="26"/>
      <c r="V823" s="26"/>
      <c r="W823" s="26"/>
      <c r="X823" s="26"/>
    </row>
    <row r="824" spans="1:24" ht="15" hidden="1" customHeight="1">
      <c r="A824" s="24">
        <v>25309740</v>
      </c>
      <c r="B824" s="24" t="s">
        <v>4913</v>
      </c>
      <c r="C824" s="24" t="s">
        <v>4914</v>
      </c>
      <c r="D824" s="24" t="s">
        <v>4915</v>
      </c>
      <c r="E824" s="24" t="s">
        <v>4916</v>
      </c>
      <c r="F824" s="24" t="s">
        <v>4917</v>
      </c>
      <c r="G824" s="24">
        <v>2014</v>
      </c>
      <c r="H824" s="25">
        <v>41926</v>
      </c>
      <c r="I824" s="24" t="s">
        <v>4918</v>
      </c>
      <c r="J824" s="24" t="s">
        <v>4919</v>
      </c>
      <c r="K824" s="24" t="s">
        <v>4920</v>
      </c>
      <c r="L824" s="24" t="str">
        <f t="shared" si="25"/>
        <v>PreAlerta</v>
      </c>
      <c r="M824" s="24" t="str">
        <f t="shared" si="26"/>
        <v>S/PalabrasClaves</v>
      </c>
      <c r="N824" s="24" t="s">
        <v>18</v>
      </c>
      <c r="O824" s="24"/>
      <c r="P824" s="24"/>
      <c r="Q824" s="24"/>
      <c r="R824" s="24"/>
      <c r="S824" s="24"/>
      <c r="T824" s="24"/>
      <c r="U824" s="24"/>
      <c r="V824" s="24"/>
      <c r="W824" s="24"/>
      <c r="X824" s="24"/>
    </row>
    <row r="825" spans="1:24" ht="15" hidden="1" customHeight="1">
      <c r="A825" s="26">
        <v>25345236</v>
      </c>
      <c r="B825" s="26" t="s">
        <v>4921</v>
      </c>
      <c r="C825" s="26" t="s">
        <v>4922</v>
      </c>
      <c r="D825" s="26" t="s">
        <v>4923</v>
      </c>
      <c r="E825" s="26" t="s">
        <v>4924</v>
      </c>
      <c r="F825" s="26" t="s">
        <v>4925</v>
      </c>
      <c r="G825" s="26">
        <v>2014</v>
      </c>
      <c r="H825" s="27">
        <v>41940</v>
      </c>
      <c r="I825" s="26"/>
      <c r="J825" s="26"/>
      <c r="K825" s="26" t="s">
        <v>4926</v>
      </c>
      <c r="L825" s="26" t="str">
        <f t="shared" si="25"/>
        <v>PreAlerta</v>
      </c>
      <c r="M825" s="26" t="str">
        <f t="shared" si="26"/>
        <v>C/PalabrasClaves</v>
      </c>
      <c r="N825" s="26" t="s">
        <v>18</v>
      </c>
      <c r="O825" s="26"/>
      <c r="P825" s="26"/>
      <c r="Q825" s="26"/>
      <c r="R825" s="26"/>
      <c r="S825" s="26"/>
      <c r="T825" s="26"/>
      <c r="U825" s="26"/>
      <c r="V825" s="26"/>
      <c r="W825" s="26"/>
      <c r="X825" s="26"/>
    </row>
    <row r="826" spans="1:24" ht="15" hidden="1" customHeight="1">
      <c r="A826" s="24">
        <v>25421201</v>
      </c>
      <c r="B826" s="24" t="s">
        <v>4927</v>
      </c>
      <c r="C826" s="24" t="s">
        <v>4928</v>
      </c>
      <c r="D826" s="24" t="s">
        <v>4929</v>
      </c>
      <c r="E826" s="24" t="s">
        <v>4930</v>
      </c>
      <c r="F826" s="24" t="s">
        <v>4931</v>
      </c>
      <c r="G826" s="24">
        <v>2014</v>
      </c>
      <c r="H826" s="25">
        <v>41969</v>
      </c>
      <c r="I826" s="24"/>
      <c r="J826" s="24"/>
      <c r="K826" s="24"/>
      <c r="L826" s="24" t="str">
        <f t="shared" si="25"/>
        <v>Excluido</v>
      </c>
      <c r="M826" s="24" t="str">
        <f t="shared" si="26"/>
        <v>S/PalabrasClaves</v>
      </c>
      <c r="N826" s="24"/>
      <c r="O826" s="24"/>
      <c r="P826" s="24"/>
      <c r="Q826" s="24"/>
      <c r="R826" s="24"/>
      <c r="S826" s="24"/>
      <c r="T826" s="24"/>
      <c r="U826" s="24"/>
      <c r="V826" s="24"/>
      <c r="W826" s="24"/>
      <c r="X826" s="24"/>
    </row>
    <row r="827" spans="1:24" ht="15" hidden="1" customHeight="1">
      <c r="A827" s="26">
        <v>25471163</v>
      </c>
      <c r="B827" s="26" t="s">
        <v>4932</v>
      </c>
      <c r="C827" s="26" t="s">
        <v>4933</v>
      </c>
      <c r="D827" s="26" t="s">
        <v>4934</v>
      </c>
      <c r="E827" s="26" t="s">
        <v>4935</v>
      </c>
      <c r="F827" s="26" t="s">
        <v>4936</v>
      </c>
      <c r="G827" s="26">
        <v>2014</v>
      </c>
      <c r="H827" s="27">
        <v>41978</v>
      </c>
      <c r="I827" s="26"/>
      <c r="J827" s="26"/>
      <c r="K827" s="26" t="s">
        <v>4937</v>
      </c>
      <c r="L827" s="26" t="str">
        <f t="shared" si="25"/>
        <v>PreAlerta</v>
      </c>
      <c r="M827" s="26" t="str">
        <f t="shared" si="26"/>
        <v>S/PalabrasClaves</v>
      </c>
      <c r="N827" s="26" t="s">
        <v>18</v>
      </c>
      <c r="O827" s="26"/>
      <c r="P827" s="26"/>
      <c r="Q827" s="26"/>
      <c r="R827" s="26"/>
      <c r="S827" s="26"/>
      <c r="T827" s="26"/>
      <c r="U827" s="26"/>
      <c r="V827" s="26"/>
      <c r="W827" s="26"/>
      <c r="X827" s="26"/>
    </row>
    <row r="828" spans="1:24" ht="15" hidden="1" customHeight="1">
      <c r="A828" s="24">
        <v>25483666</v>
      </c>
      <c r="B828" s="24" t="s">
        <v>4938</v>
      </c>
      <c r="C828" s="24" t="s">
        <v>4939</v>
      </c>
      <c r="D828" s="24" t="s">
        <v>4940</v>
      </c>
      <c r="E828" s="24" t="s">
        <v>4941</v>
      </c>
      <c r="F828" s="24" t="s">
        <v>4942</v>
      </c>
      <c r="G828" s="24">
        <v>2014</v>
      </c>
      <c r="H828" s="25">
        <v>41982</v>
      </c>
      <c r="I828" s="24" t="s">
        <v>4943</v>
      </c>
      <c r="J828" s="24"/>
      <c r="K828" s="24" t="s">
        <v>4944</v>
      </c>
      <c r="L828" s="24" t="str">
        <f t="shared" si="25"/>
        <v>Excluido</v>
      </c>
      <c r="M828" s="24" t="str">
        <f t="shared" si="26"/>
        <v>C/PalabrasClaves</v>
      </c>
      <c r="N828" s="24"/>
      <c r="O828" s="24"/>
      <c r="P828" s="24"/>
      <c r="Q828" s="24"/>
      <c r="R828" s="24"/>
      <c r="S828" s="24"/>
      <c r="T828" s="24"/>
      <c r="U828" s="24"/>
      <c r="V828" s="24"/>
      <c r="W828" s="24"/>
      <c r="X828" s="24"/>
    </row>
    <row r="829" spans="1:24" ht="15" hidden="1" customHeight="1">
      <c r="A829" s="26">
        <v>25522709</v>
      </c>
      <c r="B829" s="26" t="s">
        <v>4945</v>
      </c>
      <c r="C829" s="26" t="s">
        <v>4946</v>
      </c>
      <c r="D829" s="26" t="s">
        <v>4947</v>
      </c>
      <c r="E829" s="26" t="s">
        <v>4948</v>
      </c>
      <c r="F829" s="26" t="s">
        <v>4936</v>
      </c>
      <c r="G829" s="26">
        <v>2014</v>
      </c>
      <c r="H829" s="27">
        <v>41993</v>
      </c>
      <c r="I829" s="26"/>
      <c r="J829" s="26"/>
      <c r="K829" s="26" t="s">
        <v>4949</v>
      </c>
      <c r="L829" s="26" t="str">
        <f t="shared" ref="L829:L892" si="27">IF(ISNUMBER(VLOOKUP(A829,EXCL,1,FALSE)),"Excluido",IF(ISNUMBER(VLOOKUP(A829,POST,1,FALSE)),"PostAlerta",IF(ISNUMBER(VLOOKUP(A829,PRE,1,FALSE)),"PreAlerta","")))</f>
        <v>PreAlerta</v>
      </c>
      <c r="M829" s="26" t="str">
        <f t="shared" si="26"/>
        <v>S/PalabrasClaves</v>
      </c>
      <c r="N829" s="26" t="s">
        <v>18</v>
      </c>
      <c r="O829" s="26"/>
      <c r="P829" s="26"/>
      <c r="Q829" s="26"/>
      <c r="R829" s="26"/>
      <c r="S829" s="26"/>
      <c r="T829" s="26"/>
      <c r="U829" s="26"/>
      <c r="V829" s="26"/>
      <c r="W829" s="26"/>
      <c r="X829" s="26"/>
    </row>
    <row r="830" spans="1:24" ht="15" hidden="1" customHeight="1">
      <c r="A830" s="24">
        <v>25554725</v>
      </c>
      <c r="B830" s="24" t="s">
        <v>4950</v>
      </c>
      <c r="C830" s="24" t="s">
        <v>4951</v>
      </c>
      <c r="D830" s="24" t="s">
        <v>4952</v>
      </c>
      <c r="E830" s="24" t="s">
        <v>4953</v>
      </c>
      <c r="F830" s="24" t="s">
        <v>4954</v>
      </c>
      <c r="G830" s="24">
        <v>2014</v>
      </c>
      <c r="H830" s="25">
        <v>42007</v>
      </c>
      <c r="I830" s="24" t="s">
        <v>4955</v>
      </c>
      <c r="J830" s="24" t="s">
        <v>4956</v>
      </c>
      <c r="K830" s="24"/>
      <c r="L830" s="24" t="str">
        <f t="shared" si="27"/>
        <v>PreAlerta</v>
      </c>
      <c r="M830" s="24" t="str">
        <f t="shared" si="26"/>
        <v>S/PalabrasClaves</v>
      </c>
      <c r="N830" s="24" t="s">
        <v>18</v>
      </c>
      <c r="O830" s="24"/>
      <c r="P830" s="24"/>
      <c r="Q830" s="24"/>
      <c r="R830" s="24"/>
      <c r="S830" s="24"/>
      <c r="T830" s="24"/>
      <c r="U830" s="24"/>
      <c r="V830" s="24"/>
      <c r="W830" s="24"/>
      <c r="X830" s="24"/>
    </row>
    <row r="831" spans="1:24" ht="15" hidden="1" customHeight="1">
      <c r="A831" s="26">
        <v>25614838</v>
      </c>
      <c r="B831" s="26" t="s">
        <v>4957</v>
      </c>
      <c r="C831" s="26" t="s">
        <v>4958</v>
      </c>
      <c r="D831" s="26" t="s">
        <v>4959</v>
      </c>
      <c r="E831" s="26" t="s">
        <v>3950</v>
      </c>
      <c r="F831" s="26" t="s">
        <v>4960</v>
      </c>
      <c r="G831" s="26">
        <v>2014</v>
      </c>
      <c r="H831" s="27">
        <v>42028</v>
      </c>
      <c r="I831" s="26" t="s">
        <v>4961</v>
      </c>
      <c r="J831" s="26"/>
      <c r="K831" s="26" t="s">
        <v>4962</v>
      </c>
      <c r="L831" s="26" t="str">
        <f t="shared" si="27"/>
        <v>Excluido</v>
      </c>
      <c r="M831" s="26" t="str">
        <f t="shared" si="26"/>
        <v>S/PalabrasClaves</v>
      </c>
      <c r="N831" s="26"/>
      <c r="O831" s="26"/>
      <c r="P831" s="26"/>
      <c r="Q831" s="26"/>
      <c r="R831" s="26"/>
      <c r="S831" s="26"/>
      <c r="T831" s="26"/>
      <c r="U831" s="26"/>
      <c r="V831" s="26"/>
      <c r="W831" s="26"/>
      <c r="X831" s="26"/>
    </row>
    <row r="832" spans="1:24" ht="15" hidden="1" customHeight="1">
      <c r="A832" s="24">
        <v>25675615</v>
      </c>
      <c r="B832" s="24" t="s">
        <v>4963</v>
      </c>
      <c r="C832" s="24" t="s">
        <v>4964</v>
      </c>
      <c r="D832" s="24" t="s">
        <v>4965</v>
      </c>
      <c r="E832" s="24" t="s">
        <v>4966</v>
      </c>
      <c r="F832" s="24" t="s">
        <v>4967</v>
      </c>
      <c r="G832" s="24">
        <v>2014</v>
      </c>
      <c r="H832" s="25">
        <v>42049</v>
      </c>
      <c r="I832" s="24"/>
      <c r="J832" s="24"/>
      <c r="K832" s="24"/>
      <c r="L832" s="24" t="str">
        <f t="shared" si="27"/>
        <v>PreAlerta</v>
      </c>
      <c r="M832" s="24" t="str">
        <f t="shared" si="26"/>
        <v>S/PalabrasClaves</v>
      </c>
      <c r="N832" s="24" t="s">
        <v>18</v>
      </c>
      <c r="O832" s="24"/>
      <c r="P832" s="24"/>
      <c r="Q832" s="24"/>
      <c r="R832" s="24"/>
      <c r="S832" s="24"/>
      <c r="T832" s="24"/>
      <c r="U832" s="24"/>
      <c r="V832" s="24"/>
      <c r="W832" s="24"/>
      <c r="X832" s="24"/>
    </row>
    <row r="833" spans="1:24" ht="15" hidden="1" customHeight="1">
      <c r="A833" s="26">
        <v>26050420</v>
      </c>
      <c r="B833" s="26" t="s">
        <v>4968</v>
      </c>
      <c r="C833" s="26" t="s">
        <v>4969</v>
      </c>
      <c r="D833" s="26" t="s">
        <v>4970</v>
      </c>
      <c r="E833" s="26" t="s">
        <v>4971</v>
      </c>
      <c r="F833" s="26" t="s">
        <v>4972</v>
      </c>
      <c r="G833" s="26">
        <v>2014</v>
      </c>
      <c r="H833" s="27">
        <v>42164</v>
      </c>
      <c r="I833" s="26"/>
      <c r="J833" s="26"/>
      <c r="K833" s="26" t="s">
        <v>4973</v>
      </c>
      <c r="L833" s="26" t="str">
        <f t="shared" si="27"/>
        <v>PreAlerta</v>
      </c>
      <c r="M833" s="26" t="str">
        <f t="shared" si="26"/>
        <v>S/PalabrasClaves</v>
      </c>
      <c r="N833" s="26" t="s">
        <v>18</v>
      </c>
      <c r="O833" s="26"/>
      <c r="P833" s="26"/>
      <c r="Q833" s="26"/>
      <c r="R833" s="26"/>
      <c r="S833" s="26"/>
      <c r="T833" s="26"/>
      <c r="U833" s="26"/>
      <c r="V833" s="26"/>
      <c r="W833" s="26"/>
      <c r="X833" s="26"/>
    </row>
    <row r="834" spans="1:24" ht="15" hidden="1" customHeight="1">
      <c r="A834" s="24">
        <v>24383586</v>
      </c>
      <c r="B834" s="24" t="s">
        <v>4974</v>
      </c>
      <c r="C834" s="24" t="s">
        <v>4975</v>
      </c>
      <c r="D834" s="24" t="s">
        <v>4976</v>
      </c>
      <c r="E834" s="24" t="s">
        <v>1080</v>
      </c>
      <c r="F834" s="24" t="s">
        <v>341</v>
      </c>
      <c r="G834" s="24">
        <v>2014</v>
      </c>
      <c r="H834" s="25">
        <v>41643</v>
      </c>
      <c r="I834" s="24" t="s">
        <v>4977</v>
      </c>
      <c r="J834" s="24"/>
      <c r="K834" s="24" t="s">
        <v>4978</v>
      </c>
      <c r="L834" s="24" t="str">
        <f t="shared" si="27"/>
        <v>PreAlerta</v>
      </c>
      <c r="M834" s="24" t="str">
        <f t="shared" si="26"/>
        <v>S/PalabrasClaves</v>
      </c>
      <c r="N834" s="24" t="s">
        <v>18</v>
      </c>
      <c r="O834" s="24"/>
      <c r="P834" s="24"/>
      <c r="Q834" s="24"/>
      <c r="R834" s="24"/>
      <c r="S834" s="24"/>
      <c r="T834" s="24"/>
      <c r="U834" s="24"/>
      <c r="V834" s="24"/>
      <c r="W834" s="24"/>
      <c r="X834" s="24"/>
    </row>
    <row r="835" spans="1:24" ht="15" hidden="1" customHeight="1">
      <c r="A835" s="26">
        <v>24526918</v>
      </c>
      <c r="B835" s="26" t="s">
        <v>4979</v>
      </c>
      <c r="C835" s="26" t="s">
        <v>4980</v>
      </c>
      <c r="D835" s="26" t="s">
        <v>4981</v>
      </c>
      <c r="E835" s="26" t="s">
        <v>4982</v>
      </c>
      <c r="F835" s="26" t="s">
        <v>4983</v>
      </c>
      <c r="G835" s="26">
        <v>2014</v>
      </c>
      <c r="H835" s="27">
        <v>41685</v>
      </c>
      <c r="I835" s="26" t="s">
        <v>4984</v>
      </c>
      <c r="J835" s="26"/>
      <c r="K835" s="26" t="s">
        <v>4985</v>
      </c>
      <c r="L835" s="26" t="str">
        <f t="shared" si="27"/>
        <v>PreAlerta</v>
      </c>
      <c r="M835" s="26" t="str">
        <f t="shared" si="26"/>
        <v>S/PalabrasClaves</v>
      </c>
      <c r="N835" s="26" t="s">
        <v>18</v>
      </c>
      <c r="O835" s="26"/>
      <c r="P835" s="26"/>
      <c r="Q835" s="26"/>
      <c r="R835" s="26"/>
      <c r="S835" s="26"/>
      <c r="T835" s="26"/>
      <c r="U835" s="26"/>
      <c r="V835" s="26"/>
      <c r="W835" s="26"/>
      <c r="X835" s="26"/>
    </row>
    <row r="836" spans="1:24" ht="15" hidden="1" customHeight="1">
      <c r="A836" s="24">
        <v>24129440</v>
      </c>
      <c r="B836" s="24" t="s">
        <v>4986</v>
      </c>
      <c r="C836" s="24" t="s">
        <v>4987</v>
      </c>
      <c r="D836" s="24" t="s">
        <v>4988</v>
      </c>
      <c r="E836" s="24" t="s">
        <v>4989</v>
      </c>
      <c r="F836" s="24" t="s">
        <v>4990</v>
      </c>
      <c r="G836" s="24">
        <v>2014</v>
      </c>
      <c r="H836" s="25">
        <v>41564</v>
      </c>
      <c r="I836" s="24" t="s">
        <v>4991</v>
      </c>
      <c r="J836" s="24" t="s">
        <v>4992</v>
      </c>
      <c r="K836" s="24" t="s">
        <v>4993</v>
      </c>
      <c r="L836" s="24" t="str">
        <f t="shared" si="27"/>
        <v>PreAlerta</v>
      </c>
      <c r="M836" s="24" t="str">
        <f t="shared" si="26"/>
        <v>S/PalabrasClaves</v>
      </c>
      <c r="N836" s="24" t="s">
        <v>18</v>
      </c>
      <c r="O836" s="24"/>
      <c r="P836" s="24"/>
      <c r="Q836" s="24"/>
      <c r="R836" s="24"/>
      <c r="S836" s="24"/>
      <c r="T836" s="24"/>
      <c r="U836" s="24"/>
      <c r="V836" s="24"/>
      <c r="W836" s="24"/>
      <c r="X836" s="24"/>
    </row>
    <row r="837" spans="1:24" ht="15" hidden="1" customHeight="1">
      <c r="A837" s="26">
        <v>24354275</v>
      </c>
      <c r="B837" s="26" t="s">
        <v>4994</v>
      </c>
      <c r="C837" s="26" t="s">
        <v>4995</v>
      </c>
      <c r="D837" s="26" t="s">
        <v>4996</v>
      </c>
      <c r="E837" s="26" t="s">
        <v>4377</v>
      </c>
      <c r="F837" s="26" t="s">
        <v>55</v>
      </c>
      <c r="G837" s="26">
        <v>2014</v>
      </c>
      <c r="H837" s="27">
        <v>41629</v>
      </c>
      <c r="I837" s="26" t="s">
        <v>4997</v>
      </c>
      <c r="J837" s="26" t="s">
        <v>4998</v>
      </c>
      <c r="K837" s="26" t="s">
        <v>4999</v>
      </c>
      <c r="L837" s="26" t="str">
        <f t="shared" si="27"/>
        <v>PreAlerta</v>
      </c>
      <c r="M837" s="26" t="str">
        <f t="shared" si="26"/>
        <v>S/PalabrasClaves</v>
      </c>
      <c r="N837" s="26" t="s">
        <v>18</v>
      </c>
      <c r="O837" s="26"/>
      <c r="P837" s="26"/>
      <c r="Q837" s="26"/>
      <c r="R837" s="26"/>
      <c r="S837" s="26"/>
      <c r="T837" s="26"/>
      <c r="U837" s="26"/>
      <c r="V837" s="26"/>
      <c r="W837" s="26"/>
      <c r="X837" s="26"/>
    </row>
    <row r="838" spans="1:24" ht="15" hidden="1" customHeight="1">
      <c r="A838" s="24">
        <v>24439903</v>
      </c>
      <c r="B838" s="24" t="s">
        <v>5000</v>
      </c>
      <c r="C838" s="24" t="s">
        <v>5001</v>
      </c>
      <c r="D838" s="24" t="s">
        <v>5002</v>
      </c>
      <c r="E838" s="24" t="s">
        <v>5003</v>
      </c>
      <c r="F838" s="24" t="s">
        <v>3499</v>
      </c>
      <c r="G838" s="24">
        <v>2014</v>
      </c>
      <c r="H838" s="25">
        <v>41660</v>
      </c>
      <c r="I838" s="24" t="s">
        <v>5004</v>
      </c>
      <c r="J838" s="24" t="s">
        <v>5005</v>
      </c>
      <c r="K838" s="24" t="s">
        <v>5006</v>
      </c>
      <c r="L838" s="24" t="str">
        <f t="shared" si="27"/>
        <v>PreAlerta</v>
      </c>
      <c r="M838" s="24" t="str">
        <f t="shared" si="26"/>
        <v>S/PalabrasClaves</v>
      </c>
      <c r="N838" s="24" t="s">
        <v>18</v>
      </c>
      <c r="O838" s="24"/>
      <c r="P838" s="24"/>
      <c r="Q838" s="24"/>
      <c r="R838" s="24"/>
      <c r="S838" s="24"/>
      <c r="T838" s="24"/>
      <c r="U838" s="24"/>
      <c r="V838" s="24"/>
      <c r="W838" s="24"/>
      <c r="X838" s="24"/>
    </row>
    <row r="839" spans="1:24" ht="15" hidden="1" customHeight="1">
      <c r="A839" s="26">
        <v>24454950</v>
      </c>
      <c r="B839" s="26" t="s">
        <v>5007</v>
      </c>
      <c r="C839" s="26" t="s">
        <v>5008</v>
      </c>
      <c r="D839" s="26" t="s">
        <v>5009</v>
      </c>
      <c r="E839" s="26" t="s">
        <v>5010</v>
      </c>
      <c r="F839" s="26" t="s">
        <v>2168</v>
      </c>
      <c r="G839" s="26">
        <v>2014</v>
      </c>
      <c r="H839" s="27">
        <v>41663</v>
      </c>
      <c r="I839" s="26" t="s">
        <v>5011</v>
      </c>
      <c r="J839" s="26"/>
      <c r="K839" s="26" t="s">
        <v>5012</v>
      </c>
      <c r="L839" s="26" t="str">
        <f t="shared" si="27"/>
        <v>PreAlerta</v>
      </c>
      <c r="M839" s="26" t="str">
        <f t="shared" si="26"/>
        <v>S/PalabrasClaves</v>
      </c>
      <c r="N839" s="26" t="s">
        <v>18</v>
      </c>
      <c r="O839" s="26"/>
      <c r="P839" s="26"/>
      <c r="Q839" s="26"/>
      <c r="R839" s="26"/>
      <c r="S839" s="26"/>
      <c r="T839" s="26"/>
      <c r="U839" s="26"/>
      <c r="V839" s="26"/>
      <c r="W839" s="26"/>
      <c r="X839" s="26"/>
    </row>
    <row r="840" spans="1:24" ht="15" hidden="1" customHeight="1">
      <c r="A840" s="24">
        <v>24466199</v>
      </c>
      <c r="B840" s="24" t="s">
        <v>5013</v>
      </c>
      <c r="C840" s="24" t="s">
        <v>5014</v>
      </c>
      <c r="D840" s="24" t="s">
        <v>5015</v>
      </c>
      <c r="E840" s="24" t="s">
        <v>2365</v>
      </c>
      <c r="F840" s="24" t="s">
        <v>2168</v>
      </c>
      <c r="G840" s="24">
        <v>2014</v>
      </c>
      <c r="H840" s="25">
        <v>41667</v>
      </c>
      <c r="I840" s="24" t="s">
        <v>5016</v>
      </c>
      <c r="J840" s="24"/>
      <c r="K840" s="24" t="s">
        <v>5017</v>
      </c>
      <c r="L840" s="24" t="str">
        <f t="shared" si="27"/>
        <v>PreAlerta</v>
      </c>
      <c r="M840" s="24" t="str">
        <f t="shared" si="26"/>
        <v>S/PalabrasClaves</v>
      </c>
      <c r="N840" s="24" t="s">
        <v>18</v>
      </c>
      <c r="O840" s="24"/>
      <c r="P840" s="24"/>
      <c r="Q840" s="24"/>
      <c r="R840" s="24"/>
      <c r="S840" s="24"/>
      <c r="T840" s="24"/>
      <c r="U840" s="24"/>
      <c r="V840" s="24"/>
      <c r="W840" s="24"/>
      <c r="X840" s="24"/>
    </row>
    <row r="841" spans="1:24" ht="15" hidden="1" customHeight="1">
      <c r="A841" s="26">
        <v>24459269</v>
      </c>
      <c r="B841" s="26" t="s">
        <v>5018</v>
      </c>
      <c r="C841" s="26" t="s">
        <v>5019</v>
      </c>
      <c r="D841" s="26" t="s">
        <v>5020</v>
      </c>
      <c r="E841" s="26" t="s">
        <v>1671</v>
      </c>
      <c r="F841" s="26" t="s">
        <v>5021</v>
      </c>
      <c r="G841" s="26">
        <v>2014</v>
      </c>
      <c r="H841" s="27">
        <v>41664</v>
      </c>
      <c r="I841" s="26" t="s">
        <v>5022</v>
      </c>
      <c r="J841" s="26"/>
      <c r="K841" s="26" t="s">
        <v>5023</v>
      </c>
      <c r="L841" s="26" t="str">
        <f t="shared" si="27"/>
        <v>PreAlerta</v>
      </c>
      <c r="M841" s="26" t="str">
        <f t="shared" si="26"/>
        <v>S/PalabrasClaves</v>
      </c>
      <c r="N841" s="26" t="s">
        <v>18</v>
      </c>
      <c r="O841" s="26"/>
      <c r="P841" s="26"/>
      <c r="Q841" s="26"/>
      <c r="R841" s="26"/>
      <c r="S841" s="26"/>
      <c r="T841" s="26"/>
      <c r="U841" s="26"/>
      <c r="V841" s="26"/>
      <c r="W841" s="26"/>
      <c r="X841" s="26"/>
    </row>
    <row r="842" spans="1:24" ht="15" hidden="1" customHeight="1">
      <c r="A842" s="24">
        <v>24465954</v>
      </c>
      <c r="B842" s="24" t="s">
        <v>5024</v>
      </c>
      <c r="C842" s="24" t="s">
        <v>5025</v>
      </c>
      <c r="D842" s="24" t="s">
        <v>5026</v>
      </c>
      <c r="E842" s="24" t="s">
        <v>5027</v>
      </c>
      <c r="F842" s="24" t="s">
        <v>2168</v>
      </c>
      <c r="G842" s="24">
        <v>2014</v>
      </c>
      <c r="H842" s="25">
        <v>41667</v>
      </c>
      <c r="I842" s="24" t="s">
        <v>5028</v>
      </c>
      <c r="J842" s="24"/>
      <c r="K842" s="24" t="s">
        <v>5029</v>
      </c>
      <c r="L842" s="24" t="str">
        <f t="shared" si="27"/>
        <v>PreAlerta</v>
      </c>
      <c r="M842" s="24" t="str">
        <f t="shared" si="26"/>
        <v>S/PalabrasClaves</v>
      </c>
      <c r="N842" s="24" t="s">
        <v>18</v>
      </c>
      <c r="O842" s="24"/>
      <c r="P842" s="24"/>
      <c r="Q842" s="24"/>
      <c r="R842" s="24"/>
      <c r="S842" s="24"/>
      <c r="T842" s="24"/>
      <c r="U842" s="24"/>
      <c r="V842" s="24"/>
      <c r="W842" s="24"/>
      <c r="X842" s="24"/>
    </row>
    <row r="843" spans="1:24" ht="15" hidden="1" customHeight="1">
      <c r="A843" s="26">
        <v>24460893</v>
      </c>
      <c r="B843" s="26" t="s">
        <v>5030</v>
      </c>
      <c r="C843" s="26" t="s">
        <v>5031</v>
      </c>
      <c r="D843" s="26" t="s">
        <v>5032</v>
      </c>
      <c r="E843" s="26" t="s">
        <v>5033</v>
      </c>
      <c r="F843" s="26" t="s">
        <v>5034</v>
      </c>
      <c r="G843" s="26">
        <v>2014</v>
      </c>
      <c r="H843" s="27">
        <v>41667</v>
      </c>
      <c r="I843" s="26" t="s">
        <v>5035</v>
      </c>
      <c r="J843" s="26"/>
      <c r="K843" s="26" t="s">
        <v>5036</v>
      </c>
      <c r="L843" s="26" t="str">
        <f t="shared" si="27"/>
        <v>PreAlerta</v>
      </c>
      <c r="M843" s="26" t="str">
        <f t="shared" si="26"/>
        <v>S/PalabrasClaves</v>
      </c>
      <c r="N843" s="26" t="s">
        <v>18</v>
      </c>
      <c r="O843" s="26"/>
      <c r="P843" s="26"/>
      <c r="Q843" s="26"/>
      <c r="R843" s="26"/>
      <c r="S843" s="26"/>
      <c r="T843" s="26"/>
      <c r="U843" s="26"/>
      <c r="V843" s="26"/>
      <c r="W843" s="26"/>
      <c r="X843" s="26"/>
    </row>
    <row r="844" spans="1:24" ht="15" hidden="1" customHeight="1">
      <c r="A844" s="24">
        <v>24468054</v>
      </c>
      <c r="B844" s="24" t="s">
        <v>5037</v>
      </c>
      <c r="C844" s="24" t="s">
        <v>5038</v>
      </c>
      <c r="D844" s="24" t="s">
        <v>5039</v>
      </c>
      <c r="E844" s="24" t="s">
        <v>5040</v>
      </c>
      <c r="F844" s="24" t="s">
        <v>341</v>
      </c>
      <c r="G844" s="24">
        <v>2014</v>
      </c>
      <c r="H844" s="25">
        <v>41668</v>
      </c>
      <c r="I844" s="24" t="s">
        <v>5041</v>
      </c>
      <c r="J844" s="24"/>
      <c r="K844" s="24" t="s">
        <v>5042</v>
      </c>
      <c r="L844" s="24" t="str">
        <f t="shared" si="27"/>
        <v>PreAlerta</v>
      </c>
      <c r="M844" s="24" t="str">
        <f t="shared" si="26"/>
        <v>S/PalabrasClaves</v>
      </c>
      <c r="N844" s="24" t="s">
        <v>18</v>
      </c>
      <c r="O844" s="24"/>
      <c r="P844" s="24"/>
      <c r="Q844" s="24"/>
      <c r="R844" s="24"/>
      <c r="S844" s="24"/>
      <c r="T844" s="24"/>
      <c r="U844" s="24"/>
      <c r="V844" s="24"/>
      <c r="W844" s="24"/>
      <c r="X844" s="24"/>
    </row>
    <row r="845" spans="1:24" ht="15" hidden="1" customHeight="1">
      <c r="A845" s="26">
        <v>23611401</v>
      </c>
      <c r="B845" s="26" t="s">
        <v>5043</v>
      </c>
      <c r="C845" s="26" t="s">
        <v>5044</v>
      </c>
      <c r="D845" s="26" t="s">
        <v>5045</v>
      </c>
      <c r="E845" s="26" t="s">
        <v>1080</v>
      </c>
      <c r="F845" s="26" t="s">
        <v>3944</v>
      </c>
      <c r="G845" s="26">
        <v>2014</v>
      </c>
      <c r="H845" s="27">
        <v>41389</v>
      </c>
      <c r="I845" s="26" t="s">
        <v>5046</v>
      </c>
      <c r="J845" s="26"/>
      <c r="K845" s="26" t="s">
        <v>5047</v>
      </c>
      <c r="L845" s="26" t="str">
        <f t="shared" si="27"/>
        <v>PreAlerta</v>
      </c>
      <c r="M845" s="26" t="str">
        <f t="shared" si="26"/>
        <v>S/PalabrasClaves</v>
      </c>
      <c r="N845" s="26" t="s">
        <v>18</v>
      </c>
      <c r="O845" s="26"/>
      <c r="P845" s="26"/>
      <c r="Q845" s="26"/>
      <c r="R845" s="26"/>
      <c r="S845" s="26"/>
      <c r="T845" s="26"/>
      <c r="U845" s="26"/>
      <c r="V845" s="26"/>
      <c r="W845" s="26"/>
      <c r="X845" s="26"/>
    </row>
    <row r="846" spans="1:24" ht="15" hidden="1" customHeight="1">
      <c r="A846" s="24">
        <v>23711359</v>
      </c>
      <c r="B846" s="24" t="s">
        <v>5048</v>
      </c>
      <c r="C846" s="24" t="s">
        <v>5049</v>
      </c>
      <c r="D846" s="24" t="s">
        <v>5050</v>
      </c>
      <c r="E846" s="24" t="s">
        <v>3602</v>
      </c>
      <c r="F846" s="24" t="s">
        <v>5051</v>
      </c>
      <c r="G846" s="24">
        <v>2014</v>
      </c>
      <c r="H846" s="25">
        <v>41423</v>
      </c>
      <c r="I846" s="24"/>
      <c r="J846" s="24"/>
      <c r="K846" s="24" t="s">
        <v>5052</v>
      </c>
      <c r="L846" s="24" t="str">
        <f t="shared" si="27"/>
        <v>PreAlerta</v>
      </c>
      <c r="M846" s="24" t="str">
        <f t="shared" si="26"/>
        <v>S/PalabrasClaves</v>
      </c>
      <c r="N846" s="24" t="s">
        <v>18</v>
      </c>
      <c r="O846" s="24"/>
      <c r="P846" s="24"/>
      <c r="Q846" s="24"/>
      <c r="R846" s="24"/>
      <c r="S846" s="24"/>
      <c r="T846" s="24"/>
      <c r="U846" s="24"/>
      <c r="V846" s="24"/>
      <c r="W846" s="24"/>
      <c r="X846" s="24"/>
    </row>
    <row r="847" spans="1:24" ht="15" hidden="1" customHeight="1">
      <c r="A847" s="26">
        <v>23725796</v>
      </c>
      <c r="B847" s="26" t="s">
        <v>5053</v>
      </c>
      <c r="C847" s="26" t="s">
        <v>5054</v>
      </c>
      <c r="D847" s="26" t="s">
        <v>5055</v>
      </c>
      <c r="E847" s="26" t="s">
        <v>5056</v>
      </c>
      <c r="F847" s="26" t="s">
        <v>2989</v>
      </c>
      <c r="G847" s="26">
        <v>2014</v>
      </c>
      <c r="H847" s="27">
        <v>41429</v>
      </c>
      <c r="I847" s="26"/>
      <c r="J847" s="26"/>
      <c r="K847" s="26" t="s">
        <v>5057</v>
      </c>
      <c r="L847" s="26" t="str">
        <f t="shared" si="27"/>
        <v>PreAlerta</v>
      </c>
      <c r="M847" s="26" t="str">
        <f t="shared" si="26"/>
        <v>S/PalabrasClaves</v>
      </c>
      <c r="N847" s="26" t="s">
        <v>18</v>
      </c>
      <c r="O847" s="26"/>
      <c r="P847" s="26"/>
      <c r="Q847" s="26"/>
      <c r="R847" s="26"/>
      <c r="S847" s="26"/>
      <c r="T847" s="26"/>
      <c r="U847" s="26"/>
      <c r="V847" s="26"/>
      <c r="W847" s="26"/>
      <c r="X847" s="26"/>
    </row>
    <row r="848" spans="1:24" ht="15" hidden="1" customHeight="1">
      <c r="A848" s="24">
        <v>23906072</v>
      </c>
      <c r="B848" s="24" t="s">
        <v>5058</v>
      </c>
      <c r="C848" s="24" t="s">
        <v>5059</v>
      </c>
      <c r="D848" s="24" t="s">
        <v>5060</v>
      </c>
      <c r="E848" s="24" t="s">
        <v>827</v>
      </c>
      <c r="F848" s="24" t="s">
        <v>5061</v>
      </c>
      <c r="G848" s="24">
        <v>2014</v>
      </c>
      <c r="H848" s="25">
        <v>41489</v>
      </c>
      <c r="I848" s="24"/>
      <c r="J848" s="24"/>
      <c r="K848" s="24" t="s">
        <v>5062</v>
      </c>
      <c r="L848" s="24" t="str">
        <f t="shared" si="27"/>
        <v>PreAlerta</v>
      </c>
      <c r="M848" s="24" t="str">
        <f t="shared" si="26"/>
        <v>S/PalabrasClaves</v>
      </c>
      <c r="N848" s="24" t="s">
        <v>18</v>
      </c>
      <c r="O848" s="24"/>
      <c r="P848" s="24"/>
      <c r="Q848" s="24"/>
      <c r="R848" s="24"/>
      <c r="S848" s="24"/>
      <c r="T848" s="24"/>
      <c r="U848" s="24"/>
      <c r="V848" s="24"/>
      <c r="W848" s="24"/>
      <c r="X848" s="24"/>
    </row>
    <row r="849" spans="1:24" ht="15" hidden="1" customHeight="1">
      <c r="A849" s="26">
        <v>23920398</v>
      </c>
      <c r="B849" s="26" t="s">
        <v>5063</v>
      </c>
      <c r="C849" s="26" t="s">
        <v>5064</v>
      </c>
      <c r="D849" s="26" t="s">
        <v>5065</v>
      </c>
      <c r="E849" s="26" t="s">
        <v>5066</v>
      </c>
      <c r="F849" s="26" t="s">
        <v>251</v>
      </c>
      <c r="G849" s="26">
        <v>2014</v>
      </c>
      <c r="H849" s="27">
        <v>41494</v>
      </c>
      <c r="I849" s="26"/>
      <c r="J849" s="26"/>
      <c r="K849" s="26" t="s">
        <v>5067</v>
      </c>
      <c r="L849" s="26" t="str">
        <f t="shared" si="27"/>
        <v>PreAlerta</v>
      </c>
      <c r="M849" s="26" t="str">
        <f t="shared" si="26"/>
        <v>S/PalabrasClaves</v>
      </c>
      <c r="N849" s="26" t="s">
        <v>18</v>
      </c>
      <c r="O849" s="26"/>
      <c r="P849" s="26"/>
      <c r="Q849" s="26"/>
      <c r="R849" s="26"/>
      <c r="S849" s="26"/>
      <c r="T849" s="26"/>
      <c r="U849" s="26"/>
      <c r="V849" s="26"/>
      <c r="W849" s="26"/>
      <c r="X849" s="26"/>
    </row>
    <row r="850" spans="1:24" ht="15" hidden="1" customHeight="1">
      <c r="A850" s="24">
        <v>23939010</v>
      </c>
      <c r="B850" s="24" t="s">
        <v>5068</v>
      </c>
      <c r="C850" s="24" t="s">
        <v>5069</v>
      </c>
      <c r="D850" s="24" t="s">
        <v>5070</v>
      </c>
      <c r="E850" s="24" t="s">
        <v>724</v>
      </c>
      <c r="F850" s="24" t="s">
        <v>251</v>
      </c>
      <c r="G850" s="24">
        <v>2014</v>
      </c>
      <c r="H850" s="25">
        <v>41500</v>
      </c>
      <c r="I850" s="24"/>
      <c r="J850" s="24"/>
      <c r="K850" s="24" t="s">
        <v>5071</v>
      </c>
      <c r="L850" s="24" t="str">
        <f t="shared" si="27"/>
        <v>PreAlerta</v>
      </c>
      <c r="M850" s="24" t="str">
        <f t="shared" si="26"/>
        <v>S/PalabrasClaves</v>
      </c>
      <c r="N850" s="24" t="s">
        <v>18</v>
      </c>
      <c r="O850" s="24"/>
      <c r="P850" s="24"/>
      <c r="Q850" s="24"/>
      <c r="R850" s="24"/>
      <c r="S850" s="24"/>
      <c r="T850" s="24"/>
      <c r="U850" s="24"/>
      <c r="V850" s="24"/>
      <c r="W850" s="24"/>
      <c r="X850" s="24"/>
    </row>
    <row r="851" spans="1:24" ht="15" hidden="1" customHeight="1">
      <c r="A851" s="26">
        <v>23970638</v>
      </c>
      <c r="B851" s="26" t="s">
        <v>5072</v>
      </c>
      <c r="C851" s="26" t="s">
        <v>5073</v>
      </c>
      <c r="D851" s="26" t="s">
        <v>5074</v>
      </c>
      <c r="E851" s="26" t="s">
        <v>5075</v>
      </c>
      <c r="F851" s="26" t="s">
        <v>725</v>
      </c>
      <c r="G851" s="26">
        <v>2014</v>
      </c>
      <c r="H851" s="27">
        <v>41510</v>
      </c>
      <c r="I851" s="26"/>
      <c r="J851" s="26"/>
      <c r="K851" s="26" t="s">
        <v>5076</v>
      </c>
      <c r="L851" s="26" t="str">
        <f t="shared" si="27"/>
        <v>PreAlerta</v>
      </c>
      <c r="M851" s="26" t="str">
        <f t="shared" si="26"/>
        <v>S/PalabrasClaves</v>
      </c>
      <c r="N851" s="26" t="s">
        <v>18</v>
      </c>
      <c r="O851" s="26"/>
      <c r="P851" s="26"/>
      <c r="Q851" s="26"/>
      <c r="R851" s="26"/>
      <c r="S851" s="26"/>
      <c r="T851" s="26"/>
      <c r="U851" s="26"/>
      <c r="V851" s="26"/>
      <c r="W851" s="26"/>
      <c r="X851" s="26"/>
    </row>
    <row r="852" spans="1:24" ht="15" hidden="1" customHeight="1">
      <c r="A852" s="24">
        <v>23972426</v>
      </c>
      <c r="B852" s="24" t="s">
        <v>5077</v>
      </c>
      <c r="C852" s="24" t="s">
        <v>5078</v>
      </c>
      <c r="D852" s="24" t="s">
        <v>5079</v>
      </c>
      <c r="E852" s="24" t="s">
        <v>5080</v>
      </c>
      <c r="F852" s="24" t="s">
        <v>5081</v>
      </c>
      <c r="G852" s="24">
        <v>2014</v>
      </c>
      <c r="H852" s="25">
        <v>41513</v>
      </c>
      <c r="I852" s="24"/>
      <c r="J852" s="24"/>
      <c r="K852" s="24" t="s">
        <v>5082</v>
      </c>
      <c r="L852" s="24" t="str">
        <f t="shared" si="27"/>
        <v>PreAlerta</v>
      </c>
      <c r="M852" s="24" t="str">
        <f t="shared" si="26"/>
        <v>S/PalabrasClaves</v>
      </c>
      <c r="N852" s="24" t="s">
        <v>18</v>
      </c>
      <c r="O852" s="24"/>
      <c r="P852" s="24"/>
      <c r="Q852" s="24"/>
      <c r="R852" s="24"/>
      <c r="S852" s="24"/>
      <c r="T852" s="24"/>
      <c r="U852" s="24"/>
      <c r="V852" s="24"/>
      <c r="W852" s="24"/>
      <c r="X852" s="24"/>
    </row>
    <row r="853" spans="1:24" ht="15" hidden="1" customHeight="1">
      <c r="A853" s="26">
        <v>23996104</v>
      </c>
      <c r="B853" s="26" t="s">
        <v>5083</v>
      </c>
      <c r="C853" s="26" t="s">
        <v>5084</v>
      </c>
      <c r="D853" s="26" t="s">
        <v>5085</v>
      </c>
      <c r="E853" s="26" t="s">
        <v>5086</v>
      </c>
      <c r="F853" s="26" t="s">
        <v>5087</v>
      </c>
      <c r="G853" s="26">
        <v>2014</v>
      </c>
      <c r="H853" s="27">
        <v>41520</v>
      </c>
      <c r="I853" s="26"/>
      <c r="J853" s="26"/>
      <c r="K853" s="26" t="s">
        <v>5088</v>
      </c>
      <c r="L853" s="26" t="str">
        <f t="shared" si="27"/>
        <v>PreAlerta</v>
      </c>
      <c r="M853" s="26" t="str">
        <f t="shared" si="26"/>
        <v>S/PalabrasClaves</v>
      </c>
      <c r="N853" s="26" t="s">
        <v>18</v>
      </c>
      <c r="O853" s="26"/>
      <c r="P853" s="26"/>
      <c r="Q853" s="26"/>
      <c r="R853" s="26"/>
      <c r="S853" s="26"/>
      <c r="T853" s="26"/>
      <c r="U853" s="26"/>
      <c r="V853" s="26"/>
      <c r="W853" s="26"/>
      <c r="X853" s="26"/>
    </row>
    <row r="854" spans="1:24" ht="15" hidden="1" customHeight="1">
      <c r="A854" s="24">
        <v>24022847</v>
      </c>
      <c r="B854" s="24" t="s">
        <v>5089</v>
      </c>
      <c r="C854" s="24" t="s">
        <v>5090</v>
      </c>
      <c r="D854" s="24" t="s">
        <v>5091</v>
      </c>
      <c r="E854" s="24" t="s">
        <v>5092</v>
      </c>
      <c r="F854" s="24" t="s">
        <v>2860</v>
      </c>
      <c r="G854" s="24">
        <v>2014</v>
      </c>
      <c r="H854" s="25">
        <v>41529</v>
      </c>
      <c r="I854" s="24" t="s">
        <v>5093</v>
      </c>
      <c r="J854" s="24"/>
      <c r="K854" s="24" t="s">
        <v>5094</v>
      </c>
      <c r="L854" s="24" t="str">
        <f t="shared" si="27"/>
        <v>PreAlerta</v>
      </c>
      <c r="M854" s="24" t="str">
        <f t="shared" si="26"/>
        <v>S/PalabrasClaves</v>
      </c>
      <c r="N854" s="24" t="s">
        <v>18</v>
      </c>
      <c r="O854" s="24"/>
      <c r="P854" s="24"/>
      <c r="Q854" s="24"/>
      <c r="R854" s="24"/>
      <c r="S854" s="24"/>
      <c r="T854" s="24"/>
      <c r="U854" s="24"/>
      <c r="V854" s="24"/>
      <c r="W854" s="24"/>
      <c r="X854" s="24"/>
    </row>
    <row r="855" spans="1:24" ht="15" hidden="1" customHeight="1">
      <c r="A855" s="26">
        <v>24106338</v>
      </c>
      <c r="B855" s="26" t="s">
        <v>5095</v>
      </c>
      <c r="C855" s="26" t="s">
        <v>5096</v>
      </c>
      <c r="D855" s="26" t="s">
        <v>5097</v>
      </c>
      <c r="E855" s="26" t="s">
        <v>3004</v>
      </c>
      <c r="F855" s="26" t="s">
        <v>251</v>
      </c>
      <c r="G855" s="26">
        <v>2014</v>
      </c>
      <c r="H855" s="27">
        <v>41557</v>
      </c>
      <c r="I855" s="26"/>
      <c r="J855" s="26"/>
      <c r="K855" s="26" t="s">
        <v>5098</v>
      </c>
      <c r="L855" s="26" t="str">
        <f t="shared" si="27"/>
        <v>PreAlerta</v>
      </c>
      <c r="M855" s="26" t="str">
        <f t="shared" si="26"/>
        <v>S/PalabrasClaves</v>
      </c>
      <c r="N855" s="26" t="s">
        <v>18</v>
      </c>
      <c r="O855" s="26"/>
      <c r="P855" s="26"/>
      <c r="Q855" s="26"/>
      <c r="R855" s="26"/>
      <c r="S855" s="26"/>
      <c r="T855" s="26"/>
      <c r="U855" s="26"/>
      <c r="V855" s="26"/>
      <c r="W855" s="26"/>
      <c r="X855" s="26"/>
    </row>
    <row r="856" spans="1:24" ht="15" hidden="1" customHeight="1">
      <c r="A856" s="24">
        <v>24106340</v>
      </c>
      <c r="B856" s="24" t="s">
        <v>5099</v>
      </c>
      <c r="C856" s="24" t="s">
        <v>5100</v>
      </c>
      <c r="D856" s="24" t="s">
        <v>5101</v>
      </c>
      <c r="E856" s="24" t="s">
        <v>5102</v>
      </c>
      <c r="F856" s="24" t="s">
        <v>251</v>
      </c>
      <c r="G856" s="24">
        <v>2014</v>
      </c>
      <c r="H856" s="25">
        <v>41557</v>
      </c>
      <c r="I856" s="24" t="s">
        <v>5103</v>
      </c>
      <c r="J856" s="24" t="s">
        <v>5104</v>
      </c>
      <c r="K856" s="24" t="s">
        <v>5105</v>
      </c>
      <c r="L856" s="24" t="str">
        <f t="shared" si="27"/>
        <v>Excluido</v>
      </c>
      <c r="M856" s="24" t="str">
        <f t="shared" si="26"/>
        <v>S/PalabrasClaves</v>
      </c>
      <c r="N856" s="24"/>
      <c r="O856" s="24"/>
      <c r="P856" s="24"/>
      <c r="Q856" s="24"/>
      <c r="R856" s="24"/>
      <c r="S856" s="24"/>
      <c r="T856" s="24"/>
      <c r="U856" s="24"/>
      <c r="V856" s="24"/>
      <c r="W856" s="24"/>
      <c r="X856" s="24"/>
    </row>
    <row r="857" spans="1:24" ht="15" customHeight="1">
      <c r="A857" s="33">
        <v>24206234</v>
      </c>
      <c r="B857" s="33" t="s">
        <v>5106</v>
      </c>
      <c r="C857" s="33" t="s">
        <v>5107</v>
      </c>
      <c r="D857" s="33" t="s">
        <v>5108</v>
      </c>
      <c r="E857" s="33" t="s">
        <v>5109</v>
      </c>
      <c r="F857" s="33" t="s">
        <v>1832</v>
      </c>
      <c r="G857" s="33">
        <v>2014</v>
      </c>
      <c r="H857" s="34">
        <v>41590</v>
      </c>
      <c r="I857" s="33"/>
      <c r="J857" s="33"/>
      <c r="K857" s="33" t="s">
        <v>5110</v>
      </c>
      <c r="L857" s="33" t="str">
        <f t="shared" si="27"/>
        <v>PreAlerta</v>
      </c>
      <c r="M857" s="33" t="str">
        <f t="shared" si="26"/>
        <v>S/PalabrasClaves</v>
      </c>
      <c r="N857" s="33" t="s">
        <v>12</v>
      </c>
      <c r="O857" s="33" t="s">
        <v>10</v>
      </c>
      <c r="P857" s="33"/>
      <c r="Q857" s="33" t="s">
        <v>14</v>
      </c>
      <c r="R857" s="33"/>
      <c r="S857" s="33"/>
      <c r="T857" s="53" t="s">
        <v>5111</v>
      </c>
      <c r="U857" s="33" t="s">
        <v>209</v>
      </c>
      <c r="V857" s="33" t="s">
        <v>208</v>
      </c>
      <c r="W857" s="33" t="s">
        <v>208</v>
      </c>
      <c r="X857" s="47" t="s">
        <v>5112</v>
      </c>
    </row>
    <row r="858" spans="1:24" ht="15" hidden="1" customHeight="1">
      <c r="A858" s="24">
        <v>24350790</v>
      </c>
      <c r="B858" s="24" t="s">
        <v>5113</v>
      </c>
      <c r="C858" s="24" t="s">
        <v>5114</v>
      </c>
      <c r="D858" s="24" t="s">
        <v>5115</v>
      </c>
      <c r="E858" s="24" t="s">
        <v>5116</v>
      </c>
      <c r="F858" s="24" t="s">
        <v>5117</v>
      </c>
      <c r="G858" s="24">
        <v>2014</v>
      </c>
      <c r="H858" s="25">
        <v>41628</v>
      </c>
      <c r="I858" s="24"/>
      <c r="J858" s="24"/>
      <c r="K858" s="24" t="s">
        <v>5118</v>
      </c>
      <c r="L858" s="24" t="str">
        <f t="shared" si="27"/>
        <v>PreAlerta</v>
      </c>
      <c r="M858" s="24" t="str">
        <f t="shared" si="26"/>
        <v>S/PalabrasClaves</v>
      </c>
      <c r="N858" s="24" t="s">
        <v>18</v>
      </c>
      <c r="O858" s="24"/>
      <c r="P858" s="24"/>
      <c r="Q858" s="24"/>
      <c r="R858" s="24"/>
      <c r="S858" s="24"/>
      <c r="T858" s="24"/>
      <c r="U858" s="24"/>
      <c r="V858" s="24"/>
      <c r="W858" s="24"/>
      <c r="X858" s="24"/>
    </row>
    <row r="859" spans="1:24" ht="15" hidden="1" customHeight="1">
      <c r="A859" s="26">
        <v>24353266</v>
      </c>
      <c r="B859" s="26" t="s">
        <v>5119</v>
      </c>
      <c r="C859" s="26" t="s">
        <v>5120</v>
      </c>
      <c r="D859" s="26" t="s">
        <v>5121</v>
      </c>
      <c r="E859" s="26" t="s">
        <v>5122</v>
      </c>
      <c r="F859" s="26" t="s">
        <v>1295</v>
      </c>
      <c r="G859" s="26">
        <v>2014</v>
      </c>
      <c r="H859" s="27">
        <v>41628</v>
      </c>
      <c r="I859" s="26" t="s">
        <v>5123</v>
      </c>
      <c r="J859" s="26" t="s">
        <v>5124</v>
      </c>
      <c r="K859" s="26" t="s">
        <v>5125</v>
      </c>
      <c r="L859" s="26" t="str">
        <f t="shared" si="27"/>
        <v>PreAlerta</v>
      </c>
      <c r="M859" s="26" t="str">
        <f t="shared" si="26"/>
        <v>S/PalabrasClaves</v>
      </c>
      <c r="N859" s="26" t="s">
        <v>18</v>
      </c>
      <c r="O859" s="26"/>
      <c r="P859" s="26"/>
      <c r="Q859" s="26"/>
      <c r="R859" s="26"/>
      <c r="S859" s="26"/>
      <c r="T859" s="26"/>
      <c r="U859" s="26"/>
      <c r="V859" s="26"/>
      <c r="W859" s="26"/>
      <c r="X859" s="26"/>
    </row>
    <row r="860" spans="1:24" ht="15" hidden="1" customHeight="1">
      <c r="A860" s="24">
        <v>24362467</v>
      </c>
      <c r="B860" s="24" t="s">
        <v>5126</v>
      </c>
      <c r="C860" s="24" t="s">
        <v>5127</v>
      </c>
      <c r="D860" s="24" t="s">
        <v>5128</v>
      </c>
      <c r="E860" s="24" t="s">
        <v>5129</v>
      </c>
      <c r="F860" s="24" t="s">
        <v>3624</v>
      </c>
      <c r="G860" s="24">
        <v>2014</v>
      </c>
      <c r="H860" s="25">
        <v>41632</v>
      </c>
      <c r="I860" s="24"/>
      <c r="J860" s="24"/>
      <c r="K860" s="24" t="s">
        <v>5130</v>
      </c>
      <c r="L860" s="24" t="str">
        <f t="shared" si="27"/>
        <v>PreAlerta</v>
      </c>
      <c r="M860" s="24" t="str">
        <f t="shared" si="26"/>
        <v>S/PalabrasClaves</v>
      </c>
      <c r="N860" s="24" t="s">
        <v>18</v>
      </c>
      <c r="O860" s="24"/>
      <c r="P860" s="24"/>
      <c r="Q860" s="24"/>
      <c r="R860" s="24"/>
      <c r="S860" s="24"/>
      <c r="T860" s="24"/>
      <c r="U860" s="24"/>
      <c r="V860" s="24"/>
      <c r="W860" s="24"/>
      <c r="X860" s="24"/>
    </row>
    <row r="861" spans="1:24" ht="15" hidden="1" customHeight="1">
      <c r="A861" s="26">
        <v>24395291</v>
      </c>
      <c r="B861" s="26" t="s">
        <v>5131</v>
      </c>
      <c r="C861" s="26" t="s">
        <v>5132</v>
      </c>
      <c r="D861" s="26" t="s">
        <v>5133</v>
      </c>
      <c r="E861" s="26" t="s">
        <v>5134</v>
      </c>
      <c r="F861" s="26" t="s">
        <v>5135</v>
      </c>
      <c r="G861" s="26">
        <v>2014</v>
      </c>
      <c r="H861" s="27">
        <v>41647</v>
      </c>
      <c r="I861" s="26"/>
      <c r="J861" s="26"/>
      <c r="K861" s="26" t="s">
        <v>5136</v>
      </c>
      <c r="L861" s="26" t="str">
        <f t="shared" si="27"/>
        <v>PreAlerta</v>
      </c>
      <c r="M861" s="26" t="str">
        <f t="shared" si="26"/>
        <v>S/PalabrasClaves</v>
      </c>
      <c r="N861" s="26" t="s">
        <v>18</v>
      </c>
      <c r="O861" s="26"/>
      <c r="P861" s="26"/>
      <c r="Q861" s="26"/>
      <c r="R861" s="26"/>
      <c r="S861" s="26"/>
      <c r="T861" s="26"/>
      <c r="U861" s="26"/>
      <c r="V861" s="26"/>
      <c r="W861" s="26"/>
      <c r="X861" s="26"/>
    </row>
    <row r="862" spans="1:24" ht="15" customHeight="1">
      <c r="A862" s="28">
        <v>24413484</v>
      </c>
      <c r="B862" s="28" t="s">
        <v>5137</v>
      </c>
      <c r="C862" s="28" t="s">
        <v>5138</v>
      </c>
      <c r="D862" s="28" t="s">
        <v>5139</v>
      </c>
      <c r="E862" s="28" t="s">
        <v>5102</v>
      </c>
      <c r="F862" s="28" t="s">
        <v>128</v>
      </c>
      <c r="G862" s="28">
        <v>2014</v>
      </c>
      <c r="H862" s="29">
        <v>41653</v>
      </c>
      <c r="I862" s="28" t="s">
        <v>5140</v>
      </c>
      <c r="J862" s="28" t="s">
        <v>5141</v>
      </c>
      <c r="K862" s="28" t="s">
        <v>5142</v>
      </c>
      <c r="L862" s="28" t="str">
        <f t="shared" si="27"/>
        <v>PreAlerta</v>
      </c>
      <c r="M862" s="28" t="str">
        <f t="shared" si="26"/>
        <v>S/PalabrasClaves</v>
      </c>
      <c r="N862" s="28" t="s">
        <v>12</v>
      </c>
      <c r="O862" s="28"/>
      <c r="P862" s="28"/>
      <c r="Q862" s="28" t="s">
        <v>14</v>
      </c>
      <c r="R862" s="28"/>
      <c r="S862" s="28"/>
      <c r="T862" s="53" t="s">
        <v>5143</v>
      </c>
      <c r="U862" s="28" t="s">
        <v>209</v>
      </c>
      <c r="V862" s="28" t="s">
        <v>209</v>
      </c>
      <c r="W862" s="28" t="s">
        <v>209</v>
      </c>
      <c r="X862" s="31" t="s">
        <v>5144</v>
      </c>
    </row>
    <row r="863" spans="1:24" ht="15" customHeight="1">
      <c r="A863" s="33">
        <v>24433194</v>
      </c>
      <c r="B863" s="33" t="s">
        <v>5145</v>
      </c>
      <c r="C863" s="33" t="s">
        <v>5146</v>
      </c>
      <c r="D863" s="33" t="s">
        <v>5147</v>
      </c>
      <c r="E863" s="33" t="s">
        <v>5148</v>
      </c>
      <c r="F863" s="33" t="s">
        <v>75</v>
      </c>
      <c r="G863" s="33">
        <v>2014</v>
      </c>
      <c r="H863" s="34">
        <v>41657</v>
      </c>
      <c r="I863" s="33"/>
      <c r="J863" s="33"/>
      <c r="K863" s="33" t="s">
        <v>5149</v>
      </c>
      <c r="L863" s="33" t="str">
        <f t="shared" si="27"/>
        <v>PreAlerta</v>
      </c>
      <c r="M863" s="33" t="str">
        <f t="shared" si="26"/>
        <v>S/PalabrasClaves</v>
      </c>
      <c r="N863" s="33" t="s">
        <v>12</v>
      </c>
      <c r="O863" s="33"/>
      <c r="P863" s="33"/>
      <c r="Q863" s="33" t="s">
        <v>14</v>
      </c>
      <c r="R863" s="33"/>
      <c r="S863" s="33"/>
      <c r="T863" s="58" t="s">
        <v>5150</v>
      </c>
      <c r="U863" s="33" t="s">
        <v>209</v>
      </c>
      <c r="V863" s="33" t="s">
        <v>209</v>
      </c>
      <c r="W863" s="33" t="s">
        <v>3577</v>
      </c>
      <c r="X863" s="52" t="s">
        <v>5151</v>
      </c>
    </row>
    <row r="864" spans="1:24" ht="15" hidden="1" customHeight="1">
      <c r="A864" s="24">
        <v>24478509</v>
      </c>
      <c r="B864" s="24" t="s">
        <v>5152</v>
      </c>
      <c r="C864" s="24" t="s">
        <v>5153</v>
      </c>
      <c r="D864" s="24" t="s">
        <v>5154</v>
      </c>
      <c r="E864" s="24" t="s">
        <v>266</v>
      </c>
      <c r="F864" s="24" t="s">
        <v>267</v>
      </c>
      <c r="G864" s="24">
        <v>2014</v>
      </c>
      <c r="H864" s="25">
        <v>41670</v>
      </c>
      <c r="I864" s="24" t="s">
        <v>5155</v>
      </c>
      <c r="J864" s="24"/>
      <c r="K864" s="24" t="s">
        <v>5156</v>
      </c>
      <c r="L864" s="24" t="str">
        <f t="shared" si="27"/>
        <v>PreAlerta</v>
      </c>
      <c r="M864" s="24" t="str">
        <f t="shared" si="26"/>
        <v>S/PalabrasClaves</v>
      </c>
      <c r="N864" s="24" t="s">
        <v>18</v>
      </c>
      <c r="O864" s="24"/>
      <c r="P864" s="24"/>
      <c r="Q864" s="24"/>
      <c r="R864" s="24"/>
      <c r="S864" s="24"/>
      <c r="T864" s="24"/>
      <c r="U864" s="24"/>
      <c r="V864" s="24"/>
      <c r="W864" s="24"/>
      <c r="X864" s="24"/>
    </row>
    <row r="865" spans="1:24" ht="15" hidden="1" customHeight="1">
      <c r="A865" s="26">
        <v>24486047</v>
      </c>
      <c r="B865" s="26" t="s">
        <v>5157</v>
      </c>
      <c r="C865" s="26" t="s">
        <v>5158</v>
      </c>
      <c r="D865" s="26" t="s">
        <v>5159</v>
      </c>
      <c r="E865" s="26" t="s">
        <v>83</v>
      </c>
      <c r="F865" s="26" t="s">
        <v>605</v>
      </c>
      <c r="G865" s="26">
        <v>2014</v>
      </c>
      <c r="H865" s="27">
        <v>41674</v>
      </c>
      <c r="I865" s="26"/>
      <c r="J865" s="26"/>
      <c r="K865" s="26" t="s">
        <v>5160</v>
      </c>
      <c r="L865" s="26" t="str">
        <f t="shared" si="27"/>
        <v>PreAlerta</v>
      </c>
      <c r="M865" s="26" t="str">
        <f t="shared" si="26"/>
        <v>S/PalabrasClaves</v>
      </c>
      <c r="N865" s="26" t="s">
        <v>18</v>
      </c>
      <c r="O865" s="26"/>
      <c r="P865" s="26"/>
      <c r="Q865" s="26"/>
      <c r="R865" s="26"/>
      <c r="S865" s="26"/>
      <c r="T865" s="26"/>
      <c r="U865" s="26"/>
      <c r="V865" s="26"/>
      <c r="W865" s="26"/>
      <c r="X865" s="26"/>
    </row>
    <row r="866" spans="1:24" ht="15" hidden="1" customHeight="1">
      <c r="A866" s="24">
        <v>24493491</v>
      </c>
      <c r="B866" s="24" t="s">
        <v>5161</v>
      </c>
      <c r="C866" s="24" t="s">
        <v>5162</v>
      </c>
      <c r="D866" s="24" t="s">
        <v>5163</v>
      </c>
      <c r="E866" s="24" t="s">
        <v>5164</v>
      </c>
      <c r="F866" s="24" t="s">
        <v>5165</v>
      </c>
      <c r="G866" s="24">
        <v>2014</v>
      </c>
      <c r="H866" s="25">
        <v>41675</v>
      </c>
      <c r="I866" s="24"/>
      <c r="J866" s="24"/>
      <c r="K866" s="24" t="s">
        <v>5166</v>
      </c>
      <c r="L866" s="24" t="str">
        <f t="shared" si="27"/>
        <v>Excluido</v>
      </c>
      <c r="M866" s="24" t="str">
        <f t="shared" si="26"/>
        <v>S/PalabrasClaves</v>
      </c>
      <c r="N866" s="24"/>
      <c r="O866" s="24"/>
      <c r="P866" s="24"/>
      <c r="Q866" s="24"/>
      <c r="R866" s="24"/>
      <c r="S866" s="24"/>
      <c r="T866" s="24"/>
      <c r="U866" s="24"/>
      <c r="V866" s="24"/>
      <c r="W866" s="24"/>
      <c r="X866" s="24"/>
    </row>
    <row r="867" spans="1:24" ht="15" hidden="1" customHeight="1">
      <c r="A867" s="26">
        <v>25954485</v>
      </c>
      <c r="B867" s="26" t="s">
        <v>5167</v>
      </c>
      <c r="C867" s="26" t="s">
        <v>5168</v>
      </c>
      <c r="D867" s="26" t="s">
        <v>5169</v>
      </c>
      <c r="E867" s="26" t="s">
        <v>5170</v>
      </c>
      <c r="F867" s="26" t="s">
        <v>5171</v>
      </c>
      <c r="G867" s="26">
        <v>2014</v>
      </c>
      <c r="H867" s="27">
        <v>42133</v>
      </c>
      <c r="I867" s="26" t="s">
        <v>5172</v>
      </c>
      <c r="J867" s="26"/>
      <c r="K867" s="26"/>
      <c r="L867" s="26" t="str">
        <f t="shared" si="27"/>
        <v>PreAlerta</v>
      </c>
      <c r="M867" s="26" t="str">
        <f t="shared" si="26"/>
        <v>S/PalabrasClaves</v>
      </c>
      <c r="N867" s="26" t="s">
        <v>18</v>
      </c>
      <c r="O867" s="26"/>
      <c r="P867" s="26"/>
      <c r="Q867" s="26"/>
      <c r="R867" s="26"/>
      <c r="S867" s="26"/>
      <c r="T867" s="26"/>
      <c r="U867" s="26"/>
      <c r="V867" s="26"/>
      <c r="W867" s="26"/>
      <c r="X867" s="26"/>
    </row>
    <row r="868" spans="1:24" ht="15" customHeight="1">
      <c r="A868" s="28">
        <v>24365515</v>
      </c>
      <c r="B868" s="28" t="s">
        <v>5173</v>
      </c>
      <c r="C868" s="28" t="s">
        <v>5174</v>
      </c>
      <c r="D868" s="28" t="s">
        <v>5175</v>
      </c>
      <c r="E868" s="28" t="s">
        <v>5176</v>
      </c>
      <c r="F868" s="28" t="s">
        <v>353</v>
      </c>
      <c r="G868" s="28">
        <v>2014</v>
      </c>
      <c r="H868" s="29">
        <v>41633</v>
      </c>
      <c r="I868" s="28"/>
      <c r="J868" s="28"/>
      <c r="K868" s="28" t="s">
        <v>5177</v>
      </c>
      <c r="L868" s="28" t="str">
        <f t="shared" si="27"/>
        <v>PreAlerta</v>
      </c>
      <c r="M868" s="28" t="str">
        <f t="shared" si="26"/>
        <v>S/PalabrasClaves</v>
      </c>
      <c r="N868" s="28" t="s">
        <v>276</v>
      </c>
      <c r="O868" s="28"/>
      <c r="P868" s="28"/>
      <c r="Q868" s="28" t="s">
        <v>14</v>
      </c>
      <c r="R868" s="28"/>
      <c r="S868" s="28"/>
      <c r="T868" s="50" t="s">
        <v>5178</v>
      </c>
      <c r="U868" s="28" t="s">
        <v>209</v>
      </c>
      <c r="V868" s="28" t="s">
        <v>209</v>
      </c>
      <c r="W868" s="28" t="s">
        <v>208</v>
      </c>
      <c r="X868" s="31" t="s">
        <v>5179</v>
      </c>
    </row>
    <row r="869" spans="1:24" ht="15" hidden="1" customHeight="1">
      <c r="A869" s="26">
        <v>24503298</v>
      </c>
      <c r="B869" s="26" t="s">
        <v>5180</v>
      </c>
      <c r="C869" s="26" t="s">
        <v>5181</v>
      </c>
      <c r="D869" s="26" t="s">
        <v>5182</v>
      </c>
      <c r="E869" s="26" t="s">
        <v>5183</v>
      </c>
      <c r="F869" s="26" t="s">
        <v>204</v>
      </c>
      <c r="G869" s="26">
        <v>2014</v>
      </c>
      <c r="H869" s="27">
        <v>41678</v>
      </c>
      <c r="I869" s="26" t="s">
        <v>5184</v>
      </c>
      <c r="J869" s="26"/>
      <c r="K869" s="26" t="s">
        <v>5185</v>
      </c>
      <c r="L869" s="26" t="str">
        <f t="shared" si="27"/>
        <v>PreAlerta</v>
      </c>
      <c r="M869" s="26" t="str">
        <f t="shared" si="26"/>
        <v>S/PalabrasClaves</v>
      </c>
      <c r="N869" s="26" t="s">
        <v>18</v>
      </c>
      <c r="O869" s="26"/>
      <c r="P869" s="26"/>
      <c r="Q869" s="26"/>
      <c r="R869" s="26"/>
      <c r="S869" s="26"/>
      <c r="T869" s="26"/>
      <c r="U869" s="26"/>
      <c r="V869" s="26"/>
      <c r="W869" s="26"/>
      <c r="X869" s="26"/>
    </row>
    <row r="870" spans="1:24" ht="15" hidden="1" customHeight="1">
      <c r="A870" s="24">
        <v>24525196</v>
      </c>
      <c r="B870" s="24" t="s">
        <v>5186</v>
      </c>
      <c r="C870" s="24" t="s">
        <v>5187</v>
      </c>
      <c r="D870" s="24" t="s">
        <v>5188</v>
      </c>
      <c r="E870" s="24" t="s">
        <v>5189</v>
      </c>
      <c r="F870" s="24" t="s">
        <v>809</v>
      </c>
      <c r="G870" s="24">
        <v>2014</v>
      </c>
      <c r="H870" s="25">
        <v>41685</v>
      </c>
      <c r="I870" s="24"/>
      <c r="J870" s="24"/>
      <c r="K870" s="24" t="s">
        <v>5190</v>
      </c>
      <c r="L870" s="24" t="str">
        <f t="shared" si="27"/>
        <v>PreAlerta</v>
      </c>
      <c r="M870" s="24" t="str">
        <f t="shared" si="26"/>
        <v>S/PalabrasClaves</v>
      </c>
      <c r="N870" s="24"/>
      <c r="O870" s="24"/>
      <c r="P870" s="24"/>
      <c r="Q870" s="24" t="s">
        <v>11</v>
      </c>
      <c r="R870" s="24"/>
      <c r="S870" s="24"/>
      <c r="T870" s="24"/>
      <c r="U870" s="24"/>
      <c r="V870" s="24"/>
      <c r="W870" s="24"/>
      <c r="X870" s="24"/>
    </row>
    <row r="871" spans="1:24" ht="15" hidden="1" customHeight="1">
      <c r="A871" s="26">
        <v>24533538</v>
      </c>
      <c r="B871" s="26" t="s">
        <v>5191</v>
      </c>
      <c r="C871" s="26" t="s">
        <v>5192</v>
      </c>
      <c r="D871" s="26" t="s">
        <v>5193</v>
      </c>
      <c r="E871" s="26" t="s">
        <v>5194</v>
      </c>
      <c r="F871" s="26" t="s">
        <v>1255</v>
      </c>
      <c r="G871" s="26">
        <v>2014</v>
      </c>
      <c r="H871" s="27">
        <v>41689</v>
      </c>
      <c r="I871" s="26" t="s">
        <v>5195</v>
      </c>
      <c r="J871" s="26"/>
      <c r="K871" s="26" t="s">
        <v>5196</v>
      </c>
      <c r="L871" s="26" t="str">
        <f t="shared" si="27"/>
        <v>PreAlerta</v>
      </c>
      <c r="M871" s="26" t="str">
        <f t="shared" si="26"/>
        <v>S/PalabrasClaves</v>
      </c>
      <c r="N871" s="26" t="s">
        <v>18</v>
      </c>
      <c r="O871" s="26"/>
      <c r="P871" s="26"/>
      <c r="Q871" s="26"/>
      <c r="R871" s="26"/>
      <c r="S871" s="26"/>
      <c r="T871" s="26"/>
      <c r="U871" s="26"/>
      <c r="V871" s="26"/>
      <c r="W871" s="26"/>
      <c r="X871" s="26"/>
    </row>
    <row r="872" spans="1:24" ht="15" hidden="1" customHeight="1">
      <c r="A872" s="24">
        <v>24120110</v>
      </c>
      <c r="B872" s="24" t="s">
        <v>5197</v>
      </c>
      <c r="C872" s="24" t="s">
        <v>5198</v>
      </c>
      <c r="D872" s="24" t="s">
        <v>5199</v>
      </c>
      <c r="E872" s="24" t="s">
        <v>5200</v>
      </c>
      <c r="F872" s="24" t="s">
        <v>215</v>
      </c>
      <c r="G872" s="24">
        <v>2014</v>
      </c>
      <c r="H872" s="25">
        <v>41562</v>
      </c>
      <c r="I872" s="24"/>
      <c r="J872" s="24"/>
      <c r="K872" s="24" t="s">
        <v>5201</v>
      </c>
      <c r="L872" s="24" t="str">
        <f t="shared" si="27"/>
        <v>PreAlerta</v>
      </c>
      <c r="M872" s="24" t="str">
        <f t="shared" si="26"/>
        <v>S/PalabrasClaves</v>
      </c>
      <c r="N872" s="24" t="s">
        <v>18</v>
      </c>
      <c r="O872" s="24"/>
      <c r="P872" s="24"/>
      <c r="Q872" s="24" t="s">
        <v>11</v>
      </c>
      <c r="R872" s="24"/>
      <c r="S872" s="24"/>
      <c r="T872" s="24"/>
      <c r="U872" s="24"/>
      <c r="V872" s="24"/>
      <c r="W872" s="24"/>
      <c r="X872" s="24"/>
    </row>
    <row r="873" spans="1:24" ht="15" hidden="1" customHeight="1">
      <c r="A873" s="26">
        <v>24552420</v>
      </c>
      <c r="B873" s="26" t="s">
        <v>5202</v>
      </c>
      <c r="C873" s="26" t="s">
        <v>5203</v>
      </c>
      <c r="D873" s="26" t="s">
        <v>5204</v>
      </c>
      <c r="E873" s="26" t="s">
        <v>5205</v>
      </c>
      <c r="F873" s="26" t="s">
        <v>392</v>
      </c>
      <c r="G873" s="26">
        <v>2014</v>
      </c>
      <c r="H873" s="27">
        <v>41691</v>
      </c>
      <c r="I873" s="26" t="s">
        <v>5206</v>
      </c>
      <c r="J873" s="26"/>
      <c r="K873" s="26" t="s">
        <v>5207</v>
      </c>
      <c r="L873" s="26" t="str">
        <f t="shared" si="27"/>
        <v>PreAlerta</v>
      </c>
      <c r="M873" s="26" t="str">
        <f t="shared" si="26"/>
        <v>S/PalabrasClaves</v>
      </c>
      <c r="N873" s="26" t="s">
        <v>18</v>
      </c>
      <c r="O873" s="26"/>
      <c r="P873" s="26"/>
      <c r="Q873" s="26"/>
      <c r="R873" s="26"/>
      <c r="S873" s="26"/>
      <c r="T873" s="26"/>
      <c r="U873" s="26"/>
      <c r="V873" s="26"/>
      <c r="W873" s="26"/>
      <c r="X873" s="26"/>
    </row>
    <row r="874" spans="1:24" ht="15" hidden="1" customHeight="1">
      <c r="A874" s="24">
        <v>24586162</v>
      </c>
      <c r="B874" s="24" t="s">
        <v>5208</v>
      </c>
      <c r="C874" s="24" t="s">
        <v>5209</v>
      </c>
      <c r="D874" s="24" t="s">
        <v>5210</v>
      </c>
      <c r="E874" s="24" t="s">
        <v>5211</v>
      </c>
      <c r="F874" s="24" t="s">
        <v>2188</v>
      </c>
      <c r="G874" s="24">
        <v>2014</v>
      </c>
      <c r="H874" s="25">
        <v>41702</v>
      </c>
      <c r="I874" s="24" t="s">
        <v>5212</v>
      </c>
      <c r="J874" s="24"/>
      <c r="K874" s="24" t="s">
        <v>5213</v>
      </c>
      <c r="L874" s="24" t="str">
        <f t="shared" si="27"/>
        <v>PreAlerta</v>
      </c>
      <c r="M874" s="24" t="str">
        <f t="shared" si="26"/>
        <v>S/PalabrasClaves</v>
      </c>
      <c r="N874" s="24" t="s">
        <v>18</v>
      </c>
      <c r="O874" s="24"/>
      <c r="P874" s="24"/>
      <c r="Q874" s="24"/>
      <c r="R874" s="24"/>
      <c r="S874" s="24"/>
      <c r="T874" s="24"/>
      <c r="U874" s="24"/>
      <c r="V874" s="24"/>
      <c r="W874" s="24"/>
      <c r="X874" s="24"/>
    </row>
    <row r="875" spans="1:24" ht="15" hidden="1" customHeight="1">
      <c r="A875" s="26">
        <v>24559849</v>
      </c>
      <c r="B875" s="26" t="s">
        <v>5214</v>
      </c>
      <c r="C875" s="26" t="s">
        <v>5215</v>
      </c>
      <c r="D875" s="26" t="s">
        <v>5216</v>
      </c>
      <c r="E875" s="26" t="s">
        <v>5217</v>
      </c>
      <c r="F875" s="26" t="s">
        <v>5218</v>
      </c>
      <c r="G875" s="26">
        <v>2014</v>
      </c>
      <c r="H875" s="27">
        <v>41695</v>
      </c>
      <c r="I875" s="26" t="s">
        <v>5219</v>
      </c>
      <c r="J875" s="26"/>
      <c r="K875" s="26"/>
      <c r="L875" s="26" t="str">
        <f t="shared" si="27"/>
        <v>Excluido</v>
      </c>
      <c r="M875" s="26" t="str">
        <f t="shared" si="26"/>
        <v>C/PalabrasClaves</v>
      </c>
      <c r="N875" s="26"/>
      <c r="O875" s="26"/>
      <c r="P875" s="26"/>
      <c r="Q875" s="26"/>
      <c r="R875" s="26"/>
      <c r="S875" s="26"/>
      <c r="T875" s="26"/>
      <c r="U875" s="26"/>
      <c r="V875" s="26"/>
      <c r="W875" s="26"/>
      <c r="X875" s="26"/>
    </row>
    <row r="876" spans="1:24" ht="15" hidden="1" customHeight="1">
      <c r="A876" s="24">
        <v>24586120</v>
      </c>
      <c r="B876" s="24" t="s">
        <v>5220</v>
      </c>
      <c r="C876" s="24" t="s">
        <v>5221</v>
      </c>
      <c r="D876" s="24" t="s">
        <v>5222</v>
      </c>
      <c r="E876" s="24" t="s">
        <v>5223</v>
      </c>
      <c r="F876" s="24" t="s">
        <v>5224</v>
      </c>
      <c r="G876" s="24">
        <v>2014</v>
      </c>
      <c r="H876" s="25">
        <v>41702</v>
      </c>
      <c r="I876" s="24" t="s">
        <v>5225</v>
      </c>
      <c r="J876" s="24"/>
      <c r="K876" s="24" t="s">
        <v>5226</v>
      </c>
      <c r="L876" s="24" t="str">
        <f t="shared" si="27"/>
        <v>Excluido</v>
      </c>
      <c r="M876" s="24" t="str">
        <f t="shared" si="26"/>
        <v>S/PalabrasClaves</v>
      </c>
      <c r="N876" s="24"/>
      <c r="O876" s="24"/>
      <c r="P876" s="24"/>
      <c r="Q876" s="24"/>
      <c r="R876" s="24"/>
      <c r="S876" s="24"/>
      <c r="T876" s="24"/>
      <c r="U876" s="24"/>
      <c r="V876" s="24"/>
      <c r="W876" s="24"/>
      <c r="X876" s="24"/>
    </row>
    <row r="877" spans="1:24" ht="15" hidden="1" customHeight="1">
      <c r="A877" s="26">
        <v>24474273</v>
      </c>
      <c r="B877" s="26" t="s">
        <v>5227</v>
      </c>
      <c r="C877" s="26" t="s">
        <v>5228</v>
      </c>
      <c r="D877" s="26" t="s">
        <v>5229</v>
      </c>
      <c r="E877" s="26" t="s">
        <v>5230</v>
      </c>
      <c r="F877" s="26" t="s">
        <v>519</v>
      </c>
      <c r="G877" s="26">
        <v>2014</v>
      </c>
      <c r="H877" s="27">
        <v>41669</v>
      </c>
      <c r="I877" s="26"/>
      <c r="J877" s="26"/>
      <c r="K877" s="26" t="s">
        <v>5231</v>
      </c>
      <c r="L877" s="26" t="str">
        <f t="shared" si="27"/>
        <v>PreAlerta</v>
      </c>
      <c r="M877" s="26" t="str">
        <f t="shared" si="26"/>
        <v>S/PalabrasClaves</v>
      </c>
      <c r="N877" s="26" t="s">
        <v>18</v>
      </c>
      <c r="O877" s="26"/>
      <c r="P877" s="26"/>
      <c r="Q877" s="26"/>
      <c r="R877" s="26"/>
      <c r="S877" s="26"/>
      <c r="T877" s="26"/>
      <c r="U877" s="26"/>
      <c r="V877" s="26"/>
      <c r="W877" s="26"/>
      <c r="X877" s="26"/>
    </row>
    <row r="878" spans="1:24" ht="15" hidden="1" customHeight="1">
      <c r="A878" s="24">
        <v>24336210</v>
      </c>
      <c r="B878" s="24" t="s">
        <v>5232</v>
      </c>
      <c r="C878" s="24" t="s">
        <v>5233</v>
      </c>
      <c r="D878" s="24" t="s">
        <v>5234</v>
      </c>
      <c r="E878" s="24" t="s">
        <v>5235</v>
      </c>
      <c r="F878" s="24" t="s">
        <v>5236</v>
      </c>
      <c r="G878" s="24">
        <v>2014</v>
      </c>
      <c r="H878" s="25">
        <v>41625</v>
      </c>
      <c r="I878" s="24" t="s">
        <v>5237</v>
      </c>
      <c r="J878" s="24" t="s">
        <v>5238</v>
      </c>
      <c r="K878" s="24" t="s">
        <v>5239</v>
      </c>
      <c r="L878" s="24" t="str">
        <f t="shared" si="27"/>
        <v>PreAlerta</v>
      </c>
      <c r="M878" s="24" t="str">
        <f t="shared" si="26"/>
        <v>S/PalabrasClaves</v>
      </c>
      <c r="N878" s="24" t="s">
        <v>18</v>
      </c>
      <c r="O878" s="24"/>
      <c r="P878" s="24"/>
      <c r="Q878" s="24"/>
      <c r="R878" s="24"/>
      <c r="S878" s="24"/>
      <c r="T878" s="24"/>
      <c r="U878" s="24"/>
      <c r="V878" s="24"/>
      <c r="W878" s="24"/>
      <c r="X878" s="24"/>
    </row>
    <row r="879" spans="1:24" ht="15" hidden="1" customHeight="1">
      <c r="A879" s="26">
        <v>23730727</v>
      </c>
      <c r="B879" s="26" t="s">
        <v>5240</v>
      </c>
      <c r="C879" s="26" t="s">
        <v>5241</v>
      </c>
      <c r="D879" s="26" t="s">
        <v>5242</v>
      </c>
      <c r="E879" s="26" t="s">
        <v>5243</v>
      </c>
      <c r="F879" s="26" t="s">
        <v>2784</v>
      </c>
      <c r="G879" s="26">
        <v>2014</v>
      </c>
      <c r="H879" s="27">
        <v>41430</v>
      </c>
      <c r="I879" s="26"/>
      <c r="J879" s="26"/>
      <c r="K879" s="26" t="s">
        <v>5244</v>
      </c>
      <c r="L879" s="26" t="str">
        <f t="shared" si="27"/>
        <v>PreAlerta</v>
      </c>
      <c r="M879" s="26" t="str">
        <f t="shared" si="26"/>
        <v>S/PalabrasClaves</v>
      </c>
      <c r="N879" s="26" t="s">
        <v>18</v>
      </c>
      <c r="O879" s="26"/>
      <c r="P879" s="26"/>
      <c r="Q879" s="26"/>
      <c r="R879" s="26"/>
      <c r="S879" s="26"/>
      <c r="T879" s="26"/>
      <c r="U879" s="26"/>
      <c r="V879" s="26"/>
      <c r="W879" s="26"/>
      <c r="X879" s="26"/>
    </row>
    <row r="880" spans="1:24" ht="15" hidden="1" customHeight="1">
      <c r="A880" s="24">
        <v>23759367</v>
      </c>
      <c r="B880" s="24" t="s">
        <v>5245</v>
      </c>
      <c r="C880" s="24" t="s">
        <v>5246</v>
      </c>
      <c r="D880" s="24" t="s">
        <v>5247</v>
      </c>
      <c r="E880" s="24" t="s">
        <v>1163</v>
      </c>
      <c r="F880" s="24" t="s">
        <v>3944</v>
      </c>
      <c r="G880" s="24">
        <v>2014</v>
      </c>
      <c r="H880" s="25">
        <v>41439</v>
      </c>
      <c r="I880" s="24" t="s">
        <v>5248</v>
      </c>
      <c r="J880" s="24"/>
      <c r="K880" s="24" t="s">
        <v>5249</v>
      </c>
      <c r="L880" s="24" t="str">
        <f t="shared" si="27"/>
        <v>PreAlerta</v>
      </c>
      <c r="M880" s="24" t="str">
        <f t="shared" si="26"/>
        <v>S/PalabrasClaves</v>
      </c>
      <c r="N880" s="24" t="s">
        <v>18</v>
      </c>
      <c r="O880" s="24"/>
      <c r="P880" s="24"/>
      <c r="Q880" s="24"/>
      <c r="R880" s="24"/>
      <c r="S880" s="24"/>
      <c r="T880" s="24"/>
      <c r="U880" s="24"/>
      <c r="V880" s="24"/>
      <c r="W880" s="24"/>
      <c r="X880" s="24"/>
    </row>
    <row r="881" spans="1:24" ht="15" hidden="1" customHeight="1">
      <c r="A881" s="26">
        <v>24026408</v>
      </c>
      <c r="B881" s="26" t="s">
        <v>5250</v>
      </c>
      <c r="C881" s="26" t="s">
        <v>5251</v>
      </c>
      <c r="D881" s="26" t="s">
        <v>5252</v>
      </c>
      <c r="E881" s="26" t="s">
        <v>5253</v>
      </c>
      <c r="F881" s="26" t="s">
        <v>725</v>
      </c>
      <c r="G881" s="26">
        <v>2014</v>
      </c>
      <c r="H881" s="27">
        <v>41530</v>
      </c>
      <c r="I881" s="26"/>
      <c r="J881" s="26"/>
      <c r="K881" s="26" t="s">
        <v>5254</v>
      </c>
      <c r="L881" s="26" t="str">
        <f t="shared" si="27"/>
        <v>PreAlerta</v>
      </c>
      <c r="M881" s="26" t="str">
        <f t="shared" si="26"/>
        <v>S/PalabrasClaves</v>
      </c>
      <c r="N881" s="26" t="s">
        <v>18</v>
      </c>
      <c r="O881" s="26"/>
      <c r="P881" s="26"/>
      <c r="Q881" s="26"/>
      <c r="R881" s="26"/>
      <c r="S881" s="26"/>
      <c r="T881" s="26"/>
      <c r="U881" s="26"/>
      <c r="V881" s="26"/>
      <c r="W881" s="26"/>
      <c r="X881" s="26"/>
    </row>
    <row r="882" spans="1:24" ht="15" hidden="1" customHeight="1">
      <c r="A882" s="28">
        <v>24102506</v>
      </c>
      <c r="B882" s="28" t="s">
        <v>5255</v>
      </c>
      <c r="C882" s="28" t="s">
        <v>5256</v>
      </c>
      <c r="D882" s="28" t="s">
        <v>5257</v>
      </c>
      <c r="E882" s="28" t="s">
        <v>5258</v>
      </c>
      <c r="F882" s="28" t="s">
        <v>5259</v>
      </c>
      <c r="G882" s="28">
        <v>2014</v>
      </c>
      <c r="H882" s="29">
        <v>41557</v>
      </c>
      <c r="I882" s="28"/>
      <c r="J882" s="28"/>
      <c r="K882" s="28" t="s">
        <v>5260</v>
      </c>
      <c r="L882" s="28" t="str">
        <f t="shared" si="27"/>
        <v>PreAlerta</v>
      </c>
      <c r="M882" s="28" t="str">
        <f t="shared" si="26"/>
        <v>S/PalabrasClaves</v>
      </c>
      <c r="N882" s="28" t="s">
        <v>276</v>
      </c>
      <c r="O882" s="28"/>
      <c r="P882" s="28"/>
      <c r="Q882" s="28" t="s">
        <v>17</v>
      </c>
      <c r="R882" s="28"/>
      <c r="S882" s="28"/>
      <c r="T882" s="50" t="s">
        <v>5261</v>
      </c>
      <c r="U882" s="28" t="s">
        <v>209</v>
      </c>
      <c r="V882" s="28" t="s">
        <v>209</v>
      </c>
      <c r="W882" s="28" t="s">
        <v>209</v>
      </c>
      <c r="X882" s="31" t="s">
        <v>5262</v>
      </c>
    </row>
    <row r="883" spans="1:24" ht="15" hidden="1" customHeight="1">
      <c r="A883" s="26">
        <v>24184305</v>
      </c>
      <c r="B883" s="26" t="s">
        <v>5263</v>
      </c>
      <c r="C883" s="26" t="s">
        <v>5264</v>
      </c>
      <c r="D883" s="26" t="s">
        <v>5265</v>
      </c>
      <c r="E883" s="26" t="s">
        <v>5266</v>
      </c>
      <c r="F883" s="26" t="s">
        <v>1366</v>
      </c>
      <c r="G883" s="26">
        <v>2014</v>
      </c>
      <c r="H883" s="27">
        <v>41583</v>
      </c>
      <c r="I883" s="26"/>
      <c r="J883" s="26"/>
      <c r="K883" s="26" t="s">
        <v>5267</v>
      </c>
      <c r="L883" s="26" t="str">
        <f t="shared" si="27"/>
        <v>PreAlerta</v>
      </c>
      <c r="M883" s="26" t="str">
        <f t="shared" si="26"/>
        <v>S/PalabrasClaves</v>
      </c>
      <c r="N883" s="26" t="s">
        <v>18</v>
      </c>
      <c r="O883" s="26"/>
      <c r="P883" s="26"/>
      <c r="Q883" s="26"/>
      <c r="R883" s="26"/>
      <c r="S883" s="26"/>
      <c r="T883" s="26"/>
      <c r="U883" s="26"/>
      <c r="V883" s="26"/>
      <c r="W883" s="26"/>
      <c r="X883" s="26"/>
    </row>
    <row r="884" spans="1:24" ht="15" hidden="1" customHeight="1">
      <c r="A884" s="24">
        <v>24214488</v>
      </c>
      <c r="B884" s="24" t="s">
        <v>5268</v>
      </c>
      <c r="C884" s="24" t="s">
        <v>5269</v>
      </c>
      <c r="D884" s="24" t="s">
        <v>5270</v>
      </c>
      <c r="E884" s="24" t="s">
        <v>2771</v>
      </c>
      <c r="F884" s="24" t="s">
        <v>2860</v>
      </c>
      <c r="G884" s="24">
        <v>2014</v>
      </c>
      <c r="H884" s="25">
        <v>41590</v>
      </c>
      <c r="I884" s="24" t="s">
        <v>5271</v>
      </c>
      <c r="J884" s="24" t="s">
        <v>5272</v>
      </c>
      <c r="K884" s="24" t="s">
        <v>5273</v>
      </c>
      <c r="L884" s="24" t="str">
        <f t="shared" si="27"/>
        <v>PreAlerta</v>
      </c>
      <c r="M884" s="24" t="str">
        <f t="shared" ref="M884:M947" si="28">IF(ISNUMBER(VLOOKUP(A884,KEYWORDS,1,FALSE)),"C/PalabrasClaves","S/PalabrasClaves")</f>
        <v>S/PalabrasClaves</v>
      </c>
      <c r="N884" s="24" t="s">
        <v>18</v>
      </c>
      <c r="O884" s="24"/>
      <c r="P884" s="24"/>
      <c r="Q884" s="24"/>
      <c r="R884" s="24"/>
      <c r="S884" s="24"/>
      <c r="T884" s="24"/>
      <c r="U884" s="24"/>
      <c r="V884" s="24"/>
      <c r="W884" s="24"/>
      <c r="X884" s="24"/>
    </row>
    <row r="885" spans="1:24" ht="15" hidden="1" customHeight="1">
      <c r="A885" s="26">
        <v>24216036</v>
      </c>
      <c r="B885" s="26" t="s">
        <v>5274</v>
      </c>
      <c r="C885" s="26" t="s">
        <v>5275</v>
      </c>
      <c r="D885" s="26" t="s">
        <v>5276</v>
      </c>
      <c r="E885" s="26" t="s">
        <v>5277</v>
      </c>
      <c r="F885" s="26" t="s">
        <v>725</v>
      </c>
      <c r="G885" s="26">
        <v>2014</v>
      </c>
      <c r="H885" s="27">
        <v>41591</v>
      </c>
      <c r="I885" s="26"/>
      <c r="J885" s="26"/>
      <c r="K885" s="26" t="s">
        <v>5278</v>
      </c>
      <c r="L885" s="26" t="str">
        <f t="shared" si="27"/>
        <v>PreAlerta</v>
      </c>
      <c r="M885" s="26" t="str">
        <f t="shared" si="28"/>
        <v>S/PalabrasClaves</v>
      </c>
      <c r="N885" s="26" t="s">
        <v>18</v>
      </c>
      <c r="O885" s="26"/>
      <c r="P885" s="26"/>
      <c r="Q885" s="26"/>
      <c r="R885" s="26"/>
      <c r="S885" s="26"/>
      <c r="T885" s="26"/>
      <c r="U885" s="26"/>
      <c r="V885" s="26"/>
      <c r="W885" s="26"/>
      <c r="X885" s="26"/>
    </row>
    <row r="886" spans="1:24" ht="15" hidden="1" customHeight="1">
      <c r="A886" s="24">
        <v>24216037</v>
      </c>
      <c r="B886" s="24" t="s">
        <v>5279</v>
      </c>
      <c r="C886" s="24" t="s">
        <v>5280</v>
      </c>
      <c r="D886" s="24" t="s">
        <v>5281</v>
      </c>
      <c r="E886" s="24" t="s">
        <v>5282</v>
      </c>
      <c r="F886" s="24" t="s">
        <v>725</v>
      </c>
      <c r="G886" s="24">
        <v>2014</v>
      </c>
      <c r="H886" s="25">
        <v>41591</v>
      </c>
      <c r="I886" s="24"/>
      <c r="J886" s="24"/>
      <c r="K886" s="24" t="s">
        <v>5283</v>
      </c>
      <c r="L886" s="24" t="str">
        <f t="shared" si="27"/>
        <v>PreAlerta</v>
      </c>
      <c r="M886" s="24" t="str">
        <f t="shared" si="28"/>
        <v>S/PalabrasClaves</v>
      </c>
      <c r="N886" s="24" t="s">
        <v>18</v>
      </c>
      <c r="O886" s="24"/>
      <c r="P886" s="24"/>
      <c r="Q886" s="24"/>
      <c r="R886" s="24"/>
      <c r="S886" s="24"/>
      <c r="T886" s="24"/>
      <c r="U886" s="24"/>
      <c r="V886" s="24"/>
      <c r="W886" s="24"/>
      <c r="X886" s="24"/>
    </row>
    <row r="887" spans="1:24" ht="15" hidden="1" customHeight="1">
      <c r="A887" s="26">
        <v>24216156</v>
      </c>
      <c r="B887" s="26" t="s">
        <v>5284</v>
      </c>
      <c r="C887" s="26" t="s">
        <v>5285</v>
      </c>
      <c r="D887" s="26" t="s">
        <v>5286</v>
      </c>
      <c r="E887" s="26" t="s">
        <v>5287</v>
      </c>
      <c r="F887" s="26" t="s">
        <v>162</v>
      </c>
      <c r="G887" s="26">
        <v>2014</v>
      </c>
      <c r="H887" s="27">
        <v>41591</v>
      </c>
      <c r="I887" s="26" t="s">
        <v>5288</v>
      </c>
      <c r="J887" s="26"/>
      <c r="K887" s="26" t="s">
        <v>5289</v>
      </c>
      <c r="L887" s="26" t="str">
        <f t="shared" si="27"/>
        <v>PreAlerta</v>
      </c>
      <c r="M887" s="26" t="str">
        <f t="shared" si="28"/>
        <v>S/PalabrasClaves</v>
      </c>
      <c r="N887" s="26" t="s">
        <v>18</v>
      </c>
      <c r="O887" s="26"/>
      <c r="P887" s="26"/>
      <c r="Q887" s="26"/>
      <c r="R887" s="26"/>
      <c r="S887" s="26"/>
      <c r="T887" s="26"/>
      <c r="U887" s="26"/>
      <c r="V887" s="26"/>
      <c r="W887" s="26"/>
      <c r="X887" s="26"/>
    </row>
    <row r="888" spans="1:24" ht="15" hidden="1" customHeight="1">
      <c r="A888" s="24">
        <v>24234071</v>
      </c>
      <c r="B888" s="24" t="s">
        <v>5290</v>
      </c>
      <c r="C888" s="24" t="s">
        <v>5291</v>
      </c>
      <c r="D888" s="24" t="s">
        <v>5292</v>
      </c>
      <c r="E888" s="24" t="s">
        <v>3334</v>
      </c>
      <c r="F888" s="24" t="s">
        <v>251</v>
      </c>
      <c r="G888" s="24">
        <v>2014</v>
      </c>
      <c r="H888" s="25">
        <v>41594</v>
      </c>
      <c r="I888" s="24"/>
      <c r="J888" s="24"/>
      <c r="K888" s="24" t="s">
        <v>5293</v>
      </c>
      <c r="L888" s="24" t="str">
        <f t="shared" si="27"/>
        <v>PreAlerta</v>
      </c>
      <c r="M888" s="24" t="str">
        <f t="shared" si="28"/>
        <v>S/PalabrasClaves</v>
      </c>
      <c r="N888" s="24" t="s">
        <v>18</v>
      </c>
      <c r="O888" s="24"/>
      <c r="P888" s="24"/>
      <c r="Q888" s="24"/>
      <c r="R888" s="24"/>
      <c r="S888" s="24"/>
      <c r="T888" s="24"/>
      <c r="U888" s="24"/>
      <c r="V888" s="24"/>
      <c r="W888" s="24"/>
      <c r="X888" s="24"/>
    </row>
    <row r="889" spans="1:24" ht="15" hidden="1" customHeight="1">
      <c r="A889" s="26">
        <v>24273127</v>
      </c>
      <c r="B889" s="26" t="s">
        <v>5294</v>
      </c>
      <c r="C889" s="26" t="s">
        <v>5295</v>
      </c>
      <c r="D889" s="26" t="s">
        <v>5296</v>
      </c>
      <c r="E889" s="26" t="s">
        <v>5297</v>
      </c>
      <c r="F889" s="26" t="s">
        <v>251</v>
      </c>
      <c r="G889" s="26">
        <v>2014</v>
      </c>
      <c r="H889" s="27">
        <v>41604</v>
      </c>
      <c r="I889" s="26" t="s">
        <v>5298</v>
      </c>
      <c r="J889" s="26"/>
      <c r="K889" s="26" t="s">
        <v>5299</v>
      </c>
      <c r="L889" s="26" t="str">
        <f t="shared" si="27"/>
        <v>PreAlerta</v>
      </c>
      <c r="M889" s="26" t="str">
        <f t="shared" si="28"/>
        <v>S/PalabrasClaves</v>
      </c>
      <c r="N889" s="26" t="s">
        <v>18</v>
      </c>
      <c r="O889" s="26"/>
      <c r="P889" s="26"/>
      <c r="Q889" s="26"/>
      <c r="R889" s="26"/>
      <c r="S889" s="26"/>
      <c r="T889" s="26"/>
      <c r="U889" s="26"/>
      <c r="V889" s="26"/>
      <c r="W889" s="26"/>
      <c r="X889" s="26"/>
    </row>
    <row r="890" spans="1:24" ht="15" hidden="1" customHeight="1">
      <c r="A890" s="28">
        <v>24280088</v>
      </c>
      <c r="B890" s="28" t="s">
        <v>5300</v>
      </c>
      <c r="C890" s="28" t="s">
        <v>5301</v>
      </c>
      <c r="D890" s="28" t="s">
        <v>5302</v>
      </c>
      <c r="E890" s="28" t="s">
        <v>5303</v>
      </c>
      <c r="F890" s="28" t="s">
        <v>851</v>
      </c>
      <c r="G890" s="28">
        <v>2014</v>
      </c>
      <c r="H890" s="29">
        <v>41606</v>
      </c>
      <c r="I890" s="28" t="s">
        <v>5304</v>
      </c>
      <c r="J890" s="28"/>
      <c r="K890" s="28" t="s">
        <v>5305</v>
      </c>
      <c r="L890" s="28" t="str">
        <f t="shared" si="27"/>
        <v>PreAlerta</v>
      </c>
      <c r="M890" s="28" t="str">
        <f t="shared" si="28"/>
        <v>C/PalabrasClaves</v>
      </c>
      <c r="N890" s="28" t="s">
        <v>79</v>
      </c>
      <c r="O890" s="28"/>
      <c r="P890" s="28"/>
      <c r="Q890" s="28" t="s">
        <v>17</v>
      </c>
      <c r="R890" s="28"/>
      <c r="S890" s="28"/>
      <c r="T890" s="53" t="s">
        <v>5306</v>
      </c>
      <c r="U890" s="28" t="s">
        <v>209</v>
      </c>
      <c r="V890" s="28" t="s">
        <v>209</v>
      </c>
      <c r="W890" s="28" t="s">
        <v>209</v>
      </c>
      <c r="X890" s="31" t="s">
        <v>5307</v>
      </c>
    </row>
    <row r="891" spans="1:24" ht="15" customHeight="1">
      <c r="A891" s="33">
        <v>24291713</v>
      </c>
      <c r="B891" s="33" t="s">
        <v>5308</v>
      </c>
      <c r="C891" s="33" t="s">
        <v>5309</v>
      </c>
      <c r="D891" s="33" t="s">
        <v>5310</v>
      </c>
      <c r="E891" s="33" t="s">
        <v>5311</v>
      </c>
      <c r="F891" s="33" t="s">
        <v>841</v>
      </c>
      <c r="G891" s="33">
        <v>2014</v>
      </c>
      <c r="H891" s="34">
        <v>41611</v>
      </c>
      <c r="I891" s="33" t="s">
        <v>5312</v>
      </c>
      <c r="J891" s="33" t="s">
        <v>5313</v>
      </c>
      <c r="K891" s="33" t="s">
        <v>5314</v>
      </c>
      <c r="L891" s="33" t="str">
        <f t="shared" si="27"/>
        <v>PreAlerta</v>
      </c>
      <c r="M891" s="33" t="str">
        <f t="shared" si="28"/>
        <v>S/PalabrasClaves</v>
      </c>
      <c r="N891" s="33" t="s">
        <v>276</v>
      </c>
      <c r="O891" s="33"/>
      <c r="P891" s="33"/>
      <c r="Q891" s="33" t="s">
        <v>14</v>
      </c>
      <c r="R891" s="33"/>
      <c r="S891" s="33"/>
      <c r="T891" s="50" t="s">
        <v>5315</v>
      </c>
      <c r="U891" s="33" t="s">
        <v>209</v>
      </c>
      <c r="V891" s="33" t="s">
        <v>209</v>
      </c>
      <c r="W891" s="33" t="s">
        <v>208</v>
      </c>
      <c r="X891" s="53" t="s">
        <v>5316</v>
      </c>
    </row>
    <row r="892" spans="1:24" ht="15" hidden="1" customHeight="1">
      <c r="A892" s="24">
        <v>24327758</v>
      </c>
      <c r="B892" s="24" t="s">
        <v>5317</v>
      </c>
      <c r="C892" s="24" t="s">
        <v>5318</v>
      </c>
      <c r="D892" s="24" t="s">
        <v>5319</v>
      </c>
      <c r="E892" s="24" t="s">
        <v>5320</v>
      </c>
      <c r="F892" s="24" t="s">
        <v>251</v>
      </c>
      <c r="G892" s="24">
        <v>2014</v>
      </c>
      <c r="H892" s="25">
        <v>41620</v>
      </c>
      <c r="I892" s="24" t="s">
        <v>5321</v>
      </c>
      <c r="J892" s="24"/>
      <c r="K892" s="24" t="s">
        <v>5322</v>
      </c>
      <c r="L892" s="24" t="str">
        <f t="shared" si="27"/>
        <v>PreAlerta</v>
      </c>
      <c r="M892" s="24" t="str">
        <f t="shared" si="28"/>
        <v>S/PalabrasClaves</v>
      </c>
      <c r="N892" s="24" t="s">
        <v>18</v>
      </c>
      <c r="O892" s="24"/>
      <c r="P892" s="24"/>
      <c r="Q892" s="24"/>
      <c r="R892" s="24"/>
      <c r="S892" s="24"/>
      <c r="T892" s="24"/>
      <c r="U892" s="24"/>
      <c r="V892" s="24"/>
      <c r="W892" s="24"/>
      <c r="X892" s="24"/>
    </row>
    <row r="893" spans="1:24" ht="15" hidden="1" customHeight="1">
      <c r="A893" s="26">
        <v>24337731</v>
      </c>
      <c r="B893" s="26" t="s">
        <v>5323</v>
      </c>
      <c r="C893" s="26" t="s">
        <v>5324</v>
      </c>
      <c r="D893" s="26" t="s">
        <v>5325</v>
      </c>
      <c r="E893" s="26" t="s">
        <v>5326</v>
      </c>
      <c r="F893" s="26" t="s">
        <v>251</v>
      </c>
      <c r="G893" s="26">
        <v>2014</v>
      </c>
      <c r="H893" s="27">
        <v>41625</v>
      </c>
      <c r="I893" s="26"/>
      <c r="J893" s="26"/>
      <c r="K893" s="26" t="s">
        <v>5327</v>
      </c>
      <c r="L893" s="26" t="str">
        <f t="shared" ref="L893:L956" si="29">IF(ISNUMBER(VLOOKUP(A893,EXCL,1,FALSE)),"Excluido",IF(ISNUMBER(VLOOKUP(A893,POST,1,FALSE)),"PostAlerta",IF(ISNUMBER(VLOOKUP(A893,PRE,1,FALSE)),"PreAlerta","")))</f>
        <v>PreAlerta</v>
      </c>
      <c r="M893" s="26" t="str">
        <f t="shared" si="28"/>
        <v>S/PalabrasClaves</v>
      </c>
      <c r="N893" s="26" t="s">
        <v>18</v>
      </c>
      <c r="O893" s="26"/>
      <c r="P893" s="26"/>
      <c r="Q893" s="26"/>
      <c r="R893" s="26"/>
      <c r="S893" s="26"/>
      <c r="T893" s="26"/>
      <c r="U893" s="26"/>
      <c r="V893" s="26"/>
      <c r="W893" s="26"/>
      <c r="X893" s="26"/>
    </row>
    <row r="894" spans="1:24" ht="15" hidden="1" customHeight="1">
      <c r="A894" s="24">
        <v>24337732</v>
      </c>
      <c r="B894" s="24" t="s">
        <v>5328</v>
      </c>
      <c r="C894" s="24" t="s">
        <v>5329</v>
      </c>
      <c r="D894" s="24" t="s">
        <v>5330</v>
      </c>
      <c r="E894" s="24" t="s">
        <v>5331</v>
      </c>
      <c r="F894" s="24" t="s">
        <v>251</v>
      </c>
      <c r="G894" s="24">
        <v>2014</v>
      </c>
      <c r="H894" s="25">
        <v>41625</v>
      </c>
      <c r="I894" s="24" t="s">
        <v>5332</v>
      </c>
      <c r="J894" s="24"/>
      <c r="K894" s="24" t="s">
        <v>5333</v>
      </c>
      <c r="L894" s="24" t="str">
        <f t="shared" si="29"/>
        <v>PreAlerta</v>
      </c>
      <c r="M894" s="24" t="str">
        <f t="shared" si="28"/>
        <v>S/PalabrasClaves</v>
      </c>
      <c r="N894" s="24" t="s">
        <v>18</v>
      </c>
      <c r="O894" s="24"/>
      <c r="P894" s="24"/>
      <c r="Q894" s="24"/>
      <c r="R894" s="24"/>
      <c r="S894" s="24"/>
      <c r="T894" s="24"/>
      <c r="U894" s="24"/>
      <c r="V894" s="24"/>
      <c r="W894" s="24"/>
      <c r="X894" s="24"/>
    </row>
    <row r="895" spans="1:24" ht="15" hidden="1" customHeight="1">
      <c r="A895" s="26">
        <v>24343644</v>
      </c>
      <c r="B895" s="26" t="s">
        <v>5334</v>
      </c>
      <c r="C895" s="26" t="s">
        <v>5335</v>
      </c>
      <c r="D895" s="26" t="s">
        <v>5336</v>
      </c>
      <c r="E895" s="26" t="s">
        <v>3328</v>
      </c>
      <c r="F895" s="26" t="s">
        <v>90</v>
      </c>
      <c r="G895" s="26">
        <v>2014</v>
      </c>
      <c r="H895" s="27">
        <v>41626</v>
      </c>
      <c r="I895" s="26" t="s">
        <v>5337</v>
      </c>
      <c r="J895" s="26"/>
      <c r="K895" s="26" t="s">
        <v>5338</v>
      </c>
      <c r="L895" s="26" t="str">
        <f t="shared" si="29"/>
        <v>PreAlerta</v>
      </c>
      <c r="M895" s="26" t="str">
        <f t="shared" si="28"/>
        <v>S/PalabrasClaves</v>
      </c>
      <c r="N895" s="26" t="s">
        <v>18</v>
      </c>
      <c r="O895" s="26"/>
      <c r="P895" s="26"/>
      <c r="Q895" s="26"/>
      <c r="R895" s="26"/>
      <c r="S895" s="26"/>
      <c r="T895" s="26"/>
      <c r="U895" s="26"/>
      <c r="V895" s="26"/>
      <c r="W895" s="26"/>
      <c r="X895" s="26"/>
    </row>
    <row r="896" spans="1:24" ht="15" customHeight="1">
      <c r="A896" s="28">
        <v>24343651</v>
      </c>
      <c r="B896" s="28" t="s">
        <v>5339</v>
      </c>
      <c r="C896" s="28" t="s">
        <v>5340</v>
      </c>
      <c r="D896" s="28" t="s">
        <v>5341</v>
      </c>
      <c r="E896" s="28" t="s">
        <v>5342</v>
      </c>
      <c r="F896" s="28" t="s">
        <v>90</v>
      </c>
      <c r="G896" s="28">
        <v>2014</v>
      </c>
      <c r="H896" s="29">
        <v>41626</v>
      </c>
      <c r="I896" s="28" t="s">
        <v>5343</v>
      </c>
      <c r="J896" s="28"/>
      <c r="K896" s="28" t="s">
        <v>5344</v>
      </c>
      <c r="L896" s="28" t="str">
        <f t="shared" si="29"/>
        <v>PreAlerta</v>
      </c>
      <c r="M896" s="28" t="str">
        <f t="shared" si="28"/>
        <v>S/PalabrasClaves</v>
      </c>
      <c r="N896" s="28" t="s">
        <v>276</v>
      </c>
      <c r="O896" s="28"/>
      <c r="P896" s="28"/>
      <c r="Q896" s="28" t="s">
        <v>14</v>
      </c>
      <c r="R896" s="28"/>
      <c r="S896" s="28"/>
      <c r="T896" s="50" t="s">
        <v>5345</v>
      </c>
      <c r="U896" s="28" t="s">
        <v>209</v>
      </c>
      <c r="V896" s="28" t="s">
        <v>209</v>
      </c>
      <c r="W896" s="28" t="s">
        <v>208</v>
      </c>
      <c r="X896" s="53" t="s">
        <v>5346</v>
      </c>
    </row>
    <row r="897" spans="1:24" ht="15" hidden="1" customHeight="1">
      <c r="A897" s="26">
        <v>24363344</v>
      </c>
      <c r="B897" s="26" t="s">
        <v>5347</v>
      </c>
      <c r="C897" s="26" t="s">
        <v>5348</v>
      </c>
      <c r="D897" s="26" t="s">
        <v>5349</v>
      </c>
      <c r="E897" s="26" t="s">
        <v>5350</v>
      </c>
      <c r="F897" s="26" t="s">
        <v>691</v>
      </c>
      <c r="G897" s="26">
        <v>2014</v>
      </c>
      <c r="H897" s="27">
        <v>41632</v>
      </c>
      <c r="I897" s="26" t="s">
        <v>5351</v>
      </c>
      <c r="J897" s="26"/>
      <c r="K897" s="26" t="s">
        <v>5352</v>
      </c>
      <c r="L897" s="26" t="str">
        <f t="shared" si="29"/>
        <v>PreAlerta</v>
      </c>
      <c r="M897" s="26" t="str">
        <f t="shared" si="28"/>
        <v>S/PalabrasClaves</v>
      </c>
      <c r="N897" s="26" t="s">
        <v>18</v>
      </c>
      <c r="O897" s="26"/>
      <c r="P897" s="26"/>
      <c r="Q897" s="26"/>
      <c r="R897" s="26"/>
      <c r="S897" s="26"/>
      <c r="T897" s="26"/>
      <c r="U897" s="26"/>
      <c r="V897" s="26"/>
      <c r="W897" s="26"/>
      <c r="X897" s="26"/>
    </row>
    <row r="898" spans="1:24" ht="15" hidden="1" customHeight="1">
      <c r="A898" s="24">
        <v>24365033</v>
      </c>
      <c r="B898" s="24" t="s">
        <v>5353</v>
      </c>
      <c r="C898" s="24" t="s">
        <v>5354</v>
      </c>
      <c r="D898" s="24" t="s">
        <v>5355</v>
      </c>
      <c r="E898" s="24" t="s">
        <v>5356</v>
      </c>
      <c r="F898" s="24" t="s">
        <v>496</v>
      </c>
      <c r="G898" s="24">
        <v>2014</v>
      </c>
      <c r="H898" s="25">
        <v>41633</v>
      </c>
      <c r="I898" s="24"/>
      <c r="J898" s="24"/>
      <c r="K898" s="24" t="s">
        <v>5357</v>
      </c>
      <c r="L898" s="24" t="str">
        <f t="shared" si="29"/>
        <v>PreAlerta</v>
      </c>
      <c r="M898" s="24" t="str">
        <f t="shared" si="28"/>
        <v>S/PalabrasClaves</v>
      </c>
      <c r="N898" s="24" t="s">
        <v>18</v>
      </c>
      <c r="O898" s="24"/>
      <c r="P898" s="24"/>
      <c r="Q898" s="24"/>
      <c r="R898" s="24"/>
      <c r="S898" s="24"/>
      <c r="T898" s="24"/>
      <c r="U898" s="24"/>
      <c r="V898" s="24"/>
      <c r="W898" s="24"/>
      <c r="X898" s="24"/>
    </row>
    <row r="899" spans="1:24" ht="15" hidden="1" customHeight="1">
      <c r="A899" s="26">
        <v>24431187</v>
      </c>
      <c r="B899" s="26" t="s">
        <v>5358</v>
      </c>
      <c r="C899" s="26" t="s">
        <v>5359</v>
      </c>
      <c r="D899" s="26" t="s">
        <v>5360</v>
      </c>
      <c r="E899" s="26" t="s">
        <v>5361</v>
      </c>
      <c r="F899" s="26" t="s">
        <v>251</v>
      </c>
      <c r="G899" s="26">
        <v>2014</v>
      </c>
      <c r="H899" s="27">
        <v>41656</v>
      </c>
      <c r="I899" s="26"/>
      <c r="J899" s="26"/>
      <c r="K899" s="26" t="s">
        <v>5362</v>
      </c>
      <c r="L899" s="26" t="str">
        <f t="shared" si="29"/>
        <v>PreAlerta</v>
      </c>
      <c r="M899" s="26" t="str">
        <f t="shared" si="28"/>
        <v>S/PalabrasClaves</v>
      </c>
      <c r="N899" s="26" t="s">
        <v>18</v>
      </c>
      <c r="O899" s="26"/>
      <c r="P899" s="26"/>
      <c r="Q899" s="26"/>
      <c r="R899" s="26"/>
      <c r="S899" s="26"/>
      <c r="T899" s="26"/>
      <c r="U899" s="26"/>
      <c r="V899" s="26"/>
      <c r="W899" s="26"/>
      <c r="X899" s="26"/>
    </row>
    <row r="900" spans="1:24" ht="15" hidden="1" customHeight="1">
      <c r="A900" s="24">
        <v>24450867</v>
      </c>
      <c r="B900" s="24" t="s">
        <v>5363</v>
      </c>
      <c r="C900" s="24" t="s">
        <v>5364</v>
      </c>
      <c r="D900" s="24" t="s">
        <v>5365</v>
      </c>
      <c r="E900" s="24" t="s">
        <v>495</v>
      </c>
      <c r="F900" s="24" t="s">
        <v>2832</v>
      </c>
      <c r="G900" s="24">
        <v>2014</v>
      </c>
      <c r="H900" s="25">
        <v>41663</v>
      </c>
      <c r="I900" s="24" t="s">
        <v>5366</v>
      </c>
      <c r="J900" s="24" t="s">
        <v>5367</v>
      </c>
      <c r="K900" s="24" t="s">
        <v>5368</v>
      </c>
      <c r="L900" s="24" t="str">
        <f t="shared" si="29"/>
        <v>PreAlerta</v>
      </c>
      <c r="M900" s="24" t="str">
        <f t="shared" si="28"/>
        <v>S/PalabrasClaves</v>
      </c>
      <c r="N900" s="24" t="s">
        <v>18</v>
      </c>
      <c r="O900" s="24"/>
      <c r="P900" s="24"/>
      <c r="Q900" s="24"/>
      <c r="R900" s="24"/>
      <c r="S900" s="24"/>
      <c r="T900" s="24"/>
      <c r="U900" s="24"/>
      <c r="V900" s="24"/>
      <c r="W900" s="24"/>
      <c r="X900" s="24"/>
    </row>
    <row r="901" spans="1:24" ht="15" hidden="1" customHeight="1">
      <c r="A901" s="26">
        <v>24508691</v>
      </c>
      <c r="B901" s="26" t="s">
        <v>5369</v>
      </c>
      <c r="C901" s="26" t="s">
        <v>5370</v>
      </c>
      <c r="D901" s="26" t="s">
        <v>5371</v>
      </c>
      <c r="E901" s="26" t="s">
        <v>5372</v>
      </c>
      <c r="F901" s="26" t="s">
        <v>5373</v>
      </c>
      <c r="G901" s="26">
        <v>2014</v>
      </c>
      <c r="H901" s="27">
        <v>41681</v>
      </c>
      <c r="I901" s="26"/>
      <c r="J901" s="26"/>
      <c r="K901" s="26" t="s">
        <v>5374</v>
      </c>
      <c r="L901" s="26" t="str">
        <f t="shared" si="29"/>
        <v>Excluido</v>
      </c>
      <c r="M901" s="26" t="str">
        <f t="shared" si="28"/>
        <v>S/PalabrasClaves</v>
      </c>
      <c r="N901" s="26"/>
      <c r="O901" s="26"/>
      <c r="P901" s="26"/>
      <c r="Q901" s="26"/>
      <c r="R901" s="26"/>
      <c r="S901" s="26"/>
      <c r="T901" s="26"/>
      <c r="U901" s="26"/>
      <c r="V901" s="26"/>
      <c r="W901" s="26"/>
      <c r="X901" s="26"/>
    </row>
    <row r="902" spans="1:24" ht="15" hidden="1" customHeight="1">
      <c r="A902" s="24">
        <v>24515768</v>
      </c>
      <c r="B902" s="24" t="s">
        <v>5375</v>
      </c>
      <c r="C902" s="24" t="s">
        <v>5376</v>
      </c>
      <c r="D902" s="24" t="s">
        <v>5377</v>
      </c>
      <c r="E902" s="24" t="s">
        <v>5378</v>
      </c>
      <c r="F902" s="24" t="s">
        <v>1191</v>
      </c>
      <c r="G902" s="24">
        <v>2014</v>
      </c>
      <c r="H902" s="25">
        <v>41682</v>
      </c>
      <c r="I902" s="24"/>
      <c r="J902" s="24"/>
      <c r="K902" s="24" t="s">
        <v>5379</v>
      </c>
      <c r="L902" s="24" t="str">
        <f t="shared" si="29"/>
        <v>PreAlerta</v>
      </c>
      <c r="M902" s="24" t="str">
        <f t="shared" si="28"/>
        <v>S/PalabrasClaves</v>
      </c>
      <c r="N902" s="24" t="s">
        <v>18</v>
      </c>
      <c r="O902" s="24"/>
      <c r="P902" s="24"/>
      <c r="Q902" s="24" t="s">
        <v>11</v>
      </c>
      <c r="R902" s="24"/>
      <c r="S902" s="24"/>
      <c r="T902" s="24"/>
      <c r="U902" s="24"/>
      <c r="V902" s="24"/>
      <c r="W902" s="24"/>
      <c r="X902" s="24"/>
    </row>
    <row r="903" spans="1:24" ht="15" hidden="1" customHeight="1">
      <c r="A903" s="26">
        <v>24518282</v>
      </c>
      <c r="B903" s="26" t="s">
        <v>5380</v>
      </c>
      <c r="C903" s="26" t="s">
        <v>5381</v>
      </c>
      <c r="D903" s="26" t="s">
        <v>5382</v>
      </c>
      <c r="E903" s="26" t="s">
        <v>5383</v>
      </c>
      <c r="F903" s="26" t="s">
        <v>5384</v>
      </c>
      <c r="G903" s="26">
        <v>2014</v>
      </c>
      <c r="H903" s="27">
        <v>41683</v>
      </c>
      <c r="I903" s="26"/>
      <c r="J903" s="26"/>
      <c r="K903" s="26"/>
      <c r="L903" s="26" t="str">
        <f t="shared" si="29"/>
        <v>Excluido</v>
      </c>
      <c r="M903" s="26" t="str">
        <f t="shared" si="28"/>
        <v>S/PalabrasClaves</v>
      </c>
      <c r="N903" s="26"/>
      <c r="O903" s="26"/>
      <c r="P903" s="26"/>
      <c r="Q903" s="26"/>
      <c r="R903" s="26"/>
      <c r="S903" s="26"/>
      <c r="T903" s="26"/>
      <c r="U903" s="26"/>
      <c r="V903" s="26"/>
      <c r="W903" s="26"/>
      <c r="X903" s="26"/>
    </row>
    <row r="904" spans="1:24" ht="15" hidden="1" customHeight="1">
      <c r="A904" s="24">
        <v>24521720</v>
      </c>
      <c r="B904" s="24" t="s">
        <v>5385</v>
      </c>
      <c r="C904" s="24" t="s">
        <v>5386</v>
      </c>
      <c r="D904" s="24" t="s">
        <v>5387</v>
      </c>
      <c r="E904" s="24" t="s">
        <v>5388</v>
      </c>
      <c r="F904" s="24" t="s">
        <v>128</v>
      </c>
      <c r="G904" s="24">
        <v>2014</v>
      </c>
      <c r="H904" s="25">
        <v>41684</v>
      </c>
      <c r="I904" s="24"/>
      <c r="J904" s="24"/>
      <c r="K904" s="24" t="s">
        <v>5389</v>
      </c>
      <c r="L904" s="24" t="str">
        <f t="shared" si="29"/>
        <v>PreAlerta</v>
      </c>
      <c r="M904" s="24" t="str">
        <f t="shared" si="28"/>
        <v>S/PalabrasClaves</v>
      </c>
      <c r="N904" s="24" t="s">
        <v>18</v>
      </c>
      <c r="O904" s="24"/>
      <c r="P904" s="24"/>
      <c r="Q904" s="24"/>
      <c r="R904" s="24"/>
      <c r="S904" s="24"/>
      <c r="T904" s="24"/>
      <c r="U904" s="24"/>
      <c r="V904" s="24"/>
      <c r="W904" s="24"/>
      <c r="X904" s="24"/>
    </row>
    <row r="905" spans="1:24" ht="15" hidden="1" customHeight="1">
      <c r="A905" s="26">
        <v>24521722</v>
      </c>
      <c r="B905" s="26" t="s">
        <v>5390</v>
      </c>
      <c r="C905" s="26" t="s">
        <v>5391</v>
      </c>
      <c r="D905" s="26" t="s">
        <v>5392</v>
      </c>
      <c r="E905" s="26" t="s">
        <v>5393</v>
      </c>
      <c r="F905" s="26" t="s">
        <v>128</v>
      </c>
      <c r="G905" s="26">
        <v>2014</v>
      </c>
      <c r="H905" s="27">
        <v>41684</v>
      </c>
      <c r="I905" s="26"/>
      <c r="J905" s="26"/>
      <c r="K905" s="26" t="s">
        <v>5394</v>
      </c>
      <c r="L905" s="26" t="str">
        <f t="shared" si="29"/>
        <v>PreAlerta</v>
      </c>
      <c r="M905" s="26" t="str">
        <f t="shared" si="28"/>
        <v>S/PalabrasClaves</v>
      </c>
      <c r="N905" s="26" t="s">
        <v>18</v>
      </c>
      <c r="O905" s="26"/>
      <c r="P905" s="26"/>
      <c r="Q905" s="26" t="s">
        <v>11</v>
      </c>
      <c r="R905" s="26"/>
      <c r="S905" s="26"/>
      <c r="T905" s="26"/>
      <c r="U905" s="26"/>
      <c r="V905" s="26"/>
      <c r="W905" s="26"/>
      <c r="X905" s="26"/>
    </row>
    <row r="906" spans="1:24" ht="15" hidden="1" customHeight="1">
      <c r="A906" s="24">
        <v>24521723</v>
      </c>
      <c r="B906" s="24" t="s">
        <v>5395</v>
      </c>
      <c r="C906" s="24" t="s">
        <v>5396</v>
      </c>
      <c r="D906" s="24" t="s">
        <v>5397</v>
      </c>
      <c r="E906" s="24" t="s">
        <v>5398</v>
      </c>
      <c r="F906" s="24" t="s">
        <v>128</v>
      </c>
      <c r="G906" s="24">
        <v>2014</v>
      </c>
      <c r="H906" s="25">
        <v>41684</v>
      </c>
      <c r="I906" s="24"/>
      <c r="J906" s="24"/>
      <c r="K906" s="24" t="s">
        <v>5399</v>
      </c>
      <c r="L906" s="24" t="str">
        <f t="shared" si="29"/>
        <v>PreAlerta</v>
      </c>
      <c r="M906" s="24" t="str">
        <f t="shared" si="28"/>
        <v>S/PalabrasClaves</v>
      </c>
      <c r="N906" s="24" t="s">
        <v>18</v>
      </c>
      <c r="O906" s="24"/>
      <c r="P906" s="24"/>
      <c r="Q906" s="24" t="s">
        <v>11</v>
      </c>
      <c r="R906" s="24"/>
      <c r="S906" s="24"/>
      <c r="T906" s="24"/>
      <c r="U906" s="24"/>
      <c r="V906" s="24"/>
      <c r="W906" s="24"/>
      <c r="X906" s="24"/>
    </row>
    <row r="907" spans="1:24" ht="15" hidden="1" customHeight="1">
      <c r="A907" s="26">
        <v>24521724</v>
      </c>
      <c r="B907" s="26" t="s">
        <v>5400</v>
      </c>
      <c r="C907" s="26" t="s">
        <v>5401</v>
      </c>
      <c r="D907" s="26" t="s">
        <v>5402</v>
      </c>
      <c r="E907" s="26" t="s">
        <v>2883</v>
      </c>
      <c r="F907" s="26" t="s">
        <v>128</v>
      </c>
      <c r="G907" s="26">
        <v>2014</v>
      </c>
      <c r="H907" s="27">
        <v>41684</v>
      </c>
      <c r="I907" s="26"/>
      <c r="J907" s="26"/>
      <c r="K907" s="26" t="s">
        <v>5403</v>
      </c>
      <c r="L907" s="26" t="str">
        <f t="shared" si="29"/>
        <v>Excluido</v>
      </c>
      <c r="M907" s="26" t="str">
        <f t="shared" si="28"/>
        <v>S/PalabrasClaves</v>
      </c>
      <c r="N907" s="26"/>
      <c r="O907" s="26"/>
      <c r="P907" s="26"/>
      <c r="Q907" s="26"/>
      <c r="R907" s="26"/>
      <c r="S907" s="26"/>
      <c r="T907" s="26"/>
      <c r="U907" s="26"/>
      <c r="V907" s="26"/>
      <c r="W907" s="26"/>
      <c r="X907" s="26"/>
    </row>
    <row r="908" spans="1:24" ht="15" hidden="1" customHeight="1">
      <c r="A908" s="24">
        <v>24521729</v>
      </c>
      <c r="B908" s="24" t="s">
        <v>5404</v>
      </c>
      <c r="C908" s="24" t="s">
        <v>5405</v>
      </c>
      <c r="D908" s="24" t="s">
        <v>5406</v>
      </c>
      <c r="E908" s="24" t="s">
        <v>5407</v>
      </c>
      <c r="F908" s="24" t="s">
        <v>128</v>
      </c>
      <c r="G908" s="24">
        <v>2014</v>
      </c>
      <c r="H908" s="25">
        <v>41684</v>
      </c>
      <c r="I908" s="24"/>
      <c r="J908" s="24"/>
      <c r="K908" s="24" t="s">
        <v>5408</v>
      </c>
      <c r="L908" s="24" t="str">
        <f t="shared" si="29"/>
        <v>PreAlerta</v>
      </c>
      <c r="M908" s="24" t="str">
        <f t="shared" si="28"/>
        <v>S/PalabrasClaves</v>
      </c>
      <c r="N908" s="24" t="s">
        <v>18</v>
      </c>
      <c r="O908" s="24"/>
      <c r="P908" s="24"/>
      <c r="Q908" s="24"/>
      <c r="R908" s="24"/>
      <c r="S908" s="24"/>
      <c r="T908" s="24"/>
      <c r="U908" s="24"/>
      <c r="V908" s="24"/>
      <c r="W908" s="24"/>
      <c r="X908" s="24"/>
    </row>
    <row r="909" spans="1:24" ht="15" hidden="1" customHeight="1">
      <c r="A909" s="26">
        <v>24588896</v>
      </c>
      <c r="B909" s="26" t="s">
        <v>5409</v>
      </c>
      <c r="C909" s="26" t="s">
        <v>5410</v>
      </c>
      <c r="D909" s="26" t="s">
        <v>5411</v>
      </c>
      <c r="E909" s="26" t="s">
        <v>5412</v>
      </c>
      <c r="F909" s="26" t="s">
        <v>443</v>
      </c>
      <c r="G909" s="26">
        <v>2014</v>
      </c>
      <c r="H909" s="27">
        <v>41703</v>
      </c>
      <c r="I909" s="26"/>
      <c r="J909" s="26"/>
      <c r="K909" s="26" t="s">
        <v>5413</v>
      </c>
      <c r="L909" s="26" t="str">
        <f t="shared" si="29"/>
        <v>PreAlerta</v>
      </c>
      <c r="M909" s="26" t="str">
        <f t="shared" si="28"/>
        <v>S/PalabrasClaves</v>
      </c>
      <c r="N909" s="26" t="s">
        <v>18</v>
      </c>
      <c r="O909" s="26"/>
      <c r="P909" s="26"/>
      <c r="Q909" s="26" t="s">
        <v>11</v>
      </c>
      <c r="R909" s="26"/>
      <c r="S909" s="26"/>
      <c r="T909" s="26"/>
      <c r="U909" s="26"/>
      <c r="V909" s="26"/>
      <c r="W909" s="26"/>
      <c r="X909" s="26"/>
    </row>
    <row r="910" spans="1:24" ht="15" hidden="1" customHeight="1">
      <c r="A910" s="24">
        <v>24618022</v>
      </c>
      <c r="B910" s="24" t="s">
        <v>5414</v>
      </c>
      <c r="C910" s="24" t="s">
        <v>5415</v>
      </c>
      <c r="D910" s="24" t="s">
        <v>5416</v>
      </c>
      <c r="E910" s="24" t="s">
        <v>5417</v>
      </c>
      <c r="F910" s="24" t="s">
        <v>443</v>
      </c>
      <c r="G910" s="24">
        <v>2014</v>
      </c>
      <c r="H910" s="25">
        <v>41711</v>
      </c>
      <c r="I910" s="24"/>
      <c r="J910" s="24"/>
      <c r="K910" s="24" t="s">
        <v>5418</v>
      </c>
      <c r="L910" s="24" t="str">
        <f t="shared" si="29"/>
        <v>PreAlerta</v>
      </c>
      <c r="M910" s="24" t="str">
        <f t="shared" si="28"/>
        <v>S/PalabrasClaves</v>
      </c>
      <c r="N910" s="24" t="s">
        <v>18</v>
      </c>
      <c r="O910" s="24"/>
      <c r="P910" s="24"/>
      <c r="Q910" s="24" t="s">
        <v>11</v>
      </c>
      <c r="R910" s="24"/>
      <c r="S910" s="24"/>
      <c r="T910" s="24"/>
      <c r="U910" s="24"/>
      <c r="V910" s="24"/>
      <c r="W910" s="24"/>
      <c r="X910" s="24"/>
    </row>
    <row r="911" spans="1:24" ht="15" hidden="1" customHeight="1">
      <c r="A911" s="26">
        <v>24618039</v>
      </c>
      <c r="B911" s="26" t="s">
        <v>5419</v>
      </c>
      <c r="C911" s="26" t="s">
        <v>5420</v>
      </c>
      <c r="D911" s="26" t="s">
        <v>5421</v>
      </c>
      <c r="E911" s="26" t="s">
        <v>5422</v>
      </c>
      <c r="F911" s="26" t="s">
        <v>443</v>
      </c>
      <c r="G911" s="26">
        <v>2014</v>
      </c>
      <c r="H911" s="27">
        <v>41711</v>
      </c>
      <c r="I911" s="26"/>
      <c r="J911" s="26"/>
      <c r="K911" s="26" t="s">
        <v>5423</v>
      </c>
      <c r="L911" s="26" t="str">
        <f t="shared" si="29"/>
        <v>PreAlerta</v>
      </c>
      <c r="M911" s="26" t="str">
        <f t="shared" si="28"/>
        <v>S/PalabrasClaves</v>
      </c>
      <c r="N911" s="26" t="s">
        <v>18</v>
      </c>
      <c r="O911" s="26"/>
      <c r="P911" s="26"/>
      <c r="Q911" s="26" t="s">
        <v>11</v>
      </c>
      <c r="R911" s="26"/>
      <c r="S911" s="26"/>
      <c r="T911" s="26"/>
      <c r="U911" s="26"/>
      <c r="V911" s="26"/>
      <c r="W911" s="26"/>
      <c r="X911" s="26"/>
    </row>
    <row r="912" spans="1:24" ht="15" hidden="1" customHeight="1">
      <c r="A912" s="24">
        <v>24618046</v>
      </c>
      <c r="B912" s="24" t="s">
        <v>5424</v>
      </c>
      <c r="C912" s="24" t="s">
        <v>5425</v>
      </c>
      <c r="D912" s="24" t="s">
        <v>5426</v>
      </c>
      <c r="E912" s="24" t="s">
        <v>5427</v>
      </c>
      <c r="F912" s="24" t="s">
        <v>443</v>
      </c>
      <c r="G912" s="24">
        <v>2014</v>
      </c>
      <c r="H912" s="25">
        <v>41711</v>
      </c>
      <c r="I912" s="24"/>
      <c r="J912" s="24"/>
      <c r="K912" s="24" t="s">
        <v>5428</v>
      </c>
      <c r="L912" s="24" t="str">
        <f t="shared" si="29"/>
        <v>PreAlerta</v>
      </c>
      <c r="M912" s="24" t="str">
        <f t="shared" si="28"/>
        <v>S/PalabrasClaves</v>
      </c>
      <c r="N912" s="24" t="s">
        <v>18</v>
      </c>
      <c r="O912" s="24"/>
      <c r="P912" s="24"/>
      <c r="Q912" s="24" t="s">
        <v>11</v>
      </c>
      <c r="R912" s="24"/>
      <c r="S912" s="24"/>
      <c r="T912" s="24"/>
      <c r="U912" s="24"/>
      <c r="V912" s="24"/>
      <c r="W912" s="24"/>
      <c r="X912" s="24"/>
    </row>
    <row r="913" spans="1:24" ht="15" hidden="1" customHeight="1">
      <c r="A913" s="26">
        <v>24672617</v>
      </c>
      <c r="B913" s="26" t="s">
        <v>5429</v>
      </c>
      <c r="C913" s="26" t="s">
        <v>5430</v>
      </c>
      <c r="D913" s="26" t="s">
        <v>5431</v>
      </c>
      <c r="E913" s="26" t="s">
        <v>5432</v>
      </c>
      <c r="F913" s="26" t="s">
        <v>5433</v>
      </c>
      <c r="G913" s="26">
        <v>2014</v>
      </c>
      <c r="H913" s="27">
        <v>41726</v>
      </c>
      <c r="I913" s="26" t="s">
        <v>5434</v>
      </c>
      <c r="J913" s="26"/>
      <c r="K913" s="26" t="s">
        <v>5435</v>
      </c>
      <c r="L913" s="26" t="str">
        <f t="shared" si="29"/>
        <v>PreAlerta</v>
      </c>
      <c r="M913" s="26" t="str">
        <f t="shared" si="28"/>
        <v>S/PalabrasClaves</v>
      </c>
      <c r="N913" s="26" t="s">
        <v>18</v>
      </c>
      <c r="O913" s="26"/>
      <c r="P913" s="26"/>
      <c r="Q913" s="26"/>
      <c r="R913" s="26"/>
      <c r="S913" s="26"/>
      <c r="T913" s="26"/>
      <c r="U913" s="26"/>
      <c r="V913" s="26"/>
      <c r="W913" s="26"/>
      <c r="X913" s="26"/>
    </row>
    <row r="914" spans="1:24" ht="15" hidden="1" customHeight="1">
      <c r="A914" s="24">
        <v>24685900</v>
      </c>
      <c r="B914" s="24" t="s">
        <v>5436</v>
      </c>
      <c r="C914" s="24" t="s">
        <v>5437</v>
      </c>
      <c r="D914" s="24" t="s">
        <v>5438</v>
      </c>
      <c r="E914" s="24" t="s">
        <v>5439</v>
      </c>
      <c r="F914" s="24" t="s">
        <v>5440</v>
      </c>
      <c r="G914" s="24">
        <v>2014</v>
      </c>
      <c r="H914" s="25">
        <v>41731</v>
      </c>
      <c r="I914" s="24"/>
      <c r="J914" s="24"/>
      <c r="K914" s="24" t="s">
        <v>5441</v>
      </c>
      <c r="L914" s="24" t="str">
        <f t="shared" si="29"/>
        <v>Excluido</v>
      </c>
      <c r="M914" s="24" t="str">
        <f t="shared" si="28"/>
        <v>S/PalabrasClaves</v>
      </c>
      <c r="N914" s="24"/>
      <c r="O914" s="24"/>
      <c r="P914" s="24"/>
      <c r="Q914" s="24"/>
      <c r="R914" s="24"/>
      <c r="S914" s="24"/>
      <c r="T914" s="24"/>
      <c r="U914" s="24"/>
      <c r="V914" s="24"/>
      <c r="W914" s="24"/>
      <c r="X914" s="24"/>
    </row>
    <row r="915" spans="1:24" ht="15" hidden="1" customHeight="1">
      <c r="A915" s="26">
        <v>24736142</v>
      </c>
      <c r="B915" s="26" t="s">
        <v>5442</v>
      </c>
      <c r="C915" s="26" t="s">
        <v>5443</v>
      </c>
      <c r="D915" s="26" t="s">
        <v>5444</v>
      </c>
      <c r="E915" s="26" t="s">
        <v>5445</v>
      </c>
      <c r="F915" s="26" t="s">
        <v>4391</v>
      </c>
      <c r="G915" s="26">
        <v>2014</v>
      </c>
      <c r="H915" s="27">
        <v>41746</v>
      </c>
      <c r="I915" s="26"/>
      <c r="J915" s="26"/>
      <c r="K915" s="26" t="s">
        <v>5446</v>
      </c>
      <c r="L915" s="26" t="str">
        <f t="shared" si="29"/>
        <v>PreAlerta</v>
      </c>
      <c r="M915" s="26" t="str">
        <f t="shared" si="28"/>
        <v>S/PalabrasClaves</v>
      </c>
      <c r="N915" s="26" t="s">
        <v>18</v>
      </c>
      <c r="O915" s="26"/>
      <c r="P915" s="26"/>
      <c r="Q915" s="26" t="s">
        <v>11</v>
      </c>
      <c r="R915" s="26"/>
      <c r="S915" s="26"/>
      <c r="T915" s="26"/>
      <c r="U915" s="26"/>
      <c r="V915" s="26"/>
      <c r="W915" s="26"/>
      <c r="X915" s="26"/>
    </row>
    <row r="916" spans="1:24" ht="15" hidden="1" customHeight="1">
      <c r="A916" s="24">
        <v>24757735</v>
      </c>
      <c r="B916" s="24" t="s">
        <v>5447</v>
      </c>
      <c r="C916" s="24" t="s">
        <v>5448</v>
      </c>
      <c r="D916" s="24" t="s">
        <v>5449</v>
      </c>
      <c r="E916" s="24" t="s">
        <v>5450</v>
      </c>
      <c r="F916" s="24" t="s">
        <v>5451</v>
      </c>
      <c r="G916" s="24">
        <v>2014</v>
      </c>
      <c r="H916" s="25">
        <v>41753</v>
      </c>
      <c r="I916" s="24"/>
      <c r="J916" s="24"/>
      <c r="K916" s="24"/>
      <c r="L916" s="24" t="str">
        <f t="shared" si="29"/>
        <v>PreAlerta</v>
      </c>
      <c r="M916" s="24" t="str">
        <f t="shared" si="28"/>
        <v>S/PalabrasClaves</v>
      </c>
      <c r="N916" s="24" t="s">
        <v>18</v>
      </c>
      <c r="O916" s="24"/>
      <c r="P916" s="24"/>
      <c r="Q916" s="24"/>
      <c r="R916" s="24"/>
      <c r="S916" s="24"/>
      <c r="T916" s="24"/>
      <c r="U916" s="24"/>
      <c r="V916" s="24"/>
      <c r="W916" s="24"/>
      <c r="X916" s="24"/>
    </row>
    <row r="917" spans="1:24" ht="15" hidden="1" customHeight="1">
      <c r="A917" s="26">
        <v>24761248</v>
      </c>
      <c r="B917" s="26" t="s">
        <v>5452</v>
      </c>
      <c r="C917" s="26" t="s">
        <v>5453</v>
      </c>
      <c r="D917" s="26" t="s">
        <v>5454</v>
      </c>
      <c r="E917" s="26" t="s">
        <v>5455</v>
      </c>
      <c r="F917" s="26" t="s">
        <v>5456</v>
      </c>
      <c r="G917" s="26">
        <v>2014</v>
      </c>
      <c r="H917" s="27">
        <v>41754</v>
      </c>
      <c r="I917" s="26" t="s">
        <v>5457</v>
      </c>
      <c r="J917" s="26"/>
      <c r="K917" s="26" t="s">
        <v>5458</v>
      </c>
      <c r="L917" s="26" t="str">
        <f t="shared" si="29"/>
        <v>PreAlerta</v>
      </c>
      <c r="M917" s="26" t="str">
        <f t="shared" si="28"/>
        <v>S/PalabrasClaves</v>
      </c>
      <c r="N917" s="26" t="s">
        <v>18</v>
      </c>
      <c r="O917" s="26"/>
      <c r="P917" s="26"/>
      <c r="Q917" s="26"/>
      <c r="R917" s="26"/>
      <c r="S917" s="26"/>
      <c r="T917" s="26"/>
      <c r="U917" s="26"/>
      <c r="V917" s="26"/>
      <c r="W917" s="26"/>
      <c r="X917" s="26"/>
    </row>
    <row r="918" spans="1:24" ht="15" hidden="1" customHeight="1">
      <c r="A918" s="24">
        <v>24847612</v>
      </c>
      <c r="B918" s="24" t="s">
        <v>5459</v>
      </c>
      <c r="C918" s="24" t="s">
        <v>5460</v>
      </c>
      <c r="D918" s="24" t="s">
        <v>5461</v>
      </c>
      <c r="E918" s="24" t="s">
        <v>5462</v>
      </c>
      <c r="F918" s="24" t="s">
        <v>5463</v>
      </c>
      <c r="G918" s="24">
        <v>2014</v>
      </c>
      <c r="H918" s="25">
        <v>41782</v>
      </c>
      <c r="I918" s="24"/>
      <c r="J918" s="24"/>
      <c r="K918" s="24" t="s">
        <v>5464</v>
      </c>
      <c r="L918" s="24" t="str">
        <f t="shared" si="29"/>
        <v>PreAlerta</v>
      </c>
      <c r="M918" s="24" t="str">
        <f t="shared" si="28"/>
        <v>S/PalabrasClaves</v>
      </c>
      <c r="N918" s="24" t="s">
        <v>18</v>
      </c>
      <c r="O918" s="24"/>
      <c r="P918" s="24"/>
      <c r="Q918" s="24"/>
      <c r="R918" s="24"/>
      <c r="S918" s="24"/>
      <c r="T918" s="24"/>
      <c r="U918" s="24"/>
      <c r="V918" s="24"/>
      <c r="W918" s="24"/>
      <c r="X918" s="24"/>
    </row>
    <row r="919" spans="1:24" ht="15" hidden="1" customHeight="1">
      <c r="A919" s="26">
        <v>24862043</v>
      </c>
      <c r="B919" s="26" t="s">
        <v>5465</v>
      </c>
      <c r="C919" s="26" t="s">
        <v>5466</v>
      </c>
      <c r="D919" s="26" t="s">
        <v>5467</v>
      </c>
      <c r="E919" s="26" t="s">
        <v>5468</v>
      </c>
      <c r="F919" s="26" t="s">
        <v>5469</v>
      </c>
      <c r="G919" s="26">
        <v>2014</v>
      </c>
      <c r="H919" s="27">
        <v>41787</v>
      </c>
      <c r="I919" s="26"/>
      <c r="J919" s="26"/>
      <c r="K919" s="26"/>
      <c r="L919" s="26" t="str">
        <f t="shared" si="29"/>
        <v>PreAlerta</v>
      </c>
      <c r="M919" s="26" t="str">
        <f t="shared" si="28"/>
        <v>S/PalabrasClaves</v>
      </c>
      <c r="N919" s="26" t="s">
        <v>18</v>
      </c>
      <c r="O919" s="26"/>
      <c r="P919" s="26"/>
      <c r="Q919" s="26"/>
      <c r="R919" s="26"/>
      <c r="S919" s="26"/>
      <c r="T919" s="26"/>
      <c r="U919" s="26"/>
      <c r="V919" s="26"/>
      <c r="W919" s="26"/>
      <c r="X919" s="26"/>
    </row>
    <row r="920" spans="1:24" ht="15" hidden="1" customHeight="1">
      <c r="A920" s="24">
        <v>24594663</v>
      </c>
      <c r="B920" s="24" t="s">
        <v>5470</v>
      </c>
      <c r="C920" s="24" t="s">
        <v>5471</v>
      </c>
      <c r="D920" s="24" t="s">
        <v>5472</v>
      </c>
      <c r="E920" s="24" t="s">
        <v>5473</v>
      </c>
      <c r="F920" s="24" t="s">
        <v>2168</v>
      </c>
      <c r="G920" s="24">
        <v>2014</v>
      </c>
      <c r="H920" s="25">
        <v>41704</v>
      </c>
      <c r="I920" s="24" t="s">
        <v>5474</v>
      </c>
      <c r="J920" s="24"/>
      <c r="K920" s="24" t="s">
        <v>5475</v>
      </c>
      <c r="L920" s="24" t="str">
        <f t="shared" si="29"/>
        <v>PreAlerta</v>
      </c>
      <c r="M920" s="24" t="str">
        <f t="shared" si="28"/>
        <v>S/PalabrasClaves</v>
      </c>
      <c r="N920" s="24" t="s">
        <v>18</v>
      </c>
      <c r="O920" s="24"/>
      <c r="P920" s="24"/>
      <c r="Q920" s="24"/>
      <c r="R920" s="24"/>
      <c r="S920" s="24"/>
      <c r="T920" s="24"/>
      <c r="U920" s="24"/>
      <c r="V920" s="24"/>
      <c r="W920" s="24"/>
      <c r="X920" s="24"/>
    </row>
    <row r="921" spans="1:24" ht="15" hidden="1" customHeight="1">
      <c r="A921" s="26">
        <v>25374648</v>
      </c>
      <c r="B921" s="26" t="s">
        <v>5476</v>
      </c>
      <c r="C921" s="26" t="s">
        <v>5477</v>
      </c>
      <c r="D921" s="26" t="s">
        <v>5478</v>
      </c>
      <c r="E921" s="26" t="s">
        <v>5479</v>
      </c>
      <c r="F921" s="26" t="s">
        <v>5480</v>
      </c>
      <c r="G921" s="26">
        <v>2014</v>
      </c>
      <c r="H921" s="27">
        <v>41950</v>
      </c>
      <c r="I921" s="26" t="s">
        <v>5481</v>
      </c>
      <c r="J921" s="26"/>
      <c r="K921" s="26" t="s">
        <v>5482</v>
      </c>
      <c r="L921" s="26" t="str">
        <f t="shared" si="29"/>
        <v>PreAlerta</v>
      </c>
      <c r="M921" s="26" t="str">
        <f t="shared" si="28"/>
        <v>S/PalabrasClaves</v>
      </c>
      <c r="N921" s="26" t="s">
        <v>18</v>
      </c>
      <c r="O921" s="26"/>
      <c r="P921" s="26"/>
      <c r="Q921" s="26"/>
      <c r="R921" s="26"/>
      <c r="S921" s="26"/>
      <c r="T921" s="26"/>
      <c r="U921" s="26"/>
      <c r="V921" s="26"/>
      <c r="W921" s="26"/>
      <c r="X921" s="26"/>
    </row>
    <row r="922" spans="1:24" ht="15" hidden="1" customHeight="1">
      <c r="A922" s="24">
        <v>24762692</v>
      </c>
      <c r="B922" s="24" t="s">
        <v>5483</v>
      </c>
      <c r="C922" s="24" t="s">
        <v>5484</v>
      </c>
      <c r="D922" s="24" t="s">
        <v>5485</v>
      </c>
      <c r="E922" s="24" t="s">
        <v>5486</v>
      </c>
      <c r="F922" s="24" t="s">
        <v>5487</v>
      </c>
      <c r="G922" s="24">
        <v>2014</v>
      </c>
      <c r="H922" s="25">
        <v>41755</v>
      </c>
      <c r="I922" s="24"/>
      <c r="J922" s="24"/>
      <c r="K922" s="24"/>
      <c r="L922" s="24" t="str">
        <f t="shared" si="29"/>
        <v>PreAlerta</v>
      </c>
      <c r="M922" s="24" t="str">
        <f t="shared" si="28"/>
        <v>S/PalabrasClaves</v>
      </c>
      <c r="N922" s="24" t="s">
        <v>18</v>
      </c>
      <c r="O922" s="24"/>
      <c r="P922" s="24"/>
      <c r="Q922" s="24"/>
      <c r="R922" s="24"/>
      <c r="S922" s="24"/>
      <c r="T922" s="24"/>
      <c r="U922" s="24"/>
      <c r="V922" s="24"/>
      <c r="W922" s="24"/>
      <c r="X922" s="24"/>
    </row>
    <row r="923" spans="1:24" ht="15" hidden="1" customHeight="1">
      <c r="A923" s="26">
        <v>24599315</v>
      </c>
      <c r="B923" s="26" t="s">
        <v>5488</v>
      </c>
      <c r="C923" s="26" t="s">
        <v>5489</v>
      </c>
      <c r="D923" s="26" t="s">
        <v>5490</v>
      </c>
      <c r="E923" s="26" t="s">
        <v>2219</v>
      </c>
      <c r="F923" s="26" t="s">
        <v>2168</v>
      </c>
      <c r="G923" s="26">
        <v>2014</v>
      </c>
      <c r="H923" s="27">
        <v>41705</v>
      </c>
      <c r="I923" s="26" t="s">
        <v>5491</v>
      </c>
      <c r="J923" s="26"/>
      <c r="K923" s="26" t="s">
        <v>5492</v>
      </c>
      <c r="L923" s="26" t="str">
        <f t="shared" si="29"/>
        <v>PreAlerta</v>
      </c>
      <c r="M923" s="26" t="str">
        <f t="shared" si="28"/>
        <v>S/PalabrasClaves</v>
      </c>
      <c r="N923" s="26" t="s">
        <v>18</v>
      </c>
      <c r="O923" s="26"/>
      <c r="P923" s="26"/>
      <c r="Q923" s="26"/>
      <c r="R923" s="26"/>
      <c r="S923" s="26"/>
      <c r="T923" s="26"/>
      <c r="U923" s="26"/>
      <c r="V923" s="26"/>
      <c r="W923" s="26"/>
      <c r="X923" s="26"/>
    </row>
    <row r="924" spans="1:24" ht="15" hidden="1" customHeight="1">
      <c r="A924" s="24">
        <v>24622331</v>
      </c>
      <c r="B924" s="24" t="s">
        <v>5493</v>
      </c>
      <c r="C924" s="24" t="s">
        <v>5494</v>
      </c>
      <c r="D924" s="24" t="s">
        <v>5495</v>
      </c>
      <c r="E924" s="24" t="s">
        <v>5496</v>
      </c>
      <c r="F924" s="24" t="s">
        <v>5497</v>
      </c>
      <c r="G924" s="24">
        <v>2014</v>
      </c>
      <c r="H924" s="25">
        <v>41712</v>
      </c>
      <c r="I924" s="24" t="s">
        <v>5498</v>
      </c>
      <c r="J924" s="24" t="s">
        <v>5499</v>
      </c>
      <c r="K924" s="24"/>
      <c r="L924" s="24" t="str">
        <f t="shared" si="29"/>
        <v>PreAlerta</v>
      </c>
      <c r="M924" s="24" t="str">
        <f t="shared" si="28"/>
        <v>C/PalabrasClaves</v>
      </c>
      <c r="N924" s="24" t="s">
        <v>18</v>
      </c>
      <c r="O924" s="24"/>
      <c r="P924" s="24"/>
      <c r="Q924" s="24"/>
      <c r="R924" s="24"/>
      <c r="S924" s="24"/>
      <c r="T924" s="24"/>
      <c r="U924" s="24"/>
      <c r="V924" s="24"/>
      <c r="W924" s="24"/>
      <c r="X924" s="24"/>
    </row>
    <row r="925" spans="1:24" ht="15" hidden="1" customHeight="1">
      <c r="A925" s="26">
        <v>24646934</v>
      </c>
      <c r="B925" s="26" t="s">
        <v>5500</v>
      </c>
      <c r="C925" s="26" t="s">
        <v>5501</v>
      </c>
      <c r="D925" s="26" t="s">
        <v>5502</v>
      </c>
      <c r="E925" s="26" t="s">
        <v>4377</v>
      </c>
      <c r="F925" s="26" t="s">
        <v>2168</v>
      </c>
      <c r="G925" s="26">
        <v>2014</v>
      </c>
      <c r="H925" s="27">
        <v>41719</v>
      </c>
      <c r="I925" s="26" t="s">
        <v>5503</v>
      </c>
      <c r="J925" s="26"/>
      <c r="K925" s="26" t="s">
        <v>5504</v>
      </c>
      <c r="L925" s="26" t="str">
        <f t="shared" si="29"/>
        <v>PreAlerta</v>
      </c>
      <c r="M925" s="26" t="str">
        <f t="shared" si="28"/>
        <v>S/PalabrasClaves</v>
      </c>
      <c r="N925" s="26" t="s">
        <v>18</v>
      </c>
      <c r="O925" s="26"/>
      <c r="P925" s="26"/>
      <c r="Q925" s="26"/>
      <c r="R925" s="26"/>
      <c r="S925" s="26"/>
      <c r="T925" s="26"/>
      <c r="U925" s="26"/>
      <c r="V925" s="26"/>
      <c r="W925" s="26"/>
      <c r="X925" s="26"/>
    </row>
    <row r="926" spans="1:24" ht="15" hidden="1" customHeight="1">
      <c r="A926" s="24">
        <v>23973245</v>
      </c>
      <c r="B926" s="24" t="s">
        <v>5505</v>
      </c>
      <c r="C926" s="24" t="s">
        <v>5506</v>
      </c>
      <c r="D926" s="24" t="s">
        <v>5507</v>
      </c>
      <c r="E926" s="24" t="s">
        <v>4033</v>
      </c>
      <c r="F926" s="24" t="s">
        <v>353</v>
      </c>
      <c r="G926" s="24">
        <v>2014</v>
      </c>
      <c r="H926" s="25">
        <v>41513</v>
      </c>
      <c r="I926" s="24"/>
      <c r="J926" s="24"/>
      <c r="K926" s="24" t="s">
        <v>5508</v>
      </c>
      <c r="L926" s="24" t="str">
        <f t="shared" si="29"/>
        <v>Excluido</v>
      </c>
      <c r="M926" s="24" t="str">
        <f t="shared" si="28"/>
        <v>C/PalabrasClaves</v>
      </c>
      <c r="N926" s="24"/>
      <c r="O926" s="24"/>
      <c r="P926" s="24"/>
      <c r="Q926" s="24"/>
      <c r="R926" s="24"/>
      <c r="S926" s="24"/>
      <c r="T926" s="24"/>
      <c r="U926" s="24"/>
      <c r="V926" s="24"/>
      <c r="W926" s="24"/>
      <c r="X926" s="24"/>
    </row>
    <row r="927" spans="1:24" ht="15" hidden="1" customHeight="1">
      <c r="A927" s="26">
        <v>24606636</v>
      </c>
      <c r="B927" s="26" t="s">
        <v>5509</v>
      </c>
      <c r="C927" s="26" t="s">
        <v>5510</v>
      </c>
      <c r="D927" s="26" t="s">
        <v>5511</v>
      </c>
      <c r="E927" s="26" t="s">
        <v>5512</v>
      </c>
      <c r="F927" s="26" t="s">
        <v>353</v>
      </c>
      <c r="G927" s="26">
        <v>2014</v>
      </c>
      <c r="H927" s="27">
        <v>41709</v>
      </c>
      <c r="I927" s="26" t="s">
        <v>5513</v>
      </c>
      <c r="J927" s="26"/>
      <c r="K927" s="26" t="s">
        <v>5514</v>
      </c>
      <c r="L927" s="26" t="str">
        <f t="shared" si="29"/>
        <v>Excluido</v>
      </c>
      <c r="M927" s="26" t="str">
        <f t="shared" si="28"/>
        <v>S/PalabrasClaves</v>
      </c>
      <c r="N927" s="26"/>
      <c r="O927" s="26"/>
      <c r="P927" s="26"/>
      <c r="Q927" s="26"/>
      <c r="R927" s="26"/>
      <c r="S927" s="26"/>
      <c r="T927" s="26"/>
      <c r="U927" s="26"/>
      <c r="V927" s="26"/>
      <c r="W927" s="26"/>
      <c r="X927" s="26"/>
    </row>
    <row r="928" spans="1:24" ht="15" hidden="1" customHeight="1">
      <c r="A928" s="24">
        <v>24649964</v>
      </c>
      <c r="B928" s="24" t="s">
        <v>5515</v>
      </c>
      <c r="C928" s="24" t="s">
        <v>5516</v>
      </c>
      <c r="D928" s="24" t="s">
        <v>5517</v>
      </c>
      <c r="E928" s="24" t="s">
        <v>5518</v>
      </c>
      <c r="F928" s="24" t="s">
        <v>392</v>
      </c>
      <c r="G928" s="24">
        <v>2014</v>
      </c>
      <c r="H928" s="25">
        <v>41720</v>
      </c>
      <c r="I928" s="24" t="s">
        <v>5519</v>
      </c>
      <c r="J928" s="24"/>
      <c r="K928" s="24" t="s">
        <v>5520</v>
      </c>
      <c r="L928" s="24" t="str">
        <f t="shared" si="29"/>
        <v>PreAlerta</v>
      </c>
      <c r="M928" s="24" t="str">
        <f t="shared" si="28"/>
        <v>S/PalabrasClaves</v>
      </c>
      <c r="N928" s="24" t="s">
        <v>18</v>
      </c>
      <c r="O928" s="24"/>
      <c r="P928" s="24"/>
      <c r="Q928" s="24"/>
      <c r="R928" s="24"/>
      <c r="S928" s="24"/>
      <c r="T928" s="24"/>
      <c r="U928" s="24"/>
      <c r="V928" s="24"/>
      <c r="W928" s="24"/>
      <c r="X928" s="24"/>
    </row>
    <row r="929" spans="1:24" ht="15" hidden="1" customHeight="1">
      <c r="A929" s="26">
        <v>24651768</v>
      </c>
      <c r="B929" s="26" t="s">
        <v>5521</v>
      </c>
      <c r="C929" s="26" t="s">
        <v>5522</v>
      </c>
      <c r="D929" s="26" t="s">
        <v>5523</v>
      </c>
      <c r="E929" s="26" t="s">
        <v>3596</v>
      </c>
      <c r="F929" s="26" t="s">
        <v>2175</v>
      </c>
      <c r="G929" s="26">
        <v>2014</v>
      </c>
      <c r="H929" s="27">
        <v>41720</v>
      </c>
      <c r="I929" s="26" t="s">
        <v>5524</v>
      </c>
      <c r="J929" s="26"/>
      <c r="K929" s="26" t="s">
        <v>5525</v>
      </c>
      <c r="L929" s="26" t="str">
        <f t="shared" si="29"/>
        <v>PreAlerta</v>
      </c>
      <c r="M929" s="26" t="str">
        <f t="shared" si="28"/>
        <v>S/PalabrasClaves</v>
      </c>
      <c r="N929" s="26" t="s">
        <v>18</v>
      </c>
      <c r="O929" s="26"/>
      <c r="P929" s="26"/>
      <c r="Q929" s="26"/>
      <c r="R929" s="26"/>
      <c r="S929" s="26"/>
      <c r="T929" s="26"/>
      <c r="U929" s="26"/>
      <c r="V929" s="26"/>
      <c r="W929" s="26"/>
      <c r="X929" s="26"/>
    </row>
    <row r="930" spans="1:24" ht="15" hidden="1" customHeight="1">
      <c r="A930" s="24">
        <v>24654238</v>
      </c>
      <c r="B930" s="24" t="s">
        <v>5526</v>
      </c>
      <c r="C930" s="24" t="s">
        <v>5527</v>
      </c>
      <c r="D930" s="24" t="s">
        <v>5528</v>
      </c>
      <c r="E930" s="24" t="s">
        <v>5529</v>
      </c>
      <c r="F930" s="24" t="s">
        <v>5530</v>
      </c>
      <c r="G930" s="24">
        <v>2014</v>
      </c>
      <c r="H930" s="25">
        <v>41720</v>
      </c>
      <c r="I930" s="24" t="s">
        <v>5531</v>
      </c>
      <c r="J930" s="24"/>
      <c r="K930" s="24" t="s">
        <v>5532</v>
      </c>
      <c r="L930" s="24" t="str">
        <f t="shared" si="29"/>
        <v>PreAlerta</v>
      </c>
      <c r="M930" s="24" t="str">
        <f t="shared" si="28"/>
        <v>S/PalabrasClaves</v>
      </c>
      <c r="N930" s="24" t="s">
        <v>18</v>
      </c>
      <c r="O930" s="24"/>
      <c r="P930" s="24"/>
      <c r="Q930" s="24" t="s">
        <v>11</v>
      </c>
      <c r="R930" s="24"/>
      <c r="S930" s="24"/>
      <c r="T930" s="24"/>
      <c r="U930" s="24"/>
      <c r="V930" s="24"/>
      <c r="W930" s="24"/>
      <c r="X930" s="24"/>
    </row>
    <row r="931" spans="1:24" ht="15" hidden="1" customHeight="1">
      <c r="A931" s="26">
        <v>24047881</v>
      </c>
      <c r="B931" s="26" t="s">
        <v>5533</v>
      </c>
      <c r="C931" s="26" t="s">
        <v>5534</v>
      </c>
      <c r="D931" s="26" t="s">
        <v>5535</v>
      </c>
      <c r="E931" s="26" t="s">
        <v>5536</v>
      </c>
      <c r="F931" s="26" t="s">
        <v>725</v>
      </c>
      <c r="G931" s="26">
        <v>2014</v>
      </c>
      <c r="H931" s="27">
        <v>41537</v>
      </c>
      <c r="I931" s="26"/>
      <c r="J931" s="26"/>
      <c r="K931" s="26" t="s">
        <v>5537</v>
      </c>
      <c r="L931" s="26" t="str">
        <f t="shared" si="29"/>
        <v>PreAlerta</v>
      </c>
      <c r="M931" s="26" t="str">
        <f t="shared" si="28"/>
        <v>S/PalabrasClaves</v>
      </c>
      <c r="N931" s="26" t="s">
        <v>18</v>
      </c>
      <c r="O931" s="26"/>
      <c r="P931" s="26"/>
      <c r="Q931" s="26"/>
      <c r="R931" s="26"/>
      <c r="S931" s="26"/>
      <c r="T931" s="26"/>
      <c r="U931" s="26"/>
      <c r="V931" s="26"/>
      <c r="W931" s="26"/>
      <c r="X931" s="26"/>
    </row>
    <row r="932" spans="1:24" ht="15" hidden="1" customHeight="1">
      <c r="A932" s="24">
        <v>24297377</v>
      </c>
      <c r="B932" s="24" t="s">
        <v>5538</v>
      </c>
      <c r="C932" s="24" t="s">
        <v>5539</v>
      </c>
      <c r="D932" s="24" t="s">
        <v>5540</v>
      </c>
      <c r="E932" s="24" t="s">
        <v>5541</v>
      </c>
      <c r="F932" s="24" t="s">
        <v>5542</v>
      </c>
      <c r="G932" s="24">
        <v>2014</v>
      </c>
      <c r="H932" s="25">
        <v>41612</v>
      </c>
      <c r="I932" s="24"/>
      <c r="J932" s="24"/>
      <c r="K932" s="24" t="s">
        <v>5543</v>
      </c>
      <c r="L932" s="24" t="str">
        <f t="shared" si="29"/>
        <v>Excluido</v>
      </c>
      <c r="M932" s="24" t="str">
        <f t="shared" si="28"/>
        <v>C/PalabrasClaves</v>
      </c>
      <c r="N932" s="24"/>
      <c r="O932" s="24"/>
      <c r="P932" s="24"/>
      <c r="Q932" s="24"/>
      <c r="R932" s="24"/>
      <c r="S932" s="24"/>
      <c r="T932" s="24"/>
      <c r="U932" s="24"/>
      <c r="V932" s="24"/>
      <c r="W932" s="24"/>
      <c r="X932" s="24"/>
    </row>
    <row r="933" spans="1:24" ht="15" hidden="1" customHeight="1">
      <c r="A933" s="26">
        <v>24346121</v>
      </c>
      <c r="B933" s="26" t="s">
        <v>5544</v>
      </c>
      <c r="C933" s="26" t="s">
        <v>5545</v>
      </c>
      <c r="D933" s="26" t="s">
        <v>5546</v>
      </c>
      <c r="E933" s="26" t="s">
        <v>3958</v>
      </c>
      <c r="F933" s="26" t="s">
        <v>239</v>
      </c>
      <c r="G933" s="26">
        <v>2014</v>
      </c>
      <c r="H933" s="27">
        <v>41627</v>
      </c>
      <c r="I933" s="26"/>
      <c r="J933" s="26"/>
      <c r="K933" s="26" t="s">
        <v>5547</v>
      </c>
      <c r="L933" s="26" t="str">
        <f t="shared" si="29"/>
        <v>Excluido</v>
      </c>
      <c r="M933" s="26" t="str">
        <f t="shared" si="28"/>
        <v>S/PalabrasClaves</v>
      </c>
      <c r="N933" s="26"/>
      <c r="O933" s="26"/>
      <c r="P933" s="26"/>
      <c r="Q933" s="26"/>
      <c r="R933" s="26"/>
      <c r="S933" s="26"/>
      <c r="T933" s="26"/>
      <c r="U933" s="26"/>
      <c r="V933" s="26"/>
      <c r="W933" s="26"/>
      <c r="X933" s="26"/>
    </row>
    <row r="934" spans="1:24" ht="15" hidden="1" customHeight="1">
      <c r="A934" s="24">
        <v>24411218</v>
      </c>
      <c r="B934" s="24" t="s">
        <v>5548</v>
      </c>
      <c r="C934" s="24" t="s">
        <v>5549</v>
      </c>
      <c r="D934" s="24" t="s">
        <v>5550</v>
      </c>
      <c r="E934" s="24" t="s">
        <v>5551</v>
      </c>
      <c r="F934" s="24" t="s">
        <v>5552</v>
      </c>
      <c r="G934" s="24">
        <v>2014</v>
      </c>
      <c r="H934" s="25">
        <v>41653</v>
      </c>
      <c r="I934" s="24"/>
      <c r="J934" s="24"/>
      <c r="K934" s="24" t="s">
        <v>5553</v>
      </c>
      <c r="L934" s="24" t="str">
        <f t="shared" si="29"/>
        <v>PreAlerta</v>
      </c>
      <c r="M934" s="24" t="str">
        <f t="shared" si="28"/>
        <v>S/PalabrasClaves</v>
      </c>
      <c r="N934" s="24" t="s">
        <v>18</v>
      </c>
      <c r="O934" s="24"/>
      <c r="P934" s="24"/>
      <c r="Q934" s="24"/>
      <c r="R934" s="24"/>
      <c r="S934" s="24"/>
      <c r="T934" s="24"/>
      <c r="U934" s="24"/>
      <c r="V934" s="24"/>
      <c r="W934" s="24"/>
      <c r="X934" s="24"/>
    </row>
    <row r="935" spans="1:24" ht="15" hidden="1" customHeight="1">
      <c r="A935" s="26">
        <v>24443531</v>
      </c>
      <c r="B935" s="26" t="s">
        <v>5554</v>
      </c>
      <c r="C935" s="26" t="s">
        <v>5555</v>
      </c>
      <c r="D935" s="26" t="s">
        <v>5556</v>
      </c>
      <c r="E935" s="26" t="s">
        <v>5557</v>
      </c>
      <c r="F935" s="26" t="s">
        <v>691</v>
      </c>
      <c r="G935" s="26">
        <v>2014</v>
      </c>
      <c r="H935" s="27">
        <v>41660</v>
      </c>
      <c r="I935" s="26" t="s">
        <v>5558</v>
      </c>
      <c r="J935" s="26"/>
      <c r="K935" s="26" t="s">
        <v>5559</v>
      </c>
      <c r="L935" s="26" t="str">
        <f t="shared" si="29"/>
        <v>PreAlerta</v>
      </c>
      <c r="M935" s="26" t="str">
        <f t="shared" si="28"/>
        <v>S/PalabrasClaves</v>
      </c>
      <c r="N935" s="26" t="s">
        <v>18</v>
      </c>
      <c r="O935" s="26"/>
      <c r="P935" s="26"/>
      <c r="Q935" s="26"/>
      <c r="R935" s="26"/>
      <c r="S935" s="26"/>
      <c r="T935" s="26"/>
      <c r="U935" s="26"/>
      <c r="V935" s="26"/>
      <c r="W935" s="26"/>
      <c r="X935" s="26"/>
    </row>
    <row r="936" spans="1:24" ht="15" hidden="1" customHeight="1">
      <c r="A936" s="24">
        <v>24509351</v>
      </c>
      <c r="B936" s="24" t="s">
        <v>5560</v>
      </c>
      <c r="C936" s="24" t="s">
        <v>5561</v>
      </c>
      <c r="D936" s="24" t="s">
        <v>5562</v>
      </c>
      <c r="E936" s="24" t="s">
        <v>3408</v>
      </c>
      <c r="F936" s="24" t="s">
        <v>3409</v>
      </c>
      <c r="G936" s="24">
        <v>2014</v>
      </c>
      <c r="H936" s="25">
        <v>41681</v>
      </c>
      <c r="I936" s="24"/>
      <c r="J936" s="24"/>
      <c r="K936" s="24" t="s">
        <v>5563</v>
      </c>
      <c r="L936" s="24" t="str">
        <f t="shared" si="29"/>
        <v>Excluido</v>
      </c>
      <c r="M936" s="24" t="str">
        <f t="shared" si="28"/>
        <v>S/PalabrasClaves</v>
      </c>
      <c r="N936" s="24"/>
      <c r="O936" s="24"/>
      <c r="P936" s="24"/>
      <c r="Q936" s="24"/>
      <c r="R936" s="24"/>
      <c r="S936" s="24"/>
      <c r="T936" s="24"/>
      <c r="U936" s="24"/>
      <c r="V936" s="24"/>
      <c r="W936" s="24"/>
      <c r="X936" s="24"/>
    </row>
    <row r="937" spans="1:24" ht="15" hidden="1" customHeight="1">
      <c r="A937" s="26">
        <v>24621121</v>
      </c>
      <c r="B937" s="26" t="s">
        <v>5564</v>
      </c>
      <c r="C937" s="26" t="s">
        <v>5565</v>
      </c>
      <c r="D937" s="26" t="s">
        <v>5566</v>
      </c>
      <c r="E937" s="26" t="s">
        <v>5567</v>
      </c>
      <c r="F937" s="26" t="s">
        <v>5568</v>
      </c>
      <c r="G937" s="26">
        <v>2014</v>
      </c>
      <c r="H937" s="27">
        <v>41712</v>
      </c>
      <c r="I937" s="26"/>
      <c r="J937" s="26"/>
      <c r="K937" s="26" t="s">
        <v>5569</v>
      </c>
      <c r="L937" s="26" t="str">
        <f t="shared" si="29"/>
        <v>PreAlerta</v>
      </c>
      <c r="M937" s="26" t="str">
        <f t="shared" si="28"/>
        <v>S/PalabrasClaves</v>
      </c>
      <c r="N937" s="26" t="s">
        <v>18</v>
      </c>
      <c r="O937" s="26"/>
      <c r="P937" s="26"/>
      <c r="Q937" s="26"/>
      <c r="R937" s="26"/>
      <c r="S937" s="26"/>
      <c r="T937" s="26"/>
      <c r="U937" s="26"/>
      <c r="V937" s="26"/>
      <c r="W937" s="26"/>
      <c r="X937" s="26"/>
    </row>
    <row r="938" spans="1:24" ht="15" hidden="1" customHeight="1">
      <c r="A938" s="24">
        <v>24622635</v>
      </c>
      <c r="B938" s="24" t="s">
        <v>5570</v>
      </c>
      <c r="C938" s="24" t="s">
        <v>5571</v>
      </c>
      <c r="D938" s="24" t="s">
        <v>5572</v>
      </c>
      <c r="E938" s="24" t="s">
        <v>2586</v>
      </c>
      <c r="F938" s="24" t="s">
        <v>128</v>
      </c>
      <c r="G938" s="24">
        <v>2014</v>
      </c>
      <c r="H938" s="25">
        <v>41712</v>
      </c>
      <c r="I938" s="24" t="s">
        <v>5573</v>
      </c>
      <c r="J938" s="24" t="s">
        <v>5574</v>
      </c>
      <c r="K938" s="24" t="s">
        <v>5575</v>
      </c>
      <c r="L938" s="24" t="str">
        <f t="shared" si="29"/>
        <v>PreAlerta</v>
      </c>
      <c r="M938" s="24" t="str">
        <f t="shared" si="28"/>
        <v>S/PalabrasClaves</v>
      </c>
      <c r="N938" s="24" t="s">
        <v>18</v>
      </c>
      <c r="O938" s="24"/>
      <c r="P938" s="24"/>
      <c r="Q938" s="24"/>
      <c r="R938" s="24"/>
      <c r="S938" s="24"/>
      <c r="T938" s="24"/>
      <c r="U938" s="24"/>
      <c r="V938" s="24"/>
      <c r="W938" s="24"/>
      <c r="X938" s="24"/>
    </row>
    <row r="939" spans="1:24" ht="15" hidden="1" customHeight="1">
      <c r="A939" s="26">
        <v>24649815</v>
      </c>
      <c r="B939" s="26" t="s">
        <v>5576</v>
      </c>
      <c r="C939" s="26" t="s">
        <v>5577</v>
      </c>
      <c r="D939" s="26" t="s">
        <v>5578</v>
      </c>
      <c r="E939" s="26" t="s">
        <v>3596</v>
      </c>
      <c r="F939" s="26" t="s">
        <v>2832</v>
      </c>
      <c r="G939" s="26">
        <v>2014</v>
      </c>
      <c r="H939" s="27">
        <v>41720</v>
      </c>
      <c r="I939" s="26"/>
      <c r="J939" s="26"/>
      <c r="K939" s="26" t="s">
        <v>5579</v>
      </c>
      <c r="L939" s="26" t="str">
        <f t="shared" si="29"/>
        <v>PreAlerta</v>
      </c>
      <c r="M939" s="26" t="str">
        <f t="shared" si="28"/>
        <v>S/PalabrasClaves</v>
      </c>
      <c r="N939" s="26" t="s">
        <v>18</v>
      </c>
      <c r="O939" s="26"/>
      <c r="P939" s="26"/>
      <c r="Q939" s="26"/>
      <c r="R939" s="26"/>
      <c r="S939" s="26"/>
      <c r="T939" s="26"/>
      <c r="U939" s="26"/>
      <c r="V939" s="26"/>
      <c r="W939" s="26"/>
      <c r="X939" s="26"/>
    </row>
    <row r="940" spans="1:24" ht="15" hidden="1" customHeight="1">
      <c r="A940" s="24">
        <v>24696438</v>
      </c>
      <c r="B940" s="24" t="s">
        <v>5580</v>
      </c>
      <c r="C940" s="24" t="s">
        <v>5581</v>
      </c>
      <c r="D940" s="24" t="s">
        <v>5582</v>
      </c>
      <c r="E940" s="24" t="s">
        <v>5583</v>
      </c>
      <c r="F940" s="24" t="s">
        <v>5584</v>
      </c>
      <c r="G940" s="24">
        <v>2014</v>
      </c>
      <c r="H940" s="25">
        <v>41733</v>
      </c>
      <c r="I940" s="24" t="s">
        <v>5585</v>
      </c>
      <c r="J940" s="24"/>
      <c r="K940" s="24" t="s">
        <v>5586</v>
      </c>
      <c r="L940" s="24" t="str">
        <f t="shared" si="29"/>
        <v>Excluido</v>
      </c>
      <c r="M940" s="24" t="str">
        <f t="shared" si="28"/>
        <v>S/PalabrasClaves</v>
      </c>
      <c r="N940" s="24"/>
      <c r="O940" s="24"/>
      <c r="P940" s="24"/>
      <c r="Q940" s="24"/>
      <c r="R940" s="24"/>
      <c r="S940" s="24"/>
      <c r="T940" s="24"/>
      <c r="U940" s="24"/>
      <c r="V940" s="24"/>
      <c r="W940" s="24"/>
      <c r="X940" s="24"/>
    </row>
    <row r="941" spans="1:24" ht="15" hidden="1" customHeight="1">
      <c r="A941" s="26">
        <v>24720755</v>
      </c>
      <c r="B941" s="26" t="s">
        <v>5587</v>
      </c>
      <c r="C941" s="26" t="s">
        <v>5588</v>
      </c>
      <c r="D941" s="26" t="s">
        <v>5589</v>
      </c>
      <c r="E941" s="26" t="s">
        <v>5590</v>
      </c>
      <c r="F941" s="26" t="s">
        <v>75</v>
      </c>
      <c r="G941" s="26">
        <v>2014</v>
      </c>
      <c r="H941" s="27">
        <v>41741</v>
      </c>
      <c r="I941" s="26"/>
      <c r="J941" s="26"/>
      <c r="K941" s="26" t="s">
        <v>5591</v>
      </c>
      <c r="L941" s="26" t="str">
        <f t="shared" si="29"/>
        <v>PreAlerta</v>
      </c>
      <c r="M941" s="26" t="str">
        <f t="shared" si="28"/>
        <v>S/PalabrasClaves</v>
      </c>
      <c r="N941" s="26" t="s">
        <v>18</v>
      </c>
      <c r="O941" s="26"/>
      <c r="P941" s="26"/>
      <c r="Q941" s="26"/>
      <c r="R941" s="26"/>
      <c r="S941" s="26"/>
      <c r="T941" s="26"/>
      <c r="U941" s="26"/>
      <c r="V941" s="26"/>
      <c r="W941" s="26"/>
      <c r="X941" s="26"/>
    </row>
    <row r="942" spans="1:24" ht="15" hidden="1" customHeight="1">
      <c r="A942" s="24">
        <v>24785603</v>
      </c>
      <c r="B942" s="24" t="s">
        <v>5592</v>
      </c>
      <c r="C942" s="24" t="s">
        <v>5593</v>
      </c>
      <c r="D942" s="24" t="s">
        <v>5594</v>
      </c>
      <c r="E942" s="24" t="s">
        <v>5595</v>
      </c>
      <c r="F942" s="24" t="s">
        <v>481</v>
      </c>
      <c r="G942" s="24">
        <v>2014</v>
      </c>
      <c r="H942" s="25">
        <v>41762</v>
      </c>
      <c r="I942" s="24" t="s">
        <v>5596</v>
      </c>
      <c r="J942" s="24" t="s">
        <v>5597</v>
      </c>
      <c r="K942" s="24" t="s">
        <v>5598</v>
      </c>
      <c r="L942" s="24" t="str">
        <f t="shared" si="29"/>
        <v>PreAlerta</v>
      </c>
      <c r="M942" s="24" t="str">
        <f t="shared" si="28"/>
        <v>S/PalabrasClaves</v>
      </c>
      <c r="N942" s="24" t="s">
        <v>18</v>
      </c>
      <c r="O942" s="24"/>
      <c r="P942" s="24"/>
      <c r="Q942" s="24"/>
      <c r="R942" s="24"/>
      <c r="S942" s="24"/>
      <c r="T942" s="24"/>
      <c r="U942" s="24"/>
      <c r="V942" s="24"/>
      <c r="W942" s="24"/>
      <c r="X942" s="24"/>
    </row>
    <row r="943" spans="1:24" ht="15" hidden="1" customHeight="1">
      <c r="A943" s="26">
        <v>24878918</v>
      </c>
      <c r="B943" s="26" t="s">
        <v>5599</v>
      </c>
      <c r="C943" s="26" t="s">
        <v>5600</v>
      </c>
      <c r="D943" s="26" t="s">
        <v>5601</v>
      </c>
      <c r="E943" s="26" t="s">
        <v>5602</v>
      </c>
      <c r="F943" s="26" t="s">
        <v>1560</v>
      </c>
      <c r="G943" s="26">
        <v>2014</v>
      </c>
      <c r="H943" s="27">
        <v>41791</v>
      </c>
      <c r="I943" s="26"/>
      <c r="J943" s="26"/>
      <c r="K943" s="26" t="s">
        <v>5603</v>
      </c>
      <c r="L943" s="26" t="str">
        <f t="shared" si="29"/>
        <v>PreAlerta</v>
      </c>
      <c r="M943" s="26" t="str">
        <f t="shared" si="28"/>
        <v>S/PalabrasClaves</v>
      </c>
      <c r="N943" s="26" t="s">
        <v>18</v>
      </c>
      <c r="O943" s="26"/>
      <c r="P943" s="26"/>
      <c r="Q943" s="26"/>
      <c r="R943" s="26"/>
      <c r="S943" s="26"/>
      <c r="T943" s="26"/>
      <c r="U943" s="26"/>
      <c r="V943" s="26"/>
      <c r="W943" s="26"/>
      <c r="X943" s="26"/>
    </row>
    <row r="944" spans="1:24" ht="15" hidden="1" customHeight="1">
      <c r="A944" s="24">
        <v>24969456</v>
      </c>
      <c r="B944" s="24" t="s">
        <v>5604</v>
      </c>
      <c r="C944" s="24" t="s">
        <v>5605</v>
      </c>
      <c r="D944" s="24" t="s">
        <v>5606</v>
      </c>
      <c r="E944" s="24" t="s">
        <v>5607</v>
      </c>
      <c r="F944" s="24" t="s">
        <v>5608</v>
      </c>
      <c r="G944" s="24">
        <v>2014</v>
      </c>
      <c r="H944" s="25">
        <v>41818</v>
      </c>
      <c r="I944" s="24"/>
      <c r="J944" s="24"/>
      <c r="K944" s="24"/>
      <c r="L944" s="24" t="str">
        <f t="shared" si="29"/>
        <v>PreAlerta</v>
      </c>
      <c r="M944" s="24" t="str">
        <f t="shared" si="28"/>
        <v>S/PalabrasClaves</v>
      </c>
      <c r="N944" s="24" t="s">
        <v>18</v>
      </c>
      <c r="O944" s="24"/>
      <c r="P944" s="24"/>
      <c r="Q944" s="24"/>
      <c r="R944" s="24"/>
      <c r="S944" s="24"/>
      <c r="T944" s="24"/>
      <c r="U944" s="24"/>
      <c r="V944" s="24"/>
      <c r="W944" s="24"/>
      <c r="X944" s="24"/>
    </row>
    <row r="945" spans="1:24" ht="15" hidden="1" customHeight="1">
      <c r="A945" s="26">
        <v>25147704</v>
      </c>
      <c r="B945" s="26" t="s">
        <v>5609</v>
      </c>
      <c r="C945" s="26" t="s">
        <v>5610</v>
      </c>
      <c r="D945" s="26" t="s">
        <v>5611</v>
      </c>
      <c r="E945" s="26" t="s">
        <v>5612</v>
      </c>
      <c r="F945" s="26" t="s">
        <v>5613</v>
      </c>
      <c r="G945" s="26">
        <v>2014</v>
      </c>
      <c r="H945" s="27">
        <v>41874</v>
      </c>
      <c r="I945" s="26" t="s">
        <v>5614</v>
      </c>
      <c r="J945" s="26"/>
      <c r="K945" s="26" t="s">
        <v>5615</v>
      </c>
      <c r="L945" s="26" t="str">
        <f t="shared" si="29"/>
        <v>PreAlerta</v>
      </c>
      <c r="M945" s="26" t="str">
        <f t="shared" si="28"/>
        <v>S/PalabrasClaves</v>
      </c>
      <c r="N945" s="26" t="s">
        <v>18</v>
      </c>
      <c r="O945" s="26"/>
      <c r="P945" s="26"/>
      <c r="Q945" s="39"/>
      <c r="R945" s="26"/>
      <c r="S945" s="26"/>
      <c r="T945" s="26"/>
      <c r="U945" s="26"/>
      <c r="V945" s="26"/>
      <c r="W945" s="26"/>
      <c r="X945" s="26"/>
    </row>
    <row r="946" spans="1:24" ht="15" hidden="1" customHeight="1">
      <c r="A946" s="24">
        <v>24695371</v>
      </c>
      <c r="B946" s="24" t="s">
        <v>5616</v>
      </c>
      <c r="C946" s="24" t="s">
        <v>5617</v>
      </c>
      <c r="D946" s="24" t="s">
        <v>5618</v>
      </c>
      <c r="E946" s="24" t="s">
        <v>5619</v>
      </c>
      <c r="F946" s="24" t="s">
        <v>2168</v>
      </c>
      <c r="G946" s="24">
        <v>2014</v>
      </c>
      <c r="H946" s="25">
        <v>41733</v>
      </c>
      <c r="I946" s="24" t="s">
        <v>5620</v>
      </c>
      <c r="J946" s="24"/>
      <c r="K946" s="24" t="s">
        <v>5621</v>
      </c>
      <c r="L946" s="24" t="str">
        <f t="shared" si="29"/>
        <v>PreAlerta</v>
      </c>
      <c r="M946" s="24" t="str">
        <f t="shared" si="28"/>
        <v>S/PalabrasClaves</v>
      </c>
      <c r="N946" s="24" t="s">
        <v>18</v>
      </c>
      <c r="O946" s="24"/>
      <c r="P946" s="24"/>
      <c r="Q946" s="24"/>
      <c r="R946" s="24"/>
      <c r="S946" s="24"/>
      <c r="T946" s="24"/>
      <c r="U946" s="24"/>
      <c r="V946" s="24"/>
      <c r="W946" s="24"/>
      <c r="X946" s="24"/>
    </row>
    <row r="947" spans="1:24" ht="15" hidden="1" customHeight="1">
      <c r="A947" s="26">
        <v>24695582</v>
      </c>
      <c r="B947" s="26" t="s">
        <v>5622</v>
      </c>
      <c r="C947" s="26" t="s">
        <v>5623</v>
      </c>
      <c r="D947" s="26" t="s">
        <v>5624</v>
      </c>
      <c r="E947" s="26" t="s">
        <v>5625</v>
      </c>
      <c r="F947" s="26" t="s">
        <v>2168</v>
      </c>
      <c r="G947" s="26">
        <v>2014</v>
      </c>
      <c r="H947" s="27">
        <v>41733</v>
      </c>
      <c r="I947" s="26" t="s">
        <v>5626</v>
      </c>
      <c r="J947" s="26"/>
      <c r="K947" s="26" t="s">
        <v>5627</v>
      </c>
      <c r="L947" s="26" t="str">
        <f t="shared" si="29"/>
        <v>PreAlerta</v>
      </c>
      <c r="M947" s="26" t="str">
        <f t="shared" si="28"/>
        <v>S/PalabrasClaves</v>
      </c>
      <c r="N947" s="26" t="s">
        <v>18</v>
      </c>
      <c r="O947" s="26"/>
      <c r="P947" s="26"/>
      <c r="Q947" s="26"/>
      <c r="R947" s="26"/>
      <c r="S947" s="26"/>
      <c r="T947" s="26"/>
      <c r="U947" s="26"/>
      <c r="V947" s="26"/>
      <c r="W947" s="26"/>
      <c r="X947" s="26"/>
    </row>
    <row r="948" spans="1:24" ht="15" hidden="1" customHeight="1">
      <c r="A948" s="24">
        <v>27025738</v>
      </c>
      <c r="B948" s="24" t="s">
        <v>5628</v>
      </c>
      <c r="C948" s="24" t="s">
        <v>5629</v>
      </c>
      <c r="D948" s="24" t="s">
        <v>5630</v>
      </c>
      <c r="E948" s="24" t="s">
        <v>4149</v>
      </c>
      <c r="F948" s="24" t="s">
        <v>5631</v>
      </c>
      <c r="G948" s="24">
        <v>2014</v>
      </c>
      <c r="H948" s="25">
        <v>42460</v>
      </c>
      <c r="I948" s="24" t="s">
        <v>5632</v>
      </c>
      <c r="J948" s="24"/>
      <c r="K948" s="24" t="s">
        <v>5633</v>
      </c>
      <c r="L948" s="24" t="str">
        <f t="shared" si="29"/>
        <v>PreAlerta</v>
      </c>
      <c r="M948" s="24" t="str">
        <f t="shared" ref="M948:M1011" si="30">IF(ISNUMBER(VLOOKUP(A948,KEYWORDS,1,FALSE)),"C/PalabrasClaves","S/PalabrasClaves")</f>
        <v>S/PalabrasClaves</v>
      </c>
      <c r="N948" s="24" t="s">
        <v>18</v>
      </c>
      <c r="O948" s="24"/>
      <c r="P948" s="24"/>
      <c r="Q948" s="24"/>
      <c r="R948" s="24"/>
      <c r="S948" s="24"/>
      <c r="T948" s="24"/>
      <c r="U948" s="24"/>
      <c r="V948" s="24"/>
      <c r="W948" s="24"/>
      <c r="X948" s="24"/>
    </row>
    <row r="949" spans="1:24" ht="15" customHeight="1">
      <c r="A949" s="33">
        <v>24530404</v>
      </c>
      <c r="B949" s="33" t="s">
        <v>5634</v>
      </c>
      <c r="C949" s="33" t="s">
        <v>5635</v>
      </c>
      <c r="D949" s="33" t="s">
        <v>5636</v>
      </c>
      <c r="E949" s="33" t="s">
        <v>5637</v>
      </c>
      <c r="F949" s="33" t="s">
        <v>353</v>
      </c>
      <c r="G949" s="33">
        <v>2014</v>
      </c>
      <c r="H949" s="34">
        <v>41688</v>
      </c>
      <c r="I949" s="33"/>
      <c r="J949" s="33"/>
      <c r="K949" s="33" t="s">
        <v>5638</v>
      </c>
      <c r="L949" s="33" t="str">
        <f t="shared" si="29"/>
        <v>PreAlerta</v>
      </c>
      <c r="M949" s="33" t="str">
        <f t="shared" si="30"/>
        <v>S/PalabrasClaves</v>
      </c>
      <c r="N949" s="33" t="s">
        <v>276</v>
      </c>
      <c r="O949" s="33"/>
      <c r="P949" s="33"/>
      <c r="Q949" s="33" t="s">
        <v>14</v>
      </c>
      <c r="R949" s="33"/>
      <c r="S949" s="33"/>
      <c r="T949" s="53" t="s">
        <v>5639</v>
      </c>
      <c r="U949" s="33" t="s">
        <v>209</v>
      </c>
      <c r="V949" s="33" t="s">
        <v>209</v>
      </c>
      <c r="W949" s="33" t="s">
        <v>209</v>
      </c>
      <c r="X949" s="52" t="s">
        <v>5640</v>
      </c>
    </row>
    <row r="950" spans="1:24" ht="15" hidden="1" customHeight="1">
      <c r="A950" s="24">
        <v>24716676</v>
      </c>
      <c r="B950" s="24" t="s">
        <v>5641</v>
      </c>
      <c r="C950" s="24" t="s">
        <v>5642</v>
      </c>
      <c r="D950" s="24" t="s">
        <v>5643</v>
      </c>
      <c r="E950" s="24" t="s">
        <v>5644</v>
      </c>
      <c r="F950" s="24" t="s">
        <v>2644</v>
      </c>
      <c r="G950" s="24">
        <v>2014</v>
      </c>
      <c r="H950" s="25">
        <v>41740</v>
      </c>
      <c r="I950" s="24" t="s">
        <v>5645</v>
      </c>
      <c r="J950" s="24"/>
      <c r="K950" s="24" t="s">
        <v>5646</v>
      </c>
      <c r="L950" s="24" t="str">
        <f t="shared" si="29"/>
        <v>PreAlerta</v>
      </c>
      <c r="M950" s="24" t="str">
        <f t="shared" si="30"/>
        <v>S/PalabrasClaves</v>
      </c>
      <c r="N950" s="24" t="s">
        <v>18</v>
      </c>
      <c r="O950" s="24"/>
      <c r="P950" s="24"/>
      <c r="Q950" s="24"/>
      <c r="R950" s="24"/>
      <c r="S950" s="24"/>
      <c r="T950" s="24"/>
      <c r="U950" s="24"/>
      <c r="V950" s="24"/>
      <c r="W950" s="24"/>
      <c r="X950" s="24"/>
    </row>
    <row r="951" spans="1:24" ht="15" customHeight="1">
      <c r="A951" s="33">
        <v>24722392</v>
      </c>
      <c r="B951" s="33" t="s">
        <v>5647</v>
      </c>
      <c r="C951" s="33" t="s">
        <v>5648</v>
      </c>
      <c r="D951" s="33" t="s">
        <v>5649</v>
      </c>
      <c r="E951" s="33" t="s">
        <v>5650</v>
      </c>
      <c r="F951" s="33" t="s">
        <v>2175</v>
      </c>
      <c r="G951" s="33">
        <v>2014</v>
      </c>
      <c r="H951" s="34">
        <v>41741</v>
      </c>
      <c r="I951" s="33" t="s">
        <v>5651</v>
      </c>
      <c r="J951" s="33"/>
      <c r="K951" s="33" t="s">
        <v>5652</v>
      </c>
      <c r="L951" s="33" t="str">
        <f t="shared" si="29"/>
        <v>PreAlerta</v>
      </c>
      <c r="M951" s="33" t="str">
        <f t="shared" si="30"/>
        <v>S/PalabrasClaves</v>
      </c>
      <c r="N951" s="33" t="s">
        <v>12</v>
      </c>
      <c r="O951" s="33"/>
      <c r="P951" s="33"/>
      <c r="Q951" s="33" t="s">
        <v>14</v>
      </c>
      <c r="R951" s="33"/>
      <c r="S951" s="33"/>
      <c r="T951" s="53" t="s">
        <v>5653</v>
      </c>
      <c r="U951" s="33" t="s">
        <v>209</v>
      </c>
      <c r="V951" s="33" t="s">
        <v>209</v>
      </c>
      <c r="W951" s="33" t="s">
        <v>209</v>
      </c>
      <c r="X951" s="52" t="s">
        <v>5654</v>
      </c>
    </row>
    <row r="952" spans="1:24" ht="15" hidden="1" customHeight="1">
      <c r="A952" s="24">
        <v>24448262</v>
      </c>
      <c r="B952" s="24" t="s">
        <v>5655</v>
      </c>
      <c r="C952" s="24" t="s">
        <v>5656</v>
      </c>
      <c r="D952" s="24" t="s">
        <v>5657</v>
      </c>
      <c r="E952" s="24" t="s">
        <v>5658</v>
      </c>
      <c r="F952" s="24" t="s">
        <v>519</v>
      </c>
      <c r="G952" s="24">
        <v>2014</v>
      </c>
      <c r="H952" s="25">
        <v>41662</v>
      </c>
      <c r="I952" s="24" t="s">
        <v>5659</v>
      </c>
      <c r="J952" s="24"/>
      <c r="K952" s="24" t="s">
        <v>5660</v>
      </c>
      <c r="L952" s="24" t="str">
        <f t="shared" si="29"/>
        <v>Excluido</v>
      </c>
      <c r="M952" s="24" t="str">
        <f t="shared" si="30"/>
        <v>S/PalabrasClaves</v>
      </c>
      <c r="N952" s="24"/>
      <c r="O952" s="24"/>
      <c r="P952" s="24"/>
      <c r="Q952" s="24"/>
      <c r="R952" s="24"/>
      <c r="S952" s="24"/>
      <c r="T952" s="24"/>
      <c r="U952" s="24"/>
      <c r="V952" s="24"/>
      <c r="W952" s="24"/>
      <c r="X952" s="24"/>
    </row>
    <row r="953" spans="1:24" ht="15" hidden="1" customHeight="1">
      <c r="A953" s="26">
        <v>24721461</v>
      </c>
      <c r="B953" s="26" t="s">
        <v>5661</v>
      </c>
      <c r="C953" s="26" t="s">
        <v>5662</v>
      </c>
      <c r="D953" s="26" t="s">
        <v>5663</v>
      </c>
      <c r="E953" s="26" t="s">
        <v>335</v>
      </c>
      <c r="F953" s="26" t="s">
        <v>2644</v>
      </c>
      <c r="G953" s="26">
        <v>2014</v>
      </c>
      <c r="H953" s="27">
        <v>41741</v>
      </c>
      <c r="I953" s="26" t="s">
        <v>5664</v>
      </c>
      <c r="J953" s="26"/>
      <c r="K953" s="26" t="s">
        <v>5665</v>
      </c>
      <c r="L953" s="26" t="str">
        <f t="shared" si="29"/>
        <v>PreAlerta</v>
      </c>
      <c r="M953" s="26" t="str">
        <f t="shared" si="30"/>
        <v>S/PalabrasClaves</v>
      </c>
      <c r="N953" s="26" t="s">
        <v>18</v>
      </c>
      <c r="O953" s="26"/>
      <c r="P953" s="26"/>
      <c r="Q953" s="26"/>
      <c r="R953" s="26"/>
      <c r="S953" s="26"/>
      <c r="T953" s="26"/>
      <c r="U953" s="26"/>
      <c r="V953" s="26"/>
      <c r="W953" s="26"/>
      <c r="X953" s="26"/>
    </row>
    <row r="954" spans="1:24" ht="15" hidden="1" customHeight="1">
      <c r="A954" s="24">
        <v>24727742</v>
      </c>
      <c r="B954" s="24" t="s">
        <v>5666</v>
      </c>
      <c r="C954" s="24" t="s">
        <v>5667</v>
      </c>
      <c r="D954" s="24" t="s">
        <v>5668</v>
      </c>
      <c r="E954" s="24" t="s">
        <v>5669</v>
      </c>
      <c r="F954" s="24" t="s">
        <v>4646</v>
      </c>
      <c r="G954" s="24">
        <v>2014</v>
      </c>
      <c r="H954" s="25">
        <v>41744</v>
      </c>
      <c r="I954" s="24" t="s">
        <v>5670</v>
      </c>
      <c r="J954" s="24"/>
      <c r="K954" s="24" t="s">
        <v>5671</v>
      </c>
      <c r="L954" s="24" t="str">
        <f t="shared" si="29"/>
        <v>PreAlerta</v>
      </c>
      <c r="M954" s="24" t="str">
        <f t="shared" si="30"/>
        <v>S/PalabrasClaves</v>
      </c>
      <c r="N954" s="24" t="s">
        <v>18</v>
      </c>
      <c r="O954" s="24"/>
      <c r="P954" s="24"/>
      <c r="Q954" s="24" t="s">
        <v>11</v>
      </c>
      <c r="R954" s="24"/>
      <c r="S954" s="24"/>
      <c r="T954" s="24"/>
      <c r="U954" s="24"/>
      <c r="V954" s="24"/>
      <c r="W954" s="24"/>
      <c r="X954" s="24"/>
    </row>
    <row r="955" spans="1:24" ht="15" customHeight="1">
      <c r="A955" s="33">
        <v>24783061</v>
      </c>
      <c r="B955" s="33" t="s">
        <v>5672</v>
      </c>
      <c r="C955" s="33" t="s">
        <v>5673</v>
      </c>
      <c r="D955" s="33" t="s">
        <v>5674</v>
      </c>
      <c r="E955" s="33" t="s">
        <v>5675</v>
      </c>
      <c r="F955" s="33" t="s">
        <v>559</v>
      </c>
      <c r="G955" s="33">
        <v>2014</v>
      </c>
      <c r="H955" s="34">
        <v>41760</v>
      </c>
      <c r="I955" s="33" t="s">
        <v>5676</v>
      </c>
      <c r="J955" s="33"/>
      <c r="K955" s="33" t="s">
        <v>5677</v>
      </c>
      <c r="L955" s="33" t="str">
        <f t="shared" si="29"/>
        <v>PreAlerta</v>
      </c>
      <c r="M955" s="33" t="str">
        <f t="shared" si="30"/>
        <v>S/PalabrasClaves</v>
      </c>
      <c r="N955" s="33" t="s">
        <v>12</v>
      </c>
      <c r="O955" s="33" t="s">
        <v>16</v>
      </c>
      <c r="P955" s="33"/>
      <c r="Q955" s="33" t="s">
        <v>14</v>
      </c>
      <c r="R955" s="33"/>
      <c r="S955" s="33"/>
      <c r="T955" s="50" t="s">
        <v>5678</v>
      </c>
      <c r="U955" s="33" t="s">
        <v>209</v>
      </c>
      <c r="V955" s="33" t="s">
        <v>209</v>
      </c>
      <c r="W955" s="33" t="s">
        <v>209</v>
      </c>
      <c r="X955" s="47" t="s">
        <v>5679</v>
      </c>
    </row>
    <row r="956" spans="1:24" ht="15" hidden="1" customHeight="1">
      <c r="A956" s="24">
        <v>24727516</v>
      </c>
      <c r="B956" s="24" t="s">
        <v>5680</v>
      </c>
      <c r="C956" s="24" t="s">
        <v>5681</v>
      </c>
      <c r="D956" s="24" t="s">
        <v>5682</v>
      </c>
      <c r="E956" s="24" t="s">
        <v>5683</v>
      </c>
      <c r="F956" s="24" t="s">
        <v>540</v>
      </c>
      <c r="G956" s="24">
        <v>2014</v>
      </c>
      <c r="H956" s="25">
        <v>41744</v>
      </c>
      <c r="I956" s="24"/>
      <c r="J956" s="24"/>
      <c r="K956" s="24" t="s">
        <v>5684</v>
      </c>
      <c r="L956" s="24" t="str">
        <f t="shared" si="29"/>
        <v>PreAlerta</v>
      </c>
      <c r="M956" s="24" t="str">
        <f t="shared" si="30"/>
        <v>S/PalabrasClaves</v>
      </c>
      <c r="N956" s="24" t="s">
        <v>18</v>
      </c>
      <c r="O956" s="24"/>
      <c r="P956" s="24"/>
      <c r="Q956" s="24"/>
      <c r="R956" s="24"/>
      <c r="S956" s="24"/>
      <c r="T956" s="24"/>
      <c r="U956" s="24"/>
      <c r="V956" s="24"/>
      <c r="W956" s="24"/>
      <c r="X956" s="24"/>
    </row>
    <row r="957" spans="1:24" ht="15" customHeight="1">
      <c r="A957" s="33">
        <v>24736397</v>
      </c>
      <c r="B957" s="33" t="s">
        <v>5685</v>
      </c>
      <c r="C957" s="33" t="s">
        <v>5686</v>
      </c>
      <c r="D957" s="33" t="s">
        <v>5687</v>
      </c>
      <c r="E957" s="33" t="s">
        <v>5688</v>
      </c>
      <c r="F957" s="33" t="s">
        <v>2168</v>
      </c>
      <c r="G957" s="33">
        <v>2014</v>
      </c>
      <c r="H957" s="34">
        <v>41746</v>
      </c>
      <c r="I957" s="33" t="s">
        <v>5689</v>
      </c>
      <c r="J957" s="33"/>
      <c r="K957" s="33" t="s">
        <v>5690</v>
      </c>
      <c r="L957" s="33" t="str">
        <f t="shared" ref="L957:L1020" si="31">IF(ISNUMBER(VLOOKUP(A957,EXCL,1,FALSE)),"Excluido",IF(ISNUMBER(VLOOKUP(A957,POST,1,FALSE)),"PostAlerta",IF(ISNUMBER(VLOOKUP(A957,PRE,1,FALSE)),"PreAlerta","")))</f>
        <v>PreAlerta</v>
      </c>
      <c r="M957" s="33" t="str">
        <f t="shared" si="30"/>
        <v>S/PalabrasClaves</v>
      </c>
      <c r="N957" s="33" t="s">
        <v>276</v>
      </c>
      <c r="O957" s="33"/>
      <c r="P957" s="33"/>
      <c r="Q957" s="33" t="s">
        <v>14</v>
      </c>
      <c r="R957" s="33"/>
      <c r="S957" s="33"/>
      <c r="T957" s="50" t="s">
        <v>5691</v>
      </c>
      <c r="U957" s="33" t="s">
        <v>209</v>
      </c>
      <c r="V957" s="33" t="s">
        <v>209</v>
      </c>
      <c r="W957" s="33" t="s">
        <v>209</v>
      </c>
      <c r="X957" s="52" t="s">
        <v>5692</v>
      </c>
    </row>
    <row r="958" spans="1:24" ht="15" hidden="1" customHeight="1">
      <c r="A958" s="24">
        <v>24783060</v>
      </c>
      <c r="B958" s="24" t="s">
        <v>5693</v>
      </c>
      <c r="C958" s="24" t="s">
        <v>5694</v>
      </c>
      <c r="D958" s="24" t="s">
        <v>5695</v>
      </c>
      <c r="E958" s="24" t="s">
        <v>1247</v>
      </c>
      <c r="F958" s="24" t="s">
        <v>559</v>
      </c>
      <c r="G958" s="24">
        <v>2014</v>
      </c>
      <c r="H958" s="25">
        <v>41760</v>
      </c>
      <c r="I958" s="24" t="s">
        <v>5696</v>
      </c>
      <c r="J958" s="24"/>
      <c r="K958" s="24" t="s">
        <v>5697</v>
      </c>
      <c r="L958" s="24" t="str">
        <f t="shared" si="31"/>
        <v>PreAlerta</v>
      </c>
      <c r="M958" s="24" t="str">
        <f t="shared" si="30"/>
        <v>S/PalabrasClaves</v>
      </c>
      <c r="N958" s="24" t="s">
        <v>18</v>
      </c>
      <c r="O958" s="24"/>
      <c r="P958" s="24"/>
      <c r="Q958" s="24"/>
      <c r="R958" s="24"/>
      <c r="S958" s="24"/>
      <c r="T958" s="24"/>
      <c r="U958" s="24"/>
      <c r="V958" s="24"/>
      <c r="W958" s="24"/>
      <c r="X958" s="24"/>
    </row>
    <row r="959" spans="1:24" ht="15" hidden="1" customHeight="1">
      <c r="A959" s="26">
        <v>24886846</v>
      </c>
      <c r="B959" s="26" t="s">
        <v>5698</v>
      </c>
      <c r="C959" s="26" t="s">
        <v>5699</v>
      </c>
      <c r="D959" s="26" t="s">
        <v>5700</v>
      </c>
      <c r="E959" s="26" t="s">
        <v>5701</v>
      </c>
      <c r="F959" s="26" t="s">
        <v>2890</v>
      </c>
      <c r="G959" s="26">
        <v>2014</v>
      </c>
      <c r="H959" s="27">
        <v>41793</v>
      </c>
      <c r="I959" s="26" t="s">
        <v>5702</v>
      </c>
      <c r="J959" s="26"/>
      <c r="K959" s="26" t="s">
        <v>5703</v>
      </c>
      <c r="L959" s="26" t="str">
        <f t="shared" si="31"/>
        <v>PreAlerta</v>
      </c>
      <c r="M959" s="26" t="str">
        <f t="shared" si="30"/>
        <v>S/PalabrasClaves</v>
      </c>
      <c r="N959" s="26" t="s">
        <v>18</v>
      </c>
      <c r="O959" s="26"/>
      <c r="P959" s="26"/>
      <c r="Q959" s="26"/>
      <c r="R959" s="26"/>
      <c r="S959" s="26"/>
      <c r="T959" s="26"/>
      <c r="U959" s="26"/>
      <c r="V959" s="26"/>
      <c r="W959" s="26"/>
      <c r="X959" s="26"/>
    </row>
    <row r="960" spans="1:24" ht="15" hidden="1" customHeight="1">
      <c r="A960" s="24">
        <v>24755001</v>
      </c>
      <c r="B960" s="24" t="s">
        <v>5704</v>
      </c>
      <c r="C960" s="24" t="s">
        <v>5705</v>
      </c>
      <c r="D960" s="24" t="s">
        <v>5706</v>
      </c>
      <c r="E960" s="24" t="s">
        <v>5707</v>
      </c>
      <c r="F960" s="24" t="s">
        <v>341</v>
      </c>
      <c r="G960" s="24">
        <v>2014</v>
      </c>
      <c r="H960" s="25">
        <v>41753</v>
      </c>
      <c r="I960" s="24" t="s">
        <v>5708</v>
      </c>
      <c r="J960" s="24"/>
      <c r="K960" s="24" t="s">
        <v>5709</v>
      </c>
      <c r="L960" s="24" t="str">
        <f t="shared" si="31"/>
        <v>PreAlerta</v>
      </c>
      <c r="M960" s="24" t="str">
        <f t="shared" si="30"/>
        <v>S/PalabrasClaves</v>
      </c>
      <c r="N960" s="24" t="s">
        <v>18</v>
      </c>
      <c r="O960" s="24"/>
      <c r="P960" s="24"/>
      <c r="Q960" s="24"/>
      <c r="R960" s="24"/>
      <c r="S960" s="24"/>
      <c r="T960" s="24"/>
      <c r="U960" s="24"/>
      <c r="V960" s="24"/>
      <c r="W960" s="24"/>
      <c r="X960" s="24"/>
    </row>
    <row r="961" spans="1:24" ht="15" hidden="1" customHeight="1">
      <c r="A961" s="26">
        <v>24758169</v>
      </c>
      <c r="B961" s="26" t="s">
        <v>5710</v>
      </c>
      <c r="C961" s="26" t="s">
        <v>5711</v>
      </c>
      <c r="D961" s="26" t="s">
        <v>5712</v>
      </c>
      <c r="E961" s="26" t="s">
        <v>5713</v>
      </c>
      <c r="F961" s="26" t="s">
        <v>341</v>
      </c>
      <c r="G961" s="26">
        <v>2014</v>
      </c>
      <c r="H961" s="27">
        <v>41754</v>
      </c>
      <c r="I961" s="26" t="s">
        <v>5714</v>
      </c>
      <c r="J961" s="26"/>
      <c r="K961" s="26" t="s">
        <v>5715</v>
      </c>
      <c r="L961" s="26" t="str">
        <f t="shared" si="31"/>
        <v>Excluido</v>
      </c>
      <c r="M961" s="26" t="str">
        <f t="shared" si="30"/>
        <v>S/PalabrasClaves</v>
      </c>
      <c r="N961" s="26"/>
      <c r="O961" s="26"/>
      <c r="P961" s="26"/>
      <c r="Q961" s="26"/>
      <c r="R961" s="26"/>
      <c r="S961" s="26"/>
      <c r="T961" s="26"/>
      <c r="U961" s="26"/>
      <c r="V961" s="26"/>
      <c r="W961" s="26"/>
      <c r="X961" s="26"/>
    </row>
    <row r="962" spans="1:24" ht="15" hidden="1" customHeight="1">
      <c r="A962" s="24">
        <v>24872872</v>
      </c>
      <c r="B962" s="24" t="s">
        <v>5716</v>
      </c>
      <c r="C962" s="24" t="s">
        <v>5717</v>
      </c>
      <c r="D962" s="24" t="s">
        <v>5718</v>
      </c>
      <c r="E962" s="24" t="s">
        <v>5719</v>
      </c>
      <c r="F962" s="24" t="s">
        <v>5720</v>
      </c>
      <c r="G962" s="24">
        <v>2014</v>
      </c>
      <c r="H962" s="25">
        <v>41789</v>
      </c>
      <c r="I962" s="24" t="s">
        <v>5721</v>
      </c>
      <c r="J962" s="24"/>
      <c r="K962" s="24" t="s">
        <v>5722</v>
      </c>
      <c r="L962" s="24" t="str">
        <f t="shared" si="31"/>
        <v>PreAlerta</v>
      </c>
      <c r="M962" s="24" t="str">
        <f t="shared" si="30"/>
        <v>C/PalabrasClaves</v>
      </c>
      <c r="N962" s="24" t="s">
        <v>18</v>
      </c>
      <c r="O962" s="24"/>
      <c r="P962" s="24"/>
      <c r="Q962" s="24"/>
      <c r="R962" s="24"/>
      <c r="S962" s="24"/>
      <c r="T962" s="24"/>
      <c r="U962" s="24"/>
      <c r="V962" s="24"/>
      <c r="W962" s="24"/>
      <c r="X962" s="24"/>
    </row>
    <row r="963" spans="1:24" ht="15" hidden="1" customHeight="1">
      <c r="A963" s="26">
        <v>24337733</v>
      </c>
      <c r="B963" s="26" t="s">
        <v>5723</v>
      </c>
      <c r="C963" s="26" t="s">
        <v>5724</v>
      </c>
      <c r="D963" s="26" t="s">
        <v>5725</v>
      </c>
      <c r="E963" s="26" t="s">
        <v>5726</v>
      </c>
      <c r="F963" s="26" t="s">
        <v>251</v>
      </c>
      <c r="G963" s="26">
        <v>2014</v>
      </c>
      <c r="H963" s="27">
        <v>41625</v>
      </c>
      <c r="I963" s="26"/>
      <c r="J963" s="26"/>
      <c r="K963" s="26" t="s">
        <v>5727</v>
      </c>
      <c r="L963" s="26" t="str">
        <f t="shared" si="31"/>
        <v>PreAlerta</v>
      </c>
      <c r="M963" s="26" t="str">
        <f t="shared" si="30"/>
        <v>S/PalabrasClaves</v>
      </c>
      <c r="N963" s="26" t="s">
        <v>18</v>
      </c>
      <c r="O963" s="26"/>
      <c r="P963" s="26"/>
      <c r="Q963" s="26"/>
      <c r="R963" s="26"/>
      <c r="S963" s="26"/>
      <c r="T963" s="26"/>
      <c r="U963" s="26"/>
      <c r="V963" s="26"/>
      <c r="W963" s="26"/>
      <c r="X963" s="26"/>
    </row>
    <row r="964" spans="1:24" ht="15" hidden="1" customHeight="1">
      <c r="A964" s="24">
        <v>24366777</v>
      </c>
      <c r="B964" s="24" t="s">
        <v>5728</v>
      </c>
      <c r="C964" s="24" t="s">
        <v>5729</v>
      </c>
      <c r="D964" s="24" t="s">
        <v>5730</v>
      </c>
      <c r="E964" s="24" t="s">
        <v>1092</v>
      </c>
      <c r="F964" s="24" t="s">
        <v>251</v>
      </c>
      <c r="G964" s="24">
        <v>2014</v>
      </c>
      <c r="H964" s="25">
        <v>41633</v>
      </c>
      <c r="I964" s="24"/>
      <c r="J964" s="24"/>
      <c r="K964" s="24" t="s">
        <v>5731</v>
      </c>
      <c r="L964" s="24" t="str">
        <f t="shared" si="31"/>
        <v>PreAlerta</v>
      </c>
      <c r="M964" s="24" t="str">
        <f t="shared" si="30"/>
        <v>C/PalabrasClaves</v>
      </c>
      <c r="N964" s="24" t="s">
        <v>18</v>
      </c>
      <c r="O964" s="24"/>
      <c r="P964" s="24"/>
      <c r="Q964" s="24"/>
      <c r="R964" s="24"/>
      <c r="S964" s="24"/>
      <c r="T964" s="24"/>
      <c r="U964" s="24"/>
      <c r="V964" s="24"/>
      <c r="W964" s="24"/>
      <c r="X964" s="24"/>
    </row>
    <row r="965" spans="1:24" ht="15" hidden="1" customHeight="1">
      <c r="A965" s="26">
        <v>24413970</v>
      </c>
      <c r="B965" s="26" t="s">
        <v>5732</v>
      </c>
      <c r="C965" s="26" t="s">
        <v>5733</v>
      </c>
      <c r="D965" s="26" t="s">
        <v>5734</v>
      </c>
      <c r="E965" s="26" t="s">
        <v>5735</v>
      </c>
      <c r="F965" s="26" t="s">
        <v>1276</v>
      </c>
      <c r="G965" s="26">
        <v>2014</v>
      </c>
      <c r="H965" s="27">
        <v>41653</v>
      </c>
      <c r="I965" s="26"/>
      <c r="J965" s="26"/>
      <c r="K965" s="26" t="s">
        <v>5736</v>
      </c>
      <c r="L965" s="26" t="str">
        <f t="shared" si="31"/>
        <v>PreAlerta</v>
      </c>
      <c r="M965" s="26" t="str">
        <f t="shared" si="30"/>
        <v>S/PalabrasClaves</v>
      </c>
      <c r="N965" s="26" t="s">
        <v>18</v>
      </c>
      <c r="O965" s="26"/>
      <c r="P965" s="26"/>
      <c r="Q965" s="26"/>
      <c r="R965" s="26"/>
      <c r="S965" s="26"/>
      <c r="T965" s="26"/>
      <c r="U965" s="26"/>
      <c r="V965" s="26"/>
      <c r="W965" s="26"/>
      <c r="X965" s="26"/>
    </row>
    <row r="966" spans="1:24" ht="15" hidden="1" customHeight="1">
      <c r="A966" s="24">
        <v>24448560</v>
      </c>
      <c r="B966" s="24" t="s">
        <v>5737</v>
      </c>
      <c r="C966" s="24" t="s">
        <v>5738</v>
      </c>
      <c r="D966" s="24" t="s">
        <v>5739</v>
      </c>
      <c r="E966" s="24" t="s">
        <v>5740</v>
      </c>
      <c r="F966" s="24" t="s">
        <v>251</v>
      </c>
      <c r="G966" s="24">
        <v>2014</v>
      </c>
      <c r="H966" s="25">
        <v>41662</v>
      </c>
      <c r="I966" s="24"/>
      <c r="J966" s="24"/>
      <c r="K966" s="24" t="s">
        <v>5741</v>
      </c>
      <c r="L966" s="24" t="str">
        <f t="shared" si="31"/>
        <v>PreAlerta</v>
      </c>
      <c r="M966" s="24" t="str">
        <f t="shared" si="30"/>
        <v>S/PalabrasClaves</v>
      </c>
      <c r="N966" s="24" t="s">
        <v>18</v>
      </c>
      <c r="O966" s="24"/>
      <c r="P966" s="24"/>
      <c r="Q966" s="24"/>
      <c r="R966" s="24"/>
      <c r="S966" s="24"/>
      <c r="T966" s="24"/>
      <c r="U966" s="24"/>
      <c r="V966" s="24"/>
      <c r="W966" s="24"/>
      <c r="X966" s="24"/>
    </row>
    <row r="967" spans="1:24" ht="15" customHeight="1">
      <c r="A967" s="33">
        <v>24458565</v>
      </c>
      <c r="B967" s="33" t="s">
        <v>5742</v>
      </c>
      <c r="C967" s="33" t="s">
        <v>5743</v>
      </c>
      <c r="D967" s="33" t="s">
        <v>5744</v>
      </c>
      <c r="E967" s="33" t="s">
        <v>5745</v>
      </c>
      <c r="F967" s="33" t="s">
        <v>5746</v>
      </c>
      <c r="G967" s="33">
        <v>2014</v>
      </c>
      <c r="H967" s="34">
        <v>41664</v>
      </c>
      <c r="I967" s="33"/>
      <c r="J967" s="33"/>
      <c r="K967" s="33" t="s">
        <v>5747</v>
      </c>
      <c r="L967" s="33" t="str">
        <f t="shared" si="31"/>
        <v>PreAlerta</v>
      </c>
      <c r="M967" s="33" t="str">
        <f t="shared" si="30"/>
        <v>S/PalabrasClaves</v>
      </c>
      <c r="N967" s="33" t="s">
        <v>276</v>
      </c>
      <c r="O967" s="33"/>
      <c r="P967" s="33"/>
      <c r="Q967" s="33" t="s">
        <v>14</v>
      </c>
      <c r="R967" s="33"/>
      <c r="S967" s="33"/>
      <c r="T967" s="50" t="s">
        <v>5748</v>
      </c>
      <c r="U967" s="33" t="s">
        <v>209</v>
      </c>
      <c r="V967" s="33" t="s">
        <v>209</v>
      </c>
      <c r="W967" s="33" t="s">
        <v>208</v>
      </c>
      <c r="X967" s="53" t="s">
        <v>5749</v>
      </c>
    </row>
    <row r="968" spans="1:24" ht="15" hidden="1" customHeight="1">
      <c r="A968" s="24">
        <v>24512374</v>
      </c>
      <c r="B968" s="24" t="s">
        <v>5750</v>
      </c>
      <c r="C968" s="24" t="s">
        <v>5751</v>
      </c>
      <c r="D968" s="24" t="s">
        <v>5752</v>
      </c>
      <c r="E968" s="24" t="s">
        <v>1950</v>
      </c>
      <c r="F968" s="24" t="s">
        <v>5117</v>
      </c>
      <c r="G968" s="24">
        <v>2014</v>
      </c>
      <c r="H968" s="25">
        <v>41682</v>
      </c>
      <c r="I968" s="24"/>
      <c r="J968" s="24"/>
      <c r="K968" s="24" t="s">
        <v>5753</v>
      </c>
      <c r="L968" s="24" t="str">
        <f t="shared" si="31"/>
        <v>PreAlerta</v>
      </c>
      <c r="M968" s="24" t="str">
        <f t="shared" si="30"/>
        <v>S/PalabrasClaves</v>
      </c>
      <c r="N968" s="24" t="s">
        <v>18</v>
      </c>
      <c r="O968" s="24"/>
      <c r="P968" s="24"/>
      <c r="Q968" s="24"/>
      <c r="R968" s="24"/>
      <c r="S968" s="24"/>
      <c r="T968" s="24"/>
      <c r="U968" s="24"/>
      <c r="V968" s="24"/>
      <c r="W968" s="24"/>
      <c r="X968" s="24"/>
    </row>
    <row r="969" spans="1:24" ht="15" hidden="1" customHeight="1">
      <c r="A969" s="26">
        <v>24513099</v>
      </c>
      <c r="B969" s="26" t="s">
        <v>5754</v>
      </c>
      <c r="C969" s="26" t="s">
        <v>5755</v>
      </c>
      <c r="D969" s="26" t="s">
        <v>5756</v>
      </c>
      <c r="E969" s="26" t="s">
        <v>5757</v>
      </c>
      <c r="F969" s="26" t="s">
        <v>5758</v>
      </c>
      <c r="G969" s="26">
        <v>2014</v>
      </c>
      <c r="H969" s="27">
        <v>41682</v>
      </c>
      <c r="I969" s="26"/>
      <c r="J969" s="26"/>
      <c r="K969" s="26" t="s">
        <v>5759</v>
      </c>
      <c r="L969" s="26" t="str">
        <f t="shared" si="31"/>
        <v>PreAlerta</v>
      </c>
      <c r="M969" s="26" t="str">
        <f t="shared" si="30"/>
        <v>S/PalabrasClaves</v>
      </c>
      <c r="N969" s="26" t="s">
        <v>18</v>
      </c>
      <c r="O969" s="26"/>
      <c r="P969" s="26"/>
      <c r="Q969" s="26"/>
      <c r="R969" s="26"/>
      <c r="S969" s="26"/>
      <c r="T969" s="26"/>
      <c r="U969" s="26"/>
      <c r="V969" s="26"/>
      <c r="W969" s="26"/>
      <c r="X969" s="26"/>
    </row>
    <row r="970" spans="1:24" ht="15" hidden="1" customHeight="1">
      <c r="A970" s="24">
        <v>24552584</v>
      </c>
      <c r="B970" s="24" t="s">
        <v>5760</v>
      </c>
      <c r="C970" s="24" t="s">
        <v>5761</v>
      </c>
      <c r="D970" s="24" t="s">
        <v>5762</v>
      </c>
      <c r="E970" s="24" t="s">
        <v>5763</v>
      </c>
      <c r="F970" s="24" t="s">
        <v>5117</v>
      </c>
      <c r="G970" s="24">
        <v>2014</v>
      </c>
      <c r="H970" s="25">
        <v>41691</v>
      </c>
      <c r="I970" s="24"/>
      <c r="J970" s="24"/>
      <c r="K970" s="24" t="s">
        <v>5764</v>
      </c>
      <c r="L970" s="24" t="str">
        <f t="shared" si="31"/>
        <v>PreAlerta</v>
      </c>
      <c r="M970" s="24" t="str">
        <f t="shared" si="30"/>
        <v>S/PalabrasClaves</v>
      </c>
      <c r="N970" s="24" t="s">
        <v>18</v>
      </c>
      <c r="O970" s="24"/>
      <c r="P970" s="24"/>
      <c r="Q970" s="24"/>
      <c r="R970" s="24"/>
      <c r="S970" s="24"/>
      <c r="T970" s="24"/>
      <c r="U970" s="24"/>
      <c r="V970" s="24"/>
      <c r="W970" s="24"/>
      <c r="X970" s="24"/>
    </row>
    <row r="971" spans="1:24" ht="15" customHeight="1">
      <c r="A971" s="33">
        <v>24566180</v>
      </c>
      <c r="B971" s="33" t="s">
        <v>5765</v>
      </c>
      <c r="C971" s="33" t="s">
        <v>5766</v>
      </c>
      <c r="D971" s="33" t="s">
        <v>5767</v>
      </c>
      <c r="E971" s="33" t="s">
        <v>5768</v>
      </c>
      <c r="F971" s="33" t="s">
        <v>1128</v>
      </c>
      <c r="G971" s="33">
        <v>2014</v>
      </c>
      <c r="H971" s="34">
        <v>41696</v>
      </c>
      <c r="I971" s="33" t="s">
        <v>5769</v>
      </c>
      <c r="J971" s="33"/>
      <c r="K971" s="33" t="s">
        <v>5770</v>
      </c>
      <c r="L971" s="33" t="str">
        <f t="shared" si="31"/>
        <v>PreAlerta</v>
      </c>
      <c r="M971" s="33" t="str">
        <f t="shared" si="30"/>
        <v>C/PalabrasClaves</v>
      </c>
      <c r="N971" s="33" t="s">
        <v>12</v>
      </c>
      <c r="O971" s="33" t="s">
        <v>16</v>
      </c>
      <c r="P971" s="33"/>
      <c r="Q971" s="33" t="s">
        <v>14</v>
      </c>
      <c r="R971" s="33"/>
      <c r="S971" s="33"/>
      <c r="T971" s="50" t="s">
        <v>5771</v>
      </c>
      <c r="U971" s="33" t="s">
        <v>209</v>
      </c>
      <c r="V971" s="33" t="s">
        <v>208</v>
      </c>
      <c r="W971" s="33" t="s">
        <v>209</v>
      </c>
      <c r="X971" s="52" t="s">
        <v>5772</v>
      </c>
    </row>
    <row r="972" spans="1:24" ht="15" hidden="1" customHeight="1">
      <c r="A972" s="24">
        <v>24595143</v>
      </c>
      <c r="B972" s="24" t="s">
        <v>5773</v>
      </c>
      <c r="C972" s="24" t="s">
        <v>2235</v>
      </c>
      <c r="D972" s="24" t="s">
        <v>5774</v>
      </c>
      <c r="E972" s="24" t="s">
        <v>2237</v>
      </c>
      <c r="F972" s="24" t="s">
        <v>90</v>
      </c>
      <c r="G972" s="24">
        <v>2014</v>
      </c>
      <c r="H972" s="25">
        <v>41704</v>
      </c>
      <c r="I972" s="24" t="s">
        <v>5775</v>
      </c>
      <c r="J972" s="24"/>
      <c r="K972" s="24" t="s">
        <v>5776</v>
      </c>
      <c r="L972" s="24" t="str">
        <f t="shared" si="31"/>
        <v>PreAlerta</v>
      </c>
      <c r="M972" s="24" t="str">
        <f t="shared" si="30"/>
        <v>S/PalabrasClaves</v>
      </c>
      <c r="N972" s="24" t="s">
        <v>18</v>
      </c>
      <c r="O972" s="24"/>
      <c r="P972" s="24"/>
      <c r="Q972" s="24"/>
      <c r="R972" s="24"/>
      <c r="S972" s="24"/>
      <c r="T972" s="24"/>
      <c r="U972" s="24"/>
      <c r="V972" s="24"/>
      <c r="W972" s="24"/>
      <c r="X972" s="24"/>
    </row>
    <row r="973" spans="1:24" ht="15" customHeight="1">
      <c r="A973" s="33">
        <v>24659687</v>
      </c>
      <c r="B973" s="33" t="s">
        <v>5777</v>
      </c>
      <c r="C973" s="33" t="s">
        <v>5778</v>
      </c>
      <c r="D973" s="33" t="s">
        <v>5779</v>
      </c>
      <c r="E973" s="33" t="s">
        <v>5780</v>
      </c>
      <c r="F973" s="33" t="s">
        <v>1295</v>
      </c>
      <c r="G973" s="33">
        <v>2014</v>
      </c>
      <c r="H973" s="34">
        <v>41723</v>
      </c>
      <c r="I973" s="33" t="s">
        <v>5781</v>
      </c>
      <c r="J973" s="33" t="s">
        <v>5782</v>
      </c>
      <c r="K973" s="33" t="s">
        <v>5783</v>
      </c>
      <c r="L973" s="33" t="str">
        <f t="shared" si="31"/>
        <v>PreAlerta</v>
      </c>
      <c r="M973" s="33" t="str">
        <f t="shared" si="30"/>
        <v>S/PalabrasClaves</v>
      </c>
      <c r="N973" s="33" t="s">
        <v>276</v>
      </c>
      <c r="O973" s="33"/>
      <c r="P973" s="33"/>
      <c r="Q973" s="33" t="s">
        <v>14</v>
      </c>
      <c r="R973" s="33"/>
      <c r="S973" s="33"/>
      <c r="T973" s="50" t="s">
        <v>5784</v>
      </c>
      <c r="U973" s="33" t="s">
        <v>209</v>
      </c>
      <c r="V973" s="33" t="s">
        <v>209</v>
      </c>
      <c r="W973" s="33" t="s">
        <v>209</v>
      </c>
      <c r="X973" s="52" t="s">
        <v>5785</v>
      </c>
    </row>
    <row r="974" spans="1:24" ht="15" customHeight="1">
      <c r="A974" s="28">
        <v>24681882</v>
      </c>
      <c r="B974" s="28" t="s">
        <v>5786</v>
      </c>
      <c r="C974" s="28" t="s">
        <v>5787</v>
      </c>
      <c r="D974" s="28" t="s">
        <v>5788</v>
      </c>
      <c r="E974" s="28" t="s">
        <v>5789</v>
      </c>
      <c r="F974" s="28" t="s">
        <v>5790</v>
      </c>
      <c r="G974" s="28">
        <v>2014</v>
      </c>
      <c r="H974" s="29">
        <v>41730</v>
      </c>
      <c r="I974" s="28"/>
      <c r="J974" s="28"/>
      <c r="K974" s="28" t="s">
        <v>5791</v>
      </c>
      <c r="L974" s="28" t="str">
        <f t="shared" si="31"/>
        <v>PreAlerta</v>
      </c>
      <c r="M974" s="28" t="str">
        <f t="shared" si="30"/>
        <v>C/PalabrasClaves</v>
      </c>
      <c r="N974" s="28" t="s">
        <v>276</v>
      </c>
      <c r="O974" s="28"/>
      <c r="P974" s="28"/>
      <c r="Q974" s="28" t="s">
        <v>14</v>
      </c>
      <c r="R974" s="28"/>
      <c r="S974" s="28"/>
      <c r="T974" s="50" t="s">
        <v>5792</v>
      </c>
      <c r="U974" s="28" t="s">
        <v>209</v>
      </c>
      <c r="V974" s="28" t="s">
        <v>209</v>
      </c>
      <c r="W974" s="28" t="s">
        <v>208</v>
      </c>
      <c r="X974" s="31" t="s">
        <v>5793</v>
      </c>
    </row>
    <row r="975" spans="1:24" ht="15" hidden="1" customHeight="1">
      <c r="A975" s="26">
        <v>24719029</v>
      </c>
      <c r="B975" s="26" t="s">
        <v>5794</v>
      </c>
      <c r="C975" s="26" t="s">
        <v>5795</v>
      </c>
      <c r="D975" s="26" t="s">
        <v>5796</v>
      </c>
      <c r="E975" s="26" t="s">
        <v>5797</v>
      </c>
      <c r="F975" s="26" t="s">
        <v>251</v>
      </c>
      <c r="G975" s="26">
        <v>2014</v>
      </c>
      <c r="H975" s="27">
        <v>41740</v>
      </c>
      <c r="I975" s="26" t="s">
        <v>5798</v>
      </c>
      <c r="J975" s="26" t="s">
        <v>5799</v>
      </c>
      <c r="K975" s="26" t="s">
        <v>5800</v>
      </c>
      <c r="L975" s="26" t="str">
        <f t="shared" si="31"/>
        <v>PreAlerta</v>
      </c>
      <c r="M975" s="26" t="str">
        <f t="shared" si="30"/>
        <v>S/PalabrasClaves</v>
      </c>
      <c r="N975" s="26" t="s">
        <v>18</v>
      </c>
      <c r="O975" s="26"/>
      <c r="P975" s="26"/>
      <c r="Q975" s="26"/>
      <c r="R975" s="26"/>
      <c r="S975" s="26"/>
      <c r="T975" s="26"/>
      <c r="U975" s="26"/>
      <c r="V975" s="26"/>
      <c r="W975" s="26"/>
      <c r="X975" s="26"/>
    </row>
    <row r="976" spans="1:24" ht="15" hidden="1" customHeight="1">
      <c r="A976" s="24">
        <v>24719031</v>
      </c>
      <c r="B976" s="24" t="s">
        <v>5801</v>
      </c>
      <c r="C976" s="24" t="s">
        <v>2830</v>
      </c>
      <c r="D976" s="24" t="s">
        <v>5802</v>
      </c>
      <c r="E976" s="24" t="s">
        <v>871</v>
      </c>
      <c r="F976" s="24" t="s">
        <v>251</v>
      </c>
      <c r="G976" s="24">
        <v>2014</v>
      </c>
      <c r="H976" s="25">
        <v>41740</v>
      </c>
      <c r="I976" s="24"/>
      <c r="J976" s="24"/>
      <c r="K976" s="24" t="s">
        <v>5803</v>
      </c>
      <c r="L976" s="24" t="str">
        <f t="shared" si="31"/>
        <v>PreAlerta</v>
      </c>
      <c r="M976" s="24" t="str">
        <f t="shared" si="30"/>
        <v>S/PalabrasClaves</v>
      </c>
      <c r="N976" s="24" t="s">
        <v>18</v>
      </c>
      <c r="O976" s="24"/>
      <c r="P976" s="24"/>
      <c r="Q976" s="24"/>
      <c r="R976" s="24"/>
      <c r="S976" s="24"/>
      <c r="T976" s="24"/>
      <c r="U976" s="24"/>
      <c r="V976" s="24"/>
      <c r="W976" s="24"/>
      <c r="X976" s="24"/>
    </row>
    <row r="977" spans="1:24" ht="15" hidden="1" customHeight="1">
      <c r="A977" s="26">
        <v>25098114</v>
      </c>
      <c r="B977" s="26" t="s">
        <v>5804</v>
      </c>
      <c r="C977" s="26" t="s">
        <v>5805</v>
      </c>
      <c r="D977" s="26" t="s">
        <v>5806</v>
      </c>
      <c r="E977" s="26" t="s">
        <v>5807</v>
      </c>
      <c r="F977" s="26" t="s">
        <v>1749</v>
      </c>
      <c r="G977" s="26">
        <v>2014</v>
      </c>
      <c r="H977" s="27">
        <v>41859</v>
      </c>
      <c r="I977" s="26"/>
      <c r="J977" s="26"/>
      <c r="K977" s="26"/>
      <c r="L977" s="26" t="str">
        <f t="shared" si="31"/>
        <v>PreAlerta</v>
      </c>
      <c r="M977" s="26" t="str">
        <f t="shared" si="30"/>
        <v>S/PalabrasClaves</v>
      </c>
      <c r="N977" s="26" t="s">
        <v>18</v>
      </c>
      <c r="O977" s="26"/>
      <c r="P977" s="26"/>
      <c r="Q977" s="26"/>
      <c r="R977" s="26"/>
      <c r="S977" s="26"/>
      <c r="T977" s="26"/>
      <c r="U977" s="26"/>
      <c r="V977" s="26"/>
      <c r="W977" s="26"/>
      <c r="X977" s="26"/>
    </row>
    <row r="978" spans="1:24" ht="15" hidden="1" customHeight="1">
      <c r="A978" s="24">
        <v>24816542</v>
      </c>
      <c r="B978" s="24" t="s">
        <v>5808</v>
      </c>
      <c r="C978" s="24" t="s">
        <v>5809</v>
      </c>
      <c r="D978" s="24" t="s">
        <v>5810</v>
      </c>
      <c r="E978" s="24" t="s">
        <v>5811</v>
      </c>
      <c r="F978" s="24" t="s">
        <v>2168</v>
      </c>
      <c r="G978" s="24">
        <v>2014</v>
      </c>
      <c r="H978" s="25">
        <v>41772</v>
      </c>
      <c r="I978" s="24" t="s">
        <v>5812</v>
      </c>
      <c r="J978" s="24"/>
      <c r="K978" s="24" t="s">
        <v>5813</v>
      </c>
      <c r="L978" s="24" t="str">
        <f t="shared" si="31"/>
        <v>PreAlerta</v>
      </c>
      <c r="M978" s="24" t="str">
        <f t="shared" si="30"/>
        <v>S/PalabrasClaves</v>
      </c>
      <c r="N978" s="24" t="s">
        <v>18</v>
      </c>
      <c r="O978" s="24"/>
      <c r="P978" s="24"/>
      <c r="Q978" s="24"/>
      <c r="R978" s="24"/>
      <c r="S978" s="24"/>
      <c r="T978" s="24"/>
      <c r="U978" s="24"/>
      <c r="V978" s="24"/>
      <c r="W978" s="24"/>
      <c r="X978" s="24"/>
    </row>
    <row r="979" spans="1:24" ht="15" hidden="1" customHeight="1">
      <c r="A979" s="26">
        <v>24820470</v>
      </c>
      <c r="B979" s="26" t="s">
        <v>5814</v>
      </c>
      <c r="C979" s="26" t="s">
        <v>5815</v>
      </c>
      <c r="D979" s="26" t="s">
        <v>5816</v>
      </c>
      <c r="E979" s="26" t="s">
        <v>5817</v>
      </c>
      <c r="F979" s="26" t="s">
        <v>540</v>
      </c>
      <c r="G979" s="26">
        <v>2014</v>
      </c>
      <c r="H979" s="27">
        <v>41773</v>
      </c>
      <c r="I979" s="26"/>
      <c r="J979" s="26"/>
      <c r="K979" s="26" t="s">
        <v>5818</v>
      </c>
      <c r="L979" s="26" t="str">
        <f t="shared" si="31"/>
        <v>PreAlerta</v>
      </c>
      <c r="M979" s="26" t="str">
        <f t="shared" si="30"/>
        <v>S/PalabrasClaves</v>
      </c>
      <c r="N979" s="26" t="s">
        <v>18</v>
      </c>
      <c r="O979" s="26"/>
      <c r="P979" s="26"/>
      <c r="Q979" s="26"/>
      <c r="R979" s="26"/>
      <c r="S979" s="26"/>
      <c r="T979" s="26"/>
      <c r="U979" s="26"/>
      <c r="V979" s="26"/>
      <c r="W979" s="26"/>
      <c r="X979" s="26"/>
    </row>
    <row r="980" spans="1:24" ht="15" hidden="1" customHeight="1">
      <c r="A980" s="24">
        <v>24607214</v>
      </c>
      <c r="B980" s="24" t="s">
        <v>5819</v>
      </c>
      <c r="C980" s="24" t="s">
        <v>5820</v>
      </c>
      <c r="D980" s="24" t="s">
        <v>5821</v>
      </c>
      <c r="E980" s="24" t="s">
        <v>5822</v>
      </c>
      <c r="F980" s="24" t="s">
        <v>5823</v>
      </c>
      <c r="G980" s="24">
        <v>2014</v>
      </c>
      <c r="H980" s="25">
        <v>41709</v>
      </c>
      <c r="I980" s="24"/>
      <c r="J980" s="24"/>
      <c r="K980" s="24" t="s">
        <v>5824</v>
      </c>
      <c r="L980" s="24" t="str">
        <f t="shared" si="31"/>
        <v>PreAlerta</v>
      </c>
      <c r="M980" s="24" t="str">
        <f t="shared" si="30"/>
        <v>S/PalabrasClaves</v>
      </c>
      <c r="N980" s="24" t="s">
        <v>18</v>
      </c>
      <c r="O980" s="24"/>
      <c r="P980" s="24"/>
      <c r="Q980" s="24"/>
      <c r="R980" s="24"/>
      <c r="S980" s="24"/>
      <c r="T980" s="24"/>
      <c r="U980" s="24"/>
      <c r="V980" s="24"/>
      <c r="W980" s="24"/>
      <c r="X980" s="24"/>
    </row>
    <row r="981" spans="1:24" ht="15" customHeight="1">
      <c r="A981" s="33">
        <v>24711617</v>
      </c>
      <c r="B981" s="33" t="s">
        <v>5825</v>
      </c>
      <c r="C981" s="33" t="s">
        <v>5826</v>
      </c>
      <c r="D981" s="33" t="s">
        <v>5827</v>
      </c>
      <c r="E981" s="33" t="s">
        <v>5828</v>
      </c>
      <c r="F981" s="33" t="s">
        <v>1295</v>
      </c>
      <c r="G981" s="33">
        <v>2014</v>
      </c>
      <c r="H981" s="34">
        <v>41738</v>
      </c>
      <c r="I981" s="33" t="s">
        <v>5829</v>
      </c>
      <c r="J981" s="33" t="s">
        <v>5830</v>
      </c>
      <c r="K981" s="33" t="s">
        <v>5831</v>
      </c>
      <c r="L981" s="33" t="str">
        <f t="shared" si="31"/>
        <v>PreAlerta</v>
      </c>
      <c r="M981" s="33" t="str">
        <f t="shared" si="30"/>
        <v>S/PalabrasClaves</v>
      </c>
      <c r="N981" s="33" t="s">
        <v>276</v>
      </c>
      <c r="O981" s="33"/>
      <c r="P981" s="33"/>
      <c r="Q981" s="33" t="s">
        <v>14</v>
      </c>
      <c r="R981" s="33"/>
      <c r="S981" s="33"/>
      <c r="T981" s="50" t="s">
        <v>5832</v>
      </c>
      <c r="U981" s="33" t="s">
        <v>209</v>
      </c>
      <c r="V981" s="33" t="s">
        <v>209</v>
      </c>
      <c r="W981" s="33" t="s">
        <v>209</v>
      </c>
      <c r="X981" s="47" t="s">
        <v>5833</v>
      </c>
    </row>
    <row r="982" spans="1:24" ht="15" hidden="1" customHeight="1">
      <c r="A982" s="24">
        <v>24885306</v>
      </c>
      <c r="B982" s="24" t="s">
        <v>5834</v>
      </c>
      <c r="C982" s="24" t="s">
        <v>5835</v>
      </c>
      <c r="D982" s="24" t="s">
        <v>5836</v>
      </c>
      <c r="E982" s="24" t="s">
        <v>3004</v>
      </c>
      <c r="F982" s="24" t="s">
        <v>341</v>
      </c>
      <c r="G982" s="24">
        <v>2014</v>
      </c>
      <c r="H982" s="25">
        <v>41793</v>
      </c>
      <c r="I982" s="24" t="s">
        <v>5837</v>
      </c>
      <c r="J982" s="24"/>
      <c r="K982" s="24" t="s">
        <v>5838</v>
      </c>
      <c r="L982" s="24" t="str">
        <f t="shared" si="31"/>
        <v>PreAlerta</v>
      </c>
      <c r="M982" s="24" t="str">
        <f t="shared" si="30"/>
        <v>S/PalabrasClaves</v>
      </c>
      <c r="N982" s="24" t="s">
        <v>18</v>
      </c>
      <c r="O982" s="24"/>
      <c r="P982" s="24"/>
      <c r="Q982" s="24"/>
      <c r="R982" s="24"/>
      <c r="S982" s="24"/>
      <c r="T982" s="24"/>
      <c r="U982" s="24"/>
      <c r="V982" s="24"/>
      <c r="W982" s="24"/>
      <c r="X982" s="24"/>
    </row>
    <row r="983" spans="1:24" ht="15" customHeight="1">
      <c r="A983" s="33">
        <v>24976873</v>
      </c>
      <c r="B983" s="33" t="s">
        <v>5839</v>
      </c>
      <c r="C983" s="33" t="s">
        <v>5840</v>
      </c>
      <c r="D983" s="33" t="s">
        <v>5841</v>
      </c>
      <c r="E983" s="33" t="s">
        <v>5842</v>
      </c>
      <c r="F983" s="33" t="s">
        <v>5843</v>
      </c>
      <c r="G983" s="33">
        <v>2014</v>
      </c>
      <c r="H983" s="34">
        <v>41821</v>
      </c>
      <c r="I983" s="33" t="s">
        <v>5844</v>
      </c>
      <c r="J983" s="33"/>
      <c r="K983" s="33" t="s">
        <v>5845</v>
      </c>
      <c r="L983" s="33" t="str">
        <f t="shared" si="31"/>
        <v>PreAlerta</v>
      </c>
      <c r="M983" s="33" t="str">
        <f t="shared" si="30"/>
        <v>C/PalabrasClaves</v>
      </c>
      <c r="N983" s="33" t="s">
        <v>12</v>
      </c>
      <c r="O983" s="33" t="s">
        <v>16</v>
      </c>
      <c r="P983" s="33"/>
      <c r="Q983" s="33" t="s">
        <v>14</v>
      </c>
      <c r="R983" s="33"/>
      <c r="S983" s="33"/>
      <c r="T983" s="50" t="s">
        <v>5846</v>
      </c>
      <c r="U983" s="33" t="s">
        <v>209</v>
      </c>
      <c r="V983" s="33" t="s">
        <v>208</v>
      </c>
      <c r="W983" s="33" t="s">
        <v>209</v>
      </c>
      <c r="X983" s="53" t="s">
        <v>5847</v>
      </c>
    </row>
    <row r="984" spans="1:24" ht="15" hidden="1" customHeight="1">
      <c r="A984" s="24">
        <v>23523029</v>
      </c>
      <c r="B984" s="24" t="s">
        <v>5848</v>
      </c>
      <c r="C984" s="24" t="s">
        <v>5849</v>
      </c>
      <c r="D984" s="24" t="s">
        <v>5850</v>
      </c>
      <c r="E984" s="24" t="s">
        <v>5243</v>
      </c>
      <c r="F984" s="24" t="s">
        <v>5851</v>
      </c>
      <c r="G984" s="24">
        <v>2014</v>
      </c>
      <c r="H984" s="25">
        <v>41359</v>
      </c>
      <c r="I984" s="24"/>
      <c r="J984" s="24"/>
      <c r="K984" s="24" t="s">
        <v>5852</v>
      </c>
      <c r="L984" s="24" t="str">
        <f t="shared" si="31"/>
        <v>Excluido</v>
      </c>
      <c r="M984" s="24" t="str">
        <f t="shared" si="30"/>
        <v>S/PalabrasClaves</v>
      </c>
      <c r="N984" s="24"/>
      <c r="O984" s="24"/>
      <c r="P984" s="24"/>
      <c r="Q984" s="24"/>
      <c r="R984" s="24"/>
      <c r="S984" s="24"/>
      <c r="T984" s="24"/>
      <c r="U984" s="24"/>
      <c r="V984" s="24"/>
      <c r="W984" s="24"/>
      <c r="X984" s="24"/>
    </row>
    <row r="985" spans="1:24" ht="15" hidden="1" customHeight="1">
      <c r="A985" s="26">
        <v>24352129</v>
      </c>
      <c r="B985" s="26" t="s">
        <v>5853</v>
      </c>
      <c r="C985" s="26" t="s">
        <v>5854</v>
      </c>
      <c r="D985" s="26" t="s">
        <v>5855</v>
      </c>
      <c r="E985" s="26" t="s">
        <v>5856</v>
      </c>
      <c r="F985" s="26" t="s">
        <v>725</v>
      </c>
      <c r="G985" s="26">
        <v>2014</v>
      </c>
      <c r="H985" s="27">
        <v>41628</v>
      </c>
      <c r="I985" s="26"/>
      <c r="J985" s="26"/>
      <c r="K985" s="26" t="s">
        <v>5857</v>
      </c>
      <c r="L985" s="26" t="str">
        <f t="shared" si="31"/>
        <v>PreAlerta</v>
      </c>
      <c r="M985" s="26" t="str">
        <f t="shared" si="30"/>
        <v>S/PalabrasClaves</v>
      </c>
      <c r="N985" s="26" t="s">
        <v>18</v>
      </c>
      <c r="O985" s="26"/>
      <c r="P985" s="26"/>
      <c r="Q985" s="26"/>
      <c r="R985" s="26"/>
      <c r="S985" s="26"/>
      <c r="T985" s="26"/>
      <c r="U985" s="26"/>
      <c r="V985" s="26"/>
      <c r="W985" s="26"/>
      <c r="X985" s="26"/>
    </row>
    <row r="986" spans="1:24" ht="15" hidden="1" customHeight="1">
      <c r="A986" s="24">
        <v>24376189</v>
      </c>
      <c r="B986" s="24" t="s">
        <v>5858</v>
      </c>
      <c r="C986" s="24" t="s">
        <v>5859</v>
      </c>
      <c r="D986" s="24" t="s">
        <v>5860</v>
      </c>
      <c r="E986" s="24" t="s">
        <v>5861</v>
      </c>
      <c r="F986" s="24" t="s">
        <v>2860</v>
      </c>
      <c r="G986" s="24">
        <v>2014</v>
      </c>
      <c r="H986" s="25">
        <v>41639</v>
      </c>
      <c r="I986" s="24" t="s">
        <v>5862</v>
      </c>
      <c r="J986" s="24" t="s">
        <v>5863</v>
      </c>
      <c r="K986" s="24" t="s">
        <v>5864</v>
      </c>
      <c r="L986" s="24" t="str">
        <f t="shared" si="31"/>
        <v>PreAlerta</v>
      </c>
      <c r="M986" s="24" t="str">
        <f t="shared" si="30"/>
        <v>S/PalabrasClaves</v>
      </c>
      <c r="N986" s="24" t="s">
        <v>18</v>
      </c>
      <c r="O986" s="24"/>
      <c r="P986" s="24"/>
      <c r="Q986" s="24"/>
      <c r="R986" s="24"/>
      <c r="S986" s="24"/>
      <c r="T986" s="24"/>
      <c r="U986" s="24"/>
      <c r="V986" s="24"/>
      <c r="W986" s="24"/>
      <c r="X986" s="24"/>
    </row>
    <row r="987" spans="1:24" ht="15" hidden="1" customHeight="1">
      <c r="A987" s="26">
        <v>24428415</v>
      </c>
      <c r="B987" s="26" t="s">
        <v>5865</v>
      </c>
      <c r="C987" s="26" t="s">
        <v>3305</v>
      </c>
      <c r="D987" s="26" t="s">
        <v>5866</v>
      </c>
      <c r="E987" s="26" t="s">
        <v>652</v>
      </c>
      <c r="F987" s="26" t="s">
        <v>5867</v>
      </c>
      <c r="G987" s="26">
        <v>2014</v>
      </c>
      <c r="H987" s="27">
        <v>41656</v>
      </c>
      <c r="I987" s="26" t="s">
        <v>5868</v>
      </c>
      <c r="J987" s="26"/>
      <c r="K987" s="26" t="s">
        <v>5869</v>
      </c>
      <c r="L987" s="26" t="str">
        <f t="shared" si="31"/>
        <v>PreAlerta</v>
      </c>
      <c r="M987" s="26" t="str">
        <f t="shared" si="30"/>
        <v>S/PalabrasClaves</v>
      </c>
      <c r="N987" s="26" t="s">
        <v>18</v>
      </c>
      <c r="O987" s="26"/>
      <c r="P987" s="26"/>
      <c r="Q987" s="26"/>
      <c r="R987" s="26"/>
      <c r="S987" s="26"/>
      <c r="T987" s="26"/>
      <c r="U987" s="26"/>
      <c r="V987" s="26"/>
      <c r="W987" s="26"/>
      <c r="X987" s="26"/>
    </row>
    <row r="988" spans="1:24" ht="15" hidden="1" customHeight="1">
      <c r="A988" s="24">
        <v>24460742</v>
      </c>
      <c r="B988" s="24" t="s">
        <v>5870</v>
      </c>
      <c r="C988" s="24" t="s">
        <v>5871</v>
      </c>
      <c r="D988" s="24" t="s">
        <v>5872</v>
      </c>
      <c r="E988" s="24" t="s">
        <v>5873</v>
      </c>
      <c r="F988" s="24" t="s">
        <v>5874</v>
      </c>
      <c r="G988" s="24">
        <v>2014</v>
      </c>
      <c r="H988" s="25">
        <v>41667</v>
      </c>
      <c r="I988" s="24"/>
      <c r="J988" s="24"/>
      <c r="K988" s="24" t="s">
        <v>5875</v>
      </c>
      <c r="L988" s="24" t="str">
        <f t="shared" si="31"/>
        <v>PreAlerta</v>
      </c>
      <c r="M988" s="24" t="str">
        <f t="shared" si="30"/>
        <v>S/PalabrasClaves</v>
      </c>
      <c r="N988" s="24" t="s">
        <v>18</v>
      </c>
      <c r="O988" s="24"/>
      <c r="P988" s="24"/>
      <c r="Q988" s="24"/>
      <c r="R988" s="24"/>
      <c r="S988" s="24"/>
      <c r="T988" s="24"/>
      <c r="U988" s="24"/>
      <c r="V988" s="24"/>
      <c r="W988" s="24"/>
      <c r="X988" s="24"/>
    </row>
    <row r="989" spans="1:24" ht="15" hidden="1" customHeight="1">
      <c r="A989" s="26">
        <v>24474636</v>
      </c>
      <c r="B989" s="26" t="s">
        <v>5876</v>
      </c>
      <c r="C989" s="26" t="s">
        <v>5877</v>
      </c>
      <c r="D989" s="26" t="s">
        <v>5878</v>
      </c>
      <c r="E989" s="26" t="s">
        <v>5879</v>
      </c>
      <c r="F989" s="26" t="s">
        <v>239</v>
      </c>
      <c r="G989" s="26">
        <v>2014</v>
      </c>
      <c r="H989" s="27">
        <v>41669</v>
      </c>
      <c r="I989" s="26"/>
      <c r="J989" s="26"/>
      <c r="K989" s="26" t="s">
        <v>5880</v>
      </c>
      <c r="L989" s="26" t="str">
        <f t="shared" si="31"/>
        <v>PreAlerta</v>
      </c>
      <c r="M989" s="26" t="str">
        <f t="shared" si="30"/>
        <v>C/PalabrasClaves</v>
      </c>
      <c r="N989" s="26" t="s">
        <v>18</v>
      </c>
      <c r="O989" s="26"/>
      <c r="P989" s="26"/>
      <c r="Q989" s="26"/>
      <c r="R989" s="26"/>
      <c r="S989" s="26"/>
      <c r="T989" s="26"/>
      <c r="U989" s="26"/>
      <c r="V989" s="26"/>
      <c r="W989" s="26"/>
      <c r="X989" s="26"/>
    </row>
    <row r="990" spans="1:24" ht="15" hidden="1" customHeight="1">
      <c r="A990" s="24">
        <v>24484215</v>
      </c>
      <c r="B990" s="24" t="s">
        <v>5881</v>
      </c>
      <c r="C990" s="24" t="s">
        <v>5882</v>
      </c>
      <c r="D990" s="24" t="s">
        <v>5883</v>
      </c>
      <c r="E990" s="24" t="s">
        <v>5884</v>
      </c>
      <c r="F990" s="24" t="s">
        <v>4362</v>
      </c>
      <c r="G990" s="24">
        <v>2014</v>
      </c>
      <c r="H990" s="25">
        <v>41674</v>
      </c>
      <c r="I990" s="24" t="s">
        <v>5885</v>
      </c>
      <c r="J990" s="24" t="s">
        <v>5886</v>
      </c>
      <c r="K990" s="24" t="s">
        <v>5887</v>
      </c>
      <c r="L990" s="24" t="str">
        <f t="shared" si="31"/>
        <v>Excluido</v>
      </c>
      <c r="M990" s="24" t="str">
        <f t="shared" si="30"/>
        <v>S/PalabrasClaves</v>
      </c>
      <c r="N990" s="24"/>
      <c r="O990" s="24"/>
      <c r="P990" s="24"/>
      <c r="Q990" s="24"/>
      <c r="R990" s="24"/>
      <c r="S990" s="24"/>
      <c r="T990" s="24"/>
      <c r="U990" s="24"/>
      <c r="V990" s="24"/>
      <c r="W990" s="24"/>
      <c r="X990" s="24"/>
    </row>
    <row r="991" spans="1:24" ht="15" hidden="1" customHeight="1">
      <c r="A991" s="26">
        <v>24493859</v>
      </c>
      <c r="B991" s="26" t="s">
        <v>5888</v>
      </c>
      <c r="C991" s="26" t="s">
        <v>5889</v>
      </c>
      <c r="D991" s="26" t="s">
        <v>5890</v>
      </c>
      <c r="E991" s="26" t="s">
        <v>5891</v>
      </c>
      <c r="F991" s="26" t="s">
        <v>251</v>
      </c>
      <c r="G991" s="26">
        <v>2014</v>
      </c>
      <c r="H991" s="27">
        <v>41675</v>
      </c>
      <c r="I991" s="26" t="s">
        <v>5892</v>
      </c>
      <c r="J991" s="26"/>
      <c r="K991" s="26" t="s">
        <v>5893</v>
      </c>
      <c r="L991" s="26" t="str">
        <f t="shared" si="31"/>
        <v>PreAlerta</v>
      </c>
      <c r="M991" s="26" t="str">
        <f t="shared" si="30"/>
        <v>S/PalabrasClaves</v>
      </c>
      <c r="N991" s="26" t="s">
        <v>18</v>
      </c>
      <c r="O991" s="26"/>
      <c r="P991" s="26"/>
      <c r="Q991" s="26"/>
      <c r="R991" s="26"/>
      <c r="S991" s="26"/>
      <c r="T991" s="26"/>
      <c r="U991" s="26"/>
      <c r="V991" s="26"/>
      <c r="W991" s="26"/>
      <c r="X991" s="26"/>
    </row>
    <row r="992" spans="1:24" ht="15" hidden="1" customHeight="1">
      <c r="A992" s="24">
        <v>24506514</v>
      </c>
      <c r="B992" s="24" t="s">
        <v>5894</v>
      </c>
      <c r="C992" s="24" t="s">
        <v>5895</v>
      </c>
      <c r="D992" s="24" t="s">
        <v>5896</v>
      </c>
      <c r="E992" s="24" t="s">
        <v>5897</v>
      </c>
      <c r="F992" s="24" t="s">
        <v>5898</v>
      </c>
      <c r="G992" s="24">
        <v>2014</v>
      </c>
      <c r="H992" s="25">
        <v>41681</v>
      </c>
      <c r="I992" s="24"/>
      <c r="J992" s="24"/>
      <c r="K992" s="24" t="s">
        <v>5899</v>
      </c>
      <c r="L992" s="24" t="str">
        <f t="shared" si="31"/>
        <v>Excluido</v>
      </c>
      <c r="M992" s="24" t="str">
        <f t="shared" si="30"/>
        <v>S/PalabrasClaves</v>
      </c>
      <c r="N992" s="24"/>
      <c r="O992" s="24"/>
      <c r="P992" s="24"/>
      <c r="Q992" s="24"/>
      <c r="R992" s="24"/>
      <c r="S992" s="24"/>
      <c r="T992" s="24"/>
      <c r="U992" s="24"/>
      <c r="V992" s="24"/>
      <c r="W992" s="24"/>
      <c r="X992" s="24"/>
    </row>
    <row r="993" spans="1:24" ht="15" hidden="1" customHeight="1">
      <c r="A993" s="26">
        <v>24518939</v>
      </c>
      <c r="B993" s="26" t="s">
        <v>5900</v>
      </c>
      <c r="C993" s="26" t="s">
        <v>5901</v>
      </c>
      <c r="D993" s="26" t="s">
        <v>5902</v>
      </c>
      <c r="E993" s="26" t="s">
        <v>5903</v>
      </c>
      <c r="F993" s="26" t="s">
        <v>239</v>
      </c>
      <c r="G993" s="26">
        <v>2014</v>
      </c>
      <c r="H993" s="27">
        <v>41683</v>
      </c>
      <c r="I993" s="26"/>
      <c r="J993" s="26"/>
      <c r="K993" s="26" t="s">
        <v>5904</v>
      </c>
      <c r="L993" s="26" t="str">
        <f t="shared" si="31"/>
        <v>PreAlerta</v>
      </c>
      <c r="M993" s="26" t="str">
        <f t="shared" si="30"/>
        <v>S/PalabrasClaves</v>
      </c>
      <c r="N993" s="26" t="s">
        <v>18</v>
      </c>
      <c r="O993" s="26"/>
      <c r="P993" s="26"/>
      <c r="Q993" s="26"/>
      <c r="R993" s="26"/>
      <c r="S993" s="26"/>
      <c r="T993" s="26"/>
      <c r="U993" s="26"/>
      <c r="V993" s="26"/>
      <c r="W993" s="26"/>
      <c r="X993" s="26"/>
    </row>
    <row r="994" spans="1:24" ht="15" hidden="1" customHeight="1">
      <c r="A994" s="24">
        <v>24567522</v>
      </c>
      <c r="B994" s="24" t="s">
        <v>5905</v>
      </c>
      <c r="C994" s="24" t="s">
        <v>5906</v>
      </c>
      <c r="D994" s="24" t="s">
        <v>5907</v>
      </c>
      <c r="E994" s="24" t="s">
        <v>5908</v>
      </c>
      <c r="F994" s="24" t="s">
        <v>251</v>
      </c>
      <c r="G994" s="24">
        <v>2014</v>
      </c>
      <c r="H994" s="25">
        <v>41696</v>
      </c>
      <c r="I994" s="24"/>
      <c r="J994" s="24"/>
      <c r="K994" s="24" t="s">
        <v>5909</v>
      </c>
      <c r="L994" s="24" t="str">
        <f t="shared" si="31"/>
        <v>PreAlerta</v>
      </c>
      <c r="M994" s="24" t="str">
        <f t="shared" si="30"/>
        <v>S/PalabrasClaves</v>
      </c>
      <c r="N994" s="24" t="s">
        <v>18</v>
      </c>
      <c r="O994" s="24"/>
      <c r="P994" s="24"/>
      <c r="Q994" s="24"/>
      <c r="R994" s="24"/>
      <c r="S994" s="24"/>
      <c r="T994" s="24"/>
      <c r="U994" s="24"/>
      <c r="V994" s="24"/>
      <c r="W994" s="24"/>
      <c r="X994" s="24"/>
    </row>
    <row r="995" spans="1:24" ht="15" hidden="1" customHeight="1">
      <c r="A995" s="26">
        <v>24582738</v>
      </c>
      <c r="B995" s="26" t="s">
        <v>5910</v>
      </c>
      <c r="C995" s="26" t="s">
        <v>5911</v>
      </c>
      <c r="D995" s="26" t="s">
        <v>5912</v>
      </c>
      <c r="E995" s="26" t="s">
        <v>5913</v>
      </c>
      <c r="F995" s="26" t="s">
        <v>144</v>
      </c>
      <c r="G995" s="26">
        <v>2014</v>
      </c>
      <c r="H995" s="27">
        <v>41702</v>
      </c>
      <c r="I995" s="26" t="s">
        <v>5914</v>
      </c>
      <c r="J995" s="26" t="s">
        <v>5915</v>
      </c>
      <c r="K995" s="26" t="s">
        <v>5916</v>
      </c>
      <c r="L995" s="26" t="str">
        <f t="shared" si="31"/>
        <v>PreAlerta</v>
      </c>
      <c r="M995" s="26" t="str">
        <f t="shared" si="30"/>
        <v>S/PalabrasClaves</v>
      </c>
      <c r="N995" s="26" t="s">
        <v>18</v>
      </c>
      <c r="O995" s="26"/>
      <c r="P995" s="26"/>
      <c r="Q995" s="26"/>
      <c r="R995" s="26"/>
      <c r="S995" s="26"/>
      <c r="T995" s="26"/>
      <c r="U995" s="26"/>
      <c r="V995" s="26"/>
      <c r="W995" s="26"/>
      <c r="X995" s="26"/>
    </row>
    <row r="996" spans="1:24" ht="15" hidden="1" customHeight="1">
      <c r="A996" s="24">
        <v>24594973</v>
      </c>
      <c r="B996" s="24" t="s">
        <v>5917</v>
      </c>
      <c r="C996" s="24" t="s">
        <v>5918</v>
      </c>
      <c r="D996" s="24" t="s">
        <v>5919</v>
      </c>
      <c r="E996" s="24" t="s">
        <v>5920</v>
      </c>
      <c r="F996" s="24" t="s">
        <v>251</v>
      </c>
      <c r="G996" s="24">
        <v>2014</v>
      </c>
      <c r="H996" s="25">
        <v>41704</v>
      </c>
      <c r="I996" s="24"/>
      <c r="J996" s="24"/>
      <c r="K996" s="24" t="s">
        <v>5921</v>
      </c>
      <c r="L996" s="24" t="str">
        <f t="shared" si="31"/>
        <v>PreAlerta</v>
      </c>
      <c r="M996" s="24" t="str">
        <f t="shared" si="30"/>
        <v>S/PalabrasClaves</v>
      </c>
      <c r="N996" s="24" t="s">
        <v>18</v>
      </c>
      <c r="O996" s="24"/>
      <c r="P996" s="24"/>
      <c r="Q996" s="24"/>
      <c r="R996" s="24"/>
      <c r="S996" s="24"/>
      <c r="T996" s="24"/>
      <c r="U996" s="24"/>
      <c r="V996" s="24"/>
      <c r="W996" s="24"/>
      <c r="X996" s="24"/>
    </row>
    <row r="997" spans="1:24" ht="15" hidden="1" customHeight="1">
      <c r="A997" s="26">
        <v>24653040</v>
      </c>
      <c r="B997" s="26" t="s">
        <v>5922</v>
      </c>
      <c r="C997" s="26" t="s">
        <v>5923</v>
      </c>
      <c r="D997" s="26" t="s">
        <v>5924</v>
      </c>
      <c r="E997" s="26" t="s">
        <v>5925</v>
      </c>
      <c r="F997" s="26" t="s">
        <v>251</v>
      </c>
      <c r="G997" s="26">
        <v>2014</v>
      </c>
      <c r="H997" s="27">
        <v>41720</v>
      </c>
      <c r="I997" s="26"/>
      <c r="J997" s="26"/>
      <c r="K997" s="26" t="s">
        <v>5926</v>
      </c>
      <c r="L997" s="26" t="str">
        <f t="shared" si="31"/>
        <v>PreAlerta</v>
      </c>
      <c r="M997" s="26" t="str">
        <f t="shared" si="30"/>
        <v>S/PalabrasClaves</v>
      </c>
      <c r="N997" s="26" t="s">
        <v>18</v>
      </c>
      <c r="O997" s="26"/>
      <c r="P997" s="26"/>
      <c r="Q997" s="26"/>
      <c r="R997" s="26"/>
      <c r="S997" s="26"/>
      <c r="T997" s="26"/>
      <c r="U997" s="26"/>
      <c r="V997" s="26"/>
      <c r="W997" s="26"/>
      <c r="X997" s="26"/>
    </row>
    <row r="998" spans="1:24" ht="15" hidden="1" customHeight="1">
      <c r="A998" s="24">
        <v>24655220</v>
      </c>
      <c r="B998" s="24" t="s">
        <v>5927</v>
      </c>
      <c r="C998" s="24" t="s">
        <v>5928</v>
      </c>
      <c r="D998" s="24" t="s">
        <v>5929</v>
      </c>
      <c r="E998" s="24" t="s">
        <v>3842</v>
      </c>
      <c r="F998" s="24" t="s">
        <v>4362</v>
      </c>
      <c r="G998" s="24">
        <v>2014</v>
      </c>
      <c r="H998" s="25">
        <v>41723</v>
      </c>
      <c r="I998" s="24"/>
      <c r="J998" s="24"/>
      <c r="K998" s="24" t="s">
        <v>5930</v>
      </c>
      <c r="L998" s="24" t="str">
        <f t="shared" si="31"/>
        <v>Excluido</v>
      </c>
      <c r="M998" s="24" t="str">
        <f t="shared" si="30"/>
        <v>S/PalabrasClaves</v>
      </c>
      <c r="N998" s="24"/>
      <c r="O998" s="24"/>
      <c r="P998" s="24"/>
      <c r="Q998" s="24"/>
      <c r="R998" s="24"/>
      <c r="S998" s="24"/>
      <c r="T998" s="24"/>
      <c r="U998" s="24"/>
      <c r="V998" s="24"/>
      <c r="W998" s="24"/>
      <c r="X998" s="24"/>
    </row>
    <row r="999" spans="1:24" ht="15" customHeight="1">
      <c r="A999" s="33">
        <v>24663021</v>
      </c>
      <c r="B999" s="33" t="s">
        <v>5931</v>
      </c>
      <c r="C999" s="33" t="s">
        <v>3395</v>
      </c>
      <c r="D999" s="33" t="s">
        <v>5932</v>
      </c>
      <c r="E999" s="33" t="s">
        <v>3397</v>
      </c>
      <c r="F999" s="33" t="s">
        <v>1128</v>
      </c>
      <c r="G999" s="33">
        <v>2014</v>
      </c>
      <c r="H999" s="34">
        <v>41724</v>
      </c>
      <c r="I999" s="33" t="s">
        <v>5933</v>
      </c>
      <c r="J999" s="33"/>
      <c r="K999" s="33" t="s">
        <v>5934</v>
      </c>
      <c r="L999" s="33" t="str">
        <f t="shared" si="31"/>
        <v>PreAlerta</v>
      </c>
      <c r="M999" s="33" t="str">
        <f t="shared" si="30"/>
        <v>C/PalabrasClaves</v>
      </c>
      <c r="N999" s="33" t="s">
        <v>12</v>
      </c>
      <c r="O999" s="33" t="s">
        <v>16</v>
      </c>
      <c r="P999" s="33"/>
      <c r="Q999" s="33" t="s">
        <v>14</v>
      </c>
      <c r="R999" s="33"/>
      <c r="S999" s="33"/>
      <c r="T999" s="50" t="s">
        <v>5935</v>
      </c>
      <c r="U999" s="33" t="s">
        <v>209</v>
      </c>
      <c r="V999" s="33" t="s">
        <v>208</v>
      </c>
      <c r="W999" s="33" t="s">
        <v>209</v>
      </c>
      <c r="X999" s="52" t="s">
        <v>5936</v>
      </c>
    </row>
    <row r="1000" spans="1:24" ht="15" hidden="1" customHeight="1">
      <c r="A1000" s="24">
        <v>24680363</v>
      </c>
      <c r="B1000" s="24" t="s">
        <v>5937</v>
      </c>
      <c r="C1000" s="24" t="s">
        <v>5938</v>
      </c>
      <c r="D1000" s="24" t="s">
        <v>5939</v>
      </c>
      <c r="E1000" s="24" t="s">
        <v>5940</v>
      </c>
      <c r="F1000" s="24" t="s">
        <v>1636</v>
      </c>
      <c r="G1000" s="24">
        <v>2014</v>
      </c>
      <c r="H1000" s="25">
        <v>41730</v>
      </c>
      <c r="I1000" s="24"/>
      <c r="J1000" s="24"/>
      <c r="K1000" s="24" t="s">
        <v>5941</v>
      </c>
      <c r="L1000" s="24" t="str">
        <f t="shared" si="31"/>
        <v>PreAlerta</v>
      </c>
      <c r="M1000" s="24" t="str">
        <f t="shared" si="30"/>
        <v>S/PalabrasClaves</v>
      </c>
      <c r="N1000" s="24" t="s">
        <v>18</v>
      </c>
      <c r="O1000" s="24"/>
      <c r="P1000" s="24"/>
      <c r="Q1000" s="24"/>
      <c r="R1000" s="24"/>
      <c r="S1000" s="24"/>
      <c r="T1000" s="24"/>
      <c r="U1000" s="24"/>
      <c r="V1000" s="24"/>
      <c r="W1000" s="24"/>
      <c r="X1000" s="24"/>
    </row>
    <row r="1001" spans="1:24" ht="15" customHeight="1">
      <c r="A1001" s="33">
        <v>24695778</v>
      </c>
      <c r="B1001" s="33" t="s">
        <v>5942</v>
      </c>
      <c r="C1001" s="33" t="s">
        <v>5943</v>
      </c>
      <c r="D1001" s="33" t="s">
        <v>5944</v>
      </c>
      <c r="E1001" s="33" t="s">
        <v>5945</v>
      </c>
      <c r="F1001" s="33" t="s">
        <v>1690</v>
      </c>
      <c r="G1001" s="33">
        <v>2014</v>
      </c>
      <c r="H1001" s="34">
        <v>41733</v>
      </c>
      <c r="I1001" s="33" t="s">
        <v>5946</v>
      </c>
      <c r="J1001" s="33"/>
      <c r="K1001" s="33" t="s">
        <v>5947</v>
      </c>
      <c r="L1001" s="33" t="str">
        <f t="shared" si="31"/>
        <v>PreAlerta</v>
      </c>
      <c r="M1001" s="33" t="str">
        <f t="shared" si="30"/>
        <v>S/PalabrasClaves</v>
      </c>
      <c r="N1001" s="33" t="s">
        <v>12</v>
      </c>
      <c r="O1001" s="33"/>
      <c r="P1001" s="33"/>
      <c r="Q1001" s="33" t="s">
        <v>14</v>
      </c>
      <c r="R1001" s="33"/>
      <c r="S1001" s="33"/>
      <c r="T1001" s="50" t="s">
        <v>5948</v>
      </c>
      <c r="U1001" s="33" t="s">
        <v>209</v>
      </c>
      <c r="V1001" s="33" t="s">
        <v>209</v>
      </c>
      <c r="W1001" s="33" t="s">
        <v>209</v>
      </c>
      <c r="X1001" s="47" t="s">
        <v>5949</v>
      </c>
    </row>
    <row r="1002" spans="1:24" ht="15" hidden="1" customHeight="1">
      <c r="A1002" s="24">
        <v>24695903</v>
      </c>
      <c r="B1002" s="24" t="s">
        <v>5950</v>
      </c>
      <c r="C1002" s="24" t="s">
        <v>5545</v>
      </c>
      <c r="D1002" s="24" t="s">
        <v>5951</v>
      </c>
      <c r="E1002" s="24" t="s">
        <v>3958</v>
      </c>
      <c r="F1002" s="24" t="s">
        <v>239</v>
      </c>
      <c r="G1002" s="24">
        <v>2014</v>
      </c>
      <c r="H1002" s="25">
        <v>41733</v>
      </c>
      <c r="I1002" s="24"/>
      <c r="J1002" s="24"/>
      <c r="K1002" s="24" t="s">
        <v>5952</v>
      </c>
      <c r="L1002" s="24" t="str">
        <f t="shared" si="31"/>
        <v>PreAlerta</v>
      </c>
      <c r="M1002" s="24" t="str">
        <f t="shared" si="30"/>
        <v>S/PalabrasClaves</v>
      </c>
      <c r="N1002" s="24" t="s">
        <v>18</v>
      </c>
      <c r="O1002" s="24"/>
      <c r="P1002" s="24"/>
      <c r="Q1002" s="24"/>
      <c r="R1002" s="24"/>
      <c r="S1002" s="24"/>
      <c r="T1002" s="24"/>
      <c r="U1002" s="24"/>
      <c r="V1002" s="24"/>
      <c r="W1002" s="24"/>
      <c r="X1002" s="24"/>
    </row>
    <row r="1003" spans="1:24" ht="15" hidden="1" customHeight="1">
      <c r="A1003" s="26">
        <v>24734149</v>
      </c>
      <c r="B1003" s="26" t="s">
        <v>5953</v>
      </c>
      <c r="C1003" s="26" t="s">
        <v>5954</v>
      </c>
      <c r="D1003" s="26" t="s">
        <v>5955</v>
      </c>
      <c r="E1003" s="26" t="s">
        <v>5956</v>
      </c>
      <c r="F1003" s="26" t="s">
        <v>5957</v>
      </c>
      <c r="G1003" s="26">
        <v>2014</v>
      </c>
      <c r="H1003" s="27">
        <v>41745</v>
      </c>
      <c r="I1003" s="26" t="s">
        <v>5958</v>
      </c>
      <c r="J1003" s="26"/>
      <c r="K1003" s="26" t="s">
        <v>5959</v>
      </c>
      <c r="L1003" s="26" t="str">
        <f t="shared" si="31"/>
        <v>PreAlerta</v>
      </c>
      <c r="M1003" s="26" t="str">
        <f t="shared" si="30"/>
        <v>S/PalabrasClaves</v>
      </c>
      <c r="N1003" s="26" t="s">
        <v>18</v>
      </c>
      <c r="O1003" s="26"/>
      <c r="P1003" s="26"/>
      <c r="Q1003" s="26"/>
      <c r="R1003" s="26"/>
      <c r="S1003" s="26"/>
      <c r="T1003" s="26"/>
      <c r="U1003" s="26"/>
      <c r="V1003" s="26"/>
      <c r="W1003" s="26"/>
      <c r="X1003" s="26"/>
    </row>
    <row r="1004" spans="1:24" ht="15" hidden="1" customHeight="1">
      <c r="A1004" s="24">
        <v>24749920</v>
      </c>
      <c r="B1004" s="24" t="s">
        <v>5960</v>
      </c>
      <c r="C1004" s="24" t="s">
        <v>5961</v>
      </c>
      <c r="D1004" s="24" t="s">
        <v>5962</v>
      </c>
      <c r="E1004" s="24" t="s">
        <v>5963</v>
      </c>
      <c r="F1004" s="24" t="s">
        <v>5964</v>
      </c>
      <c r="G1004" s="24">
        <v>2014</v>
      </c>
      <c r="H1004" s="25">
        <v>41752</v>
      </c>
      <c r="I1004" s="24"/>
      <c r="J1004" s="24"/>
      <c r="K1004" s="24" t="s">
        <v>5965</v>
      </c>
      <c r="L1004" s="24" t="str">
        <f t="shared" si="31"/>
        <v>PreAlerta</v>
      </c>
      <c r="M1004" s="24" t="str">
        <f t="shared" si="30"/>
        <v>S/PalabrasClaves</v>
      </c>
      <c r="N1004" s="24" t="s">
        <v>18</v>
      </c>
      <c r="O1004" s="24"/>
      <c r="P1004" s="24"/>
      <c r="Q1004" s="24"/>
      <c r="R1004" s="24"/>
      <c r="S1004" s="24"/>
      <c r="T1004" s="24"/>
      <c r="U1004" s="24"/>
      <c r="V1004" s="24"/>
      <c r="W1004" s="24"/>
      <c r="X1004" s="24"/>
    </row>
    <row r="1005" spans="1:24" ht="15" customHeight="1">
      <c r="A1005" s="33">
        <v>24778450</v>
      </c>
      <c r="B1005" s="33" t="s">
        <v>5966</v>
      </c>
      <c r="C1005" s="33" t="s">
        <v>5967</v>
      </c>
      <c r="D1005" s="33" t="s">
        <v>5968</v>
      </c>
      <c r="E1005" s="33" t="s">
        <v>3196</v>
      </c>
      <c r="F1005" s="33" t="s">
        <v>1295</v>
      </c>
      <c r="G1005" s="33">
        <v>2014</v>
      </c>
      <c r="H1005" s="34">
        <v>41759</v>
      </c>
      <c r="I1005" s="33" t="s">
        <v>5969</v>
      </c>
      <c r="J1005" s="33" t="s">
        <v>5970</v>
      </c>
      <c r="K1005" s="33" t="s">
        <v>5971</v>
      </c>
      <c r="L1005" s="33" t="str">
        <f t="shared" si="31"/>
        <v>PreAlerta</v>
      </c>
      <c r="M1005" s="33" t="str">
        <f t="shared" si="30"/>
        <v>S/PalabrasClaves</v>
      </c>
      <c r="N1005" s="33" t="s">
        <v>276</v>
      </c>
      <c r="O1005" s="33"/>
      <c r="P1005" s="33"/>
      <c r="Q1005" s="33" t="s">
        <v>14</v>
      </c>
      <c r="R1005" s="33"/>
      <c r="S1005" s="33"/>
      <c r="T1005" s="50" t="s">
        <v>5972</v>
      </c>
      <c r="U1005" s="33" t="s">
        <v>209</v>
      </c>
      <c r="V1005" s="33" t="s">
        <v>209</v>
      </c>
      <c r="W1005" s="33" t="s">
        <v>208</v>
      </c>
      <c r="X1005" s="53" t="s">
        <v>5973</v>
      </c>
    </row>
    <row r="1006" spans="1:24" ht="15" customHeight="1">
      <c r="A1006" s="28">
        <v>24828565</v>
      </c>
      <c r="B1006" s="28" t="s">
        <v>5974</v>
      </c>
      <c r="C1006" s="28" t="s">
        <v>5975</v>
      </c>
      <c r="D1006" s="28" t="s">
        <v>5976</v>
      </c>
      <c r="E1006" s="28" t="s">
        <v>5977</v>
      </c>
      <c r="F1006" s="28" t="s">
        <v>251</v>
      </c>
      <c r="G1006" s="28">
        <v>2014</v>
      </c>
      <c r="H1006" s="29">
        <v>41775</v>
      </c>
      <c r="I1006" s="28"/>
      <c r="J1006" s="28"/>
      <c r="K1006" s="28" t="s">
        <v>5978</v>
      </c>
      <c r="L1006" s="28" t="str">
        <f t="shared" si="31"/>
        <v>PreAlerta</v>
      </c>
      <c r="M1006" s="28" t="str">
        <f t="shared" si="30"/>
        <v>S/PalabrasClaves</v>
      </c>
      <c r="N1006" s="28" t="s">
        <v>79</v>
      </c>
      <c r="O1006" s="28"/>
      <c r="P1006" s="28"/>
      <c r="Q1006" s="28" t="s">
        <v>14</v>
      </c>
      <c r="R1006" s="28"/>
      <c r="S1006" s="28"/>
      <c r="T1006" s="59" t="s">
        <v>5979</v>
      </c>
      <c r="U1006" s="28" t="s">
        <v>209</v>
      </c>
      <c r="V1006" s="28" t="s">
        <v>209</v>
      </c>
      <c r="W1006" s="28" t="s">
        <v>209</v>
      </c>
      <c r="X1006" s="31" t="s">
        <v>5980</v>
      </c>
    </row>
    <row r="1007" spans="1:24" ht="15" hidden="1" customHeight="1">
      <c r="A1007" s="26">
        <v>24834454</v>
      </c>
      <c r="B1007" s="26" t="s">
        <v>5981</v>
      </c>
      <c r="C1007" s="26" t="s">
        <v>4189</v>
      </c>
      <c r="D1007" s="26" t="s">
        <v>5982</v>
      </c>
      <c r="E1007" s="26" t="s">
        <v>4191</v>
      </c>
      <c r="F1007" s="26" t="s">
        <v>4362</v>
      </c>
      <c r="G1007" s="26">
        <v>2014</v>
      </c>
      <c r="H1007" s="27">
        <v>41776</v>
      </c>
      <c r="I1007" s="26"/>
      <c r="J1007" s="26"/>
      <c r="K1007" s="26" t="s">
        <v>5983</v>
      </c>
      <c r="L1007" s="26" t="str">
        <f t="shared" si="31"/>
        <v>PreAlerta</v>
      </c>
      <c r="M1007" s="26" t="str">
        <f t="shared" si="30"/>
        <v>C/PalabrasClaves</v>
      </c>
      <c r="N1007" s="26" t="s">
        <v>18</v>
      </c>
      <c r="O1007" s="26"/>
      <c r="P1007" s="26"/>
      <c r="Q1007" s="39"/>
      <c r="R1007" s="26"/>
      <c r="S1007" s="26"/>
      <c r="T1007" s="26"/>
      <c r="U1007" s="26"/>
      <c r="V1007" s="26"/>
      <c r="W1007" s="26"/>
      <c r="X1007" s="26"/>
    </row>
    <row r="1008" spans="1:24" ht="15" hidden="1" customHeight="1">
      <c r="A1008" s="24">
        <v>24861439</v>
      </c>
      <c r="B1008" s="24" t="s">
        <v>5984</v>
      </c>
      <c r="C1008" s="24" t="s">
        <v>5985</v>
      </c>
      <c r="D1008" s="24" t="s">
        <v>5986</v>
      </c>
      <c r="E1008" s="24" t="s">
        <v>5987</v>
      </c>
      <c r="F1008" s="24" t="s">
        <v>5988</v>
      </c>
      <c r="G1008" s="24">
        <v>2014</v>
      </c>
      <c r="H1008" s="25">
        <v>41787</v>
      </c>
      <c r="I1008" s="24"/>
      <c r="J1008" s="24"/>
      <c r="K1008" s="24" t="s">
        <v>5989</v>
      </c>
      <c r="L1008" s="24" t="str">
        <f t="shared" si="31"/>
        <v>PreAlerta</v>
      </c>
      <c r="M1008" s="24" t="str">
        <f t="shared" si="30"/>
        <v>S/PalabrasClaves</v>
      </c>
      <c r="N1008" s="24" t="s">
        <v>18</v>
      </c>
      <c r="O1008" s="24"/>
      <c r="P1008" s="24"/>
      <c r="Q1008" s="32"/>
      <c r="R1008" s="24"/>
      <c r="S1008" s="24"/>
      <c r="T1008" s="24"/>
      <c r="U1008" s="24"/>
      <c r="V1008" s="24"/>
      <c r="W1008" s="24"/>
      <c r="X1008" s="24"/>
    </row>
    <row r="1009" spans="1:24" ht="15" hidden="1" customHeight="1">
      <c r="A1009" s="26">
        <v>24865642</v>
      </c>
      <c r="B1009" s="26" t="s">
        <v>5990</v>
      </c>
      <c r="C1009" s="26" t="s">
        <v>5991</v>
      </c>
      <c r="D1009" s="26" t="s">
        <v>5992</v>
      </c>
      <c r="E1009" s="26" t="s">
        <v>5993</v>
      </c>
      <c r="F1009" s="26" t="s">
        <v>2867</v>
      </c>
      <c r="G1009" s="26">
        <v>2014</v>
      </c>
      <c r="H1009" s="27">
        <v>41788</v>
      </c>
      <c r="I1009" s="26" t="s">
        <v>5994</v>
      </c>
      <c r="J1009" s="26"/>
      <c r="K1009" s="26" t="s">
        <v>5995</v>
      </c>
      <c r="L1009" s="26" t="str">
        <f t="shared" si="31"/>
        <v>PreAlerta</v>
      </c>
      <c r="M1009" s="26" t="str">
        <f t="shared" si="30"/>
        <v>C/PalabrasClaves</v>
      </c>
      <c r="N1009" s="26" t="s">
        <v>18</v>
      </c>
      <c r="O1009" s="26"/>
      <c r="P1009" s="26"/>
      <c r="Q1009" s="26"/>
      <c r="R1009" s="26"/>
      <c r="S1009" s="26"/>
      <c r="T1009" s="26"/>
      <c r="U1009" s="26"/>
      <c r="V1009" s="26"/>
      <c r="W1009" s="26"/>
      <c r="X1009" s="26"/>
    </row>
    <row r="1010" spans="1:24" ht="15" customHeight="1">
      <c r="A1010" s="28">
        <v>24939689</v>
      </c>
      <c r="B1010" s="28" t="s">
        <v>5996</v>
      </c>
      <c r="C1010" s="28" t="s">
        <v>5997</v>
      </c>
      <c r="D1010" s="28" t="s">
        <v>5998</v>
      </c>
      <c r="E1010" s="28" t="s">
        <v>5999</v>
      </c>
      <c r="F1010" s="28" t="s">
        <v>2843</v>
      </c>
      <c r="G1010" s="28">
        <v>2014</v>
      </c>
      <c r="H1010" s="29">
        <v>41809</v>
      </c>
      <c r="I1010" s="28"/>
      <c r="J1010" s="28"/>
      <c r="K1010" s="28" t="s">
        <v>6000</v>
      </c>
      <c r="L1010" s="28" t="str">
        <f t="shared" si="31"/>
        <v>PreAlerta</v>
      </c>
      <c r="M1010" s="28" t="str">
        <f t="shared" si="30"/>
        <v>C/PalabrasClaves</v>
      </c>
      <c r="N1010" s="28" t="s">
        <v>12</v>
      </c>
      <c r="O1010" s="28" t="s">
        <v>10</v>
      </c>
      <c r="P1010" s="28"/>
      <c r="Q1010" s="28" t="s">
        <v>14</v>
      </c>
      <c r="R1010" s="28"/>
      <c r="S1010" s="28"/>
      <c r="T1010" s="50" t="s">
        <v>6001</v>
      </c>
      <c r="U1010" s="28" t="s">
        <v>209</v>
      </c>
      <c r="V1010" s="28" t="s">
        <v>208</v>
      </c>
      <c r="W1010" s="28" t="s">
        <v>209</v>
      </c>
      <c r="X1010" s="31" t="s">
        <v>6002</v>
      </c>
    </row>
    <row r="1011" spans="1:24" ht="15" hidden="1" customHeight="1">
      <c r="A1011" s="26">
        <v>24955802</v>
      </c>
      <c r="B1011" s="26" t="s">
        <v>6003</v>
      </c>
      <c r="C1011" s="26" t="s">
        <v>6004</v>
      </c>
      <c r="D1011" s="26" t="s">
        <v>6005</v>
      </c>
      <c r="E1011" s="26" t="s">
        <v>6006</v>
      </c>
      <c r="F1011" s="26" t="s">
        <v>6007</v>
      </c>
      <c r="G1011" s="26">
        <v>2014</v>
      </c>
      <c r="H1011" s="27">
        <v>41814</v>
      </c>
      <c r="I1011" s="26"/>
      <c r="J1011" s="26"/>
      <c r="K1011" s="26"/>
      <c r="L1011" s="26" t="str">
        <f t="shared" si="31"/>
        <v>PreAlerta</v>
      </c>
      <c r="M1011" s="26" t="str">
        <f t="shared" si="30"/>
        <v>S/PalabrasClaves</v>
      </c>
      <c r="N1011" s="26" t="s">
        <v>18</v>
      </c>
      <c r="O1011" s="26"/>
      <c r="P1011" s="26"/>
      <c r="Q1011" s="26"/>
      <c r="R1011" s="26"/>
      <c r="S1011" s="26"/>
      <c r="T1011" s="26"/>
      <c r="U1011" s="26"/>
      <c r="V1011" s="26"/>
      <c r="W1011" s="26"/>
      <c r="X1011" s="26"/>
    </row>
    <row r="1012" spans="1:24" ht="15" hidden="1" customHeight="1">
      <c r="A1012" s="24">
        <v>24983532</v>
      </c>
      <c r="B1012" s="24" t="s">
        <v>6008</v>
      </c>
      <c r="C1012" s="24" t="s">
        <v>6009</v>
      </c>
      <c r="D1012" s="24" t="s">
        <v>6010</v>
      </c>
      <c r="E1012" s="24" t="s">
        <v>6011</v>
      </c>
      <c r="F1012" s="24" t="s">
        <v>6012</v>
      </c>
      <c r="G1012" s="24">
        <v>2014</v>
      </c>
      <c r="H1012" s="25">
        <v>41822</v>
      </c>
      <c r="I1012" s="24"/>
      <c r="J1012" s="24"/>
      <c r="K1012" s="24" t="s">
        <v>6013</v>
      </c>
      <c r="L1012" s="24" t="str">
        <f t="shared" si="31"/>
        <v>PreAlerta</v>
      </c>
      <c r="M1012" s="24" t="str">
        <f t="shared" ref="M1012:M1075" si="32">IF(ISNUMBER(VLOOKUP(A1012,KEYWORDS,1,FALSE)),"C/PalabrasClaves","S/PalabrasClaves")</f>
        <v>S/PalabrasClaves</v>
      </c>
      <c r="N1012" s="24" t="s">
        <v>18</v>
      </c>
      <c r="O1012" s="24"/>
      <c r="P1012" s="24"/>
      <c r="Q1012" s="24"/>
      <c r="R1012" s="24"/>
      <c r="S1012" s="24"/>
      <c r="T1012" s="24"/>
      <c r="U1012" s="24"/>
      <c r="V1012" s="24"/>
      <c r="W1012" s="24"/>
      <c r="X1012" s="24"/>
    </row>
    <row r="1013" spans="1:24" ht="15" hidden="1" customHeight="1">
      <c r="A1013" s="26">
        <v>27275411</v>
      </c>
      <c r="B1013" s="26" t="s">
        <v>6014</v>
      </c>
      <c r="C1013" s="26" t="s">
        <v>6015</v>
      </c>
      <c r="D1013" s="26" t="s">
        <v>6016</v>
      </c>
      <c r="E1013" s="26" t="s">
        <v>6017</v>
      </c>
      <c r="F1013" s="26" t="s">
        <v>6018</v>
      </c>
      <c r="G1013" s="26">
        <v>2014</v>
      </c>
      <c r="H1013" s="27">
        <v>42530</v>
      </c>
      <c r="I1013" s="26" t="s">
        <v>6019</v>
      </c>
      <c r="J1013" s="26"/>
      <c r="K1013" s="26" t="s">
        <v>6020</v>
      </c>
      <c r="L1013" s="26" t="str">
        <f t="shared" si="31"/>
        <v>PreAlerta</v>
      </c>
      <c r="M1013" s="26" t="str">
        <f t="shared" si="32"/>
        <v>S/PalabrasClaves</v>
      </c>
      <c r="N1013" s="26" t="s">
        <v>18</v>
      </c>
      <c r="O1013" s="26"/>
      <c r="P1013" s="26"/>
      <c r="Q1013" s="26"/>
      <c r="R1013" s="26"/>
      <c r="S1013" s="26"/>
      <c r="T1013" s="26"/>
      <c r="U1013" s="26"/>
      <c r="V1013" s="26"/>
      <c r="W1013" s="26"/>
      <c r="X1013" s="26"/>
    </row>
    <row r="1014" spans="1:24" ht="15" hidden="1" customHeight="1">
      <c r="A1014" s="24">
        <v>24918090</v>
      </c>
      <c r="B1014" s="24" t="s">
        <v>6021</v>
      </c>
      <c r="C1014" s="24" t="s">
        <v>6022</v>
      </c>
      <c r="D1014" s="24" t="s">
        <v>6023</v>
      </c>
      <c r="E1014" s="24" t="s">
        <v>6024</v>
      </c>
      <c r="F1014" s="24" t="s">
        <v>559</v>
      </c>
      <c r="G1014" s="24">
        <v>2014</v>
      </c>
      <c r="H1014" s="25">
        <v>41802</v>
      </c>
      <c r="I1014" s="24" t="s">
        <v>6025</v>
      </c>
      <c r="J1014" s="24"/>
      <c r="K1014" s="24" t="s">
        <v>6026</v>
      </c>
      <c r="L1014" s="24" t="str">
        <f t="shared" si="31"/>
        <v>Excluido</v>
      </c>
      <c r="M1014" s="24" t="str">
        <f t="shared" si="32"/>
        <v>C/PalabrasClaves</v>
      </c>
      <c r="N1014" s="24"/>
      <c r="O1014" s="24"/>
      <c r="P1014" s="24"/>
      <c r="Q1014" s="24"/>
      <c r="R1014" s="24"/>
      <c r="S1014" s="24"/>
      <c r="T1014" s="24"/>
      <c r="U1014" s="24"/>
      <c r="V1014" s="24"/>
      <c r="W1014" s="24"/>
      <c r="X1014" s="24"/>
    </row>
    <row r="1015" spans="1:24" ht="15" hidden="1" customHeight="1">
      <c r="A1015" s="26">
        <v>24897111</v>
      </c>
      <c r="B1015" s="26" t="s">
        <v>6027</v>
      </c>
      <c r="C1015" s="26" t="s">
        <v>6028</v>
      </c>
      <c r="D1015" s="26" t="s">
        <v>6029</v>
      </c>
      <c r="E1015" s="26" t="s">
        <v>6030</v>
      </c>
      <c r="F1015" s="26" t="s">
        <v>2168</v>
      </c>
      <c r="G1015" s="26">
        <v>2014</v>
      </c>
      <c r="H1015" s="27">
        <v>41795</v>
      </c>
      <c r="I1015" s="26" t="s">
        <v>6031</v>
      </c>
      <c r="J1015" s="26"/>
      <c r="K1015" s="26" t="s">
        <v>6032</v>
      </c>
      <c r="L1015" s="26" t="str">
        <f t="shared" si="31"/>
        <v>PreAlerta</v>
      </c>
      <c r="M1015" s="26" t="str">
        <f t="shared" si="32"/>
        <v>S/PalabrasClaves</v>
      </c>
      <c r="N1015" s="26" t="s">
        <v>18</v>
      </c>
      <c r="O1015" s="26"/>
      <c r="P1015" s="26"/>
      <c r="Q1015" s="26"/>
      <c r="R1015" s="26"/>
      <c r="S1015" s="26"/>
      <c r="T1015" s="26"/>
      <c r="U1015" s="26"/>
      <c r="V1015" s="26"/>
      <c r="W1015" s="26"/>
      <c r="X1015" s="26"/>
    </row>
    <row r="1016" spans="1:24" ht="15" hidden="1" customHeight="1">
      <c r="A1016" s="24">
        <v>24906862</v>
      </c>
      <c r="B1016" s="24" t="s">
        <v>6033</v>
      </c>
      <c r="C1016" s="24" t="s">
        <v>6034</v>
      </c>
      <c r="D1016" s="24" t="s">
        <v>6035</v>
      </c>
      <c r="E1016" s="24" t="s">
        <v>2972</v>
      </c>
      <c r="F1016" s="24" t="s">
        <v>519</v>
      </c>
      <c r="G1016" s="24">
        <v>2014</v>
      </c>
      <c r="H1016" s="25">
        <v>41798</v>
      </c>
      <c r="I1016" s="24" t="s">
        <v>6036</v>
      </c>
      <c r="J1016" s="24"/>
      <c r="K1016" s="24" t="s">
        <v>6037</v>
      </c>
      <c r="L1016" s="24" t="str">
        <f t="shared" si="31"/>
        <v>PreAlerta</v>
      </c>
      <c r="M1016" s="24" t="str">
        <f t="shared" si="32"/>
        <v>S/PalabrasClaves</v>
      </c>
      <c r="N1016" s="24" t="s">
        <v>18</v>
      </c>
      <c r="O1016" s="24"/>
      <c r="P1016" s="24"/>
      <c r="Q1016" s="24"/>
      <c r="R1016" s="24"/>
      <c r="S1016" s="24"/>
      <c r="T1016" s="24"/>
      <c r="U1016" s="24"/>
      <c r="V1016" s="24"/>
      <c r="W1016" s="24"/>
      <c r="X1016" s="24"/>
    </row>
    <row r="1017" spans="1:24" ht="15" hidden="1" customHeight="1">
      <c r="A1017" s="26">
        <v>24911516</v>
      </c>
      <c r="B1017" s="26" t="s">
        <v>6038</v>
      </c>
      <c r="C1017" s="26" t="s">
        <v>6039</v>
      </c>
      <c r="D1017" s="26" t="s">
        <v>6040</v>
      </c>
      <c r="E1017" s="26" t="s">
        <v>6041</v>
      </c>
      <c r="F1017" s="26" t="s">
        <v>2168</v>
      </c>
      <c r="G1017" s="26">
        <v>2014</v>
      </c>
      <c r="H1017" s="27">
        <v>41800</v>
      </c>
      <c r="I1017" s="26" t="s">
        <v>6042</v>
      </c>
      <c r="J1017" s="26"/>
      <c r="K1017" s="26" t="s">
        <v>6043</v>
      </c>
      <c r="L1017" s="26" t="str">
        <f t="shared" si="31"/>
        <v>PreAlerta</v>
      </c>
      <c r="M1017" s="26" t="str">
        <f t="shared" si="32"/>
        <v>S/PalabrasClaves</v>
      </c>
      <c r="N1017" s="26" t="s">
        <v>18</v>
      </c>
      <c r="O1017" s="26"/>
      <c r="P1017" s="26"/>
      <c r="Q1017" s="26"/>
      <c r="R1017" s="26"/>
      <c r="S1017" s="26"/>
      <c r="T1017" s="26"/>
      <c r="U1017" s="26"/>
      <c r="V1017" s="26"/>
      <c r="W1017" s="26"/>
      <c r="X1017" s="26"/>
    </row>
    <row r="1018" spans="1:24" ht="15" hidden="1" customHeight="1">
      <c r="A1018" s="24">
        <v>24917067</v>
      </c>
      <c r="B1018" s="24" t="s">
        <v>6044</v>
      </c>
      <c r="C1018" s="24" t="s">
        <v>6045</v>
      </c>
      <c r="D1018" s="24" t="s">
        <v>6046</v>
      </c>
      <c r="E1018" s="24" t="s">
        <v>6047</v>
      </c>
      <c r="F1018" s="24" t="s">
        <v>2644</v>
      </c>
      <c r="G1018" s="24">
        <v>2014</v>
      </c>
      <c r="H1018" s="25">
        <v>41802</v>
      </c>
      <c r="I1018" s="24" t="s">
        <v>6048</v>
      </c>
      <c r="J1018" s="24"/>
      <c r="K1018" s="24" t="s">
        <v>6049</v>
      </c>
      <c r="L1018" s="24" t="str">
        <f t="shared" si="31"/>
        <v>PreAlerta</v>
      </c>
      <c r="M1018" s="24" t="str">
        <f t="shared" si="32"/>
        <v>S/PalabrasClaves</v>
      </c>
      <c r="N1018" s="24" t="s">
        <v>18</v>
      </c>
      <c r="O1018" s="24"/>
      <c r="P1018" s="24"/>
      <c r="Q1018" s="24"/>
      <c r="R1018" s="24"/>
      <c r="S1018" s="24"/>
      <c r="T1018" s="24"/>
      <c r="U1018" s="24"/>
      <c r="V1018" s="24"/>
      <c r="W1018" s="24"/>
      <c r="X1018" s="24"/>
    </row>
    <row r="1019" spans="1:24" ht="15" hidden="1" customHeight="1">
      <c r="A1019" s="26">
        <v>24915990</v>
      </c>
      <c r="B1019" s="26" t="s">
        <v>6050</v>
      </c>
      <c r="C1019" s="26" t="s">
        <v>6051</v>
      </c>
      <c r="D1019" s="26" t="s">
        <v>6052</v>
      </c>
      <c r="E1019" s="26" t="s">
        <v>197</v>
      </c>
      <c r="F1019" s="26" t="s">
        <v>2644</v>
      </c>
      <c r="G1019" s="26">
        <v>2014</v>
      </c>
      <c r="H1019" s="27">
        <v>41802</v>
      </c>
      <c r="I1019" s="26" t="s">
        <v>6053</v>
      </c>
      <c r="J1019" s="26"/>
      <c r="K1019" s="26" t="s">
        <v>6054</v>
      </c>
      <c r="L1019" s="26" t="str">
        <f t="shared" si="31"/>
        <v>PreAlerta</v>
      </c>
      <c r="M1019" s="26" t="str">
        <f t="shared" si="32"/>
        <v>S/PalabrasClaves</v>
      </c>
      <c r="N1019" s="26" t="s">
        <v>18</v>
      </c>
      <c r="O1019" s="26"/>
      <c r="P1019" s="26"/>
      <c r="Q1019" s="26"/>
      <c r="R1019" s="26"/>
      <c r="S1019" s="26"/>
      <c r="T1019" s="26"/>
      <c r="U1019" s="26"/>
      <c r="V1019" s="26"/>
      <c r="W1019" s="26"/>
      <c r="X1019" s="26"/>
    </row>
    <row r="1020" spans="1:24" ht="15" hidden="1" customHeight="1">
      <c r="A1020" s="24">
        <v>24959423</v>
      </c>
      <c r="B1020" s="24" t="s">
        <v>6055</v>
      </c>
      <c r="C1020" s="24" t="s">
        <v>6056</v>
      </c>
      <c r="D1020" s="24" t="s">
        <v>6057</v>
      </c>
      <c r="E1020" s="24" t="s">
        <v>6058</v>
      </c>
      <c r="F1020" s="24" t="s">
        <v>559</v>
      </c>
      <c r="G1020" s="24">
        <v>2014</v>
      </c>
      <c r="H1020" s="25">
        <v>41815</v>
      </c>
      <c r="I1020" s="24" t="s">
        <v>6059</v>
      </c>
      <c r="J1020" s="24"/>
      <c r="K1020" s="24" t="s">
        <v>6060</v>
      </c>
      <c r="L1020" s="24" t="str">
        <f t="shared" si="31"/>
        <v>PreAlerta</v>
      </c>
      <c r="M1020" s="24" t="str">
        <f t="shared" si="32"/>
        <v>S/PalabrasClaves</v>
      </c>
      <c r="N1020" s="24" t="s">
        <v>18</v>
      </c>
      <c r="O1020" s="24"/>
      <c r="P1020" s="24"/>
      <c r="Q1020" s="24"/>
      <c r="R1020" s="24"/>
      <c r="S1020" s="24"/>
      <c r="T1020" s="24"/>
      <c r="U1020" s="24"/>
      <c r="V1020" s="24"/>
      <c r="W1020" s="24"/>
      <c r="X1020" s="24"/>
    </row>
    <row r="1021" spans="1:24" ht="15" hidden="1" customHeight="1">
      <c r="A1021" s="26">
        <v>24959424</v>
      </c>
      <c r="B1021" s="26" t="s">
        <v>6061</v>
      </c>
      <c r="C1021" s="26" t="s">
        <v>6062</v>
      </c>
      <c r="D1021" s="26" t="s">
        <v>6063</v>
      </c>
      <c r="E1021" s="26" t="s">
        <v>6064</v>
      </c>
      <c r="F1021" s="26" t="s">
        <v>559</v>
      </c>
      <c r="G1021" s="26">
        <v>2014</v>
      </c>
      <c r="H1021" s="27">
        <v>41815</v>
      </c>
      <c r="I1021" s="26" t="s">
        <v>6065</v>
      </c>
      <c r="J1021" s="26"/>
      <c r="K1021" s="26" t="s">
        <v>6066</v>
      </c>
      <c r="L1021" s="26" t="str">
        <f t="shared" ref="L1021:L1084" si="33">IF(ISNUMBER(VLOOKUP(A1021,EXCL,1,FALSE)),"Excluido",IF(ISNUMBER(VLOOKUP(A1021,POST,1,FALSE)),"PostAlerta",IF(ISNUMBER(VLOOKUP(A1021,PRE,1,FALSE)),"PreAlerta","")))</f>
        <v>Excluido</v>
      </c>
      <c r="M1021" s="26" t="str">
        <f t="shared" si="32"/>
        <v>S/PalabrasClaves</v>
      </c>
      <c r="N1021" s="26"/>
      <c r="O1021" s="26"/>
      <c r="P1021" s="26"/>
      <c r="Q1021" s="26"/>
      <c r="R1021" s="26"/>
      <c r="S1021" s="26"/>
      <c r="T1021" s="26"/>
      <c r="U1021" s="26"/>
      <c r="V1021" s="26"/>
      <c r="W1021" s="26"/>
      <c r="X1021" s="26"/>
    </row>
    <row r="1022" spans="1:24" ht="15" hidden="1" customHeight="1">
      <c r="A1022" s="24">
        <v>24921247</v>
      </c>
      <c r="B1022" s="24" t="s">
        <v>6067</v>
      </c>
      <c r="C1022" s="24" t="s">
        <v>6068</v>
      </c>
      <c r="D1022" s="24" t="s">
        <v>6069</v>
      </c>
      <c r="E1022" s="24" t="s">
        <v>6070</v>
      </c>
      <c r="F1022" s="24" t="s">
        <v>2168</v>
      </c>
      <c r="G1022" s="24">
        <v>2014</v>
      </c>
      <c r="H1022" s="25">
        <v>41803</v>
      </c>
      <c r="I1022" s="24" t="s">
        <v>6071</v>
      </c>
      <c r="J1022" s="24"/>
      <c r="K1022" s="24" t="s">
        <v>6072</v>
      </c>
      <c r="L1022" s="24" t="str">
        <f t="shared" si="33"/>
        <v>PreAlerta</v>
      </c>
      <c r="M1022" s="24" t="str">
        <f t="shared" si="32"/>
        <v>S/PalabrasClaves</v>
      </c>
      <c r="N1022" s="24" t="s">
        <v>18</v>
      </c>
      <c r="O1022" s="24"/>
      <c r="P1022" s="24"/>
      <c r="Q1022" s="24"/>
      <c r="R1022" s="24"/>
      <c r="S1022" s="24"/>
      <c r="T1022" s="24"/>
      <c r="U1022" s="24"/>
      <c r="V1022" s="24"/>
      <c r="W1022" s="24"/>
      <c r="X1022" s="24"/>
    </row>
    <row r="1023" spans="1:24" ht="15" hidden="1" customHeight="1">
      <c r="A1023" s="26">
        <v>24923486</v>
      </c>
      <c r="B1023" s="26" t="s">
        <v>6073</v>
      </c>
      <c r="C1023" s="26" t="s">
        <v>6074</v>
      </c>
      <c r="D1023" s="26" t="s">
        <v>6075</v>
      </c>
      <c r="E1023" s="26" t="s">
        <v>6076</v>
      </c>
      <c r="F1023" s="26" t="s">
        <v>6077</v>
      </c>
      <c r="G1023" s="26">
        <v>2014</v>
      </c>
      <c r="H1023" s="27">
        <v>41804</v>
      </c>
      <c r="I1023" s="26" t="s">
        <v>6078</v>
      </c>
      <c r="J1023" s="26"/>
      <c r="K1023" s="26" t="s">
        <v>6079</v>
      </c>
      <c r="L1023" s="26" t="str">
        <f t="shared" si="33"/>
        <v>PreAlerta</v>
      </c>
      <c r="M1023" s="26" t="str">
        <f t="shared" si="32"/>
        <v>S/PalabrasClaves</v>
      </c>
      <c r="N1023" s="26" t="s">
        <v>18</v>
      </c>
      <c r="O1023" s="26"/>
      <c r="P1023" s="26"/>
      <c r="Q1023" s="26"/>
      <c r="R1023" s="26"/>
      <c r="S1023" s="26"/>
      <c r="T1023" s="26"/>
      <c r="U1023" s="26"/>
      <c r="V1023" s="26"/>
      <c r="W1023" s="26"/>
      <c r="X1023" s="26"/>
    </row>
    <row r="1024" spans="1:24" ht="15" hidden="1" customHeight="1">
      <c r="A1024" s="24">
        <v>25026858</v>
      </c>
      <c r="B1024" s="24" t="s">
        <v>6080</v>
      </c>
      <c r="C1024" s="24" t="s">
        <v>6081</v>
      </c>
      <c r="D1024" s="24" t="s">
        <v>6082</v>
      </c>
      <c r="E1024" s="24" t="s">
        <v>6083</v>
      </c>
      <c r="F1024" s="24" t="s">
        <v>6084</v>
      </c>
      <c r="G1024" s="24">
        <v>2014</v>
      </c>
      <c r="H1024" s="25">
        <v>41837</v>
      </c>
      <c r="I1024" s="24"/>
      <c r="J1024" s="24"/>
      <c r="K1024" s="24" t="s">
        <v>6085</v>
      </c>
      <c r="L1024" s="24" t="str">
        <f t="shared" si="33"/>
        <v>Excluido</v>
      </c>
      <c r="M1024" s="24" t="str">
        <f t="shared" si="32"/>
        <v>S/PalabrasClaves</v>
      </c>
      <c r="N1024" s="24"/>
      <c r="O1024" s="24"/>
      <c r="P1024" s="24"/>
      <c r="Q1024" s="24"/>
      <c r="R1024" s="24"/>
      <c r="S1024" s="24"/>
      <c r="T1024" s="24"/>
      <c r="U1024" s="24"/>
      <c r="V1024" s="24"/>
      <c r="W1024" s="24"/>
      <c r="X1024" s="24"/>
    </row>
    <row r="1025" spans="1:24" ht="15" hidden="1" customHeight="1">
      <c r="A1025" s="26">
        <v>24415785</v>
      </c>
      <c r="B1025" s="26" t="s">
        <v>6086</v>
      </c>
      <c r="C1025" s="26" t="s">
        <v>6087</v>
      </c>
      <c r="D1025" s="26" t="s">
        <v>6088</v>
      </c>
      <c r="E1025" s="26" t="s">
        <v>2533</v>
      </c>
      <c r="F1025" s="26" t="s">
        <v>1115</v>
      </c>
      <c r="G1025" s="26">
        <v>2014</v>
      </c>
      <c r="H1025" s="27">
        <v>41653</v>
      </c>
      <c r="I1025" s="26"/>
      <c r="J1025" s="26"/>
      <c r="K1025" s="26" t="s">
        <v>6089</v>
      </c>
      <c r="L1025" s="26" t="str">
        <f t="shared" si="33"/>
        <v>PreAlerta</v>
      </c>
      <c r="M1025" s="26" t="str">
        <f t="shared" si="32"/>
        <v>S/PalabrasClaves</v>
      </c>
      <c r="N1025" s="26" t="s">
        <v>18</v>
      </c>
      <c r="O1025" s="26"/>
      <c r="P1025" s="26"/>
      <c r="Q1025" s="26"/>
      <c r="R1025" s="26"/>
      <c r="S1025" s="26"/>
      <c r="T1025" s="26"/>
      <c r="U1025" s="26"/>
      <c r="V1025" s="26"/>
      <c r="W1025" s="26"/>
      <c r="X1025" s="26"/>
    </row>
    <row r="1026" spans="1:24" ht="15" hidden="1" customHeight="1">
      <c r="A1026" s="24">
        <v>24959205</v>
      </c>
      <c r="B1026" s="24" t="s">
        <v>6090</v>
      </c>
      <c r="C1026" s="24" t="s">
        <v>6091</v>
      </c>
      <c r="D1026" s="24" t="s">
        <v>6092</v>
      </c>
      <c r="E1026" s="24" t="s">
        <v>6093</v>
      </c>
      <c r="F1026" s="24" t="s">
        <v>6094</v>
      </c>
      <c r="G1026" s="24">
        <v>2014</v>
      </c>
      <c r="H1026" s="25">
        <v>41815</v>
      </c>
      <c r="I1026" s="24" t="s">
        <v>6095</v>
      </c>
      <c r="J1026" s="24"/>
      <c r="K1026" s="24" t="s">
        <v>6096</v>
      </c>
      <c r="L1026" s="24" t="str">
        <f t="shared" si="33"/>
        <v>PreAlerta</v>
      </c>
      <c r="M1026" s="24" t="str">
        <f t="shared" si="32"/>
        <v>S/PalabrasClaves</v>
      </c>
      <c r="N1026" s="24" t="s">
        <v>18</v>
      </c>
      <c r="O1026" s="24"/>
      <c r="P1026" s="24"/>
      <c r="Q1026" s="24"/>
      <c r="R1026" s="24"/>
      <c r="S1026" s="24"/>
      <c r="T1026" s="24"/>
      <c r="U1026" s="24"/>
      <c r="V1026" s="24"/>
      <c r="W1026" s="24"/>
      <c r="X1026" s="24"/>
    </row>
    <row r="1027" spans="1:24" ht="15" hidden="1" customHeight="1">
      <c r="A1027" s="26">
        <v>24955832</v>
      </c>
      <c r="B1027" s="26" t="s">
        <v>6097</v>
      </c>
      <c r="C1027" s="26" t="s">
        <v>6098</v>
      </c>
      <c r="D1027" s="26" t="s">
        <v>6099</v>
      </c>
      <c r="E1027" s="26" t="s">
        <v>1445</v>
      </c>
      <c r="F1027" s="26" t="s">
        <v>2168</v>
      </c>
      <c r="G1027" s="26">
        <v>2014</v>
      </c>
      <c r="H1027" s="27">
        <v>41814</v>
      </c>
      <c r="I1027" s="26" t="s">
        <v>6100</v>
      </c>
      <c r="J1027" s="26"/>
      <c r="K1027" s="26" t="s">
        <v>6101</v>
      </c>
      <c r="L1027" s="26" t="str">
        <f t="shared" si="33"/>
        <v>PreAlerta</v>
      </c>
      <c r="M1027" s="26" t="str">
        <f t="shared" si="32"/>
        <v>C/PalabrasClaves</v>
      </c>
      <c r="N1027" s="26" t="s">
        <v>18</v>
      </c>
      <c r="O1027" s="26"/>
      <c r="P1027" s="26"/>
      <c r="Q1027" s="26"/>
      <c r="R1027" s="26"/>
      <c r="S1027" s="26"/>
      <c r="T1027" s="26"/>
      <c r="U1027" s="26"/>
      <c r="V1027" s="26"/>
      <c r="W1027" s="26"/>
      <c r="X1027" s="26"/>
    </row>
    <row r="1028" spans="1:24" ht="15" hidden="1" customHeight="1">
      <c r="A1028" s="24">
        <v>24967629</v>
      </c>
      <c r="B1028" s="24" t="s">
        <v>6102</v>
      </c>
      <c r="C1028" s="24" t="s">
        <v>6103</v>
      </c>
      <c r="D1028" s="24" t="s">
        <v>6104</v>
      </c>
      <c r="E1028" s="24" t="s">
        <v>4754</v>
      </c>
      <c r="F1028" s="24" t="s">
        <v>2175</v>
      </c>
      <c r="G1028" s="24">
        <v>2014</v>
      </c>
      <c r="H1028" s="25">
        <v>41817</v>
      </c>
      <c r="I1028" s="24" t="s">
        <v>6105</v>
      </c>
      <c r="J1028" s="24"/>
      <c r="K1028" s="24" t="s">
        <v>6106</v>
      </c>
      <c r="L1028" s="24" t="str">
        <f t="shared" si="33"/>
        <v>PreAlerta</v>
      </c>
      <c r="M1028" s="24" t="str">
        <f t="shared" si="32"/>
        <v>S/PalabrasClaves</v>
      </c>
      <c r="N1028" s="24" t="s">
        <v>18</v>
      </c>
      <c r="O1028" s="24"/>
      <c r="P1028" s="24"/>
      <c r="Q1028" s="24"/>
      <c r="R1028" s="24"/>
      <c r="S1028" s="24"/>
      <c r="T1028" s="24"/>
      <c r="U1028" s="24"/>
      <c r="V1028" s="24"/>
      <c r="W1028" s="24"/>
      <c r="X1028" s="24"/>
    </row>
    <row r="1029" spans="1:24" ht="15" hidden="1" customHeight="1">
      <c r="A1029" s="26">
        <v>24971628</v>
      </c>
      <c r="B1029" s="26" t="s">
        <v>6107</v>
      </c>
      <c r="C1029" s="26" t="s">
        <v>6108</v>
      </c>
      <c r="D1029" s="26" t="s">
        <v>6109</v>
      </c>
      <c r="E1029" s="26" t="s">
        <v>233</v>
      </c>
      <c r="F1029" s="26" t="s">
        <v>2168</v>
      </c>
      <c r="G1029" s="26">
        <v>2014</v>
      </c>
      <c r="H1029" s="27">
        <v>41818</v>
      </c>
      <c r="I1029" s="26" t="s">
        <v>6110</v>
      </c>
      <c r="J1029" s="26"/>
      <c r="K1029" s="26" t="s">
        <v>6111</v>
      </c>
      <c r="L1029" s="26" t="str">
        <f t="shared" si="33"/>
        <v>PreAlerta</v>
      </c>
      <c r="M1029" s="26" t="str">
        <f t="shared" si="32"/>
        <v>S/PalabrasClaves</v>
      </c>
      <c r="N1029" s="26" t="s">
        <v>18</v>
      </c>
      <c r="O1029" s="26"/>
      <c r="P1029" s="26"/>
      <c r="Q1029" s="26"/>
      <c r="R1029" s="26"/>
      <c r="S1029" s="26"/>
      <c r="T1029" s="26"/>
      <c r="U1029" s="26"/>
      <c r="V1029" s="26"/>
      <c r="W1029" s="26"/>
      <c r="X1029" s="26"/>
    </row>
    <row r="1030" spans="1:24" ht="15" hidden="1" customHeight="1">
      <c r="A1030" s="24">
        <v>24972919</v>
      </c>
      <c r="B1030" s="24" t="s">
        <v>6112</v>
      </c>
      <c r="C1030" s="24" t="s">
        <v>6113</v>
      </c>
      <c r="D1030" s="24" t="s">
        <v>6114</v>
      </c>
      <c r="E1030" s="24" t="s">
        <v>4645</v>
      </c>
      <c r="F1030" s="24" t="s">
        <v>6115</v>
      </c>
      <c r="G1030" s="24">
        <v>2014</v>
      </c>
      <c r="H1030" s="25">
        <v>41819</v>
      </c>
      <c r="I1030" s="24" t="s">
        <v>6116</v>
      </c>
      <c r="J1030" s="24"/>
      <c r="K1030" s="24" t="s">
        <v>6117</v>
      </c>
      <c r="L1030" s="24" t="str">
        <f t="shared" si="33"/>
        <v>PreAlerta</v>
      </c>
      <c r="M1030" s="24" t="str">
        <f t="shared" si="32"/>
        <v>S/PalabrasClaves</v>
      </c>
      <c r="N1030" s="24" t="s">
        <v>18</v>
      </c>
      <c r="O1030" s="24"/>
      <c r="P1030" s="24"/>
      <c r="Q1030" s="24"/>
      <c r="R1030" s="24"/>
      <c r="S1030" s="24"/>
      <c r="T1030" s="24"/>
      <c r="U1030" s="24"/>
      <c r="V1030" s="24"/>
      <c r="W1030" s="24"/>
      <c r="X1030" s="24"/>
    </row>
    <row r="1031" spans="1:24" ht="15" hidden="1" customHeight="1">
      <c r="A1031" s="26">
        <v>24352134</v>
      </c>
      <c r="B1031" s="26" t="s">
        <v>6118</v>
      </c>
      <c r="C1031" s="26" t="s">
        <v>6119</v>
      </c>
      <c r="D1031" s="26" t="s">
        <v>6120</v>
      </c>
      <c r="E1031" s="26" t="s">
        <v>6121</v>
      </c>
      <c r="F1031" s="26" t="s">
        <v>725</v>
      </c>
      <c r="G1031" s="26">
        <v>2014</v>
      </c>
      <c r="H1031" s="27">
        <v>41628</v>
      </c>
      <c r="I1031" s="26"/>
      <c r="J1031" s="26"/>
      <c r="K1031" s="26" t="s">
        <v>6122</v>
      </c>
      <c r="L1031" s="26" t="str">
        <f t="shared" si="33"/>
        <v>PreAlerta</v>
      </c>
      <c r="M1031" s="26" t="str">
        <f t="shared" si="32"/>
        <v>S/PalabrasClaves</v>
      </c>
      <c r="N1031" s="26" t="s">
        <v>18</v>
      </c>
      <c r="O1031" s="26"/>
      <c r="P1031" s="26"/>
      <c r="Q1031" s="26"/>
      <c r="R1031" s="26"/>
      <c r="S1031" s="26"/>
      <c r="T1031" s="26"/>
      <c r="U1031" s="26"/>
      <c r="V1031" s="26"/>
      <c r="W1031" s="26"/>
      <c r="X1031" s="26"/>
    </row>
    <row r="1032" spans="1:24" ht="15" hidden="1" customHeight="1">
      <c r="A1032" s="24">
        <v>24352135</v>
      </c>
      <c r="B1032" s="24" t="s">
        <v>6123</v>
      </c>
      <c r="C1032" s="24" t="s">
        <v>6124</v>
      </c>
      <c r="D1032" s="24" t="s">
        <v>6125</v>
      </c>
      <c r="E1032" s="24" t="s">
        <v>5669</v>
      </c>
      <c r="F1032" s="24" t="s">
        <v>725</v>
      </c>
      <c r="G1032" s="24">
        <v>2014</v>
      </c>
      <c r="H1032" s="25">
        <v>41628</v>
      </c>
      <c r="I1032" s="24"/>
      <c r="J1032" s="24"/>
      <c r="K1032" s="24" t="s">
        <v>6126</v>
      </c>
      <c r="L1032" s="24" t="str">
        <f t="shared" si="33"/>
        <v>PreAlerta</v>
      </c>
      <c r="M1032" s="24" t="str">
        <f t="shared" si="32"/>
        <v>S/PalabrasClaves</v>
      </c>
      <c r="N1032" s="24" t="s">
        <v>18</v>
      </c>
      <c r="O1032" s="24"/>
      <c r="P1032" s="24"/>
      <c r="Q1032" s="24"/>
      <c r="R1032" s="24"/>
      <c r="S1032" s="24"/>
      <c r="T1032" s="24"/>
      <c r="U1032" s="24"/>
      <c r="V1032" s="24"/>
      <c r="W1032" s="24"/>
      <c r="X1032" s="24"/>
    </row>
    <row r="1033" spans="1:24" ht="15" hidden="1" customHeight="1">
      <c r="A1033" s="26">
        <v>24446528</v>
      </c>
      <c r="B1033" s="26" t="s">
        <v>6127</v>
      </c>
      <c r="C1033" s="26" t="s">
        <v>6128</v>
      </c>
      <c r="D1033" s="26" t="s">
        <v>6129</v>
      </c>
      <c r="E1033" s="26" t="s">
        <v>6130</v>
      </c>
      <c r="F1033" s="26" t="s">
        <v>1115</v>
      </c>
      <c r="G1033" s="26">
        <v>2014</v>
      </c>
      <c r="H1033" s="27">
        <v>41661</v>
      </c>
      <c r="I1033" s="26"/>
      <c r="J1033" s="26"/>
      <c r="K1033" s="26" t="s">
        <v>6131</v>
      </c>
      <c r="L1033" s="26" t="str">
        <f t="shared" si="33"/>
        <v>PreAlerta</v>
      </c>
      <c r="M1033" s="26" t="str">
        <f t="shared" si="32"/>
        <v>C/PalabrasClaves</v>
      </c>
      <c r="N1033" s="26" t="s">
        <v>18</v>
      </c>
      <c r="O1033" s="26"/>
      <c r="P1033" s="26"/>
      <c r="Q1033" s="26"/>
      <c r="R1033" s="26"/>
      <c r="S1033" s="26"/>
      <c r="T1033" s="26"/>
      <c r="U1033" s="26"/>
      <c r="V1033" s="26"/>
      <c r="W1033" s="26"/>
      <c r="X1033" s="26"/>
    </row>
    <row r="1034" spans="1:24" ht="15" hidden="1" customHeight="1">
      <c r="A1034" s="24">
        <v>24633167</v>
      </c>
      <c r="B1034" s="24" t="s">
        <v>6132</v>
      </c>
      <c r="C1034" s="24" t="s">
        <v>6133</v>
      </c>
      <c r="D1034" s="24" t="s">
        <v>6134</v>
      </c>
      <c r="E1034" s="24" t="s">
        <v>238</v>
      </c>
      <c r="F1034" s="24" t="s">
        <v>282</v>
      </c>
      <c r="G1034" s="24">
        <v>2014</v>
      </c>
      <c r="H1034" s="25">
        <v>41716</v>
      </c>
      <c r="I1034" s="24"/>
      <c r="J1034" s="24"/>
      <c r="K1034" s="24" t="s">
        <v>6135</v>
      </c>
      <c r="L1034" s="24" t="str">
        <f t="shared" si="33"/>
        <v>PreAlerta</v>
      </c>
      <c r="M1034" s="24" t="str">
        <f t="shared" si="32"/>
        <v>S/PalabrasClaves</v>
      </c>
      <c r="N1034" s="24" t="s">
        <v>18</v>
      </c>
      <c r="O1034" s="24"/>
      <c r="P1034" s="24"/>
      <c r="Q1034" s="24"/>
      <c r="R1034" s="24"/>
      <c r="S1034" s="24"/>
      <c r="T1034" s="24"/>
      <c r="U1034" s="24"/>
      <c r="V1034" s="24"/>
      <c r="W1034" s="24"/>
      <c r="X1034" s="24"/>
    </row>
    <row r="1035" spans="1:24" ht="15" hidden="1" customHeight="1">
      <c r="A1035" s="26">
        <v>24690473</v>
      </c>
      <c r="B1035" s="26" t="s">
        <v>6136</v>
      </c>
      <c r="C1035" s="26" t="s">
        <v>6137</v>
      </c>
      <c r="D1035" s="26" t="s">
        <v>6138</v>
      </c>
      <c r="E1035" s="26" t="s">
        <v>1314</v>
      </c>
      <c r="F1035" s="26" t="s">
        <v>443</v>
      </c>
      <c r="G1035" s="26">
        <v>2014</v>
      </c>
      <c r="H1035" s="27">
        <v>41732</v>
      </c>
      <c r="I1035" s="26"/>
      <c r="J1035" s="26"/>
      <c r="K1035" s="26" t="s">
        <v>6139</v>
      </c>
      <c r="L1035" s="26" t="str">
        <f t="shared" si="33"/>
        <v>PreAlerta</v>
      </c>
      <c r="M1035" s="26" t="str">
        <f t="shared" si="32"/>
        <v>S/PalabrasClaves</v>
      </c>
      <c r="N1035" s="26" t="s">
        <v>18</v>
      </c>
      <c r="O1035" s="26"/>
      <c r="P1035" s="26"/>
      <c r="Q1035" s="26"/>
      <c r="R1035" s="26"/>
      <c r="S1035" s="26"/>
      <c r="T1035" s="26"/>
      <c r="U1035" s="26"/>
      <c r="V1035" s="26"/>
      <c r="W1035" s="26"/>
      <c r="X1035" s="26"/>
    </row>
    <row r="1036" spans="1:24" ht="15" hidden="1" customHeight="1">
      <c r="A1036" s="24">
        <v>24696024</v>
      </c>
      <c r="B1036" s="24" t="s">
        <v>6140</v>
      </c>
      <c r="C1036" s="24" t="s">
        <v>6141</v>
      </c>
      <c r="D1036" s="24" t="s">
        <v>6142</v>
      </c>
      <c r="E1036" s="24" t="s">
        <v>266</v>
      </c>
      <c r="F1036" s="24" t="s">
        <v>267</v>
      </c>
      <c r="G1036" s="24">
        <v>2014</v>
      </c>
      <c r="H1036" s="25">
        <v>41733</v>
      </c>
      <c r="I1036" s="24" t="s">
        <v>6143</v>
      </c>
      <c r="J1036" s="24"/>
      <c r="K1036" s="24" t="s">
        <v>6144</v>
      </c>
      <c r="L1036" s="24" t="str">
        <f t="shared" si="33"/>
        <v>PreAlerta</v>
      </c>
      <c r="M1036" s="24" t="str">
        <f t="shared" si="32"/>
        <v>S/PalabrasClaves</v>
      </c>
      <c r="N1036" s="24" t="s">
        <v>18</v>
      </c>
      <c r="O1036" s="24"/>
      <c r="P1036" s="24"/>
      <c r="Q1036" s="24"/>
      <c r="R1036" s="24"/>
      <c r="S1036" s="24"/>
      <c r="T1036" s="24"/>
      <c r="U1036" s="24"/>
      <c r="V1036" s="24"/>
      <c r="W1036" s="24"/>
      <c r="X1036" s="24"/>
    </row>
    <row r="1037" spans="1:24" ht="15" hidden="1" customHeight="1">
      <c r="A1037" s="26">
        <v>24711570</v>
      </c>
      <c r="B1037" s="26" t="s">
        <v>6145</v>
      </c>
      <c r="C1037" s="26" t="s">
        <v>6146</v>
      </c>
      <c r="D1037" s="26" t="s">
        <v>6147</v>
      </c>
      <c r="E1037" s="26" t="s">
        <v>6148</v>
      </c>
      <c r="F1037" s="26" t="s">
        <v>90</v>
      </c>
      <c r="G1037" s="26">
        <v>2014</v>
      </c>
      <c r="H1037" s="27">
        <v>41738</v>
      </c>
      <c r="I1037" s="26" t="s">
        <v>6149</v>
      </c>
      <c r="J1037" s="26"/>
      <c r="K1037" s="26" t="s">
        <v>6150</v>
      </c>
      <c r="L1037" s="26" t="str">
        <f t="shared" si="33"/>
        <v>PreAlerta</v>
      </c>
      <c r="M1037" s="26" t="str">
        <f t="shared" si="32"/>
        <v>S/PalabrasClaves</v>
      </c>
      <c r="N1037" s="26" t="s">
        <v>18</v>
      </c>
      <c r="O1037" s="26"/>
      <c r="P1037" s="26"/>
      <c r="Q1037" s="26"/>
      <c r="R1037" s="26"/>
      <c r="S1037" s="26"/>
      <c r="T1037" s="26"/>
      <c r="U1037" s="26"/>
      <c r="V1037" s="26"/>
      <c r="W1037" s="26"/>
      <c r="X1037" s="26"/>
    </row>
    <row r="1038" spans="1:24" ht="15" hidden="1" customHeight="1">
      <c r="A1038" s="24">
        <v>24717166</v>
      </c>
      <c r="B1038" s="24" t="s">
        <v>6151</v>
      </c>
      <c r="C1038" s="24" t="s">
        <v>6152</v>
      </c>
      <c r="D1038" s="24" t="s">
        <v>6153</v>
      </c>
      <c r="E1038" s="24" t="s">
        <v>6154</v>
      </c>
      <c r="F1038" s="24" t="s">
        <v>443</v>
      </c>
      <c r="G1038" s="24">
        <v>2014</v>
      </c>
      <c r="H1038" s="25">
        <v>41740</v>
      </c>
      <c r="I1038" s="24"/>
      <c r="J1038" s="24"/>
      <c r="K1038" s="24" t="s">
        <v>6155</v>
      </c>
      <c r="L1038" s="24" t="str">
        <f t="shared" si="33"/>
        <v>PreAlerta</v>
      </c>
      <c r="M1038" s="24" t="str">
        <f t="shared" si="32"/>
        <v>S/PalabrasClaves</v>
      </c>
      <c r="N1038" s="24" t="s">
        <v>18</v>
      </c>
      <c r="O1038" s="24"/>
      <c r="P1038" s="24"/>
      <c r="Q1038" s="24" t="s">
        <v>11</v>
      </c>
      <c r="R1038" s="24"/>
      <c r="S1038" s="24"/>
      <c r="T1038" s="24"/>
      <c r="U1038" s="24"/>
      <c r="V1038" s="24"/>
      <c r="W1038" s="24"/>
      <c r="X1038" s="24"/>
    </row>
    <row r="1039" spans="1:24" ht="15" hidden="1" customHeight="1">
      <c r="A1039" s="26">
        <v>24733093</v>
      </c>
      <c r="B1039" s="26" t="s">
        <v>6156</v>
      </c>
      <c r="C1039" s="26" t="s">
        <v>6157</v>
      </c>
      <c r="D1039" s="26" t="s">
        <v>6158</v>
      </c>
      <c r="E1039" s="26" t="s">
        <v>3352</v>
      </c>
      <c r="F1039" s="26" t="s">
        <v>90</v>
      </c>
      <c r="G1039" s="26">
        <v>2014</v>
      </c>
      <c r="H1039" s="27">
        <v>41745</v>
      </c>
      <c r="I1039" s="26" t="s">
        <v>6159</v>
      </c>
      <c r="J1039" s="26"/>
      <c r="K1039" s="26" t="s">
        <v>6160</v>
      </c>
      <c r="L1039" s="26" t="str">
        <f t="shared" si="33"/>
        <v>PreAlerta</v>
      </c>
      <c r="M1039" s="26" t="str">
        <f t="shared" si="32"/>
        <v>S/PalabrasClaves</v>
      </c>
      <c r="N1039" s="26" t="s">
        <v>18</v>
      </c>
      <c r="O1039" s="26"/>
      <c r="P1039" s="26"/>
      <c r="Q1039" s="26"/>
      <c r="R1039" s="26"/>
      <c r="S1039" s="26"/>
      <c r="T1039" s="26"/>
      <c r="U1039" s="26"/>
      <c r="V1039" s="26"/>
      <c r="W1039" s="26"/>
      <c r="X1039" s="26"/>
    </row>
    <row r="1040" spans="1:24" ht="15" hidden="1" customHeight="1">
      <c r="A1040" s="24">
        <v>24740081</v>
      </c>
      <c r="B1040" s="24" t="s">
        <v>6161</v>
      </c>
      <c r="C1040" s="24" t="s">
        <v>6162</v>
      </c>
      <c r="D1040" s="24" t="s">
        <v>6163</v>
      </c>
      <c r="E1040" s="24" t="s">
        <v>6164</v>
      </c>
      <c r="F1040" s="24" t="s">
        <v>267</v>
      </c>
      <c r="G1040" s="24">
        <v>2014</v>
      </c>
      <c r="H1040" s="25">
        <v>41747</v>
      </c>
      <c r="I1040" s="24" t="s">
        <v>6165</v>
      </c>
      <c r="J1040" s="24"/>
      <c r="K1040" s="24" t="s">
        <v>6166</v>
      </c>
      <c r="L1040" s="24" t="str">
        <f t="shared" si="33"/>
        <v>PreAlerta</v>
      </c>
      <c r="M1040" s="24" t="str">
        <f t="shared" si="32"/>
        <v>S/PalabrasClaves</v>
      </c>
      <c r="N1040" s="24" t="s">
        <v>18</v>
      </c>
      <c r="O1040" s="24"/>
      <c r="P1040" s="24"/>
      <c r="Q1040" s="24"/>
      <c r="R1040" s="24"/>
      <c r="S1040" s="24"/>
      <c r="T1040" s="24"/>
      <c r="U1040" s="24"/>
      <c r="V1040" s="24"/>
      <c r="W1040" s="24"/>
      <c r="X1040" s="24"/>
    </row>
    <row r="1041" spans="1:24" ht="15" hidden="1" customHeight="1">
      <c r="A1041" s="26">
        <v>24759719</v>
      </c>
      <c r="B1041" s="26" t="s">
        <v>6167</v>
      </c>
      <c r="C1041" s="26" t="s">
        <v>6168</v>
      </c>
      <c r="D1041" s="26" t="s">
        <v>6169</v>
      </c>
      <c r="E1041" s="26" t="s">
        <v>6170</v>
      </c>
      <c r="F1041" s="26" t="s">
        <v>267</v>
      </c>
      <c r="G1041" s="26">
        <v>2014</v>
      </c>
      <c r="H1041" s="27">
        <v>41754</v>
      </c>
      <c r="I1041" s="26" t="s">
        <v>6171</v>
      </c>
      <c r="J1041" s="26"/>
      <c r="K1041" s="26" t="s">
        <v>6172</v>
      </c>
      <c r="L1041" s="26" t="str">
        <f t="shared" si="33"/>
        <v>PreAlerta</v>
      </c>
      <c r="M1041" s="26" t="str">
        <f t="shared" si="32"/>
        <v>C/PalabrasClaves</v>
      </c>
      <c r="N1041" s="26" t="s">
        <v>18</v>
      </c>
      <c r="O1041" s="26"/>
      <c r="P1041" s="26"/>
      <c r="Q1041" s="26" t="s">
        <v>11</v>
      </c>
      <c r="R1041" s="26"/>
      <c r="S1041" s="26"/>
      <c r="T1041" s="26"/>
      <c r="U1041" s="26"/>
      <c r="V1041" s="26"/>
      <c r="W1041" s="26"/>
      <c r="X1041" s="26"/>
    </row>
    <row r="1042" spans="1:24" ht="15" hidden="1" customHeight="1">
      <c r="A1042" s="24">
        <v>24768625</v>
      </c>
      <c r="B1042" s="24" t="s">
        <v>6173</v>
      </c>
      <c r="C1042" s="24" t="s">
        <v>6174</v>
      </c>
      <c r="D1042" s="24" t="s">
        <v>6175</v>
      </c>
      <c r="E1042" s="24" t="s">
        <v>6176</v>
      </c>
      <c r="F1042" s="24" t="s">
        <v>496</v>
      </c>
      <c r="G1042" s="24">
        <v>2014</v>
      </c>
      <c r="H1042" s="25">
        <v>41758</v>
      </c>
      <c r="I1042" s="24" t="s">
        <v>6177</v>
      </c>
      <c r="J1042" s="24"/>
      <c r="K1042" s="24" t="s">
        <v>6178</v>
      </c>
      <c r="L1042" s="24" t="str">
        <f t="shared" si="33"/>
        <v>PreAlerta</v>
      </c>
      <c r="M1042" s="24" t="str">
        <f t="shared" si="32"/>
        <v>S/PalabrasClaves</v>
      </c>
      <c r="N1042" s="24" t="s">
        <v>18</v>
      </c>
      <c r="O1042" s="24"/>
      <c r="P1042" s="24"/>
      <c r="Q1042" s="24"/>
      <c r="R1042" s="24"/>
      <c r="S1042" s="24"/>
      <c r="T1042" s="24"/>
      <c r="U1042" s="24"/>
      <c r="V1042" s="24"/>
      <c r="W1042" s="24"/>
      <c r="X1042" s="24"/>
    </row>
    <row r="1043" spans="1:24" ht="15" hidden="1" customHeight="1">
      <c r="A1043" s="26">
        <v>24780199</v>
      </c>
      <c r="B1043" s="26" t="s">
        <v>6179</v>
      </c>
      <c r="C1043" s="26" t="s">
        <v>6180</v>
      </c>
      <c r="D1043" s="26" t="s">
        <v>6181</v>
      </c>
      <c r="E1043" s="26" t="s">
        <v>6182</v>
      </c>
      <c r="F1043" s="26" t="s">
        <v>4489</v>
      </c>
      <c r="G1043" s="26">
        <v>2014</v>
      </c>
      <c r="H1043" s="27">
        <v>41760</v>
      </c>
      <c r="I1043" s="26"/>
      <c r="J1043" s="26"/>
      <c r="K1043" s="26" t="s">
        <v>6183</v>
      </c>
      <c r="L1043" s="26" t="str">
        <f t="shared" si="33"/>
        <v>PreAlerta</v>
      </c>
      <c r="M1043" s="26" t="str">
        <f t="shared" si="32"/>
        <v>S/PalabrasClaves</v>
      </c>
      <c r="N1043" s="26" t="s">
        <v>18</v>
      </c>
      <c r="O1043" s="26"/>
      <c r="P1043" s="26"/>
      <c r="Q1043" s="26"/>
      <c r="R1043" s="26"/>
      <c r="S1043" s="26"/>
      <c r="T1043" s="26"/>
      <c r="U1043" s="26"/>
      <c r="V1043" s="26"/>
      <c r="W1043" s="26"/>
      <c r="X1043" s="26"/>
    </row>
    <row r="1044" spans="1:24" ht="15" hidden="1" customHeight="1">
      <c r="A1044" s="24">
        <v>24787738</v>
      </c>
      <c r="B1044" s="24" t="s">
        <v>6184</v>
      </c>
      <c r="C1044" s="24" t="s">
        <v>6185</v>
      </c>
      <c r="D1044" s="24" t="s">
        <v>6186</v>
      </c>
      <c r="E1044" s="24" t="s">
        <v>6187</v>
      </c>
      <c r="F1044" s="24" t="s">
        <v>605</v>
      </c>
      <c r="G1044" s="24">
        <v>2014</v>
      </c>
      <c r="H1044" s="25">
        <v>41762</v>
      </c>
      <c r="I1044" s="24"/>
      <c r="J1044" s="24"/>
      <c r="K1044" s="24" t="s">
        <v>6188</v>
      </c>
      <c r="L1044" s="24" t="str">
        <f t="shared" si="33"/>
        <v>Excluido</v>
      </c>
      <c r="M1044" s="24" t="str">
        <f t="shared" si="32"/>
        <v>C/PalabrasClaves</v>
      </c>
      <c r="N1044" s="24"/>
      <c r="O1044" s="24"/>
      <c r="P1044" s="24"/>
      <c r="Q1044" s="24"/>
      <c r="R1044" s="24"/>
      <c r="S1044" s="24"/>
      <c r="T1044" s="24"/>
      <c r="U1044" s="24"/>
      <c r="V1044" s="24"/>
      <c r="W1044" s="24"/>
      <c r="X1044" s="24"/>
    </row>
    <row r="1045" spans="1:24" ht="15" hidden="1" customHeight="1">
      <c r="A1045" s="26">
        <v>24798277</v>
      </c>
      <c r="B1045" s="26" t="s">
        <v>6189</v>
      </c>
      <c r="C1045" s="26" t="s">
        <v>6190</v>
      </c>
      <c r="D1045" s="26" t="s">
        <v>6191</v>
      </c>
      <c r="E1045" s="26" t="s">
        <v>850</v>
      </c>
      <c r="F1045" s="26" t="s">
        <v>1128</v>
      </c>
      <c r="G1045" s="26">
        <v>2014</v>
      </c>
      <c r="H1045" s="27">
        <v>41766</v>
      </c>
      <c r="I1045" s="26" t="s">
        <v>6192</v>
      </c>
      <c r="J1045" s="26"/>
      <c r="K1045" s="26" t="s">
        <v>6193</v>
      </c>
      <c r="L1045" s="26" t="str">
        <f t="shared" si="33"/>
        <v>Excluido</v>
      </c>
      <c r="M1045" s="26" t="str">
        <f t="shared" si="32"/>
        <v>S/PalabrasClaves</v>
      </c>
      <c r="N1045" s="26"/>
      <c r="O1045" s="26"/>
      <c r="P1045" s="26"/>
      <c r="Q1045" s="26"/>
      <c r="R1045" s="26"/>
      <c r="S1045" s="26"/>
      <c r="T1045" s="26"/>
      <c r="U1045" s="26"/>
      <c r="V1045" s="26"/>
      <c r="W1045" s="26"/>
      <c r="X1045" s="26"/>
    </row>
    <row r="1046" spans="1:24" ht="15" hidden="1" customHeight="1">
      <c r="A1046" s="24">
        <v>24859465</v>
      </c>
      <c r="B1046" s="24" t="s">
        <v>6194</v>
      </c>
      <c r="C1046" s="24" t="s">
        <v>6195</v>
      </c>
      <c r="D1046" s="24" t="s">
        <v>6196</v>
      </c>
      <c r="E1046" s="24" t="s">
        <v>941</v>
      </c>
      <c r="F1046" s="24" t="s">
        <v>6197</v>
      </c>
      <c r="G1046" s="24">
        <v>2014</v>
      </c>
      <c r="H1046" s="25">
        <v>41786</v>
      </c>
      <c r="I1046" s="24"/>
      <c r="J1046" s="24"/>
      <c r="K1046" s="24" t="s">
        <v>6198</v>
      </c>
      <c r="L1046" s="24" t="str">
        <f t="shared" si="33"/>
        <v>PreAlerta</v>
      </c>
      <c r="M1046" s="24" t="str">
        <f t="shared" si="32"/>
        <v>S/PalabrasClaves</v>
      </c>
      <c r="N1046" s="24" t="s">
        <v>18</v>
      </c>
      <c r="O1046" s="24"/>
      <c r="P1046" s="24"/>
      <c r="Q1046" s="24" t="s">
        <v>11</v>
      </c>
      <c r="R1046" s="24"/>
      <c r="S1046" s="24"/>
      <c r="T1046" s="24"/>
      <c r="U1046" s="24"/>
      <c r="V1046" s="24"/>
      <c r="W1046" s="24"/>
      <c r="X1046" s="24"/>
    </row>
    <row r="1047" spans="1:24" ht="15" hidden="1" customHeight="1">
      <c r="A1047" s="26">
        <v>24875405</v>
      </c>
      <c r="B1047" s="26" t="s">
        <v>6199</v>
      </c>
      <c r="C1047" s="26" t="s">
        <v>6200</v>
      </c>
      <c r="D1047" s="26" t="s">
        <v>6201</v>
      </c>
      <c r="E1047" s="26" t="s">
        <v>6202</v>
      </c>
      <c r="F1047" s="26" t="s">
        <v>4489</v>
      </c>
      <c r="G1047" s="26">
        <v>2014</v>
      </c>
      <c r="H1047" s="27">
        <v>41790</v>
      </c>
      <c r="I1047" s="26"/>
      <c r="J1047" s="26"/>
      <c r="K1047" s="26" t="s">
        <v>6203</v>
      </c>
      <c r="L1047" s="26" t="str">
        <f t="shared" si="33"/>
        <v>PreAlerta</v>
      </c>
      <c r="M1047" s="26" t="str">
        <f t="shared" si="32"/>
        <v>S/PalabrasClaves</v>
      </c>
      <c r="N1047" s="26" t="s">
        <v>18</v>
      </c>
      <c r="O1047" s="26"/>
      <c r="P1047" s="26"/>
      <c r="Q1047" s="26"/>
      <c r="R1047" s="26"/>
      <c r="S1047" s="26"/>
      <c r="T1047" s="26"/>
      <c r="U1047" s="26"/>
      <c r="V1047" s="26"/>
      <c r="W1047" s="26"/>
      <c r="X1047" s="26"/>
    </row>
    <row r="1048" spans="1:24" ht="15" hidden="1" customHeight="1">
      <c r="A1048" s="24">
        <v>25080332</v>
      </c>
      <c r="B1048" s="24" t="s">
        <v>6204</v>
      </c>
      <c r="C1048" s="24" t="s">
        <v>2623</v>
      </c>
      <c r="D1048" s="24" t="s">
        <v>6205</v>
      </c>
      <c r="E1048" s="24" t="s">
        <v>2625</v>
      </c>
      <c r="F1048" s="24" t="s">
        <v>982</v>
      </c>
      <c r="G1048" s="24">
        <v>2014</v>
      </c>
      <c r="H1048" s="25">
        <v>41852</v>
      </c>
      <c r="I1048" s="24"/>
      <c r="J1048" s="24"/>
      <c r="K1048" s="24"/>
      <c r="L1048" s="24" t="str">
        <f t="shared" si="33"/>
        <v>PreAlerta</v>
      </c>
      <c r="M1048" s="24" t="str">
        <f t="shared" si="32"/>
        <v>S/PalabrasClaves</v>
      </c>
      <c r="N1048" s="24" t="s">
        <v>18</v>
      </c>
      <c r="O1048" s="24"/>
      <c r="P1048" s="24"/>
      <c r="Q1048" s="24" t="s">
        <v>11</v>
      </c>
      <c r="R1048" s="24"/>
      <c r="S1048" s="24"/>
      <c r="T1048" s="24"/>
      <c r="U1048" s="24"/>
      <c r="V1048" s="24"/>
      <c r="W1048" s="24"/>
      <c r="X1048" s="24"/>
    </row>
    <row r="1049" spans="1:24" ht="15" hidden="1" customHeight="1">
      <c r="A1049" s="26">
        <v>25151762</v>
      </c>
      <c r="B1049" s="26" t="s">
        <v>6206</v>
      </c>
      <c r="C1049" s="26" t="s">
        <v>6207</v>
      </c>
      <c r="D1049" s="26" t="s">
        <v>6208</v>
      </c>
      <c r="E1049" s="26" t="s">
        <v>6209</v>
      </c>
      <c r="F1049" s="26" t="s">
        <v>6210</v>
      </c>
      <c r="G1049" s="26">
        <v>2014</v>
      </c>
      <c r="H1049" s="27">
        <v>41877</v>
      </c>
      <c r="I1049" s="26"/>
      <c r="J1049" s="26"/>
      <c r="K1049" s="26" t="s">
        <v>6211</v>
      </c>
      <c r="L1049" s="26" t="str">
        <f t="shared" si="33"/>
        <v>PreAlerta</v>
      </c>
      <c r="M1049" s="26" t="str">
        <f t="shared" si="32"/>
        <v>S/PalabrasClaves</v>
      </c>
      <c r="N1049" s="26" t="s">
        <v>18</v>
      </c>
      <c r="O1049" s="26"/>
      <c r="P1049" s="26"/>
      <c r="Q1049" s="26"/>
      <c r="R1049" s="26"/>
      <c r="S1049" s="26"/>
      <c r="T1049" s="26"/>
      <c r="U1049" s="26"/>
      <c r="V1049" s="26"/>
      <c r="W1049" s="26"/>
      <c r="X1049" s="26"/>
    </row>
    <row r="1050" spans="1:24" ht="15" hidden="1" customHeight="1">
      <c r="A1050" s="24">
        <v>25166434</v>
      </c>
      <c r="B1050" s="24" t="s">
        <v>6212</v>
      </c>
      <c r="C1050" s="24" t="s">
        <v>6213</v>
      </c>
      <c r="D1050" s="24" t="s">
        <v>6214</v>
      </c>
      <c r="E1050" s="24" t="s">
        <v>6215</v>
      </c>
      <c r="F1050" s="24" t="s">
        <v>1764</v>
      </c>
      <c r="G1050" s="24">
        <v>2014</v>
      </c>
      <c r="H1050" s="25">
        <v>41880</v>
      </c>
      <c r="I1050" s="24"/>
      <c r="J1050" s="24"/>
      <c r="K1050" s="24" t="s">
        <v>6216</v>
      </c>
      <c r="L1050" s="24" t="str">
        <f t="shared" si="33"/>
        <v>PreAlerta</v>
      </c>
      <c r="M1050" s="24" t="str">
        <f t="shared" si="32"/>
        <v>S/PalabrasClaves</v>
      </c>
      <c r="N1050" s="24" t="s">
        <v>18</v>
      </c>
      <c r="O1050" s="24"/>
      <c r="P1050" s="24"/>
      <c r="Q1050" s="24"/>
      <c r="R1050" s="24"/>
      <c r="S1050" s="24"/>
      <c r="T1050" s="24"/>
      <c r="U1050" s="24"/>
      <c r="V1050" s="24"/>
      <c r="W1050" s="24"/>
      <c r="X1050" s="24"/>
    </row>
    <row r="1051" spans="1:24" ht="15" hidden="1" customHeight="1">
      <c r="A1051" s="26">
        <v>25180857</v>
      </c>
      <c r="B1051" s="26" t="s">
        <v>6217</v>
      </c>
      <c r="C1051" s="26" t="s">
        <v>6218</v>
      </c>
      <c r="D1051" s="26" t="s">
        <v>6219</v>
      </c>
      <c r="E1051" s="26" t="s">
        <v>5644</v>
      </c>
      <c r="F1051" s="26" t="s">
        <v>336</v>
      </c>
      <c r="G1051" s="26">
        <v>2014</v>
      </c>
      <c r="H1051" s="27">
        <v>41885</v>
      </c>
      <c r="I1051" s="26"/>
      <c r="J1051" s="26"/>
      <c r="K1051" s="26"/>
      <c r="L1051" s="26" t="str">
        <f t="shared" si="33"/>
        <v>PreAlerta</v>
      </c>
      <c r="M1051" s="26" t="str">
        <f t="shared" si="32"/>
        <v>S/PalabrasClaves</v>
      </c>
      <c r="N1051" s="26" t="s">
        <v>18</v>
      </c>
      <c r="O1051" s="26"/>
      <c r="P1051" s="26"/>
      <c r="Q1051" s="26"/>
      <c r="R1051" s="26"/>
      <c r="S1051" s="26"/>
      <c r="T1051" s="26"/>
      <c r="U1051" s="26"/>
      <c r="V1051" s="26"/>
      <c r="W1051" s="26"/>
      <c r="X1051" s="26"/>
    </row>
    <row r="1052" spans="1:24" ht="15" hidden="1" customHeight="1">
      <c r="A1052" s="24">
        <v>26396445</v>
      </c>
      <c r="B1052" s="24" t="s">
        <v>6220</v>
      </c>
      <c r="C1052" s="24" t="s">
        <v>6221</v>
      </c>
      <c r="D1052" s="24" t="s">
        <v>6222</v>
      </c>
      <c r="E1052" s="24" t="s">
        <v>6223</v>
      </c>
      <c r="F1052" s="24" t="s">
        <v>6224</v>
      </c>
      <c r="G1052" s="24">
        <v>2014</v>
      </c>
      <c r="H1052" s="25">
        <v>42271</v>
      </c>
      <c r="I1052" s="24" t="s">
        <v>6225</v>
      </c>
      <c r="J1052" s="24"/>
      <c r="K1052" s="24" t="s">
        <v>6226</v>
      </c>
      <c r="L1052" s="24" t="str">
        <f t="shared" si="33"/>
        <v>PreAlerta</v>
      </c>
      <c r="M1052" s="24" t="str">
        <f t="shared" si="32"/>
        <v>S/PalabrasClaves</v>
      </c>
      <c r="N1052" s="24" t="s">
        <v>18</v>
      </c>
      <c r="O1052" s="24"/>
      <c r="P1052" s="24"/>
      <c r="Q1052" s="24"/>
      <c r="R1052" s="24"/>
      <c r="S1052" s="24"/>
      <c r="T1052" s="24"/>
      <c r="U1052" s="24"/>
      <c r="V1052" s="24"/>
      <c r="W1052" s="24"/>
      <c r="X1052" s="24"/>
    </row>
    <row r="1053" spans="1:24" ht="15" hidden="1" customHeight="1">
      <c r="A1053" s="26">
        <v>32287359</v>
      </c>
      <c r="B1053" s="26" t="s">
        <v>6227</v>
      </c>
      <c r="C1053" s="26" t="s">
        <v>6228</v>
      </c>
      <c r="D1053" s="26" t="s">
        <v>6229</v>
      </c>
      <c r="E1053" s="26" t="s">
        <v>6230</v>
      </c>
      <c r="F1053" s="26" t="s">
        <v>6231</v>
      </c>
      <c r="G1053" s="26">
        <v>2014</v>
      </c>
      <c r="H1053" s="27">
        <v>43936</v>
      </c>
      <c r="I1053" s="26" t="s">
        <v>6232</v>
      </c>
      <c r="J1053" s="26"/>
      <c r="K1053" s="26" t="s">
        <v>6233</v>
      </c>
      <c r="L1053" s="26" t="str">
        <f t="shared" si="33"/>
        <v>PreAlerta</v>
      </c>
      <c r="M1053" s="26" t="str">
        <f t="shared" si="32"/>
        <v>S/PalabrasClaves</v>
      </c>
      <c r="N1053" s="26" t="s">
        <v>18</v>
      </c>
      <c r="O1053" s="26"/>
      <c r="P1053" s="26"/>
      <c r="Q1053" s="26"/>
      <c r="R1053" s="26"/>
      <c r="S1053" s="26"/>
      <c r="T1053" s="26"/>
      <c r="U1053" s="26"/>
      <c r="V1053" s="26"/>
      <c r="W1053" s="26"/>
      <c r="X1053" s="26"/>
    </row>
    <row r="1054" spans="1:24" ht="15" hidden="1" customHeight="1">
      <c r="A1054" s="24">
        <v>24997675</v>
      </c>
      <c r="B1054" s="24" t="s">
        <v>6234</v>
      </c>
      <c r="C1054" s="24" t="s">
        <v>6235</v>
      </c>
      <c r="D1054" s="24" t="s">
        <v>6236</v>
      </c>
      <c r="E1054" s="24" t="s">
        <v>6237</v>
      </c>
      <c r="F1054" s="24" t="s">
        <v>2644</v>
      </c>
      <c r="G1054" s="24">
        <v>2014</v>
      </c>
      <c r="H1054" s="25">
        <v>41827</v>
      </c>
      <c r="I1054" s="24" t="s">
        <v>6238</v>
      </c>
      <c r="J1054" s="24"/>
      <c r="K1054" s="24" t="s">
        <v>6239</v>
      </c>
      <c r="L1054" s="24" t="str">
        <f t="shared" si="33"/>
        <v>PreAlerta</v>
      </c>
      <c r="M1054" s="24" t="str">
        <f t="shared" si="32"/>
        <v>S/PalabrasClaves</v>
      </c>
      <c r="N1054" s="24" t="s">
        <v>18</v>
      </c>
      <c r="O1054" s="24"/>
      <c r="P1054" s="24"/>
      <c r="Q1054" s="24"/>
      <c r="R1054" s="24"/>
      <c r="S1054" s="24"/>
      <c r="T1054" s="24"/>
      <c r="U1054" s="24"/>
      <c r="V1054" s="24"/>
      <c r="W1054" s="24"/>
      <c r="X1054" s="24"/>
    </row>
    <row r="1055" spans="1:24" ht="15" hidden="1" customHeight="1">
      <c r="A1055" s="26">
        <v>24891214</v>
      </c>
      <c r="B1055" s="26" t="s">
        <v>6240</v>
      </c>
      <c r="C1055" s="26" t="s">
        <v>6241</v>
      </c>
      <c r="D1055" s="26" t="s">
        <v>6242</v>
      </c>
      <c r="E1055" s="26" t="s">
        <v>6243</v>
      </c>
      <c r="F1055" s="26" t="s">
        <v>2661</v>
      </c>
      <c r="G1055" s="26">
        <v>2014</v>
      </c>
      <c r="H1055" s="27">
        <v>41794</v>
      </c>
      <c r="I1055" s="26"/>
      <c r="J1055" s="26"/>
      <c r="K1055" s="26" t="s">
        <v>6244</v>
      </c>
      <c r="L1055" s="26" t="str">
        <f t="shared" si="33"/>
        <v>PreAlerta</v>
      </c>
      <c r="M1055" s="26" t="str">
        <f t="shared" si="32"/>
        <v>S/PalabrasClaves</v>
      </c>
      <c r="N1055" s="26" t="s">
        <v>18</v>
      </c>
      <c r="O1055" s="26"/>
      <c r="P1055" s="26"/>
      <c r="Q1055" s="26"/>
      <c r="R1055" s="26"/>
      <c r="S1055" s="26"/>
      <c r="T1055" s="26"/>
      <c r="U1055" s="26"/>
      <c r="V1055" s="26"/>
      <c r="W1055" s="26"/>
      <c r="X1055" s="26"/>
    </row>
    <row r="1056" spans="1:24" ht="15" hidden="1" customHeight="1">
      <c r="A1056" s="24">
        <v>25011479</v>
      </c>
      <c r="B1056" s="24" t="s">
        <v>6245</v>
      </c>
      <c r="C1056" s="24" t="s">
        <v>6246</v>
      </c>
      <c r="D1056" s="24" t="s">
        <v>6247</v>
      </c>
      <c r="E1056" s="24" t="s">
        <v>5116</v>
      </c>
      <c r="F1056" s="24" t="s">
        <v>392</v>
      </c>
      <c r="G1056" s="24">
        <v>2014</v>
      </c>
      <c r="H1056" s="25">
        <v>41832</v>
      </c>
      <c r="I1056" s="24" t="s">
        <v>6248</v>
      </c>
      <c r="J1056" s="24"/>
      <c r="K1056" s="24" t="s">
        <v>6249</v>
      </c>
      <c r="L1056" s="24" t="str">
        <f t="shared" si="33"/>
        <v>PreAlerta</v>
      </c>
      <c r="M1056" s="24" t="str">
        <f t="shared" si="32"/>
        <v>S/PalabrasClaves</v>
      </c>
      <c r="N1056" s="24" t="s">
        <v>18</v>
      </c>
      <c r="O1056" s="24"/>
      <c r="P1056" s="24"/>
      <c r="Q1056" s="24"/>
      <c r="R1056" s="24"/>
      <c r="S1056" s="24"/>
      <c r="T1056" s="24"/>
      <c r="U1056" s="24"/>
      <c r="V1056" s="24"/>
      <c r="W1056" s="24"/>
      <c r="X1056" s="24"/>
    </row>
    <row r="1057" spans="1:24" ht="15" hidden="1" customHeight="1">
      <c r="A1057" s="26">
        <v>25019210</v>
      </c>
      <c r="B1057" s="26" t="s">
        <v>6250</v>
      </c>
      <c r="C1057" s="26" t="s">
        <v>6251</v>
      </c>
      <c r="D1057" s="26" t="s">
        <v>6252</v>
      </c>
      <c r="E1057" s="26" t="s">
        <v>6253</v>
      </c>
      <c r="F1057" s="26" t="s">
        <v>2168</v>
      </c>
      <c r="G1057" s="26">
        <v>2014</v>
      </c>
      <c r="H1057" s="27">
        <v>41835</v>
      </c>
      <c r="I1057" s="26" t="s">
        <v>6254</v>
      </c>
      <c r="J1057" s="26"/>
      <c r="K1057" s="26" t="s">
        <v>6255</v>
      </c>
      <c r="L1057" s="26" t="str">
        <f t="shared" si="33"/>
        <v>PreAlerta</v>
      </c>
      <c r="M1057" s="26" t="str">
        <f t="shared" si="32"/>
        <v>S/PalabrasClaves</v>
      </c>
      <c r="N1057" s="26" t="s">
        <v>18</v>
      </c>
      <c r="O1057" s="26"/>
      <c r="P1057" s="26"/>
      <c r="Q1057" s="26"/>
      <c r="R1057" s="26"/>
      <c r="S1057" s="26"/>
      <c r="T1057" s="26"/>
      <c r="U1057" s="26"/>
      <c r="V1057" s="26"/>
      <c r="W1057" s="26"/>
      <c r="X1057" s="26"/>
    </row>
    <row r="1058" spans="1:24" ht="15" hidden="1" customHeight="1">
      <c r="A1058" s="24">
        <v>25019616</v>
      </c>
      <c r="B1058" s="24" t="s">
        <v>6256</v>
      </c>
      <c r="C1058" s="24" t="s">
        <v>6257</v>
      </c>
      <c r="D1058" s="24" t="s">
        <v>6258</v>
      </c>
      <c r="E1058" s="24" t="s">
        <v>6259</v>
      </c>
      <c r="F1058" s="24" t="s">
        <v>2168</v>
      </c>
      <c r="G1058" s="24">
        <v>2014</v>
      </c>
      <c r="H1058" s="25">
        <v>41835</v>
      </c>
      <c r="I1058" s="24" t="s">
        <v>6260</v>
      </c>
      <c r="J1058" s="24"/>
      <c r="K1058" s="24" t="s">
        <v>6261</v>
      </c>
      <c r="L1058" s="24" t="str">
        <f t="shared" si="33"/>
        <v>PreAlerta</v>
      </c>
      <c r="M1058" s="24" t="str">
        <f t="shared" si="32"/>
        <v>S/PalabrasClaves</v>
      </c>
      <c r="N1058" s="24" t="s">
        <v>18</v>
      </c>
      <c r="O1058" s="24"/>
      <c r="P1058" s="24"/>
      <c r="Q1058" s="24"/>
      <c r="R1058" s="24"/>
      <c r="S1058" s="24"/>
      <c r="T1058" s="24"/>
      <c r="U1058" s="24"/>
      <c r="V1058" s="24"/>
      <c r="W1058" s="24"/>
      <c r="X1058" s="24"/>
    </row>
    <row r="1059" spans="1:24" ht="15" hidden="1" customHeight="1">
      <c r="A1059" s="26">
        <v>25019934</v>
      </c>
      <c r="B1059" s="26" t="s">
        <v>6262</v>
      </c>
      <c r="C1059" s="26" t="s">
        <v>6263</v>
      </c>
      <c r="D1059" s="26" t="s">
        <v>6264</v>
      </c>
      <c r="E1059" s="26" t="s">
        <v>6265</v>
      </c>
      <c r="F1059" s="26" t="s">
        <v>2168</v>
      </c>
      <c r="G1059" s="26">
        <v>2014</v>
      </c>
      <c r="H1059" s="27">
        <v>41835</v>
      </c>
      <c r="I1059" s="26" t="s">
        <v>6266</v>
      </c>
      <c r="J1059" s="26"/>
      <c r="K1059" s="26" t="s">
        <v>6267</v>
      </c>
      <c r="L1059" s="26" t="str">
        <f t="shared" si="33"/>
        <v>PreAlerta</v>
      </c>
      <c r="M1059" s="26" t="str">
        <f t="shared" si="32"/>
        <v>S/PalabrasClaves</v>
      </c>
      <c r="N1059" s="26"/>
      <c r="O1059" s="26"/>
      <c r="P1059" s="26"/>
      <c r="Q1059" s="26"/>
      <c r="R1059" s="26"/>
      <c r="S1059" s="26"/>
      <c r="T1059" s="26"/>
      <c r="U1059" s="26"/>
      <c r="V1059" s="26"/>
      <c r="W1059" s="26"/>
      <c r="X1059" s="26"/>
    </row>
    <row r="1060" spans="1:24" ht="15" hidden="1" customHeight="1">
      <c r="A1060" s="24">
        <v>25022301</v>
      </c>
      <c r="B1060" s="24" t="s">
        <v>6268</v>
      </c>
      <c r="C1060" s="24" t="s">
        <v>6269</v>
      </c>
      <c r="D1060" s="24" t="s">
        <v>6270</v>
      </c>
      <c r="E1060" s="24" t="s">
        <v>6271</v>
      </c>
      <c r="F1060" s="24" t="s">
        <v>540</v>
      </c>
      <c r="G1060" s="24">
        <v>2014</v>
      </c>
      <c r="H1060" s="25">
        <v>41836</v>
      </c>
      <c r="I1060" s="24"/>
      <c r="J1060" s="24"/>
      <c r="K1060" s="24" t="s">
        <v>6272</v>
      </c>
      <c r="L1060" s="24" t="str">
        <f t="shared" si="33"/>
        <v>PreAlerta</v>
      </c>
      <c r="M1060" s="24" t="str">
        <f t="shared" si="32"/>
        <v>S/PalabrasClaves</v>
      </c>
      <c r="N1060" s="24" t="s">
        <v>18</v>
      </c>
      <c r="O1060" s="24"/>
      <c r="P1060" s="24"/>
      <c r="Q1060" s="24"/>
      <c r="R1060" s="24"/>
      <c r="S1060" s="24"/>
      <c r="T1060" s="24"/>
      <c r="U1060" s="24"/>
      <c r="V1060" s="24"/>
      <c r="W1060" s="24"/>
      <c r="X1060" s="24"/>
    </row>
    <row r="1061" spans="1:24" ht="15" hidden="1" customHeight="1">
      <c r="A1061" s="26">
        <v>24338606</v>
      </c>
      <c r="B1061" s="26" t="s">
        <v>6273</v>
      </c>
      <c r="C1061" s="26" t="s">
        <v>6274</v>
      </c>
      <c r="D1061" s="26" t="s">
        <v>6275</v>
      </c>
      <c r="E1061" s="26" t="s">
        <v>6276</v>
      </c>
      <c r="F1061" s="26" t="s">
        <v>4139</v>
      </c>
      <c r="G1061" s="26">
        <v>2014</v>
      </c>
      <c r="H1061" s="27">
        <v>41625</v>
      </c>
      <c r="I1061" s="26"/>
      <c r="J1061" s="26"/>
      <c r="K1061" s="26" t="s">
        <v>6277</v>
      </c>
      <c r="L1061" s="26" t="str">
        <f t="shared" si="33"/>
        <v>PreAlerta</v>
      </c>
      <c r="M1061" s="26" t="str">
        <f t="shared" si="32"/>
        <v>S/PalabrasClaves</v>
      </c>
      <c r="N1061" s="26" t="s">
        <v>18</v>
      </c>
      <c r="O1061" s="26"/>
      <c r="P1061" s="26"/>
      <c r="Q1061" s="26"/>
      <c r="R1061" s="26"/>
      <c r="S1061" s="26"/>
      <c r="T1061" s="26"/>
      <c r="U1061" s="26"/>
      <c r="V1061" s="26"/>
      <c r="W1061" s="26"/>
      <c r="X1061" s="26"/>
    </row>
    <row r="1062" spans="1:24" ht="15" hidden="1" customHeight="1">
      <c r="A1062" s="24">
        <v>24338632</v>
      </c>
      <c r="B1062" s="24" t="s">
        <v>6278</v>
      </c>
      <c r="C1062" s="24" t="s">
        <v>6279</v>
      </c>
      <c r="D1062" s="24" t="s">
        <v>6280</v>
      </c>
      <c r="E1062" s="24" t="s">
        <v>6281</v>
      </c>
      <c r="F1062" s="24" t="s">
        <v>4139</v>
      </c>
      <c r="G1062" s="24">
        <v>2014</v>
      </c>
      <c r="H1062" s="25">
        <v>41625</v>
      </c>
      <c r="I1062" s="24"/>
      <c r="J1062" s="24"/>
      <c r="K1062" s="24" t="s">
        <v>6282</v>
      </c>
      <c r="L1062" s="24" t="str">
        <f t="shared" si="33"/>
        <v>PreAlerta</v>
      </c>
      <c r="M1062" s="24" t="str">
        <f t="shared" si="32"/>
        <v>S/PalabrasClaves</v>
      </c>
      <c r="N1062" s="24" t="s">
        <v>18</v>
      </c>
      <c r="O1062" s="24"/>
      <c r="P1062" s="24"/>
      <c r="Q1062" s="24"/>
      <c r="R1062" s="24"/>
      <c r="S1062" s="24"/>
      <c r="T1062" s="24"/>
      <c r="U1062" s="24"/>
      <c r="V1062" s="24"/>
      <c r="W1062" s="24"/>
      <c r="X1062" s="24"/>
    </row>
    <row r="1063" spans="1:24" ht="15" hidden="1" customHeight="1">
      <c r="A1063" s="26">
        <v>25025338</v>
      </c>
      <c r="B1063" s="26" t="s">
        <v>6283</v>
      </c>
      <c r="C1063" s="26" t="s">
        <v>6284</v>
      </c>
      <c r="D1063" s="26" t="s">
        <v>6285</v>
      </c>
      <c r="E1063" s="26" t="s">
        <v>6286</v>
      </c>
      <c r="F1063" s="26" t="s">
        <v>2168</v>
      </c>
      <c r="G1063" s="26">
        <v>2014</v>
      </c>
      <c r="H1063" s="27">
        <v>41836</v>
      </c>
      <c r="I1063" s="26" t="s">
        <v>6287</v>
      </c>
      <c r="J1063" s="26"/>
      <c r="K1063" s="26" t="s">
        <v>6288</v>
      </c>
      <c r="L1063" s="26" t="str">
        <f t="shared" si="33"/>
        <v>PreAlerta</v>
      </c>
      <c r="M1063" s="26" t="str">
        <f t="shared" si="32"/>
        <v>S/PalabrasClaves</v>
      </c>
      <c r="N1063" s="26" t="s">
        <v>18</v>
      </c>
      <c r="O1063" s="26"/>
      <c r="P1063" s="26"/>
      <c r="Q1063" s="26"/>
      <c r="R1063" s="26"/>
      <c r="S1063" s="26"/>
      <c r="T1063" s="26"/>
      <c r="U1063" s="26"/>
      <c r="V1063" s="26"/>
      <c r="W1063" s="26"/>
      <c r="X1063" s="26"/>
    </row>
    <row r="1064" spans="1:24" ht="15" hidden="1" customHeight="1">
      <c r="A1064" s="24">
        <v>25051930</v>
      </c>
      <c r="B1064" s="24" t="s">
        <v>6289</v>
      </c>
      <c r="C1064" s="24" t="s">
        <v>6290</v>
      </c>
      <c r="D1064" s="24" t="s">
        <v>6291</v>
      </c>
      <c r="E1064" s="24" t="s">
        <v>6292</v>
      </c>
      <c r="F1064" s="24" t="s">
        <v>3681</v>
      </c>
      <c r="G1064" s="24">
        <v>2014</v>
      </c>
      <c r="H1064" s="25">
        <v>41844</v>
      </c>
      <c r="I1064" s="24"/>
      <c r="J1064" s="24"/>
      <c r="K1064" s="24" t="s">
        <v>6293</v>
      </c>
      <c r="L1064" s="24" t="str">
        <f t="shared" si="33"/>
        <v>PreAlerta</v>
      </c>
      <c r="M1064" s="24" t="str">
        <f t="shared" si="32"/>
        <v>S/PalabrasClaves</v>
      </c>
      <c r="N1064" s="24" t="s">
        <v>18</v>
      </c>
      <c r="O1064" s="24"/>
      <c r="P1064" s="24"/>
      <c r="Q1064" s="24"/>
      <c r="R1064" s="24"/>
      <c r="S1064" s="24"/>
      <c r="T1064" s="24"/>
      <c r="U1064" s="24"/>
      <c r="V1064" s="24"/>
      <c r="W1064" s="24"/>
      <c r="X1064" s="24"/>
    </row>
    <row r="1065" spans="1:24" ht="15" hidden="1" customHeight="1">
      <c r="A1065" s="26">
        <v>25068694</v>
      </c>
      <c r="B1065" s="26" t="s">
        <v>6294</v>
      </c>
      <c r="C1065" s="26" t="s">
        <v>6295</v>
      </c>
      <c r="D1065" s="26" t="s">
        <v>6296</v>
      </c>
      <c r="E1065" s="26" t="s">
        <v>6297</v>
      </c>
      <c r="F1065" s="26" t="s">
        <v>2168</v>
      </c>
      <c r="G1065" s="26">
        <v>2014</v>
      </c>
      <c r="H1065" s="27">
        <v>41849</v>
      </c>
      <c r="I1065" s="26" t="s">
        <v>6298</v>
      </c>
      <c r="J1065" s="26"/>
      <c r="K1065" s="26" t="s">
        <v>6299</v>
      </c>
      <c r="L1065" s="26" t="str">
        <f t="shared" si="33"/>
        <v>PreAlerta</v>
      </c>
      <c r="M1065" s="26" t="str">
        <f t="shared" si="32"/>
        <v>C/PalabrasClaves</v>
      </c>
      <c r="N1065" s="26" t="s">
        <v>18</v>
      </c>
      <c r="O1065" s="26"/>
      <c r="P1065" s="26"/>
      <c r="Q1065" s="26"/>
      <c r="R1065" s="26"/>
      <c r="S1065" s="26"/>
      <c r="T1065" s="26"/>
      <c r="U1065" s="26"/>
      <c r="V1065" s="26"/>
      <c r="W1065" s="26"/>
      <c r="X1065" s="26"/>
    </row>
    <row r="1066" spans="1:24" ht="15" hidden="1" customHeight="1">
      <c r="A1066" s="24">
        <v>24196751</v>
      </c>
      <c r="B1066" s="24" t="s">
        <v>6300</v>
      </c>
      <c r="C1066" s="24" t="s">
        <v>6301</v>
      </c>
      <c r="D1066" s="24" t="s">
        <v>6302</v>
      </c>
      <c r="E1066" s="24" t="s">
        <v>5407</v>
      </c>
      <c r="F1066" s="24" t="s">
        <v>6303</v>
      </c>
      <c r="G1066" s="24">
        <v>2014</v>
      </c>
      <c r="H1066" s="25">
        <v>41586</v>
      </c>
      <c r="I1066" s="24"/>
      <c r="J1066" s="24"/>
      <c r="K1066" s="24" t="s">
        <v>6304</v>
      </c>
      <c r="L1066" s="24" t="str">
        <f t="shared" si="33"/>
        <v>PreAlerta</v>
      </c>
      <c r="M1066" s="24" t="str">
        <f t="shared" si="32"/>
        <v>S/PalabrasClaves</v>
      </c>
      <c r="N1066" s="24" t="s">
        <v>18</v>
      </c>
      <c r="O1066" s="24"/>
      <c r="P1066" s="24"/>
      <c r="Q1066" s="24"/>
      <c r="R1066" s="24"/>
      <c r="S1066" s="24"/>
      <c r="T1066" s="24"/>
      <c r="U1066" s="24"/>
      <c r="V1066" s="24"/>
      <c r="W1066" s="24"/>
      <c r="X1066" s="24"/>
    </row>
    <row r="1067" spans="1:24" ht="15" hidden="1" customHeight="1">
      <c r="A1067" s="26">
        <v>24522393</v>
      </c>
      <c r="B1067" s="26" t="s">
        <v>6305</v>
      </c>
      <c r="C1067" s="26" t="s">
        <v>6306</v>
      </c>
      <c r="D1067" s="26" t="s">
        <v>6307</v>
      </c>
      <c r="E1067" s="26" t="s">
        <v>6308</v>
      </c>
      <c r="F1067" s="26" t="s">
        <v>6309</v>
      </c>
      <c r="G1067" s="26">
        <v>2014</v>
      </c>
      <c r="H1067" s="27">
        <v>41684</v>
      </c>
      <c r="I1067" s="26"/>
      <c r="J1067" s="26"/>
      <c r="K1067" s="26" t="s">
        <v>6310</v>
      </c>
      <c r="L1067" s="26" t="str">
        <f t="shared" si="33"/>
        <v>PreAlerta</v>
      </c>
      <c r="M1067" s="26" t="str">
        <f t="shared" si="32"/>
        <v>S/PalabrasClaves</v>
      </c>
      <c r="N1067" s="26" t="s">
        <v>18</v>
      </c>
      <c r="O1067" s="26"/>
      <c r="P1067" s="26"/>
      <c r="Q1067" s="26"/>
      <c r="R1067" s="26"/>
      <c r="S1067" s="26"/>
      <c r="T1067" s="26"/>
      <c r="U1067" s="26"/>
      <c r="V1067" s="26"/>
      <c r="W1067" s="26"/>
      <c r="X1067" s="26"/>
    </row>
    <row r="1068" spans="1:24" ht="15" hidden="1" customHeight="1">
      <c r="A1068" s="24">
        <v>24583966</v>
      </c>
      <c r="B1068" s="24" t="s">
        <v>6311</v>
      </c>
      <c r="C1068" s="24" t="s">
        <v>6312</v>
      </c>
      <c r="D1068" s="24" t="s">
        <v>6313</v>
      </c>
      <c r="E1068" s="24" t="s">
        <v>6314</v>
      </c>
      <c r="F1068" s="24" t="s">
        <v>251</v>
      </c>
      <c r="G1068" s="24">
        <v>2014</v>
      </c>
      <c r="H1068" s="25">
        <v>41702</v>
      </c>
      <c r="I1068" s="24"/>
      <c r="J1068" s="24"/>
      <c r="K1068" s="24" t="s">
        <v>6315</v>
      </c>
      <c r="L1068" s="24" t="str">
        <f t="shared" si="33"/>
        <v>PreAlerta</v>
      </c>
      <c r="M1068" s="24" t="str">
        <f t="shared" si="32"/>
        <v>S/PalabrasClaves</v>
      </c>
      <c r="N1068" s="24" t="s">
        <v>18</v>
      </c>
      <c r="O1068" s="24"/>
      <c r="P1068" s="24"/>
      <c r="Q1068" s="24"/>
      <c r="R1068" s="24"/>
      <c r="S1068" s="24"/>
      <c r="T1068" s="24"/>
      <c r="U1068" s="24"/>
      <c r="V1068" s="24"/>
      <c r="W1068" s="24"/>
      <c r="X1068" s="24"/>
    </row>
    <row r="1069" spans="1:24" ht="15" customHeight="1">
      <c r="A1069" s="33">
        <v>24602605</v>
      </c>
      <c r="B1069" s="33" t="s">
        <v>6316</v>
      </c>
      <c r="C1069" s="33" t="s">
        <v>6317</v>
      </c>
      <c r="D1069" s="33" t="s">
        <v>6318</v>
      </c>
      <c r="E1069" s="33" t="s">
        <v>6319</v>
      </c>
      <c r="F1069" s="33" t="s">
        <v>4144</v>
      </c>
      <c r="G1069" s="33">
        <v>2014</v>
      </c>
      <c r="H1069" s="34">
        <v>41706</v>
      </c>
      <c r="I1069" s="33" t="s">
        <v>6320</v>
      </c>
      <c r="J1069" s="33" t="s">
        <v>6321</v>
      </c>
      <c r="K1069" s="33" t="s">
        <v>6322</v>
      </c>
      <c r="L1069" s="33" t="str">
        <f t="shared" si="33"/>
        <v>PreAlerta</v>
      </c>
      <c r="M1069" s="33" t="str">
        <f t="shared" si="32"/>
        <v>C/PalabrasClaves</v>
      </c>
      <c r="N1069" s="33" t="s">
        <v>276</v>
      </c>
      <c r="O1069" s="33"/>
      <c r="P1069" s="33"/>
      <c r="Q1069" s="33" t="s">
        <v>14</v>
      </c>
      <c r="R1069" s="33"/>
      <c r="S1069" s="33"/>
      <c r="T1069" s="53" t="s">
        <v>6323</v>
      </c>
      <c r="U1069" s="33" t="s">
        <v>209</v>
      </c>
      <c r="V1069" s="33" t="s">
        <v>209</v>
      </c>
      <c r="W1069" s="33" t="s">
        <v>208</v>
      </c>
      <c r="X1069" s="52" t="s">
        <v>6324</v>
      </c>
    </row>
    <row r="1070" spans="1:24" ht="15" hidden="1" customHeight="1">
      <c r="A1070" s="24">
        <v>24613856</v>
      </c>
      <c r="B1070" s="24" t="s">
        <v>6325</v>
      </c>
      <c r="C1070" s="24" t="s">
        <v>6326</v>
      </c>
      <c r="D1070" s="24" t="s">
        <v>6327</v>
      </c>
      <c r="E1070" s="24" t="s">
        <v>6259</v>
      </c>
      <c r="F1070" s="24" t="s">
        <v>6328</v>
      </c>
      <c r="G1070" s="24">
        <v>2014</v>
      </c>
      <c r="H1070" s="25">
        <v>41710</v>
      </c>
      <c r="I1070" s="24"/>
      <c r="J1070" s="24"/>
      <c r="K1070" s="24" t="s">
        <v>6329</v>
      </c>
      <c r="L1070" s="24" t="str">
        <f t="shared" si="33"/>
        <v>PreAlerta</v>
      </c>
      <c r="M1070" s="24" t="str">
        <f t="shared" si="32"/>
        <v>S/PalabrasClaves</v>
      </c>
      <c r="N1070" s="24" t="s">
        <v>18</v>
      </c>
      <c r="O1070" s="24"/>
      <c r="P1070" s="24"/>
      <c r="Q1070" s="24"/>
      <c r="R1070" s="24"/>
      <c r="S1070" s="24"/>
      <c r="T1070" s="24"/>
      <c r="U1070" s="24"/>
      <c r="V1070" s="24"/>
      <c r="W1070" s="24"/>
      <c r="X1070" s="24"/>
    </row>
    <row r="1071" spans="1:24" ht="15" hidden="1" customHeight="1">
      <c r="A1071" s="26">
        <v>24704369</v>
      </c>
      <c r="B1071" s="26" t="s">
        <v>6330</v>
      </c>
      <c r="C1071" s="26" t="s">
        <v>6331</v>
      </c>
      <c r="D1071" s="26" t="s">
        <v>6332</v>
      </c>
      <c r="E1071" s="26" t="s">
        <v>6333</v>
      </c>
      <c r="F1071" s="26" t="s">
        <v>947</v>
      </c>
      <c r="G1071" s="26">
        <v>2014</v>
      </c>
      <c r="H1071" s="27">
        <v>41737</v>
      </c>
      <c r="I1071" s="26" t="s">
        <v>6334</v>
      </c>
      <c r="J1071" s="26" t="s">
        <v>6335</v>
      </c>
      <c r="K1071" s="26" t="s">
        <v>6336</v>
      </c>
      <c r="L1071" s="26" t="str">
        <f t="shared" si="33"/>
        <v>PreAlerta</v>
      </c>
      <c r="M1071" s="26" t="str">
        <f t="shared" si="32"/>
        <v>S/PalabrasClaves</v>
      </c>
      <c r="N1071" s="26" t="s">
        <v>18</v>
      </c>
      <c r="O1071" s="26"/>
      <c r="P1071" s="26"/>
      <c r="Q1071" s="26"/>
      <c r="R1071" s="26"/>
      <c r="S1071" s="26"/>
      <c r="T1071" s="26"/>
      <c r="U1071" s="26"/>
      <c r="V1071" s="26"/>
      <c r="W1071" s="26"/>
      <c r="X1071" s="26"/>
    </row>
    <row r="1072" spans="1:24" ht="15" hidden="1" customHeight="1">
      <c r="A1072" s="24">
        <v>24771307</v>
      </c>
      <c r="B1072" s="24" t="s">
        <v>6337</v>
      </c>
      <c r="C1072" s="24" t="s">
        <v>6338</v>
      </c>
      <c r="D1072" s="24" t="s">
        <v>6339</v>
      </c>
      <c r="E1072" s="24" t="s">
        <v>6340</v>
      </c>
      <c r="F1072" s="24" t="s">
        <v>6341</v>
      </c>
      <c r="G1072" s="24">
        <v>2014</v>
      </c>
      <c r="H1072" s="25">
        <v>41758</v>
      </c>
      <c r="I1072" s="24"/>
      <c r="J1072" s="24"/>
      <c r="K1072" s="24" t="s">
        <v>6342</v>
      </c>
      <c r="L1072" s="24" t="str">
        <f t="shared" si="33"/>
        <v>PreAlerta</v>
      </c>
      <c r="M1072" s="24" t="str">
        <f t="shared" si="32"/>
        <v>S/PalabrasClaves</v>
      </c>
      <c r="N1072" s="24" t="s">
        <v>18</v>
      </c>
      <c r="O1072" s="24"/>
      <c r="P1072" s="24"/>
      <c r="Q1072" s="24"/>
      <c r="R1072" s="24"/>
      <c r="S1072" s="24"/>
      <c r="T1072" s="24"/>
      <c r="U1072" s="24"/>
      <c r="V1072" s="24"/>
      <c r="W1072" s="24"/>
      <c r="X1072" s="24"/>
    </row>
    <row r="1073" spans="1:24" ht="15" hidden="1" customHeight="1">
      <c r="A1073" s="26">
        <v>24810212</v>
      </c>
      <c r="B1073" s="26" t="s">
        <v>6343</v>
      </c>
      <c r="C1073" s="26" t="s">
        <v>6344</v>
      </c>
      <c r="D1073" s="26" t="s">
        <v>6345</v>
      </c>
      <c r="E1073" s="26" t="s">
        <v>586</v>
      </c>
      <c r="F1073" s="26" t="s">
        <v>725</v>
      </c>
      <c r="G1073" s="26">
        <v>2014</v>
      </c>
      <c r="H1073" s="27">
        <v>41769</v>
      </c>
      <c r="I1073" s="26" t="s">
        <v>6346</v>
      </c>
      <c r="J1073" s="26"/>
      <c r="K1073" s="26" t="s">
        <v>6347</v>
      </c>
      <c r="L1073" s="26" t="str">
        <f t="shared" si="33"/>
        <v>PreAlerta</v>
      </c>
      <c r="M1073" s="26" t="str">
        <f t="shared" si="32"/>
        <v>S/PalabrasClaves</v>
      </c>
      <c r="N1073" s="26" t="s">
        <v>18</v>
      </c>
      <c r="O1073" s="26"/>
      <c r="P1073" s="26"/>
      <c r="Q1073" s="26"/>
      <c r="R1073" s="26"/>
      <c r="S1073" s="26"/>
      <c r="T1073" s="26"/>
      <c r="U1073" s="26"/>
      <c r="V1073" s="26"/>
      <c r="W1073" s="26"/>
      <c r="X1073" s="26"/>
    </row>
    <row r="1074" spans="1:24" ht="15" hidden="1" customHeight="1">
      <c r="A1074" s="24">
        <v>24814157</v>
      </c>
      <c r="B1074" s="24" t="s">
        <v>6348</v>
      </c>
      <c r="C1074" s="24" t="s">
        <v>6349</v>
      </c>
      <c r="D1074" s="24" t="s">
        <v>6350</v>
      </c>
      <c r="E1074" s="24" t="s">
        <v>6351</v>
      </c>
      <c r="F1074" s="24" t="s">
        <v>6352</v>
      </c>
      <c r="G1074" s="24">
        <v>2014</v>
      </c>
      <c r="H1074" s="25">
        <v>41772</v>
      </c>
      <c r="I1074" s="24"/>
      <c r="J1074" s="24"/>
      <c r="K1074" s="24" t="s">
        <v>6353</v>
      </c>
      <c r="L1074" s="24" t="str">
        <f t="shared" si="33"/>
        <v>PreAlerta</v>
      </c>
      <c r="M1074" s="24" t="str">
        <f t="shared" si="32"/>
        <v>S/PalabrasClaves</v>
      </c>
      <c r="N1074" s="24" t="s">
        <v>18</v>
      </c>
      <c r="O1074" s="24"/>
      <c r="P1074" s="24"/>
      <c r="Q1074" s="24"/>
      <c r="R1074" s="24"/>
      <c r="S1074" s="24"/>
      <c r="T1074" s="24"/>
      <c r="U1074" s="24"/>
      <c r="V1074" s="24"/>
      <c r="W1074" s="24"/>
      <c r="X1074" s="24"/>
    </row>
    <row r="1075" spans="1:24" ht="15" hidden="1" customHeight="1">
      <c r="A1075" s="26">
        <v>24818991</v>
      </c>
      <c r="B1075" s="26" t="s">
        <v>6354</v>
      </c>
      <c r="C1075" s="26" t="s">
        <v>6355</v>
      </c>
      <c r="D1075" s="26" t="s">
        <v>6356</v>
      </c>
      <c r="E1075" s="26" t="s">
        <v>6357</v>
      </c>
      <c r="F1075" s="26" t="s">
        <v>4565</v>
      </c>
      <c r="G1075" s="26">
        <v>2014</v>
      </c>
      <c r="H1075" s="27">
        <v>41773</v>
      </c>
      <c r="I1075" s="26"/>
      <c r="J1075" s="26"/>
      <c r="K1075" s="26" t="s">
        <v>6358</v>
      </c>
      <c r="L1075" s="26" t="str">
        <f t="shared" si="33"/>
        <v>PreAlerta</v>
      </c>
      <c r="M1075" s="26" t="str">
        <f t="shared" si="32"/>
        <v>S/PalabrasClaves</v>
      </c>
      <c r="N1075" s="26" t="s">
        <v>18</v>
      </c>
      <c r="O1075" s="26"/>
      <c r="P1075" s="26"/>
      <c r="Q1075" s="26"/>
      <c r="R1075" s="26"/>
      <c r="S1075" s="26"/>
      <c r="T1075" s="26"/>
      <c r="U1075" s="26"/>
      <c r="V1075" s="26"/>
      <c r="W1075" s="26"/>
      <c r="X1075" s="26"/>
    </row>
    <row r="1076" spans="1:24" ht="15" hidden="1" customHeight="1">
      <c r="A1076" s="24">
        <v>24838663</v>
      </c>
      <c r="B1076" s="24" t="s">
        <v>6359</v>
      </c>
      <c r="C1076" s="24" t="s">
        <v>6360</v>
      </c>
      <c r="D1076" s="24" t="s">
        <v>6361</v>
      </c>
      <c r="E1076" s="24" t="s">
        <v>6362</v>
      </c>
      <c r="F1076" s="24" t="s">
        <v>2860</v>
      </c>
      <c r="G1076" s="24">
        <v>2014</v>
      </c>
      <c r="H1076" s="25">
        <v>41779</v>
      </c>
      <c r="I1076" s="24" t="s">
        <v>6363</v>
      </c>
      <c r="J1076" s="24" t="s">
        <v>6364</v>
      </c>
      <c r="K1076" s="24" t="s">
        <v>6365</v>
      </c>
      <c r="L1076" s="24" t="str">
        <f t="shared" si="33"/>
        <v>PreAlerta</v>
      </c>
      <c r="M1076" s="24" t="str">
        <f t="shared" ref="M1076:M1139" si="34">IF(ISNUMBER(VLOOKUP(A1076,KEYWORDS,1,FALSE)),"C/PalabrasClaves","S/PalabrasClaves")</f>
        <v>S/PalabrasClaves</v>
      </c>
      <c r="N1076" s="24" t="s">
        <v>18</v>
      </c>
      <c r="O1076" s="24"/>
      <c r="P1076" s="24"/>
      <c r="Q1076" s="24"/>
      <c r="R1076" s="24"/>
      <c r="S1076" s="24"/>
      <c r="T1076" s="24"/>
      <c r="U1076" s="24"/>
      <c r="V1076" s="24"/>
      <c r="W1076" s="24"/>
      <c r="X1076" s="24"/>
    </row>
    <row r="1077" spans="1:24" ht="15" hidden="1" customHeight="1">
      <c r="A1077" s="26">
        <v>24855914</v>
      </c>
      <c r="B1077" s="26" t="s">
        <v>6366</v>
      </c>
      <c r="C1077" s="26" t="s">
        <v>6367</v>
      </c>
      <c r="D1077" s="26" t="s">
        <v>6368</v>
      </c>
      <c r="E1077" s="26" t="s">
        <v>340</v>
      </c>
      <c r="F1077" s="26" t="s">
        <v>605</v>
      </c>
      <c r="G1077" s="26">
        <v>2014</v>
      </c>
      <c r="H1077" s="27">
        <v>41786</v>
      </c>
      <c r="I1077" s="26"/>
      <c r="J1077" s="26"/>
      <c r="K1077" s="26" t="s">
        <v>6369</v>
      </c>
      <c r="L1077" s="26" t="str">
        <f t="shared" si="33"/>
        <v>PreAlerta</v>
      </c>
      <c r="M1077" s="26" t="str">
        <f t="shared" si="34"/>
        <v>C/PalabrasClaves</v>
      </c>
      <c r="N1077" s="26" t="s">
        <v>18</v>
      </c>
      <c r="O1077" s="26"/>
      <c r="P1077" s="26"/>
      <c r="Q1077" s="26"/>
      <c r="R1077" s="26"/>
      <c r="S1077" s="26"/>
      <c r="T1077" s="26"/>
      <c r="U1077" s="26"/>
      <c r="V1077" s="26"/>
      <c r="W1077" s="26"/>
      <c r="X1077" s="26"/>
    </row>
    <row r="1078" spans="1:24" ht="15" hidden="1" customHeight="1">
      <c r="A1078" s="24">
        <v>24866804</v>
      </c>
      <c r="B1078" s="24" t="s">
        <v>6370</v>
      </c>
      <c r="C1078" s="24" t="s">
        <v>6371</v>
      </c>
      <c r="D1078" s="24" t="s">
        <v>6372</v>
      </c>
      <c r="E1078" s="24" t="s">
        <v>6373</v>
      </c>
      <c r="F1078" s="24" t="s">
        <v>90</v>
      </c>
      <c r="G1078" s="24">
        <v>2014</v>
      </c>
      <c r="H1078" s="25">
        <v>41788</v>
      </c>
      <c r="I1078" s="24" t="s">
        <v>6374</v>
      </c>
      <c r="J1078" s="24"/>
      <c r="K1078" s="24" t="s">
        <v>6375</v>
      </c>
      <c r="L1078" s="24" t="str">
        <f t="shared" si="33"/>
        <v>PreAlerta</v>
      </c>
      <c r="M1078" s="24" t="str">
        <f t="shared" si="34"/>
        <v>S/PalabrasClaves</v>
      </c>
      <c r="N1078" s="24" t="s">
        <v>18</v>
      </c>
      <c r="O1078" s="24"/>
      <c r="P1078" s="24"/>
      <c r="Q1078" s="24"/>
      <c r="R1078" s="24"/>
      <c r="S1078" s="24"/>
      <c r="T1078" s="24"/>
      <c r="U1078" s="24"/>
      <c r="V1078" s="24"/>
      <c r="W1078" s="24"/>
      <c r="X1078" s="24"/>
    </row>
    <row r="1079" spans="1:24" ht="15" hidden="1" customHeight="1">
      <c r="A1079" s="26">
        <v>24869855</v>
      </c>
      <c r="B1079" s="26" t="s">
        <v>6376</v>
      </c>
      <c r="C1079" s="26" t="s">
        <v>6377</v>
      </c>
      <c r="D1079" s="26" t="s">
        <v>6378</v>
      </c>
      <c r="E1079" s="26" t="s">
        <v>6379</v>
      </c>
      <c r="F1079" s="26" t="s">
        <v>2960</v>
      </c>
      <c r="G1079" s="26">
        <v>2014</v>
      </c>
      <c r="H1079" s="27">
        <v>41789</v>
      </c>
      <c r="I1079" s="26" t="s">
        <v>6380</v>
      </c>
      <c r="J1079" s="26"/>
      <c r="K1079" s="26" t="s">
        <v>6381</v>
      </c>
      <c r="L1079" s="26" t="str">
        <f t="shared" si="33"/>
        <v>PreAlerta</v>
      </c>
      <c r="M1079" s="26" t="str">
        <f t="shared" si="34"/>
        <v>S/PalabrasClaves</v>
      </c>
      <c r="N1079" s="26" t="s">
        <v>18</v>
      </c>
      <c r="O1079" s="26"/>
      <c r="P1079" s="26"/>
      <c r="Q1079" s="26"/>
      <c r="R1079" s="26"/>
      <c r="S1079" s="26"/>
      <c r="T1079" s="26"/>
      <c r="U1079" s="26"/>
      <c r="V1079" s="26"/>
      <c r="W1079" s="26"/>
      <c r="X1079" s="26"/>
    </row>
    <row r="1080" spans="1:24" ht="15" hidden="1" customHeight="1">
      <c r="A1080" s="24">
        <v>24898857</v>
      </c>
      <c r="B1080" s="24" t="s">
        <v>6382</v>
      </c>
      <c r="C1080" s="24" t="s">
        <v>6383</v>
      </c>
      <c r="D1080" s="24" t="s">
        <v>6384</v>
      </c>
      <c r="E1080" s="24" t="s">
        <v>6385</v>
      </c>
      <c r="F1080" s="24" t="s">
        <v>251</v>
      </c>
      <c r="G1080" s="24">
        <v>2014</v>
      </c>
      <c r="H1080" s="25">
        <v>41796</v>
      </c>
      <c r="I1080" s="24" t="s">
        <v>6386</v>
      </c>
      <c r="J1080" s="24" t="s">
        <v>6387</v>
      </c>
      <c r="K1080" s="24" t="s">
        <v>6388</v>
      </c>
      <c r="L1080" s="24" t="str">
        <f t="shared" si="33"/>
        <v>Excluido</v>
      </c>
      <c r="M1080" s="24" t="str">
        <f t="shared" si="34"/>
        <v>S/PalabrasClaves</v>
      </c>
      <c r="N1080" s="24"/>
      <c r="O1080" s="24"/>
      <c r="P1080" s="24"/>
      <c r="Q1080" s="24"/>
      <c r="R1080" s="24"/>
      <c r="S1080" s="24"/>
      <c r="T1080" s="24"/>
      <c r="U1080" s="24"/>
      <c r="V1080" s="24"/>
      <c r="W1080" s="24"/>
      <c r="X1080" s="24"/>
    </row>
    <row r="1081" spans="1:24" ht="15" hidden="1" customHeight="1">
      <c r="A1081" s="26">
        <v>24899041</v>
      </c>
      <c r="B1081" s="26" t="s">
        <v>6389</v>
      </c>
      <c r="C1081" s="26" t="s">
        <v>6390</v>
      </c>
      <c r="D1081" s="26" t="s">
        <v>6391</v>
      </c>
      <c r="E1081" s="26" t="s">
        <v>6392</v>
      </c>
      <c r="F1081" s="26" t="s">
        <v>267</v>
      </c>
      <c r="G1081" s="26">
        <v>2014</v>
      </c>
      <c r="H1081" s="27">
        <v>41796</v>
      </c>
      <c r="I1081" s="26" t="s">
        <v>6393</v>
      </c>
      <c r="J1081" s="26"/>
      <c r="K1081" s="26" t="s">
        <v>6394</v>
      </c>
      <c r="L1081" s="26" t="str">
        <f t="shared" si="33"/>
        <v>PreAlerta</v>
      </c>
      <c r="M1081" s="26" t="str">
        <f t="shared" si="34"/>
        <v>S/PalabrasClaves</v>
      </c>
      <c r="N1081" s="26" t="s">
        <v>18</v>
      </c>
      <c r="O1081" s="26"/>
      <c r="P1081" s="26"/>
      <c r="Q1081" s="26"/>
      <c r="R1081" s="26"/>
      <c r="S1081" s="26"/>
      <c r="T1081" s="26"/>
      <c r="U1081" s="26"/>
      <c r="V1081" s="26"/>
      <c r="W1081" s="26"/>
      <c r="X1081" s="26"/>
    </row>
    <row r="1082" spans="1:24" ht="15" hidden="1" customHeight="1">
      <c r="A1082" s="24">
        <v>24942261</v>
      </c>
      <c r="B1082" s="24" t="s">
        <v>6395</v>
      </c>
      <c r="C1082" s="24" t="s">
        <v>6396</v>
      </c>
      <c r="D1082" s="24" t="s">
        <v>6397</v>
      </c>
      <c r="E1082" s="24" t="s">
        <v>6398</v>
      </c>
      <c r="F1082" s="24" t="s">
        <v>2860</v>
      </c>
      <c r="G1082" s="24">
        <v>2014</v>
      </c>
      <c r="H1082" s="25">
        <v>41810</v>
      </c>
      <c r="I1082" s="24" t="s">
        <v>6399</v>
      </c>
      <c r="J1082" s="24"/>
      <c r="K1082" s="24" t="s">
        <v>6400</v>
      </c>
      <c r="L1082" s="24" t="str">
        <f t="shared" si="33"/>
        <v>PreAlerta</v>
      </c>
      <c r="M1082" s="24" t="str">
        <f t="shared" si="34"/>
        <v>S/PalabrasClaves</v>
      </c>
      <c r="N1082" s="24" t="s">
        <v>18</v>
      </c>
      <c r="O1082" s="24"/>
      <c r="P1082" s="24"/>
      <c r="Q1082" s="24"/>
      <c r="R1082" s="24"/>
      <c r="S1082" s="24"/>
      <c r="T1082" s="24"/>
      <c r="U1082" s="24"/>
      <c r="V1082" s="24"/>
      <c r="W1082" s="24"/>
      <c r="X1082" s="24"/>
    </row>
    <row r="1083" spans="1:24" ht="15" hidden="1" customHeight="1">
      <c r="A1083" s="26">
        <v>24951461</v>
      </c>
      <c r="B1083" s="26" t="s">
        <v>6401</v>
      </c>
      <c r="C1083" s="26" t="s">
        <v>6402</v>
      </c>
      <c r="D1083" s="26" t="s">
        <v>6403</v>
      </c>
      <c r="E1083" s="26" t="s">
        <v>6404</v>
      </c>
      <c r="F1083" s="26" t="s">
        <v>6341</v>
      </c>
      <c r="G1083" s="26">
        <v>2014</v>
      </c>
      <c r="H1083" s="27">
        <v>41812</v>
      </c>
      <c r="I1083" s="26"/>
      <c r="J1083" s="26"/>
      <c r="K1083" s="26" t="s">
        <v>6405</v>
      </c>
      <c r="L1083" s="26" t="str">
        <f t="shared" si="33"/>
        <v>PreAlerta</v>
      </c>
      <c r="M1083" s="26" t="str">
        <f t="shared" si="34"/>
        <v>S/PalabrasClaves</v>
      </c>
      <c r="N1083" s="26" t="s">
        <v>18</v>
      </c>
      <c r="O1083" s="26"/>
      <c r="P1083" s="26"/>
      <c r="Q1083" s="26"/>
      <c r="R1083" s="26"/>
      <c r="S1083" s="26"/>
      <c r="T1083" s="26"/>
      <c r="U1083" s="26"/>
      <c r="V1083" s="26"/>
      <c r="W1083" s="26"/>
      <c r="X1083" s="26"/>
    </row>
    <row r="1084" spans="1:24" ht="15" hidden="1" customHeight="1">
      <c r="A1084" s="24">
        <v>24985494</v>
      </c>
      <c r="B1084" s="24" t="s">
        <v>6406</v>
      </c>
      <c r="C1084" s="24" t="s">
        <v>6407</v>
      </c>
      <c r="D1084" s="24" t="s">
        <v>6408</v>
      </c>
      <c r="E1084" s="24" t="s">
        <v>6409</v>
      </c>
      <c r="F1084" s="24" t="s">
        <v>6410</v>
      </c>
      <c r="G1084" s="24">
        <v>2014</v>
      </c>
      <c r="H1084" s="25">
        <v>41823</v>
      </c>
      <c r="I1084" s="24" t="s">
        <v>6411</v>
      </c>
      <c r="J1084" s="24"/>
      <c r="K1084" s="24" t="s">
        <v>6412</v>
      </c>
      <c r="L1084" s="24" t="str">
        <f t="shared" si="33"/>
        <v>PreAlerta</v>
      </c>
      <c r="M1084" s="24" t="str">
        <f t="shared" si="34"/>
        <v>S/PalabrasClaves</v>
      </c>
      <c r="N1084" s="24" t="s">
        <v>18</v>
      </c>
      <c r="O1084" s="24"/>
      <c r="P1084" s="24"/>
      <c r="Q1084" s="24"/>
      <c r="R1084" s="24"/>
      <c r="S1084" s="24"/>
      <c r="T1084" s="24"/>
      <c r="U1084" s="24"/>
      <c r="V1084" s="24"/>
      <c r="W1084" s="24"/>
      <c r="X1084" s="24"/>
    </row>
    <row r="1085" spans="1:24" ht="15" hidden="1" customHeight="1">
      <c r="A1085" s="26">
        <v>24986642</v>
      </c>
      <c r="B1085" s="26" t="s">
        <v>6413</v>
      </c>
      <c r="C1085" s="26" t="s">
        <v>6414</v>
      </c>
      <c r="D1085" s="26" t="s">
        <v>6415</v>
      </c>
      <c r="E1085" s="26" t="s">
        <v>6416</v>
      </c>
      <c r="F1085" s="26" t="s">
        <v>599</v>
      </c>
      <c r="G1085" s="26">
        <v>2014</v>
      </c>
      <c r="H1085" s="27">
        <v>41823</v>
      </c>
      <c r="I1085" s="26"/>
      <c r="J1085" s="26"/>
      <c r="K1085" s="26" t="s">
        <v>6417</v>
      </c>
      <c r="L1085" s="26" t="str">
        <f t="shared" ref="L1085:L1148" si="35">IF(ISNUMBER(VLOOKUP(A1085,EXCL,1,FALSE)),"Excluido",IF(ISNUMBER(VLOOKUP(A1085,POST,1,FALSE)),"PostAlerta",IF(ISNUMBER(VLOOKUP(A1085,PRE,1,FALSE)),"PreAlerta","")))</f>
        <v>Excluido</v>
      </c>
      <c r="M1085" s="26" t="str">
        <f t="shared" si="34"/>
        <v>S/PalabrasClaves</v>
      </c>
      <c r="N1085" s="26"/>
      <c r="O1085" s="26"/>
      <c r="P1085" s="26"/>
      <c r="Q1085" s="26"/>
      <c r="R1085" s="26"/>
      <c r="S1085" s="26"/>
      <c r="T1085" s="26"/>
      <c r="U1085" s="26"/>
      <c r="V1085" s="26"/>
      <c r="W1085" s="26"/>
      <c r="X1085" s="26"/>
    </row>
    <row r="1086" spans="1:24" ht="15" hidden="1" customHeight="1">
      <c r="A1086" s="24">
        <v>25013973</v>
      </c>
      <c r="B1086" s="24" t="s">
        <v>6418</v>
      </c>
      <c r="C1086" s="24" t="s">
        <v>6419</v>
      </c>
      <c r="D1086" s="24" t="s">
        <v>6420</v>
      </c>
      <c r="E1086" s="24" t="s">
        <v>1168</v>
      </c>
      <c r="F1086" s="24" t="s">
        <v>128</v>
      </c>
      <c r="G1086" s="24">
        <v>2014</v>
      </c>
      <c r="H1086" s="25">
        <v>41832</v>
      </c>
      <c r="I1086" s="24"/>
      <c r="J1086" s="24"/>
      <c r="K1086" s="24" t="s">
        <v>6421</v>
      </c>
      <c r="L1086" s="24" t="str">
        <f t="shared" si="35"/>
        <v>PreAlerta</v>
      </c>
      <c r="M1086" s="24" t="str">
        <f t="shared" si="34"/>
        <v>S/PalabrasClaves</v>
      </c>
      <c r="N1086" s="24" t="s">
        <v>18</v>
      </c>
      <c r="O1086" s="24"/>
      <c r="P1086" s="24"/>
      <c r="Q1086" s="24"/>
      <c r="R1086" s="24"/>
      <c r="S1086" s="24"/>
      <c r="T1086" s="24"/>
      <c r="U1086" s="24"/>
      <c r="V1086" s="24"/>
      <c r="W1086" s="24"/>
      <c r="X1086" s="24"/>
    </row>
    <row r="1087" spans="1:24" ht="15" hidden="1" customHeight="1">
      <c r="A1087" s="26">
        <v>25013975</v>
      </c>
      <c r="B1087" s="26" t="s">
        <v>6422</v>
      </c>
      <c r="C1087" s="26" t="s">
        <v>6423</v>
      </c>
      <c r="D1087" s="26" t="s">
        <v>6424</v>
      </c>
      <c r="E1087" s="26" t="s">
        <v>6425</v>
      </c>
      <c r="F1087" s="26" t="s">
        <v>128</v>
      </c>
      <c r="G1087" s="26">
        <v>2014</v>
      </c>
      <c r="H1087" s="27">
        <v>41832</v>
      </c>
      <c r="I1087" s="26"/>
      <c r="J1087" s="26"/>
      <c r="K1087" s="26" t="s">
        <v>6426</v>
      </c>
      <c r="L1087" s="26" t="str">
        <f t="shared" si="35"/>
        <v>PreAlerta</v>
      </c>
      <c r="M1087" s="26" t="str">
        <f t="shared" si="34"/>
        <v>S/PalabrasClaves</v>
      </c>
      <c r="N1087" s="26" t="s">
        <v>18</v>
      </c>
      <c r="O1087" s="26"/>
      <c r="P1087" s="26"/>
      <c r="Q1087" s="26"/>
      <c r="R1087" s="26"/>
      <c r="S1087" s="26"/>
      <c r="T1087" s="26"/>
      <c r="U1087" s="26"/>
      <c r="V1087" s="26"/>
      <c r="W1087" s="26"/>
      <c r="X1087" s="26"/>
    </row>
    <row r="1088" spans="1:24" ht="15" hidden="1" customHeight="1">
      <c r="A1088" s="24">
        <v>25016599</v>
      </c>
      <c r="B1088" s="24" t="s">
        <v>6427</v>
      </c>
      <c r="C1088" s="24" t="s">
        <v>2835</v>
      </c>
      <c r="D1088" s="24" t="s">
        <v>6428</v>
      </c>
      <c r="E1088" s="24" t="s">
        <v>2837</v>
      </c>
      <c r="F1088" s="24" t="s">
        <v>725</v>
      </c>
      <c r="G1088" s="24">
        <v>2014</v>
      </c>
      <c r="H1088" s="25">
        <v>41834</v>
      </c>
      <c r="I1088" s="24"/>
      <c r="J1088" s="24"/>
      <c r="K1088" s="24" t="s">
        <v>6429</v>
      </c>
      <c r="L1088" s="24" t="str">
        <f t="shared" si="35"/>
        <v>PreAlerta</v>
      </c>
      <c r="M1088" s="24" t="str">
        <f t="shared" si="34"/>
        <v>S/PalabrasClaves</v>
      </c>
      <c r="N1088" s="24" t="s">
        <v>18</v>
      </c>
      <c r="O1088" s="24"/>
      <c r="P1088" s="24"/>
      <c r="Q1088" s="24" t="s">
        <v>11</v>
      </c>
      <c r="R1088" s="24"/>
      <c r="S1088" s="24"/>
      <c r="T1088" s="24"/>
      <c r="U1088" s="24"/>
      <c r="V1088" s="24"/>
      <c r="W1088" s="24"/>
      <c r="X1088" s="24"/>
    </row>
    <row r="1089" spans="1:24" ht="15" hidden="1" customHeight="1">
      <c r="A1089" s="26">
        <v>25066238</v>
      </c>
      <c r="B1089" s="26" t="s">
        <v>6430</v>
      </c>
      <c r="C1089" s="26" t="s">
        <v>6431</v>
      </c>
      <c r="D1089" s="26" t="s">
        <v>6432</v>
      </c>
      <c r="E1089" s="26" t="s">
        <v>6433</v>
      </c>
      <c r="F1089" s="26" t="s">
        <v>841</v>
      </c>
      <c r="G1089" s="26">
        <v>2014</v>
      </c>
      <c r="H1089" s="27">
        <v>41849</v>
      </c>
      <c r="I1089" s="26"/>
      <c r="J1089" s="26"/>
      <c r="K1089" s="26" t="s">
        <v>6434</v>
      </c>
      <c r="L1089" s="26" t="str">
        <f t="shared" si="35"/>
        <v>PreAlerta</v>
      </c>
      <c r="M1089" s="26" t="str">
        <f t="shared" si="34"/>
        <v>C/PalabrasClaves</v>
      </c>
      <c r="N1089" s="26" t="s">
        <v>18</v>
      </c>
      <c r="O1089" s="26"/>
      <c r="P1089" s="26"/>
      <c r="Q1089" s="26"/>
      <c r="R1089" s="26"/>
      <c r="S1089" s="26"/>
      <c r="T1089" s="26"/>
      <c r="U1089" s="26"/>
      <c r="V1089" s="26"/>
      <c r="W1089" s="26"/>
      <c r="X1089" s="26"/>
    </row>
    <row r="1090" spans="1:24" ht="15" hidden="1" customHeight="1">
      <c r="A1090" s="24">
        <v>25184348</v>
      </c>
      <c r="B1090" s="24" t="s">
        <v>6435</v>
      </c>
      <c r="C1090" s="24" t="s">
        <v>6436</v>
      </c>
      <c r="D1090" s="24" t="s">
        <v>6437</v>
      </c>
      <c r="E1090" s="24" t="s">
        <v>6438</v>
      </c>
      <c r="F1090" s="24" t="s">
        <v>1380</v>
      </c>
      <c r="G1090" s="24">
        <v>2014</v>
      </c>
      <c r="H1090" s="25">
        <v>41886</v>
      </c>
      <c r="I1090" s="24"/>
      <c r="J1090" s="24"/>
      <c r="K1090" s="24" t="s">
        <v>6439</v>
      </c>
      <c r="L1090" s="24" t="str">
        <f t="shared" si="35"/>
        <v>PreAlerta</v>
      </c>
      <c r="M1090" s="24" t="str">
        <f t="shared" si="34"/>
        <v>S/PalabrasClaves</v>
      </c>
      <c r="N1090" s="24" t="s">
        <v>18</v>
      </c>
      <c r="O1090" s="24"/>
      <c r="P1090" s="24"/>
      <c r="Q1090" s="24"/>
      <c r="R1090" s="24"/>
      <c r="S1090" s="24"/>
      <c r="T1090" s="24"/>
      <c r="U1090" s="24"/>
      <c r="V1090" s="24"/>
      <c r="W1090" s="24"/>
      <c r="X1090" s="24"/>
    </row>
    <row r="1091" spans="1:24" ht="15" hidden="1" customHeight="1">
      <c r="A1091" s="26">
        <v>25195368</v>
      </c>
      <c r="B1091" s="26" t="s">
        <v>6440</v>
      </c>
      <c r="C1091" s="26" t="s">
        <v>6441</v>
      </c>
      <c r="D1091" s="26" t="s">
        <v>6442</v>
      </c>
      <c r="E1091" s="26" t="s">
        <v>6443</v>
      </c>
      <c r="F1091" s="26" t="s">
        <v>4209</v>
      </c>
      <c r="G1091" s="26">
        <v>2014</v>
      </c>
      <c r="H1091" s="27">
        <v>41891</v>
      </c>
      <c r="I1091" s="26"/>
      <c r="J1091" s="26"/>
      <c r="K1091" s="26"/>
      <c r="L1091" s="26" t="str">
        <f t="shared" si="35"/>
        <v>PreAlerta</v>
      </c>
      <c r="M1091" s="26" t="str">
        <f t="shared" si="34"/>
        <v>C/PalabrasClaves</v>
      </c>
      <c r="N1091" s="26" t="s">
        <v>18</v>
      </c>
      <c r="O1091" s="26"/>
      <c r="P1091" s="26"/>
      <c r="Q1091" s="26"/>
      <c r="R1091" s="26"/>
      <c r="S1091" s="26"/>
      <c r="T1091" s="26"/>
      <c r="U1091" s="26"/>
      <c r="V1091" s="26"/>
      <c r="W1091" s="26"/>
      <c r="X1091" s="26"/>
    </row>
    <row r="1092" spans="1:24" ht="15" hidden="1" customHeight="1">
      <c r="A1092" s="24">
        <v>25297359</v>
      </c>
      <c r="B1092" s="24" t="s">
        <v>6444</v>
      </c>
      <c r="C1092" s="24" t="s">
        <v>6445</v>
      </c>
      <c r="D1092" s="24" t="s">
        <v>6446</v>
      </c>
      <c r="E1092" s="24" t="s">
        <v>6447</v>
      </c>
      <c r="F1092" s="24" t="s">
        <v>1977</v>
      </c>
      <c r="G1092" s="24">
        <v>2014</v>
      </c>
      <c r="H1092" s="25">
        <v>41922</v>
      </c>
      <c r="I1092" s="24" t="s">
        <v>6448</v>
      </c>
      <c r="J1092" s="24"/>
      <c r="K1092" s="24"/>
      <c r="L1092" s="24" t="str">
        <f t="shared" si="35"/>
        <v>PreAlerta</v>
      </c>
      <c r="M1092" s="24" t="str">
        <f t="shared" si="34"/>
        <v>S/PalabrasClaves</v>
      </c>
      <c r="N1092" s="24" t="s">
        <v>18</v>
      </c>
      <c r="O1092" s="24"/>
      <c r="P1092" s="24"/>
      <c r="Q1092" s="24"/>
      <c r="R1092" s="24"/>
      <c r="S1092" s="24"/>
      <c r="T1092" s="24"/>
      <c r="U1092" s="24"/>
      <c r="V1092" s="24"/>
      <c r="W1092" s="24"/>
      <c r="X1092" s="24"/>
    </row>
    <row r="1093" spans="1:24" ht="15" customHeight="1">
      <c r="A1093" s="33">
        <v>24992718</v>
      </c>
      <c r="B1093" s="33" t="s">
        <v>6449</v>
      </c>
      <c r="C1093" s="33" t="s">
        <v>6450</v>
      </c>
      <c r="D1093" s="33" t="s">
        <v>6451</v>
      </c>
      <c r="E1093" s="33" t="s">
        <v>273</v>
      </c>
      <c r="F1093" s="33" t="s">
        <v>353</v>
      </c>
      <c r="G1093" s="33">
        <v>2014</v>
      </c>
      <c r="H1093" s="34">
        <v>41824</v>
      </c>
      <c r="I1093" s="33" t="s">
        <v>6452</v>
      </c>
      <c r="J1093" s="33" t="s">
        <v>6453</v>
      </c>
      <c r="K1093" s="33" t="s">
        <v>6454</v>
      </c>
      <c r="L1093" s="33" t="str">
        <f t="shared" si="35"/>
        <v>PreAlerta</v>
      </c>
      <c r="M1093" s="33" t="str">
        <f t="shared" si="34"/>
        <v>S/PalabrasClaves</v>
      </c>
      <c r="N1093" s="33" t="s">
        <v>276</v>
      </c>
      <c r="O1093" s="33"/>
      <c r="P1093" s="33"/>
      <c r="Q1093" s="33" t="s">
        <v>14</v>
      </c>
      <c r="R1093" s="33"/>
      <c r="S1093" s="33"/>
      <c r="T1093" s="50" t="s">
        <v>6455</v>
      </c>
      <c r="U1093" s="33" t="s">
        <v>209</v>
      </c>
      <c r="V1093" s="33" t="s">
        <v>209</v>
      </c>
      <c r="W1093" s="33" t="s">
        <v>208</v>
      </c>
      <c r="X1093" s="53" t="s">
        <v>6456</v>
      </c>
    </row>
    <row r="1094" spans="1:24" ht="15" hidden="1" customHeight="1">
      <c r="A1094" s="24">
        <v>24958721</v>
      </c>
      <c r="B1094" s="24" t="s">
        <v>6457</v>
      </c>
      <c r="C1094" s="24" t="s">
        <v>6458</v>
      </c>
      <c r="D1094" s="24" t="s">
        <v>6459</v>
      </c>
      <c r="E1094" s="24" t="s">
        <v>6460</v>
      </c>
      <c r="F1094" s="24" t="s">
        <v>1236</v>
      </c>
      <c r="G1094" s="24">
        <v>2014</v>
      </c>
      <c r="H1094" s="25">
        <v>41815</v>
      </c>
      <c r="I1094" s="24" t="s">
        <v>6461</v>
      </c>
      <c r="J1094" s="24"/>
      <c r="K1094" s="24" t="s">
        <v>6462</v>
      </c>
      <c r="L1094" s="24" t="str">
        <f t="shared" si="35"/>
        <v>PreAlerta</v>
      </c>
      <c r="M1094" s="24" t="str">
        <f t="shared" si="34"/>
        <v>S/PalabrasClaves</v>
      </c>
      <c r="N1094" s="24" t="s">
        <v>18</v>
      </c>
      <c r="O1094" s="24"/>
      <c r="P1094" s="24"/>
      <c r="Q1094" s="24"/>
      <c r="R1094" s="24"/>
      <c r="S1094" s="24"/>
      <c r="T1094" s="24"/>
      <c r="U1094" s="24"/>
      <c r="V1094" s="24"/>
      <c r="W1094" s="24"/>
      <c r="X1094" s="24"/>
    </row>
    <row r="1095" spans="1:24" ht="15" hidden="1" customHeight="1">
      <c r="A1095" s="26">
        <v>25106851</v>
      </c>
      <c r="B1095" s="26" t="s">
        <v>6463</v>
      </c>
      <c r="C1095" s="26" t="s">
        <v>6464</v>
      </c>
      <c r="D1095" s="26" t="s">
        <v>6465</v>
      </c>
      <c r="E1095" s="26" t="s">
        <v>6466</v>
      </c>
      <c r="F1095" s="26" t="s">
        <v>6467</v>
      </c>
      <c r="G1095" s="26">
        <v>2014</v>
      </c>
      <c r="H1095" s="27">
        <v>41861</v>
      </c>
      <c r="I1095" s="26" t="s">
        <v>6468</v>
      </c>
      <c r="J1095" s="26"/>
      <c r="K1095" s="26" t="s">
        <v>6469</v>
      </c>
      <c r="L1095" s="26" t="str">
        <f t="shared" si="35"/>
        <v>PreAlerta</v>
      </c>
      <c r="M1095" s="26" t="str">
        <f t="shared" si="34"/>
        <v>S/PalabrasClaves</v>
      </c>
      <c r="N1095" s="26" t="s">
        <v>18</v>
      </c>
      <c r="O1095" s="26"/>
      <c r="P1095" s="26"/>
      <c r="Q1095" s="26"/>
      <c r="R1095" s="26"/>
      <c r="S1095" s="26"/>
      <c r="T1095" s="26"/>
      <c r="U1095" s="26"/>
      <c r="V1095" s="26"/>
      <c r="W1095" s="26"/>
      <c r="X1095" s="26"/>
    </row>
    <row r="1096" spans="1:24" ht="15" hidden="1" customHeight="1">
      <c r="A1096" s="24">
        <v>25123797</v>
      </c>
      <c r="B1096" s="24" t="s">
        <v>6470</v>
      </c>
      <c r="C1096" s="24" t="s">
        <v>6471</v>
      </c>
      <c r="D1096" s="24" t="s">
        <v>6472</v>
      </c>
      <c r="E1096" s="24" t="s">
        <v>6473</v>
      </c>
      <c r="F1096" s="24" t="s">
        <v>1255</v>
      </c>
      <c r="G1096" s="24">
        <v>2014</v>
      </c>
      <c r="H1096" s="25">
        <v>41867</v>
      </c>
      <c r="I1096" s="24" t="s">
        <v>6474</v>
      </c>
      <c r="J1096" s="24"/>
      <c r="K1096" s="24" t="s">
        <v>6475</v>
      </c>
      <c r="L1096" s="24" t="str">
        <f t="shared" si="35"/>
        <v>PreAlerta</v>
      </c>
      <c r="M1096" s="24" t="str">
        <f t="shared" si="34"/>
        <v>S/PalabrasClaves</v>
      </c>
      <c r="N1096" s="24" t="s">
        <v>18</v>
      </c>
      <c r="O1096" s="24"/>
      <c r="P1096" s="24"/>
      <c r="Q1096" s="24"/>
      <c r="R1096" s="24"/>
      <c r="S1096" s="24"/>
      <c r="T1096" s="24"/>
      <c r="U1096" s="24"/>
      <c r="V1096" s="24"/>
      <c r="W1096" s="24"/>
      <c r="X1096" s="24"/>
    </row>
    <row r="1097" spans="1:24" ht="15" customHeight="1">
      <c r="A1097" s="33">
        <v>25027937</v>
      </c>
      <c r="B1097" s="33" t="s">
        <v>6476</v>
      </c>
      <c r="C1097" s="33" t="s">
        <v>6477</v>
      </c>
      <c r="D1097" s="33" t="s">
        <v>6478</v>
      </c>
      <c r="E1097" s="33" t="s">
        <v>6479</v>
      </c>
      <c r="F1097" s="33" t="s">
        <v>546</v>
      </c>
      <c r="G1097" s="33">
        <v>2014</v>
      </c>
      <c r="H1097" s="34">
        <v>41837</v>
      </c>
      <c r="I1097" s="33"/>
      <c r="J1097" s="33"/>
      <c r="K1097" s="33" t="s">
        <v>6480</v>
      </c>
      <c r="L1097" s="33" t="str">
        <f t="shared" si="35"/>
        <v>PreAlerta</v>
      </c>
      <c r="M1097" s="33" t="str">
        <f t="shared" si="34"/>
        <v>C/PalabrasClaves</v>
      </c>
      <c r="N1097" s="33" t="s">
        <v>12</v>
      </c>
      <c r="O1097" s="33" t="s">
        <v>16</v>
      </c>
      <c r="P1097" s="33"/>
      <c r="Q1097" s="33" t="s">
        <v>14</v>
      </c>
      <c r="R1097" s="33"/>
      <c r="S1097" s="33"/>
      <c r="T1097" s="50" t="s">
        <v>6481</v>
      </c>
      <c r="U1097" s="33" t="s">
        <v>209</v>
      </c>
      <c r="V1097" s="33" t="s">
        <v>208</v>
      </c>
      <c r="W1097" s="33" t="s">
        <v>209</v>
      </c>
      <c r="X1097" s="60" t="s">
        <v>6482</v>
      </c>
    </row>
    <row r="1098" spans="1:24" ht="15" hidden="1" customHeight="1">
      <c r="A1098" s="24">
        <v>25337183</v>
      </c>
      <c r="B1098" s="24" t="s">
        <v>6483</v>
      </c>
      <c r="C1098" s="24" t="s">
        <v>6484</v>
      </c>
      <c r="D1098" s="24" t="s">
        <v>6485</v>
      </c>
      <c r="E1098" s="24" t="s">
        <v>6486</v>
      </c>
      <c r="F1098" s="24" t="s">
        <v>6487</v>
      </c>
      <c r="G1098" s="24">
        <v>2014</v>
      </c>
      <c r="H1098" s="25">
        <v>41935</v>
      </c>
      <c r="I1098" s="24" t="s">
        <v>6488</v>
      </c>
      <c r="J1098" s="24"/>
      <c r="K1098" s="24"/>
      <c r="L1098" s="24" t="str">
        <f t="shared" si="35"/>
        <v>Excluido</v>
      </c>
      <c r="M1098" s="24" t="str">
        <f t="shared" si="34"/>
        <v>S/PalabrasClaves</v>
      </c>
      <c r="N1098" s="24"/>
      <c r="O1098" s="24"/>
      <c r="P1098" s="24"/>
      <c r="Q1098" s="24"/>
      <c r="R1098" s="24"/>
      <c r="S1098" s="24"/>
      <c r="T1098" s="24"/>
      <c r="U1098" s="24"/>
      <c r="V1098" s="24"/>
      <c r="W1098" s="24"/>
      <c r="X1098" s="24"/>
    </row>
    <row r="1099" spans="1:24" ht="15" hidden="1" customHeight="1">
      <c r="A1099" s="26">
        <v>25153124</v>
      </c>
      <c r="B1099" s="26" t="s">
        <v>6489</v>
      </c>
      <c r="C1099" s="26" t="s">
        <v>6490</v>
      </c>
      <c r="D1099" s="26" t="s">
        <v>6491</v>
      </c>
      <c r="E1099" s="26" t="s">
        <v>6492</v>
      </c>
      <c r="F1099" s="26" t="s">
        <v>2168</v>
      </c>
      <c r="G1099" s="26">
        <v>2014</v>
      </c>
      <c r="H1099" s="27">
        <v>41877</v>
      </c>
      <c r="I1099" s="26" t="s">
        <v>6493</v>
      </c>
      <c r="J1099" s="26"/>
      <c r="K1099" s="26" t="s">
        <v>6494</v>
      </c>
      <c r="L1099" s="26" t="str">
        <f t="shared" si="35"/>
        <v>PreAlerta</v>
      </c>
      <c r="M1099" s="26" t="str">
        <f t="shared" si="34"/>
        <v>S/PalabrasClaves</v>
      </c>
      <c r="N1099" s="26" t="s">
        <v>18</v>
      </c>
      <c r="O1099" s="26"/>
      <c r="P1099" s="26"/>
      <c r="Q1099" s="26"/>
      <c r="R1099" s="26"/>
      <c r="S1099" s="26"/>
      <c r="T1099" s="26"/>
      <c r="U1099" s="26"/>
      <c r="V1099" s="26"/>
      <c r="W1099" s="26"/>
      <c r="X1099" s="26"/>
    </row>
    <row r="1100" spans="1:24" ht="15" hidden="1" customHeight="1">
      <c r="A1100" s="24">
        <v>25157184</v>
      </c>
      <c r="B1100" s="24" t="s">
        <v>6495</v>
      </c>
      <c r="C1100" s="24" t="s">
        <v>6496</v>
      </c>
      <c r="D1100" s="24" t="s">
        <v>6497</v>
      </c>
      <c r="E1100" s="24" t="s">
        <v>6498</v>
      </c>
      <c r="F1100" s="24" t="s">
        <v>204</v>
      </c>
      <c r="G1100" s="24">
        <v>2014</v>
      </c>
      <c r="H1100" s="25">
        <v>41878</v>
      </c>
      <c r="I1100" s="24" t="s">
        <v>6499</v>
      </c>
      <c r="J1100" s="24"/>
      <c r="K1100" s="24" t="s">
        <v>6500</v>
      </c>
      <c r="L1100" s="24" t="str">
        <f t="shared" si="35"/>
        <v>PreAlerta</v>
      </c>
      <c r="M1100" s="24" t="str">
        <f t="shared" si="34"/>
        <v>C/PalabrasClaves</v>
      </c>
      <c r="N1100" s="24" t="s">
        <v>18</v>
      </c>
      <c r="O1100" s="24"/>
      <c r="P1100" s="24"/>
      <c r="Q1100" s="24"/>
      <c r="R1100" s="24"/>
      <c r="S1100" s="24"/>
      <c r="T1100" s="24"/>
      <c r="U1100" s="24"/>
      <c r="V1100" s="24"/>
      <c r="W1100" s="24"/>
      <c r="X1100" s="24"/>
    </row>
    <row r="1101" spans="1:24" ht="15" hidden="1" customHeight="1">
      <c r="A1101" s="26">
        <v>25158743</v>
      </c>
      <c r="B1101" s="26" t="s">
        <v>6501</v>
      </c>
      <c r="C1101" s="26" t="s">
        <v>6502</v>
      </c>
      <c r="D1101" s="26" t="s">
        <v>6503</v>
      </c>
      <c r="E1101" s="26" t="s">
        <v>6504</v>
      </c>
      <c r="F1101" s="26" t="s">
        <v>341</v>
      </c>
      <c r="G1101" s="26">
        <v>2014</v>
      </c>
      <c r="H1101" s="27">
        <v>41879</v>
      </c>
      <c r="I1101" s="26" t="s">
        <v>6505</v>
      </c>
      <c r="J1101" s="26"/>
      <c r="K1101" s="26" t="s">
        <v>6506</v>
      </c>
      <c r="L1101" s="26" t="str">
        <f t="shared" si="35"/>
        <v>PreAlerta</v>
      </c>
      <c r="M1101" s="26" t="str">
        <f t="shared" si="34"/>
        <v>S/PalabrasClaves</v>
      </c>
      <c r="N1101" s="26" t="s">
        <v>18</v>
      </c>
      <c r="O1101" s="26"/>
      <c r="P1101" s="26"/>
      <c r="Q1101" s="26"/>
      <c r="R1101" s="26"/>
      <c r="S1101" s="26"/>
      <c r="T1101" s="26"/>
      <c r="U1101" s="26"/>
      <c r="V1101" s="26"/>
      <c r="W1101" s="26"/>
      <c r="X1101" s="26"/>
    </row>
    <row r="1102" spans="1:24" ht="15" hidden="1" customHeight="1">
      <c r="A1102" s="24">
        <v>25237598</v>
      </c>
      <c r="B1102" s="24" t="s">
        <v>6507</v>
      </c>
      <c r="C1102" s="24" t="s">
        <v>6508</v>
      </c>
      <c r="D1102" s="24" t="s">
        <v>6509</v>
      </c>
      <c r="E1102" s="24" t="s">
        <v>6510</v>
      </c>
      <c r="F1102" s="24" t="s">
        <v>6511</v>
      </c>
      <c r="G1102" s="24">
        <v>2014</v>
      </c>
      <c r="H1102" s="25">
        <v>41902</v>
      </c>
      <c r="I1102" s="24" t="s">
        <v>6512</v>
      </c>
      <c r="J1102" s="24"/>
      <c r="K1102" s="24" t="s">
        <v>6513</v>
      </c>
      <c r="L1102" s="24" t="str">
        <f t="shared" si="35"/>
        <v>PreAlerta</v>
      </c>
      <c r="M1102" s="24" t="str">
        <f t="shared" si="34"/>
        <v>S/PalabrasClaves</v>
      </c>
      <c r="N1102" s="24" t="s">
        <v>18</v>
      </c>
      <c r="O1102" s="24"/>
      <c r="P1102" s="24"/>
      <c r="Q1102" s="24"/>
      <c r="R1102" s="24"/>
      <c r="S1102" s="24"/>
      <c r="T1102" s="24"/>
      <c r="U1102" s="24"/>
      <c r="V1102" s="24"/>
      <c r="W1102" s="24"/>
      <c r="X1102" s="24"/>
    </row>
    <row r="1103" spans="1:24" ht="15" customHeight="1">
      <c r="A1103" s="33">
        <v>24862987</v>
      </c>
      <c r="B1103" s="33" t="s">
        <v>6514</v>
      </c>
      <c r="C1103" s="33" t="s">
        <v>6515</v>
      </c>
      <c r="D1103" s="33" t="s">
        <v>6516</v>
      </c>
      <c r="E1103" s="33" t="s">
        <v>6517</v>
      </c>
      <c r="F1103" s="33" t="s">
        <v>2064</v>
      </c>
      <c r="G1103" s="33">
        <v>2014</v>
      </c>
      <c r="H1103" s="34">
        <v>41787</v>
      </c>
      <c r="I1103" s="33" t="s">
        <v>6518</v>
      </c>
      <c r="J1103" s="33" t="s">
        <v>6519</v>
      </c>
      <c r="K1103" s="33" t="s">
        <v>6520</v>
      </c>
      <c r="L1103" s="33" t="str">
        <f t="shared" si="35"/>
        <v>PreAlerta</v>
      </c>
      <c r="M1103" s="33" t="str">
        <f t="shared" si="34"/>
        <v>C/PalabrasClaves</v>
      </c>
      <c r="N1103" s="33" t="s">
        <v>12</v>
      </c>
      <c r="O1103" s="33"/>
      <c r="P1103" s="33"/>
      <c r="Q1103" s="33" t="s">
        <v>14</v>
      </c>
      <c r="R1103" s="33"/>
      <c r="S1103" s="33"/>
      <c r="T1103" s="53" t="s">
        <v>6521</v>
      </c>
      <c r="U1103" s="33" t="s">
        <v>209</v>
      </c>
      <c r="V1103" s="33" t="s">
        <v>209</v>
      </c>
      <c r="W1103" s="33" t="s">
        <v>208</v>
      </c>
      <c r="X1103" s="53" t="s">
        <v>6522</v>
      </c>
    </row>
    <row r="1104" spans="1:24" ht="15" hidden="1" customHeight="1">
      <c r="A1104" s="24">
        <v>24480850</v>
      </c>
      <c r="B1104" s="24" t="s">
        <v>6523</v>
      </c>
      <c r="C1104" s="24" t="s">
        <v>6524</v>
      </c>
      <c r="D1104" s="24" t="s">
        <v>6525</v>
      </c>
      <c r="E1104" s="24" t="s">
        <v>6526</v>
      </c>
      <c r="F1104" s="24" t="s">
        <v>725</v>
      </c>
      <c r="G1104" s="24">
        <v>2014</v>
      </c>
      <c r="H1104" s="25">
        <v>41671</v>
      </c>
      <c r="I1104" s="24"/>
      <c r="J1104" s="24"/>
      <c r="K1104" s="24" t="s">
        <v>6527</v>
      </c>
      <c r="L1104" s="24" t="str">
        <f t="shared" si="35"/>
        <v>PreAlerta</v>
      </c>
      <c r="M1104" s="24" t="str">
        <f t="shared" si="34"/>
        <v>S/PalabrasClaves</v>
      </c>
      <c r="N1104" s="24" t="s">
        <v>18</v>
      </c>
      <c r="O1104" s="24"/>
      <c r="P1104" s="24"/>
      <c r="Q1104" s="24"/>
      <c r="R1104" s="24"/>
      <c r="S1104" s="24"/>
      <c r="T1104" s="24"/>
      <c r="U1104" s="24"/>
      <c r="V1104" s="24"/>
      <c r="W1104" s="24"/>
      <c r="X1104" s="24"/>
    </row>
    <row r="1105" spans="1:24" ht="15" hidden="1" customHeight="1">
      <c r="A1105" s="26">
        <v>24604333</v>
      </c>
      <c r="B1105" s="26" t="s">
        <v>6528</v>
      </c>
      <c r="C1105" s="26" t="s">
        <v>6529</v>
      </c>
      <c r="D1105" s="26" t="s">
        <v>6530</v>
      </c>
      <c r="E1105" s="26" t="s">
        <v>6531</v>
      </c>
      <c r="F1105" s="26" t="s">
        <v>251</v>
      </c>
      <c r="G1105" s="26">
        <v>2014</v>
      </c>
      <c r="H1105" s="27">
        <v>41706</v>
      </c>
      <c r="I1105" s="26" t="s">
        <v>6532</v>
      </c>
      <c r="J1105" s="26" t="s">
        <v>6533</v>
      </c>
      <c r="K1105" s="26" t="s">
        <v>6534</v>
      </c>
      <c r="L1105" s="26" t="str">
        <f t="shared" si="35"/>
        <v>PreAlerta</v>
      </c>
      <c r="M1105" s="26" t="str">
        <f t="shared" si="34"/>
        <v>S/PalabrasClaves</v>
      </c>
      <c r="N1105" s="26" t="s">
        <v>18</v>
      </c>
      <c r="O1105" s="26"/>
      <c r="P1105" s="26"/>
      <c r="Q1105" s="26"/>
      <c r="R1105" s="26"/>
      <c r="S1105" s="26"/>
      <c r="T1105" s="26"/>
      <c r="U1105" s="26"/>
      <c r="V1105" s="26"/>
      <c r="W1105" s="26"/>
      <c r="X1105" s="26"/>
    </row>
    <row r="1106" spans="1:24" ht="15" hidden="1" customHeight="1">
      <c r="A1106" s="24">
        <v>24982265</v>
      </c>
      <c r="B1106" s="24" t="s">
        <v>6535</v>
      </c>
      <c r="C1106" s="24" t="s">
        <v>6536</v>
      </c>
      <c r="D1106" s="24" t="s">
        <v>6537</v>
      </c>
      <c r="E1106" s="24" t="s">
        <v>6538</v>
      </c>
      <c r="F1106" s="24" t="s">
        <v>251</v>
      </c>
      <c r="G1106" s="24">
        <v>2014</v>
      </c>
      <c r="H1106" s="25">
        <v>41822</v>
      </c>
      <c r="I1106" s="24"/>
      <c r="J1106" s="24"/>
      <c r="K1106" s="24" t="s">
        <v>6539</v>
      </c>
      <c r="L1106" s="24" t="str">
        <f t="shared" si="35"/>
        <v>PreAlerta</v>
      </c>
      <c r="M1106" s="24" t="str">
        <f t="shared" si="34"/>
        <v>S/PalabrasClaves</v>
      </c>
      <c r="N1106" s="24" t="s">
        <v>18</v>
      </c>
      <c r="O1106" s="24"/>
      <c r="P1106" s="24"/>
      <c r="Q1106" s="24"/>
      <c r="R1106" s="24"/>
      <c r="S1106" s="24"/>
      <c r="T1106" s="24"/>
      <c r="U1106" s="24"/>
      <c r="V1106" s="24"/>
      <c r="W1106" s="24"/>
      <c r="X1106" s="24"/>
    </row>
    <row r="1107" spans="1:24" ht="15" hidden="1" customHeight="1">
      <c r="A1107" s="26">
        <v>24987099</v>
      </c>
      <c r="B1107" s="26" t="s">
        <v>6540</v>
      </c>
      <c r="C1107" s="26" t="s">
        <v>6541</v>
      </c>
      <c r="D1107" s="26" t="s">
        <v>6542</v>
      </c>
      <c r="E1107" s="26" t="s">
        <v>6543</v>
      </c>
      <c r="F1107" s="26" t="s">
        <v>627</v>
      </c>
      <c r="G1107" s="26">
        <v>2014</v>
      </c>
      <c r="H1107" s="27">
        <v>41823</v>
      </c>
      <c r="I1107" s="26"/>
      <c r="J1107" s="26"/>
      <c r="K1107" s="26" t="s">
        <v>6544</v>
      </c>
      <c r="L1107" s="26" t="str">
        <f t="shared" si="35"/>
        <v>PreAlerta</v>
      </c>
      <c r="M1107" s="26" t="str">
        <f t="shared" si="34"/>
        <v>S/PalabrasClaves</v>
      </c>
      <c r="N1107" s="26" t="s">
        <v>18</v>
      </c>
      <c r="O1107" s="26"/>
      <c r="P1107" s="26"/>
      <c r="Q1107" s="26"/>
      <c r="R1107" s="26"/>
      <c r="S1107" s="26"/>
      <c r="T1107" s="26"/>
      <c r="U1107" s="26"/>
      <c r="V1107" s="26"/>
      <c r="W1107" s="26"/>
      <c r="X1107" s="26"/>
    </row>
    <row r="1108" spans="1:24" ht="15" hidden="1" customHeight="1">
      <c r="A1108" s="24">
        <v>25001308</v>
      </c>
      <c r="B1108" s="24" t="s">
        <v>6545</v>
      </c>
      <c r="C1108" s="24" t="s">
        <v>6546</v>
      </c>
      <c r="D1108" s="24" t="s">
        <v>6547</v>
      </c>
      <c r="E1108" s="24" t="s">
        <v>6548</v>
      </c>
      <c r="F1108" s="24" t="s">
        <v>1128</v>
      </c>
      <c r="G1108" s="24">
        <v>2014</v>
      </c>
      <c r="H1108" s="25">
        <v>41829</v>
      </c>
      <c r="I1108" s="24" t="s">
        <v>6549</v>
      </c>
      <c r="J1108" s="24"/>
      <c r="K1108" s="24" t="s">
        <v>6550</v>
      </c>
      <c r="L1108" s="24" t="str">
        <f t="shared" si="35"/>
        <v>PreAlerta</v>
      </c>
      <c r="M1108" s="24" t="str">
        <f t="shared" si="34"/>
        <v>C/PalabrasClaves</v>
      </c>
      <c r="N1108" s="24" t="s">
        <v>18</v>
      </c>
      <c r="O1108" s="24"/>
      <c r="P1108" s="24"/>
      <c r="Q1108" s="24"/>
      <c r="R1108" s="24"/>
      <c r="S1108" s="24"/>
      <c r="T1108" s="24"/>
      <c r="U1108" s="24"/>
      <c r="V1108" s="24"/>
      <c r="W1108" s="24"/>
      <c r="X1108" s="24"/>
    </row>
    <row r="1109" spans="1:24" ht="15" hidden="1" customHeight="1">
      <c r="A1109" s="26">
        <v>25038093</v>
      </c>
      <c r="B1109" s="26" t="s">
        <v>6551</v>
      </c>
      <c r="C1109" s="26" t="s">
        <v>6552</v>
      </c>
      <c r="D1109" s="26" t="s">
        <v>6553</v>
      </c>
      <c r="E1109" s="26" t="s">
        <v>6554</v>
      </c>
      <c r="F1109" s="26" t="s">
        <v>6555</v>
      </c>
      <c r="G1109" s="26">
        <v>2014</v>
      </c>
      <c r="H1109" s="27">
        <v>41840</v>
      </c>
      <c r="I1109" s="26" t="s">
        <v>6556</v>
      </c>
      <c r="J1109" s="26"/>
      <c r="K1109" s="26" t="s">
        <v>6557</v>
      </c>
      <c r="L1109" s="26" t="str">
        <f t="shared" si="35"/>
        <v>PreAlerta</v>
      </c>
      <c r="M1109" s="26" t="str">
        <f t="shared" si="34"/>
        <v>S/PalabrasClaves</v>
      </c>
      <c r="N1109" s="26" t="s">
        <v>18</v>
      </c>
      <c r="O1109" s="26"/>
      <c r="P1109" s="26"/>
      <c r="Q1109" s="26"/>
      <c r="R1109" s="26"/>
      <c r="S1109" s="26"/>
      <c r="T1109" s="26"/>
      <c r="U1109" s="26"/>
      <c r="V1109" s="26"/>
      <c r="W1109" s="26"/>
      <c r="X1109" s="26"/>
    </row>
    <row r="1110" spans="1:24" ht="15" hidden="1" customHeight="1">
      <c r="A1110" s="24">
        <v>25054477</v>
      </c>
      <c r="B1110" s="24" t="s">
        <v>6558</v>
      </c>
      <c r="C1110" s="24" t="s">
        <v>6559</v>
      </c>
      <c r="D1110" s="24" t="s">
        <v>6560</v>
      </c>
      <c r="E1110" s="24" t="s">
        <v>6561</v>
      </c>
      <c r="F1110" s="24" t="s">
        <v>443</v>
      </c>
      <c r="G1110" s="24">
        <v>2014</v>
      </c>
      <c r="H1110" s="25">
        <v>41844</v>
      </c>
      <c r="I1110" s="24"/>
      <c r="J1110" s="24"/>
      <c r="K1110" s="24" t="s">
        <v>6562</v>
      </c>
      <c r="L1110" s="24" t="str">
        <f t="shared" si="35"/>
        <v>PreAlerta</v>
      </c>
      <c r="M1110" s="24" t="str">
        <f t="shared" si="34"/>
        <v>S/PalabrasClaves</v>
      </c>
      <c r="N1110" s="24" t="s">
        <v>18</v>
      </c>
      <c r="O1110" s="24"/>
      <c r="P1110" s="24"/>
      <c r="Q1110" s="24"/>
      <c r="R1110" s="24"/>
      <c r="S1110" s="24"/>
      <c r="T1110" s="24"/>
      <c r="U1110" s="24"/>
      <c r="V1110" s="24"/>
      <c r="W1110" s="24"/>
      <c r="X1110" s="24"/>
    </row>
    <row r="1111" spans="1:24" ht="15" hidden="1" customHeight="1">
      <c r="A1111" s="26">
        <v>25070851</v>
      </c>
      <c r="B1111" s="26" t="s">
        <v>6563</v>
      </c>
      <c r="C1111" s="26" t="s">
        <v>6564</v>
      </c>
      <c r="D1111" s="26" t="s">
        <v>6565</v>
      </c>
      <c r="E1111" s="26" t="s">
        <v>6566</v>
      </c>
      <c r="F1111" s="26" t="s">
        <v>1295</v>
      </c>
      <c r="G1111" s="26">
        <v>2014</v>
      </c>
      <c r="H1111" s="27">
        <v>41850</v>
      </c>
      <c r="I1111" s="26" t="s">
        <v>6567</v>
      </c>
      <c r="J1111" s="26" t="s">
        <v>6568</v>
      </c>
      <c r="K1111" s="26" t="s">
        <v>6569</v>
      </c>
      <c r="L1111" s="26" t="str">
        <f t="shared" si="35"/>
        <v>PreAlerta</v>
      </c>
      <c r="M1111" s="26" t="str">
        <f t="shared" si="34"/>
        <v>S/PalabrasClaves</v>
      </c>
      <c r="N1111" s="26" t="s">
        <v>18</v>
      </c>
      <c r="O1111" s="26"/>
      <c r="P1111" s="26"/>
      <c r="Q1111" s="26"/>
      <c r="R1111" s="26"/>
      <c r="S1111" s="26"/>
      <c r="T1111" s="26"/>
      <c r="U1111" s="26"/>
      <c r="V1111" s="26"/>
      <c r="W1111" s="26"/>
      <c r="X1111" s="26"/>
    </row>
    <row r="1112" spans="1:24" ht="15" hidden="1" customHeight="1">
      <c r="A1112" s="24">
        <v>25118322</v>
      </c>
      <c r="B1112" s="24" t="s">
        <v>6570</v>
      </c>
      <c r="C1112" s="24" t="s">
        <v>6571</v>
      </c>
      <c r="D1112" s="24" t="s">
        <v>6572</v>
      </c>
      <c r="E1112" s="24" t="s">
        <v>6573</v>
      </c>
      <c r="F1112" s="24" t="s">
        <v>251</v>
      </c>
      <c r="G1112" s="24">
        <v>2014</v>
      </c>
      <c r="H1112" s="25">
        <v>41865</v>
      </c>
      <c r="I1112" s="24"/>
      <c r="J1112" s="24"/>
      <c r="K1112" s="24" t="s">
        <v>6574</v>
      </c>
      <c r="L1112" s="24" t="str">
        <f t="shared" si="35"/>
        <v>PreAlerta</v>
      </c>
      <c r="M1112" s="24" t="str">
        <f t="shared" si="34"/>
        <v>S/PalabrasClaves</v>
      </c>
      <c r="N1112" s="24" t="s">
        <v>18</v>
      </c>
      <c r="O1112" s="24"/>
      <c r="P1112" s="24"/>
      <c r="Q1112" s="24"/>
      <c r="R1112" s="24"/>
      <c r="S1112" s="24"/>
      <c r="T1112" s="24"/>
      <c r="U1112" s="24"/>
      <c r="V1112" s="24"/>
      <c r="W1112" s="24"/>
      <c r="X1112" s="24"/>
    </row>
    <row r="1113" spans="1:24" ht="15" hidden="1" customHeight="1">
      <c r="A1113" s="26">
        <v>25118973</v>
      </c>
      <c r="B1113" s="26" t="s">
        <v>6575</v>
      </c>
      <c r="C1113" s="26" t="s">
        <v>6576</v>
      </c>
      <c r="D1113" s="26" t="s">
        <v>6577</v>
      </c>
      <c r="E1113" s="26" t="s">
        <v>6578</v>
      </c>
      <c r="F1113" s="26" t="s">
        <v>128</v>
      </c>
      <c r="G1113" s="26">
        <v>2014</v>
      </c>
      <c r="H1113" s="27">
        <v>41866</v>
      </c>
      <c r="I1113" s="26"/>
      <c r="J1113" s="26"/>
      <c r="K1113" s="26" t="s">
        <v>6579</v>
      </c>
      <c r="L1113" s="26" t="str">
        <f t="shared" si="35"/>
        <v>PreAlerta</v>
      </c>
      <c r="M1113" s="26" t="str">
        <f t="shared" si="34"/>
        <v>S/PalabrasClaves</v>
      </c>
      <c r="N1113" s="26" t="s">
        <v>18</v>
      </c>
      <c r="O1113" s="26"/>
      <c r="P1113" s="26"/>
      <c r="Q1113" s="26"/>
      <c r="R1113" s="26"/>
      <c r="S1113" s="26"/>
      <c r="T1113" s="26"/>
      <c r="U1113" s="26"/>
      <c r="V1113" s="26"/>
      <c r="W1113" s="26"/>
      <c r="X1113" s="26"/>
    </row>
    <row r="1114" spans="1:24" ht="15" hidden="1" customHeight="1">
      <c r="A1114" s="24">
        <v>25187888</v>
      </c>
      <c r="B1114" s="24" t="s">
        <v>6580</v>
      </c>
      <c r="C1114" s="24" t="s">
        <v>6581</v>
      </c>
      <c r="D1114" s="24" t="s">
        <v>6582</v>
      </c>
      <c r="E1114" s="24" t="s">
        <v>6583</v>
      </c>
      <c r="F1114" s="24" t="s">
        <v>489</v>
      </c>
      <c r="G1114" s="24">
        <v>2014</v>
      </c>
      <c r="H1114" s="25">
        <v>41887</v>
      </c>
      <c r="I1114" s="24" t="s">
        <v>6584</v>
      </c>
      <c r="J1114" s="24"/>
      <c r="K1114" s="24" t="s">
        <v>6585</v>
      </c>
      <c r="L1114" s="24" t="str">
        <f t="shared" si="35"/>
        <v>PreAlerta</v>
      </c>
      <c r="M1114" s="24" t="str">
        <f t="shared" si="34"/>
        <v>S/PalabrasClaves</v>
      </c>
      <c r="N1114" s="24" t="s">
        <v>18</v>
      </c>
      <c r="O1114" s="24"/>
      <c r="P1114" s="24"/>
      <c r="Q1114" s="24"/>
      <c r="R1114" s="24"/>
      <c r="S1114" s="24"/>
      <c r="T1114" s="24"/>
      <c r="U1114" s="24"/>
      <c r="V1114" s="24"/>
      <c r="W1114" s="24"/>
      <c r="X1114" s="24"/>
    </row>
    <row r="1115" spans="1:24" ht="15" hidden="1" customHeight="1">
      <c r="A1115" s="26">
        <v>25322708</v>
      </c>
      <c r="B1115" s="26" t="s">
        <v>6586</v>
      </c>
      <c r="C1115" s="26" t="s">
        <v>6587</v>
      </c>
      <c r="D1115" s="26" t="s">
        <v>6588</v>
      </c>
      <c r="E1115" s="26" t="s">
        <v>6589</v>
      </c>
      <c r="F1115" s="26" t="s">
        <v>6590</v>
      </c>
      <c r="G1115" s="26">
        <v>2014</v>
      </c>
      <c r="H1115" s="27">
        <v>41930</v>
      </c>
      <c r="I1115" s="26"/>
      <c r="J1115" s="26"/>
      <c r="K1115" s="26" t="s">
        <v>6591</v>
      </c>
      <c r="L1115" s="26" t="str">
        <f t="shared" si="35"/>
        <v>PreAlerta</v>
      </c>
      <c r="M1115" s="26" t="str">
        <f t="shared" si="34"/>
        <v>S/PalabrasClaves</v>
      </c>
      <c r="N1115" s="26" t="s">
        <v>18</v>
      </c>
      <c r="O1115" s="26"/>
      <c r="P1115" s="26"/>
      <c r="Q1115" s="26"/>
      <c r="R1115" s="26"/>
      <c r="S1115" s="26"/>
      <c r="T1115" s="26"/>
      <c r="U1115" s="26"/>
      <c r="V1115" s="26"/>
      <c r="W1115" s="26"/>
      <c r="X1115" s="26"/>
    </row>
    <row r="1116" spans="1:24" ht="15" hidden="1" customHeight="1">
      <c r="A1116" s="24">
        <v>25349693</v>
      </c>
      <c r="B1116" s="24" t="s">
        <v>6592</v>
      </c>
      <c r="C1116" s="24" t="s">
        <v>6593</v>
      </c>
      <c r="D1116" s="24" t="s">
        <v>6594</v>
      </c>
      <c r="E1116" s="24" t="s">
        <v>3967</v>
      </c>
      <c r="F1116" s="24" t="s">
        <v>6595</v>
      </c>
      <c r="G1116" s="24">
        <v>2014</v>
      </c>
      <c r="H1116" s="25">
        <v>41941</v>
      </c>
      <c r="I1116" s="24" t="s">
        <v>6596</v>
      </c>
      <c r="J1116" s="24"/>
      <c r="K1116" s="24" t="s">
        <v>6597</v>
      </c>
      <c r="L1116" s="24" t="str">
        <f t="shared" si="35"/>
        <v>PreAlerta</v>
      </c>
      <c r="M1116" s="24" t="str">
        <f t="shared" si="34"/>
        <v>S/PalabrasClaves</v>
      </c>
      <c r="N1116" s="24" t="s">
        <v>18</v>
      </c>
      <c r="O1116" s="24"/>
      <c r="P1116" s="24"/>
      <c r="Q1116" s="24"/>
      <c r="R1116" s="24"/>
      <c r="S1116" s="24"/>
      <c r="T1116" s="24"/>
      <c r="U1116" s="24"/>
      <c r="V1116" s="24"/>
      <c r="W1116" s="24"/>
      <c r="X1116" s="24"/>
    </row>
    <row r="1117" spans="1:24" ht="15" hidden="1" customHeight="1">
      <c r="A1117" s="26">
        <v>25352887</v>
      </c>
      <c r="B1117" s="26" t="s">
        <v>6598</v>
      </c>
      <c r="C1117" s="26" t="s">
        <v>6599</v>
      </c>
      <c r="D1117" s="26" t="s">
        <v>6600</v>
      </c>
      <c r="E1117" s="26" t="s">
        <v>6601</v>
      </c>
      <c r="F1117" s="26" t="s">
        <v>3474</v>
      </c>
      <c r="G1117" s="26">
        <v>2014</v>
      </c>
      <c r="H1117" s="27">
        <v>41942</v>
      </c>
      <c r="I1117" s="26" t="s">
        <v>6602</v>
      </c>
      <c r="J1117" s="26"/>
      <c r="K1117" s="26" t="s">
        <v>6603</v>
      </c>
      <c r="L1117" s="26" t="str">
        <f t="shared" si="35"/>
        <v>PreAlerta</v>
      </c>
      <c r="M1117" s="26" t="str">
        <f t="shared" si="34"/>
        <v>S/PalabrasClaves</v>
      </c>
      <c r="N1117" s="26" t="s">
        <v>18</v>
      </c>
      <c r="O1117" s="26"/>
      <c r="P1117" s="26"/>
      <c r="Q1117" s="26"/>
      <c r="R1117" s="26"/>
      <c r="S1117" s="26"/>
      <c r="T1117" s="26"/>
      <c r="U1117" s="26"/>
      <c r="V1117" s="26"/>
      <c r="W1117" s="26"/>
      <c r="X1117" s="26"/>
    </row>
    <row r="1118" spans="1:24" ht="15" hidden="1" customHeight="1">
      <c r="A1118" s="24">
        <v>25412486</v>
      </c>
      <c r="B1118" s="24" t="s">
        <v>6604</v>
      </c>
      <c r="C1118" s="24" t="s">
        <v>6605</v>
      </c>
      <c r="D1118" s="24" t="s">
        <v>6606</v>
      </c>
      <c r="E1118" s="24" t="s">
        <v>6607</v>
      </c>
      <c r="F1118" s="24" t="s">
        <v>3043</v>
      </c>
      <c r="G1118" s="24">
        <v>2014</v>
      </c>
      <c r="H1118" s="25">
        <v>41964</v>
      </c>
      <c r="I1118" s="24"/>
      <c r="J1118" s="24"/>
      <c r="K1118" s="24"/>
      <c r="L1118" s="24" t="str">
        <f t="shared" si="35"/>
        <v>PreAlerta</v>
      </c>
      <c r="M1118" s="24" t="str">
        <f t="shared" si="34"/>
        <v>S/PalabrasClaves</v>
      </c>
      <c r="N1118" s="24" t="s">
        <v>18</v>
      </c>
      <c r="O1118" s="24"/>
      <c r="P1118" s="24"/>
      <c r="Q1118" s="24"/>
      <c r="R1118" s="24"/>
      <c r="S1118" s="24"/>
      <c r="T1118" s="24"/>
      <c r="U1118" s="24"/>
      <c r="V1118" s="24"/>
      <c r="W1118" s="24"/>
      <c r="X1118" s="24"/>
    </row>
    <row r="1119" spans="1:24" ht="15" hidden="1" customHeight="1">
      <c r="A1119" s="26">
        <v>25412551</v>
      </c>
      <c r="B1119" s="26" t="s">
        <v>6608</v>
      </c>
      <c r="C1119" s="26" t="s">
        <v>6609</v>
      </c>
      <c r="D1119" s="26" t="s">
        <v>6610</v>
      </c>
      <c r="E1119" s="26" t="s">
        <v>6611</v>
      </c>
      <c r="F1119" s="26" t="s">
        <v>179</v>
      </c>
      <c r="G1119" s="26">
        <v>2014</v>
      </c>
      <c r="H1119" s="27">
        <v>41965</v>
      </c>
      <c r="I1119" s="26"/>
      <c r="J1119" s="26"/>
      <c r="K1119" s="26"/>
      <c r="L1119" s="26" t="str">
        <f t="shared" si="35"/>
        <v>PreAlerta</v>
      </c>
      <c r="M1119" s="26" t="str">
        <f t="shared" si="34"/>
        <v>S/PalabrasClaves</v>
      </c>
      <c r="N1119" s="26" t="s">
        <v>18</v>
      </c>
      <c r="O1119" s="26"/>
      <c r="P1119" s="26"/>
      <c r="Q1119" s="26"/>
      <c r="R1119" s="26"/>
      <c r="S1119" s="26"/>
      <c r="T1119" s="26"/>
      <c r="U1119" s="26"/>
      <c r="V1119" s="26"/>
      <c r="W1119" s="26"/>
      <c r="X1119" s="26"/>
    </row>
    <row r="1120" spans="1:24" ht="15" hidden="1" customHeight="1">
      <c r="A1120" s="24">
        <v>25056950</v>
      </c>
      <c r="B1120" s="24" t="s">
        <v>6612</v>
      </c>
      <c r="C1120" s="24" t="s">
        <v>6613</v>
      </c>
      <c r="D1120" s="24" t="s">
        <v>6614</v>
      </c>
      <c r="E1120" s="24" t="s">
        <v>6615</v>
      </c>
      <c r="F1120" s="24" t="s">
        <v>1236</v>
      </c>
      <c r="G1120" s="24">
        <v>2014</v>
      </c>
      <c r="H1120" s="25">
        <v>41845</v>
      </c>
      <c r="I1120" s="24" t="s">
        <v>6616</v>
      </c>
      <c r="J1120" s="24"/>
      <c r="K1120" s="24" t="s">
        <v>6617</v>
      </c>
      <c r="L1120" s="24" t="str">
        <f t="shared" si="35"/>
        <v>PreAlerta</v>
      </c>
      <c r="M1120" s="24" t="str">
        <f t="shared" si="34"/>
        <v>S/PalabrasClaves</v>
      </c>
      <c r="N1120" s="24" t="s">
        <v>18</v>
      </c>
      <c r="O1120" s="24"/>
      <c r="P1120" s="24"/>
      <c r="Q1120" s="24"/>
      <c r="R1120" s="24"/>
      <c r="S1120" s="24"/>
      <c r="T1120" s="24"/>
      <c r="U1120" s="24"/>
      <c r="V1120" s="24"/>
      <c r="W1120" s="24"/>
      <c r="X1120" s="24"/>
    </row>
    <row r="1121" spans="1:24" ht="15" customHeight="1">
      <c r="A1121" s="33">
        <v>25077421</v>
      </c>
      <c r="B1121" s="33" t="s">
        <v>6618</v>
      </c>
      <c r="C1121" s="33" t="s">
        <v>6619</v>
      </c>
      <c r="D1121" s="33" t="s">
        <v>6620</v>
      </c>
      <c r="E1121" s="33" t="s">
        <v>6621</v>
      </c>
      <c r="F1121" s="33" t="s">
        <v>353</v>
      </c>
      <c r="G1121" s="33">
        <v>2014</v>
      </c>
      <c r="H1121" s="34">
        <v>41852</v>
      </c>
      <c r="I1121" s="33"/>
      <c r="J1121" s="33"/>
      <c r="K1121" s="33" t="s">
        <v>6622</v>
      </c>
      <c r="L1121" s="33" t="str">
        <f t="shared" si="35"/>
        <v>PreAlerta</v>
      </c>
      <c r="M1121" s="33" t="str">
        <f t="shared" si="34"/>
        <v>S/PalabrasClaves</v>
      </c>
      <c r="N1121" s="33" t="s">
        <v>276</v>
      </c>
      <c r="O1121" s="33"/>
      <c r="P1121" s="33"/>
      <c r="Q1121" s="33" t="s">
        <v>14</v>
      </c>
      <c r="R1121" s="33"/>
      <c r="S1121" s="33"/>
      <c r="T1121" s="50" t="s">
        <v>6623</v>
      </c>
      <c r="U1121" s="33" t="s">
        <v>209</v>
      </c>
      <c r="V1121" s="33" t="s">
        <v>209</v>
      </c>
      <c r="W1121" s="33" t="s">
        <v>208</v>
      </c>
      <c r="X1121" s="47" t="s">
        <v>6624</v>
      </c>
    </row>
    <row r="1122" spans="1:24" ht="15" hidden="1" customHeight="1">
      <c r="A1122" s="24">
        <v>25621003</v>
      </c>
      <c r="B1122" s="24" t="s">
        <v>6625</v>
      </c>
      <c r="C1122" s="24" t="s">
        <v>6626</v>
      </c>
      <c r="D1122" s="24" t="s">
        <v>6627</v>
      </c>
      <c r="E1122" s="24" t="s">
        <v>6628</v>
      </c>
      <c r="F1122" s="24" t="s">
        <v>2014</v>
      </c>
      <c r="G1122" s="24">
        <v>2014</v>
      </c>
      <c r="H1122" s="25">
        <v>42031</v>
      </c>
      <c r="I1122" s="24" t="s">
        <v>6629</v>
      </c>
      <c r="J1122" s="24"/>
      <c r="K1122" s="24" t="s">
        <v>6630</v>
      </c>
      <c r="L1122" s="24" t="str">
        <f t="shared" si="35"/>
        <v>PreAlerta</v>
      </c>
      <c r="M1122" s="24" t="str">
        <f t="shared" si="34"/>
        <v>S/PalabrasClaves</v>
      </c>
      <c r="N1122" s="24" t="s">
        <v>18</v>
      </c>
      <c r="O1122" s="24"/>
      <c r="P1122" s="24"/>
      <c r="Q1122" s="24"/>
      <c r="R1122" s="24"/>
      <c r="S1122" s="24"/>
      <c r="T1122" s="24"/>
      <c r="U1122" s="24"/>
      <c r="V1122" s="24"/>
      <c r="W1122" s="24"/>
      <c r="X1122" s="24"/>
    </row>
    <row r="1123" spans="1:24" ht="15" hidden="1" customHeight="1">
      <c r="A1123" s="26">
        <v>25309881</v>
      </c>
      <c r="B1123" s="26" t="s">
        <v>6631</v>
      </c>
      <c r="C1123" s="26" t="s">
        <v>6632</v>
      </c>
      <c r="D1123" s="26" t="s">
        <v>6633</v>
      </c>
      <c r="E1123" s="26" t="s">
        <v>6634</v>
      </c>
      <c r="F1123" s="26" t="s">
        <v>559</v>
      </c>
      <c r="G1123" s="26">
        <v>2014</v>
      </c>
      <c r="H1123" s="27">
        <v>41926</v>
      </c>
      <c r="I1123" s="26" t="s">
        <v>6635</v>
      </c>
      <c r="J1123" s="26"/>
      <c r="K1123" s="26" t="s">
        <v>6636</v>
      </c>
      <c r="L1123" s="26" t="str">
        <f t="shared" si="35"/>
        <v>PreAlerta</v>
      </c>
      <c r="M1123" s="26" t="str">
        <f t="shared" si="34"/>
        <v>S/PalabrasClaves</v>
      </c>
      <c r="N1123" s="26" t="s">
        <v>18</v>
      </c>
      <c r="O1123" s="26"/>
      <c r="P1123" s="26"/>
      <c r="Q1123" s="26"/>
      <c r="R1123" s="26"/>
      <c r="S1123" s="26"/>
      <c r="T1123" s="26"/>
      <c r="U1123" s="26"/>
      <c r="V1123" s="26"/>
      <c r="W1123" s="26"/>
      <c r="X1123" s="26"/>
    </row>
    <row r="1124" spans="1:24" ht="15" hidden="1" customHeight="1">
      <c r="A1124" s="24">
        <v>25215504</v>
      </c>
      <c r="B1124" s="24" t="s">
        <v>6637</v>
      </c>
      <c r="C1124" s="24" t="s">
        <v>6638</v>
      </c>
      <c r="D1124" s="24" t="s">
        <v>6639</v>
      </c>
      <c r="E1124" s="24" t="s">
        <v>6640</v>
      </c>
      <c r="F1124" s="24" t="s">
        <v>2168</v>
      </c>
      <c r="G1124" s="24">
        <v>2014</v>
      </c>
      <c r="H1124" s="25">
        <v>41895</v>
      </c>
      <c r="I1124" s="24" t="s">
        <v>6641</v>
      </c>
      <c r="J1124" s="24"/>
      <c r="K1124" s="24" t="s">
        <v>6642</v>
      </c>
      <c r="L1124" s="24" t="str">
        <f t="shared" si="35"/>
        <v>PreAlerta</v>
      </c>
      <c r="M1124" s="24" t="str">
        <f t="shared" si="34"/>
        <v>C/PalabrasClaves</v>
      </c>
      <c r="N1124" s="24" t="s">
        <v>18</v>
      </c>
      <c r="O1124" s="24"/>
      <c r="P1124" s="24"/>
      <c r="Q1124" s="24"/>
      <c r="R1124" s="24"/>
      <c r="S1124" s="24"/>
      <c r="T1124" s="24"/>
      <c r="U1124" s="24"/>
      <c r="V1124" s="24"/>
      <c r="W1124" s="24"/>
      <c r="X1124" s="24"/>
    </row>
    <row r="1125" spans="1:24" ht="15" hidden="1" customHeight="1">
      <c r="A1125" s="26">
        <v>25114102</v>
      </c>
      <c r="B1125" s="26" t="s">
        <v>6643</v>
      </c>
      <c r="C1125" s="26" t="s">
        <v>6644</v>
      </c>
      <c r="D1125" s="26" t="s">
        <v>6645</v>
      </c>
      <c r="E1125" s="26" t="s">
        <v>6646</v>
      </c>
      <c r="F1125" s="26" t="s">
        <v>1295</v>
      </c>
      <c r="G1125" s="26">
        <v>2014</v>
      </c>
      <c r="H1125" s="27">
        <v>41864</v>
      </c>
      <c r="I1125" s="26"/>
      <c r="J1125" s="26"/>
      <c r="K1125" s="26" t="s">
        <v>6647</v>
      </c>
      <c r="L1125" s="26" t="str">
        <f t="shared" si="35"/>
        <v>PreAlerta</v>
      </c>
      <c r="M1125" s="26" t="str">
        <f t="shared" si="34"/>
        <v>C/PalabrasClaves</v>
      </c>
      <c r="N1125" s="26" t="s">
        <v>18</v>
      </c>
      <c r="O1125" s="26"/>
      <c r="P1125" s="26"/>
      <c r="Q1125" s="26"/>
      <c r="R1125" s="26"/>
      <c r="S1125" s="26"/>
      <c r="T1125" s="26"/>
      <c r="U1125" s="26"/>
      <c r="V1125" s="26"/>
      <c r="W1125" s="26"/>
      <c r="X1125" s="26"/>
    </row>
    <row r="1126" spans="1:24" ht="15" hidden="1" customHeight="1">
      <c r="A1126" s="24">
        <v>25243015</v>
      </c>
      <c r="B1126" s="24" t="s">
        <v>6648</v>
      </c>
      <c r="C1126" s="24" t="s">
        <v>6649</v>
      </c>
      <c r="D1126" s="24" t="s">
        <v>6650</v>
      </c>
      <c r="E1126" s="24" t="s">
        <v>6651</v>
      </c>
      <c r="F1126" s="24" t="s">
        <v>6652</v>
      </c>
      <c r="G1126" s="24">
        <v>2014</v>
      </c>
      <c r="H1126" s="25">
        <v>41905</v>
      </c>
      <c r="I1126" s="24" t="s">
        <v>6653</v>
      </c>
      <c r="J1126" s="24"/>
      <c r="K1126" s="24" t="s">
        <v>6654</v>
      </c>
      <c r="L1126" s="24" t="str">
        <f t="shared" si="35"/>
        <v>PreAlerta</v>
      </c>
      <c r="M1126" s="24" t="str">
        <f t="shared" si="34"/>
        <v>S/PalabrasClaves</v>
      </c>
      <c r="N1126" s="24" t="s">
        <v>18</v>
      </c>
      <c r="O1126" s="24"/>
      <c r="P1126" s="24"/>
      <c r="Q1126" s="24"/>
      <c r="R1126" s="24"/>
      <c r="S1126" s="24"/>
      <c r="T1126" s="24"/>
      <c r="U1126" s="24"/>
      <c r="V1126" s="24"/>
      <c r="W1126" s="24"/>
      <c r="X1126" s="24"/>
    </row>
    <row r="1127" spans="1:24" ht="15" hidden="1" customHeight="1">
      <c r="A1127" s="26">
        <v>25153930</v>
      </c>
      <c r="B1127" s="26" t="s">
        <v>6655</v>
      </c>
      <c r="C1127" s="26" t="s">
        <v>6656</v>
      </c>
      <c r="D1127" s="26" t="s">
        <v>6657</v>
      </c>
      <c r="E1127" s="26" t="s">
        <v>6658</v>
      </c>
      <c r="F1127" s="26" t="s">
        <v>2050</v>
      </c>
      <c r="G1127" s="26">
        <v>2014</v>
      </c>
      <c r="H1127" s="27">
        <v>41877</v>
      </c>
      <c r="I1127" s="26"/>
      <c r="J1127" s="26"/>
      <c r="K1127" s="26" t="s">
        <v>6659</v>
      </c>
      <c r="L1127" s="26" t="str">
        <f t="shared" si="35"/>
        <v>PreAlerta</v>
      </c>
      <c r="M1127" s="26" t="str">
        <f t="shared" si="34"/>
        <v>S/PalabrasClaves</v>
      </c>
      <c r="N1127" s="26" t="s">
        <v>18</v>
      </c>
      <c r="O1127" s="26"/>
      <c r="P1127" s="26"/>
      <c r="Q1127" s="26"/>
      <c r="R1127" s="26"/>
      <c r="S1127" s="26"/>
      <c r="T1127" s="26"/>
      <c r="U1127" s="26"/>
      <c r="V1127" s="26"/>
      <c r="W1127" s="26"/>
      <c r="X1127" s="26"/>
    </row>
    <row r="1128" spans="1:24" ht="15" hidden="1" customHeight="1">
      <c r="A1128" s="24">
        <v>25254560</v>
      </c>
      <c r="B1128" s="24" t="s">
        <v>6660</v>
      </c>
      <c r="C1128" s="24" t="s">
        <v>6661</v>
      </c>
      <c r="D1128" s="24" t="s">
        <v>6662</v>
      </c>
      <c r="E1128" s="24" t="s">
        <v>6663</v>
      </c>
      <c r="F1128" s="24" t="s">
        <v>6664</v>
      </c>
      <c r="G1128" s="24">
        <v>2014</v>
      </c>
      <c r="H1128" s="25">
        <v>41908</v>
      </c>
      <c r="I1128" s="24" t="s">
        <v>6665</v>
      </c>
      <c r="J1128" s="24"/>
      <c r="K1128" s="24"/>
      <c r="L1128" s="24" t="str">
        <f t="shared" si="35"/>
        <v>PreAlerta</v>
      </c>
      <c r="M1128" s="24" t="str">
        <f t="shared" si="34"/>
        <v>S/PalabrasClaves</v>
      </c>
      <c r="N1128" s="24" t="s">
        <v>18</v>
      </c>
      <c r="O1128" s="24"/>
      <c r="P1128" s="24"/>
      <c r="Q1128" s="24"/>
      <c r="R1128" s="24"/>
      <c r="S1128" s="24"/>
      <c r="T1128" s="24"/>
      <c r="U1128" s="24"/>
      <c r="V1128" s="24"/>
      <c r="W1128" s="24"/>
      <c r="X1128" s="24"/>
    </row>
    <row r="1129" spans="1:24" ht="15" hidden="1" customHeight="1">
      <c r="A1129" s="26">
        <v>24203685</v>
      </c>
      <c r="B1129" s="26" t="s">
        <v>6666</v>
      </c>
      <c r="C1129" s="26" t="s">
        <v>6667</v>
      </c>
      <c r="D1129" s="26" t="s">
        <v>6668</v>
      </c>
      <c r="E1129" s="26" t="s">
        <v>6669</v>
      </c>
      <c r="F1129" s="26" t="s">
        <v>6670</v>
      </c>
      <c r="G1129" s="26">
        <v>2014</v>
      </c>
      <c r="H1129" s="27">
        <v>41587</v>
      </c>
      <c r="I1129" s="26"/>
      <c r="J1129" s="26"/>
      <c r="K1129" s="26" t="s">
        <v>6671</v>
      </c>
      <c r="L1129" s="26" t="str">
        <f t="shared" si="35"/>
        <v>PreAlerta</v>
      </c>
      <c r="M1129" s="26" t="str">
        <f t="shared" si="34"/>
        <v>S/PalabrasClaves</v>
      </c>
      <c r="N1129" s="26" t="s">
        <v>18</v>
      </c>
      <c r="O1129" s="26"/>
      <c r="P1129" s="26"/>
      <c r="Q1129" s="26"/>
      <c r="R1129" s="26"/>
      <c r="S1129" s="26"/>
      <c r="T1129" s="26"/>
      <c r="U1129" s="26"/>
      <c r="V1129" s="26"/>
      <c r="W1129" s="26"/>
      <c r="X1129" s="26"/>
    </row>
    <row r="1130" spans="1:24" ht="15" hidden="1" customHeight="1">
      <c r="A1130" s="24">
        <v>24337865</v>
      </c>
      <c r="B1130" s="24" t="s">
        <v>6672</v>
      </c>
      <c r="C1130" s="24" t="s">
        <v>6673</v>
      </c>
      <c r="D1130" s="24" t="s">
        <v>6674</v>
      </c>
      <c r="E1130" s="24" t="s">
        <v>6675</v>
      </c>
      <c r="F1130" s="24" t="s">
        <v>6676</v>
      </c>
      <c r="G1130" s="24">
        <v>2014</v>
      </c>
      <c r="H1130" s="25">
        <v>41625</v>
      </c>
      <c r="I1130" s="24"/>
      <c r="J1130" s="24"/>
      <c r="K1130" s="24" t="s">
        <v>6677</v>
      </c>
      <c r="L1130" s="24" t="str">
        <f t="shared" si="35"/>
        <v>PreAlerta</v>
      </c>
      <c r="M1130" s="24" t="str">
        <f t="shared" si="34"/>
        <v>S/PalabrasClaves</v>
      </c>
      <c r="N1130" s="24" t="s">
        <v>18</v>
      </c>
      <c r="O1130" s="24"/>
      <c r="P1130" s="24"/>
      <c r="Q1130" s="24"/>
      <c r="R1130" s="24"/>
      <c r="S1130" s="24"/>
      <c r="T1130" s="24"/>
      <c r="U1130" s="24"/>
      <c r="V1130" s="24"/>
      <c r="W1130" s="24"/>
      <c r="X1130" s="24"/>
    </row>
    <row r="1131" spans="1:24" ht="15" hidden="1" customHeight="1">
      <c r="A1131" s="26">
        <v>24567444</v>
      </c>
      <c r="B1131" s="26" t="s">
        <v>6678</v>
      </c>
      <c r="C1131" s="26" t="s">
        <v>6679</v>
      </c>
      <c r="D1131" s="26" t="s">
        <v>6680</v>
      </c>
      <c r="E1131" s="26" t="s">
        <v>6681</v>
      </c>
      <c r="F1131" s="26" t="s">
        <v>725</v>
      </c>
      <c r="G1131" s="26">
        <v>2014</v>
      </c>
      <c r="H1131" s="27">
        <v>41696</v>
      </c>
      <c r="I1131" s="26"/>
      <c r="J1131" s="26"/>
      <c r="K1131" s="26" t="s">
        <v>6682</v>
      </c>
      <c r="L1131" s="26" t="str">
        <f t="shared" si="35"/>
        <v>PreAlerta</v>
      </c>
      <c r="M1131" s="26" t="str">
        <f t="shared" si="34"/>
        <v>S/PalabrasClaves</v>
      </c>
      <c r="N1131" s="26" t="s">
        <v>18</v>
      </c>
      <c r="O1131" s="26"/>
      <c r="P1131" s="26"/>
      <c r="Q1131" s="26"/>
      <c r="R1131" s="26"/>
      <c r="S1131" s="26"/>
      <c r="T1131" s="26"/>
      <c r="U1131" s="26"/>
      <c r="V1131" s="26"/>
      <c r="W1131" s="26"/>
      <c r="X1131" s="26"/>
    </row>
    <row r="1132" spans="1:24" ht="15" customHeight="1">
      <c r="A1132" s="28">
        <v>24585717</v>
      </c>
      <c r="B1132" s="28" t="s">
        <v>6683</v>
      </c>
      <c r="C1132" s="28" t="s">
        <v>6684</v>
      </c>
      <c r="D1132" s="28" t="s">
        <v>6685</v>
      </c>
      <c r="E1132" s="28" t="s">
        <v>5861</v>
      </c>
      <c r="F1132" s="28" t="s">
        <v>2860</v>
      </c>
      <c r="G1132" s="28">
        <v>2014</v>
      </c>
      <c r="H1132" s="29">
        <v>41702</v>
      </c>
      <c r="I1132" s="28" t="s">
        <v>6686</v>
      </c>
      <c r="J1132" s="28" t="s">
        <v>6687</v>
      </c>
      <c r="K1132" s="28" t="s">
        <v>6688</v>
      </c>
      <c r="L1132" s="28" t="str">
        <f t="shared" si="35"/>
        <v>PreAlerta</v>
      </c>
      <c r="M1132" s="28" t="str">
        <f t="shared" si="34"/>
        <v>S/PalabrasClaves</v>
      </c>
      <c r="N1132" s="28" t="s">
        <v>276</v>
      </c>
      <c r="O1132" s="28"/>
      <c r="P1132" s="28"/>
      <c r="Q1132" s="28" t="s">
        <v>14</v>
      </c>
      <c r="R1132" s="28"/>
      <c r="S1132" s="28"/>
      <c r="T1132" s="50" t="s">
        <v>6689</v>
      </c>
      <c r="U1132" s="28" t="s">
        <v>209</v>
      </c>
      <c r="V1132" s="28" t="s">
        <v>209</v>
      </c>
      <c r="W1132" s="28" t="s">
        <v>209</v>
      </c>
      <c r="X1132" s="53" t="s">
        <v>6690</v>
      </c>
    </row>
    <row r="1133" spans="1:24" ht="15" hidden="1" customHeight="1">
      <c r="A1133" s="26">
        <v>24612901</v>
      </c>
      <c r="B1133" s="26" t="s">
        <v>6691</v>
      </c>
      <c r="C1133" s="26" t="s">
        <v>6692</v>
      </c>
      <c r="D1133" s="26" t="s">
        <v>6693</v>
      </c>
      <c r="E1133" s="26" t="s">
        <v>6694</v>
      </c>
      <c r="F1133" s="26" t="s">
        <v>6695</v>
      </c>
      <c r="G1133" s="26">
        <v>2014</v>
      </c>
      <c r="H1133" s="27">
        <v>41710</v>
      </c>
      <c r="I1133" s="26" t="s">
        <v>6696</v>
      </c>
      <c r="J1133" s="26" t="s">
        <v>6697</v>
      </c>
      <c r="K1133" s="26" t="s">
        <v>6698</v>
      </c>
      <c r="L1133" s="26" t="str">
        <f t="shared" si="35"/>
        <v>PreAlerta</v>
      </c>
      <c r="M1133" s="26" t="str">
        <f t="shared" si="34"/>
        <v>S/PalabrasClaves</v>
      </c>
      <c r="N1133" s="26" t="s">
        <v>18</v>
      </c>
      <c r="O1133" s="26"/>
      <c r="P1133" s="26"/>
      <c r="Q1133" s="26"/>
      <c r="R1133" s="26"/>
      <c r="S1133" s="26"/>
      <c r="T1133" s="26"/>
      <c r="U1133" s="26"/>
      <c r="V1133" s="26"/>
      <c r="W1133" s="26"/>
      <c r="X1133" s="26"/>
    </row>
    <row r="1134" spans="1:24" ht="15" hidden="1" customHeight="1">
      <c r="A1134" s="24">
        <v>24700815</v>
      </c>
      <c r="B1134" s="24" t="s">
        <v>6699</v>
      </c>
      <c r="C1134" s="24" t="s">
        <v>6700</v>
      </c>
      <c r="D1134" s="24" t="s">
        <v>6701</v>
      </c>
      <c r="E1134" s="24" t="s">
        <v>2279</v>
      </c>
      <c r="F1134" s="24" t="s">
        <v>2860</v>
      </c>
      <c r="G1134" s="24">
        <v>2014</v>
      </c>
      <c r="H1134" s="25">
        <v>41734</v>
      </c>
      <c r="I1134" s="24" t="s">
        <v>6702</v>
      </c>
      <c r="J1134" s="24"/>
      <c r="K1134" s="24" t="s">
        <v>6703</v>
      </c>
      <c r="L1134" s="24" t="str">
        <f t="shared" si="35"/>
        <v>PreAlerta</v>
      </c>
      <c r="M1134" s="24" t="str">
        <f t="shared" si="34"/>
        <v>S/PalabrasClaves</v>
      </c>
      <c r="N1134" s="24" t="s">
        <v>18</v>
      </c>
      <c r="O1134" s="24"/>
      <c r="P1134" s="24"/>
      <c r="Q1134" s="24"/>
      <c r="R1134" s="24"/>
      <c r="S1134" s="24"/>
      <c r="T1134" s="24"/>
      <c r="U1134" s="24"/>
      <c r="V1134" s="24"/>
      <c r="W1134" s="24"/>
      <c r="X1134" s="24"/>
    </row>
    <row r="1135" spans="1:24" ht="15" hidden="1" customHeight="1">
      <c r="A1135" s="26">
        <v>24705131</v>
      </c>
      <c r="B1135" s="26" t="s">
        <v>6704</v>
      </c>
      <c r="C1135" s="26" t="s">
        <v>6705</v>
      </c>
      <c r="D1135" s="26" t="s">
        <v>6706</v>
      </c>
      <c r="E1135" s="26" t="s">
        <v>6707</v>
      </c>
      <c r="F1135" s="26" t="s">
        <v>679</v>
      </c>
      <c r="G1135" s="26">
        <v>2014</v>
      </c>
      <c r="H1135" s="27">
        <v>41737</v>
      </c>
      <c r="I1135" s="26"/>
      <c r="J1135" s="26"/>
      <c r="K1135" s="26" t="s">
        <v>6708</v>
      </c>
      <c r="L1135" s="26" t="str">
        <f t="shared" si="35"/>
        <v>Excluido</v>
      </c>
      <c r="M1135" s="26" t="str">
        <f t="shared" si="34"/>
        <v>S/PalabrasClaves</v>
      </c>
      <c r="N1135" s="26"/>
      <c r="O1135" s="26"/>
      <c r="P1135" s="26"/>
      <c r="Q1135" s="26"/>
      <c r="R1135" s="26"/>
      <c r="S1135" s="26"/>
      <c r="T1135" s="26"/>
      <c r="U1135" s="26"/>
      <c r="V1135" s="26"/>
      <c r="W1135" s="26"/>
      <c r="X1135" s="26"/>
    </row>
    <row r="1136" spans="1:24" ht="15" hidden="1" customHeight="1">
      <c r="A1136" s="24">
        <v>24723309</v>
      </c>
      <c r="B1136" s="24" t="s">
        <v>6709</v>
      </c>
      <c r="C1136" s="24" t="s">
        <v>6710</v>
      </c>
      <c r="D1136" s="24" t="s">
        <v>6711</v>
      </c>
      <c r="E1136" s="24" t="s">
        <v>6712</v>
      </c>
      <c r="F1136" s="24" t="s">
        <v>6713</v>
      </c>
      <c r="G1136" s="24">
        <v>2014</v>
      </c>
      <c r="H1136" s="25">
        <v>41741</v>
      </c>
      <c r="I1136" s="24"/>
      <c r="J1136" s="24"/>
      <c r="K1136" s="24" t="s">
        <v>6714</v>
      </c>
      <c r="L1136" s="24" t="str">
        <f t="shared" si="35"/>
        <v>PreAlerta</v>
      </c>
      <c r="M1136" s="24" t="str">
        <f t="shared" si="34"/>
        <v>S/PalabrasClaves</v>
      </c>
      <c r="N1136" s="24" t="s">
        <v>18</v>
      </c>
      <c r="O1136" s="24"/>
      <c r="P1136" s="24"/>
      <c r="Q1136" s="24"/>
      <c r="R1136" s="24"/>
      <c r="S1136" s="24"/>
      <c r="T1136" s="24"/>
      <c r="U1136" s="24"/>
      <c r="V1136" s="24"/>
      <c r="W1136" s="24"/>
      <c r="X1136" s="24"/>
    </row>
    <row r="1137" spans="1:24" ht="15" hidden="1" customHeight="1">
      <c r="A1137" s="26">
        <v>24809274</v>
      </c>
      <c r="B1137" s="26" t="s">
        <v>6715</v>
      </c>
      <c r="C1137" s="26" t="s">
        <v>6716</v>
      </c>
      <c r="D1137" s="26" t="s">
        <v>6717</v>
      </c>
      <c r="E1137" s="26" t="s">
        <v>6718</v>
      </c>
      <c r="F1137" s="26" t="s">
        <v>405</v>
      </c>
      <c r="G1137" s="26">
        <v>2014</v>
      </c>
      <c r="H1137" s="27">
        <v>41769</v>
      </c>
      <c r="I1137" s="26" t="s">
        <v>6719</v>
      </c>
      <c r="J1137" s="26"/>
      <c r="K1137" s="26" t="s">
        <v>6720</v>
      </c>
      <c r="L1137" s="26" t="str">
        <f t="shared" si="35"/>
        <v>PreAlerta</v>
      </c>
      <c r="M1137" s="26" t="str">
        <f t="shared" si="34"/>
        <v>S/PalabrasClaves</v>
      </c>
      <c r="N1137" s="26" t="s">
        <v>18</v>
      </c>
      <c r="O1137" s="26"/>
      <c r="P1137" s="26"/>
      <c r="Q1137" s="26"/>
      <c r="R1137" s="26"/>
      <c r="S1137" s="26"/>
      <c r="T1137" s="26"/>
      <c r="U1137" s="26"/>
      <c r="V1137" s="26"/>
      <c r="W1137" s="26"/>
      <c r="X1137" s="26"/>
    </row>
    <row r="1138" spans="1:24" ht="15" hidden="1" customHeight="1">
      <c r="A1138" s="24">
        <v>24833521</v>
      </c>
      <c r="B1138" s="24" t="s">
        <v>6721</v>
      </c>
      <c r="C1138" s="24" t="s">
        <v>6722</v>
      </c>
      <c r="D1138" s="24" t="s">
        <v>6723</v>
      </c>
      <c r="E1138" s="24" t="s">
        <v>6724</v>
      </c>
      <c r="F1138" s="24" t="s">
        <v>6725</v>
      </c>
      <c r="G1138" s="24">
        <v>2014</v>
      </c>
      <c r="H1138" s="25">
        <v>41776</v>
      </c>
      <c r="I1138" s="24"/>
      <c r="J1138" s="24"/>
      <c r="K1138" s="24" t="s">
        <v>6726</v>
      </c>
      <c r="L1138" s="24" t="str">
        <f t="shared" si="35"/>
        <v>PreAlerta</v>
      </c>
      <c r="M1138" s="24" t="str">
        <f t="shared" si="34"/>
        <v>S/PalabrasClaves</v>
      </c>
      <c r="N1138" s="24" t="s">
        <v>18</v>
      </c>
      <c r="O1138" s="24"/>
      <c r="P1138" s="24"/>
      <c r="Q1138" s="24"/>
      <c r="R1138" s="24"/>
      <c r="S1138" s="24"/>
      <c r="T1138" s="24"/>
      <c r="U1138" s="24"/>
      <c r="V1138" s="24"/>
      <c r="W1138" s="24"/>
      <c r="X1138" s="24"/>
    </row>
    <row r="1139" spans="1:24" ht="15" hidden="1" customHeight="1">
      <c r="A1139" s="26">
        <v>24878744</v>
      </c>
      <c r="B1139" s="26" t="s">
        <v>6727</v>
      </c>
      <c r="C1139" s="26" t="s">
        <v>6728</v>
      </c>
      <c r="D1139" s="26" t="s">
        <v>6729</v>
      </c>
      <c r="E1139" s="26" t="s">
        <v>6730</v>
      </c>
      <c r="F1139" s="26" t="s">
        <v>2526</v>
      </c>
      <c r="G1139" s="26">
        <v>2014</v>
      </c>
      <c r="H1139" s="27">
        <v>41791</v>
      </c>
      <c r="I1139" s="26"/>
      <c r="J1139" s="26"/>
      <c r="K1139" s="26" t="s">
        <v>6731</v>
      </c>
      <c r="L1139" s="26" t="str">
        <f t="shared" si="35"/>
        <v>PreAlerta</v>
      </c>
      <c r="M1139" s="26" t="str">
        <f t="shared" si="34"/>
        <v>S/PalabrasClaves</v>
      </c>
      <c r="N1139" s="26" t="s">
        <v>18</v>
      </c>
      <c r="O1139" s="26"/>
      <c r="P1139" s="26"/>
      <c r="Q1139" s="26"/>
      <c r="R1139" s="26"/>
      <c r="S1139" s="26"/>
      <c r="T1139" s="26"/>
      <c r="U1139" s="26"/>
      <c r="V1139" s="26"/>
      <c r="W1139" s="26"/>
      <c r="X1139" s="26"/>
    </row>
    <row r="1140" spans="1:24" ht="15" customHeight="1">
      <c r="A1140" s="28">
        <v>24942817</v>
      </c>
      <c r="B1140" s="28" t="s">
        <v>6732</v>
      </c>
      <c r="C1140" s="28" t="s">
        <v>6733</v>
      </c>
      <c r="D1140" s="28" t="s">
        <v>6734</v>
      </c>
      <c r="E1140" s="28" t="s">
        <v>6735</v>
      </c>
      <c r="F1140" s="28" t="s">
        <v>6736</v>
      </c>
      <c r="G1140" s="28">
        <v>2014</v>
      </c>
      <c r="H1140" s="29">
        <v>41810</v>
      </c>
      <c r="I1140" s="28" t="s">
        <v>6737</v>
      </c>
      <c r="J1140" s="28" t="s">
        <v>6738</v>
      </c>
      <c r="K1140" s="28" t="s">
        <v>6739</v>
      </c>
      <c r="L1140" s="28" t="str">
        <f t="shared" si="35"/>
        <v>PreAlerta</v>
      </c>
      <c r="M1140" s="28" t="str">
        <f t="shared" ref="M1140:M1203" si="36">IF(ISNUMBER(VLOOKUP(A1140,KEYWORDS,1,FALSE)),"C/PalabrasClaves","S/PalabrasClaves")</f>
        <v>C/PalabrasClaves</v>
      </c>
      <c r="N1140" s="28" t="s">
        <v>276</v>
      </c>
      <c r="O1140" s="28"/>
      <c r="P1140" s="28"/>
      <c r="Q1140" s="28" t="s">
        <v>14</v>
      </c>
      <c r="R1140" s="28"/>
      <c r="S1140" s="28"/>
      <c r="T1140" s="50" t="s">
        <v>6740</v>
      </c>
      <c r="U1140" s="28" t="s">
        <v>209</v>
      </c>
      <c r="V1140" s="28" t="s">
        <v>209</v>
      </c>
      <c r="W1140" s="28" t="s">
        <v>208</v>
      </c>
      <c r="X1140" s="53" t="s">
        <v>6741</v>
      </c>
    </row>
    <row r="1141" spans="1:24" ht="15" hidden="1" customHeight="1">
      <c r="A1141" s="26">
        <v>24998449</v>
      </c>
      <c r="B1141" s="26" t="s">
        <v>6742</v>
      </c>
      <c r="C1141" s="26" t="s">
        <v>6743</v>
      </c>
      <c r="D1141" s="26" t="s">
        <v>6744</v>
      </c>
      <c r="E1141" s="26" t="s">
        <v>6745</v>
      </c>
      <c r="F1141" s="26" t="s">
        <v>6746</v>
      </c>
      <c r="G1141" s="26">
        <v>2014</v>
      </c>
      <c r="H1141" s="27">
        <v>41828</v>
      </c>
      <c r="I1141" s="26"/>
      <c r="J1141" s="26"/>
      <c r="K1141" s="26" t="s">
        <v>6747</v>
      </c>
      <c r="L1141" s="26" t="str">
        <f t="shared" si="35"/>
        <v>PreAlerta</v>
      </c>
      <c r="M1141" s="26" t="str">
        <f t="shared" si="36"/>
        <v>S/PalabrasClaves</v>
      </c>
      <c r="N1141" s="26" t="s">
        <v>18</v>
      </c>
      <c r="O1141" s="26"/>
      <c r="P1141" s="26"/>
      <c r="Q1141" s="26"/>
      <c r="R1141" s="26"/>
      <c r="S1141" s="26"/>
      <c r="T1141" s="26"/>
      <c r="U1141" s="26"/>
      <c r="V1141" s="26"/>
      <c r="W1141" s="26"/>
      <c r="X1141" s="26"/>
    </row>
    <row r="1142" spans="1:24" ht="15" hidden="1" customHeight="1">
      <c r="A1142" s="24">
        <v>25056129</v>
      </c>
      <c r="B1142" s="24" t="s">
        <v>6748</v>
      </c>
      <c r="C1142" s="24" t="s">
        <v>6749</v>
      </c>
      <c r="D1142" s="24" t="s">
        <v>6750</v>
      </c>
      <c r="E1142" s="24" t="s">
        <v>68</v>
      </c>
      <c r="F1142" s="24" t="s">
        <v>2526</v>
      </c>
      <c r="G1142" s="24">
        <v>2014</v>
      </c>
      <c r="H1142" s="25">
        <v>41845</v>
      </c>
      <c r="I1142" s="24"/>
      <c r="J1142" s="24"/>
      <c r="K1142" s="24" t="s">
        <v>6751</v>
      </c>
      <c r="L1142" s="24" t="str">
        <f t="shared" si="35"/>
        <v>PreAlerta</v>
      </c>
      <c r="M1142" s="24" t="str">
        <f t="shared" si="36"/>
        <v>S/PalabrasClaves</v>
      </c>
      <c r="N1142" s="24" t="s">
        <v>18</v>
      </c>
      <c r="O1142" s="24"/>
      <c r="P1142" s="24"/>
      <c r="Q1142" s="24"/>
      <c r="R1142" s="24"/>
      <c r="S1142" s="24"/>
      <c r="T1142" s="24"/>
      <c r="U1142" s="24"/>
      <c r="V1142" s="24"/>
      <c r="W1142" s="24"/>
      <c r="X1142" s="24"/>
    </row>
    <row r="1143" spans="1:24" ht="15" hidden="1" customHeight="1">
      <c r="A1143" s="26">
        <v>25060984</v>
      </c>
      <c r="B1143" s="26" t="s">
        <v>6752</v>
      </c>
      <c r="C1143" s="26" t="s">
        <v>6753</v>
      </c>
      <c r="D1143" s="26" t="s">
        <v>6754</v>
      </c>
      <c r="E1143" s="26" t="s">
        <v>6755</v>
      </c>
      <c r="F1143" s="26" t="s">
        <v>2860</v>
      </c>
      <c r="G1143" s="26">
        <v>2014</v>
      </c>
      <c r="H1143" s="27">
        <v>41846</v>
      </c>
      <c r="I1143" s="26"/>
      <c r="J1143" s="26"/>
      <c r="K1143" s="26" t="s">
        <v>6756</v>
      </c>
      <c r="L1143" s="26" t="str">
        <f t="shared" si="35"/>
        <v>PreAlerta</v>
      </c>
      <c r="M1143" s="26" t="str">
        <f t="shared" si="36"/>
        <v>S/PalabrasClaves</v>
      </c>
      <c r="N1143" s="26" t="s">
        <v>18</v>
      </c>
      <c r="O1143" s="26"/>
      <c r="P1143" s="26"/>
      <c r="Q1143" s="26" t="s">
        <v>11</v>
      </c>
      <c r="R1143" s="26"/>
      <c r="S1143" s="26"/>
      <c r="T1143" s="26"/>
      <c r="U1143" s="26"/>
      <c r="V1143" s="26"/>
      <c r="W1143" s="26"/>
      <c r="X1143" s="26"/>
    </row>
    <row r="1144" spans="1:24" ht="15" hidden="1" customHeight="1">
      <c r="A1144" s="24">
        <v>25066435</v>
      </c>
      <c r="B1144" s="24" t="s">
        <v>6757</v>
      </c>
      <c r="C1144" s="24" t="s">
        <v>6758</v>
      </c>
      <c r="D1144" s="24" t="s">
        <v>6759</v>
      </c>
      <c r="E1144" s="24" t="s">
        <v>6760</v>
      </c>
      <c r="F1144" s="24" t="s">
        <v>605</v>
      </c>
      <c r="G1144" s="24">
        <v>2014</v>
      </c>
      <c r="H1144" s="25">
        <v>41849</v>
      </c>
      <c r="I1144" s="24"/>
      <c r="J1144" s="24"/>
      <c r="K1144" s="24" t="s">
        <v>6761</v>
      </c>
      <c r="L1144" s="24" t="str">
        <f t="shared" si="35"/>
        <v>PreAlerta</v>
      </c>
      <c r="M1144" s="24" t="str">
        <f t="shared" si="36"/>
        <v>S/PalabrasClaves</v>
      </c>
      <c r="N1144" s="24" t="s">
        <v>18</v>
      </c>
      <c r="O1144" s="24"/>
      <c r="P1144" s="24"/>
      <c r="Q1144" s="24"/>
      <c r="R1144" s="24"/>
      <c r="S1144" s="24"/>
      <c r="T1144" s="24"/>
      <c r="U1144" s="24"/>
      <c r="V1144" s="24"/>
      <c r="W1144" s="24"/>
      <c r="X1144" s="24"/>
    </row>
    <row r="1145" spans="1:24" ht="15" hidden="1" customHeight="1">
      <c r="A1145" s="26">
        <v>25100823</v>
      </c>
      <c r="B1145" s="26" t="s">
        <v>6762</v>
      </c>
      <c r="C1145" s="26" t="s">
        <v>6763</v>
      </c>
      <c r="D1145" s="26" t="s">
        <v>6764</v>
      </c>
      <c r="E1145" s="26" t="s">
        <v>6765</v>
      </c>
      <c r="F1145" s="26" t="s">
        <v>267</v>
      </c>
      <c r="G1145" s="26">
        <v>2014</v>
      </c>
      <c r="H1145" s="27">
        <v>41859</v>
      </c>
      <c r="I1145" s="26" t="s">
        <v>6766</v>
      </c>
      <c r="J1145" s="26"/>
      <c r="K1145" s="26" t="s">
        <v>6767</v>
      </c>
      <c r="L1145" s="26" t="str">
        <f t="shared" si="35"/>
        <v>PreAlerta</v>
      </c>
      <c r="M1145" s="26" t="str">
        <f t="shared" si="36"/>
        <v>S/PalabrasClaves</v>
      </c>
      <c r="N1145" s="26" t="s">
        <v>18</v>
      </c>
      <c r="O1145" s="26"/>
      <c r="P1145" s="26"/>
      <c r="Q1145" s="26"/>
      <c r="R1145" s="26"/>
      <c r="S1145" s="26"/>
      <c r="T1145" s="26"/>
      <c r="U1145" s="26"/>
      <c r="V1145" s="26"/>
      <c r="W1145" s="26"/>
      <c r="X1145" s="26"/>
    </row>
    <row r="1146" spans="1:24" ht="15" hidden="1" customHeight="1">
      <c r="A1146" s="24">
        <v>25116793</v>
      </c>
      <c r="B1146" s="24" t="s">
        <v>6768</v>
      </c>
      <c r="C1146" s="24" t="s">
        <v>6769</v>
      </c>
      <c r="D1146" s="24" t="s">
        <v>6770</v>
      </c>
      <c r="E1146" s="24" t="s">
        <v>6771</v>
      </c>
      <c r="F1146" s="24" t="s">
        <v>703</v>
      </c>
      <c r="G1146" s="24">
        <v>2014</v>
      </c>
      <c r="H1146" s="25">
        <v>41865</v>
      </c>
      <c r="I1146" s="24"/>
      <c r="J1146" s="24"/>
      <c r="K1146" s="24" t="s">
        <v>6772</v>
      </c>
      <c r="L1146" s="24" t="str">
        <f t="shared" si="35"/>
        <v>PreAlerta</v>
      </c>
      <c r="M1146" s="24" t="str">
        <f t="shared" si="36"/>
        <v>S/PalabrasClaves</v>
      </c>
      <c r="N1146" s="24" t="s">
        <v>18</v>
      </c>
      <c r="O1146" s="24"/>
      <c r="P1146" s="24"/>
      <c r="Q1146" s="24"/>
      <c r="R1146" s="24"/>
      <c r="S1146" s="24"/>
      <c r="T1146" s="24"/>
      <c r="U1146" s="24"/>
      <c r="V1146" s="24"/>
      <c r="W1146" s="24"/>
      <c r="X1146" s="24"/>
    </row>
    <row r="1147" spans="1:24" ht="15" hidden="1" customHeight="1">
      <c r="A1147" s="26">
        <v>25122855</v>
      </c>
      <c r="B1147" s="26" t="s">
        <v>6773</v>
      </c>
      <c r="C1147" s="26" t="s">
        <v>6774</v>
      </c>
      <c r="D1147" s="26" t="s">
        <v>6775</v>
      </c>
      <c r="E1147" s="26" t="s">
        <v>6776</v>
      </c>
      <c r="F1147" s="26" t="s">
        <v>267</v>
      </c>
      <c r="G1147" s="26">
        <v>2014</v>
      </c>
      <c r="H1147" s="27">
        <v>41866</v>
      </c>
      <c r="I1147" s="26" t="s">
        <v>6777</v>
      </c>
      <c r="J1147" s="26"/>
      <c r="K1147" s="26" t="s">
        <v>6778</v>
      </c>
      <c r="L1147" s="26" t="str">
        <f t="shared" si="35"/>
        <v>PreAlerta</v>
      </c>
      <c r="M1147" s="26" t="str">
        <f t="shared" si="36"/>
        <v>S/PalabrasClaves</v>
      </c>
      <c r="N1147" s="26" t="s">
        <v>18</v>
      </c>
      <c r="O1147" s="26"/>
      <c r="P1147" s="26"/>
      <c r="Q1147" s="26"/>
      <c r="R1147" s="26"/>
      <c r="S1147" s="26"/>
      <c r="T1147" s="26"/>
      <c r="U1147" s="26"/>
      <c r="V1147" s="26"/>
      <c r="W1147" s="26"/>
      <c r="X1147" s="26"/>
    </row>
    <row r="1148" spans="1:24" ht="15" hidden="1" customHeight="1">
      <c r="A1148" s="24">
        <v>25150957</v>
      </c>
      <c r="B1148" s="24" t="s">
        <v>6779</v>
      </c>
      <c r="C1148" s="24" t="s">
        <v>6780</v>
      </c>
      <c r="D1148" s="24" t="s">
        <v>6781</v>
      </c>
      <c r="E1148" s="24" t="s">
        <v>6782</v>
      </c>
      <c r="F1148" s="24" t="s">
        <v>3379</v>
      </c>
      <c r="G1148" s="24">
        <v>2014</v>
      </c>
      <c r="H1148" s="25">
        <v>41876</v>
      </c>
      <c r="I1148" s="24"/>
      <c r="J1148" s="24"/>
      <c r="K1148" s="24" t="s">
        <v>6783</v>
      </c>
      <c r="L1148" s="24" t="str">
        <f t="shared" si="35"/>
        <v>PreAlerta</v>
      </c>
      <c r="M1148" s="24" t="str">
        <f t="shared" si="36"/>
        <v>S/PalabrasClaves</v>
      </c>
      <c r="N1148" s="24" t="s">
        <v>18</v>
      </c>
      <c r="O1148" s="24"/>
      <c r="P1148" s="24"/>
      <c r="Q1148" s="24"/>
      <c r="R1148" s="24"/>
      <c r="S1148" s="24"/>
      <c r="T1148" s="24"/>
      <c r="U1148" s="24"/>
      <c r="V1148" s="24"/>
      <c r="W1148" s="24"/>
      <c r="X1148" s="24"/>
    </row>
    <row r="1149" spans="1:24" ht="15" hidden="1" customHeight="1">
      <c r="A1149" s="26">
        <v>25159333</v>
      </c>
      <c r="B1149" s="26" t="s">
        <v>6784</v>
      </c>
      <c r="C1149" s="26" t="s">
        <v>6785</v>
      </c>
      <c r="D1149" s="26" t="s">
        <v>6786</v>
      </c>
      <c r="E1149" s="26" t="s">
        <v>6787</v>
      </c>
      <c r="F1149" s="26" t="s">
        <v>6788</v>
      </c>
      <c r="G1149" s="26">
        <v>2014</v>
      </c>
      <c r="H1149" s="27">
        <v>41879</v>
      </c>
      <c r="I1149" s="26"/>
      <c r="J1149" s="26"/>
      <c r="K1149" s="26" t="s">
        <v>6789</v>
      </c>
      <c r="L1149" s="26" t="str">
        <f t="shared" ref="L1149:L1212" si="37">IF(ISNUMBER(VLOOKUP(A1149,EXCL,1,FALSE)),"Excluido",IF(ISNUMBER(VLOOKUP(A1149,POST,1,FALSE)),"PostAlerta",IF(ISNUMBER(VLOOKUP(A1149,PRE,1,FALSE)),"PreAlerta","")))</f>
        <v>PreAlerta</v>
      </c>
      <c r="M1149" s="26" t="str">
        <f t="shared" si="36"/>
        <v>C/PalabrasClaves</v>
      </c>
      <c r="N1149" s="26" t="s">
        <v>18</v>
      </c>
      <c r="O1149" s="26"/>
      <c r="P1149" s="26"/>
      <c r="Q1149" s="26"/>
      <c r="R1149" s="26"/>
      <c r="S1149" s="26"/>
      <c r="T1149" s="26"/>
      <c r="U1149" s="26"/>
      <c r="V1149" s="26"/>
      <c r="W1149" s="26"/>
      <c r="X1149" s="26"/>
    </row>
    <row r="1150" spans="1:24" ht="15" hidden="1" customHeight="1">
      <c r="A1150" s="24">
        <v>25211249</v>
      </c>
      <c r="B1150" s="24" t="s">
        <v>6790</v>
      </c>
      <c r="C1150" s="24" t="s">
        <v>6791</v>
      </c>
      <c r="D1150" s="24" t="s">
        <v>6792</v>
      </c>
      <c r="E1150" s="24" t="s">
        <v>6793</v>
      </c>
      <c r="F1150" s="24" t="s">
        <v>128</v>
      </c>
      <c r="G1150" s="24">
        <v>2014</v>
      </c>
      <c r="H1150" s="25">
        <v>41894</v>
      </c>
      <c r="I1150" s="24" t="s">
        <v>6794</v>
      </c>
      <c r="J1150" s="24" t="s">
        <v>6795</v>
      </c>
      <c r="K1150" s="24" t="s">
        <v>6796</v>
      </c>
      <c r="L1150" s="24" t="str">
        <f t="shared" si="37"/>
        <v>PreAlerta</v>
      </c>
      <c r="M1150" s="24" t="str">
        <f t="shared" si="36"/>
        <v>S/PalabrasClaves</v>
      </c>
      <c r="N1150" s="24" t="s">
        <v>18</v>
      </c>
      <c r="O1150" s="24"/>
      <c r="P1150" s="24"/>
      <c r="Q1150" s="24"/>
      <c r="R1150" s="24"/>
      <c r="S1150" s="24"/>
      <c r="T1150" s="24"/>
      <c r="U1150" s="24"/>
      <c r="V1150" s="24"/>
      <c r="W1150" s="24"/>
      <c r="X1150" s="24"/>
    </row>
    <row r="1151" spans="1:24" ht="15" hidden="1" customHeight="1">
      <c r="A1151" s="26">
        <v>25211252</v>
      </c>
      <c r="B1151" s="26" t="s">
        <v>6797</v>
      </c>
      <c r="C1151" s="26" t="s">
        <v>6798</v>
      </c>
      <c r="D1151" s="26" t="s">
        <v>6799</v>
      </c>
      <c r="E1151" s="26" t="s">
        <v>6800</v>
      </c>
      <c r="F1151" s="26" t="s">
        <v>128</v>
      </c>
      <c r="G1151" s="26">
        <v>2014</v>
      </c>
      <c r="H1151" s="27">
        <v>41894</v>
      </c>
      <c r="I1151" s="26"/>
      <c r="J1151" s="26"/>
      <c r="K1151" s="26" t="s">
        <v>6801</v>
      </c>
      <c r="L1151" s="26" t="str">
        <f t="shared" si="37"/>
        <v>PreAlerta</v>
      </c>
      <c r="M1151" s="26" t="str">
        <f t="shared" si="36"/>
        <v>S/PalabrasClaves</v>
      </c>
      <c r="N1151" s="26" t="s">
        <v>18</v>
      </c>
      <c r="O1151" s="26"/>
      <c r="P1151" s="26"/>
      <c r="Q1151" s="26"/>
      <c r="R1151" s="26"/>
      <c r="S1151" s="26"/>
      <c r="T1151" s="26"/>
      <c r="U1151" s="26"/>
      <c r="V1151" s="26"/>
      <c r="W1151" s="26"/>
      <c r="X1151" s="26"/>
    </row>
    <row r="1152" spans="1:24" ht="15" hidden="1" customHeight="1">
      <c r="A1152" s="24">
        <v>25211253</v>
      </c>
      <c r="B1152" s="24" t="s">
        <v>6802</v>
      </c>
      <c r="C1152" s="24" t="s">
        <v>6803</v>
      </c>
      <c r="D1152" s="24" t="s">
        <v>6804</v>
      </c>
      <c r="E1152" s="24" t="s">
        <v>6805</v>
      </c>
      <c r="F1152" s="24" t="s">
        <v>128</v>
      </c>
      <c r="G1152" s="24">
        <v>2014</v>
      </c>
      <c r="H1152" s="25">
        <v>41894</v>
      </c>
      <c r="I1152" s="24"/>
      <c r="J1152" s="24"/>
      <c r="K1152" s="24" t="s">
        <v>6806</v>
      </c>
      <c r="L1152" s="24" t="str">
        <f t="shared" si="37"/>
        <v>PreAlerta</v>
      </c>
      <c r="M1152" s="24" t="str">
        <f t="shared" si="36"/>
        <v>S/PalabrasClaves</v>
      </c>
      <c r="N1152" s="24" t="s">
        <v>18</v>
      </c>
      <c r="O1152" s="24"/>
      <c r="P1152" s="24"/>
      <c r="Q1152" s="24"/>
      <c r="R1152" s="24"/>
      <c r="S1152" s="24"/>
      <c r="T1152" s="24"/>
      <c r="U1152" s="24"/>
      <c r="V1152" s="24"/>
      <c r="W1152" s="24"/>
      <c r="X1152" s="24"/>
    </row>
    <row r="1153" spans="1:24" ht="15" hidden="1" customHeight="1">
      <c r="A1153" s="26">
        <v>25211256</v>
      </c>
      <c r="B1153" s="26" t="s">
        <v>6807</v>
      </c>
      <c r="C1153" s="26" t="s">
        <v>6808</v>
      </c>
      <c r="D1153" s="26" t="s">
        <v>6809</v>
      </c>
      <c r="E1153" s="26" t="s">
        <v>6810</v>
      </c>
      <c r="F1153" s="26" t="s">
        <v>128</v>
      </c>
      <c r="G1153" s="26">
        <v>2014</v>
      </c>
      <c r="H1153" s="27">
        <v>41894</v>
      </c>
      <c r="I1153" s="26" t="s">
        <v>6811</v>
      </c>
      <c r="J1153" s="26" t="s">
        <v>6812</v>
      </c>
      <c r="K1153" s="26" t="s">
        <v>6813</v>
      </c>
      <c r="L1153" s="26" t="str">
        <f t="shared" si="37"/>
        <v>PreAlerta</v>
      </c>
      <c r="M1153" s="26" t="str">
        <f t="shared" si="36"/>
        <v>S/PalabrasClaves</v>
      </c>
      <c r="N1153" s="26" t="s">
        <v>18</v>
      </c>
      <c r="O1153" s="26"/>
      <c r="P1153" s="26"/>
      <c r="Q1153" s="26"/>
      <c r="R1153" s="26"/>
      <c r="S1153" s="26"/>
      <c r="T1153" s="26"/>
      <c r="U1153" s="26"/>
      <c r="V1153" s="26"/>
      <c r="W1153" s="26"/>
      <c r="X1153" s="26"/>
    </row>
    <row r="1154" spans="1:24" ht="15" hidden="1" customHeight="1">
      <c r="A1154" s="24">
        <v>25286957</v>
      </c>
      <c r="B1154" s="24" t="s">
        <v>6814</v>
      </c>
      <c r="C1154" s="24" t="s">
        <v>6815</v>
      </c>
      <c r="D1154" s="24" t="s">
        <v>6816</v>
      </c>
      <c r="E1154" s="24" t="s">
        <v>6817</v>
      </c>
      <c r="F1154" s="24" t="s">
        <v>6818</v>
      </c>
      <c r="G1154" s="24">
        <v>2014</v>
      </c>
      <c r="H1154" s="25">
        <v>41920</v>
      </c>
      <c r="I1154" s="24" t="s">
        <v>6819</v>
      </c>
      <c r="J1154" s="24"/>
      <c r="K1154" s="24" t="s">
        <v>6820</v>
      </c>
      <c r="L1154" s="24" t="str">
        <f t="shared" si="37"/>
        <v>PreAlerta</v>
      </c>
      <c r="M1154" s="24" t="str">
        <f t="shared" si="36"/>
        <v>S/PalabrasClaves</v>
      </c>
      <c r="N1154" s="24" t="s">
        <v>18</v>
      </c>
      <c r="O1154" s="24"/>
      <c r="P1154" s="24"/>
      <c r="Q1154" s="24"/>
      <c r="R1154" s="24"/>
      <c r="S1154" s="24"/>
      <c r="T1154" s="24"/>
      <c r="U1154" s="24"/>
      <c r="V1154" s="24"/>
      <c r="W1154" s="24"/>
      <c r="X1154" s="24"/>
    </row>
    <row r="1155" spans="1:24" ht="15" hidden="1" customHeight="1">
      <c r="A1155" s="26">
        <v>25352707</v>
      </c>
      <c r="B1155" s="26" t="s">
        <v>6821</v>
      </c>
      <c r="C1155" s="26" t="s">
        <v>6822</v>
      </c>
      <c r="D1155" s="26" t="s">
        <v>6823</v>
      </c>
      <c r="E1155" s="26" t="s">
        <v>6824</v>
      </c>
      <c r="F1155" s="26" t="s">
        <v>6825</v>
      </c>
      <c r="G1155" s="26">
        <v>2014</v>
      </c>
      <c r="H1155" s="27">
        <v>41942</v>
      </c>
      <c r="I1155" s="26" t="s">
        <v>6826</v>
      </c>
      <c r="J1155" s="26"/>
      <c r="K1155" s="26" t="s">
        <v>6827</v>
      </c>
      <c r="L1155" s="26" t="str">
        <f t="shared" si="37"/>
        <v>PreAlerta</v>
      </c>
      <c r="M1155" s="26" t="str">
        <f t="shared" si="36"/>
        <v>S/PalabrasClaves</v>
      </c>
      <c r="N1155" s="26" t="s">
        <v>18</v>
      </c>
      <c r="O1155" s="26"/>
      <c r="P1155" s="26"/>
      <c r="Q1155" s="26"/>
      <c r="R1155" s="26"/>
      <c r="S1155" s="26"/>
      <c r="T1155" s="26"/>
      <c r="U1155" s="26"/>
      <c r="V1155" s="26"/>
      <c r="W1155" s="26"/>
      <c r="X1155" s="26"/>
    </row>
    <row r="1156" spans="1:24" ht="15" hidden="1" customHeight="1">
      <c r="A1156" s="24">
        <v>25383001</v>
      </c>
      <c r="B1156" s="24" t="s">
        <v>6828</v>
      </c>
      <c r="C1156" s="24" t="s">
        <v>6829</v>
      </c>
      <c r="D1156" s="24" t="s">
        <v>6830</v>
      </c>
      <c r="E1156" s="24" t="s">
        <v>6831</v>
      </c>
      <c r="F1156" s="24" t="s">
        <v>6832</v>
      </c>
      <c r="G1156" s="24">
        <v>2014</v>
      </c>
      <c r="H1156" s="25">
        <v>41954</v>
      </c>
      <c r="I1156" s="24" t="s">
        <v>6833</v>
      </c>
      <c r="J1156" s="24"/>
      <c r="K1156" s="24"/>
      <c r="L1156" s="24" t="str">
        <f t="shared" si="37"/>
        <v>PreAlerta</v>
      </c>
      <c r="M1156" s="24" t="str">
        <f t="shared" si="36"/>
        <v>S/PalabrasClaves</v>
      </c>
      <c r="N1156" s="24" t="s">
        <v>18</v>
      </c>
      <c r="O1156" s="24"/>
      <c r="P1156" s="24"/>
      <c r="Q1156" s="24"/>
      <c r="R1156" s="24"/>
      <c r="S1156" s="24"/>
      <c r="T1156" s="24"/>
      <c r="U1156" s="24"/>
      <c r="V1156" s="24"/>
      <c r="W1156" s="24"/>
      <c r="X1156" s="24"/>
    </row>
    <row r="1157" spans="1:24" ht="15" hidden="1" customHeight="1">
      <c r="A1157" s="26">
        <v>25532465</v>
      </c>
      <c r="B1157" s="26" t="s">
        <v>6834</v>
      </c>
      <c r="C1157" s="26" t="s">
        <v>6835</v>
      </c>
      <c r="D1157" s="26" t="s">
        <v>6836</v>
      </c>
      <c r="E1157" s="26" t="s">
        <v>6837</v>
      </c>
      <c r="F1157" s="26" t="s">
        <v>6838</v>
      </c>
      <c r="G1157" s="26">
        <v>2014</v>
      </c>
      <c r="H1157" s="27">
        <v>41997</v>
      </c>
      <c r="I1157" s="26"/>
      <c r="J1157" s="26"/>
      <c r="K1157" s="26" t="s">
        <v>6839</v>
      </c>
      <c r="L1157" s="26" t="str">
        <f t="shared" si="37"/>
        <v>Excluido</v>
      </c>
      <c r="M1157" s="26" t="str">
        <f t="shared" si="36"/>
        <v>S/PalabrasClaves</v>
      </c>
      <c r="N1157" s="26"/>
      <c r="O1157" s="26"/>
      <c r="P1157" s="26"/>
      <c r="Q1157" s="26"/>
      <c r="R1157" s="26"/>
      <c r="S1157" s="26"/>
      <c r="T1157" s="26"/>
      <c r="U1157" s="26"/>
      <c r="V1157" s="26"/>
      <c r="W1157" s="26"/>
      <c r="X1157" s="26"/>
    </row>
    <row r="1158" spans="1:24" ht="15" hidden="1" customHeight="1">
      <c r="A1158" s="24">
        <v>25289640</v>
      </c>
      <c r="B1158" s="24" t="s">
        <v>6840</v>
      </c>
      <c r="C1158" s="24" t="s">
        <v>6841</v>
      </c>
      <c r="D1158" s="24" t="s">
        <v>6842</v>
      </c>
      <c r="E1158" s="24" t="s">
        <v>6843</v>
      </c>
      <c r="F1158" s="24" t="s">
        <v>2168</v>
      </c>
      <c r="G1158" s="24">
        <v>2014</v>
      </c>
      <c r="H1158" s="25">
        <v>41920</v>
      </c>
      <c r="I1158" s="24" t="s">
        <v>6844</v>
      </c>
      <c r="J1158" s="24"/>
      <c r="K1158" s="24" t="s">
        <v>6845</v>
      </c>
      <c r="L1158" s="24" t="str">
        <f t="shared" si="37"/>
        <v>PreAlerta</v>
      </c>
      <c r="M1158" s="24" t="str">
        <f t="shared" si="36"/>
        <v>S/PalabrasClaves</v>
      </c>
      <c r="N1158" s="24" t="s">
        <v>18</v>
      </c>
      <c r="O1158" s="24"/>
      <c r="P1158" s="24"/>
      <c r="Q1158" s="24"/>
      <c r="R1158" s="24"/>
      <c r="S1158" s="24"/>
      <c r="T1158" s="24"/>
      <c r="U1158" s="24"/>
      <c r="V1158" s="24"/>
      <c r="W1158" s="24"/>
      <c r="X1158" s="24"/>
    </row>
    <row r="1159" spans="1:24" ht="15" hidden="1" customHeight="1">
      <c r="A1159" s="26">
        <v>25293760</v>
      </c>
      <c r="B1159" s="26" t="s">
        <v>6846</v>
      </c>
      <c r="C1159" s="26" t="s">
        <v>6847</v>
      </c>
      <c r="D1159" s="26" t="s">
        <v>6848</v>
      </c>
      <c r="E1159" s="26" t="s">
        <v>6849</v>
      </c>
      <c r="F1159" s="26" t="s">
        <v>2903</v>
      </c>
      <c r="G1159" s="26">
        <v>2014</v>
      </c>
      <c r="H1159" s="27">
        <v>41921</v>
      </c>
      <c r="I1159" s="26" t="s">
        <v>6850</v>
      </c>
      <c r="J1159" s="26"/>
      <c r="K1159" s="26" t="s">
        <v>6851</v>
      </c>
      <c r="L1159" s="26" t="str">
        <f t="shared" si="37"/>
        <v>PreAlerta</v>
      </c>
      <c r="M1159" s="26" t="str">
        <f t="shared" si="36"/>
        <v>S/PalabrasClaves</v>
      </c>
      <c r="N1159" s="26" t="s">
        <v>18</v>
      </c>
      <c r="O1159" s="26"/>
      <c r="P1159" s="26"/>
      <c r="Q1159" s="26"/>
      <c r="R1159" s="26"/>
      <c r="S1159" s="26"/>
      <c r="T1159" s="26"/>
      <c r="U1159" s="26"/>
      <c r="V1159" s="26"/>
      <c r="W1159" s="26"/>
      <c r="X1159" s="26"/>
    </row>
    <row r="1160" spans="1:24" ht="15" hidden="1" customHeight="1">
      <c r="A1160" s="24">
        <v>25417359</v>
      </c>
      <c r="B1160" s="24" t="s">
        <v>6852</v>
      </c>
      <c r="C1160" s="24" t="s">
        <v>6853</v>
      </c>
      <c r="D1160" s="24" t="s">
        <v>6854</v>
      </c>
      <c r="E1160" s="24" t="s">
        <v>6855</v>
      </c>
      <c r="F1160" s="24" t="s">
        <v>6856</v>
      </c>
      <c r="G1160" s="24">
        <v>2014</v>
      </c>
      <c r="H1160" s="25">
        <v>41968</v>
      </c>
      <c r="I1160" s="24"/>
      <c r="J1160" s="24"/>
      <c r="K1160" s="24"/>
      <c r="L1160" s="24" t="str">
        <f t="shared" si="37"/>
        <v>Excluido</v>
      </c>
      <c r="M1160" s="24" t="str">
        <f t="shared" si="36"/>
        <v>S/PalabrasClaves</v>
      </c>
      <c r="N1160" s="24"/>
      <c r="O1160" s="24"/>
      <c r="P1160" s="24"/>
      <c r="Q1160" s="24"/>
      <c r="R1160" s="24"/>
      <c r="S1160" s="24"/>
      <c r="T1160" s="24"/>
      <c r="U1160" s="24"/>
      <c r="V1160" s="24"/>
      <c r="W1160" s="24"/>
      <c r="X1160" s="24"/>
    </row>
    <row r="1161" spans="1:24" ht="15" hidden="1" customHeight="1">
      <c r="A1161" s="26">
        <v>25313403</v>
      </c>
      <c r="B1161" s="26" t="s">
        <v>6857</v>
      </c>
      <c r="C1161" s="26" t="s">
        <v>6858</v>
      </c>
      <c r="D1161" s="26" t="s">
        <v>6859</v>
      </c>
      <c r="E1161" s="26" t="s">
        <v>6860</v>
      </c>
      <c r="F1161" s="26" t="s">
        <v>6861</v>
      </c>
      <c r="G1161" s="26">
        <v>2014</v>
      </c>
      <c r="H1161" s="27">
        <v>41927</v>
      </c>
      <c r="I1161" s="26" t="s">
        <v>6862</v>
      </c>
      <c r="J1161" s="26"/>
      <c r="K1161" s="26" t="s">
        <v>6863</v>
      </c>
      <c r="L1161" s="26" t="str">
        <f t="shared" si="37"/>
        <v>PreAlerta</v>
      </c>
      <c r="M1161" s="26" t="str">
        <f t="shared" si="36"/>
        <v>S/PalabrasClaves</v>
      </c>
      <c r="N1161" s="26" t="s">
        <v>18</v>
      </c>
      <c r="O1161" s="26"/>
      <c r="P1161" s="26"/>
      <c r="Q1161" s="26"/>
      <c r="R1161" s="26"/>
      <c r="S1161" s="26"/>
      <c r="T1161" s="26"/>
      <c r="U1161" s="26"/>
      <c r="V1161" s="26"/>
      <c r="W1161" s="26"/>
      <c r="X1161" s="26"/>
    </row>
    <row r="1162" spans="1:24" ht="15" hidden="1" customHeight="1">
      <c r="A1162" s="24">
        <v>24755433</v>
      </c>
      <c r="B1162" s="24" t="s">
        <v>6864</v>
      </c>
      <c r="C1162" s="24" t="s">
        <v>6865</v>
      </c>
      <c r="D1162" s="24" t="s">
        <v>6866</v>
      </c>
      <c r="E1162" s="24" t="s">
        <v>6867</v>
      </c>
      <c r="F1162" s="24" t="s">
        <v>1115</v>
      </c>
      <c r="G1162" s="24">
        <v>2014</v>
      </c>
      <c r="H1162" s="25">
        <v>41753</v>
      </c>
      <c r="I1162" s="24" t="s">
        <v>6868</v>
      </c>
      <c r="J1162" s="24"/>
      <c r="K1162" s="24" t="s">
        <v>6869</v>
      </c>
      <c r="L1162" s="24" t="str">
        <f t="shared" si="37"/>
        <v>PreAlerta</v>
      </c>
      <c r="M1162" s="24" t="str">
        <f t="shared" si="36"/>
        <v>S/PalabrasClaves</v>
      </c>
      <c r="N1162" s="24" t="s">
        <v>18</v>
      </c>
      <c r="O1162" s="24"/>
      <c r="P1162" s="24"/>
      <c r="Q1162" s="24"/>
      <c r="R1162" s="24"/>
      <c r="S1162" s="24"/>
      <c r="T1162" s="24"/>
      <c r="U1162" s="24"/>
      <c r="V1162" s="24"/>
      <c r="W1162" s="24"/>
      <c r="X1162" s="24"/>
    </row>
    <row r="1163" spans="1:24" ht="15" hidden="1" customHeight="1">
      <c r="A1163" s="26">
        <v>25324326</v>
      </c>
      <c r="B1163" s="26" t="s">
        <v>6870</v>
      </c>
      <c r="C1163" s="26" t="s">
        <v>6871</v>
      </c>
      <c r="D1163" s="26" t="s">
        <v>6872</v>
      </c>
      <c r="E1163" s="26" t="s">
        <v>586</v>
      </c>
      <c r="F1163" s="26" t="s">
        <v>204</v>
      </c>
      <c r="G1163" s="26">
        <v>2014</v>
      </c>
      <c r="H1163" s="27">
        <v>41930</v>
      </c>
      <c r="I1163" s="26" t="s">
        <v>6873</v>
      </c>
      <c r="J1163" s="26"/>
      <c r="K1163" s="26" t="s">
        <v>6874</v>
      </c>
      <c r="L1163" s="26" t="str">
        <f t="shared" si="37"/>
        <v>PreAlerta</v>
      </c>
      <c r="M1163" s="26" t="str">
        <f t="shared" si="36"/>
        <v>S/PalabrasClaves</v>
      </c>
      <c r="N1163" s="26" t="s">
        <v>18</v>
      </c>
      <c r="O1163" s="26"/>
      <c r="P1163" s="26"/>
      <c r="Q1163" s="26"/>
      <c r="R1163" s="26"/>
      <c r="S1163" s="26"/>
      <c r="T1163" s="26"/>
      <c r="U1163" s="26"/>
      <c r="V1163" s="26"/>
      <c r="W1163" s="26"/>
      <c r="X1163" s="26"/>
    </row>
    <row r="1164" spans="1:24" ht="15" hidden="1" customHeight="1">
      <c r="A1164" s="24">
        <v>25331311</v>
      </c>
      <c r="B1164" s="24" t="s">
        <v>6875</v>
      </c>
      <c r="C1164" s="24" t="s">
        <v>6876</v>
      </c>
      <c r="D1164" s="24" t="s">
        <v>6877</v>
      </c>
      <c r="E1164" s="24" t="s">
        <v>6878</v>
      </c>
      <c r="F1164" s="24" t="s">
        <v>6879</v>
      </c>
      <c r="G1164" s="24">
        <v>2014</v>
      </c>
      <c r="H1164" s="25">
        <v>41934</v>
      </c>
      <c r="I1164" s="24"/>
      <c r="J1164" s="24"/>
      <c r="K1164" s="24"/>
      <c r="L1164" s="24" t="str">
        <f t="shared" si="37"/>
        <v>PreAlerta</v>
      </c>
      <c r="M1164" s="24" t="str">
        <f t="shared" si="36"/>
        <v>S/PalabrasClaves</v>
      </c>
      <c r="N1164" s="24" t="s">
        <v>18</v>
      </c>
      <c r="O1164" s="24"/>
      <c r="P1164" s="24"/>
      <c r="Q1164" s="24" t="s">
        <v>11</v>
      </c>
      <c r="R1164" s="24"/>
      <c r="S1164" s="24"/>
      <c r="T1164" s="24"/>
      <c r="U1164" s="24"/>
      <c r="V1164" s="24"/>
      <c r="W1164" s="24"/>
      <c r="X1164" s="24"/>
    </row>
    <row r="1165" spans="1:24" ht="15" hidden="1" customHeight="1">
      <c r="A1165" s="26">
        <v>25386180</v>
      </c>
      <c r="B1165" s="26" t="s">
        <v>6880</v>
      </c>
      <c r="C1165" s="26" t="s">
        <v>6881</v>
      </c>
      <c r="D1165" s="26" t="s">
        <v>6882</v>
      </c>
      <c r="E1165" s="26" t="s">
        <v>6883</v>
      </c>
      <c r="F1165" s="26" t="s">
        <v>4667</v>
      </c>
      <c r="G1165" s="26">
        <v>2014</v>
      </c>
      <c r="H1165" s="27">
        <v>41955</v>
      </c>
      <c r="I1165" s="26" t="s">
        <v>6884</v>
      </c>
      <c r="J1165" s="26"/>
      <c r="K1165" s="26" t="s">
        <v>6885</v>
      </c>
      <c r="L1165" s="26" t="str">
        <f t="shared" si="37"/>
        <v>Excluido</v>
      </c>
      <c r="M1165" s="26" t="str">
        <f t="shared" si="36"/>
        <v>S/PalabrasClaves</v>
      </c>
      <c r="N1165" s="26"/>
      <c r="O1165" s="26"/>
      <c r="P1165" s="26"/>
      <c r="Q1165" s="26"/>
      <c r="R1165" s="26"/>
      <c r="S1165" s="26"/>
      <c r="T1165" s="26"/>
      <c r="U1165" s="26"/>
      <c r="V1165" s="26"/>
      <c r="W1165" s="26"/>
      <c r="X1165" s="26"/>
    </row>
    <row r="1166" spans="1:24" ht="15" hidden="1" customHeight="1">
      <c r="A1166" s="24">
        <v>25352618</v>
      </c>
      <c r="B1166" s="24" t="s">
        <v>6886</v>
      </c>
      <c r="C1166" s="24" t="s">
        <v>6887</v>
      </c>
      <c r="D1166" s="24" t="s">
        <v>6888</v>
      </c>
      <c r="E1166" s="24" t="s">
        <v>6889</v>
      </c>
      <c r="F1166" s="24" t="s">
        <v>2903</v>
      </c>
      <c r="G1166" s="24">
        <v>2014</v>
      </c>
      <c r="H1166" s="25">
        <v>41942</v>
      </c>
      <c r="I1166" s="24" t="s">
        <v>6890</v>
      </c>
      <c r="J1166" s="24"/>
      <c r="K1166" s="24" t="s">
        <v>6891</v>
      </c>
      <c r="L1166" s="24" t="str">
        <f t="shared" si="37"/>
        <v>PreAlerta</v>
      </c>
      <c r="M1166" s="24" t="str">
        <f t="shared" si="36"/>
        <v>S/PalabrasClaves</v>
      </c>
      <c r="N1166" s="24" t="s">
        <v>18</v>
      </c>
      <c r="O1166" s="24"/>
      <c r="P1166" s="24"/>
      <c r="Q1166" s="24"/>
      <c r="R1166" s="24"/>
      <c r="S1166" s="24"/>
      <c r="T1166" s="24"/>
      <c r="U1166" s="24"/>
      <c r="V1166" s="24"/>
      <c r="W1166" s="24"/>
      <c r="X1166" s="24"/>
    </row>
    <row r="1167" spans="1:24" ht="15" customHeight="1">
      <c r="A1167" s="33">
        <v>25356686</v>
      </c>
      <c r="B1167" s="33" t="s">
        <v>6892</v>
      </c>
      <c r="C1167" s="33" t="s">
        <v>6893</v>
      </c>
      <c r="D1167" s="33" t="s">
        <v>6894</v>
      </c>
      <c r="E1167" s="33" t="s">
        <v>6895</v>
      </c>
      <c r="F1167" s="33" t="s">
        <v>2168</v>
      </c>
      <c r="G1167" s="33">
        <v>2014</v>
      </c>
      <c r="H1167" s="34">
        <v>41943</v>
      </c>
      <c r="I1167" s="33" t="s">
        <v>6896</v>
      </c>
      <c r="J1167" s="33"/>
      <c r="K1167" s="33" t="s">
        <v>6897</v>
      </c>
      <c r="L1167" s="33" t="str">
        <f t="shared" si="37"/>
        <v>PreAlerta</v>
      </c>
      <c r="M1167" s="33" t="str">
        <f t="shared" si="36"/>
        <v>S/PalabrasClaves</v>
      </c>
      <c r="N1167" s="33" t="s">
        <v>276</v>
      </c>
      <c r="O1167" s="33"/>
      <c r="P1167" s="33"/>
      <c r="Q1167" s="33" t="s">
        <v>14</v>
      </c>
      <c r="R1167" s="33"/>
      <c r="S1167" s="33"/>
      <c r="T1167" s="50" t="s">
        <v>6898</v>
      </c>
      <c r="U1167" s="33" t="s">
        <v>209</v>
      </c>
      <c r="V1167" s="33" t="s">
        <v>208</v>
      </c>
      <c r="W1167" s="33" t="s">
        <v>209</v>
      </c>
      <c r="X1167" s="52" t="s">
        <v>6899</v>
      </c>
    </row>
    <row r="1168" spans="1:24" ht="15" hidden="1" customHeight="1">
      <c r="A1168" s="24">
        <v>25358497</v>
      </c>
      <c r="B1168" s="24" t="s">
        <v>6900</v>
      </c>
      <c r="C1168" s="24" t="s">
        <v>6901</v>
      </c>
      <c r="D1168" s="24" t="s">
        <v>6902</v>
      </c>
      <c r="E1168" s="24" t="s">
        <v>5811</v>
      </c>
      <c r="F1168" s="24" t="s">
        <v>341</v>
      </c>
      <c r="G1168" s="24">
        <v>2014</v>
      </c>
      <c r="H1168" s="25">
        <v>41944</v>
      </c>
      <c r="I1168" s="24" t="s">
        <v>6903</v>
      </c>
      <c r="J1168" s="24"/>
      <c r="K1168" s="24" t="s">
        <v>6904</v>
      </c>
      <c r="L1168" s="24" t="str">
        <f t="shared" si="37"/>
        <v>PreAlerta</v>
      </c>
      <c r="M1168" s="24" t="str">
        <f t="shared" si="36"/>
        <v>S/PalabrasClaves</v>
      </c>
      <c r="N1168" s="24" t="s">
        <v>18</v>
      </c>
      <c r="O1168" s="24"/>
      <c r="P1168" s="24"/>
      <c r="Q1168" s="24"/>
      <c r="R1168" s="24"/>
      <c r="S1168" s="24"/>
      <c r="T1168" s="24"/>
      <c r="U1168" s="24"/>
      <c r="V1168" s="24"/>
      <c r="W1168" s="24"/>
      <c r="X1168" s="24"/>
    </row>
    <row r="1169" spans="1:24" ht="15" hidden="1" customHeight="1">
      <c r="A1169" s="26">
        <v>25927224</v>
      </c>
      <c r="B1169" s="26" t="s">
        <v>6905</v>
      </c>
      <c r="C1169" s="26" t="s">
        <v>6906</v>
      </c>
      <c r="D1169" s="26" t="s">
        <v>6907</v>
      </c>
      <c r="E1169" s="26" t="s">
        <v>6276</v>
      </c>
      <c r="F1169" s="26" t="s">
        <v>341</v>
      </c>
      <c r="G1169" s="26">
        <v>2014</v>
      </c>
      <c r="H1169" s="27">
        <v>42125</v>
      </c>
      <c r="I1169" s="26" t="s">
        <v>6908</v>
      </c>
      <c r="J1169" s="26"/>
      <c r="K1169" s="26" t="s">
        <v>6909</v>
      </c>
      <c r="L1169" s="26" t="str">
        <f t="shared" si="37"/>
        <v>PreAlerta</v>
      </c>
      <c r="M1169" s="26" t="str">
        <f t="shared" si="36"/>
        <v>S/PalabrasClaves</v>
      </c>
      <c r="N1169" s="26" t="s">
        <v>18</v>
      </c>
      <c r="O1169" s="26"/>
      <c r="P1169" s="26"/>
      <c r="Q1169" s="26"/>
      <c r="R1169" s="26"/>
      <c r="S1169" s="26"/>
      <c r="T1169" s="26"/>
      <c r="U1169" s="26"/>
      <c r="V1169" s="26"/>
      <c r="W1169" s="26"/>
      <c r="X1169" s="26"/>
    </row>
    <row r="1170" spans="1:24" ht="15" hidden="1" customHeight="1">
      <c r="A1170" s="24">
        <v>25193659</v>
      </c>
      <c r="B1170" s="24" t="s">
        <v>6910</v>
      </c>
      <c r="C1170" s="24" t="s">
        <v>6911</v>
      </c>
      <c r="D1170" s="24" t="s">
        <v>6912</v>
      </c>
      <c r="E1170" s="24" t="s">
        <v>6913</v>
      </c>
      <c r="F1170" s="24" t="s">
        <v>1236</v>
      </c>
      <c r="G1170" s="24">
        <v>2014</v>
      </c>
      <c r="H1170" s="25">
        <v>41889</v>
      </c>
      <c r="I1170" s="24" t="s">
        <v>6914</v>
      </c>
      <c r="J1170" s="24"/>
      <c r="K1170" s="24" t="s">
        <v>6915</v>
      </c>
      <c r="L1170" s="24" t="str">
        <f t="shared" si="37"/>
        <v>PreAlerta</v>
      </c>
      <c r="M1170" s="24" t="str">
        <f t="shared" si="36"/>
        <v>S/PalabrasClaves</v>
      </c>
      <c r="N1170" s="24" t="s">
        <v>18</v>
      </c>
      <c r="O1170" s="24"/>
      <c r="P1170" s="24"/>
      <c r="Q1170" s="24"/>
      <c r="R1170" s="24"/>
      <c r="S1170" s="24"/>
      <c r="T1170" s="24"/>
      <c r="U1170" s="24"/>
      <c r="V1170" s="24"/>
      <c r="W1170" s="24"/>
      <c r="X1170" s="24"/>
    </row>
    <row r="1171" spans="1:24" ht="15" hidden="1" customHeight="1">
      <c r="A1171" s="26">
        <v>24728044</v>
      </c>
      <c r="B1171" s="26" t="s">
        <v>6916</v>
      </c>
      <c r="C1171" s="26" t="s">
        <v>6917</v>
      </c>
      <c r="D1171" s="26" t="s">
        <v>6918</v>
      </c>
      <c r="E1171" s="26" t="s">
        <v>6919</v>
      </c>
      <c r="F1171" s="26" t="s">
        <v>251</v>
      </c>
      <c r="G1171" s="26">
        <v>2014</v>
      </c>
      <c r="H1171" s="27">
        <v>41744</v>
      </c>
      <c r="I1171" s="26"/>
      <c r="J1171" s="26"/>
      <c r="K1171" s="26" t="s">
        <v>6920</v>
      </c>
      <c r="L1171" s="26" t="str">
        <f t="shared" si="37"/>
        <v>PreAlerta</v>
      </c>
      <c r="M1171" s="26" t="str">
        <f t="shared" si="36"/>
        <v>S/PalabrasClaves</v>
      </c>
      <c r="N1171" s="26" t="s">
        <v>18</v>
      </c>
      <c r="O1171" s="26"/>
      <c r="P1171" s="26"/>
      <c r="Q1171" s="26"/>
      <c r="R1171" s="26"/>
      <c r="S1171" s="26"/>
      <c r="T1171" s="26"/>
      <c r="U1171" s="26"/>
      <c r="V1171" s="26"/>
      <c r="W1171" s="26"/>
      <c r="X1171" s="26"/>
    </row>
    <row r="1172" spans="1:24" ht="15" hidden="1" customHeight="1">
      <c r="A1172" s="24">
        <v>24874538</v>
      </c>
      <c r="B1172" s="24" t="s">
        <v>6921</v>
      </c>
      <c r="C1172" s="24" t="s">
        <v>6922</v>
      </c>
      <c r="D1172" s="24" t="s">
        <v>6923</v>
      </c>
      <c r="E1172" s="24" t="s">
        <v>6924</v>
      </c>
      <c r="F1172" s="24" t="s">
        <v>725</v>
      </c>
      <c r="G1172" s="24">
        <v>2014</v>
      </c>
      <c r="H1172" s="25">
        <v>41790</v>
      </c>
      <c r="I1172" s="24"/>
      <c r="J1172" s="24"/>
      <c r="K1172" s="24" t="s">
        <v>6925</v>
      </c>
      <c r="L1172" s="24" t="str">
        <f t="shared" si="37"/>
        <v>PreAlerta</v>
      </c>
      <c r="M1172" s="24" t="str">
        <f t="shared" si="36"/>
        <v>S/PalabrasClaves</v>
      </c>
      <c r="N1172" s="24" t="s">
        <v>18</v>
      </c>
      <c r="O1172" s="24"/>
      <c r="P1172" s="24"/>
      <c r="Q1172" s="24"/>
      <c r="R1172" s="24"/>
      <c r="S1172" s="24"/>
      <c r="T1172" s="24"/>
      <c r="U1172" s="24"/>
      <c r="V1172" s="24"/>
      <c r="W1172" s="24"/>
      <c r="X1172" s="24"/>
    </row>
    <row r="1173" spans="1:24" ht="15" hidden="1" customHeight="1">
      <c r="A1173" s="26">
        <v>24935861</v>
      </c>
      <c r="B1173" s="26" t="s">
        <v>6926</v>
      </c>
      <c r="C1173" s="26" t="s">
        <v>6927</v>
      </c>
      <c r="D1173" s="26" t="s">
        <v>6928</v>
      </c>
      <c r="E1173" s="26" t="s">
        <v>6929</v>
      </c>
      <c r="F1173" s="26" t="s">
        <v>6930</v>
      </c>
      <c r="G1173" s="26">
        <v>2014</v>
      </c>
      <c r="H1173" s="27">
        <v>41808</v>
      </c>
      <c r="I1173" s="26"/>
      <c r="J1173" s="26"/>
      <c r="K1173" s="26" t="s">
        <v>6931</v>
      </c>
      <c r="L1173" s="26" t="str">
        <f t="shared" si="37"/>
        <v>Excluido</v>
      </c>
      <c r="M1173" s="26" t="str">
        <f t="shared" si="36"/>
        <v>S/PalabrasClaves</v>
      </c>
      <c r="N1173" s="26"/>
      <c r="O1173" s="26"/>
      <c r="P1173" s="26"/>
      <c r="Q1173" s="39"/>
      <c r="R1173" s="26"/>
      <c r="S1173" s="26"/>
      <c r="T1173" s="26"/>
      <c r="U1173" s="26"/>
      <c r="V1173" s="26"/>
      <c r="W1173" s="26"/>
      <c r="X1173" s="26"/>
    </row>
    <row r="1174" spans="1:24" ht="15" hidden="1" customHeight="1">
      <c r="A1174" s="24">
        <v>24974317</v>
      </c>
      <c r="B1174" s="24" t="s">
        <v>6932</v>
      </c>
      <c r="C1174" s="24" t="s">
        <v>6933</v>
      </c>
      <c r="D1174" s="24" t="s">
        <v>6934</v>
      </c>
      <c r="E1174" s="24" t="s">
        <v>6935</v>
      </c>
      <c r="F1174" s="24" t="s">
        <v>947</v>
      </c>
      <c r="G1174" s="24">
        <v>2014</v>
      </c>
      <c r="H1174" s="25">
        <v>41820</v>
      </c>
      <c r="I1174" s="24" t="s">
        <v>6936</v>
      </c>
      <c r="J1174" s="24" t="s">
        <v>6937</v>
      </c>
      <c r="K1174" s="24" t="s">
        <v>6938</v>
      </c>
      <c r="L1174" s="24" t="str">
        <f t="shared" si="37"/>
        <v>PreAlerta</v>
      </c>
      <c r="M1174" s="24" t="str">
        <f t="shared" si="36"/>
        <v>S/PalabrasClaves</v>
      </c>
      <c r="N1174" s="24" t="s">
        <v>18</v>
      </c>
      <c r="O1174" s="24"/>
      <c r="P1174" s="24"/>
      <c r="Q1174" s="24"/>
      <c r="R1174" s="24"/>
      <c r="S1174" s="24"/>
      <c r="T1174" s="24"/>
      <c r="U1174" s="24"/>
      <c r="V1174" s="24"/>
      <c r="W1174" s="24"/>
      <c r="X1174" s="24"/>
    </row>
    <row r="1175" spans="1:24" ht="15" hidden="1" customHeight="1">
      <c r="A1175" s="26">
        <v>25100744</v>
      </c>
      <c r="B1175" s="26" t="s">
        <v>6939</v>
      </c>
      <c r="C1175" s="26" t="s">
        <v>6940</v>
      </c>
      <c r="D1175" s="26" t="s">
        <v>6941</v>
      </c>
      <c r="E1175" s="26" t="s">
        <v>6942</v>
      </c>
      <c r="F1175" s="26" t="s">
        <v>251</v>
      </c>
      <c r="G1175" s="26">
        <v>2014</v>
      </c>
      <c r="H1175" s="27">
        <v>41859</v>
      </c>
      <c r="I1175" s="26" t="s">
        <v>6943</v>
      </c>
      <c r="J1175" s="26"/>
      <c r="K1175" s="26" t="s">
        <v>6944</v>
      </c>
      <c r="L1175" s="26" t="str">
        <f t="shared" si="37"/>
        <v>PreAlerta</v>
      </c>
      <c r="M1175" s="26" t="str">
        <f t="shared" si="36"/>
        <v>S/PalabrasClaves</v>
      </c>
      <c r="N1175" s="26" t="s">
        <v>18</v>
      </c>
      <c r="O1175" s="26"/>
      <c r="P1175" s="26"/>
      <c r="Q1175" s="39"/>
      <c r="R1175" s="26"/>
      <c r="S1175" s="26"/>
      <c r="T1175" s="26"/>
      <c r="U1175" s="26"/>
      <c r="V1175" s="26"/>
      <c r="W1175" s="26"/>
      <c r="X1175" s="26"/>
    </row>
    <row r="1176" spans="1:24" ht="15" hidden="1" customHeight="1">
      <c r="A1176" s="24">
        <v>25129857</v>
      </c>
      <c r="B1176" s="24" t="s">
        <v>6945</v>
      </c>
      <c r="C1176" s="24" t="s">
        <v>6946</v>
      </c>
      <c r="D1176" s="24" t="s">
        <v>6947</v>
      </c>
      <c r="E1176" s="24" t="s">
        <v>6948</v>
      </c>
      <c r="F1176" s="24" t="s">
        <v>605</v>
      </c>
      <c r="G1176" s="24">
        <v>2014</v>
      </c>
      <c r="H1176" s="25">
        <v>41869</v>
      </c>
      <c r="I1176" s="24"/>
      <c r="J1176" s="24"/>
      <c r="K1176" s="24" t="s">
        <v>6949</v>
      </c>
      <c r="L1176" s="24" t="str">
        <f t="shared" si="37"/>
        <v>PreAlerta</v>
      </c>
      <c r="M1176" s="24" t="str">
        <f t="shared" si="36"/>
        <v>S/PalabrasClaves</v>
      </c>
      <c r="N1176" s="24" t="s">
        <v>18</v>
      </c>
      <c r="O1176" s="24"/>
      <c r="P1176" s="24"/>
      <c r="Q1176" s="24"/>
      <c r="R1176" s="24"/>
      <c r="S1176" s="24"/>
      <c r="T1176" s="24"/>
      <c r="U1176" s="24"/>
      <c r="V1176" s="24"/>
      <c r="W1176" s="24"/>
      <c r="X1176" s="24"/>
    </row>
    <row r="1177" spans="1:24" ht="15" hidden="1" customHeight="1">
      <c r="A1177" s="26">
        <v>25132162</v>
      </c>
      <c r="B1177" s="26" t="s">
        <v>6950</v>
      </c>
      <c r="C1177" s="26" t="s">
        <v>6951</v>
      </c>
      <c r="D1177" s="26" t="s">
        <v>6952</v>
      </c>
      <c r="E1177" s="26" t="s">
        <v>6953</v>
      </c>
      <c r="F1177" s="26" t="s">
        <v>893</v>
      </c>
      <c r="G1177" s="26">
        <v>2014</v>
      </c>
      <c r="H1177" s="27">
        <v>41870</v>
      </c>
      <c r="I1177" s="26"/>
      <c r="J1177" s="26"/>
      <c r="K1177" s="26" t="s">
        <v>6954</v>
      </c>
      <c r="L1177" s="26" t="str">
        <f t="shared" si="37"/>
        <v>PreAlerta</v>
      </c>
      <c r="M1177" s="26" t="str">
        <f t="shared" si="36"/>
        <v>S/PalabrasClaves</v>
      </c>
      <c r="N1177" s="26" t="s">
        <v>18</v>
      </c>
      <c r="O1177" s="26"/>
      <c r="P1177" s="26"/>
      <c r="Q1177" s="26"/>
      <c r="R1177" s="26"/>
      <c r="S1177" s="26"/>
      <c r="T1177" s="26"/>
      <c r="U1177" s="26"/>
      <c r="V1177" s="26"/>
      <c r="W1177" s="26"/>
      <c r="X1177" s="26"/>
    </row>
    <row r="1178" spans="1:24" ht="15" hidden="1" customHeight="1">
      <c r="A1178" s="24">
        <v>25154560</v>
      </c>
      <c r="B1178" s="24" t="s">
        <v>6955</v>
      </c>
      <c r="C1178" s="24" t="s">
        <v>6956</v>
      </c>
      <c r="D1178" s="24" t="s">
        <v>6957</v>
      </c>
      <c r="E1178" s="24" t="s">
        <v>2967</v>
      </c>
      <c r="F1178" s="24" t="s">
        <v>1804</v>
      </c>
      <c r="G1178" s="24">
        <v>2014</v>
      </c>
      <c r="H1178" s="25">
        <v>41878</v>
      </c>
      <c r="I1178" s="24"/>
      <c r="J1178" s="24"/>
      <c r="K1178" s="24" t="s">
        <v>6958</v>
      </c>
      <c r="L1178" s="24" t="str">
        <f t="shared" si="37"/>
        <v>PreAlerta</v>
      </c>
      <c r="M1178" s="24" t="str">
        <f t="shared" si="36"/>
        <v>S/PalabrasClaves</v>
      </c>
      <c r="N1178" s="24" t="s">
        <v>18</v>
      </c>
      <c r="O1178" s="24"/>
      <c r="P1178" s="24"/>
      <c r="Q1178" s="24"/>
      <c r="R1178" s="24"/>
      <c r="S1178" s="24"/>
      <c r="T1178" s="24"/>
      <c r="U1178" s="24"/>
      <c r="V1178" s="24"/>
      <c r="W1178" s="24"/>
      <c r="X1178" s="24"/>
    </row>
    <row r="1179" spans="1:24" ht="15" hidden="1" customHeight="1">
      <c r="A1179" s="26">
        <v>25172824</v>
      </c>
      <c r="B1179" s="26" t="s">
        <v>6959</v>
      </c>
      <c r="C1179" s="26" t="s">
        <v>6960</v>
      </c>
      <c r="D1179" s="26" t="s">
        <v>6961</v>
      </c>
      <c r="E1179" s="26" t="s">
        <v>2783</v>
      </c>
      <c r="F1179" s="26" t="s">
        <v>496</v>
      </c>
      <c r="G1179" s="26">
        <v>2014</v>
      </c>
      <c r="H1179" s="27">
        <v>41882</v>
      </c>
      <c r="I1179" s="26"/>
      <c r="J1179" s="26"/>
      <c r="K1179" s="26" t="s">
        <v>6962</v>
      </c>
      <c r="L1179" s="26" t="str">
        <f t="shared" si="37"/>
        <v>PreAlerta</v>
      </c>
      <c r="M1179" s="26" t="str">
        <f t="shared" si="36"/>
        <v>S/PalabrasClaves</v>
      </c>
      <c r="N1179" s="26" t="s">
        <v>18</v>
      </c>
      <c r="O1179" s="26"/>
      <c r="P1179" s="26"/>
      <c r="Q1179" s="39"/>
      <c r="R1179" s="26"/>
      <c r="S1179" s="26"/>
      <c r="T1179" s="26"/>
      <c r="U1179" s="26"/>
      <c r="V1179" s="26"/>
      <c r="W1179" s="26"/>
      <c r="X1179" s="26"/>
    </row>
    <row r="1180" spans="1:24" ht="15" hidden="1" customHeight="1">
      <c r="A1180" s="24">
        <v>25200263</v>
      </c>
      <c r="B1180" s="24" t="s">
        <v>6963</v>
      </c>
      <c r="C1180" s="24" t="s">
        <v>6964</v>
      </c>
      <c r="D1180" s="24" t="s">
        <v>6965</v>
      </c>
      <c r="E1180" s="24" t="s">
        <v>6966</v>
      </c>
      <c r="F1180" s="24" t="s">
        <v>1912</v>
      </c>
      <c r="G1180" s="24">
        <v>2014</v>
      </c>
      <c r="H1180" s="25">
        <v>41892</v>
      </c>
      <c r="I1180" s="24" t="s">
        <v>6967</v>
      </c>
      <c r="J1180" s="24"/>
      <c r="K1180" s="24" t="s">
        <v>6968</v>
      </c>
      <c r="L1180" s="24" t="str">
        <f t="shared" si="37"/>
        <v>PreAlerta</v>
      </c>
      <c r="M1180" s="24" t="str">
        <f t="shared" si="36"/>
        <v>S/PalabrasClaves</v>
      </c>
      <c r="N1180" s="24" t="s">
        <v>18</v>
      </c>
      <c r="O1180" s="24"/>
      <c r="P1180" s="24"/>
      <c r="Q1180" s="24"/>
      <c r="R1180" s="24"/>
      <c r="S1180" s="24"/>
      <c r="T1180" s="24"/>
      <c r="U1180" s="24"/>
      <c r="V1180" s="24"/>
      <c r="W1180" s="24"/>
      <c r="X1180" s="24"/>
    </row>
    <row r="1181" spans="1:24" ht="15" hidden="1" customHeight="1">
      <c r="A1181" s="26">
        <v>25250726</v>
      </c>
      <c r="B1181" s="26" t="s">
        <v>6969</v>
      </c>
      <c r="C1181" s="26" t="s">
        <v>6970</v>
      </c>
      <c r="D1181" s="26" t="s">
        <v>6971</v>
      </c>
      <c r="E1181" s="26" t="s">
        <v>702</v>
      </c>
      <c r="F1181" s="26" t="s">
        <v>703</v>
      </c>
      <c r="G1181" s="26">
        <v>2014</v>
      </c>
      <c r="H1181" s="27">
        <v>41907</v>
      </c>
      <c r="I1181" s="26" t="s">
        <v>6972</v>
      </c>
      <c r="J1181" s="26" t="s">
        <v>6973</v>
      </c>
      <c r="K1181" s="26" t="s">
        <v>6974</v>
      </c>
      <c r="L1181" s="26" t="str">
        <f t="shared" si="37"/>
        <v>PreAlerta</v>
      </c>
      <c r="M1181" s="26" t="str">
        <f t="shared" si="36"/>
        <v>S/PalabrasClaves</v>
      </c>
      <c r="N1181" s="26" t="s">
        <v>18</v>
      </c>
      <c r="O1181" s="26"/>
      <c r="P1181" s="26"/>
      <c r="Q1181" s="26"/>
      <c r="R1181" s="26"/>
      <c r="S1181" s="26"/>
      <c r="T1181" s="26"/>
      <c r="U1181" s="26"/>
      <c r="V1181" s="26"/>
      <c r="W1181" s="26"/>
      <c r="X1181" s="26"/>
    </row>
    <row r="1182" spans="1:24" ht="15" hidden="1" customHeight="1">
      <c r="A1182" s="24">
        <v>25299413</v>
      </c>
      <c r="B1182" s="24" t="s">
        <v>6975</v>
      </c>
      <c r="C1182" s="24" t="s">
        <v>6976</v>
      </c>
      <c r="D1182" s="24" t="s">
        <v>6977</v>
      </c>
      <c r="E1182" s="24" t="s">
        <v>5102</v>
      </c>
      <c r="F1182" s="24" t="s">
        <v>128</v>
      </c>
      <c r="G1182" s="24">
        <v>2014</v>
      </c>
      <c r="H1182" s="25">
        <v>41922</v>
      </c>
      <c r="I1182" s="24" t="s">
        <v>6978</v>
      </c>
      <c r="J1182" s="24" t="s">
        <v>6979</v>
      </c>
      <c r="K1182" s="24" t="s">
        <v>6980</v>
      </c>
      <c r="L1182" s="24" t="str">
        <f t="shared" si="37"/>
        <v>PreAlerta</v>
      </c>
      <c r="M1182" s="24" t="str">
        <f t="shared" si="36"/>
        <v>S/PalabrasClaves</v>
      </c>
      <c r="N1182" s="24" t="s">
        <v>18</v>
      </c>
      <c r="O1182" s="24"/>
      <c r="P1182" s="24"/>
      <c r="Q1182" s="24"/>
      <c r="R1182" s="24"/>
      <c r="S1182" s="24"/>
      <c r="T1182" s="24"/>
      <c r="U1182" s="24"/>
      <c r="V1182" s="24"/>
      <c r="W1182" s="24"/>
      <c r="X1182" s="24"/>
    </row>
    <row r="1183" spans="1:24" ht="15" hidden="1" customHeight="1">
      <c r="A1183" s="26">
        <v>25299418</v>
      </c>
      <c r="B1183" s="26" t="s">
        <v>6981</v>
      </c>
      <c r="C1183" s="26" t="s">
        <v>6982</v>
      </c>
      <c r="D1183" s="26" t="s">
        <v>6983</v>
      </c>
      <c r="E1183" s="26" t="s">
        <v>6984</v>
      </c>
      <c r="F1183" s="26" t="s">
        <v>128</v>
      </c>
      <c r="G1183" s="26">
        <v>2014</v>
      </c>
      <c r="H1183" s="27">
        <v>41922</v>
      </c>
      <c r="I1183" s="26" t="s">
        <v>6985</v>
      </c>
      <c r="J1183" s="26" t="s">
        <v>6986</v>
      </c>
      <c r="K1183" s="26" t="s">
        <v>6987</v>
      </c>
      <c r="L1183" s="26" t="str">
        <f t="shared" si="37"/>
        <v>PreAlerta</v>
      </c>
      <c r="M1183" s="26" t="str">
        <f t="shared" si="36"/>
        <v>S/PalabrasClaves</v>
      </c>
      <c r="N1183" s="26" t="s">
        <v>18</v>
      </c>
      <c r="O1183" s="26"/>
      <c r="P1183" s="26"/>
      <c r="Q1183" s="26" t="s">
        <v>11</v>
      </c>
      <c r="R1183" s="26"/>
      <c r="S1183" s="26"/>
      <c r="T1183" s="26"/>
      <c r="U1183" s="26"/>
      <c r="V1183" s="26"/>
      <c r="W1183" s="26"/>
      <c r="X1183" s="26"/>
    </row>
    <row r="1184" spans="1:24" ht="15" hidden="1" customHeight="1">
      <c r="A1184" s="24">
        <v>25303829</v>
      </c>
      <c r="B1184" s="24" t="s">
        <v>6988</v>
      </c>
      <c r="C1184" s="24" t="s">
        <v>6989</v>
      </c>
      <c r="D1184" s="24" t="s">
        <v>6990</v>
      </c>
      <c r="E1184" s="24" t="s">
        <v>6991</v>
      </c>
      <c r="F1184" s="24" t="s">
        <v>4635</v>
      </c>
      <c r="G1184" s="24">
        <v>2014</v>
      </c>
      <c r="H1184" s="25">
        <v>41924</v>
      </c>
      <c r="I1184" s="24" t="s">
        <v>6992</v>
      </c>
      <c r="J1184" s="24"/>
      <c r="K1184" s="24" t="s">
        <v>6993</v>
      </c>
      <c r="L1184" s="24" t="str">
        <f t="shared" si="37"/>
        <v>PreAlerta</v>
      </c>
      <c r="M1184" s="24" t="str">
        <f t="shared" si="36"/>
        <v>S/PalabrasClaves</v>
      </c>
      <c r="N1184" s="24" t="s">
        <v>18</v>
      </c>
      <c r="O1184" s="24"/>
      <c r="P1184" s="24"/>
      <c r="Q1184" s="24" t="s">
        <v>11</v>
      </c>
      <c r="R1184" s="24"/>
      <c r="S1184" s="24"/>
      <c r="T1184" s="24"/>
      <c r="U1184" s="24"/>
      <c r="V1184" s="24"/>
      <c r="W1184" s="24"/>
      <c r="X1184" s="24"/>
    </row>
    <row r="1185" spans="1:24" ht="15" hidden="1" customHeight="1">
      <c r="A1185" s="26">
        <v>25316918</v>
      </c>
      <c r="B1185" s="26" t="s">
        <v>6994</v>
      </c>
      <c r="C1185" s="26" t="s">
        <v>6995</v>
      </c>
      <c r="D1185" s="26" t="s">
        <v>6996</v>
      </c>
      <c r="E1185" s="26" t="s">
        <v>6997</v>
      </c>
      <c r="F1185" s="26" t="s">
        <v>251</v>
      </c>
      <c r="G1185" s="26">
        <v>2014</v>
      </c>
      <c r="H1185" s="27">
        <v>41928</v>
      </c>
      <c r="I1185" s="26"/>
      <c r="J1185" s="26"/>
      <c r="K1185" s="26" t="s">
        <v>6998</v>
      </c>
      <c r="L1185" s="26" t="str">
        <f t="shared" si="37"/>
        <v>PreAlerta</v>
      </c>
      <c r="M1185" s="26" t="str">
        <f t="shared" si="36"/>
        <v>S/PalabrasClaves</v>
      </c>
      <c r="N1185" s="26" t="s">
        <v>18</v>
      </c>
      <c r="O1185" s="26"/>
      <c r="P1185" s="26"/>
      <c r="Q1185" s="26"/>
      <c r="R1185" s="26"/>
      <c r="S1185" s="26"/>
      <c r="T1185" s="26"/>
      <c r="U1185" s="26"/>
      <c r="V1185" s="26"/>
      <c r="W1185" s="26"/>
      <c r="X1185" s="26"/>
    </row>
    <row r="1186" spans="1:24" ht="15" hidden="1" customHeight="1">
      <c r="A1186" s="24">
        <v>25340463</v>
      </c>
      <c r="B1186" s="24" t="s">
        <v>6999</v>
      </c>
      <c r="C1186" s="24" t="s">
        <v>7000</v>
      </c>
      <c r="D1186" s="24" t="s">
        <v>7001</v>
      </c>
      <c r="E1186" s="24" t="s">
        <v>7002</v>
      </c>
      <c r="F1186" s="24" t="s">
        <v>2867</v>
      </c>
      <c r="G1186" s="24">
        <v>2014</v>
      </c>
      <c r="H1186" s="25">
        <v>41936</v>
      </c>
      <c r="I1186" s="24" t="s">
        <v>7003</v>
      </c>
      <c r="J1186" s="24"/>
      <c r="K1186" s="24" t="s">
        <v>7004</v>
      </c>
      <c r="L1186" s="24" t="str">
        <f t="shared" si="37"/>
        <v>PreAlerta</v>
      </c>
      <c r="M1186" s="24" t="str">
        <f t="shared" si="36"/>
        <v>S/PalabrasClaves</v>
      </c>
      <c r="N1186" s="24" t="s">
        <v>18</v>
      </c>
      <c r="O1186" s="24"/>
      <c r="P1186" s="24"/>
      <c r="Q1186" s="24"/>
      <c r="R1186" s="24"/>
      <c r="S1186" s="24"/>
      <c r="T1186" s="24"/>
      <c r="U1186" s="24"/>
      <c r="V1186" s="24"/>
      <c r="W1186" s="24"/>
      <c r="X1186" s="24"/>
    </row>
    <row r="1187" spans="1:24" ht="15" hidden="1" customHeight="1">
      <c r="A1187" s="26">
        <v>25436876</v>
      </c>
      <c r="B1187" s="26" t="s">
        <v>7005</v>
      </c>
      <c r="C1187" s="26" t="s">
        <v>7006</v>
      </c>
      <c r="D1187" s="26" t="s">
        <v>7007</v>
      </c>
      <c r="E1187" s="26" t="s">
        <v>7008</v>
      </c>
      <c r="F1187" s="26" t="s">
        <v>982</v>
      </c>
      <c r="G1187" s="26">
        <v>2014</v>
      </c>
      <c r="H1187" s="27">
        <v>41975</v>
      </c>
      <c r="I1187" s="26"/>
      <c r="J1187" s="26"/>
      <c r="K1187" s="26"/>
      <c r="L1187" s="26" t="str">
        <f t="shared" si="37"/>
        <v>PreAlerta</v>
      </c>
      <c r="M1187" s="26" t="str">
        <f t="shared" si="36"/>
        <v>S/PalabrasClaves</v>
      </c>
      <c r="N1187" s="26" t="s">
        <v>18</v>
      </c>
      <c r="O1187" s="26"/>
      <c r="P1187" s="26"/>
      <c r="Q1187" s="26"/>
      <c r="R1187" s="26"/>
      <c r="S1187" s="26"/>
      <c r="T1187" s="26"/>
      <c r="U1187" s="26"/>
      <c r="V1187" s="26"/>
      <c r="W1187" s="26"/>
      <c r="X1187" s="26"/>
    </row>
    <row r="1188" spans="1:24" ht="15" hidden="1" customHeight="1">
      <c r="A1188" s="24">
        <v>25437724</v>
      </c>
      <c r="B1188" s="24" t="s">
        <v>7009</v>
      </c>
      <c r="C1188" s="24" t="s">
        <v>7010</v>
      </c>
      <c r="D1188" s="24" t="s">
        <v>7011</v>
      </c>
      <c r="E1188" s="24" t="s">
        <v>7012</v>
      </c>
      <c r="F1188" s="24" t="s">
        <v>481</v>
      </c>
      <c r="G1188" s="24">
        <v>2014</v>
      </c>
      <c r="H1188" s="25">
        <v>41975</v>
      </c>
      <c r="I1188" s="24" t="s">
        <v>7013</v>
      </c>
      <c r="J1188" s="24" t="s">
        <v>7014</v>
      </c>
      <c r="K1188" s="24" t="s">
        <v>7015</v>
      </c>
      <c r="L1188" s="24" t="str">
        <f t="shared" si="37"/>
        <v>PreAlerta</v>
      </c>
      <c r="M1188" s="24" t="str">
        <f t="shared" si="36"/>
        <v>S/PalabrasClaves</v>
      </c>
      <c r="N1188" s="24" t="s">
        <v>18</v>
      </c>
      <c r="O1188" s="24"/>
      <c r="P1188" s="24"/>
      <c r="Q1188" s="24"/>
      <c r="R1188" s="24"/>
      <c r="S1188" s="24"/>
      <c r="T1188" s="24"/>
      <c r="U1188" s="24"/>
      <c r="V1188" s="24"/>
      <c r="W1188" s="24"/>
      <c r="X1188" s="24"/>
    </row>
    <row r="1189" spans="1:24" ht="15" hidden="1" customHeight="1">
      <c r="A1189" s="26">
        <v>25484389</v>
      </c>
      <c r="B1189" s="26" t="s">
        <v>7016</v>
      </c>
      <c r="C1189" s="26" t="s">
        <v>7017</v>
      </c>
      <c r="D1189" s="26" t="s">
        <v>7018</v>
      </c>
      <c r="E1189" s="26" t="s">
        <v>7019</v>
      </c>
      <c r="F1189" s="26" t="s">
        <v>7020</v>
      </c>
      <c r="G1189" s="26">
        <v>2014</v>
      </c>
      <c r="H1189" s="27">
        <v>41982</v>
      </c>
      <c r="I1189" s="26" t="s">
        <v>7021</v>
      </c>
      <c r="J1189" s="26"/>
      <c r="K1189" s="26" t="s">
        <v>7022</v>
      </c>
      <c r="L1189" s="26" t="str">
        <f t="shared" si="37"/>
        <v>PreAlerta</v>
      </c>
      <c r="M1189" s="26" t="str">
        <f t="shared" si="36"/>
        <v>S/PalabrasClaves</v>
      </c>
      <c r="N1189" s="26" t="s">
        <v>18</v>
      </c>
      <c r="O1189" s="26"/>
      <c r="P1189" s="26"/>
      <c r="Q1189" s="26" t="s">
        <v>11</v>
      </c>
      <c r="R1189" s="26"/>
      <c r="S1189" s="26"/>
      <c r="T1189" s="26"/>
      <c r="U1189" s="26"/>
      <c r="V1189" s="26"/>
      <c r="W1189" s="26"/>
      <c r="X1189" s="26"/>
    </row>
    <row r="1190" spans="1:24" ht="15" hidden="1" customHeight="1">
      <c r="A1190" s="24">
        <v>25675802</v>
      </c>
      <c r="B1190" s="24" t="s">
        <v>7023</v>
      </c>
      <c r="C1190" s="24" t="s">
        <v>7024</v>
      </c>
      <c r="D1190" s="24" t="s">
        <v>7025</v>
      </c>
      <c r="E1190" s="24" t="s">
        <v>7026</v>
      </c>
      <c r="F1190" s="24" t="s">
        <v>1754</v>
      </c>
      <c r="G1190" s="24">
        <v>2014</v>
      </c>
      <c r="H1190" s="25">
        <v>42049</v>
      </c>
      <c r="I1190" s="24"/>
      <c r="J1190" s="24"/>
      <c r="K1190" s="24" t="s">
        <v>7027</v>
      </c>
      <c r="L1190" s="24" t="str">
        <f t="shared" si="37"/>
        <v>PreAlerta</v>
      </c>
      <c r="M1190" s="24" t="str">
        <f t="shared" si="36"/>
        <v>S/PalabrasClaves</v>
      </c>
      <c r="N1190" s="24" t="s">
        <v>18</v>
      </c>
      <c r="O1190" s="24"/>
      <c r="P1190" s="24"/>
      <c r="Q1190" s="24"/>
      <c r="R1190" s="24"/>
      <c r="S1190" s="24"/>
      <c r="T1190" s="24"/>
      <c r="U1190" s="24"/>
      <c r="V1190" s="24"/>
      <c r="W1190" s="24"/>
      <c r="X1190" s="24"/>
    </row>
    <row r="1191" spans="1:24" ht="15" hidden="1" customHeight="1">
      <c r="A1191" s="26">
        <v>25394161</v>
      </c>
      <c r="B1191" s="26" t="s">
        <v>7028</v>
      </c>
      <c r="C1191" s="26" t="s">
        <v>7029</v>
      </c>
      <c r="D1191" s="26" t="s">
        <v>7030</v>
      </c>
      <c r="E1191" s="26" t="s">
        <v>7031</v>
      </c>
      <c r="F1191" s="26" t="s">
        <v>7032</v>
      </c>
      <c r="G1191" s="26">
        <v>2014</v>
      </c>
      <c r="H1191" s="27">
        <v>41957</v>
      </c>
      <c r="I1191" s="26" t="s">
        <v>7033</v>
      </c>
      <c r="J1191" s="26"/>
      <c r="K1191" s="26" t="s">
        <v>7034</v>
      </c>
      <c r="L1191" s="26" t="str">
        <f t="shared" si="37"/>
        <v>PreAlerta</v>
      </c>
      <c r="M1191" s="26" t="str">
        <f t="shared" si="36"/>
        <v>S/PalabrasClaves</v>
      </c>
      <c r="N1191" s="26" t="s">
        <v>18</v>
      </c>
      <c r="O1191" s="26"/>
      <c r="P1191" s="26"/>
      <c r="Q1191" s="26"/>
      <c r="R1191" s="26"/>
      <c r="S1191" s="26"/>
      <c r="T1191" s="26"/>
      <c r="U1191" s="26"/>
      <c r="V1191" s="26"/>
      <c r="W1191" s="26"/>
      <c r="X1191" s="26"/>
    </row>
    <row r="1192" spans="1:24" ht="15" hidden="1" customHeight="1">
      <c r="A1192" s="24">
        <v>25397411</v>
      </c>
      <c r="B1192" s="24" t="s">
        <v>7035</v>
      </c>
      <c r="C1192" s="24" t="s">
        <v>7036</v>
      </c>
      <c r="D1192" s="24" t="s">
        <v>7037</v>
      </c>
      <c r="E1192" s="24" t="s">
        <v>7038</v>
      </c>
      <c r="F1192" s="24" t="s">
        <v>7032</v>
      </c>
      <c r="G1192" s="24">
        <v>2014</v>
      </c>
      <c r="H1192" s="25">
        <v>41958</v>
      </c>
      <c r="I1192" s="24" t="s">
        <v>7039</v>
      </c>
      <c r="J1192" s="24"/>
      <c r="K1192" s="24" t="s">
        <v>7040</v>
      </c>
      <c r="L1192" s="24" t="str">
        <f t="shared" si="37"/>
        <v>PreAlerta</v>
      </c>
      <c r="M1192" s="24" t="str">
        <f t="shared" si="36"/>
        <v>S/PalabrasClaves</v>
      </c>
      <c r="N1192" s="24" t="s">
        <v>18</v>
      </c>
      <c r="O1192" s="24"/>
      <c r="P1192" s="24"/>
      <c r="Q1192" s="24"/>
      <c r="R1192" s="24"/>
      <c r="S1192" s="24"/>
      <c r="T1192" s="24"/>
      <c r="U1192" s="24"/>
      <c r="V1192" s="24"/>
      <c r="W1192" s="24"/>
      <c r="X1192" s="24"/>
    </row>
    <row r="1193" spans="1:24" ht="15" hidden="1" customHeight="1">
      <c r="A1193" s="26">
        <v>25369774</v>
      </c>
      <c r="B1193" s="26" t="s">
        <v>7041</v>
      </c>
      <c r="C1193" s="26" t="s">
        <v>7042</v>
      </c>
      <c r="D1193" s="26" t="s">
        <v>7043</v>
      </c>
      <c r="E1193" s="26" t="s">
        <v>7044</v>
      </c>
      <c r="F1193" s="26" t="s">
        <v>2644</v>
      </c>
      <c r="G1193" s="26">
        <v>2014</v>
      </c>
      <c r="H1193" s="27">
        <v>41949</v>
      </c>
      <c r="I1193" s="26" t="s">
        <v>7045</v>
      </c>
      <c r="J1193" s="26"/>
      <c r="K1193" s="26" t="s">
        <v>7046</v>
      </c>
      <c r="L1193" s="26" t="str">
        <f t="shared" si="37"/>
        <v>PreAlerta</v>
      </c>
      <c r="M1193" s="26" t="str">
        <f t="shared" si="36"/>
        <v>S/PalabrasClaves</v>
      </c>
      <c r="N1193" s="26" t="s">
        <v>18</v>
      </c>
      <c r="O1193" s="26"/>
      <c r="P1193" s="26"/>
      <c r="Q1193" s="26"/>
      <c r="R1193" s="26"/>
      <c r="S1193" s="26"/>
      <c r="T1193" s="26"/>
      <c r="U1193" s="26"/>
      <c r="V1193" s="26"/>
      <c r="W1193" s="26"/>
      <c r="X1193" s="26"/>
    </row>
    <row r="1194" spans="1:24" ht="15" hidden="1" customHeight="1">
      <c r="A1194" s="24">
        <v>25378473</v>
      </c>
      <c r="B1194" s="24" t="s">
        <v>7047</v>
      </c>
      <c r="C1194" s="24" t="s">
        <v>7048</v>
      </c>
      <c r="D1194" s="24" t="s">
        <v>7049</v>
      </c>
      <c r="E1194" s="24" t="s">
        <v>974</v>
      </c>
      <c r="F1194" s="24" t="s">
        <v>975</v>
      </c>
      <c r="G1194" s="24">
        <v>2014</v>
      </c>
      <c r="H1194" s="25">
        <v>41951</v>
      </c>
      <c r="I1194" s="24" t="s">
        <v>7050</v>
      </c>
      <c r="J1194" s="24"/>
      <c r="K1194" s="24" t="s">
        <v>7051</v>
      </c>
      <c r="L1194" s="24" t="str">
        <f t="shared" si="37"/>
        <v>PreAlerta</v>
      </c>
      <c r="M1194" s="24" t="str">
        <f t="shared" si="36"/>
        <v>S/PalabrasClaves</v>
      </c>
      <c r="N1194" s="24" t="s">
        <v>18</v>
      </c>
      <c r="O1194" s="24"/>
      <c r="P1194" s="24"/>
      <c r="Q1194" s="32"/>
      <c r="R1194" s="24"/>
      <c r="S1194" s="24"/>
      <c r="T1194" s="24"/>
      <c r="U1194" s="24"/>
      <c r="V1194" s="24"/>
      <c r="W1194" s="24"/>
      <c r="X1194" s="24"/>
    </row>
    <row r="1195" spans="1:24" ht="15" hidden="1" customHeight="1">
      <c r="A1195" s="26">
        <v>25375642</v>
      </c>
      <c r="B1195" s="26" t="s">
        <v>7052</v>
      </c>
      <c r="C1195" s="26" t="s">
        <v>7053</v>
      </c>
      <c r="D1195" s="26" t="s">
        <v>7054</v>
      </c>
      <c r="E1195" s="26" t="s">
        <v>7055</v>
      </c>
      <c r="F1195" s="26" t="s">
        <v>2168</v>
      </c>
      <c r="G1195" s="26">
        <v>2014</v>
      </c>
      <c r="H1195" s="27">
        <v>41950</v>
      </c>
      <c r="I1195" s="26" t="s">
        <v>7056</v>
      </c>
      <c r="J1195" s="26"/>
      <c r="K1195" s="26" t="s">
        <v>7057</v>
      </c>
      <c r="L1195" s="26" t="str">
        <f t="shared" si="37"/>
        <v>PreAlerta</v>
      </c>
      <c r="M1195" s="26" t="str">
        <f t="shared" si="36"/>
        <v>S/PalabrasClaves</v>
      </c>
      <c r="N1195" s="26" t="s">
        <v>18</v>
      </c>
      <c r="O1195" s="26"/>
      <c r="P1195" s="26"/>
      <c r="Q1195" s="26"/>
      <c r="R1195" s="26"/>
      <c r="S1195" s="26"/>
      <c r="T1195" s="26"/>
      <c r="U1195" s="26"/>
      <c r="V1195" s="26"/>
      <c r="W1195" s="26"/>
      <c r="X1195" s="26"/>
    </row>
    <row r="1196" spans="1:24" ht="15" hidden="1" customHeight="1">
      <c r="A1196" s="24">
        <v>25414835</v>
      </c>
      <c r="B1196" s="24" t="s">
        <v>7058</v>
      </c>
      <c r="C1196" s="24" t="s">
        <v>7059</v>
      </c>
      <c r="D1196" s="24" t="s">
        <v>7060</v>
      </c>
      <c r="E1196" s="24" t="s">
        <v>7061</v>
      </c>
      <c r="F1196" s="24" t="s">
        <v>559</v>
      </c>
      <c r="G1196" s="24">
        <v>2014</v>
      </c>
      <c r="H1196" s="25">
        <v>41965</v>
      </c>
      <c r="I1196" s="24" t="s">
        <v>7062</v>
      </c>
      <c r="J1196" s="24"/>
      <c r="K1196" s="24" t="s">
        <v>7063</v>
      </c>
      <c r="L1196" s="24" t="str">
        <f t="shared" si="37"/>
        <v>PreAlerta</v>
      </c>
      <c r="M1196" s="24" t="str">
        <f t="shared" si="36"/>
        <v>S/PalabrasClaves</v>
      </c>
      <c r="N1196" s="24" t="s">
        <v>18</v>
      </c>
      <c r="O1196" s="24"/>
      <c r="P1196" s="24"/>
      <c r="Q1196" s="24"/>
      <c r="R1196" s="24"/>
      <c r="S1196" s="24"/>
      <c r="T1196" s="24"/>
      <c r="U1196" s="24"/>
      <c r="V1196" s="24"/>
      <c r="W1196" s="24"/>
      <c r="X1196" s="24"/>
    </row>
    <row r="1197" spans="1:24" ht="15" hidden="1" customHeight="1">
      <c r="A1197" s="26">
        <v>25437549</v>
      </c>
      <c r="B1197" s="26" t="s">
        <v>7064</v>
      </c>
      <c r="C1197" s="26" t="s">
        <v>7065</v>
      </c>
      <c r="D1197" s="26" t="s">
        <v>7066</v>
      </c>
      <c r="E1197" s="26" t="s">
        <v>7067</v>
      </c>
      <c r="F1197" s="26" t="s">
        <v>3549</v>
      </c>
      <c r="G1197" s="26">
        <v>2014</v>
      </c>
      <c r="H1197" s="27">
        <v>41975</v>
      </c>
      <c r="I1197" s="26"/>
      <c r="J1197" s="26"/>
      <c r="K1197" s="26" t="s">
        <v>7068</v>
      </c>
      <c r="L1197" s="26" t="str">
        <f t="shared" si="37"/>
        <v>PreAlerta</v>
      </c>
      <c r="M1197" s="26" t="str">
        <f t="shared" si="36"/>
        <v>S/PalabrasClaves</v>
      </c>
      <c r="N1197" s="26" t="s">
        <v>18</v>
      </c>
      <c r="O1197" s="26"/>
      <c r="P1197" s="26"/>
      <c r="Q1197" s="26"/>
      <c r="R1197" s="26"/>
      <c r="S1197" s="26"/>
      <c r="T1197" s="26"/>
      <c r="U1197" s="26"/>
      <c r="V1197" s="26"/>
      <c r="W1197" s="26"/>
      <c r="X1197" s="26"/>
    </row>
    <row r="1198" spans="1:24" ht="15" hidden="1" customHeight="1">
      <c r="A1198" s="24">
        <v>25388670</v>
      </c>
      <c r="B1198" s="24" t="s">
        <v>7069</v>
      </c>
      <c r="C1198" s="24" t="s">
        <v>7070</v>
      </c>
      <c r="D1198" s="24" t="s">
        <v>7071</v>
      </c>
      <c r="E1198" s="24" t="s">
        <v>7072</v>
      </c>
      <c r="F1198" s="24" t="s">
        <v>341</v>
      </c>
      <c r="G1198" s="24">
        <v>2014</v>
      </c>
      <c r="H1198" s="25">
        <v>41956</v>
      </c>
      <c r="I1198" s="24" t="s">
        <v>7073</v>
      </c>
      <c r="J1198" s="24"/>
      <c r="K1198" s="24" t="s">
        <v>7074</v>
      </c>
      <c r="L1198" s="24" t="str">
        <f t="shared" si="37"/>
        <v>PreAlerta</v>
      </c>
      <c r="M1198" s="24" t="str">
        <f t="shared" si="36"/>
        <v>S/PalabrasClaves</v>
      </c>
      <c r="N1198" s="24" t="s">
        <v>18</v>
      </c>
      <c r="O1198" s="24"/>
      <c r="P1198" s="24"/>
      <c r="Q1198" s="24"/>
      <c r="R1198" s="24"/>
      <c r="S1198" s="24"/>
      <c r="T1198" s="24"/>
      <c r="U1198" s="24"/>
      <c r="V1198" s="24"/>
      <c r="W1198" s="24"/>
      <c r="X1198" s="24"/>
    </row>
    <row r="1199" spans="1:24" ht="15" hidden="1" customHeight="1">
      <c r="A1199" s="26">
        <v>25392082</v>
      </c>
      <c r="B1199" s="26" t="s">
        <v>7075</v>
      </c>
      <c r="C1199" s="26" t="s">
        <v>7076</v>
      </c>
      <c r="D1199" s="26" t="s">
        <v>7077</v>
      </c>
      <c r="E1199" s="26" t="s">
        <v>7078</v>
      </c>
      <c r="F1199" s="26" t="s">
        <v>7079</v>
      </c>
      <c r="G1199" s="26">
        <v>2014</v>
      </c>
      <c r="H1199" s="27">
        <v>41957</v>
      </c>
      <c r="I1199" s="26" t="s">
        <v>7080</v>
      </c>
      <c r="J1199" s="26"/>
      <c r="K1199" s="26" t="s">
        <v>7081</v>
      </c>
      <c r="L1199" s="26" t="str">
        <f t="shared" si="37"/>
        <v>PreAlerta</v>
      </c>
      <c r="M1199" s="26" t="str">
        <f t="shared" si="36"/>
        <v>S/PalabrasClaves</v>
      </c>
      <c r="N1199" s="26" t="s">
        <v>18</v>
      </c>
      <c r="O1199" s="26"/>
      <c r="P1199" s="26"/>
      <c r="Q1199" s="26"/>
      <c r="R1199" s="26"/>
      <c r="S1199" s="26"/>
      <c r="T1199" s="26"/>
      <c r="U1199" s="26"/>
      <c r="V1199" s="26"/>
      <c r="W1199" s="26"/>
      <c r="X1199" s="26"/>
    </row>
    <row r="1200" spans="1:24" ht="15" hidden="1" customHeight="1">
      <c r="A1200" s="24">
        <v>25253688</v>
      </c>
      <c r="B1200" s="24" t="s">
        <v>7082</v>
      </c>
      <c r="C1200" s="24" t="s">
        <v>7083</v>
      </c>
      <c r="D1200" s="24" t="s">
        <v>7084</v>
      </c>
      <c r="E1200" s="24" t="s">
        <v>4377</v>
      </c>
      <c r="F1200" s="24" t="s">
        <v>1236</v>
      </c>
      <c r="G1200" s="24">
        <v>2014</v>
      </c>
      <c r="H1200" s="25">
        <v>41908</v>
      </c>
      <c r="I1200" s="24" t="s">
        <v>7085</v>
      </c>
      <c r="J1200" s="24"/>
      <c r="K1200" s="24" t="s">
        <v>7086</v>
      </c>
      <c r="L1200" s="24" t="str">
        <f t="shared" si="37"/>
        <v>PreAlerta</v>
      </c>
      <c r="M1200" s="24" t="str">
        <f t="shared" si="36"/>
        <v>S/PalabrasClaves</v>
      </c>
      <c r="N1200" s="24" t="s">
        <v>18</v>
      </c>
      <c r="O1200" s="24"/>
      <c r="P1200" s="24"/>
      <c r="Q1200" s="24"/>
      <c r="R1200" s="24"/>
      <c r="S1200" s="24"/>
      <c r="T1200" s="24"/>
      <c r="U1200" s="24"/>
      <c r="V1200" s="24"/>
      <c r="W1200" s="24"/>
      <c r="X1200" s="24"/>
    </row>
    <row r="1201" spans="1:24" ht="15" hidden="1" customHeight="1">
      <c r="A1201" s="26">
        <v>25484919</v>
      </c>
      <c r="B1201" s="26" t="s">
        <v>7087</v>
      </c>
      <c r="C1201" s="26" t="s">
        <v>7088</v>
      </c>
      <c r="D1201" s="26" t="s">
        <v>7089</v>
      </c>
      <c r="E1201" s="26" t="s">
        <v>7090</v>
      </c>
      <c r="F1201" s="26" t="s">
        <v>7091</v>
      </c>
      <c r="G1201" s="26">
        <v>2014</v>
      </c>
      <c r="H1201" s="27">
        <v>41982</v>
      </c>
      <c r="I1201" s="26" t="s">
        <v>7092</v>
      </c>
      <c r="J1201" s="26"/>
      <c r="K1201" s="26" t="s">
        <v>7093</v>
      </c>
      <c r="L1201" s="26" t="str">
        <f t="shared" si="37"/>
        <v>PreAlerta</v>
      </c>
      <c r="M1201" s="26" t="str">
        <f t="shared" si="36"/>
        <v>S/PalabrasClaves</v>
      </c>
      <c r="N1201" s="26" t="s">
        <v>18</v>
      </c>
      <c r="O1201" s="26"/>
      <c r="P1201" s="26"/>
      <c r="Q1201" s="26"/>
      <c r="R1201" s="26"/>
      <c r="S1201" s="26"/>
      <c r="T1201" s="26"/>
      <c r="U1201" s="26"/>
      <c r="V1201" s="26"/>
      <c r="W1201" s="26"/>
      <c r="X1201" s="26"/>
    </row>
    <row r="1202" spans="1:24" ht="15" hidden="1" customHeight="1">
      <c r="A1202" s="24">
        <v>24529883</v>
      </c>
      <c r="B1202" s="24" t="s">
        <v>7094</v>
      </c>
      <c r="C1202" s="24" t="s">
        <v>7095</v>
      </c>
      <c r="D1202" s="24" t="s">
        <v>7096</v>
      </c>
      <c r="E1202" s="24" t="s">
        <v>7097</v>
      </c>
      <c r="F1202" s="24" t="s">
        <v>215</v>
      </c>
      <c r="G1202" s="24">
        <v>2014</v>
      </c>
      <c r="H1202" s="25">
        <v>41688</v>
      </c>
      <c r="I1202" s="24"/>
      <c r="J1202" s="24"/>
      <c r="K1202" s="24" t="s">
        <v>7098</v>
      </c>
      <c r="L1202" s="24" t="str">
        <f t="shared" si="37"/>
        <v>PreAlerta</v>
      </c>
      <c r="M1202" s="24" t="str">
        <f t="shared" si="36"/>
        <v>S/PalabrasClaves</v>
      </c>
      <c r="N1202" s="24" t="s">
        <v>18</v>
      </c>
      <c r="O1202" s="24"/>
      <c r="P1202" s="24"/>
      <c r="Q1202" s="24"/>
      <c r="R1202" s="24"/>
      <c r="S1202" s="24"/>
      <c r="T1202" s="24"/>
      <c r="U1202" s="24"/>
      <c r="V1202" s="24"/>
      <c r="W1202" s="24"/>
      <c r="X1202" s="24"/>
    </row>
    <row r="1203" spans="1:24" ht="15" hidden="1" customHeight="1">
      <c r="A1203" s="26">
        <v>25403312</v>
      </c>
      <c r="B1203" s="26" t="s">
        <v>7099</v>
      </c>
      <c r="C1203" s="26" t="s">
        <v>7100</v>
      </c>
      <c r="D1203" s="26" t="s">
        <v>7101</v>
      </c>
      <c r="E1203" s="26" t="s">
        <v>3004</v>
      </c>
      <c r="F1203" s="26" t="s">
        <v>341</v>
      </c>
      <c r="G1203" s="26">
        <v>2014</v>
      </c>
      <c r="H1203" s="27">
        <v>41962</v>
      </c>
      <c r="I1203" s="26" t="s">
        <v>7102</v>
      </c>
      <c r="J1203" s="26"/>
      <c r="K1203" s="26" t="s">
        <v>7103</v>
      </c>
      <c r="L1203" s="26" t="str">
        <f t="shared" si="37"/>
        <v>PreAlerta</v>
      </c>
      <c r="M1203" s="26" t="str">
        <f t="shared" si="36"/>
        <v>S/PalabrasClaves</v>
      </c>
      <c r="N1203" s="26" t="s">
        <v>18</v>
      </c>
      <c r="O1203" s="26"/>
      <c r="P1203" s="26"/>
      <c r="Q1203" s="26"/>
      <c r="R1203" s="26"/>
      <c r="S1203" s="26"/>
      <c r="T1203" s="26"/>
      <c r="U1203" s="26"/>
      <c r="V1203" s="26"/>
      <c r="W1203" s="26"/>
      <c r="X1203" s="26"/>
    </row>
    <row r="1204" spans="1:24" ht="15" customHeight="1">
      <c r="A1204" s="28">
        <v>25421093</v>
      </c>
      <c r="B1204" s="28" t="s">
        <v>7104</v>
      </c>
      <c r="C1204" s="28" t="s">
        <v>7105</v>
      </c>
      <c r="D1204" s="28" t="s">
        <v>7106</v>
      </c>
      <c r="E1204" s="28" t="s">
        <v>7107</v>
      </c>
      <c r="F1204" s="28" t="s">
        <v>7108</v>
      </c>
      <c r="G1204" s="28">
        <v>2014</v>
      </c>
      <c r="H1204" s="29">
        <v>41969</v>
      </c>
      <c r="I1204" s="28" t="s">
        <v>7109</v>
      </c>
      <c r="J1204" s="28"/>
      <c r="K1204" s="28" t="s">
        <v>7110</v>
      </c>
      <c r="L1204" s="28" t="str">
        <f t="shared" si="37"/>
        <v>PreAlerta</v>
      </c>
      <c r="M1204" s="28" t="str">
        <f t="shared" ref="M1204:M1267" si="38">IF(ISNUMBER(VLOOKUP(A1204,KEYWORDS,1,FALSE)),"C/PalabrasClaves","S/PalabrasClaves")</f>
        <v>S/PalabrasClaves</v>
      </c>
      <c r="N1204" s="28" t="s">
        <v>276</v>
      </c>
      <c r="O1204" s="28"/>
      <c r="P1204" s="28"/>
      <c r="Q1204" s="28" t="s">
        <v>14</v>
      </c>
      <c r="R1204" s="28"/>
      <c r="S1204" s="28"/>
      <c r="T1204" s="53" t="s">
        <v>7111</v>
      </c>
      <c r="U1204" s="28" t="s">
        <v>209</v>
      </c>
      <c r="V1204" s="28" t="s">
        <v>209</v>
      </c>
      <c r="W1204" s="28" t="s">
        <v>208</v>
      </c>
      <c r="X1204" s="53" t="s">
        <v>7112</v>
      </c>
    </row>
    <row r="1205" spans="1:24" ht="15" hidden="1" customHeight="1">
      <c r="A1205" s="26">
        <v>25324548</v>
      </c>
      <c r="B1205" s="26" t="s">
        <v>7113</v>
      </c>
      <c r="C1205" s="26" t="s">
        <v>7114</v>
      </c>
      <c r="D1205" s="26" t="s">
        <v>7115</v>
      </c>
      <c r="E1205" s="26" t="s">
        <v>3714</v>
      </c>
      <c r="F1205" s="26" t="s">
        <v>1236</v>
      </c>
      <c r="G1205" s="26">
        <v>2014</v>
      </c>
      <c r="H1205" s="27">
        <v>41930</v>
      </c>
      <c r="I1205" s="26" t="s">
        <v>7116</v>
      </c>
      <c r="J1205" s="26"/>
      <c r="K1205" s="26" t="s">
        <v>7117</v>
      </c>
      <c r="L1205" s="26" t="str">
        <f t="shared" si="37"/>
        <v>PreAlerta</v>
      </c>
      <c r="M1205" s="26" t="str">
        <f t="shared" si="38"/>
        <v>S/PalabrasClaves</v>
      </c>
      <c r="N1205" s="26" t="s">
        <v>18</v>
      </c>
      <c r="O1205" s="26"/>
      <c r="P1205" s="26"/>
      <c r="Q1205" s="26"/>
      <c r="R1205" s="26"/>
      <c r="S1205" s="26"/>
      <c r="T1205" s="26"/>
      <c r="U1205" s="26"/>
      <c r="V1205" s="26"/>
      <c r="W1205" s="26"/>
      <c r="X1205" s="26"/>
    </row>
    <row r="1206" spans="1:24" ht="15" hidden="1" customHeight="1">
      <c r="A1206" s="24">
        <v>24387885</v>
      </c>
      <c r="B1206" s="24" t="s">
        <v>7118</v>
      </c>
      <c r="C1206" s="24" t="s">
        <v>7119</v>
      </c>
      <c r="D1206" s="24" t="s">
        <v>7120</v>
      </c>
      <c r="E1206" s="24" t="s">
        <v>7121</v>
      </c>
      <c r="F1206" s="24" t="s">
        <v>4133</v>
      </c>
      <c r="G1206" s="24">
        <v>2014</v>
      </c>
      <c r="H1206" s="25">
        <v>41646</v>
      </c>
      <c r="I1206" s="24"/>
      <c r="J1206" s="24"/>
      <c r="K1206" s="24" t="s">
        <v>7122</v>
      </c>
      <c r="L1206" s="24" t="str">
        <f t="shared" si="37"/>
        <v>PreAlerta</v>
      </c>
      <c r="M1206" s="24" t="str">
        <f t="shared" si="38"/>
        <v>S/PalabrasClaves</v>
      </c>
      <c r="N1206" s="24" t="s">
        <v>18</v>
      </c>
      <c r="O1206" s="24"/>
      <c r="P1206" s="24"/>
      <c r="Q1206" s="24"/>
      <c r="R1206" s="24"/>
      <c r="S1206" s="24"/>
      <c r="T1206" s="24"/>
      <c r="U1206" s="24"/>
      <c r="V1206" s="24"/>
      <c r="W1206" s="24"/>
      <c r="X1206" s="24"/>
    </row>
    <row r="1207" spans="1:24" ht="15" hidden="1" customHeight="1">
      <c r="A1207" s="26">
        <v>24548090</v>
      </c>
      <c r="B1207" s="26" t="s">
        <v>7123</v>
      </c>
      <c r="C1207" s="26" t="s">
        <v>7124</v>
      </c>
      <c r="D1207" s="26" t="s">
        <v>7125</v>
      </c>
      <c r="E1207" s="26" t="s">
        <v>7126</v>
      </c>
      <c r="F1207" s="26" t="s">
        <v>7127</v>
      </c>
      <c r="G1207" s="26">
        <v>2014</v>
      </c>
      <c r="H1207" s="27">
        <v>41690</v>
      </c>
      <c r="I1207" s="26"/>
      <c r="J1207" s="26"/>
      <c r="K1207" s="26" t="s">
        <v>7128</v>
      </c>
      <c r="L1207" s="26" t="str">
        <f t="shared" si="37"/>
        <v>PreAlerta</v>
      </c>
      <c r="M1207" s="26" t="str">
        <f t="shared" si="38"/>
        <v>S/PalabrasClaves</v>
      </c>
      <c r="N1207" s="26" t="s">
        <v>18</v>
      </c>
      <c r="O1207" s="26"/>
      <c r="P1207" s="26"/>
      <c r="Q1207" s="26"/>
      <c r="R1207" s="26"/>
      <c r="S1207" s="26"/>
      <c r="T1207" s="26"/>
      <c r="U1207" s="26"/>
      <c r="V1207" s="26"/>
      <c r="W1207" s="26"/>
      <c r="X1207" s="26"/>
    </row>
    <row r="1208" spans="1:24" ht="15" hidden="1" customHeight="1">
      <c r="A1208" s="24">
        <v>24616118</v>
      </c>
      <c r="B1208" s="24" t="s">
        <v>7129</v>
      </c>
      <c r="C1208" s="24" t="s">
        <v>7130</v>
      </c>
      <c r="D1208" s="24" t="s">
        <v>7131</v>
      </c>
      <c r="E1208" s="24" t="s">
        <v>7132</v>
      </c>
      <c r="F1208" s="24" t="s">
        <v>725</v>
      </c>
      <c r="G1208" s="24">
        <v>2014</v>
      </c>
      <c r="H1208" s="25">
        <v>41710</v>
      </c>
      <c r="I1208" s="24"/>
      <c r="J1208" s="24"/>
      <c r="K1208" s="24" t="s">
        <v>7133</v>
      </c>
      <c r="L1208" s="24" t="str">
        <f t="shared" si="37"/>
        <v>PreAlerta</v>
      </c>
      <c r="M1208" s="24" t="str">
        <f t="shared" si="38"/>
        <v>S/PalabrasClaves</v>
      </c>
      <c r="N1208" s="24" t="s">
        <v>18</v>
      </c>
      <c r="O1208" s="24"/>
      <c r="P1208" s="24"/>
      <c r="Q1208" s="24"/>
      <c r="R1208" s="24"/>
      <c r="S1208" s="24"/>
      <c r="T1208" s="24"/>
      <c r="U1208" s="24"/>
      <c r="V1208" s="24"/>
      <c r="W1208" s="24"/>
      <c r="X1208" s="24"/>
    </row>
    <row r="1209" spans="1:24" ht="15" hidden="1" customHeight="1">
      <c r="A1209" s="26">
        <v>24616119</v>
      </c>
      <c r="B1209" s="26" t="s">
        <v>7134</v>
      </c>
      <c r="C1209" s="26" t="s">
        <v>7135</v>
      </c>
      <c r="D1209" s="26" t="s">
        <v>7136</v>
      </c>
      <c r="E1209" s="26" t="s">
        <v>7137</v>
      </c>
      <c r="F1209" s="26" t="s">
        <v>725</v>
      </c>
      <c r="G1209" s="26">
        <v>2014</v>
      </c>
      <c r="H1209" s="27">
        <v>41710</v>
      </c>
      <c r="I1209" s="26" t="s">
        <v>7138</v>
      </c>
      <c r="J1209" s="26" t="s">
        <v>7139</v>
      </c>
      <c r="K1209" s="26" t="s">
        <v>7140</v>
      </c>
      <c r="L1209" s="26" t="str">
        <f t="shared" si="37"/>
        <v>PreAlerta</v>
      </c>
      <c r="M1209" s="26" t="str">
        <f t="shared" si="38"/>
        <v>S/PalabrasClaves</v>
      </c>
      <c r="N1209" s="26" t="s">
        <v>18</v>
      </c>
      <c r="O1209" s="26"/>
      <c r="P1209" s="26"/>
      <c r="Q1209" s="26"/>
      <c r="R1209" s="26"/>
      <c r="S1209" s="26"/>
      <c r="T1209" s="26"/>
      <c r="U1209" s="26"/>
      <c r="V1209" s="26"/>
      <c r="W1209" s="26"/>
      <c r="X1209" s="26"/>
    </row>
    <row r="1210" spans="1:24" ht="15" hidden="1" customHeight="1">
      <c r="A1210" s="24">
        <v>24695015</v>
      </c>
      <c r="B1210" s="24" t="s">
        <v>7141</v>
      </c>
      <c r="C1210" s="24" t="s">
        <v>7142</v>
      </c>
      <c r="D1210" s="24" t="s">
        <v>7143</v>
      </c>
      <c r="E1210" s="24" t="s">
        <v>7144</v>
      </c>
      <c r="F1210" s="24" t="s">
        <v>725</v>
      </c>
      <c r="G1210" s="24">
        <v>2014</v>
      </c>
      <c r="H1210" s="25">
        <v>41733</v>
      </c>
      <c r="I1210" s="24"/>
      <c r="J1210" s="24"/>
      <c r="K1210" s="24" t="s">
        <v>7145</v>
      </c>
      <c r="L1210" s="24" t="str">
        <f t="shared" si="37"/>
        <v>PreAlerta</v>
      </c>
      <c r="M1210" s="24" t="str">
        <f t="shared" si="38"/>
        <v>S/PalabrasClaves</v>
      </c>
      <c r="N1210" s="24" t="s">
        <v>18</v>
      </c>
      <c r="O1210" s="24"/>
      <c r="P1210" s="24"/>
      <c r="Q1210" s="24"/>
      <c r="R1210" s="24"/>
      <c r="S1210" s="24"/>
      <c r="T1210" s="24"/>
      <c r="U1210" s="24"/>
      <c r="V1210" s="24"/>
      <c r="W1210" s="24"/>
      <c r="X1210" s="24"/>
    </row>
    <row r="1211" spans="1:24" ht="15" hidden="1" customHeight="1">
      <c r="A1211" s="26">
        <v>24827556</v>
      </c>
      <c r="B1211" s="26" t="s">
        <v>7146</v>
      </c>
      <c r="C1211" s="26" t="s">
        <v>7147</v>
      </c>
      <c r="D1211" s="26" t="s">
        <v>7148</v>
      </c>
      <c r="E1211" s="26" t="s">
        <v>7149</v>
      </c>
      <c r="F1211" s="26" t="s">
        <v>5867</v>
      </c>
      <c r="G1211" s="26">
        <v>2014</v>
      </c>
      <c r="H1211" s="27">
        <v>41775</v>
      </c>
      <c r="I1211" s="26" t="s">
        <v>7150</v>
      </c>
      <c r="J1211" s="26"/>
      <c r="K1211" s="26" t="s">
        <v>7151</v>
      </c>
      <c r="L1211" s="26" t="str">
        <f t="shared" si="37"/>
        <v>PreAlerta</v>
      </c>
      <c r="M1211" s="26" t="str">
        <f t="shared" si="38"/>
        <v>S/PalabrasClaves</v>
      </c>
      <c r="N1211" s="26" t="s">
        <v>18</v>
      </c>
      <c r="O1211" s="26"/>
      <c r="P1211" s="26"/>
      <c r="Q1211" s="26"/>
      <c r="R1211" s="26"/>
      <c r="S1211" s="26"/>
      <c r="T1211" s="26"/>
      <c r="U1211" s="26"/>
      <c r="V1211" s="26"/>
      <c r="W1211" s="26"/>
      <c r="X1211" s="26"/>
    </row>
    <row r="1212" spans="1:24" ht="15" hidden="1" customHeight="1">
      <c r="A1212" s="24">
        <v>24920666</v>
      </c>
      <c r="B1212" s="24" t="s">
        <v>7152</v>
      </c>
      <c r="C1212" s="24" t="s">
        <v>7153</v>
      </c>
      <c r="D1212" s="24" t="s">
        <v>7154</v>
      </c>
      <c r="E1212" s="24" t="s">
        <v>7155</v>
      </c>
      <c r="F1212" s="24" t="s">
        <v>251</v>
      </c>
      <c r="G1212" s="24">
        <v>2014</v>
      </c>
      <c r="H1212" s="25">
        <v>41803</v>
      </c>
      <c r="I1212" s="24"/>
      <c r="J1212" s="24"/>
      <c r="K1212" s="24" t="s">
        <v>7156</v>
      </c>
      <c r="L1212" s="24" t="str">
        <f t="shared" si="37"/>
        <v>PreAlerta</v>
      </c>
      <c r="M1212" s="24" t="str">
        <f t="shared" si="38"/>
        <v>S/PalabrasClaves</v>
      </c>
      <c r="N1212" s="24" t="s">
        <v>18</v>
      </c>
      <c r="O1212" s="24"/>
      <c r="P1212" s="24"/>
      <c r="Q1212" s="24"/>
      <c r="R1212" s="24"/>
      <c r="S1212" s="24"/>
      <c r="T1212" s="24"/>
      <c r="U1212" s="24"/>
      <c r="V1212" s="24"/>
      <c r="W1212" s="24"/>
      <c r="X1212" s="24"/>
    </row>
    <row r="1213" spans="1:24" ht="15" hidden="1" customHeight="1">
      <c r="A1213" s="26">
        <v>25013081</v>
      </c>
      <c r="B1213" s="26" t="s">
        <v>7157</v>
      </c>
      <c r="C1213" s="26" t="s">
        <v>7158</v>
      </c>
      <c r="D1213" s="26" t="s">
        <v>7159</v>
      </c>
      <c r="E1213" s="26" t="s">
        <v>7160</v>
      </c>
      <c r="F1213" s="26" t="s">
        <v>251</v>
      </c>
      <c r="G1213" s="26">
        <v>2014</v>
      </c>
      <c r="H1213" s="27">
        <v>41832</v>
      </c>
      <c r="I1213" s="26"/>
      <c r="J1213" s="26"/>
      <c r="K1213" s="26" t="s">
        <v>7161</v>
      </c>
      <c r="L1213" s="26" t="str">
        <f t="shared" ref="L1213:L1276" si="39">IF(ISNUMBER(VLOOKUP(A1213,EXCL,1,FALSE)),"Excluido",IF(ISNUMBER(VLOOKUP(A1213,POST,1,FALSE)),"PostAlerta",IF(ISNUMBER(VLOOKUP(A1213,PRE,1,FALSE)),"PreAlerta","")))</f>
        <v>Excluido</v>
      </c>
      <c r="M1213" s="26" t="str">
        <f t="shared" si="38"/>
        <v>S/PalabrasClaves</v>
      </c>
      <c r="N1213" s="26"/>
      <c r="O1213" s="26"/>
      <c r="P1213" s="26"/>
      <c r="Q1213" s="26"/>
      <c r="R1213" s="26"/>
      <c r="S1213" s="26"/>
      <c r="T1213" s="26"/>
      <c r="U1213" s="26"/>
      <c r="V1213" s="26"/>
      <c r="W1213" s="26"/>
      <c r="X1213" s="26"/>
    </row>
    <row r="1214" spans="1:24" ht="15" hidden="1" customHeight="1">
      <c r="A1214" s="24">
        <v>25107710</v>
      </c>
      <c r="B1214" s="24" t="s">
        <v>7162</v>
      </c>
      <c r="C1214" s="24" t="s">
        <v>7163</v>
      </c>
      <c r="D1214" s="24" t="s">
        <v>7164</v>
      </c>
      <c r="E1214" s="24" t="s">
        <v>7165</v>
      </c>
      <c r="F1214" s="24" t="s">
        <v>251</v>
      </c>
      <c r="G1214" s="24">
        <v>2014</v>
      </c>
      <c r="H1214" s="25">
        <v>41861</v>
      </c>
      <c r="I1214" s="24"/>
      <c r="J1214" s="24"/>
      <c r="K1214" s="24" t="s">
        <v>7166</v>
      </c>
      <c r="L1214" s="24" t="str">
        <f t="shared" si="39"/>
        <v>PreAlerta</v>
      </c>
      <c r="M1214" s="24" t="str">
        <f t="shared" si="38"/>
        <v>S/PalabrasClaves</v>
      </c>
      <c r="N1214" s="24" t="s">
        <v>18</v>
      </c>
      <c r="O1214" s="24"/>
      <c r="P1214" s="24"/>
      <c r="Q1214" s="24"/>
      <c r="R1214" s="24"/>
      <c r="S1214" s="24"/>
      <c r="T1214" s="24"/>
      <c r="U1214" s="24"/>
      <c r="V1214" s="24"/>
      <c r="W1214" s="24"/>
      <c r="X1214" s="24"/>
    </row>
    <row r="1215" spans="1:24" ht="15" hidden="1" customHeight="1">
      <c r="A1215" s="26">
        <v>25156010</v>
      </c>
      <c r="B1215" s="26" t="s">
        <v>7167</v>
      </c>
      <c r="C1215" s="26" t="s">
        <v>7168</v>
      </c>
      <c r="D1215" s="26" t="s">
        <v>7169</v>
      </c>
      <c r="E1215" s="26" t="s">
        <v>83</v>
      </c>
      <c r="F1215" s="26" t="s">
        <v>605</v>
      </c>
      <c r="G1215" s="26">
        <v>2014</v>
      </c>
      <c r="H1215" s="27">
        <v>41878</v>
      </c>
      <c r="I1215" s="26"/>
      <c r="J1215" s="26"/>
      <c r="K1215" s="26" t="s">
        <v>7170</v>
      </c>
      <c r="L1215" s="26" t="str">
        <f t="shared" si="39"/>
        <v>PreAlerta</v>
      </c>
      <c r="M1215" s="26" t="str">
        <f t="shared" si="38"/>
        <v>S/PalabrasClaves</v>
      </c>
      <c r="N1215" s="26" t="s">
        <v>18</v>
      </c>
      <c r="O1215" s="26"/>
      <c r="P1215" s="26"/>
      <c r="Q1215" s="26"/>
      <c r="R1215" s="26"/>
      <c r="S1215" s="26"/>
      <c r="T1215" s="26"/>
      <c r="U1215" s="26"/>
      <c r="V1215" s="26"/>
      <c r="W1215" s="26"/>
      <c r="X1215" s="26"/>
    </row>
    <row r="1216" spans="1:24" ht="15" hidden="1" customHeight="1">
      <c r="A1216" s="24">
        <v>25222531</v>
      </c>
      <c r="B1216" s="24" t="s">
        <v>7171</v>
      </c>
      <c r="C1216" s="24" t="s">
        <v>7172</v>
      </c>
      <c r="D1216" s="24" t="s">
        <v>7173</v>
      </c>
      <c r="E1216" s="24" t="s">
        <v>1934</v>
      </c>
      <c r="F1216" s="24" t="s">
        <v>3979</v>
      </c>
      <c r="G1216" s="24">
        <v>2014</v>
      </c>
      <c r="H1216" s="25">
        <v>41898</v>
      </c>
      <c r="I1216" s="24"/>
      <c r="J1216" s="24"/>
      <c r="K1216" s="24" t="s">
        <v>7174</v>
      </c>
      <c r="L1216" s="24" t="str">
        <f t="shared" si="39"/>
        <v>Excluido</v>
      </c>
      <c r="M1216" s="24" t="str">
        <f t="shared" si="38"/>
        <v>S/PalabrasClaves</v>
      </c>
      <c r="N1216" s="24"/>
      <c r="O1216" s="24"/>
      <c r="P1216" s="24"/>
      <c r="Q1216" s="24"/>
      <c r="R1216" s="24"/>
      <c r="S1216" s="24"/>
      <c r="T1216" s="24"/>
      <c r="U1216" s="24"/>
      <c r="V1216" s="24"/>
      <c r="W1216" s="24"/>
      <c r="X1216" s="24"/>
    </row>
    <row r="1217" spans="1:24" ht="15" hidden="1" customHeight="1">
      <c r="A1217" s="26">
        <v>25240514</v>
      </c>
      <c r="B1217" s="26" t="s">
        <v>7175</v>
      </c>
      <c r="C1217" s="26" t="s">
        <v>7176</v>
      </c>
      <c r="D1217" s="26" t="s">
        <v>7177</v>
      </c>
      <c r="E1217" s="26" t="s">
        <v>7178</v>
      </c>
      <c r="F1217" s="26" t="s">
        <v>7179</v>
      </c>
      <c r="G1217" s="26">
        <v>2014</v>
      </c>
      <c r="H1217" s="27">
        <v>41904</v>
      </c>
      <c r="I1217" s="26"/>
      <c r="J1217" s="26"/>
      <c r="K1217" s="26" t="s">
        <v>7180</v>
      </c>
      <c r="L1217" s="26" t="str">
        <f t="shared" si="39"/>
        <v>PreAlerta</v>
      </c>
      <c r="M1217" s="26" t="str">
        <f t="shared" si="38"/>
        <v>S/PalabrasClaves</v>
      </c>
      <c r="N1217" s="26" t="s">
        <v>18</v>
      </c>
      <c r="O1217" s="26"/>
      <c r="P1217" s="26"/>
      <c r="Q1217" s="26"/>
      <c r="R1217" s="26"/>
      <c r="S1217" s="26"/>
      <c r="T1217" s="26"/>
      <c r="U1217" s="26"/>
      <c r="V1217" s="26"/>
      <c r="W1217" s="26"/>
      <c r="X1217" s="26"/>
    </row>
    <row r="1218" spans="1:24" ht="15" hidden="1" customHeight="1">
      <c r="A1218" s="24">
        <v>25256084</v>
      </c>
      <c r="B1218" s="24" t="s">
        <v>7181</v>
      </c>
      <c r="C1218" s="24" t="s">
        <v>7182</v>
      </c>
      <c r="D1218" s="24" t="s">
        <v>7183</v>
      </c>
      <c r="E1218" s="24" t="s">
        <v>827</v>
      </c>
      <c r="F1218" s="24" t="s">
        <v>7184</v>
      </c>
      <c r="G1218" s="24">
        <v>2014</v>
      </c>
      <c r="H1218" s="25">
        <v>41909</v>
      </c>
      <c r="I1218" s="24"/>
      <c r="J1218" s="24"/>
      <c r="K1218" s="24" t="s">
        <v>7185</v>
      </c>
      <c r="L1218" s="24" t="str">
        <f t="shared" si="39"/>
        <v>PreAlerta</v>
      </c>
      <c r="M1218" s="24" t="str">
        <f t="shared" si="38"/>
        <v>S/PalabrasClaves</v>
      </c>
      <c r="N1218" s="24" t="s">
        <v>18</v>
      </c>
      <c r="O1218" s="24"/>
      <c r="P1218" s="24"/>
      <c r="Q1218" s="24"/>
      <c r="R1218" s="24"/>
      <c r="S1218" s="24"/>
      <c r="T1218" s="24"/>
      <c r="U1218" s="24"/>
      <c r="V1218" s="24"/>
      <c r="W1218" s="24"/>
      <c r="X1218" s="24"/>
    </row>
    <row r="1219" spans="1:24" ht="15" hidden="1" customHeight="1">
      <c r="A1219" s="26">
        <v>25287930</v>
      </c>
      <c r="B1219" s="26" t="s">
        <v>7186</v>
      </c>
      <c r="C1219" s="26" t="s">
        <v>7187</v>
      </c>
      <c r="D1219" s="26" t="s">
        <v>7188</v>
      </c>
      <c r="E1219" s="26" t="s">
        <v>5350</v>
      </c>
      <c r="F1219" s="26" t="s">
        <v>90</v>
      </c>
      <c r="G1219" s="26">
        <v>2014</v>
      </c>
      <c r="H1219" s="27">
        <v>41920</v>
      </c>
      <c r="I1219" s="26" t="s">
        <v>7189</v>
      </c>
      <c r="J1219" s="26"/>
      <c r="K1219" s="26" t="s">
        <v>7190</v>
      </c>
      <c r="L1219" s="26" t="str">
        <f t="shared" si="39"/>
        <v>PreAlerta</v>
      </c>
      <c r="M1219" s="26" t="str">
        <f t="shared" si="38"/>
        <v>S/PalabrasClaves</v>
      </c>
      <c r="N1219" s="26" t="s">
        <v>18</v>
      </c>
      <c r="O1219" s="26"/>
      <c r="P1219" s="26"/>
      <c r="Q1219" s="26"/>
      <c r="R1219" s="26"/>
      <c r="S1219" s="26"/>
      <c r="T1219" s="26"/>
      <c r="U1219" s="26"/>
      <c r="V1219" s="26"/>
      <c r="W1219" s="26"/>
      <c r="X1219" s="26"/>
    </row>
    <row r="1220" spans="1:24" ht="15" customHeight="1">
      <c r="A1220" s="28">
        <v>25288086</v>
      </c>
      <c r="B1220" s="28" t="s">
        <v>7191</v>
      </c>
      <c r="C1220" s="28" t="s">
        <v>7192</v>
      </c>
      <c r="D1220" s="28" t="s">
        <v>7193</v>
      </c>
      <c r="E1220" s="28" t="s">
        <v>7194</v>
      </c>
      <c r="F1220" s="28" t="s">
        <v>1128</v>
      </c>
      <c r="G1220" s="28">
        <v>2014</v>
      </c>
      <c r="H1220" s="29">
        <v>41920</v>
      </c>
      <c r="I1220" s="28" t="s">
        <v>7195</v>
      </c>
      <c r="J1220" s="28"/>
      <c r="K1220" s="28" t="s">
        <v>7196</v>
      </c>
      <c r="L1220" s="28" t="str">
        <f t="shared" si="39"/>
        <v>PreAlerta</v>
      </c>
      <c r="M1220" s="28" t="str">
        <f t="shared" si="38"/>
        <v>C/PalabrasClaves</v>
      </c>
      <c r="N1220" s="28" t="s">
        <v>12</v>
      </c>
      <c r="O1220" s="28" t="s">
        <v>16</v>
      </c>
      <c r="P1220" s="28"/>
      <c r="Q1220" s="28" t="s">
        <v>14</v>
      </c>
      <c r="R1220" s="28"/>
      <c r="S1220" s="28"/>
      <c r="T1220" s="50" t="s">
        <v>7197</v>
      </c>
      <c r="U1220" s="28" t="s">
        <v>209</v>
      </c>
      <c r="V1220" s="28" t="s">
        <v>208</v>
      </c>
      <c r="W1220" s="28" t="s">
        <v>209</v>
      </c>
      <c r="X1220" s="60" t="s">
        <v>7198</v>
      </c>
    </row>
    <row r="1221" spans="1:24" ht="15" hidden="1" customHeight="1">
      <c r="A1221" s="26">
        <v>25315131</v>
      </c>
      <c r="B1221" s="26" t="s">
        <v>7199</v>
      </c>
      <c r="C1221" s="26" t="s">
        <v>7200</v>
      </c>
      <c r="D1221" s="26" t="s">
        <v>7201</v>
      </c>
      <c r="E1221" s="26" t="s">
        <v>2097</v>
      </c>
      <c r="F1221" s="26" t="s">
        <v>703</v>
      </c>
      <c r="G1221" s="26">
        <v>2014</v>
      </c>
      <c r="H1221" s="27">
        <v>41928</v>
      </c>
      <c r="I1221" s="26"/>
      <c r="J1221" s="26"/>
      <c r="K1221" s="26" t="s">
        <v>7202</v>
      </c>
      <c r="L1221" s="26" t="str">
        <f t="shared" si="39"/>
        <v>PreAlerta</v>
      </c>
      <c r="M1221" s="26" t="str">
        <f t="shared" si="38"/>
        <v>S/PalabrasClaves</v>
      </c>
      <c r="N1221" s="26" t="s">
        <v>18</v>
      </c>
      <c r="O1221" s="26"/>
      <c r="P1221" s="26"/>
      <c r="Q1221" s="26"/>
      <c r="R1221" s="26"/>
      <c r="S1221" s="26"/>
      <c r="T1221" s="26"/>
      <c r="U1221" s="26"/>
      <c r="V1221" s="26"/>
      <c r="W1221" s="26"/>
      <c r="X1221" s="26"/>
    </row>
    <row r="1222" spans="1:24" ht="15" hidden="1" customHeight="1">
      <c r="A1222" s="24">
        <v>25330794</v>
      </c>
      <c r="B1222" s="24" t="s">
        <v>7203</v>
      </c>
      <c r="C1222" s="24" t="s">
        <v>7204</v>
      </c>
      <c r="D1222" s="24" t="s">
        <v>7205</v>
      </c>
      <c r="E1222" s="24" t="s">
        <v>6070</v>
      </c>
      <c r="F1222" s="24" t="s">
        <v>7206</v>
      </c>
      <c r="G1222" s="24">
        <v>2014</v>
      </c>
      <c r="H1222" s="25">
        <v>41934</v>
      </c>
      <c r="I1222" s="24"/>
      <c r="J1222" s="24"/>
      <c r="K1222" s="24" t="s">
        <v>7207</v>
      </c>
      <c r="L1222" s="24" t="str">
        <f t="shared" si="39"/>
        <v>Excluido</v>
      </c>
      <c r="M1222" s="24" t="str">
        <f t="shared" si="38"/>
        <v>S/PalabrasClaves</v>
      </c>
      <c r="N1222" s="24"/>
      <c r="O1222" s="24"/>
      <c r="P1222" s="24"/>
      <c r="Q1222" s="24"/>
      <c r="R1222" s="24"/>
      <c r="S1222" s="24"/>
      <c r="T1222" s="24"/>
      <c r="U1222" s="24"/>
      <c r="V1222" s="24"/>
      <c r="W1222" s="24"/>
      <c r="X1222" s="24"/>
    </row>
    <row r="1223" spans="1:24" ht="15" hidden="1" customHeight="1">
      <c r="A1223" s="26">
        <v>25377871</v>
      </c>
      <c r="B1223" s="26" t="s">
        <v>7208</v>
      </c>
      <c r="C1223" s="26" t="s">
        <v>7209</v>
      </c>
      <c r="D1223" s="26" t="s">
        <v>7210</v>
      </c>
      <c r="E1223" s="26" t="s">
        <v>5745</v>
      </c>
      <c r="F1223" s="26" t="s">
        <v>7211</v>
      </c>
      <c r="G1223" s="26">
        <v>2014</v>
      </c>
      <c r="H1223" s="27">
        <v>41951</v>
      </c>
      <c r="I1223" s="26"/>
      <c r="J1223" s="26"/>
      <c r="K1223" s="26" t="s">
        <v>7212</v>
      </c>
      <c r="L1223" s="26" t="str">
        <f t="shared" si="39"/>
        <v>PreAlerta</v>
      </c>
      <c r="M1223" s="26" t="str">
        <f t="shared" si="38"/>
        <v>S/PalabrasClaves</v>
      </c>
      <c r="N1223" s="26" t="s">
        <v>18</v>
      </c>
      <c r="O1223" s="26"/>
      <c r="P1223" s="26"/>
      <c r="Q1223" s="26"/>
      <c r="R1223" s="26"/>
      <c r="S1223" s="26"/>
      <c r="T1223" s="26"/>
      <c r="U1223" s="26"/>
      <c r="V1223" s="26"/>
      <c r="W1223" s="26"/>
      <c r="X1223" s="26"/>
    </row>
    <row r="1224" spans="1:24" ht="15" hidden="1" customHeight="1">
      <c r="A1224" s="24">
        <v>25380734</v>
      </c>
      <c r="B1224" s="24" t="s">
        <v>7213</v>
      </c>
      <c r="C1224" s="24" t="s">
        <v>7214</v>
      </c>
      <c r="D1224" s="24" t="s">
        <v>7215</v>
      </c>
      <c r="E1224" s="24" t="s">
        <v>2574</v>
      </c>
      <c r="F1224" s="24" t="s">
        <v>2575</v>
      </c>
      <c r="G1224" s="24">
        <v>2014</v>
      </c>
      <c r="H1224" s="25">
        <v>41952</v>
      </c>
      <c r="I1224" s="24"/>
      <c r="J1224" s="24"/>
      <c r="K1224" s="24" t="s">
        <v>7216</v>
      </c>
      <c r="L1224" s="24" t="str">
        <f t="shared" si="39"/>
        <v>PreAlerta</v>
      </c>
      <c r="M1224" s="24" t="str">
        <f t="shared" si="38"/>
        <v>S/PalabrasClaves</v>
      </c>
      <c r="N1224" s="24" t="s">
        <v>18</v>
      </c>
      <c r="O1224" s="24"/>
      <c r="P1224" s="24"/>
      <c r="Q1224" s="24" t="s">
        <v>11</v>
      </c>
      <c r="R1224" s="24"/>
      <c r="S1224" s="24"/>
      <c r="T1224" s="24"/>
      <c r="U1224" s="24"/>
      <c r="V1224" s="24"/>
      <c r="W1224" s="24"/>
      <c r="X1224" s="24"/>
    </row>
    <row r="1225" spans="1:24" ht="15" hidden="1" customHeight="1">
      <c r="A1225" s="26">
        <v>25381374</v>
      </c>
      <c r="B1225" s="26" t="s">
        <v>7217</v>
      </c>
      <c r="C1225" s="26" t="s">
        <v>7218</v>
      </c>
      <c r="D1225" s="26" t="s">
        <v>7219</v>
      </c>
      <c r="E1225" s="26" t="s">
        <v>2795</v>
      </c>
      <c r="F1225" s="26" t="s">
        <v>1115</v>
      </c>
      <c r="G1225" s="26">
        <v>2014</v>
      </c>
      <c r="H1225" s="27">
        <v>41952</v>
      </c>
      <c r="I1225" s="26" t="s">
        <v>7220</v>
      </c>
      <c r="J1225" s="26"/>
      <c r="K1225" s="26" t="s">
        <v>7221</v>
      </c>
      <c r="L1225" s="26" t="str">
        <f t="shared" si="39"/>
        <v>PreAlerta</v>
      </c>
      <c r="M1225" s="26" t="str">
        <f t="shared" si="38"/>
        <v>S/PalabrasClaves</v>
      </c>
      <c r="N1225" s="26" t="s">
        <v>18</v>
      </c>
      <c r="O1225" s="26"/>
      <c r="P1225" s="26"/>
      <c r="Q1225" s="26"/>
      <c r="R1225" s="26"/>
      <c r="S1225" s="26"/>
      <c r="T1225" s="26"/>
      <c r="U1225" s="26"/>
      <c r="V1225" s="26"/>
      <c r="W1225" s="26"/>
      <c r="X1225" s="26"/>
    </row>
    <row r="1226" spans="1:24" ht="15" hidden="1" customHeight="1">
      <c r="A1226" s="24">
        <v>25419772</v>
      </c>
      <c r="B1226" s="24" t="s">
        <v>7222</v>
      </c>
      <c r="C1226" s="24" t="s">
        <v>7223</v>
      </c>
      <c r="D1226" s="24" t="s">
        <v>7224</v>
      </c>
      <c r="E1226" s="24" t="s">
        <v>7225</v>
      </c>
      <c r="F1226" s="24" t="s">
        <v>7226</v>
      </c>
      <c r="G1226" s="24">
        <v>2014</v>
      </c>
      <c r="H1226" s="25">
        <v>41968</v>
      </c>
      <c r="I1226" s="24"/>
      <c r="J1226" s="24"/>
      <c r="K1226" s="24" t="s">
        <v>7227</v>
      </c>
      <c r="L1226" s="24" t="str">
        <f t="shared" si="39"/>
        <v>PreAlerta</v>
      </c>
      <c r="M1226" s="24" t="str">
        <f t="shared" si="38"/>
        <v>S/PalabrasClaves</v>
      </c>
      <c r="N1226" s="24" t="s">
        <v>18</v>
      </c>
      <c r="O1226" s="24"/>
      <c r="P1226" s="24"/>
      <c r="Q1226" s="24"/>
      <c r="R1226" s="24"/>
      <c r="S1226" s="24"/>
      <c r="T1226" s="24"/>
      <c r="U1226" s="24"/>
      <c r="V1226" s="24"/>
      <c r="W1226" s="24"/>
      <c r="X1226" s="24"/>
    </row>
    <row r="1227" spans="1:24" ht="15" hidden="1" customHeight="1">
      <c r="A1227" s="26">
        <v>25442760</v>
      </c>
      <c r="B1227" s="26" t="s">
        <v>7228</v>
      </c>
      <c r="C1227" s="26" t="s">
        <v>7229</v>
      </c>
      <c r="D1227" s="26" t="s">
        <v>7230</v>
      </c>
      <c r="E1227" s="26" t="s">
        <v>7231</v>
      </c>
      <c r="F1227" s="26" t="s">
        <v>3181</v>
      </c>
      <c r="G1227" s="26">
        <v>2014</v>
      </c>
      <c r="H1227" s="27">
        <v>41976</v>
      </c>
      <c r="I1227" s="26"/>
      <c r="J1227" s="26"/>
      <c r="K1227" s="26" t="s">
        <v>7232</v>
      </c>
      <c r="L1227" s="26" t="str">
        <f t="shared" si="39"/>
        <v>PreAlerta</v>
      </c>
      <c r="M1227" s="26" t="str">
        <f t="shared" si="38"/>
        <v>C/PalabrasClaves</v>
      </c>
      <c r="N1227" s="26" t="s">
        <v>18</v>
      </c>
      <c r="O1227" s="26"/>
      <c r="P1227" s="26"/>
      <c r="Q1227" s="26"/>
      <c r="R1227" s="26"/>
      <c r="S1227" s="26"/>
      <c r="T1227" s="26"/>
      <c r="U1227" s="26"/>
      <c r="V1227" s="26"/>
      <c r="W1227" s="26"/>
      <c r="X1227" s="26"/>
    </row>
    <row r="1228" spans="1:24" ht="15" hidden="1" customHeight="1">
      <c r="A1228" s="24">
        <v>25491714</v>
      </c>
      <c r="B1228" s="24" t="s">
        <v>7233</v>
      </c>
      <c r="C1228" s="24" t="s">
        <v>7234</v>
      </c>
      <c r="D1228" s="24" t="s">
        <v>7235</v>
      </c>
      <c r="E1228" s="24" t="s">
        <v>7236</v>
      </c>
      <c r="F1228" s="24" t="s">
        <v>7237</v>
      </c>
      <c r="G1228" s="24">
        <v>2014</v>
      </c>
      <c r="H1228" s="25">
        <v>41984</v>
      </c>
      <c r="I1228" s="24"/>
      <c r="J1228" s="24"/>
      <c r="K1228" s="24" t="s">
        <v>7238</v>
      </c>
      <c r="L1228" s="24" t="str">
        <f t="shared" si="39"/>
        <v>Excluido</v>
      </c>
      <c r="M1228" s="24" t="str">
        <f t="shared" si="38"/>
        <v>S/PalabrasClaves</v>
      </c>
      <c r="N1228" s="24"/>
      <c r="O1228" s="24"/>
      <c r="P1228" s="24"/>
      <c r="Q1228" s="24"/>
      <c r="R1228" s="24"/>
      <c r="S1228" s="24"/>
      <c r="T1228" s="24"/>
      <c r="U1228" s="24"/>
      <c r="V1228" s="24"/>
      <c r="W1228" s="24"/>
      <c r="X1228" s="24"/>
    </row>
    <row r="1229" spans="1:24" ht="15" hidden="1" customHeight="1">
      <c r="A1229" s="26">
        <v>25500516</v>
      </c>
      <c r="B1229" s="26" t="s">
        <v>7239</v>
      </c>
      <c r="C1229" s="26" t="s">
        <v>7240</v>
      </c>
      <c r="D1229" s="26" t="s">
        <v>7241</v>
      </c>
      <c r="E1229" s="26" t="s">
        <v>7242</v>
      </c>
      <c r="F1229" s="26" t="s">
        <v>7243</v>
      </c>
      <c r="G1229" s="26">
        <v>2014</v>
      </c>
      <c r="H1229" s="27">
        <v>41989</v>
      </c>
      <c r="I1229" s="26"/>
      <c r="J1229" s="26"/>
      <c r="K1229" s="26"/>
      <c r="L1229" s="26" t="str">
        <f t="shared" si="39"/>
        <v>PreAlerta</v>
      </c>
      <c r="M1229" s="26" t="str">
        <f t="shared" si="38"/>
        <v>C/PalabrasClaves</v>
      </c>
      <c r="N1229" s="26" t="s">
        <v>18</v>
      </c>
      <c r="O1229" s="26"/>
      <c r="P1229" s="26"/>
      <c r="Q1229" s="26"/>
      <c r="R1229" s="26"/>
      <c r="S1229" s="26"/>
      <c r="T1229" s="26"/>
      <c r="U1229" s="26"/>
      <c r="V1229" s="26"/>
      <c r="W1229" s="26"/>
      <c r="X1229" s="26"/>
    </row>
    <row r="1230" spans="1:24" ht="15" hidden="1" customHeight="1">
      <c r="A1230" s="24">
        <v>25532886</v>
      </c>
      <c r="B1230" s="24" t="s">
        <v>7244</v>
      </c>
      <c r="C1230" s="24" t="s">
        <v>7245</v>
      </c>
      <c r="D1230" s="24" t="s">
        <v>7246</v>
      </c>
      <c r="E1230" s="24" t="s">
        <v>7247</v>
      </c>
      <c r="F1230" s="24" t="s">
        <v>7248</v>
      </c>
      <c r="G1230" s="24">
        <v>2014</v>
      </c>
      <c r="H1230" s="25">
        <v>41997</v>
      </c>
      <c r="I1230" s="24"/>
      <c r="J1230" s="24"/>
      <c r="K1230" s="24" t="s">
        <v>7249</v>
      </c>
      <c r="L1230" s="24" t="str">
        <f t="shared" si="39"/>
        <v>PreAlerta</v>
      </c>
      <c r="M1230" s="24" t="str">
        <f t="shared" si="38"/>
        <v>S/PalabrasClaves</v>
      </c>
      <c r="N1230" s="24" t="s">
        <v>18</v>
      </c>
      <c r="O1230" s="24"/>
      <c r="P1230" s="24"/>
      <c r="Q1230" s="24"/>
      <c r="R1230" s="24"/>
      <c r="S1230" s="24"/>
      <c r="T1230" s="24"/>
      <c r="U1230" s="24"/>
      <c r="V1230" s="24"/>
      <c r="W1230" s="24"/>
      <c r="X1230" s="24"/>
    </row>
    <row r="1231" spans="1:24" ht="15" hidden="1" customHeight="1">
      <c r="A1231" s="26">
        <v>25580274</v>
      </c>
      <c r="B1231" s="26" t="s">
        <v>7250</v>
      </c>
      <c r="C1231" s="26" t="s">
        <v>7251</v>
      </c>
      <c r="D1231" s="26" t="s">
        <v>7252</v>
      </c>
      <c r="E1231" s="26" t="s">
        <v>7253</v>
      </c>
      <c r="F1231" s="26" t="s">
        <v>7254</v>
      </c>
      <c r="G1231" s="26">
        <v>2014</v>
      </c>
      <c r="H1231" s="27">
        <v>42017</v>
      </c>
      <c r="I1231" s="26" t="s">
        <v>7255</v>
      </c>
      <c r="J1231" s="26"/>
      <c r="K1231" s="26" t="s">
        <v>7256</v>
      </c>
      <c r="L1231" s="26" t="str">
        <f t="shared" si="39"/>
        <v>Excluido</v>
      </c>
      <c r="M1231" s="26" t="str">
        <f t="shared" si="38"/>
        <v>S/PalabrasClaves</v>
      </c>
      <c r="N1231" s="26"/>
      <c r="O1231" s="26"/>
      <c r="P1231" s="26"/>
      <c r="Q1231" s="26"/>
      <c r="R1231" s="26"/>
      <c r="S1231" s="26"/>
      <c r="T1231" s="26"/>
      <c r="U1231" s="26"/>
      <c r="V1231" s="26"/>
      <c r="W1231" s="26"/>
      <c r="X1231" s="26"/>
    </row>
    <row r="1232" spans="1:24" ht="15" hidden="1" customHeight="1">
      <c r="A1232" s="24">
        <v>25581806</v>
      </c>
      <c r="B1232" s="24" t="s">
        <v>7257</v>
      </c>
      <c r="C1232" s="24" t="s">
        <v>7258</v>
      </c>
      <c r="D1232" s="24" t="s">
        <v>7259</v>
      </c>
      <c r="E1232" s="24" t="s">
        <v>7260</v>
      </c>
      <c r="F1232" s="24" t="s">
        <v>128</v>
      </c>
      <c r="G1232" s="24">
        <v>2014</v>
      </c>
      <c r="H1232" s="25">
        <v>42017</v>
      </c>
      <c r="I1232" s="24"/>
      <c r="J1232" s="24"/>
      <c r="K1232" s="24" t="s">
        <v>7261</v>
      </c>
      <c r="L1232" s="24" t="str">
        <f t="shared" si="39"/>
        <v>PreAlerta</v>
      </c>
      <c r="M1232" s="24" t="str">
        <f t="shared" si="38"/>
        <v>C/PalabrasClaves</v>
      </c>
      <c r="N1232" s="24" t="s">
        <v>18</v>
      </c>
      <c r="O1232" s="24"/>
      <c r="P1232" s="24"/>
      <c r="Q1232" s="24" t="s">
        <v>11</v>
      </c>
      <c r="R1232" s="24"/>
      <c r="S1232" s="24"/>
      <c r="T1232" s="24"/>
      <c r="U1232" s="24"/>
      <c r="V1232" s="24"/>
      <c r="W1232" s="24"/>
      <c r="X1232" s="24"/>
    </row>
    <row r="1233" spans="1:24" ht="15" hidden="1" customHeight="1">
      <c r="A1233" s="26">
        <v>25741424</v>
      </c>
      <c r="B1233" s="26" t="s">
        <v>7262</v>
      </c>
      <c r="C1233" s="26" t="s">
        <v>7263</v>
      </c>
      <c r="D1233" s="26" t="s">
        <v>7264</v>
      </c>
      <c r="E1233" s="26" t="s">
        <v>5086</v>
      </c>
      <c r="F1233" s="26" t="s">
        <v>5613</v>
      </c>
      <c r="G1233" s="26">
        <v>2014</v>
      </c>
      <c r="H1233" s="27">
        <v>42069</v>
      </c>
      <c r="I1233" s="26" t="s">
        <v>7265</v>
      </c>
      <c r="J1233" s="26"/>
      <c r="K1233" s="26" t="s">
        <v>7266</v>
      </c>
      <c r="L1233" s="26" t="str">
        <f t="shared" si="39"/>
        <v>PreAlerta</v>
      </c>
      <c r="M1233" s="26" t="str">
        <f t="shared" si="38"/>
        <v>S/PalabrasClaves</v>
      </c>
      <c r="N1233" s="26" t="s">
        <v>18</v>
      </c>
      <c r="O1233" s="26"/>
      <c r="P1233" s="26"/>
      <c r="Q1233" s="26"/>
      <c r="R1233" s="26"/>
      <c r="S1233" s="26"/>
      <c r="T1233" s="26"/>
      <c r="U1233" s="26"/>
      <c r="V1233" s="26"/>
      <c r="W1233" s="26"/>
      <c r="X1233" s="26"/>
    </row>
    <row r="1234" spans="1:24" ht="15" hidden="1" customHeight="1">
      <c r="A1234" s="24">
        <v>25472658</v>
      </c>
      <c r="B1234" s="24" t="s">
        <v>7267</v>
      </c>
      <c r="C1234" s="24" t="s">
        <v>7268</v>
      </c>
      <c r="D1234" s="24" t="s">
        <v>7269</v>
      </c>
      <c r="E1234" s="24" t="s">
        <v>7270</v>
      </c>
      <c r="F1234" s="24" t="s">
        <v>204</v>
      </c>
      <c r="G1234" s="24">
        <v>2014</v>
      </c>
      <c r="H1234" s="25">
        <v>41978</v>
      </c>
      <c r="I1234" s="24" t="s">
        <v>7271</v>
      </c>
      <c r="J1234" s="24"/>
      <c r="K1234" s="24" t="s">
        <v>7272</v>
      </c>
      <c r="L1234" s="24" t="str">
        <f t="shared" si="39"/>
        <v>PreAlerta</v>
      </c>
      <c r="M1234" s="24" t="str">
        <f t="shared" si="38"/>
        <v>S/PalabrasClaves</v>
      </c>
      <c r="N1234" s="24" t="s">
        <v>18</v>
      </c>
      <c r="O1234" s="24"/>
      <c r="P1234" s="24"/>
      <c r="Q1234" s="24"/>
      <c r="R1234" s="24"/>
      <c r="S1234" s="24"/>
      <c r="T1234" s="24"/>
      <c r="U1234" s="24"/>
      <c r="V1234" s="24"/>
      <c r="W1234" s="24"/>
      <c r="X1234" s="24"/>
    </row>
    <row r="1235" spans="1:24" ht="15" hidden="1" customHeight="1">
      <c r="A1235" s="26">
        <v>25471819</v>
      </c>
      <c r="B1235" s="26" t="s">
        <v>7273</v>
      </c>
      <c r="C1235" s="26" t="s">
        <v>7274</v>
      </c>
      <c r="D1235" s="26" t="s">
        <v>7275</v>
      </c>
      <c r="E1235" s="26" t="s">
        <v>4883</v>
      </c>
      <c r="F1235" s="26" t="s">
        <v>1255</v>
      </c>
      <c r="G1235" s="26">
        <v>2014</v>
      </c>
      <c r="H1235" s="27">
        <v>41978</v>
      </c>
      <c r="I1235" s="26" t="s">
        <v>7276</v>
      </c>
      <c r="J1235" s="26"/>
      <c r="K1235" s="26" t="s">
        <v>7277</v>
      </c>
      <c r="L1235" s="26" t="str">
        <f t="shared" si="39"/>
        <v>PreAlerta</v>
      </c>
      <c r="M1235" s="26" t="str">
        <f t="shared" si="38"/>
        <v>S/PalabrasClaves</v>
      </c>
      <c r="N1235" s="26" t="s">
        <v>18</v>
      </c>
      <c r="O1235" s="26"/>
      <c r="P1235" s="26"/>
      <c r="Q1235" s="26"/>
      <c r="R1235" s="26"/>
      <c r="S1235" s="26"/>
      <c r="T1235" s="26"/>
      <c r="U1235" s="26"/>
      <c r="V1235" s="26"/>
      <c r="W1235" s="26"/>
      <c r="X1235" s="26"/>
    </row>
    <row r="1236" spans="1:24" ht="15" hidden="1" customHeight="1">
      <c r="A1236" s="24">
        <v>25501038</v>
      </c>
      <c r="B1236" s="24" t="s">
        <v>7278</v>
      </c>
      <c r="C1236" s="24" t="s">
        <v>7279</v>
      </c>
      <c r="D1236" s="24" t="s">
        <v>7280</v>
      </c>
      <c r="E1236" s="24" t="s">
        <v>7281</v>
      </c>
      <c r="F1236" s="24" t="s">
        <v>7282</v>
      </c>
      <c r="G1236" s="24">
        <v>2014</v>
      </c>
      <c r="H1236" s="25">
        <v>41989</v>
      </c>
      <c r="I1236" s="24" t="s">
        <v>7283</v>
      </c>
      <c r="J1236" s="24"/>
      <c r="K1236" s="24" t="s">
        <v>7284</v>
      </c>
      <c r="L1236" s="24" t="str">
        <f t="shared" si="39"/>
        <v>PreAlerta</v>
      </c>
      <c r="M1236" s="24" t="str">
        <f t="shared" si="38"/>
        <v>S/PalabrasClaves</v>
      </c>
      <c r="N1236" s="24" t="s">
        <v>18</v>
      </c>
      <c r="O1236" s="24"/>
      <c r="P1236" s="24"/>
      <c r="Q1236" s="24"/>
      <c r="R1236" s="24"/>
      <c r="S1236" s="24"/>
      <c r="T1236" s="24"/>
      <c r="U1236" s="24"/>
      <c r="V1236" s="24"/>
      <c r="W1236" s="24"/>
      <c r="X1236" s="24"/>
    </row>
    <row r="1237" spans="1:24" ht="15" hidden="1" customHeight="1">
      <c r="A1237" s="26">
        <v>26237608</v>
      </c>
      <c r="B1237" s="26" t="s">
        <v>7285</v>
      </c>
      <c r="C1237" s="26" t="s">
        <v>7286</v>
      </c>
      <c r="D1237" s="26" t="s">
        <v>7287</v>
      </c>
      <c r="E1237" s="26" t="s">
        <v>7288</v>
      </c>
      <c r="F1237" s="26" t="s">
        <v>7289</v>
      </c>
      <c r="G1237" s="26">
        <v>2014</v>
      </c>
      <c r="H1237" s="27">
        <v>42220</v>
      </c>
      <c r="I1237" s="26" t="s">
        <v>7290</v>
      </c>
      <c r="J1237" s="26"/>
      <c r="K1237" s="26" t="s">
        <v>7291</v>
      </c>
      <c r="L1237" s="26" t="str">
        <f t="shared" si="39"/>
        <v>PreAlerta</v>
      </c>
      <c r="M1237" s="26" t="str">
        <f t="shared" si="38"/>
        <v>S/PalabrasClaves</v>
      </c>
      <c r="N1237" s="26" t="s">
        <v>18</v>
      </c>
      <c r="O1237" s="26"/>
      <c r="P1237" s="26"/>
      <c r="Q1237" s="26"/>
      <c r="R1237" s="26"/>
      <c r="S1237" s="26"/>
      <c r="T1237" s="26"/>
      <c r="U1237" s="26"/>
      <c r="V1237" s="26"/>
      <c r="W1237" s="26"/>
      <c r="X1237" s="26"/>
    </row>
    <row r="1238" spans="1:24" ht="15" hidden="1" customHeight="1">
      <c r="A1238" s="24">
        <v>25043452</v>
      </c>
      <c r="B1238" s="24" t="s">
        <v>7292</v>
      </c>
      <c r="C1238" s="24" t="s">
        <v>7293</v>
      </c>
      <c r="D1238" s="24" t="s">
        <v>7294</v>
      </c>
      <c r="E1238" s="24" t="s">
        <v>7295</v>
      </c>
      <c r="F1238" s="24" t="s">
        <v>227</v>
      </c>
      <c r="G1238" s="24">
        <v>2014</v>
      </c>
      <c r="H1238" s="25">
        <v>41842</v>
      </c>
      <c r="I1238" s="24"/>
      <c r="J1238" s="24"/>
      <c r="K1238" s="24" t="s">
        <v>7296</v>
      </c>
      <c r="L1238" s="24" t="str">
        <f t="shared" si="39"/>
        <v>Excluido</v>
      </c>
      <c r="M1238" s="24" t="str">
        <f t="shared" si="38"/>
        <v>S/PalabrasClaves</v>
      </c>
      <c r="N1238" s="24"/>
      <c r="O1238" s="24"/>
      <c r="P1238" s="24"/>
      <c r="Q1238" s="24"/>
      <c r="R1238" s="24"/>
      <c r="S1238" s="24"/>
      <c r="T1238" s="24"/>
      <c r="U1238" s="24"/>
      <c r="V1238" s="24"/>
      <c r="W1238" s="24"/>
      <c r="X1238" s="24"/>
    </row>
    <row r="1239" spans="1:24" ht="15" customHeight="1">
      <c r="A1239" s="33">
        <v>25514140</v>
      </c>
      <c r="B1239" s="33" t="s">
        <v>7297</v>
      </c>
      <c r="C1239" s="33" t="s">
        <v>7298</v>
      </c>
      <c r="D1239" s="33" t="s">
        <v>7299</v>
      </c>
      <c r="E1239" s="33" t="s">
        <v>7300</v>
      </c>
      <c r="F1239" s="33" t="s">
        <v>2168</v>
      </c>
      <c r="G1239" s="33">
        <v>2014</v>
      </c>
      <c r="H1239" s="34">
        <v>41990</v>
      </c>
      <c r="I1239" s="33" t="s">
        <v>7301</v>
      </c>
      <c r="J1239" s="33"/>
      <c r="K1239" s="33" t="s">
        <v>7302</v>
      </c>
      <c r="L1239" s="33" t="str">
        <f t="shared" si="39"/>
        <v>PreAlerta</v>
      </c>
      <c r="M1239" s="33" t="str">
        <f t="shared" si="38"/>
        <v>C/PalabrasClaves</v>
      </c>
      <c r="N1239" s="33" t="s">
        <v>12</v>
      </c>
      <c r="O1239" s="33" t="s">
        <v>16</v>
      </c>
      <c r="P1239" s="33"/>
      <c r="Q1239" s="33" t="s">
        <v>14</v>
      </c>
      <c r="R1239" s="33"/>
      <c r="S1239" s="33"/>
      <c r="T1239" s="50" t="s">
        <v>7303</v>
      </c>
      <c r="U1239" s="33" t="s">
        <v>209</v>
      </c>
      <c r="V1239" s="33" t="s">
        <v>208</v>
      </c>
      <c r="W1239" s="33" t="s">
        <v>209</v>
      </c>
      <c r="X1239" s="53" t="s">
        <v>7304</v>
      </c>
    </row>
    <row r="1240" spans="1:24" ht="15" hidden="1" customHeight="1">
      <c r="A1240" s="24">
        <v>25526679</v>
      </c>
      <c r="B1240" s="24" t="s">
        <v>7305</v>
      </c>
      <c r="C1240" s="24" t="s">
        <v>7306</v>
      </c>
      <c r="D1240" s="24" t="s">
        <v>7307</v>
      </c>
      <c r="E1240" s="24" t="s">
        <v>4270</v>
      </c>
      <c r="F1240" s="24" t="s">
        <v>7308</v>
      </c>
      <c r="G1240" s="24">
        <v>2014</v>
      </c>
      <c r="H1240" s="25">
        <v>41994</v>
      </c>
      <c r="I1240" s="24" t="s">
        <v>7309</v>
      </c>
      <c r="J1240" s="24"/>
      <c r="K1240" s="24" t="s">
        <v>7310</v>
      </c>
      <c r="L1240" s="24" t="str">
        <f t="shared" si="39"/>
        <v>PreAlerta</v>
      </c>
      <c r="M1240" s="24" t="str">
        <f t="shared" si="38"/>
        <v>S/PalabrasClaves</v>
      </c>
      <c r="N1240" s="24" t="s">
        <v>18</v>
      </c>
      <c r="O1240" s="24"/>
      <c r="P1240" s="24"/>
      <c r="Q1240" s="24"/>
      <c r="R1240" s="24"/>
      <c r="S1240" s="24"/>
      <c r="T1240" s="24"/>
      <c r="U1240" s="24"/>
      <c r="V1240" s="24"/>
      <c r="W1240" s="24"/>
      <c r="X1240" s="24"/>
    </row>
    <row r="1241" spans="1:24" ht="15" hidden="1" customHeight="1">
      <c r="A1241" s="26">
        <v>25528659</v>
      </c>
      <c r="B1241" s="26" t="s">
        <v>7311</v>
      </c>
      <c r="C1241" s="26" t="s">
        <v>7312</v>
      </c>
      <c r="D1241" s="26" t="s">
        <v>7313</v>
      </c>
      <c r="E1241" s="26" t="s">
        <v>7314</v>
      </c>
      <c r="F1241" s="26" t="s">
        <v>1255</v>
      </c>
      <c r="G1241" s="26">
        <v>2014</v>
      </c>
      <c r="H1241" s="27">
        <v>41995</v>
      </c>
      <c r="I1241" s="26" t="s">
        <v>7315</v>
      </c>
      <c r="J1241" s="26"/>
      <c r="K1241" s="26" t="s">
        <v>7316</v>
      </c>
      <c r="L1241" s="26" t="str">
        <f t="shared" si="39"/>
        <v>PreAlerta</v>
      </c>
      <c r="M1241" s="26" t="str">
        <f t="shared" si="38"/>
        <v>S/PalabrasClaves</v>
      </c>
      <c r="N1241" s="26" t="s">
        <v>18</v>
      </c>
      <c r="O1241" s="26"/>
      <c r="P1241" s="26"/>
      <c r="Q1241" s="26"/>
      <c r="R1241" s="26"/>
      <c r="S1241" s="26"/>
      <c r="T1241" s="26"/>
      <c r="U1241" s="26"/>
      <c r="V1241" s="26"/>
      <c r="W1241" s="26"/>
      <c r="X1241" s="26"/>
    </row>
    <row r="1242" spans="1:24" ht="15" customHeight="1">
      <c r="A1242" s="28">
        <v>25550323</v>
      </c>
      <c r="B1242" s="28" t="s">
        <v>7317</v>
      </c>
      <c r="C1242" s="28" t="s">
        <v>7318</v>
      </c>
      <c r="D1242" s="28" t="s">
        <v>7319</v>
      </c>
      <c r="E1242" s="28" t="s">
        <v>4027</v>
      </c>
      <c r="F1242" s="28" t="s">
        <v>2903</v>
      </c>
      <c r="G1242" s="28">
        <v>2014</v>
      </c>
      <c r="H1242" s="29">
        <v>42005</v>
      </c>
      <c r="I1242" s="28" t="s">
        <v>7320</v>
      </c>
      <c r="J1242" s="28"/>
      <c r="K1242" s="28" t="s">
        <v>7321</v>
      </c>
      <c r="L1242" s="28" t="str">
        <f t="shared" si="39"/>
        <v>PreAlerta</v>
      </c>
      <c r="M1242" s="28" t="str">
        <f t="shared" si="38"/>
        <v>C/PalabrasClaves</v>
      </c>
      <c r="N1242" s="28" t="s">
        <v>12</v>
      </c>
      <c r="O1242" s="28" t="s">
        <v>16</v>
      </c>
      <c r="P1242" s="28"/>
      <c r="Q1242" s="28" t="s">
        <v>14</v>
      </c>
      <c r="R1242" s="28"/>
      <c r="S1242" s="28"/>
      <c r="T1242" s="61" t="s">
        <v>7322</v>
      </c>
      <c r="U1242" s="28" t="s">
        <v>209</v>
      </c>
      <c r="V1242" s="28" t="s">
        <v>208</v>
      </c>
      <c r="W1242" s="28" t="s">
        <v>209</v>
      </c>
      <c r="X1242" s="53" t="s">
        <v>7323</v>
      </c>
    </row>
    <row r="1243" spans="1:24" ht="15" hidden="1" customHeight="1">
      <c r="A1243" s="26">
        <v>25551828</v>
      </c>
      <c r="B1243" s="26" t="s">
        <v>7324</v>
      </c>
      <c r="C1243" s="26" t="s">
        <v>7325</v>
      </c>
      <c r="D1243" s="26" t="s">
        <v>7326</v>
      </c>
      <c r="E1243" s="26" t="s">
        <v>7327</v>
      </c>
      <c r="F1243" s="26" t="s">
        <v>2027</v>
      </c>
      <c r="G1243" s="26">
        <v>2014</v>
      </c>
      <c r="H1243" s="27">
        <v>42005</v>
      </c>
      <c r="I1243" s="26" t="s">
        <v>7328</v>
      </c>
      <c r="J1243" s="26"/>
      <c r="K1243" s="26" t="s">
        <v>7329</v>
      </c>
      <c r="L1243" s="26" t="str">
        <f t="shared" si="39"/>
        <v>PreAlerta</v>
      </c>
      <c r="M1243" s="26" t="str">
        <f t="shared" si="38"/>
        <v>S/PalabrasClaves</v>
      </c>
      <c r="N1243" s="26" t="s">
        <v>18</v>
      </c>
      <c r="O1243" s="26"/>
      <c r="P1243" s="26"/>
      <c r="Q1243" s="26" t="s">
        <v>11</v>
      </c>
      <c r="R1243" s="26"/>
      <c r="S1243" s="26"/>
      <c r="T1243" s="26"/>
      <c r="U1243" s="26"/>
      <c r="V1243" s="26"/>
      <c r="W1243" s="26"/>
      <c r="X1243" s="26"/>
    </row>
    <row r="1244" spans="1:24" ht="15" hidden="1" customHeight="1">
      <c r="A1244" s="24">
        <v>24695017</v>
      </c>
      <c r="B1244" s="24" t="s">
        <v>7330</v>
      </c>
      <c r="C1244" s="24" t="s">
        <v>7331</v>
      </c>
      <c r="D1244" s="24" t="s">
        <v>7332</v>
      </c>
      <c r="E1244" s="24" t="s">
        <v>448</v>
      </c>
      <c r="F1244" s="24" t="s">
        <v>725</v>
      </c>
      <c r="G1244" s="24">
        <v>2015</v>
      </c>
      <c r="H1244" s="25">
        <v>41733</v>
      </c>
      <c r="I1244" s="24"/>
      <c r="J1244" s="24"/>
      <c r="K1244" s="24" t="s">
        <v>7333</v>
      </c>
      <c r="L1244" s="24" t="str">
        <f t="shared" si="39"/>
        <v>PreAlerta</v>
      </c>
      <c r="M1244" s="24" t="str">
        <f t="shared" si="38"/>
        <v>S/PalabrasClaves</v>
      </c>
      <c r="N1244" s="24" t="s">
        <v>18</v>
      </c>
      <c r="O1244" s="24"/>
      <c r="P1244" s="24"/>
      <c r="Q1244" s="24"/>
      <c r="R1244" s="24"/>
      <c r="S1244" s="24"/>
      <c r="T1244" s="24"/>
      <c r="U1244" s="24"/>
      <c r="V1244" s="24"/>
      <c r="W1244" s="24"/>
      <c r="X1244" s="24"/>
    </row>
    <row r="1245" spans="1:24" ht="15" hidden="1" customHeight="1">
      <c r="A1245" s="26">
        <v>24810211</v>
      </c>
      <c r="B1245" s="26" t="s">
        <v>7334</v>
      </c>
      <c r="C1245" s="26" t="s">
        <v>7335</v>
      </c>
      <c r="D1245" s="26" t="s">
        <v>7336</v>
      </c>
      <c r="E1245" s="26" t="s">
        <v>7337</v>
      </c>
      <c r="F1245" s="26" t="s">
        <v>725</v>
      </c>
      <c r="G1245" s="26">
        <v>2015</v>
      </c>
      <c r="H1245" s="27">
        <v>41769</v>
      </c>
      <c r="I1245" s="26"/>
      <c r="J1245" s="26"/>
      <c r="K1245" s="26" t="s">
        <v>7338</v>
      </c>
      <c r="L1245" s="26" t="str">
        <f t="shared" si="39"/>
        <v>PreAlerta</v>
      </c>
      <c r="M1245" s="26" t="str">
        <f t="shared" si="38"/>
        <v>S/PalabrasClaves</v>
      </c>
      <c r="N1245" s="26" t="s">
        <v>18</v>
      </c>
      <c r="O1245" s="26"/>
      <c r="P1245" s="26"/>
      <c r="Q1245" s="26"/>
      <c r="R1245" s="26"/>
      <c r="S1245" s="26"/>
      <c r="T1245" s="26"/>
      <c r="U1245" s="26"/>
      <c r="V1245" s="26"/>
      <c r="W1245" s="26"/>
      <c r="X1245" s="26"/>
    </row>
    <row r="1246" spans="1:24" ht="15" hidden="1" customHeight="1">
      <c r="A1246" s="24">
        <v>24983680</v>
      </c>
      <c r="B1246" s="24" t="s">
        <v>7339</v>
      </c>
      <c r="C1246" s="24" t="s">
        <v>7340</v>
      </c>
      <c r="D1246" s="24" t="s">
        <v>7341</v>
      </c>
      <c r="E1246" s="24" t="s">
        <v>7342</v>
      </c>
      <c r="F1246" s="24" t="s">
        <v>679</v>
      </c>
      <c r="G1246" s="24">
        <v>2015</v>
      </c>
      <c r="H1246" s="25">
        <v>41822</v>
      </c>
      <c r="I1246" s="24"/>
      <c r="J1246" s="24"/>
      <c r="K1246" s="24" t="s">
        <v>7343</v>
      </c>
      <c r="L1246" s="24" t="str">
        <f t="shared" si="39"/>
        <v>PreAlerta</v>
      </c>
      <c r="M1246" s="24" t="str">
        <f t="shared" si="38"/>
        <v>S/PalabrasClaves</v>
      </c>
      <c r="N1246" s="24" t="s">
        <v>18</v>
      </c>
      <c r="O1246" s="24"/>
      <c r="P1246" s="24"/>
      <c r="Q1246" s="24"/>
      <c r="R1246" s="24"/>
      <c r="S1246" s="24"/>
      <c r="T1246" s="24"/>
      <c r="U1246" s="24"/>
      <c r="V1246" s="24"/>
      <c r="W1246" s="24"/>
      <c r="X1246" s="24"/>
    </row>
    <row r="1247" spans="1:24" ht="15" hidden="1" customHeight="1">
      <c r="A1247" s="26">
        <v>25313220</v>
      </c>
      <c r="B1247" s="26" t="s">
        <v>7344</v>
      </c>
      <c r="C1247" s="26" t="s">
        <v>7345</v>
      </c>
      <c r="D1247" s="26" t="s">
        <v>7346</v>
      </c>
      <c r="E1247" s="26" t="s">
        <v>2533</v>
      </c>
      <c r="F1247" s="26" t="s">
        <v>1128</v>
      </c>
      <c r="G1247" s="26">
        <v>2015</v>
      </c>
      <c r="H1247" s="27">
        <v>41927</v>
      </c>
      <c r="I1247" s="26" t="s">
        <v>7347</v>
      </c>
      <c r="J1247" s="26"/>
      <c r="K1247" s="26" t="s">
        <v>7348</v>
      </c>
      <c r="L1247" s="26" t="str">
        <f t="shared" si="39"/>
        <v>PreAlerta</v>
      </c>
      <c r="M1247" s="26" t="str">
        <f t="shared" si="38"/>
        <v>S/PalabrasClaves</v>
      </c>
      <c r="N1247" s="26" t="s">
        <v>18</v>
      </c>
      <c r="O1247" s="26"/>
      <c r="P1247" s="26"/>
      <c r="Q1247" s="26"/>
      <c r="R1247" s="26"/>
      <c r="S1247" s="26"/>
      <c r="T1247" s="26"/>
      <c r="U1247" s="26"/>
      <c r="V1247" s="26"/>
      <c r="W1247" s="26"/>
      <c r="X1247" s="26"/>
    </row>
    <row r="1248" spans="1:24" ht="15" hidden="1" customHeight="1">
      <c r="A1248" s="24">
        <v>25349155</v>
      </c>
      <c r="B1248" s="24" t="s">
        <v>7349</v>
      </c>
      <c r="C1248" s="24" t="s">
        <v>7350</v>
      </c>
      <c r="D1248" s="24" t="s">
        <v>7351</v>
      </c>
      <c r="E1248" s="24" t="s">
        <v>7352</v>
      </c>
      <c r="F1248" s="24" t="s">
        <v>691</v>
      </c>
      <c r="G1248" s="24">
        <v>2015</v>
      </c>
      <c r="H1248" s="25">
        <v>41941</v>
      </c>
      <c r="I1248" s="24" t="s">
        <v>7353</v>
      </c>
      <c r="J1248" s="24"/>
      <c r="K1248" s="24" t="s">
        <v>7354</v>
      </c>
      <c r="L1248" s="24" t="str">
        <f t="shared" si="39"/>
        <v>PreAlerta</v>
      </c>
      <c r="M1248" s="24" t="str">
        <f t="shared" si="38"/>
        <v>S/PalabrasClaves</v>
      </c>
      <c r="N1248" s="24" t="s">
        <v>18</v>
      </c>
      <c r="O1248" s="24"/>
      <c r="P1248" s="24"/>
      <c r="Q1248" s="24"/>
      <c r="R1248" s="24"/>
      <c r="S1248" s="24"/>
      <c r="T1248" s="24"/>
      <c r="U1248" s="24"/>
      <c r="V1248" s="24"/>
      <c r="W1248" s="24"/>
      <c r="X1248" s="24"/>
    </row>
    <row r="1249" spans="1:24" ht="15" hidden="1" customHeight="1">
      <c r="A1249" s="26">
        <v>25381292</v>
      </c>
      <c r="B1249" s="26" t="s">
        <v>7355</v>
      </c>
      <c r="C1249" s="26" t="s">
        <v>7356</v>
      </c>
      <c r="D1249" s="26" t="s">
        <v>7357</v>
      </c>
      <c r="E1249" s="26" t="s">
        <v>7358</v>
      </c>
      <c r="F1249" s="26" t="s">
        <v>6341</v>
      </c>
      <c r="G1249" s="26">
        <v>2015</v>
      </c>
      <c r="H1249" s="27">
        <v>41952</v>
      </c>
      <c r="I1249" s="26"/>
      <c r="J1249" s="26"/>
      <c r="K1249" s="26" t="s">
        <v>7359</v>
      </c>
      <c r="L1249" s="26" t="str">
        <f t="shared" si="39"/>
        <v>PreAlerta</v>
      </c>
      <c r="M1249" s="26" t="str">
        <f t="shared" si="38"/>
        <v>S/PalabrasClaves</v>
      </c>
      <c r="N1249" s="26" t="s">
        <v>18</v>
      </c>
      <c r="O1249" s="26"/>
      <c r="P1249" s="26"/>
      <c r="Q1249" s="26"/>
      <c r="R1249" s="26"/>
      <c r="S1249" s="26"/>
      <c r="T1249" s="26"/>
      <c r="U1249" s="26"/>
      <c r="V1249" s="26"/>
      <c r="W1249" s="26"/>
      <c r="X1249" s="26"/>
    </row>
    <row r="1250" spans="1:24" ht="15" hidden="1" customHeight="1">
      <c r="A1250" s="24">
        <v>25385457</v>
      </c>
      <c r="B1250" s="24" t="s">
        <v>7360</v>
      </c>
      <c r="C1250" s="24" t="s">
        <v>7361</v>
      </c>
      <c r="D1250" s="24" t="s">
        <v>7362</v>
      </c>
      <c r="E1250" s="24" t="s">
        <v>7363</v>
      </c>
      <c r="F1250" s="24" t="s">
        <v>7206</v>
      </c>
      <c r="G1250" s="24">
        <v>2015</v>
      </c>
      <c r="H1250" s="25">
        <v>41955</v>
      </c>
      <c r="I1250" s="24"/>
      <c r="J1250" s="24"/>
      <c r="K1250" s="24" t="s">
        <v>7364</v>
      </c>
      <c r="L1250" s="24" t="str">
        <f t="shared" si="39"/>
        <v>PreAlerta</v>
      </c>
      <c r="M1250" s="24" t="str">
        <f t="shared" si="38"/>
        <v>S/PalabrasClaves</v>
      </c>
      <c r="N1250" s="24" t="s">
        <v>18</v>
      </c>
      <c r="O1250" s="24"/>
      <c r="P1250" s="24"/>
      <c r="Q1250" s="24"/>
      <c r="R1250" s="24"/>
      <c r="S1250" s="24"/>
      <c r="T1250" s="24"/>
      <c r="U1250" s="24"/>
      <c r="V1250" s="24"/>
      <c r="W1250" s="24"/>
      <c r="X1250" s="24"/>
    </row>
    <row r="1251" spans="1:24" ht="15" hidden="1" customHeight="1">
      <c r="A1251" s="26">
        <v>25399111</v>
      </c>
      <c r="B1251" s="26" t="s">
        <v>7365</v>
      </c>
      <c r="C1251" s="26" t="s">
        <v>7366</v>
      </c>
      <c r="D1251" s="26" t="s">
        <v>7367</v>
      </c>
      <c r="E1251" s="26" t="s">
        <v>772</v>
      </c>
      <c r="F1251" s="26" t="s">
        <v>2115</v>
      </c>
      <c r="G1251" s="26">
        <v>2015</v>
      </c>
      <c r="H1251" s="27">
        <v>41960</v>
      </c>
      <c r="I1251" s="26"/>
      <c r="J1251" s="26"/>
      <c r="K1251" s="26" t="s">
        <v>7368</v>
      </c>
      <c r="L1251" s="26" t="str">
        <f t="shared" si="39"/>
        <v>PreAlerta</v>
      </c>
      <c r="M1251" s="26" t="str">
        <f t="shared" si="38"/>
        <v>S/PalabrasClaves</v>
      </c>
      <c r="N1251" s="26" t="s">
        <v>18</v>
      </c>
      <c r="O1251" s="26"/>
      <c r="P1251" s="26"/>
      <c r="Q1251" s="26"/>
      <c r="R1251" s="26"/>
      <c r="S1251" s="26"/>
      <c r="T1251" s="26"/>
      <c r="U1251" s="26"/>
      <c r="V1251" s="26"/>
      <c r="W1251" s="26"/>
      <c r="X1251" s="26"/>
    </row>
    <row r="1252" spans="1:24" ht="15" hidden="1" customHeight="1">
      <c r="A1252" s="24">
        <v>25424053</v>
      </c>
      <c r="B1252" s="24" t="s">
        <v>7369</v>
      </c>
      <c r="C1252" s="24" t="s">
        <v>7370</v>
      </c>
      <c r="D1252" s="24" t="s">
        <v>7371</v>
      </c>
      <c r="E1252" s="24" t="s">
        <v>7372</v>
      </c>
      <c r="F1252" s="24" t="s">
        <v>7373</v>
      </c>
      <c r="G1252" s="24">
        <v>2015</v>
      </c>
      <c r="H1252" s="25">
        <v>41970</v>
      </c>
      <c r="I1252" s="24"/>
      <c r="J1252" s="24"/>
      <c r="K1252" s="24" t="s">
        <v>7374</v>
      </c>
      <c r="L1252" s="24" t="str">
        <f t="shared" si="39"/>
        <v>PreAlerta</v>
      </c>
      <c r="M1252" s="24" t="str">
        <f t="shared" si="38"/>
        <v>C/PalabrasClaves</v>
      </c>
      <c r="N1252" s="24" t="s">
        <v>18</v>
      </c>
      <c r="O1252" s="24"/>
      <c r="P1252" s="24"/>
      <c r="Q1252" s="24"/>
      <c r="R1252" s="24"/>
      <c r="S1252" s="24"/>
      <c r="T1252" s="24"/>
      <c r="U1252" s="24"/>
      <c r="V1252" s="24"/>
      <c r="W1252" s="24"/>
      <c r="X1252" s="24"/>
    </row>
    <row r="1253" spans="1:24" ht="15" hidden="1" customHeight="1">
      <c r="A1253" s="26">
        <v>25445657</v>
      </c>
      <c r="B1253" s="26" t="s">
        <v>7375</v>
      </c>
      <c r="C1253" s="26" t="s">
        <v>7376</v>
      </c>
      <c r="D1253" s="26" t="s">
        <v>7377</v>
      </c>
      <c r="E1253" s="26" t="s">
        <v>7378</v>
      </c>
      <c r="F1253" s="26" t="s">
        <v>3409</v>
      </c>
      <c r="G1253" s="26">
        <v>2015</v>
      </c>
      <c r="H1253" s="27">
        <v>41976</v>
      </c>
      <c r="I1253" s="26"/>
      <c r="J1253" s="26"/>
      <c r="K1253" s="26" t="s">
        <v>7379</v>
      </c>
      <c r="L1253" s="26" t="str">
        <f t="shared" si="39"/>
        <v>PreAlerta</v>
      </c>
      <c r="M1253" s="26" t="str">
        <f t="shared" si="38"/>
        <v>S/PalabrasClaves</v>
      </c>
      <c r="N1253" s="26" t="s">
        <v>18</v>
      </c>
      <c r="O1253" s="26"/>
      <c r="P1253" s="26"/>
      <c r="Q1253" s="26"/>
      <c r="R1253" s="26"/>
      <c r="S1253" s="26"/>
      <c r="T1253" s="26"/>
      <c r="U1253" s="26"/>
      <c r="V1253" s="26"/>
      <c r="W1253" s="26"/>
      <c r="X1253" s="26"/>
    </row>
    <row r="1254" spans="1:24" ht="15" hidden="1" customHeight="1">
      <c r="A1254" s="24">
        <v>25472923</v>
      </c>
      <c r="B1254" s="24" t="s">
        <v>7380</v>
      </c>
      <c r="C1254" s="24" t="s">
        <v>7381</v>
      </c>
      <c r="D1254" s="24" t="s">
        <v>7382</v>
      </c>
      <c r="E1254" s="24" t="s">
        <v>7383</v>
      </c>
      <c r="F1254" s="24" t="s">
        <v>2021</v>
      </c>
      <c r="G1254" s="24">
        <v>2015</v>
      </c>
      <c r="H1254" s="25">
        <v>41978</v>
      </c>
      <c r="I1254" s="24"/>
      <c r="J1254" s="24"/>
      <c r="K1254" s="24" t="s">
        <v>7384</v>
      </c>
      <c r="L1254" s="24" t="str">
        <f t="shared" si="39"/>
        <v>PreAlerta</v>
      </c>
      <c r="M1254" s="24" t="str">
        <f t="shared" si="38"/>
        <v>S/PalabrasClaves</v>
      </c>
      <c r="N1254" s="24" t="s">
        <v>18</v>
      </c>
      <c r="O1254" s="24"/>
      <c r="P1254" s="24"/>
      <c r="Q1254" s="24"/>
      <c r="R1254" s="24"/>
      <c r="S1254" s="24"/>
      <c r="T1254" s="24"/>
      <c r="U1254" s="24"/>
      <c r="V1254" s="24"/>
      <c r="W1254" s="24"/>
      <c r="X1254" s="24"/>
    </row>
    <row r="1255" spans="1:24" ht="15" hidden="1" customHeight="1">
      <c r="A1255" s="26">
        <v>25483545</v>
      </c>
      <c r="B1255" s="26" t="s">
        <v>7385</v>
      </c>
      <c r="C1255" s="26" t="s">
        <v>7386</v>
      </c>
      <c r="D1255" s="26" t="s">
        <v>7387</v>
      </c>
      <c r="E1255" s="26" t="s">
        <v>7388</v>
      </c>
      <c r="F1255" s="26" t="s">
        <v>4942</v>
      </c>
      <c r="G1255" s="26">
        <v>2015</v>
      </c>
      <c r="H1255" s="27">
        <v>41982</v>
      </c>
      <c r="I1255" s="26" t="s">
        <v>7389</v>
      </c>
      <c r="J1255" s="26"/>
      <c r="K1255" s="26" t="s">
        <v>7390</v>
      </c>
      <c r="L1255" s="26" t="str">
        <f t="shared" si="39"/>
        <v>PreAlerta</v>
      </c>
      <c r="M1255" s="26" t="str">
        <f t="shared" si="38"/>
        <v>S/PalabrasClaves</v>
      </c>
      <c r="N1255" s="26" t="s">
        <v>18</v>
      </c>
      <c r="O1255" s="26"/>
      <c r="P1255" s="26"/>
      <c r="Q1255" s="26"/>
      <c r="R1255" s="26"/>
      <c r="S1255" s="26"/>
      <c r="T1255" s="26"/>
      <c r="U1255" s="26"/>
      <c r="V1255" s="26"/>
      <c r="W1255" s="26"/>
      <c r="X1255" s="26"/>
    </row>
    <row r="1256" spans="1:24" ht="15" hidden="1" customHeight="1">
      <c r="A1256" s="24">
        <v>25504300</v>
      </c>
      <c r="B1256" s="24" t="s">
        <v>7391</v>
      </c>
      <c r="C1256" s="24" t="s">
        <v>7392</v>
      </c>
      <c r="D1256" s="24" t="s">
        <v>7393</v>
      </c>
      <c r="E1256" s="24" t="s">
        <v>7394</v>
      </c>
      <c r="F1256" s="24" t="s">
        <v>128</v>
      </c>
      <c r="G1256" s="24">
        <v>2015</v>
      </c>
      <c r="H1256" s="25">
        <v>41989</v>
      </c>
      <c r="I1256" s="24"/>
      <c r="J1256" s="24"/>
      <c r="K1256" s="24" t="s">
        <v>7395</v>
      </c>
      <c r="L1256" s="24" t="str">
        <f t="shared" si="39"/>
        <v>PreAlerta</v>
      </c>
      <c r="M1256" s="24" t="str">
        <f t="shared" si="38"/>
        <v>S/PalabrasClaves</v>
      </c>
      <c r="N1256" s="24" t="s">
        <v>18</v>
      </c>
      <c r="O1256" s="24"/>
      <c r="P1256" s="24"/>
      <c r="Q1256" s="24"/>
      <c r="R1256" s="24"/>
      <c r="S1256" s="24"/>
      <c r="T1256" s="24"/>
      <c r="U1256" s="24"/>
      <c r="V1256" s="24"/>
      <c r="W1256" s="24"/>
      <c r="X1256" s="24"/>
    </row>
    <row r="1257" spans="1:24" ht="15" hidden="1" customHeight="1">
      <c r="A1257" s="26">
        <v>25526018</v>
      </c>
      <c r="B1257" s="26" t="s">
        <v>7396</v>
      </c>
      <c r="C1257" s="26" t="s">
        <v>7397</v>
      </c>
      <c r="D1257" s="26" t="s">
        <v>7398</v>
      </c>
      <c r="E1257" s="26" t="s">
        <v>7399</v>
      </c>
      <c r="F1257" s="26" t="s">
        <v>1945</v>
      </c>
      <c r="G1257" s="26">
        <v>2015</v>
      </c>
      <c r="H1257" s="27">
        <v>41993</v>
      </c>
      <c r="I1257" s="26"/>
      <c r="J1257" s="26"/>
      <c r="K1257" s="26" t="s">
        <v>7400</v>
      </c>
      <c r="L1257" s="26" t="str">
        <f t="shared" si="39"/>
        <v>PreAlerta</v>
      </c>
      <c r="M1257" s="26" t="str">
        <f t="shared" si="38"/>
        <v>S/PalabrasClaves</v>
      </c>
      <c r="N1257" s="26" t="s">
        <v>18</v>
      </c>
      <c r="O1257" s="26"/>
      <c r="P1257" s="26"/>
      <c r="Q1257" s="26"/>
      <c r="R1257" s="26"/>
      <c r="S1257" s="26"/>
      <c r="T1257" s="26"/>
      <c r="U1257" s="26"/>
      <c r="V1257" s="26"/>
      <c r="W1257" s="26"/>
      <c r="X1257" s="26"/>
    </row>
    <row r="1258" spans="1:24" ht="15" hidden="1" customHeight="1">
      <c r="A1258" s="24">
        <v>25539432</v>
      </c>
      <c r="B1258" s="24" t="s">
        <v>7401</v>
      </c>
      <c r="C1258" s="24" t="s">
        <v>7402</v>
      </c>
      <c r="D1258" s="24" t="s">
        <v>7403</v>
      </c>
      <c r="E1258" s="24" t="s">
        <v>7404</v>
      </c>
      <c r="F1258" s="24" t="s">
        <v>7405</v>
      </c>
      <c r="G1258" s="24">
        <v>2015</v>
      </c>
      <c r="H1258" s="25">
        <v>41998</v>
      </c>
      <c r="I1258" s="24"/>
      <c r="J1258" s="24"/>
      <c r="K1258" s="24" t="s">
        <v>7406</v>
      </c>
      <c r="L1258" s="24" t="str">
        <f t="shared" si="39"/>
        <v>PreAlerta</v>
      </c>
      <c r="M1258" s="24" t="str">
        <f t="shared" si="38"/>
        <v>S/PalabrasClaves</v>
      </c>
      <c r="N1258" s="24" t="s">
        <v>18</v>
      </c>
      <c r="O1258" s="24"/>
      <c r="P1258" s="24"/>
      <c r="Q1258" s="24"/>
      <c r="R1258" s="24"/>
      <c r="S1258" s="24"/>
      <c r="T1258" s="24"/>
      <c r="U1258" s="24"/>
      <c r="V1258" s="24"/>
      <c r="W1258" s="24"/>
      <c r="X1258" s="24"/>
    </row>
    <row r="1259" spans="1:24" ht="15" hidden="1" customHeight="1">
      <c r="A1259" s="26">
        <v>25553280</v>
      </c>
      <c r="B1259" s="26" t="s">
        <v>7407</v>
      </c>
      <c r="C1259" s="26" t="s">
        <v>7408</v>
      </c>
      <c r="D1259" s="26" t="s">
        <v>7409</v>
      </c>
      <c r="E1259" s="26" t="s">
        <v>7410</v>
      </c>
      <c r="F1259" s="26" t="s">
        <v>489</v>
      </c>
      <c r="G1259" s="26">
        <v>2015</v>
      </c>
      <c r="H1259" s="27">
        <v>42006</v>
      </c>
      <c r="I1259" s="26" t="s">
        <v>7411</v>
      </c>
      <c r="J1259" s="26"/>
      <c r="K1259" s="26" t="s">
        <v>7412</v>
      </c>
      <c r="L1259" s="26" t="str">
        <f t="shared" si="39"/>
        <v>PreAlerta</v>
      </c>
      <c r="M1259" s="26" t="str">
        <f t="shared" si="38"/>
        <v>S/PalabrasClaves</v>
      </c>
      <c r="N1259" s="26" t="s">
        <v>18</v>
      </c>
      <c r="O1259" s="26"/>
      <c r="P1259" s="26"/>
      <c r="Q1259" s="26"/>
      <c r="R1259" s="26"/>
      <c r="S1259" s="26"/>
      <c r="T1259" s="26"/>
      <c r="U1259" s="26"/>
      <c r="V1259" s="26"/>
      <c r="W1259" s="26"/>
      <c r="X1259" s="26"/>
    </row>
    <row r="1260" spans="1:24" ht="15" hidden="1" customHeight="1">
      <c r="A1260" s="24">
        <v>25554607</v>
      </c>
      <c r="B1260" s="24" t="s">
        <v>7413</v>
      </c>
      <c r="C1260" s="24" t="s">
        <v>7414</v>
      </c>
      <c r="D1260" s="24" t="s">
        <v>7415</v>
      </c>
      <c r="E1260" s="24" t="s">
        <v>7416</v>
      </c>
      <c r="F1260" s="24" t="s">
        <v>7417</v>
      </c>
      <c r="G1260" s="24">
        <v>2015</v>
      </c>
      <c r="H1260" s="25">
        <v>42007</v>
      </c>
      <c r="I1260" s="24"/>
      <c r="J1260" s="24"/>
      <c r="K1260" s="24" t="s">
        <v>7418</v>
      </c>
      <c r="L1260" s="24" t="str">
        <f t="shared" si="39"/>
        <v>Excluido</v>
      </c>
      <c r="M1260" s="24" t="str">
        <f t="shared" si="38"/>
        <v>S/PalabrasClaves</v>
      </c>
      <c r="N1260" s="24"/>
      <c r="O1260" s="24"/>
      <c r="P1260" s="24"/>
      <c r="Q1260" s="24"/>
      <c r="R1260" s="24"/>
      <c r="S1260" s="24"/>
      <c r="T1260" s="24"/>
      <c r="U1260" s="24"/>
      <c r="V1260" s="24"/>
      <c r="W1260" s="24"/>
      <c r="X1260" s="24"/>
    </row>
    <row r="1261" spans="1:24" ht="15" hidden="1" customHeight="1">
      <c r="A1261" s="26">
        <v>25630006</v>
      </c>
      <c r="B1261" s="26" t="s">
        <v>7419</v>
      </c>
      <c r="C1261" s="26" t="s">
        <v>7420</v>
      </c>
      <c r="D1261" s="26" t="s">
        <v>7421</v>
      </c>
      <c r="E1261" s="26" t="s">
        <v>7422</v>
      </c>
      <c r="F1261" s="26" t="s">
        <v>7423</v>
      </c>
      <c r="G1261" s="26">
        <v>2015</v>
      </c>
      <c r="H1261" s="27">
        <v>42033</v>
      </c>
      <c r="I1261" s="26" t="s">
        <v>7424</v>
      </c>
      <c r="J1261" s="26"/>
      <c r="K1261" s="26" t="s">
        <v>7425</v>
      </c>
      <c r="L1261" s="26" t="str">
        <f t="shared" si="39"/>
        <v>PreAlerta</v>
      </c>
      <c r="M1261" s="26" t="str">
        <f t="shared" si="38"/>
        <v>S/PalabrasClaves</v>
      </c>
      <c r="N1261" s="26" t="s">
        <v>18</v>
      </c>
      <c r="O1261" s="26"/>
      <c r="P1261" s="26"/>
      <c r="Q1261" s="26"/>
      <c r="R1261" s="26"/>
      <c r="S1261" s="26"/>
      <c r="T1261" s="26"/>
      <c r="U1261" s="26"/>
      <c r="V1261" s="26"/>
      <c r="W1261" s="26"/>
      <c r="X1261" s="26"/>
    </row>
    <row r="1262" spans="1:24" ht="15" hidden="1" customHeight="1">
      <c r="A1262" s="24">
        <v>25654356</v>
      </c>
      <c r="B1262" s="24" t="s">
        <v>7426</v>
      </c>
      <c r="C1262" s="24" t="s">
        <v>7427</v>
      </c>
      <c r="D1262" s="24" t="s">
        <v>7428</v>
      </c>
      <c r="E1262" s="24" t="s">
        <v>7429</v>
      </c>
      <c r="F1262" s="24" t="s">
        <v>7430</v>
      </c>
      <c r="G1262" s="24">
        <v>2015</v>
      </c>
      <c r="H1262" s="25">
        <v>42041</v>
      </c>
      <c r="I1262" s="24"/>
      <c r="J1262" s="24"/>
      <c r="K1262" s="24" t="s">
        <v>7431</v>
      </c>
      <c r="L1262" s="24" t="str">
        <f t="shared" si="39"/>
        <v>Excluido</v>
      </c>
      <c r="M1262" s="24" t="str">
        <f t="shared" si="38"/>
        <v>C/PalabrasClaves</v>
      </c>
      <c r="N1262" s="24"/>
      <c r="O1262" s="24"/>
      <c r="P1262" s="24"/>
      <c r="Q1262" s="24"/>
      <c r="R1262" s="24"/>
      <c r="S1262" s="24"/>
      <c r="T1262" s="24"/>
      <c r="U1262" s="24"/>
      <c r="V1262" s="24"/>
      <c r="W1262" s="24"/>
      <c r="X1262" s="24"/>
    </row>
    <row r="1263" spans="1:24" ht="15" hidden="1" customHeight="1">
      <c r="A1263" s="26">
        <v>25683522</v>
      </c>
      <c r="B1263" s="26" t="s">
        <v>7432</v>
      </c>
      <c r="C1263" s="26" t="s">
        <v>7433</v>
      </c>
      <c r="D1263" s="26" t="s">
        <v>7434</v>
      </c>
      <c r="E1263" s="26" t="s">
        <v>7435</v>
      </c>
      <c r="F1263" s="26" t="s">
        <v>7436</v>
      </c>
      <c r="G1263" s="26">
        <v>2015</v>
      </c>
      <c r="H1263" s="27">
        <v>42052</v>
      </c>
      <c r="I1263" s="26"/>
      <c r="J1263" s="26"/>
      <c r="K1263" s="26" t="s">
        <v>7437</v>
      </c>
      <c r="L1263" s="26" t="str">
        <f t="shared" si="39"/>
        <v>PreAlerta</v>
      </c>
      <c r="M1263" s="26" t="str">
        <f t="shared" si="38"/>
        <v>S/PalabrasClaves</v>
      </c>
      <c r="N1263" s="26" t="s">
        <v>18</v>
      </c>
      <c r="O1263" s="26"/>
      <c r="P1263" s="26"/>
      <c r="Q1263" s="26"/>
      <c r="R1263" s="26"/>
      <c r="S1263" s="26"/>
      <c r="T1263" s="26"/>
      <c r="U1263" s="26"/>
      <c r="V1263" s="26"/>
      <c r="W1263" s="26"/>
      <c r="X1263" s="26"/>
    </row>
    <row r="1264" spans="1:24" ht="15" customHeight="1">
      <c r="A1264" s="28">
        <v>25685793</v>
      </c>
      <c r="B1264" s="28" t="s">
        <v>7438</v>
      </c>
      <c r="C1264" s="28" t="s">
        <v>7439</v>
      </c>
      <c r="D1264" s="28" t="s">
        <v>7440</v>
      </c>
      <c r="E1264" s="28" t="s">
        <v>7441</v>
      </c>
      <c r="F1264" s="28" t="s">
        <v>2256</v>
      </c>
      <c r="G1264" s="28">
        <v>2015</v>
      </c>
      <c r="H1264" s="29">
        <v>42052</v>
      </c>
      <c r="I1264" s="28" t="s">
        <v>7442</v>
      </c>
      <c r="J1264" s="28"/>
      <c r="K1264" s="28" t="s">
        <v>7443</v>
      </c>
      <c r="L1264" s="28" t="str">
        <f t="shared" si="39"/>
        <v>PreAlerta</v>
      </c>
      <c r="M1264" s="28" t="str">
        <f t="shared" si="38"/>
        <v>C/PalabrasClaves</v>
      </c>
      <c r="N1264" s="28" t="s">
        <v>12</v>
      </c>
      <c r="O1264" s="28" t="s">
        <v>10</v>
      </c>
      <c r="P1264" s="28"/>
      <c r="Q1264" s="28" t="s">
        <v>14</v>
      </c>
      <c r="R1264" s="28"/>
      <c r="S1264" s="28"/>
      <c r="T1264" s="50" t="s">
        <v>7444</v>
      </c>
      <c r="U1264" s="28" t="s">
        <v>209</v>
      </c>
      <c r="V1264" s="28" t="s">
        <v>208</v>
      </c>
      <c r="W1264" s="28" t="s">
        <v>209</v>
      </c>
      <c r="X1264" s="62" t="s">
        <v>7445</v>
      </c>
    </row>
    <row r="1265" spans="1:24" ht="15" customHeight="1">
      <c r="A1265" s="33">
        <v>25695086</v>
      </c>
      <c r="B1265" s="33" t="s">
        <v>7446</v>
      </c>
      <c r="C1265" s="33" t="s">
        <v>7447</v>
      </c>
      <c r="D1265" s="33" t="s">
        <v>7448</v>
      </c>
      <c r="E1265" s="33" t="s">
        <v>7449</v>
      </c>
      <c r="F1265" s="33" t="s">
        <v>2256</v>
      </c>
      <c r="G1265" s="33">
        <v>2015</v>
      </c>
      <c r="H1265" s="34">
        <v>42055</v>
      </c>
      <c r="I1265" s="33" t="s">
        <v>7450</v>
      </c>
      <c r="J1265" s="33"/>
      <c r="K1265" s="33" t="s">
        <v>7451</v>
      </c>
      <c r="L1265" s="33" t="str">
        <f t="shared" si="39"/>
        <v>PreAlerta</v>
      </c>
      <c r="M1265" s="33" t="str">
        <f t="shared" si="38"/>
        <v>S/PalabrasClaves</v>
      </c>
      <c r="N1265" s="33" t="s">
        <v>12</v>
      </c>
      <c r="O1265" s="33" t="s">
        <v>16</v>
      </c>
      <c r="P1265" s="33"/>
      <c r="Q1265" s="33" t="s">
        <v>14</v>
      </c>
      <c r="R1265" s="33"/>
      <c r="S1265" s="33"/>
      <c r="T1265" s="50" t="s">
        <v>7452</v>
      </c>
      <c r="U1265" s="33" t="s">
        <v>209</v>
      </c>
      <c r="V1265" s="33" t="s">
        <v>208</v>
      </c>
      <c r="W1265" s="33" t="s">
        <v>209</v>
      </c>
      <c r="X1265" s="62" t="s">
        <v>7453</v>
      </c>
    </row>
    <row r="1266" spans="1:24" ht="15" hidden="1" customHeight="1">
      <c r="A1266" s="24">
        <v>25755892</v>
      </c>
      <c r="B1266" s="24" t="s">
        <v>7454</v>
      </c>
      <c r="C1266" s="24" t="s">
        <v>7455</v>
      </c>
      <c r="D1266" s="24" t="s">
        <v>7456</v>
      </c>
      <c r="E1266" s="24" t="s">
        <v>5356</v>
      </c>
      <c r="F1266" s="24" t="s">
        <v>7457</v>
      </c>
      <c r="G1266" s="24">
        <v>2014</v>
      </c>
      <c r="H1266" s="25">
        <v>42074</v>
      </c>
      <c r="I1266" s="24" t="s">
        <v>7458</v>
      </c>
      <c r="J1266" s="24"/>
      <c r="K1266" s="24" t="s">
        <v>7459</v>
      </c>
      <c r="L1266" s="24" t="str">
        <f t="shared" si="39"/>
        <v>PreAlerta</v>
      </c>
      <c r="M1266" s="24" t="str">
        <f t="shared" si="38"/>
        <v>S/PalabrasClaves</v>
      </c>
      <c r="N1266" s="24" t="s">
        <v>18</v>
      </c>
      <c r="O1266" s="24"/>
      <c r="P1266" s="24"/>
      <c r="Q1266" s="24"/>
      <c r="R1266" s="24"/>
      <c r="S1266" s="24"/>
      <c r="T1266" s="24"/>
      <c r="U1266" s="24"/>
      <c r="V1266" s="24"/>
      <c r="W1266" s="24"/>
      <c r="X1266" s="24"/>
    </row>
    <row r="1267" spans="1:24" ht="15" hidden="1" customHeight="1">
      <c r="A1267" s="26">
        <v>25785190</v>
      </c>
      <c r="B1267" s="26" t="s">
        <v>7460</v>
      </c>
      <c r="C1267" s="26" t="s">
        <v>7461</v>
      </c>
      <c r="D1267" s="26" t="s">
        <v>7462</v>
      </c>
      <c r="E1267" s="26" t="s">
        <v>5033</v>
      </c>
      <c r="F1267" s="26" t="s">
        <v>7463</v>
      </c>
      <c r="G1267" s="26">
        <v>2015</v>
      </c>
      <c r="H1267" s="27">
        <v>42082</v>
      </c>
      <c r="I1267" s="26" t="s">
        <v>7464</v>
      </c>
      <c r="J1267" s="26"/>
      <c r="K1267" s="26" t="s">
        <v>7465</v>
      </c>
      <c r="L1267" s="26" t="str">
        <f t="shared" si="39"/>
        <v>PreAlerta</v>
      </c>
      <c r="M1267" s="26" t="str">
        <f t="shared" si="38"/>
        <v>S/PalabrasClaves</v>
      </c>
      <c r="N1267" s="26" t="s">
        <v>18</v>
      </c>
      <c r="O1267" s="26"/>
      <c r="P1267" s="26"/>
      <c r="Q1267" s="26"/>
      <c r="R1267" s="26"/>
      <c r="S1267" s="26"/>
      <c r="T1267" s="26"/>
      <c r="U1267" s="26"/>
      <c r="V1267" s="26"/>
      <c r="W1267" s="26"/>
      <c r="X1267" s="26"/>
    </row>
    <row r="1268" spans="1:24" ht="15" customHeight="1">
      <c r="A1268" s="28">
        <v>25794609</v>
      </c>
      <c r="B1268" s="28" t="s">
        <v>7466</v>
      </c>
      <c r="C1268" s="28" t="s">
        <v>7467</v>
      </c>
      <c r="D1268" s="28" t="s">
        <v>7468</v>
      </c>
      <c r="E1268" s="28" t="s">
        <v>7469</v>
      </c>
      <c r="F1268" s="28" t="s">
        <v>5823</v>
      </c>
      <c r="G1268" s="28">
        <v>2015</v>
      </c>
      <c r="H1268" s="29">
        <v>42085</v>
      </c>
      <c r="I1268" s="28"/>
      <c r="J1268" s="28"/>
      <c r="K1268" s="28" t="s">
        <v>7470</v>
      </c>
      <c r="L1268" s="28" t="str">
        <f t="shared" si="39"/>
        <v>PreAlerta</v>
      </c>
      <c r="M1268" s="28" t="str">
        <f t="shared" ref="M1268:M1331" si="40">IF(ISNUMBER(VLOOKUP(A1268,KEYWORDS,1,FALSE)),"C/PalabrasClaves","S/PalabrasClaves")</f>
        <v>C/PalabrasClaves</v>
      </c>
      <c r="N1268" s="28" t="s">
        <v>276</v>
      </c>
      <c r="O1268" s="28"/>
      <c r="P1268" s="28"/>
      <c r="Q1268" s="28" t="s">
        <v>14</v>
      </c>
      <c r="R1268" s="28"/>
      <c r="S1268" s="28"/>
      <c r="T1268" s="50" t="s">
        <v>7471</v>
      </c>
      <c r="U1268" s="28" t="s">
        <v>209</v>
      </c>
      <c r="V1268" s="28" t="s">
        <v>209</v>
      </c>
      <c r="W1268" s="28" t="s">
        <v>208</v>
      </c>
      <c r="X1268" s="50" t="s">
        <v>7472</v>
      </c>
    </row>
    <row r="1269" spans="1:24" ht="15" hidden="1" customHeight="1">
      <c r="A1269" s="26">
        <v>25800840</v>
      </c>
      <c r="B1269" s="26" t="s">
        <v>7473</v>
      </c>
      <c r="C1269" s="26" t="s">
        <v>7474</v>
      </c>
      <c r="D1269" s="26" t="s">
        <v>7475</v>
      </c>
      <c r="E1269" s="26" t="s">
        <v>7476</v>
      </c>
      <c r="F1269" s="26" t="s">
        <v>2115</v>
      </c>
      <c r="G1269" s="26">
        <v>2015</v>
      </c>
      <c r="H1269" s="27">
        <v>42088</v>
      </c>
      <c r="I1269" s="26"/>
      <c r="J1269" s="26"/>
      <c r="K1269" s="26" t="s">
        <v>7477</v>
      </c>
      <c r="L1269" s="26" t="str">
        <f t="shared" si="39"/>
        <v>PreAlerta</v>
      </c>
      <c r="M1269" s="26" t="str">
        <f t="shared" si="40"/>
        <v>S/PalabrasClaves</v>
      </c>
      <c r="N1269" s="26" t="s">
        <v>18</v>
      </c>
      <c r="O1269" s="26"/>
      <c r="P1269" s="26"/>
      <c r="Q1269" s="26"/>
      <c r="R1269" s="26"/>
      <c r="S1269" s="26"/>
      <c r="T1269" s="26"/>
      <c r="U1269" s="26"/>
      <c r="V1269" s="26"/>
      <c r="W1269" s="26"/>
      <c r="X1269" s="26"/>
    </row>
    <row r="1270" spans="1:24" ht="15" hidden="1" customHeight="1">
      <c r="A1270" s="24">
        <v>25872387</v>
      </c>
      <c r="B1270" s="24" t="s">
        <v>7478</v>
      </c>
      <c r="C1270" s="24" t="s">
        <v>7479</v>
      </c>
      <c r="D1270" s="24" t="s">
        <v>7480</v>
      </c>
      <c r="E1270" s="24" t="s">
        <v>5230</v>
      </c>
      <c r="F1270" s="24" t="s">
        <v>1749</v>
      </c>
      <c r="G1270" s="24">
        <v>2015</v>
      </c>
      <c r="H1270" s="25">
        <v>42110</v>
      </c>
      <c r="I1270" s="24"/>
      <c r="J1270" s="24"/>
      <c r="K1270" s="24" t="s">
        <v>7481</v>
      </c>
      <c r="L1270" s="24" t="str">
        <f t="shared" si="39"/>
        <v>PreAlerta</v>
      </c>
      <c r="M1270" s="24" t="str">
        <f t="shared" si="40"/>
        <v>S/PalabrasClaves</v>
      </c>
      <c r="N1270" s="24" t="s">
        <v>18</v>
      </c>
      <c r="O1270" s="24"/>
      <c r="P1270" s="24"/>
      <c r="Q1270" s="24"/>
      <c r="R1270" s="24"/>
      <c r="S1270" s="24"/>
      <c r="T1270" s="24"/>
      <c r="U1270" s="24"/>
      <c r="V1270" s="24"/>
      <c r="W1270" s="24"/>
      <c r="X1270" s="24"/>
    </row>
    <row r="1271" spans="1:24" ht="15" hidden="1" customHeight="1">
      <c r="A1271" s="26">
        <v>25877089</v>
      </c>
      <c r="B1271" s="26" t="s">
        <v>7482</v>
      </c>
      <c r="C1271" s="26" t="s">
        <v>7483</v>
      </c>
      <c r="D1271" s="26" t="s">
        <v>7484</v>
      </c>
      <c r="E1271" s="26" t="s">
        <v>7485</v>
      </c>
      <c r="F1271" s="26" t="s">
        <v>7486</v>
      </c>
      <c r="G1271" s="26">
        <v>2015</v>
      </c>
      <c r="H1271" s="27">
        <v>42111</v>
      </c>
      <c r="I1271" s="26"/>
      <c r="J1271" s="26"/>
      <c r="K1271" s="26" t="s">
        <v>7487</v>
      </c>
      <c r="L1271" s="26" t="str">
        <f t="shared" si="39"/>
        <v>Excluido</v>
      </c>
      <c r="M1271" s="26" t="str">
        <f t="shared" si="40"/>
        <v>C/PalabrasClaves</v>
      </c>
      <c r="N1271" s="26"/>
      <c r="O1271" s="26"/>
      <c r="P1271" s="26"/>
      <c r="Q1271" s="26"/>
      <c r="R1271" s="26"/>
      <c r="S1271" s="26"/>
      <c r="T1271" s="26"/>
      <c r="U1271" s="26"/>
      <c r="V1271" s="26"/>
      <c r="W1271" s="26"/>
      <c r="X1271" s="26"/>
    </row>
    <row r="1272" spans="1:24" ht="15" hidden="1" customHeight="1">
      <c r="A1272" s="24">
        <v>26023809</v>
      </c>
      <c r="B1272" s="24" t="s">
        <v>7488</v>
      </c>
      <c r="C1272" s="24" t="s">
        <v>7489</v>
      </c>
      <c r="D1272" s="24" t="s">
        <v>7490</v>
      </c>
      <c r="E1272" s="24" t="s">
        <v>7491</v>
      </c>
      <c r="F1272" s="24" t="s">
        <v>7492</v>
      </c>
      <c r="G1272" s="24">
        <v>2015</v>
      </c>
      <c r="H1272" s="25">
        <v>42154</v>
      </c>
      <c r="I1272" s="24" t="s">
        <v>7493</v>
      </c>
      <c r="J1272" s="24"/>
      <c r="K1272" s="24" t="s">
        <v>7494</v>
      </c>
      <c r="L1272" s="24" t="str">
        <f t="shared" si="39"/>
        <v>Excluido</v>
      </c>
      <c r="M1272" s="24" t="str">
        <f t="shared" si="40"/>
        <v>S/PalabrasClaves</v>
      </c>
      <c r="N1272" s="24"/>
      <c r="O1272" s="24"/>
      <c r="P1272" s="24"/>
      <c r="Q1272" s="24"/>
      <c r="R1272" s="24"/>
      <c r="S1272" s="24"/>
      <c r="T1272" s="24"/>
      <c r="U1272" s="24"/>
      <c r="V1272" s="24"/>
      <c r="W1272" s="24"/>
      <c r="X1272" s="24"/>
    </row>
    <row r="1273" spans="1:24" ht="15" hidden="1" customHeight="1">
      <c r="A1273" s="26">
        <v>26086164</v>
      </c>
      <c r="B1273" s="26" t="s">
        <v>7495</v>
      </c>
      <c r="C1273" s="26" t="s">
        <v>7496</v>
      </c>
      <c r="D1273" s="26" t="s">
        <v>7497</v>
      </c>
      <c r="E1273" s="26" t="s">
        <v>7498</v>
      </c>
      <c r="F1273" s="26" t="s">
        <v>7499</v>
      </c>
      <c r="G1273" s="26">
        <v>2015</v>
      </c>
      <c r="H1273" s="27">
        <v>42174</v>
      </c>
      <c r="I1273" s="26"/>
      <c r="J1273" s="26"/>
      <c r="K1273" s="26" t="s">
        <v>7500</v>
      </c>
      <c r="L1273" s="26" t="str">
        <f t="shared" si="39"/>
        <v>Excluido</v>
      </c>
      <c r="M1273" s="26" t="str">
        <f t="shared" si="40"/>
        <v>S/PalabrasClaves</v>
      </c>
      <c r="N1273" s="26"/>
      <c r="O1273" s="26"/>
      <c r="P1273" s="26"/>
      <c r="Q1273" s="26"/>
      <c r="R1273" s="26"/>
      <c r="S1273" s="26"/>
      <c r="T1273" s="26"/>
      <c r="U1273" s="26"/>
      <c r="V1273" s="26"/>
      <c r="W1273" s="26"/>
      <c r="X1273" s="26"/>
    </row>
    <row r="1274" spans="1:24" ht="15" hidden="1" customHeight="1">
      <c r="A1274" s="24">
        <v>26158574</v>
      </c>
      <c r="B1274" s="24" t="s">
        <v>7501</v>
      </c>
      <c r="C1274" s="24" t="s">
        <v>7502</v>
      </c>
      <c r="D1274" s="24" t="s">
        <v>7503</v>
      </c>
      <c r="E1274" s="24" t="s">
        <v>6130</v>
      </c>
      <c r="F1274" s="24" t="s">
        <v>5568</v>
      </c>
      <c r="G1274" s="24">
        <v>2015</v>
      </c>
      <c r="H1274" s="25">
        <v>42195</v>
      </c>
      <c r="I1274" s="24" t="s">
        <v>7504</v>
      </c>
      <c r="J1274" s="24" t="s">
        <v>7505</v>
      </c>
      <c r="K1274" s="24" t="s">
        <v>7506</v>
      </c>
      <c r="L1274" s="24" t="str">
        <f t="shared" si="39"/>
        <v>Excluido</v>
      </c>
      <c r="M1274" s="24" t="str">
        <f t="shared" si="40"/>
        <v>S/PalabrasClaves</v>
      </c>
      <c r="N1274" s="24"/>
      <c r="O1274" s="24"/>
      <c r="P1274" s="24"/>
      <c r="Q1274" s="24"/>
      <c r="R1274" s="24"/>
      <c r="S1274" s="24"/>
      <c r="T1274" s="24"/>
      <c r="U1274" s="24"/>
      <c r="V1274" s="24"/>
      <c r="W1274" s="24"/>
      <c r="X1274" s="24"/>
    </row>
    <row r="1275" spans="1:24" ht="15" hidden="1" customHeight="1">
      <c r="A1275" s="26">
        <v>26158582</v>
      </c>
      <c r="B1275" s="26" t="s">
        <v>7507</v>
      </c>
      <c r="C1275" s="26" t="s">
        <v>7508</v>
      </c>
      <c r="D1275" s="26" t="s">
        <v>7509</v>
      </c>
      <c r="E1275" s="26" t="s">
        <v>7510</v>
      </c>
      <c r="F1275" s="26" t="s">
        <v>5568</v>
      </c>
      <c r="G1275" s="26">
        <v>2015</v>
      </c>
      <c r="H1275" s="27">
        <v>42195</v>
      </c>
      <c r="I1275" s="26"/>
      <c r="J1275" s="26"/>
      <c r="K1275" s="26" t="s">
        <v>7511</v>
      </c>
      <c r="L1275" s="26" t="str">
        <f t="shared" si="39"/>
        <v>PreAlerta</v>
      </c>
      <c r="M1275" s="26" t="str">
        <f t="shared" si="40"/>
        <v>S/PalabrasClaves</v>
      </c>
      <c r="N1275" s="26" t="s">
        <v>18</v>
      </c>
      <c r="O1275" s="26"/>
      <c r="P1275" s="26"/>
      <c r="Q1275" s="26"/>
      <c r="R1275" s="26"/>
      <c r="S1275" s="26"/>
      <c r="T1275" s="26"/>
      <c r="U1275" s="26"/>
      <c r="V1275" s="26"/>
      <c r="W1275" s="26"/>
      <c r="X1275" s="26"/>
    </row>
    <row r="1276" spans="1:24" ht="15" hidden="1" customHeight="1">
      <c r="A1276" s="24">
        <v>26211606</v>
      </c>
      <c r="B1276" s="24" t="s">
        <v>7512</v>
      </c>
      <c r="C1276" s="24" t="s">
        <v>7513</v>
      </c>
      <c r="D1276" s="24" t="s">
        <v>7514</v>
      </c>
      <c r="E1276" s="24" t="s">
        <v>7515</v>
      </c>
      <c r="F1276" s="24" t="s">
        <v>7516</v>
      </c>
      <c r="G1276" s="24">
        <v>2015</v>
      </c>
      <c r="H1276" s="25">
        <v>42213</v>
      </c>
      <c r="I1276" s="24"/>
      <c r="J1276" s="24"/>
      <c r="K1276" s="24" t="s">
        <v>7517</v>
      </c>
      <c r="L1276" s="24" t="str">
        <f t="shared" si="39"/>
        <v>PreAlerta</v>
      </c>
      <c r="M1276" s="24" t="str">
        <f t="shared" si="40"/>
        <v>S/PalabrasClaves</v>
      </c>
      <c r="N1276" s="24" t="s">
        <v>18</v>
      </c>
      <c r="O1276" s="24"/>
      <c r="P1276" s="24"/>
      <c r="Q1276" s="24"/>
      <c r="R1276" s="24"/>
      <c r="S1276" s="24"/>
      <c r="T1276" s="24"/>
      <c r="U1276" s="24"/>
      <c r="V1276" s="24"/>
      <c r="W1276" s="24"/>
      <c r="X1276" s="24"/>
    </row>
    <row r="1277" spans="1:24" ht="15" hidden="1" customHeight="1">
      <c r="A1277" s="26">
        <v>26234041</v>
      </c>
      <c r="B1277" s="26" t="s">
        <v>7518</v>
      </c>
      <c r="C1277" s="26" t="s">
        <v>7519</v>
      </c>
      <c r="D1277" s="26" t="s">
        <v>7520</v>
      </c>
      <c r="E1277" s="26" t="s">
        <v>7521</v>
      </c>
      <c r="F1277" s="26" t="s">
        <v>7522</v>
      </c>
      <c r="G1277" s="26">
        <v>2015</v>
      </c>
      <c r="H1277" s="27">
        <v>42220</v>
      </c>
      <c r="I1277" s="26"/>
      <c r="J1277" s="26"/>
      <c r="K1277" s="26"/>
      <c r="L1277" s="26" t="str">
        <f t="shared" ref="L1277:L1340" si="41">IF(ISNUMBER(VLOOKUP(A1277,EXCL,1,FALSE)),"Excluido",IF(ISNUMBER(VLOOKUP(A1277,POST,1,FALSE)),"PostAlerta",IF(ISNUMBER(VLOOKUP(A1277,PRE,1,FALSE)),"PreAlerta","")))</f>
        <v>Excluido</v>
      </c>
      <c r="M1277" s="26" t="str">
        <f t="shared" si="40"/>
        <v>S/PalabrasClaves</v>
      </c>
      <c r="N1277" s="26"/>
      <c r="O1277" s="26"/>
      <c r="P1277" s="26"/>
      <c r="Q1277" s="26"/>
      <c r="R1277" s="26"/>
      <c r="S1277" s="26"/>
      <c r="T1277" s="26"/>
      <c r="U1277" s="26"/>
      <c r="V1277" s="26"/>
      <c r="W1277" s="26"/>
      <c r="X1277" s="26"/>
    </row>
    <row r="1278" spans="1:24" ht="15" hidden="1" customHeight="1">
      <c r="A1278" s="24">
        <v>26260728</v>
      </c>
      <c r="B1278" s="24" t="s">
        <v>7523</v>
      </c>
      <c r="C1278" s="24" t="s">
        <v>7524</v>
      </c>
      <c r="D1278" s="24" t="s">
        <v>7525</v>
      </c>
      <c r="E1278" s="24" t="s">
        <v>2057</v>
      </c>
      <c r="F1278" s="24" t="s">
        <v>7516</v>
      </c>
      <c r="G1278" s="24">
        <v>2015</v>
      </c>
      <c r="H1278" s="25">
        <v>42228</v>
      </c>
      <c r="I1278" s="24"/>
      <c r="J1278" s="24"/>
      <c r="K1278" s="24" t="s">
        <v>7526</v>
      </c>
      <c r="L1278" s="24" t="str">
        <f t="shared" si="41"/>
        <v>PreAlerta</v>
      </c>
      <c r="M1278" s="24" t="str">
        <f t="shared" si="40"/>
        <v>S/PalabrasClaves</v>
      </c>
      <c r="N1278" s="24" t="s">
        <v>18</v>
      </c>
      <c r="O1278" s="24"/>
      <c r="P1278" s="24"/>
      <c r="Q1278" s="24"/>
      <c r="R1278" s="24"/>
      <c r="S1278" s="24"/>
      <c r="T1278" s="24"/>
      <c r="U1278" s="24"/>
      <c r="V1278" s="24"/>
      <c r="W1278" s="24"/>
      <c r="X1278" s="24"/>
    </row>
    <row r="1279" spans="1:24" ht="15" hidden="1" customHeight="1">
      <c r="A1279" s="26">
        <v>26316982</v>
      </c>
      <c r="B1279" s="26" t="s">
        <v>7527</v>
      </c>
      <c r="C1279" s="26" t="s">
        <v>7528</v>
      </c>
      <c r="D1279" s="26" t="s">
        <v>7529</v>
      </c>
      <c r="E1279" s="26" t="s">
        <v>7530</v>
      </c>
      <c r="F1279" s="26" t="s">
        <v>2477</v>
      </c>
      <c r="G1279" s="26">
        <v>2015</v>
      </c>
      <c r="H1279" s="27">
        <v>42245</v>
      </c>
      <c r="I1279" s="26" t="s">
        <v>7531</v>
      </c>
      <c r="J1279" s="26"/>
      <c r="K1279" s="26" t="s">
        <v>7532</v>
      </c>
      <c r="L1279" s="26" t="str">
        <f t="shared" si="41"/>
        <v>PreAlerta</v>
      </c>
      <c r="M1279" s="26" t="str">
        <f t="shared" si="40"/>
        <v>S/PalabrasClaves</v>
      </c>
      <c r="N1279" s="26" t="s">
        <v>18</v>
      </c>
      <c r="O1279" s="26"/>
      <c r="P1279" s="26"/>
      <c r="Q1279" s="26"/>
      <c r="R1279" s="26"/>
      <c r="S1279" s="26"/>
      <c r="T1279" s="26"/>
      <c r="U1279" s="26"/>
      <c r="V1279" s="26"/>
      <c r="W1279" s="26"/>
      <c r="X1279" s="26"/>
    </row>
    <row r="1280" spans="1:24" ht="15" hidden="1" customHeight="1">
      <c r="A1280" s="24">
        <v>26392647</v>
      </c>
      <c r="B1280" s="24" t="s">
        <v>7533</v>
      </c>
      <c r="C1280" s="24" t="s">
        <v>7534</v>
      </c>
      <c r="D1280" s="24" t="s">
        <v>7535</v>
      </c>
      <c r="E1280" s="24" t="s">
        <v>7536</v>
      </c>
      <c r="F1280" s="24" t="s">
        <v>6224</v>
      </c>
      <c r="G1280" s="24">
        <v>2015</v>
      </c>
      <c r="H1280" s="25">
        <v>42270</v>
      </c>
      <c r="I1280" s="24" t="s">
        <v>7537</v>
      </c>
      <c r="J1280" s="24"/>
      <c r="K1280" s="24" t="s">
        <v>7538</v>
      </c>
      <c r="L1280" s="24" t="str">
        <f t="shared" si="41"/>
        <v>Excluido</v>
      </c>
      <c r="M1280" s="24" t="str">
        <f t="shared" si="40"/>
        <v>C/PalabrasClaves</v>
      </c>
      <c r="N1280" s="24"/>
      <c r="O1280" s="24"/>
      <c r="P1280" s="24"/>
      <c r="Q1280" s="24"/>
      <c r="R1280" s="24"/>
      <c r="S1280" s="24"/>
      <c r="T1280" s="24"/>
      <c r="U1280" s="24"/>
      <c r="V1280" s="24"/>
      <c r="W1280" s="24"/>
      <c r="X1280" s="24"/>
    </row>
    <row r="1281" spans="1:24" ht="15" hidden="1" customHeight="1">
      <c r="A1281" s="26">
        <v>26392654</v>
      </c>
      <c r="B1281" s="26" t="s">
        <v>7539</v>
      </c>
      <c r="C1281" s="26" t="s">
        <v>6221</v>
      </c>
      <c r="D1281" s="26" t="s">
        <v>7540</v>
      </c>
      <c r="E1281" s="26" t="s">
        <v>6223</v>
      </c>
      <c r="F1281" s="26" t="s">
        <v>6224</v>
      </c>
      <c r="G1281" s="26">
        <v>2015</v>
      </c>
      <c r="H1281" s="27">
        <v>42270</v>
      </c>
      <c r="I1281" s="26" t="s">
        <v>7541</v>
      </c>
      <c r="J1281" s="26"/>
      <c r="K1281" s="26" t="s">
        <v>7542</v>
      </c>
      <c r="L1281" s="26" t="str">
        <f t="shared" si="41"/>
        <v>PreAlerta</v>
      </c>
      <c r="M1281" s="26" t="str">
        <f t="shared" si="40"/>
        <v>S/PalabrasClaves</v>
      </c>
      <c r="N1281" s="26" t="s">
        <v>18</v>
      </c>
      <c r="O1281" s="26"/>
      <c r="P1281" s="26"/>
      <c r="Q1281" s="26"/>
      <c r="R1281" s="26"/>
      <c r="S1281" s="26"/>
      <c r="T1281" s="26"/>
      <c r="U1281" s="26"/>
      <c r="V1281" s="26"/>
      <c r="W1281" s="26"/>
      <c r="X1281" s="26"/>
    </row>
    <row r="1282" spans="1:24" ht="15" hidden="1" customHeight="1">
      <c r="A1282" s="24">
        <v>26409548</v>
      </c>
      <c r="B1282" s="24" t="s">
        <v>7543</v>
      </c>
      <c r="C1282" s="24" t="s">
        <v>7544</v>
      </c>
      <c r="D1282" s="24" t="s">
        <v>7545</v>
      </c>
      <c r="E1282" s="24" t="s">
        <v>7546</v>
      </c>
      <c r="F1282" s="24" t="s">
        <v>7547</v>
      </c>
      <c r="G1282" s="24">
        <v>2015</v>
      </c>
      <c r="H1282" s="25">
        <v>42275</v>
      </c>
      <c r="I1282" s="24"/>
      <c r="J1282" s="24"/>
      <c r="K1282" s="24" t="s">
        <v>7548</v>
      </c>
      <c r="L1282" s="24" t="str">
        <f t="shared" si="41"/>
        <v>PreAlerta</v>
      </c>
      <c r="M1282" s="24" t="str">
        <f t="shared" si="40"/>
        <v>S/PalabrasClaves</v>
      </c>
      <c r="N1282" s="24" t="s">
        <v>18</v>
      </c>
      <c r="O1282" s="24"/>
      <c r="P1282" s="24"/>
      <c r="Q1282" s="24"/>
      <c r="R1282" s="24"/>
      <c r="S1282" s="24"/>
      <c r="T1282" s="24"/>
      <c r="U1282" s="24"/>
      <c r="V1282" s="24"/>
      <c r="W1282" s="24"/>
      <c r="X1282" s="24"/>
    </row>
    <row r="1283" spans="1:24" ht="15" hidden="1" customHeight="1">
      <c r="A1283" s="26">
        <v>26424277</v>
      </c>
      <c r="B1283" s="26" t="s">
        <v>7549</v>
      </c>
      <c r="C1283" s="26" t="s">
        <v>7550</v>
      </c>
      <c r="D1283" s="26" t="s">
        <v>7551</v>
      </c>
      <c r="E1283" s="26" t="s">
        <v>7552</v>
      </c>
      <c r="F1283" s="26" t="s">
        <v>2115</v>
      </c>
      <c r="G1283" s="26">
        <v>2015</v>
      </c>
      <c r="H1283" s="27">
        <v>42279</v>
      </c>
      <c r="I1283" s="26"/>
      <c r="J1283" s="26"/>
      <c r="K1283" s="26" t="s">
        <v>7553</v>
      </c>
      <c r="L1283" s="26" t="str">
        <f t="shared" si="41"/>
        <v>PreAlerta</v>
      </c>
      <c r="M1283" s="26" t="str">
        <f t="shared" si="40"/>
        <v>S/PalabrasClaves</v>
      </c>
      <c r="N1283" s="26" t="s">
        <v>18</v>
      </c>
      <c r="O1283" s="26"/>
      <c r="P1283" s="26"/>
      <c r="Q1283" s="26"/>
      <c r="R1283" s="26"/>
      <c r="S1283" s="26"/>
      <c r="T1283" s="26"/>
      <c r="U1283" s="26"/>
      <c r="V1283" s="26"/>
      <c r="W1283" s="26"/>
      <c r="X1283" s="26"/>
    </row>
    <row r="1284" spans="1:24" ht="15" hidden="1" customHeight="1">
      <c r="A1284" s="24">
        <v>26424969</v>
      </c>
      <c r="B1284" s="24" t="s">
        <v>7554</v>
      </c>
      <c r="C1284" s="24" t="s">
        <v>7555</v>
      </c>
      <c r="D1284" s="24" t="s">
        <v>7556</v>
      </c>
      <c r="E1284" s="24" t="s">
        <v>2273</v>
      </c>
      <c r="F1284" s="24" t="s">
        <v>2345</v>
      </c>
      <c r="G1284" s="24">
        <v>2015</v>
      </c>
      <c r="H1284" s="25">
        <v>42279</v>
      </c>
      <c r="I1284" s="24" t="s">
        <v>7557</v>
      </c>
      <c r="J1284" s="24"/>
      <c r="K1284" s="24" t="s">
        <v>7558</v>
      </c>
      <c r="L1284" s="24" t="str">
        <f t="shared" si="41"/>
        <v>Excluido</v>
      </c>
      <c r="M1284" s="24" t="str">
        <f t="shared" si="40"/>
        <v>S/PalabrasClaves</v>
      </c>
      <c r="N1284" s="24"/>
      <c r="O1284" s="24"/>
      <c r="P1284" s="24"/>
      <c r="Q1284" s="24"/>
      <c r="R1284" s="24"/>
      <c r="S1284" s="24"/>
      <c r="T1284" s="24"/>
      <c r="U1284" s="24"/>
      <c r="V1284" s="24"/>
      <c r="W1284" s="24"/>
      <c r="X1284" s="24"/>
    </row>
    <row r="1285" spans="1:24" ht="15" customHeight="1">
      <c r="A1285" s="33">
        <v>26496536</v>
      </c>
      <c r="B1285" s="33" t="s">
        <v>7559</v>
      </c>
      <c r="C1285" s="33" t="s">
        <v>7560</v>
      </c>
      <c r="D1285" s="33" t="s">
        <v>7561</v>
      </c>
      <c r="E1285" s="33" t="s">
        <v>7562</v>
      </c>
      <c r="F1285" s="33" t="s">
        <v>7563</v>
      </c>
      <c r="G1285" s="33">
        <v>2015</v>
      </c>
      <c r="H1285" s="34">
        <v>42304</v>
      </c>
      <c r="I1285" s="33"/>
      <c r="J1285" s="33"/>
      <c r="K1285" s="33" t="s">
        <v>7564</v>
      </c>
      <c r="L1285" s="33" t="str">
        <f t="shared" si="41"/>
        <v>PreAlerta</v>
      </c>
      <c r="M1285" s="33" t="str">
        <f t="shared" si="40"/>
        <v>C/PalabrasClaves</v>
      </c>
      <c r="N1285" s="33" t="s">
        <v>12</v>
      </c>
      <c r="O1285" s="33" t="s">
        <v>16</v>
      </c>
      <c r="P1285" s="33"/>
      <c r="Q1285" s="33" t="s">
        <v>14</v>
      </c>
      <c r="R1285" s="33"/>
      <c r="S1285" s="33"/>
      <c r="T1285" s="53" t="s">
        <v>7565</v>
      </c>
      <c r="U1285" s="33" t="s">
        <v>209</v>
      </c>
      <c r="V1285" s="33" t="s">
        <v>208</v>
      </c>
      <c r="W1285" s="33" t="s">
        <v>209</v>
      </c>
      <c r="X1285" s="53" t="s">
        <v>7566</v>
      </c>
    </row>
    <row r="1286" spans="1:24" ht="15" hidden="1" customHeight="1">
      <c r="A1286" s="24">
        <v>26528045</v>
      </c>
      <c r="B1286" s="24" t="s">
        <v>7567</v>
      </c>
      <c r="C1286" s="24" t="s">
        <v>7568</v>
      </c>
      <c r="D1286" s="24" t="s">
        <v>7569</v>
      </c>
      <c r="E1286" s="24" t="s">
        <v>7570</v>
      </c>
      <c r="F1286" s="24" t="s">
        <v>7571</v>
      </c>
      <c r="G1286" s="24">
        <v>2015</v>
      </c>
      <c r="H1286" s="25">
        <v>42312</v>
      </c>
      <c r="I1286" s="24" t="s">
        <v>7572</v>
      </c>
      <c r="J1286" s="24"/>
      <c r="K1286" s="24" t="s">
        <v>7573</v>
      </c>
      <c r="L1286" s="24" t="str">
        <f t="shared" si="41"/>
        <v>PreAlerta</v>
      </c>
      <c r="M1286" s="24" t="str">
        <f t="shared" si="40"/>
        <v>S/PalabrasClaves</v>
      </c>
      <c r="N1286" s="24" t="s">
        <v>18</v>
      </c>
      <c r="O1286" s="24"/>
      <c r="P1286" s="24"/>
      <c r="Q1286" s="24"/>
      <c r="R1286" s="24"/>
      <c r="S1286" s="24"/>
      <c r="T1286" s="24"/>
      <c r="U1286" s="24"/>
      <c r="V1286" s="24"/>
      <c r="W1286" s="24"/>
      <c r="X1286" s="24"/>
    </row>
    <row r="1287" spans="1:24" ht="15" hidden="1" customHeight="1">
      <c r="A1287" s="26">
        <v>26535784</v>
      </c>
      <c r="B1287" s="26" t="s">
        <v>7574</v>
      </c>
      <c r="C1287" s="26" t="s">
        <v>7575</v>
      </c>
      <c r="D1287" s="26" t="s">
        <v>7576</v>
      </c>
      <c r="E1287" s="26" t="s">
        <v>1012</v>
      </c>
      <c r="F1287" s="26" t="s">
        <v>804</v>
      </c>
      <c r="G1287" s="26">
        <v>2015</v>
      </c>
      <c r="H1287" s="27">
        <v>42313</v>
      </c>
      <c r="I1287" s="26"/>
      <c r="J1287" s="26"/>
      <c r="K1287" s="26" t="s">
        <v>7577</v>
      </c>
      <c r="L1287" s="26" t="str">
        <f t="shared" si="41"/>
        <v>PreAlerta</v>
      </c>
      <c r="M1287" s="26" t="str">
        <f t="shared" si="40"/>
        <v>S/PalabrasClaves</v>
      </c>
      <c r="N1287" s="26" t="s">
        <v>18</v>
      </c>
      <c r="O1287" s="26"/>
      <c r="P1287" s="26"/>
      <c r="Q1287" s="26"/>
      <c r="R1287" s="26"/>
      <c r="S1287" s="26"/>
      <c r="T1287" s="26"/>
      <c r="U1287" s="26"/>
      <c r="V1287" s="26"/>
      <c r="W1287" s="26"/>
      <c r="X1287" s="26"/>
    </row>
    <row r="1288" spans="1:24" ht="15" hidden="1" customHeight="1">
      <c r="A1288" s="24">
        <v>26557143</v>
      </c>
      <c r="B1288" s="24" t="s">
        <v>7578</v>
      </c>
      <c r="C1288" s="24" t="s">
        <v>7579</v>
      </c>
      <c r="D1288" s="24" t="s">
        <v>7580</v>
      </c>
      <c r="E1288" s="24" t="s">
        <v>7581</v>
      </c>
      <c r="F1288" s="24" t="s">
        <v>7582</v>
      </c>
      <c r="G1288" s="24">
        <v>2015</v>
      </c>
      <c r="H1288" s="25">
        <v>42320</v>
      </c>
      <c r="I1288" s="24" t="s">
        <v>7583</v>
      </c>
      <c r="J1288" s="24"/>
      <c r="K1288" s="24" t="s">
        <v>7584</v>
      </c>
      <c r="L1288" s="24" t="str">
        <f t="shared" si="41"/>
        <v>Excluido</v>
      </c>
      <c r="M1288" s="24" t="str">
        <f t="shared" si="40"/>
        <v>C/PalabrasClaves</v>
      </c>
      <c r="N1288" s="24"/>
      <c r="O1288" s="24"/>
      <c r="P1288" s="24"/>
      <c r="Q1288" s="24"/>
      <c r="R1288" s="24"/>
      <c r="S1288" s="24"/>
      <c r="T1288" s="24"/>
      <c r="U1288" s="24"/>
      <c r="V1288" s="24"/>
      <c r="W1288" s="24"/>
      <c r="X1288" s="24"/>
    </row>
    <row r="1289" spans="1:24" ht="15" hidden="1" customHeight="1">
      <c r="A1289" s="26">
        <v>26591660</v>
      </c>
      <c r="B1289" s="26" t="s">
        <v>7585</v>
      </c>
      <c r="C1289" s="26" t="s">
        <v>7586</v>
      </c>
      <c r="D1289" s="26" t="s">
        <v>7587</v>
      </c>
      <c r="E1289" s="26" t="s">
        <v>7588</v>
      </c>
      <c r="F1289" s="26" t="s">
        <v>7589</v>
      </c>
      <c r="G1289" s="26">
        <v>2015</v>
      </c>
      <c r="H1289" s="27">
        <v>42332</v>
      </c>
      <c r="I1289" s="26"/>
      <c r="J1289" s="26"/>
      <c r="K1289" s="26"/>
      <c r="L1289" s="26" t="str">
        <f t="shared" si="41"/>
        <v>PreAlerta</v>
      </c>
      <c r="M1289" s="26" t="str">
        <f t="shared" si="40"/>
        <v>S/PalabrasClaves</v>
      </c>
      <c r="N1289" s="26" t="s">
        <v>18</v>
      </c>
      <c r="O1289" s="26"/>
      <c r="P1289" s="26"/>
      <c r="Q1289" s="26"/>
      <c r="R1289" s="26"/>
      <c r="S1289" s="26"/>
      <c r="T1289" s="26"/>
      <c r="U1289" s="26"/>
      <c r="V1289" s="26"/>
      <c r="W1289" s="26"/>
      <c r="X1289" s="26"/>
    </row>
    <row r="1290" spans="1:24" ht="15" hidden="1" customHeight="1">
      <c r="A1290" s="24">
        <v>26653262</v>
      </c>
      <c r="B1290" s="24" t="s">
        <v>7590</v>
      </c>
      <c r="C1290" s="24" t="s">
        <v>7591</v>
      </c>
      <c r="D1290" s="24" t="s">
        <v>7592</v>
      </c>
      <c r="E1290" s="24" t="s">
        <v>7593</v>
      </c>
      <c r="F1290" s="24" t="s">
        <v>5568</v>
      </c>
      <c r="G1290" s="24">
        <v>2015</v>
      </c>
      <c r="H1290" s="25">
        <v>42353</v>
      </c>
      <c r="I1290" s="24" t="s">
        <v>7594</v>
      </c>
      <c r="J1290" s="24"/>
      <c r="K1290" s="24" t="s">
        <v>7595</v>
      </c>
      <c r="L1290" s="24" t="str">
        <f t="shared" si="41"/>
        <v>PreAlerta</v>
      </c>
      <c r="M1290" s="24" t="str">
        <f t="shared" si="40"/>
        <v>S/PalabrasClaves</v>
      </c>
      <c r="N1290" s="24" t="s">
        <v>18</v>
      </c>
      <c r="O1290" s="24"/>
      <c r="P1290" s="24"/>
      <c r="Q1290" s="24"/>
      <c r="R1290" s="24"/>
      <c r="S1290" s="24"/>
      <c r="T1290" s="24"/>
      <c r="U1290" s="24"/>
      <c r="V1290" s="24"/>
      <c r="W1290" s="24"/>
      <c r="X1290" s="24"/>
    </row>
    <row r="1291" spans="1:24" ht="15" hidden="1" customHeight="1">
      <c r="A1291" s="26">
        <v>26663988</v>
      </c>
      <c r="B1291" s="26" t="s">
        <v>7596</v>
      </c>
      <c r="C1291" s="26" t="s">
        <v>7597</v>
      </c>
      <c r="D1291" s="26" t="s">
        <v>7598</v>
      </c>
      <c r="E1291" s="26" t="s">
        <v>7599</v>
      </c>
      <c r="F1291" s="26" t="s">
        <v>2345</v>
      </c>
      <c r="G1291" s="26">
        <v>2015</v>
      </c>
      <c r="H1291" s="27">
        <v>42353</v>
      </c>
      <c r="I1291" s="26" t="s">
        <v>7600</v>
      </c>
      <c r="J1291" s="26"/>
      <c r="K1291" s="26" t="s">
        <v>7601</v>
      </c>
      <c r="L1291" s="26" t="str">
        <f t="shared" si="41"/>
        <v>PreAlerta</v>
      </c>
      <c r="M1291" s="26" t="str">
        <f t="shared" si="40"/>
        <v>S/PalabrasClaves</v>
      </c>
      <c r="N1291" s="26" t="s">
        <v>18</v>
      </c>
      <c r="O1291" s="26"/>
      <c r="P1291" s="26"/>
      <c r="Q1291" s="26"/>
      <c r="R1291" s="26"/>
      <c r="S1291" s="26"/>
      <c r="T1291" s="26"/>
      <c r="U1291" s="26"/>
      <c r="V1291" s="26"/>
      <c r="W1291" s="26"/>
      <c r="X1291" s="26"/>
    </row>
    <row r="1292" spans="1:24" ht="15" hidden="1" customHeight="1">
      <c r="A1292" s="24">
        <v>26675210</v>
      </c>
      <c r="B1292" s="24" t="s">
        <v>7602</v>
      </c>
      <c r="C1292" s="24" t="s">
        <v>7603</v>
      </c>
      <c r="D1292" s="24" t="s">
        <v>7604</v>
      </c>
      <c r="E1292" s="24" t="s">
        <v>7605</v>
      </c>
      <c r="F1292" s="24" t="s">
        <v>804</v>
      </c>
      <c r="G1292" s="24">
        <v>2015</v>
      </c>
      <c r="H1292" s="25">
        <v>42356</v>
      </c>
      <c r="I1292" s="24"/>
      <c r="J1292" s="24"/>
      <c r="K1292" s="24" t="s">
        <v>7606</v>
      </c>
      <c r="L1292" s="24" t="str">
        <f t="shared" si="41"/>
        <v>PreAlerta</v>
      </c>
      <c r="M1292" s="24" t="str">
        <f t="shared" si="40"/>
        <v>S/PalabrasClaves</v>
      </c>
      <c r="N1292" s="24" t="s">
        <v>18</v>
      </c>
      <c r="O1292" s="24"/>
      <c r="P1292" s="24"/>
      <c r="Q1292" s="24"/>
      <c r="R1292" s="24"/>
      <c r="S1292" s="24"/>
      <c r="T1292" s="24"/>
      <c r="U1292" s="24"/>
      <c r="V1292" s="24"/>
      <c r="W1292" s="24"/>
      <c r="X1292" s="24"/>
    </row>
    <row r="1293" spans="1:24" ht="15" hidden="1" customHeight="1">
      <c r="A1293" s="26">
        <v>26691007</v>
      </c>
      <c r="B1293" s="26" t="s">
        <v>7607</v>
      </c>
      <c r="C1293" s="26" t="s">
        <v>7608</v>
      </c>
      <c r="D1293" s="26" t="s">
        <v>7609</v>
      </c>
      <c r="E1293" s="26" t="s">
        <v>7610</v>
      </c>
      <c r="F1293" s="26" t="s">
        <v>804</v>
      </c>
      <c r="G1293" s="26">
        <v>2015</v>
      </c>
      <c r="H1293" s="27">
        <v>42361</v>
      </c>
      <c r="I1293" s="26"/>
      <c r="J1293" s="26"/>
      <c r="K1293" s="26" t="s">
        <v>7611</v>
      </c>
      <c r="L1293" s="26" t="str">
        <f t="shared" si="41"/>
        <v>PreAlerta</v>
      </c>
      <c r="M1293" s="26" t="str">
        <f t="shared" si="40"/>
        <v>S/PalabrasClaves</v>
      </c>
      <c r="N1293" s="26" t="s">
        <v>18</v>
      </c>
      <c r="O1293" s="26"/>
      <c r="P1293" s="26"/>
      <c r="Q1293" s="26"/>
      <c r="R1293" s="26"/>
      <c r="S1293" s="26"/>
      <c r="T1293" s="26"/>
      <c r="U1293" s="26"/>
      <c r="V1293" s="26"/>
      <c r="W1293" s="26"/>
      <c r="X1293" s="26"/>
    </row>
    <row r="1294" spans="1:24" ht="15" hidden="1" customHeight="1">
      <c r="A1294" s="24">
        <v>26732001</v>
      </c>
      <c r="B1294" s="24" t="s">
        <v>7612</v>
      </c>
      <c r="C1294" s="24" t="s">
        <v>4791</v>
      </c>
      <c r="D1294" s="24" t="s">
        <v>7613</v>
      </c>
      <c r="E1294" s="24" t="s">
        <v>4793</v>
      </c>
      <c r="F1294" s="24" t="s">
        <v>7614</v>
      </c>
      <c r="G1294" s="24">
        <v>2015</v>
      </c>
      <c r="H1294" s="25">
        <v>42376</v>
      </c>
      <c r="I1294" s="24"/>
      <c r="J1294" s="24"/>
      <c r="K1294" s="24" t="s">
        <v>7615</v>
      </c>
      <c r="L1294" s="24" t="str">
        <f t="shared" si="41"/>
        <v>PreAlerta</v>
      </c>
      <c r="M1294" s="24" t="str">
        <f t="shared" si="40"/>
        <v>S/PalabrasClaves</v>
      </c>
      <c r="N1294" s="24" t="s">
        <v>18</v>
      </c>
      <c r="O1294" s="24"/>
      <c r="P1294" s="24"/>
      <c r="Q1294" s="24"/>
      <c r="R1294" s="24"/>
      <c r="S1294" s="24"/>
      <c r="T1294" s="24"/>
      <c r="U1294" s="24"/>
      <c r="V1294" s="24"/>
      <c r="W1294" s="24"/>
      <c r="X1294" s="24"/>
    </row>
    <row r="1295" spans="1:24" ht="15" hidden="1" customHeight="1">
      <c r="A1295" s="26">
        <v>26829843</v>
      </c>
      <c r="B1295" s="26" t="s">
        <v>7616</v>
      </c>
      <c r="C1295" s="26" t="s">
        <v>7617</v>
      </c>
      <c r="D1295" s="26" t="s">
        <v>7618</v>
      </c>
      <c r="E1295" s="26" t="s">
        <v>7619</v>
      </c>
      <c r="F1295" s="26" t="s">
        <v>7620</v>
      </c>
      <c r="G1295" s="26">
        <v>2015</v>
      </c>
      <c r="H1295" s="27">
        <v>42403</v>
      </c>
      <c r="I1295" s="26"/>
      <c r="J1295" s="26"/>
      <c r="K1295" s="26" t="s">
        <v>7621</v>
      </c>
      <c r="L1295" s="26" t="str">
        <f t="shared" si="41"/>
        <v>PreAlerta</v>
      </c>
      <c r="M1295" s="26" t="str">
        <f t="shared" si="40"/>
        <v>S/PalabrasClaves</v>
      </c>
      <c r="N1295" s="26" t="s">
        <v>18</v>
      </c>
      <c r="O1295" s="26"/>
      <c r="P1295" s="26"/>
      <c r="Q1295" s="26"/>
      <c r="R1295" s="26"/>
      <c r="S1295" s="26"/>
      <c r="T1295" s="26"/>
      <c r="U1295" s="26"/>
      <c r="V1295" s="26"/>
      <c r="W1295" s="26"/>
      <c r="X1295" s="26"/>
    </row>
    <row r="1296" spans="1:24" ht="15" hidden="1" customHeight="1">
      <c r="A1296" s="24">
        <v>27019911</v>
      </c>
      <c r="B1296" s="24" t="s">
        <v>7622</v>
      </c>
      <c r="C1296" s="24" t="s">
        <v>7623</v>
      </c>
      <c r="D1296" s="24" t="s">
        <v>7624</v>
      </c>
      <c r="E1296" s="24" t="s">
        <v>7625</v>
      </c>
      <c r="F1296" s="24" t="s">
        <v>7589</v>
      </c>
      <c r="G1296" s="24">
        <v>2015</v>
      </c>
      <c r="H1296" s="25">
        <v>42459</v>
      </c>
      <c r="I1296" s="24"/>
      <c r="J1296" s="24"/>
      <c r="K1296" s="24"/>
      <c r="L1296" s="24" t="str">
        <f t="shared" si="41"/>
        <v>PreAlerta</v>
      </c>
      <c r="M1296" s="24" t="str">
        <f t="shared" si="40"/>
        <v>S/PalabrasClaves</v>
      </c>
      <c r="N1296" s="24" t="s">
        <v>18</v>
      </c>
      <c r="O1296" s="24"/>
      <c r="P1296" s="24"/>
      <c r="Q1296" s="24"/>
      <c r="R1296" s="24"/>
      <c r="S1296" s="24"/>
      <c r="T1296" s="24"/>
      <c r="U1296" s="24"/>
      <c r="V1296" s="24"/>
      <c r="W1296" s="24"/>
      <c r="X1296" s="24"/>
    </row>
    <row r="1297" spans="1:24" ht="15" hidden="1" customHeight="1">
      <c r="A1297" s="26">
        <v>27032228</v>
      </c>
      <c r="B1297" s="26" t="s">
        <v>7626</v>
      </c>
      <c r="C1297" s="26" t="s">
        <v>7627</v>
      </c>
      <c r="D1297" s="26" t="s">
        <v>7628</v>
      </c>
      <c r="E1297" s="26" t="s">
        <v>7629</v>
      </c>
      <c r="F1297" s="26" t="s">
        <v>4967</v>
      </c>
      <c r="G1297" s="26">
        <v>2015</v>
      </c>
      <c r="H1297" s="27">
        <v>42462</v>
      </c>
      <c r="I1297" s="26"/>
      <c r="J1297" s="26"/>
      <c r="K1297" s="26"/>
      <c r="L1297" s="26" t="str">
        <f t="shared" si="41"/>
        <v>PreAlerta</v>
      </c>
      <c r="M1297" s="26" t="str">
        <f t="shared" si="40"/>
        <v>S/PalabrasClaves</v>
      </c>
      <c r="N1297" s="26" t="s">
        <v>18</v>
      </c>
      <c r="O1297" s="26"/>
      <c r="P1297" s="26"/>
      <c r="Q1297" s="26"/>
      <c r="R1297" s="26"/>
      <c r="S1297" s="26"/>
      <c r="T1297" s="26"/>
      <c r="U1297" s="26"/>
      <c r="V1297" s="26"/>
      <c r="W1297" s="26"/>
      <c r="X1297" s="26"/>
    </row>
    <row r="1298" spans="1:24" ht="15" hidden="1" customHeight="1">
      <c r="A1298" s="24">
        <v>27142499</v>
      </c>
      <c r="B1298" s="24" t="s">
        <v>7630</v>
      </c>
      <c r="C1298" s="24" t="s">
        <v>7631</v>
      </c>
      <c r="D1298" s="24" t="s">
        <v>7632</v>
      </c>
      <c r="E1298" s="24" t="s">
        <v>7633</v>
      </c>
      <c r="F1298" s="24" t="s">
        <v>7634</v>
      </c>
      <c r="G1298" s="24">
        <v>2015</v>
      </c>
      <c r="H1298" s="25">
        <v>42495</v>
      </c>
      <c r="I1298" s="24"/>
      <c r="J1298" s="24"/>
      <c r="K1298" s="24"/>
      <c r="L1298" s="24" t="str">
        <f t="shared" si="41"/>
        <v>PreAlerta</v>
      </c>
      <c r="M1298" s="24" t="str">
        <f t="shared" si="40"/>
        <v>S/PalabrasClaves</v>
      </c>
      <c r="N1298" s="24" t="s">
        <v>18</v>
      </c>
      <c r="O1298" s="24"/>
      <c r="P1298" s="24"/>
      <c r="Q1298" s="24"/>
      <c r="R1298" s="24"/>
      <c r="S1298" s="24"/>
      <c r="T1298" s="24"/>
      <c r="U1298" s="24"/>
      <c r="V1298" s="24"/>
      <c r="W1298" s="24"/>
      <c r="X1298" s="24"/>
    </row>
    <row r="1299" spans="1:24" ht="15" hidden="1" customHeight="1">
      <c r="A1299" s="26">
        <v>27407230</v>
      </c>
      <c r="B1299" s="26" t="s">
        <v>7635</v>
      </c>
      <c r="C1299" s="26" t="s">
        <v>7636</v>
      </c>
      <c r="D1299" s="26" t="s">
        <v>7637</v>
      </c>
      <c r="E1299" s="26" t="s">
        <v>7638</v>
      </c>
      <c r="F1299" s="26" t="s">
        <v>7639</v>
      </c>
      <c r="G1299" s="26">
        <v>2015</v>
      </c>
      <c r="H1299" s="27">
        <v>42565</v>
      </c>
      <c r="I1299" s="26" t="s">
        <v>7640</v>
      </c>
      <c r="J1299" s="26"/>
      <c r="K1299" s="26" t="s">
        <v>7641</v>
      </c>
      <c r="L1299" s="26" t="str">
        <f t="shared" si="41"/>
        <v>PreAlerta</v>
      </c>
      <c r="M1299" s="26" t="str">
        <f t="shared" si="40"/>
        <v>S/PalabrasClaves</v>
      </c>
      <c r="N1299" s="26" t="s">
        <v>18</v>
      </c>
      <c r="O1299" s="26"/>
      <c r="P1299" s="26"/>
      <c r="Q1299" s="26"/>
      <c r="R1299" s="26"/>
      <c r="S1299" s="26"/>
      <c r="T1299" s="26"/>
      <c r="U1299" s="26"/>
      <c r="V1299" s="26"/>
      <c r="W1299" s="26"/>
      <c r="X1299" s="26"/>
    </row>
    <row r="1300" spans="1:24" ht="15" customHeight="1">
      <c r="A1300" s="28">
        <v>27790645</v>
      </c>
      <c r="B1300" s="28" t="s">
        <v>7642</v>
      </c>
      <c r="C1300" s="28" t="s">
        <v>7643</v>
      </c>
      <c r="D1300" s="28" t="s">
        <v>7644</v>
      </c>
      <c r="E1300" s="28" t="s">
        <v>4132</v>
      </c>
      <c r="F1300" s="28" t="s">
        <v>7645</v>
      </c>
      <c r="G1300" s="28">
        <v>2015</v>
      </c>
      <c r="H1300" s="29">
        <v>42005</v>
      </c>
      <c r="I1300" s="28" t="s">
        <v>7646</v>
      </c>
      <c r="J1300" s="28" t="s">
        <v>7647</v>
      </c>
      <c r="K1300" s="28" t="s">
        <v>7648</v>
      </c>
      <c r="L1300" s="28" t="str">
        <f t="shared" si="41"/>
        <v>PreAlerta</v>
      </c>
      <c r="M1300" s="28" t="str">
        <f t="shared" si="40"/>
        <v>S/PalabrasClaves</v>
      </c>
      <c r="N1300" s="28" t="s">
        <v>12</v>
      </c>
      <c r="O1300" s="28" t="s">
        <v>16</v>
      </c>
      <c r="P1300" s="28"/>
      <c r="Q1300" s="28" t="s">
        <v>14</v>
      </c>
      <c r="R1300" s="28"/>
      <c r="S1300" s="28"/>
      <c r="T1300" s="50" t="s">
        <v>7649</v>
      </c>
      <c r="U1300" s="28" t="s">
        <v>209</v>
      </c>
      <c r="V1300" s="28" t="s">
        <v>208</v>
      </c>
      <c r="W1300" s="28" t="s">
        <v>209</v>
      </c>
      <c r="X1300" s="53" t="s">
        <v>7650</v>
      </c>
    </row>
    <row r="1301" spans="1:24" ht="15" customHeight="1">
      <c r="A1301" s="33">
        <v>25448112</v>
      </c>
      <c r="B1301" s="33" t="s">
        <v>7651</v>
      </c>
      <c r="C1301" s="33" t="s">
        <v>7652</v>
      </c>
      <c r="D1301" s="33" t="s">
        <v>7653</v>
      </c>
      <c r="E1301" s="33" t="s">
        <v>7654</v>
      </c>
      <c r="F1301" s="33" t="s">
        <v>353</v>
      </c>
      <c r="G1301" s="33">
        <v>2015</v>
      </c>
      <c r="H1301" s="34">
        <v>41976</v>
      </c>
      <c r="I1301" s="33" t="s">
        <v>7655</v>
      </c>
      <c r="J1301" s="33" t="s">
        <v>7656</v>
      </c>
      <c r="K1301" s="33" t="s">
        <v>7657</v>
      </c>
      <c r="L1301" s="33" t="str">
        <f t="shared" si="41"/>
        <v>PreAlerta</v>
      </c>
      <c r="M1301" s="33" t="str">
        <f t="shared" si="40"/>
        <v>S/PalabrasClaves</v>
      </c>
      <c r="N1301" s="33" t="s">
        <v>276</v>
      </c>
      <c r="O1301" s="33"/>
      <c r="P1301" s="33"/>
      <c r="Q1301" s="33" t="s">
        <v>14</v>
      </c>
      <c r="R1301" s="33"/>
      <c r="S1301" s="33"/>
      <c r="T1301" s="50" t="s">
        <v>7658</v>
      </c>
      <c r="U1301" s="33" t="s">
        <v>209</v>
      </c>
      <c r="V1301" s="33" t="s">
        <v>209</v>
      </c>
      <c r="W1301" s="33" t="s">
        <v>208</v>
      </c>
      <c r="X1301" s="53" t="s">
        <v>7659</v>
      </c>
    </row>
    <row r="1302" spans="1:24" ht="15" hidden="1" customHeight="1">
      <c r="A1302" s="24">
        <v>25544050</v>
      </c>
      <c r="B1302" s="24" t="s">
        <v>7660</v>
      </c>
      <c r="C1302" s="24" t="s">
        <v>7661</v>
      </c>
      <c r="D1302" s="24" t="s">
        <v>7662</v>
      </c>
      <c r="E1302" s="24" t="s">
        <v>7663</v>
      </c>
      <c r="F1302" s="24" t="s">
        <v>3341</v>
      </c>
      <c r="G1302" s="24">
        <v>2015</v>
      </c>
      <c r="H1302" s="25">
        <v>42003</v>
      </c>
      <c r="I1302" s="24"/>
      <c r="J1302" s="24"/>
      <c r="K1302" s="24" t="s">
        <v>7664</v>
      </c>
      <c r="L1302" s="24" t="str">
        <f t="shared" si="41"/>
        <v>Excluido</v>
      </c>
      <c r="M1302" s="24" t="str">
        <f t="shared" si="40"/>
        <v>C/PalabrasClaves</v>
      </c>
      <c r="N1302" s="24"/>
      <c r="O1302" s="24"/>
      <c r="P1302" s="24"/>
      <c r="Q1302" s="24"/>
      <c r="R1302" s="24"/>
      <c r="S1302" s="24"/>
      <c r="T1302" s="24"/>
      <c r="U1302" s="24"/>
      <c r="V1302" s="24"/>
      <c r="W1302" s="24"/>
      <c r="X1302" s="24"/>
    </row>
    <row r="1303" spans="1:24" ht="15" hidden="1" customHeight="1">
      <c r="A1303" s="26">
        <v>25544054</v>
      </c>
      <c r="B1303" s="26" t="s">
        <v>7665</v>
      </c>
      <c r="C1303" s="26" t="s">
        <v>7666</v>
      </c>
      <c r="D1303" s="26" t="s">
        <v>7667</v>
      </c>
      <c r="E1303" s="26" t="s">
        <v>7668</v>
      </c>
      <c r="F1303" s="26" t="s">
        <v>3341</v>
      </c>
      <c r="G1303" s="26">
        <v>2015</v>
      </c>
      <c r="H1303" s="27">
        <v>42003</v>
      </c>
      <c r="I1303" s="26"/>
      <c r="J1303" s="26"/>
      <c r="K1303" s="26" t="s">
        <v>7669</v>
      </c>
      <c r="L1303" s="26" t="str">
        <f t="shared" si="41"/>
        <v>PreAlerta</v>
      </c>
      <c r="M1303" s="26" t="str">
        <f t="shared" si="40"/>
        <v>S/PalabrasClaves</v>
      </c>
      <c r="N1303" s="26" t="s">
        <v>18</v>
      </c>
      <c r="O1303" s="26"/>
      <c r="P1303" s="26"/>
      <c r="Q1303" s="26"/>
      <c r="R1303" s="26"/>
      <c r="S1303" s="26"/>
      <c r="T1303" s="26"/>
      <c r="U1303" s="26"/>
      <c r="V1303" s="26"/>
      <c r="W1303" s="26"/>
      <c r="X1303" s="26"/>
    </row>
    <row r="1304" spans="1:24" ht="15" hidden="1" customHeight="1">
      <c r="A1304" s="24">
        <v>25582975</v>
      </c>
      <c r="B1304" s="24" t="s">
        <v>7670</v>
      </c>
      <c r="C1304" s="24" t="s">
        <v>7671</v>
      </c>
      <c r="D1304" s="24" t="s">
        <v>7672</v>
      </c>
      <c r="E1304" s="24" t="s">
        <v>7673</v>
      </c>
      <c r="F1304" s="24" t="s">
        <v>341</v>
      </c>
      <c r="G1304" s="24">
        <v>2015</v>
      </c>
      <c r="H1304" s="25">
        <v>42018</v>
      </c>
      <c r="I1304" s="24" t="s">
        <v>7674</v>
      </c>
      <c r="J1304" s="24"/>
      <c r="K1304" s="24" t="s">
        <v>7675</v>
      </c>
      <c r="L1304" s="24" t="str">
        <f t="shared" si="41"/>
        <v>PreAlerta</v>
      </c>
      <c r="M1304" s="24" t="str">
        <f t="shared" si="40"/>
        <v>S/PalabrasClaves</v>
      </c>
      <c r="N1304" s="24" t="s">
        <v>18</v>
      </c>
      <c r="O1304" s="24"/>
      <c r="P1304" s="24"/>
      <c r="Q1304" s="24"/>
      <c r="R1304" s="24"/>
      <c r="S1304" s="24"/>
      <c r="T1304" s="24"/>
      <c r="U1304" s="24"/>
      <c r="V1304" s="24"/>
      <c r="W1304" s="24"/>
      <c r="X1304" s="24"/>
    </row>
    <row r="1305" spans="1:24" ht="15" hidden="1" customHeight="1">
      <c r="A1305" s="26">
        <v>25590331</v>
      </c>
      <c r="B1305" s="26" t="s">
        <v>7676</v>
      </c>
      <c r="C1305" s="26" t="s">
        <v>7677</v>
      </c>
      <c r="D1305" s="26" t="s">
        <v>7678</v>
      </c>
      <c r="E1305" s="26" t="s">
        <v>7679</v>
      </c>
      <c r="F1305" s="26" t="s">
        <v>5224</v>
      </c>
      <c r="G1305" s="26">
        <v>2015</v>
      </c>
      <c r="H1305" s="27">
        <v>42020</v>
      </c>
      <c r="I1305" s="26" t="s">
        <v>7680</v>
      </c>
      <c r="J1305" s="26"/>
      <c r="K1305" s="26" t="s">
        <v>7681</v>
      </c>
      <c r="L1305" s="26" t="str">
        <f t="shared" si="41"/>
        <v>Excluido</v>
      </c>
      <c r="M1305" s="26" t="str">
        <f t="shared" si="40"/>
        <v>S/PalabrasClaves</v>
      </c>
      <c r="N1305" s="26"/>
      <c r="O1305" s="26"/>
      <c r="P1305" s="26"/>
      <c r="Q1305" s="26"/>
      <c r="R1305" s="26"/>
      <c r="S1305" s="26"/>
      <c r="T1305" s="26"/>
      <c r="U1305" s="26"/>
      <c r="V1305" s="26"/>
      <c r="W1305" s="26"/>
      <c r="X1305" s="26"/>
    </row>
    <row r="1306" spans="1:24" ht="15" hidden="1" customHeight="1">
      <c r="A1306" s="24">
        <v>25615574</v>
      </c>
      <c r="B1306" s="24" t="s">
        <v>7682</v>
      </c>
      <c r="C1306" s="24" t="s">
        <v>7683</v>
      </c>
      <c r="D1306" s="24" t="s">
        <v>7684</v>
      </c>
      <c r="E1306" s="24" t="s">
        <v>7685</v>
      </c>
      <c r="F1306" s="24" t="s">
        <v>2168</v>
      </c>
      <c r="G1306" s="24">
        <v>2015</v>
      </c>
      <c r="H1306" s="25">
        <v>42028</v>
      </c>
      <c r="I1306" s="24" t="s">
        <v>7686</v>
      </c>
      <c r="J1306" s="24"/>
      <c r="K1306" s="24" t="s">
        <v>7687</v>
      </c>
      <c r="L1306" s="24" t="str">
        <f t="shared" si="41"/>
        <v>Excluido</v>
      </c>
      <c r="M1306" s="24" t="str">
        <f t="shared" si="40"/>
        <v>S/PalabrasClaves</v>
      </c>
      <c r="N1306" s="24"/>
      <c r="O1306" s="24"/>
      <c r="P1306" s="24"/>
      <c r="Q1306" s="24"/>
      <c r="R1306" s="24"/>
      <c r="S1306" s="24"/>
      <c r="T1306" s="24"/>
      <c r="U1306" s="24"/>
      <c r="V1306" s="24"/>
      <c r="W1306" s="24"/>
      <c r="X1306" s="24"/>
    </row>
    <row r="1307" spans="1:24" ht="15" hidden="1" customHeight="1">
      <c r="A1307" s="26">
        <v>24404853</v>
      </c>
      <c r="B1307" s="26" t="s">
        <v>7688</v>
      </c>
      <c r="C1307" s="26" t="s">
        <v>7689</v>
      </c>
      <c r="D1307" s="26" t="s">
        <v>7690</v>
      </c>
      <c r="E1307" s="26" t="s">
        <v>5940</v>
      </c>
      <c r="F1307" s="26" t="s">
        <v>399</v>
      </c>
      <c r="G1307" s="26">
        <v>2015</v>
      </c>
      <c r="H1307" s="27">
        <v>41650</v>
      </c>
      <c r="I1307" s="26"/>
      <c r="J1307" s="26"/>
      <c r="K1307" s="26" t="s">
        <v>7691</v>
      </c>
      <c r="L1307" s="26" t="str">
        <f t="shared" si="41"/>
        <v>PreAlerta</v>
      </c>
      <c r="M1307" s="26" t="str">
        <f t="shared" si="40"/>
        <v>S/PalabrasClaves</v>
      </c>
      <c r="N1307" s="26" t="s">
        <v>18</v>
      </c>
      <c r="O1307" s="26"/>
      <c r="P1307" s="26"/>
      <c r="Q1307" s="26"/>
      <c r="R1307" s="26"/>
      <c r="S1307" s="26"/>
      <c r="T1307" s="26"/>
      <c r="U1307" s="26"/>
      <c r="V1307" s="26"/>
      <c r="W1307" s="26"/>
      <c r="X1307" s="26"/>
    </row>
    <row r="1308" spans="1:24" ht="15" hidden="1" customHeight="1">
      <c r="A1308" s="24">
        <v>24976530</v>
      </c>
      <c r="B1308" s="24" t="s">
        <v>7692</v>
      </c>
      <c r="C1308" s="24" t="s">
        <v>7693</v>
      </c>
      <c r="D1308" s="24" t="s">
        <v>7694</v>
      </c>
      <c r="E1308" s="24" t="s">
        <v>6712</v>
      </c>
      <c r="F1308" s="24" t="s">
        <v>1832</v>
      </c>
      <c r="G1308" s="24">
        <v>2015</v>
      </c>
      <c r="H1308" s="25">
        <v>41821</v>
      </c>
      <c r="I1308" s="24" t="s">
        <v>7695</v>
      </c>
      <c r="J1308" s="24" t="s">
        <v>7696</v>
      </c>
      <c r="K1308" s="24" t="s">
        <v>7697</v>
      </c>
      <c r="L1308" s="24" t="str">
        <f t="shared" si="41"/>
        <v>PreAlerta</v>
      </c>
      <c r="M1308" s="24" t="str">
        <f t="shared" si="40"/>
        <v>S/PalabrasClaves</v>
      </c>
      <c r="N1308" s="24" t="s">
        <v>18</v>
      </c>
      <c r="O1308" s="24"/>
      <c r="P1308" s="24"/>
      <c r="Q1308" s="24"/>
      <c r="R1308" s="24"/>
      <c r="S1308" s="24"/>
      <c r="T1308" s="24"/>
      <c r="U1308" s="24"/>
      <c r="V1308" s="24"/>
      <c r="W1308" s="24"/>
      <c r="X1308" s="24"/>
    </row>
    <row r="1309" spans="1:24" ht="15" hidden="1" customHeight="1">
      <c r="A1309" s="26">
        <v>25107711</v>
      </c>
      <c r="B1309" s="26" t="s">
        <v>7698</v>
      </c>
      <c r="C1309" s="26" t="s">
        <v>7699</v>
      </c>
      <c r="D1309" s="26" t="s">
        <v>7700</v>
      </c>
      <c r="E1309" s="26" t="s">
        <v>7701</v>
      </c>
      <c r="F1309" s="26" t="s">
        <v>251</v>
      </c>
      <c r="G1309" s="26">
        <v>2015</v>
      </c>
      <c r="H1309" s="27">
        <v>41861</v>
      </c>
      <c r="I1309" s="26" t="s">
        <v>7702</v>
      </c>
      <c r="J1309" s="26" t="s">
        <v>7703</v>
      </c>
      <c r="K1309" s="26" t="s">
        <v>7704</v>
      </c>
      <c r="L1309" s="26" t="str">
        <f t="shared" si="41"/>
        <v>PreAlerta</v>
      </c>
      <c r="M1309" s="26" t="str">
        <f t="shared" si="40"/>
        <v>S/PalabrasClaves</v>
      </c>
      <c r="N1309" s="26" t="s">
        <v>18</v>
      </c>
      <c r="O1309" s="26"/>
      <c r="P1309" s="26"/>
      <c r="Q1309" s="26"/>
      <c r="R1309" s="26"/>
      <c r="S1309" s="26"/>
      <c r="T1309" s="26"/>
      <c r="U1309" s="26"/>
      <c r="V1309" s="26"/>
      <c r="W1309" s="26"/>
      <c r="X1309" s="26"/>
    </row>
    <row r="1310" spans="1:24" ht="15" hidden="1" customHeight="1">
      <c r="A1310" s="24">
        <v>25282115</v>
      </c>
      <c r="B1310" s="24" t="s">
        <v>7705</v>
      </c>
      <c r="C1310" s="24" t="s">
        <v>7706</v>
      </c>
      <c r="D1310" s="24" t="s">
        <v>7707</v>
      </c>
      <c r="E1310" s="24" t="s">
        <v>1092</v>
      </c>
      <c r="F1310" s="24" t="s">
        <v>1804</v>
      </c>
      <c r="G1310" s="24">
        <v>2015</v>
      </c>
      <c r="H1310" s="25">
        <v>41918</v>
      </c>
      <c r="I1310" s="24"/>
      <c r="J1310" s="24"/>
      <c r="K1310" s="24" t="s">
        <v>7708</v>
      </c>
      <c r="L1310" s="24" t="str">
        <f t="shared" si="41"/>
        <v>PreAlerta</v>
      </c>
      <c r="M1310" s="24" t="str">
        <f t="shared" si="40"/>
        <v>S/PalabrasClaves</v>
      </c>
      <c r="N1310" s="24" t="s">
        <v>18</v>
      </c>
      <c r="O1310" s="24"/>
      <c r="P1310" s="24"/>
      <c r="Q1310" s="24"/>
      <c r="R1310" s="24"/>
      <c r="S1310" s="24"/>
      <c r="T1310" s="24"/>
      <c r="U1310" s="24"/>
      <c r="V1310" s="24"/>
      <c r="W1310" s="24"/>
      <c r="X1310" s="24"/>
    </row>
    <row r="1311" spans="1:24" ht="15" hidden="1" customHeight="1">
      <c r="A1311" s="26">
        <v>25336625</v>
      </c>
      <c r="B1311" s="26" t="s">
        <v>7709</v>
      </c>
      <c r="C1311" s="26" t="s">
        <v>7710</v>
      </c>
      <c r="D1311" s="26" t="s">
        <v>7711</v>
      </c>
      <c r="E1311" s="26" t="s">
        <v>6800</v>
      </c>
      <c r="F1311" s="26" t="s">
        <v>851</v>
      </c>
      <c r="G1311" s="26">
        <v>2015</v>
      </c>
      <c r="H1311" s="27">
        <v>41935</v>
      </c>
      <c r="I1311" s="26"/>
      <c r="J1311" s="26"/>
      <c r="K1311" s="26" t="s">
        <v>7712</v>
      </c>
      <c r="L1311" s="26" t="str">
        <f t="shared" si="41"/>
        <v>PreAlerta</v>
      </c>
      <c r="M1311" s="26" t="str">
        <f t="shared" si="40"/>
        <v>S/PalabrasClaves</v>
      </c>
      <c r="N1311" s="26" t="s">
        <v>18</v>
      </c>
      <c r="O1311" s="26"/>
      <c r="P1311" s="26"/>
      <c r="Q1311" s="26"/>
      <c r="R1311" s="26"/>
      <c r="S1311" s="26"/>
      <c r="T1311" s="26"/>
      <c r="U1311" s="26"/>
      <c r="V1311" s="26"/>
      <c r="W1311" s="26"/>
      <c r="X1311" s="26"/>
    </row>
    <row r="1312" spans="1:24" ht="15" hidden="1" customHeight="1">
      <c r="A1312" s="24">
        <v>25342812</v>
      </c>
      <c r="B1312" s="24" t="s">
        <v>7713</v>
      </c>
      <c r="C1312" s="24" t="s">
        <v>7714</v>
      </c>
      <c r="D1312" s="24" t="s">
        <v>7715</v>
      </c>
      <c r="E1312" s="24" t="s">
        <v>7716</v>
      </c>
      <c r="F1312" s="24" t="s">
        <v>251</v>
      </c>
      <c r="G1312" s="24">
        <v>2015</v>
      </c>
      <c r="H1312" s="25">
        <v>41937</v>
      </c>
      <c r="I1312" s="24"/>
      <c r="J1312" s="24"/>
      <c r="K1312" s="24" t="s">
        <v>7717</v>
      </c>
      <c r="L1312" s="24" t="str">
        <f t="shared" si="41"/>
        <v>PreAlerta</v>
      </c>
      <c r="M1312" s="24" t="str">
        <f t="shared" si="40"/>
        <v>S/PalabrasClaves</v>
      </c>
      <c r="N1312" s="24" t="s">
        <v>18</v>
      </c>
      <c r="O1312" s="24"/>
      <c r="P1312" s="24"/>
      <c r="Q1312" s="24"/>
      <c r="R1312" s="24"/>
      <c r="S1312" s="24"/>
      <c r="T1312" s="24"/>
      <c r="U1312" s="24"/>
      <c r="V1312" s="24"/>
      <c r="W1312" s="24"/>
      <c r="X1312" s="24"/>
    </row>
    <row r="1313" spans="1:24" ht="15" hidden="1" customHeight="1">
      <c r="A1313" s="26">
        <v>25382739</v>
      </c>
      <c r="B1313" s="26" t="s">
        <v>7718</v>
      </c>
      <c r="C1313" s="26" t="s">
        <v>7719</v>
      </c>
      <c r="D1313" s="26" t="s">
        <v>7720</v>
      </c>
      <c r="E1313" s="26" t="s">
        <v>7721</v>
      </c>
      <c r="F1313" s="26" t="s">
        <v>703</v>
      </c>
      <c r="G1313" s="26">
        <v>2015</v>
      </c>
      <c r="H1313" s="27">
        <v>41954</v>
      </c>
      <c r="I1313" s="26" t="s">
        <v>7722</v>
      </c>
      <c r="J1313" s="26" t="s">
        <v>7723</v>
      </c>
      <c r="K1313" s="26" t="s">
        <v>7724</v>
      </c>
      <c r="L1313" s="26" t="str">
        <f t="shared" si="41"/>
        <v>PreAlerta</v>
      </c>
      <c r="M1313" s="26" t="str">
        <f t="shared" si="40"/>
        <v>S/PalabrasClaves</v>
      </c>
      <c r="N1313" s="26" t="s">
        <v>18</v>
      </c>
      <c r="O1313" s="26"/>
      <c r="P1313" s="26"/>
      <c r="Q1313" s="26"/>
      <c r="R1313" s="26"/>
      <c r="S1313" s="26"/>
      <c r="T1313" s="26"/>
      <c r="U1313" s="26"/>
      <c r="V1313" s="26"/>
      <c r="W1313" s="26"/>
      <c r="X1313" s="26"/>
    </row>
    <row r="1314" spans="1:24" ht="15" hidden="1" customHeight="1">
      <c r="A1314" s="24">
        <v>25404022</v>
      </c>
      <c r="B1314" s="24" t="s">
        <v>7725</v>
      </c>
      <c r="C1314" s="24" t="s">
        <v>7726</v>
      </c>
      <c r="D1314" s="24" t="s">
        <v>7727</v>
      </c>
      <c r="E1314" s="24" t="s">
        <v>7728</v>
      </c>
      <c r="F1314" s="24" t="s">
        <v>90</v>
      </c>
      <c r="G1314" s="24">
        <v>2015</v>
      </c>
      <c r="H1314" s="25">
        <v>41962</v>
      </c>
      <c r="I1314" s="24" t="s">
        <v>7729</v>
      </c>
      <c r="J1314" s="24"/>
      <c r="K1314" s="24" t="s">
        <v>7730</v>
      </c>
      <c r="L1314" s="24" t="str">
        <f t="shared" si="41"/>
        <v>PreAlerta</v>
      </c>
      <c r="M1314" s="24" t="str">
        <f t="shared" si="40"/>
        <v>S/PalabrasClaves</v>
      </c>
      <c r="N1314" s="24" t="s">
        <v>18</v>
      </c>
      <c r="O1314" s="24"/>
      <c r="P1314" s="24"/>
      <c r="Q1314" s="24"/>
      <c r="R1314" s="24"/>
      <c r="S1314" s="24"/>
      <c r="T1314" s="24"/>
      <c r="U1314" s="24"/>
      <c r="V1314" s="24"/>
      <c r="W1314" s="24"/>
      <c r="X1314" s="24"/>
    </row>
    <row r="1315" spans="1:24" ht="15" hidden="1" customHeight="1">
      <c r="A1315" s="26">
        <v>25439605</v>
      </c>
      <c r="B1315" s="26" t="s">
        <v>7731</v>
      </c>
      <c r="C1315" s="26" t="s">
        <v>7732</v>
      </c>
      <c r="D1315" s="26" t="s">
        <v>7733</v>
      </c>
      <c r="E1315" s="26" t="s">
        <v>7734</v>
      </c>
      <c r="F1315" s="26" t="s">
        <v>7735</v>
      </c>
      <c r="G1315" s="26">
        <v>2015</v>
      </c>
      <c r="H1315" s="27">
        <v>41976</v>
      </c>
      <c r="I1315" s="26"/>
      <c r="J1315" s="26"/>
      <c r="K1315" s="26" t="s">
        <v>7736</v>
      </c>
      <c r="L1315" s="26" t="str">
        <f t="shared" si="41"/>
        <v>PreAlerta</v>
      </c>
      <c r="M1315" s="26" t="str">
        <f t="shared" si="40"/>
        <v>S/PalabrasClaves</v>
      </c>
      <c r="N1315" s="26" t="s">
        <v>18</v>
      </c>
      <c r="O1315" s="26"/>
      <c r="P1315" s="26"/>
      <c r="Q1315" s="26"/>
      <c r="R1315" s="26"/>
      <c r="S1315" s="26"/>
      <c r="T1315" s="26"/>
      <c r="U1315" s="26"/>
      <c r="V1315" s="26"/>
      <c r="W1315" s="26"/>
      <c r="X1315" s="26"/>
    </row>
    <row r="1316" spans="1:24" ht="15" hidden="1" customHeight="1">
      <c r="A1316" s="24">
        <v>25472488</v>
      </c>
      <c r="B1316" s="24" t="s">
        <v>7737</v>
      </c>
      <c r="C1316" s="24" t="s">
        <v>7738</v>
      </c>
      <c r="D1316" s="24" t="s">
        <v>7739</v>
      </c>
      <c r="E1316" s="24" t="s">
        <v>7740</v>
      </c>
      <c r="F1316" s="24" t="s">
        <v>267</v>
      </c>
      <c r="G1316" s="24">
        <v>2015</v>
      </c>
      <c r="H1316" s="25">
        <v>41978</v>
      </c>
      <c r="I1316" s="24" t="s">
        <v>7741</v>
      </c>
      <c r="J1316" s="24"/>
      <c r="K1316" s="24" t="s">
        <v>7742</v>
      </c>
      <c r="L1316" s="24" t="str">
        <f t="shared" si="41"/>
        <v>PreAlerta</v>
      </c>
      <c r="M1316" s="24" t="str">
        <f t="shared" si="40"/>
        <v>S/PalabrasClaves</v>
      </c>
      <c r="N1316" s="24" t="s">
        <v>18</v>
      </c>
      <c r="O1316" s="24"/>
      <c r="P1316" s="24"/>
      <c r="Q1316" s="24"/>
      <c r="R1316" s="24"/>
      <c r="S1316" s="24"/>
      <c r="T1316" s="24"/>
      <c r="U1316" s="24"/>
      <c r="V1316" s="24"/>
      <c r="W1316" s="24"/>
      <c r="X1316" s="24"/>
    </row>
    <row r="1317" spans="1:24" ht="15" hidden="1" customHeight="1">
      <c r="A1317" s="26">
        <v>25485648</v>
      </c>
      <c r="B1317" s="26" t="s">
        <v>7743</v>
      </c>
      <c r="C1317" s="26" t="s">
        <v>7744</v>
      </c>
      <c r="D1317" s="26" t="s">
        <v>7745</v>
      </c>
      <c r="E1317" s="26" t="s">
        <v>5189</v>
      </c>
      <c r="F1317" s="26" t="s">
        <v>2581</v>
      </c>
      <c r="G1317" s="26">
        <v>2015</v>
      </c>
      <c r="H1317" s="27">
        <v>41982</v>
      </c>
      <c r="I1317" s="26"/>
      <c r="J1317" s="26"/>
      <c r="K1317" s="26" t="s">
        <v>7746</v>
      </c>
      <c r="L1317" s="26" t="str">
        <f t="shared" si="41"/>
        <v>Excluido</v>
      </c>
      <c r="M1317" s="26" t="str">
        <f t="shared" si="40"/>
        <v>S/PalabrasClaves</v>
      </c>
      <c r="N1317" s="26"/>
      <c r="O1317" s="26"/>
      <c r="P1317" s="26"/>
      <c r="Q1317" s="26"/>
      <c r="R1317" s="26"/>
      <c r="S1317" s="26"/>
      <c r="T1317" s="26"/>
      <c r="U1317" s="26"/>
      <c r="V1317" s="26"/>
      <c r="W1317" s="26"/>
      <c r="X1317" s="26"/>
    </row>
    <row r="1318" spans="1:24" ht="15" hidden="1" customHeight="1">
      <c r="A1318" s="24">
        <v>25490105</v>
      </c>
      <c r="B1318" s="24" t="s">
        <v>7747</v>
      </c>
      <c r="C1318" s="24" t="s">
        <v>7748</v>
      </c>
      <c r="D1318" s="24" t="s">
        <v>7749</v>
      </c>
      <c r="E1318" s="24" t="s">
        <v>5856</v>
      </c>
      <c r="F1318" s="24" t="s">
        <v>2581</v>
      </c>
      <c r="G1318" s="24">
        <v>2015</v>
      </c>
      <c r="H1318" s="25">
        <v>41983</v>
      </c>
      <c r="I1318" s="24"/>
      <c r="J1318" s="24"/>
      <c r="K1318" s="24" t="s">
        <v>7750</v>
      </c>
      <c r="L1318" s="24" t="str">
        <f t="shared" si="41"/>
        <v>Excluido</v>
      </c>
      <c r="M1318" s="24" t="str">
        <f t="shared" si="40"/>
        <v>S/PalabrasClaves</v>
      </c>
      <c r="N1318" s="24"/>
      <c r="O1318" s="24"/>
      <c r="P1318" s="24"/>
      <c r="Q1318" s="24"/>
      <c r="R1318" s="24"/>
      <c r="S1318" s="24"/>
      <c r="T1318" s="24"/>
      <c r="U1318" s="24"/>
      <c r="V1318" s="24"/>
      <c r="W1318" s="24"/>
      <c r="X1318" s="24"/>
    </row>
    <row r="1319" spans="1:24" ht="15" hidden="1" customHeight="1">
      <c r="A1319" s="26">
        <v>25497459</v>
      </c>
      <c r="B1319" s="26" t="s">
        <v>7751</v>
      </c>
      <c r="C1319" s="26" t="s">
        <v>7752</v>
      </c>
      <c r="D1319" s="26" t="s">
        <v>7753</v>
      </c>
      <c r="E1319" s="26" t="s">
        <v>3208</v>
      </c>
      <c r="F1319" s="26" t="s">
        <v>496</v>
      </c>
      <c r="G1319" s="26">
        <v>2015</v>
      </c>
      <c r="H1319" s="27">
        <v>41989</v>
      </c>
      <c r="I1319" s="26" t="s">
        <v>7754</v>
      </c>
      <c r="J1319" s="26" t="s">
        <v>7755</v>
      </c>
      <c r="K1319" s="26" t="s">
        <v>7756</v>
      </c>
      <c r="L1319" s="26" t="str">
        <f t="shared" si="41"/>
        <v>PreAlerta</v>
      </c>
      <c r="M1319" s="26" t="str">
        <f t="shared" si="40"/>
        <v>S/PalabrasClaves</v>
      </c>
      <c r="N1319" s="26" t="s">
        <v>18</v>
      </c>
      <c r="O1319" s="26"/>
      <c r="P1319" s="26"/>
      <c r="Q1319" s="26"/>
      <c r="R1319" s="26"/>
      <c r="S1319" s="26"/>
      <c r="T1319" s="26"/>
      <c r="U1319" s="26"/>
      <c r="V1319" s="26"/>
      <c r="W1319" s="26"/>
      <c r="X1319" s="26"/>
    </row>
    <row r="1320" spans="1:24" ht="15" hidden="1" customHeight="1">
      <c r="A1320" s="24">
        <v>25500096</v>
      </c>
      <c r="B1320" s="24" t="s">
        <v>7757</v>
      </c>
      <c r="C1320" s="24" t="s">
        <v>7758</v>
      </c>
      <c r="D1320" s="24" t="s">
        <v>7759</v>
      </c>
      <c r="E1320" s="24" t="s">
        <v>1092</v>
      </c>
      <c r="F1320" s="24" t="s">
        <v>7760</v>
      </c>
      <c r="G1320" s="24">
        <v>2015</v>
      </c>
      <c r="H1320" s="25">
        <v>41989</v>
      </c>
      <c r="I1320" s="24"/>
      <c r="J1320" s="24"/>
      <c r="K1320" s="24" t="s">
        <v>7761</v>
      </c>
      <c r="L1320" s="24" t="str">
        <f t="shared" si="41"/>
        <v>PreAlerta</v>
      </c>
      <c r="M1320" s="24" t="str">
        <f t="shared" si="40"/>
        <v>S/PalabrasClaves</v>
      </c>
      <c r="N1320" s="24" t="s">
        <v>18</v>
      </c>
      <c r="O1320" s="24"/>
      <c r="P1320" s="24"/>
      <c r="Q1320" s="24"/>
      <c r="R1320" s="24"/>
      <c r="S1320" s="24"/>
      <c r="T1320" s="24"/>
      <c r="U1320" s="24"/>
      <c r="V1320" s="24"/>
      <c r="W1320" s="24"/>
      <c r="X1320" s="24"/>
    </row>
    <row r="1321" spans="1:24" ht="15" hidden="1" customHeight="1">
      <c r="A1321" s="26">
        <v>25514575</v>
      </c>
      <c r="B1321" s="26" t="s">
        <v>7762</v>
      </c>
      <c r="C1321" s="26" t="s">
        <v>7763</v>
      </c>
      <c r="D1321" s="26" t="s">
        <v>7764</v>
      </c>
      <c r="E1321" s="26" t="s">
        <v>7765</v>
      </c>
      <c r="F1321" s="26" t="s">
        <v>7766</v>
      </c>
      <c r="G1321" s="26">
        <v>2015</v>
      </c>
      <c r="H1321" s="27">
        <v>41990</v>
      </c>
      <c r="I1321" s="26"/>
      <c r="J1321" s="26"/>
      <c r="K1321" s="26" t="s">
        <v>7767</v>
      </c>
      <c r="L1321" s="26" t="str">
        <f t="shared" si="41"/>
        <v>Excluido</v>
      </c>
      <c r="M1321" s="26" t="str">
        <f t="shared" si="40"/>
        <v>C/PalabrasClaves</v>
      </c>
      <c r="N1321" s="26"/>
      <c r="O1321" s="26"/>
      <c r="P1321" s="26"/>
      <c r="Q1321" s="26"/>
      <c r="R1321" s="26"/>
      <c r="S1321" s="26"/>
      <c r="T1321" s="26"/>
      <c r="U1321" s="26"/>
      <c r="V1321" s="26"/>
      <c r="W1321" s="26"/>
      <c r="X1321" s="26"/>
    </row>
    <row r="1322" spans="1:24" ht="15" hidden="1" customHeight="1">
      <c r="A1322" s="24">
        <v>25529577</v>
      </c>
      <c r="B1322" s="24" t="s">
        <v>7768</v>
      </c>
      <c r="C1322" s="24" t="s">
        <v>7769</v>
      </c>
      <c r="D1322" s="24" t="s">
        <v>7770</v>
      </c>
      <c r="E1322" s="24" t="s">
        <v>7771</v>
      </c>
      <c r="F1322" s="24" t="s">
        <v>116</v>
      </c>
      <c r="G1322" s="24">
        <v>2015</v>
      </c>
      <c r="H1322" s="25">
        <v>41996</v>
      </c>
      <c r="I1322" s="24"/>
      <c r="J1322" s="24"/>
      <c r="K1322" s="24" t="s">
        <v>7772</v>
      </c>
      <c r="L1322" s="24" t="str">
        <f t="shared" si="41"/>
        <v>Excluido</v>
      </c>
      <c r="M1322" s="24" t="str">
        <f t="shared" si="40"/>
        <v>C/PalabrasClaves</v>
      </c>
      <c r="N1322" s="24"/>
      <c r="O1322" s="24"/>
      <c r="P1322" s="24"/>
      <c r="Q1322" s="24"/>
      <c r="R1322" s="24"/>
      <c r="S1322" s="24"/>
      <c r="T1322" s="24"/>
      <c r="U1322" s="24"/>
      <c r="V1322" s="24"/>
      <c r="W1322" s="24"/>
      <c r="X1322" s="24"/>
    </row>
    <row r="1323" spans="1:24" ht="15" hidden="1" customHeight="1">
      <c r="A1323" s="26">
        <v>25533217</v>
      </c>
      <c r="B1323" s="26" t="s">
        <v>7773</v>
      </c>
      <c r="C1323" s="26" t="s">
        <v>7774</v>
      </c>
      <c r="D1323" s="26" t="s">
        <v>7775</v>
      </c>
      <c r="E1323" s="26" t="s">
        <v>7776</v>
      </c>
      <c r="F1323" s="26" t="s">
        <v>661</v>
      </c>
      <c r="G1323" s="26">
        <v>2015</v>
      </c>
      <c r="H1323" s="27">
        <v>41997</v>
      </c>
      <c r="I1323" s="26"/>
      <c r="J1323" s="26"/>
      <c r="K1323" s="26" t="s">
        <v>7777</v>
      </c>
      <c r="L1323" s="26" t="str">
        <f t="shared" si="41"/>
        <v>PreAlerta</v>
      </c>
      <c r="M1323" s="26" t="str">
        <f t="shared" si="40"/>
        <v>S/PalabrasClaves</v>
      </c>
      <c r="N1323" s="26" t="s">
        <v>18</v>
      </c>
      <c r="O1323" s="26"/>
      <c r="P1323" s="26"/>
      <c r="Q1323" s="26"/>
      <c r="R1323" s="26"/>
      <c r="S1323" s="26"/>
      <c r="T1323" s="26"/>
      <c r="U1323" s="26"/>
      <c r="V1323" s="26"/>
      <c r="W1323" s="26"/>
      <c r="X1323" s="26"/>
    </row>
    <row r="1324" spans="1:24" ht="15" hidden="1" customHeight="1">
      <c r="A1324" s="24">
        <v>25541008</v>
      </c>
      <c r="B1324" s="24" t="s">
        <v>7778</v>
      </c>
      <c r="C1324" s="24" t="s">
        <v>7779</v>
      </c>
      <c r="D1324" s="24" t="s">
        <v>7780</v>
      </c>
      <c r="E1324" s="24" t="s">
        <v>7781</v>
      </c>
      <c r="F1324" s="24" t="s">
        <v>5851</v>
      </c>
      <c r="G1324" s="24">
        <v>2015</v>
      </c>
      <c r="H1324" s="25">
        <v>42000</v>
      </c>
      <c r="I1324" s="24"/>
      <c r="J1324" s="24"/>
      <c r="K1324" s="24" t="s">
        <v>7782</v>
      </c>
      <c r="L1324" s="24" t="str">
        <f t="shared" si="41"/>
        <v>PreAlerta</v>
      </c>
      <c r="M1324" s="24" t="str">
        <f t="shared" si="40"/>
        <v>S/PalabrasClaves</v>
      </c>
      <c r="N1324" s="24" t="s">
        <v>18</v>
      </c>
      <c r="O1324" s="24"/>
      <c r="P1324" s="24"/>
      <c r="Q1324" s="24"/>
      <c r="R1324" s="24"/>
      <c r="S1324" s="24"/>
      <c r="T1324" s="24"/>
      <c r="U1324" s="24"/>
      <c r="V1324" s="24"/>
      <c r="W1324" s="24"/>
      <c r="X1324" s="24"/>
    </row>
    <row r="1325" spans="1:24" ht="15" hidden="1" customHeight="1">
      <c r="A1325" s="26">
        <v>25579069</v>
      </c>
      <c r="B1325" s="26" t="s">
        <v>7783</v>
      </c>
      <c r="C1325" s="26" t="s">
        <v>7784</v>
      </c>
      <c r="D1325" s="26" t="s">
        <v>7785</v>
      </c>
      <c r="E1325" s="26" t="s">
        <v>7194</v>
      </c>
      <c r="F1325" s="26" t="s">
        <v>116</v>
      </c>
      <c r="G1325" s="26">
        <v>2015</v>
      </c>
      <c r="H1325" s="27">
        <v>42017</v>
      </c>
      <c r="I1325" s="26"/>
      <c r="J1325" s="26"/>
      <c r="K1325" s="26" t="s">
        <v>7786</v>
      </c>
      <c r="L1325" s="26" t="str">
        <f t="shared" si="41"/>
        <v>Excluido</v>
      </c>
      <c r="M1325" s="26" t="str">
        <f t="shared" si="40"/>
        <v>C/PalabrasClaves</v>
      </c>
      <c r="N1325" s="26"/>
      <c r="O1325" s="26"/>
      <c r="P1325" s="26"/>
      <c r="Q1325" s="26"/>
      <c r="R1325" s="26"/>
      <c r="S1325" s="26"/>
      <c r="T1325" s="26"/>
      <c r="U1325" s="26"/>
      <c r="V1325" s="26"/>
      <c r="W1325" s="26"/>
      <c r="X1325" s="26"/>
    </row>
    <row r="1326" spans="1:24" ht="15" hidden="1" customHeight="1">
      <c r="A1326" s="24">
        <v>25585069</v>
      </c>
      <c r="B1326" s="24" t="s">
        <v>7787</v>
      </c>
      <c r="C1326" s="24" t="s">
        <v>7788</v>
      </c>
      <c r="D1326" s="24" t="s">
        <v>7789</v>
      </c>
      <c r="E1326" s="24" t="s">
        <v>7790</v>
      </c>
      <c r="F1326" s="24" t="s">
        <v>128</v>
      </c>
      <c r="G1326" s="24">
        <v>2015</v>
      </c>
      <c r="H1326" s="25">
        <v>42018</v>
      </c>
      <c r="I1326" s="24" t="s">
        <v>7791</v>
      </c>
      <c r="J1326" s="24" t="s">
        <v>7792</v>
      </c>
      <c r="K1326" s="24" t="s">
        <v>7793</v>
      </c>
      <c r="L1326" s="24" t="str">
        <f t="shared" si="41"/>
        <v>Excluido</v>
      </c>
      <c r="M1326" s="24" t="str">
        <f t="shared" si="40"/>
        <v>S/PalabrasClaves</v>
      </c>
      <c r="N1326" s="24"/>
      <c r="O1326" s="24"/>
      <c r="P1326" s="24"/>
      <c r="Q1326" s="24"/>
      <c r="R1326" s="24"/>
      <c r="S1326" s="24"/>
      <c r="T1326" s="24"/>
      <c r="U1326" s="24"/>
      <c r="V1326" s="24"/>
      <c r="W1326" s="24"/>
      <c r="X1326" s="24"/>
    </row>
    <row r="1327" spans="1:24" ht="15" hidden="1" customHeight="1">
      <c r="A1327" s="26">
        <v>25654676</v>
      </c>
      <c r="B1327" s="26" t="s">
        <v>7794</v>
      </c>
      <c r="C1327" s="26" t="s">
        <v>7795</v>
      </c>
      <c r="D1327" s="26" t="s">
        <v>7796</v>
      </c>
      <c r="E1327" s="26" t="s">
        <v>7797</v>
      </c>
      <c r="F1327" s="26" t="s">
        <v>1945</v>
      </c>
      <c r="G1327" s="26">
        <v>2015</v>
      </c>
      <c r="H1327" s="27">
        <v>42041</v>
      </c>
      <c r="I1327" s="26" t="s">
        <v>7798</v>
      </c>
      <c r="J1327" s="26" t="s">
        <v>7799</v>
      </c>
      <c r="K1327" s="26" t="s">
        <v>7800</v>
      </c>
      <c r="L1327" s="26" t="str">
        <f t="shared" si="41"/>
        <v>PreAlerta</v>
      </c>
      <c r="M1327" s="26" t="str">
        <f t="shared" si="40"/>
        <v>S/PalabrasClaves</v>
      </c>
      <c r="N1327" s="26" t="s">
        <v>18</v>
      </c>
      <c r="O1327" s="26"/>
      <c r="P1327" s="26"/>
      <c r="Q1327" s="26"/>
      <c r="R1327" s="26"/>
      <c r="S1327" s="26"/>
      <c r="T1327" s="26"/>
      <c r="U1327" s="26"/>
      <c r="V1327" s="26"/>
      <c r="W1327" s="26"/>
      <c r="X1327" s="26"/>
    </row>
    <row r="1328" spans="1:24" ht="15" hidden="1" customHeight="1">
      <c r="A1328" s="24">
        <v>25796688</v>
      </c>
      <c r="B1328" s="24" t="s">
        <v>7801</v>
      </c>
      <c r="C1328" s="24" t="s">
        <v>7802</v>
      </c>
      <c r="D1328" s="24" t="s">
        <v>7803</v>
      </c>
      <c r="E1328" s="24" t="s">
        <v>7804</v>
      </c>
      <c r="F1328" s="24" t="s">
        <v>4209</v>
      </c>
      <c r="G1328" s="24">
        <v>2015</v>
      </c>
      <c r="H1328" s="25">
        <v>42087</v>
      </c>
      <c r="I1328" s="24"/>
      <c r="J1328" s="24"/>
      <c r="K1328" s="24"/>
      <c r="L1328" s="24" t="str">
        <f t="shared" si="41"/>
        <v>PreAlerta</v>
      </c>
      <c r="M1328" s="24" t="str">
        <f t="shared" si="40"/>
        <v>S/PalabrasClaves</v>
      </c>
      <c r="N1328" s="24" t="s">
        <v>18</v>
      </c>
      <c r="O1328" s="24"/>
      <c r="P1328" s="24"/>
      <c r="Q1328" s="24"/>
      <c r="R1328" s="24"/>
      <c r="S1328" s="24"/>
      <c r="T1328" s="24"/>
      <c r="U1328" s="24"/>
      <c r="V1328" s="24"/>
      <c r="W1328" s="24"/>
      <c r="X1328" s="24"/>
    </row>
    <row r="1329" spans="1:24" ht="15" hidden="1" customHeight="1">
      <c r="A1329" s="26">
        <v>25854004</v>
      </c>
      <c r="B1329" s="26" t="s">
        <v>7805</v>
      </c>
      <c r="C1329" s="26" t="s">
        <v>7806</v>
      </c>
      <c r="D1329" s="26" t="s">
        <v>7807</v>
      </c>
      <c r="E1329" s="26" t="s">
        <v>2233</v>
      </c>
      <c r="F1329" s="26" t="s">
        <v>2860</v>
      </c>
      <c r="G1329" s="26">
        <v>2015</v>
      </c>
      <c r="H1329" s="27">
        <v>42103</v>
      </c>
      <c r="I1329" s="26"/>
      <c r="J1329" s="26"/>
      <c r="K1329" s="26" t="s">
        <v>7808</v>
      </c>
      <c r="L1329" s="26" t="str">
        <f t="shared" si="41"/>
        <v>PreAlerta</v>
      </c>
      <c r="M1329" s="26" t="str">
        <f t="shared" si="40"/>
        <v>S/PalabrasClaves</v>
      </c>
      <c r="N1329" s="26" t="s">
        <v>18</v>
      </c>
      <c r="O1329" s="26"/>
      <c r="P1329" s="26"/>
      <c r="Q1329" s="26"/>
      <c r="R1329" s="26"/>
      <c r="S1329" s="26"/>
      <c r="T1329" s="26"/>
      <c r="U1329" s="26"/>
      <c r="V1329" s="26"/>
      <c r="W1329" s="26"/>
      <c r="X1329" s="26"/>
    </row>
    <row r="1330" spans="1:24" ht="15" customHeight="1">
      <c r="A1330" s="28">
        <v>25854005</v>
      </c>
      <c r="B1330" s="28" t="s">
        <v>7809</v>
      </c>
      <c r="C1330" s="28" t="s">
        <v>7810</v>
      </c>
      <c r="D1330" s="28" t="s">
        <v>7811</v>
      </c>
      <c r="E1330" s="28" t="s">
        <v>7812</v>
      </c>
      <c r="F1330" s="28" t="s">
        <v>2860</v>
      </c>
      <c r="G1330" s="28">
        <v>2015</v>
      </c>
      <c r="H1330" s="29">
        <v>42103</v>
      </c>
      <c r="I1330" s="28" t="s">
        <v>7813</v>
      </c>
      <c r="J1330" s="28"/>
      <c r="K1330" s="28" t="s">
        <v>7814</v>
      </c>
      <c r="L1330" s="28" t="str">
        <f t="shared" si="41"/>
        <v>PreAlerta</v>
      </c>
      <c r="M1330" s="28" t="str">
        <f t="shared" si="40"/>
        <v>C/PalabrasClaves</v>
      </c>
      <c r="N1330" s="28" t="s">
        <v>12</v>
      </c>
      <c r="O1330" s="28" t="s">
        <v>10</v>
      </c>
      <c r="P1330" s="28"/>
      <c r="Q1330" s="28" t="s">
        <v>14</v>
      </c>
      <c r="R1330" s="28"/>
      <c r="S1330" s="28"/>
      <c r="T1330" s="50" t="s">
        <v>7815</v>
      </c>
      <c r="U1330" s="28" t="s">
        <v>209</v>
      </c>
      <c r="V1330" s="28" t="s">
        <v>208</v>
      </c>
      <c r="W1330" s="28" t="s">
        <v>209</v>
      </c>
      <c r="X1330" s="53" t="s">
        <v>7816</v>
      </c>
    </row>
    <row r="1331" spans="1:24" ht="15" hidden="1" customHeight="1">
      <c r="A1331" s="26">
        <v>25854006</v>
      </c>
      <c r="B1331" s="26" t="s">
        <v>7817</v>
      </c>
      <c r="C1331" s="26" t="s">
        <v>7818</v>
      </c>
      <c r="D1331" s="26" t="s">
        <v>7819</v>
      </c>
      <c r="E1331" s="26" t="s">
        <v>6017</v>
      </c>
      <c r="F1331" s="26" t="s">
        <v>2860</v>
      </c>
      <c r="G1331" s="26">
        <v>2015</v>
      </c>
      <c r="H1331" s="27">
        <v>42103</v>
      </c>
      <c r="I1331" s="26" t="s">
        <v>7820</v>
      </c>
      <c r="J1331" s="26"/>
      <c r="K1331" s="26" t="s">
        <v>7821</v>
      </c>
      <c r="L1331" s="26" t="str">
        <f t="shared" si="41"/>
        <v>PreAlerta</v>
      </c>
      <c r="M1331" s="26" t="str">
        <f t="shared" si="40"/>
        <v>S/PalabrasClaves</v>
      </c>
      <c r="N1331" s="26" t="s">
        <v>18</v>
      </c>
      <c r="O1331" s="26"/>
      <c r="P1331" s="26"/>
      <c r="Q1331" s="26"/>
      <c r="R1331" s="26"/>
      <c r="S1331" s="26"/>
      <c r="T1331" s="26"/>
      <c r="U1331" s="26"/>
      <c r="V1331" s="26"/>
      <c r="W1331" s="26"/>
      <c r="X1331" s="26"/>
    </row>
    <row r="1332" spans="1:24" ht="15" hidden="1" customHeight="1">
      <c r="A1332" s="24">
        <v>29769927</v>
      </c>
      <c r="B1332" s="24" t="s">
        <v>7822</v>
      </c>
      <c r="C1332" s="24" t="s">
        <v>7823</v>
      </c>
      <c r="D1332" s="24" t="s">
        <v>7824</v>
      </c>
      <c r="E1332" s="24" t="s">
        <v>7825</v>
      </c>
      <c r="F1332" s="24" t="s">
        <v>7826</v>
      </c>
      <c r="G1332" s="24">
        <v>2015</v>
      </c>
      <c r="H1332" s="25">
        <v>43238</v>
      </c>
      <c r="I1332" s="24" t="s">
        <v>7827</v>
      </c>
      <c r="J1332" s="24"/>
      <c r="K1332" s="24" t="s">
        <v>7828</v>
      </c>
      <c r="L1332" s="24" t="str">
        <f t="shared" si="41"/>
        <v>PreAlerta</v>
      </c>
      <c r="M1332" s="24" t="str">
        <f t="shared" ref="M1332:M1395" si="42">IF(ISNUMBER(VLOOKUP(A1332,KEYWORDS,1,FALSE)),"C/PalabrasClaves","S/PalabrasClaves")</f>
        <v>S/PalabrasClaves</v>
      </c>
      <c r="N1332" s="24" t="s">
        <v>18</v>
      </c>
      <c r="O1332" s="24"/>
      <c r="P1332" s="24"/>
      <c r="Q1332" s="24"/>
      <c r="R1332" s="24"/>
      <c r="S1332" s="24"/>
      <c r="T1332" s="24"/>
      <c r="U1332" s="24"/>
      <c r="V1332" s="24"/>
      <c r="W1332" s="24"/>
      <c r="X1332" s="24"/>
    </row>
    <row r="1333" spans="1:24" ht="15" hidden="1" customHeight="1">
      <c r="A1333" s="26">
        <v>25705208</v>
      </c>
      <c r="B1333" s="26" t="s">
        <v>7829</v>
      </c>
      <c r="C1333" s="26" t="s">
        <v>7830</v>
      </c>
      <c r="D1333" s="26" t="s">
        <v>7831</v>
      </c>
      <c r="E1333" s="26" t="s">
        <v>7832</v>
      </c>
      <c r="F1333" s="26" t="s">
        <v>566</v>
      </c>
      <c r="G1333" s="26">
        <v>2015</v>
      </c>
      <c r="H1333" s="27">
        <v>42059</v>
      </c>
      <c r="I1333" s="26" t="s">
        <v>7833</v>
      </c>
      <c r="J1333" s="26"/>
      <c r="K1333" s="26" t="s">
        <v>7834</v>
      </c>
      <c r="L1333" s="26" t="str">
        <f t="shared" si="41"/>
        <v>PreAlerta</v>
      </c>
      <c r="M1333" s="26" t="str">
        <f t="shared" si="42"/>
        <v>S/PalabrasClaves</v>
      </c>
      <c r="N1333" s="26" t="s">
        <v>18</v>
      </c>
      <c r="O1333" s="26"/>
      <c r="P1333" s="26"/>
      <c r="Q1333" s="26"/>
      <c r="R1333" s="26"/>
      <c r="S1333" s="26"/>
      <c r="T1333" s="26"/>
      <c r="U1333" s="26"/>
      <c r="V1333" s="26"/>
      <c r="W1333" s="26"/>
      <c r="X1333" s="26"/>
    </row>
    <row r="1334" spans="1:24" ht="15" hidden="1" customHeight="1">
      <c r="A1334" s="24">
        <v>25717440</v>
      </c>
      <c r="B1334" s="24" t="s">
        <v>7835</v>
      </c>
      <c r="C1334" s="24" t="s">
        <v>7836</v>
      </c>
      <c r="D1334" s="24" t="s">
        <v>7837</v>
      </c>
      <c r="E1334" s="24" t="s">
        <v>7838</v>
      </c>
      <c r="F1334" s="24" t="s">
        <v>559</v>
      </c>
      <c r="G1334" s="24">
        <v>2015</v>
      </c>
      <c r="H1334" s="25">
        <v>42062</v>
      </c>
      <c r="I1334" s="24" t="s">
        <v>7839</v>
      </c>
      <c r="J1334" s="24"/>
      <c r="K1334" s="24" t="s">
        <v>7840</v>
      </c>
      <c r="L1334" s="24" t="str">
        <f t="shared" si="41"/>
        <v>PreAlerta</v>
      </c>
      <c r="M1334" s="24" t="str">
        <f t="shared" si="42"/>
        <v>S/PalabrasClaves</v>
      </c>
      <c r="N1334" s="24" t="s">
        <v>18</v>
      </c>
      <c r="O1334" s="24"/>
      <c r="P1334" s="24"/>
      <c r="Q1334" s="24"/>
      <c r="R1334" s="24"/>
      <c r="S1334" s="24"/>
      <c r="T1334" s="24"/>
      <c r="U1334" s="24"/>
      <c r="V1334" s="24"/>
      <c r="W1334" s="24"/>
      <c r="X1334" s="24"/>
    </row>
    <row r="1335" spans="1:24" ht="15" hidden="1" customHeight="1">
      <c r="A1335" s="26">
        <v>25569801</v>
      </c>
      <c r="B1335" s="26" t="s">
        <v>7841</v>
      </c>
      <c r="C1335" s="26" t="s">
        <v>7842</v>
      </c>
      <c r="D1335" s="26" t="s">
        <v>7843</v>
      </c>
      <c r="E1335" s="26" t="s">
        <v>7844</v>
      </c>
      <c r="F1335" s="26" t="s">
        <v>7845</v>
      </c>
      <c r="G1335" s="26">
        <v>2015</v>
      </c>
      <c r="H1335" s="27">
        <v>42013</v>
      </c>
      <c r="I1335" s="26"/>
      <c r="J1335" s="26"/>
      <c r="K1335" s="26" t="s">
        <v>7846</v>
      </c>
      <c r="L1335" s="26" t="str">
        <f t="shared" si="41"/>
        <v>PreAlerta</v>
      </c>
      <c r="M1335" s="26" t="str">
        <f t="shared" si="42"/>
        <v>S/PalabrasClaves</v>
      </c>
      <c r="N1335" s="26" t="s">
        <v>18</v>
      </c>
      <c r="O1335" s="26"/>
      <c r="P1335" s="26"/>
      <c r="Q1335" s="39"/>
      <c r="R1335" s="26"/>
      <c r="S1335" s="26"/>
      <c r="T1335" s="26"/>
      <c r="U1335" s="26"/>
      <c r="V1335" s="26"/>
      <c r="W1335" s="26"/>
      <c r="X1335" s="26"/>
    </row>
    <row r="1336" spans="1:24" ht="15" hidden="1" customHeight="1">
      <c r="A1336" s="24">
        <v>25886914</v>
      </c>
      <c r="B1336" s="24" t="s">
        <v>7847</v>
      </c>
      <c r="C1336" s="24" t="s">
        <v>7848</v>
      </c>
      <c r="D1336" s="24" t="s">
        <v>7849</v>
      </c>
      <c r="E1336" s="24" t="s">
        <v>7850</v>
      </c>
      <c r="F1336" s="24" t="s">
        <v>341</v>
      </c>
      <c r="G1336" s="24">
        <v>2015</v>
      </c>
      <c r="H1336" s="25">
        <v>42113</v>
      </c>
      <c r="I1336" s="24" t="s">
        <v>7851</v>
      </c>
      <c r="J1336" s="24"/>
      <c r="K1336" s="24" t="s">
        <v>7852</v>
      </c>
      <c r="L1336" s="24" t="str">
        <f t="shared" si="41"/>
        <v>PreAlerta</v>
      </c>
      <c r="M1336" s="24" t="str">
        <f t="shared" si="42"/>
        <v>S/PalabrasClaves</v>
      </c>
      <c r="N1336" s="24" t="s">
        <v>18</v>
      </c>
      <c r="O1336" s="24"/>
      <c r="P1336" s="24"/>
      <c r="Q1336" s="24"/>
      <c r="R1336" s="24"/>
      <c r="S1336" s="24"/>
      <c r="T1336" s="24"/>
      <c r="U1336" s="24"/>
      <c r="V1336" s="24"/>
      <c r="W1336" s="24"/>
      <c r="X1336" s="24"/>
    </row>
    <row r="1337" spans="1:24" ht="15" hidden="1" customHeight="1">
      <c r="A1337" s="26">
        <v>25690695</v>
      </c>
      <c r="B1337" s="26" t="s">
        <v>7853</v>
      </c>
      <c r="C1337" s="26" t="s">
        <v>7854</v>
      </c>
      <c r="D1337" s="26" t="s">
        <v>7855</v>
      </c>
      <c r="E1337" s="26" t="s">
        <v>7856</v>
      </c>
      <c r="F1337" s="26" t="s">
        <v>7857</v>
      </c>
      <c r="G1337" s="26">
        <v>2015</v>
      </c>
      <c r="H1337" s="27">
        <v>42054</v>
      </c>
      <c r="I1337" s="26" t="s">
        <v>7858</v>
      </c>
      <c r="J1337" s="26"/>
      <c r="K1337" s="26" t="s">
        <v>7859</v>
      </c>
      <c r="L1337" s="26" t="str">
        <f t="shared" si="41"/>
        <v>PreAlerta</v>
      </c>
      <c r="M1337" s="26" t="str">
        <f t="shared" si="42"/>
        <v>S/PalabrasClaves</v>
      </c>
      <c r="N1337" s="26" t="s">
        <v>18</v>
      </c>
      <c r="O1337" s="26"/>
      <c r="P1337" s="26"/>
      <c r="Q1337" s="26"/>
      <c r="R1337" s="26"/>
      <c r="S1337" s="26"/>
      <c r="T1337" s="26"/>
      <c r="U1337" s="26"/>
      <c r="V1337" s="26"/>
      <c r="W1337" s="26"/>
      <c r="X1337" s="26"/>
    </row>
    <row r="1338" spans="1:24" ht="15" hidden="1" customHeight="1">
      <c r="A1338" s="24">
        <v>25697765</v>
      </c>
      <c r="B1338" s="24" t="s">
        <v>372</v>
      </c>
      <c r="C1338" s="24" t="s">
        <v>373</v>
      </c>
      <c r="D1338" s="24" t="s">
        <v>7860</v>
      </c>
      <c r="E1338" s="24" t="s">
        <v>375</v>
      </c>
      <c r="F1338" s="24" t="s">
        <v>376</v>
      </c>
      <c r="G1338" s="24">
        <v>2015</v>
      </c>
      <c r="H1338" s="25">
        <v>42056</v>
      </c>
      <c r="I1338" s="24" t="s">
        <v>7861</v>
      </c>
      <c r="J1338" s="24" t="s">
        <v>7862</v>
      </c>
      <c r="K1338" s="24" t="s">
        <v>7863</v>
      </c>
      <c r="L1338" s="24" t="str">
        <f t="shared" si="41"/>
        <v>Excluido</v>
      </c>
      <c r="M1338" s="24" t="str">
        <f t="shared" si="42"/>
        <v>C/PalabrasClaves</v>
      </c>
      <c r="N1338" s="24"/>
      <c r="O1338" s="24"/>
      <c r="P1338" s="24"/>
      <c r="Q1338" s="24"/>
      <c r="R1338" s="24"/>
      <c r="S1338" s="24"/>
      <c r="T1338" s="24"/>
      <c r="U1338" s="24"/>
      <c r="V1338" s="24"/>
      <c r="W1338" s="24"/>
      <c r="X1338" s="24"/>
    </row>
    <row r="1339" spans="1:24" ht="15" hidden="1" customHeight="1">
      <c r="A1339" s="26">
        <v>25714363</v>
      </c>
      <c r="B1339" s="26" t="s">
        <v>7864</v>
      </c>
      <c r="C1339" s="26" t="s">
        <v>7865</v>
      </c>
      <c r="D1339" s="26" t="s">
        <v>7866</v>
      </c>
      <c r="E1339" s="26" t="s">
        <v>7867</v>
      </c>
      <c r="F1339" s="26" t="s">
        <v>2175</v>
      </c>
      <c r="G1339" s="26">
        <v>2015</v>
      </c>
      <c r="H1339" s="27">
        <v>42061</v>
      </c>
      <c r="I1339" s="26" t="s">
        <v>7868</v>
      </c>
      <c r="J1339" s="26"/>
      <c r="K1339" s="26" t="s">
        <v>7869</v>
      </c>
      <c r="L1339" s="26" t="str">
        <f t="shared" si="41"/>
        <v>PreAlerta</v>
      </c>
      <c r="M1339" s="26" t="str">
        <f t="shared" si="42"/>
        <v>S/PalabrasClaves</v>
      </c>
      <c r="N1339" s="26" t="s">
        <v>18</v>
      </c>
      <c r="O1339" s="26"/>
      <c r="P1339" s="26"/>
      <c r="Q1339" s="26"/>
      <c r="R1339" s="26"/>
      <c r="S1339" s="26"/>
      <c r="T1339" s="26"/>
      <c r="U1339" s="26"/>
      <c r="V1339" s="26"/>
      <c r="W1339" s="26"/>
      <c r="X1339" s="26"/>
    </row>
    <row r="1340" spans="1:24" ht="15" hidden="1" customHeight="1">
      <c r="A1340" s="24">
        <v>23572374</v>
      </c>
      <c r="B1340" s="24" t="s">
        <v>7870</v>
      </c>
      <c r="C1340" s="24" t="s">
        <v>7871</v>
      </c>
      <c r="D1340" s="24" t="s">
        <v>7872</v>
      </c>
      <c r="E1340" s="24" t="s">
        <v>7873</v>
      </c>
      <c r="F1340" s="24" t="s">
        <v>7874</v>
      </c>
      <c r="G1340" s="24">
        <v>2015</v>
      </c>
      <c r="H1340" s="25">
        <v>41375</v>
      </c>
      <c r="I1340" s="24"/>
      <c r="J1340" s="24"/>
      <c r="K1340" s="24" t="s">
        <v>7875</v>
      </c>
      <c r="L1340" s="24" t="str">
        <f t="shared" si="41"/>
        <v>PreAlerta</v>
      </c>
      <c r="M1340" s="24" t="str">
        <f t="shared" si="42"/>
        <v>S/PalabrasClaves</v>
      </c>
      <c r="N1340" s="24" t="s">
        <v>18</v>
      </c>
      <c r="O1340" s="24"/>
      <c r="P1340" s="24"/>
      <c r="Q1340" s="24"/>
      <c r="R1340" s="24"/>
      <c r="S1340" s="24"/>
      <c r="T1340" s="24"/>
      <c r="U1340" s="24"/>
      <c r="V1340" s="24"/>
      <c r="W1340" s="24"/>
      <c r="X1340" s="24"/>
    </row>
    <row r="1341" spans="1:24" ht="15" hidden="1" customHeight="1">
      <c r="A1341" s="26">
        <v>24828551</v>
      </c>
      <c r="B1341" s="26" t="s">
        <v>7876</v>
      </c>
      <c r="C1341" s="26" t="s">
        <v>7877</v>
      </c>
      <c r="D1341" s="26" t="s">
        <v>7878</v>
      </c>
      <c r="E1341" s="26" t="s">
        <v>4191</v>
      </c>
      <c r="F1341" s="26" t="s">
        <v>725</v>
      </c>
      <c r="G1341" s="26">
        <v>2015</v>
      </c>
      <c r="H1341" s="27">
        <v>41775</v>
      </c>
      <c r="I1341" s="26"/>
      <c r="J1341" s="26"/>
      <c r="K1341" s="26" t="s">
        <v>7879</v>
      </c>
      <c r="L1341" s="26" t="str">
        <f t="shared" ref="L1341:L1404" si="43">IF(ISNUMBER(VLOOKUP(A1341,EXCL,1,FALSE)),"Excluido",IF(ISNUMBER(VLOOKUP(A1341,POST,1,FALSE)),"PostAlerta",IF(ISNUMBER(VLOOKUP(A1341,PRE,1,FALSE)),"PreAlerta","")))</f>
        <v>Excluido</v>
      </c>
      <c r="M1341" s="26" t="str">
        <f t="shared" si="42"/>
        <v>C/PalabrasClaves</v>
      </c>
      <c r="N1341" s="26"/>
      <c r="O1341" s="26"/>
      <c r="P1341" s="26"/>
      <c r="Q1341" s="26"/>
      <c r="R1341" s="26"/>
      <c r="S1341" s="26"/>
      <c r="T1341" s="26"/>
      <c r="U1341" s="26"/>
      <c r="V1341" s="26"/>
      <c r="W1341" s="26"/>
      <c r="X1341" s="26"/>
    </row>
    <row r="1342" spans="1:24" ht="15" hidden="1" customHeight="1">
      <c r="A1342" s="24">
        <v>25253762</v>
      </c>
      <c r="B1342" s="24" t="s">
        <v>7880</v>
      </c>
      <c r="C1342" s="24" t="s">
        <v>7881</v>
      </c>
      <c r="D1342" s="24" t="s">
        <v>7882</v>
      </c>
      <c r="E1342" s="24" t="s">
        <v>7883</v>
      </c>
      <c r="F1342" s="24" t="s">
        <v>251</v>
      </c>
      <c r="G1342" s="24">
        <v>2015</v>
      </c>
      <c r="H1342" s="25">
        <v>41908</v>
      </c>
      <c r="I1342" s="24"/>
      <c r="J1342" s="24"/>
      <c r="K1342" s="24" t="s">
        <v>7884</v>
      </c>
      <c r="L1342" s="24" t="str">
        <f t="shared" si="43"/>
        <v>PreAlerta</v>
      </c>
      <c r="M1342" s="24" t="str">
        <f t="shared" si="42"/>
        <v>S/PalabrasClaves</v>
      </c>
      <c r="N1342" s="24" t="s">
        <v>18</v>
      </c>
      <c r="O1342" s="24"/>
      <c r="P1342" s="24"/>
      <c r="Q1342" s="24"/>
      <c r="R1342" s="24"/>
      <c r="S1342" s="24"/>
      <c r="T1342" s="24"/>
      <c r="U1342" s="24"/>
      <c r="V1342" s="24"/>
      <c r="W1342" s="24"/>
      <c r="X1342" s="24"/>
    </row>
    <row r="1343" spans="1:24" ht="15" hidden="1" customHeight="1">
      <c r="A1343" s="26">
        <v>25281761</v>
      </c>
      <c r="B1343" s="26" t="s">
        <v>7885</v>
      </c>
      <c r="C1343" s="26" t="s">
        <v>7886</v>
      </c>
      <c r="D1343" s="26" t="s">
        <v>7887</v>
      </c>
      <c r="E1343" s="26" t="s">
        <v>7888</v>
      </c>
      <c r="F1343" s="26" t="s">
        <v>251</v>
      </c>
      <c r="G1343" s="26">
        <v>2015</v>
      </c>
      <c r="H1343" s="27">
        <v>41917</v>
      </c>
      <c r="I1343" s="26" t="s">
        <v>7889</v>
      </c>
      <c r="J1343" s="26"/>
      <c r="K1343" s="26" t="s">
        <v>7890</v>
      </c>
      <c r="L1343" s="26" t="str">
        <f t="shared" si="43"/>
        <v>PreAlerta</v>
      </c>
      <c r="M1343" s="26" t="str">
        <f t="shared" si="42"/>
        <v>S/PalabrasClaves</v>
      </c>
      <c r="N1343" s="26" t="s">
        <v>18</v>
      </c>
      <c r="O1343" s="26"/>
      <c r="P1343" s="26"/>
      <c r="Q1343" s="26"/>
      <c r="R1343" s="26"/>
      <c r="S1343" s="26"/>
      <c r="T1343" s="26"/>
      <c r="U1343" s="26"/>
      <c r="V1343" s="26"/>
      <c r="W1343" s="26"/>
      <c r="X1343" s="26"/>
    </row>
    <row r="1344" spans="1:24" ht="15" hidden="1" customHeight="1">
      <c r="A1344" s="24">
        <v>25348220</v>
      </c>
      <c r="B1344" s="24" t="s">
        <v>7891</v>
      </c>
      <c r="C1344" s="24" t="s">
        <v>7892</v>
      </c>
      <c r="D1344" s="24" t="s">
        <v>7893</v>
      </c>
      <c r="E1344" s="24" t="s">
        <v>7894</v>
      </c>
      <c r="F1344" s="24" t="s">
        <v>2673</v>
      </c>
      <c r="G1344" s="24">
        <v>2015</v>
      </c>
      <c r="H1344" s="25">
        <v>41941</v>
      </c>
      <c r="I1344" s="24"/>
      <c r="J1344" s="24"/>
      <c r="K1344" s="24" t="s">
        <v>7895</v>
      </c>
      <c r="L1344" s="24" t="str">
        <f t="shared" si="43"/>
        <v>PreAlerta</v>
      </c>
      <c r="M1344" s="24" t="str">
        <f t="shared" si="42"/>
        <v>S/PalabrasClaves</v>
      </c>
      <c r="N1344" s="24" t="s">
        <v>18</v>
      </c>
      <c r="O1344" s="24"/>
      <c r="P1344" s="24"/>
      <c r="Q1344" s="24"/>
      <c r="R1344" s="24"/>
      <c r="S1344" s="24"/>
      <c r="T1344" s="24"/>
      <c r="U1344" s="24"/>
      <c r="V1344" s="24"/>
      <c r="W1344" s="24"/>
      <c r="X1344" s="24"/>
    </row>
    <row r="1345" spans="1:24" ht="15" hidden="1" customHeight="1">
      <c r="A1345" s="26">
        <v>25371420</v>
      </c>
      <c r="B1345" s="26" t="s">
        <v>7896</v>
      </c>
      <c r="C1345" s="26" t="s">
        <v>7897</v>
      </c>
      <c r="D1345" s="26" t="s">
        <v>7898</v>
      </c>
      <c r="E1345" s="26" t="s">
        <v>7899</v>
      </c>
      <c r="F1345" s="26" t="s">
        <v>251</v>
      </c>
      <c r="G1345" s="26">
        <v>2015</v>
      </c>
      <c r="H1345" s="27">
        <v>41949</v>
      </c>
      <c r="I1345" s="26"/>
      <c r="J1345" s="26"/>
      <c r="K1345" s="26" t="s">
        <v>7900</v>
      </c>
      <c r="L1345" s="26" t="str">
        <f t="shared" si="43"/>
        <v>PreAlerta</v>
      </c>
      <c r="M1345" s="26" t="str">
        <f t="shared" si="42"/>
        <v>S/PalabrasClaves</v>
      </c>
      <c r="N1345" s="26" t="s">
        <v>18</v>
      </c>
      <c r="O1345" s="26"/>
      <c r="P1345" s="26"/>
      <c r="Q1345" s="26"/>
      <c r="R1345" s="26"/>
      <c r="S1345" s="26"/>
      <c r="T1345" s="26"/>
      <c r="U1345" s="26"/>
      <c r="V1345" s="26"/>
      <c r="W1345" s="26"/>
      <c r="X1345" s="26"/>
    </row>
    <row r="1346" spans="1:24" ht="15" hidden="1" customHeight="1">
      <c r="A1346" s="24">
        <v>25426655</v>
      </c>
      <c r="B1346" s="24" t="s">
        <v>7901</v>
      </c>
      <c r="C1346" s="24" t="s">
        <v>7902</v>
      </c>
      <c r="D1346" s="24" t="s">
        <v>7903</v>
      </c>
      <c r="E1346" s="24" t="s">
        <v>7904</v>
      </c>
      <c r="F1346" s="24" t="s">
        <v>443</v>
      </c>
      <c r="G1346" s="24">
        <v>2015</v>
      </c>
      <c r="H1346" s="25">
        <v>41970</v>
      </c>
      <c r="I1346" s="24"/>
      <c r="J1346" s="24"/>
      <c r="K1346" s="24" t="s">
        <v>7905</v>
      </c>
      <c r="L1346" s="24" t="str">
        <f t="shared" si="43"/>
        <v>PreAlerta</v>
      </c>
      <c r="M1346" s="24" t="str">
        <f t="shared" si="42"/>
        <v>S/PalabrasClaves</v>
      </c>
      <c r="N1346" s="24" t="s">
        <v>18</v>
      </c>
      <c r="O1346" s="24"/>
      <c r="P1346" s="24"/>
      <c r="Q1346" s="24"/>
      <c r="R1346" s="24"/>
      <c r="S1346" s="24"/>
      <c r="T1346" s="24"/>
      <c r="U1346" s="24"/>
      <c r="V1346" s="24"/>
      <c r="W1346" s="24"/>
      <c r="X1346" s="24"/>
    </row>
    <row r="1347" spans="1:24" ht="15" hidden="1" customHeight="1">
      <c r="A1347" s="26">
        <v>25512674</v>
      </c>
      <c r="B1347" s="26" t="s">
        <v>7906</v>
      </c>
      <c r="C1347" s="26" t="s">
        <v>7907</v>
      </c>
      <c r="D1347" s="26" t="s">
        <v>7908</v>
      </c>
      <c r="E1347" s="26" t="s">
        <v>7909</v>
      </c>
      <c r="F1347" s="26" t="s">
        <v>251</v>
      </c>
      <c r="G1347" s="26">
        <v>2015</v>
      </c>
      <c r="H1347" s="27">
        <v>41990</v>
      </c>
      <c r="I1347" s="26" t="s">
        <v>7910</v>
      </c>
      <c r="J1347" s="26"/>
      <c r="K1347" s="26" t="s">
        <v>7911</v>
      </c>
      <c r="L1347" s="26" t="str">
        <f t="shared" si="43"/>
        <v>Excluido</v>
      </c>
      <c r="M1347" s="26" t="str">
        <f t="shared" si="42"/>
        <v>S/PalabrasClaves</v>
      </c>
      <c r="N1347" s="26"/>
      <c r="O1347" s="26"/>
      <c r="P1347" s="26"/>
      <c r="Q1347" s="26"/>
      <c r="R1347" s="26"/>
      <c r="S1347" s="26"/>
      <c r="T1347" s="26"/>
      <c r="U1347" s="26"/>
      <c r="V1347" s="26"/>
      <c r="W1347" s="26"/>
      <c r="X1347" s="26"/>
    </row>
    <row r="1348" spans="1:24" ht="15" hidden="1" customHeight="1">
      <c r="A1348" s="24">
        <v>25540390</v>
      </c>
      <c r="B1348" s="24" t="s">
        <v>7912</v>
      </c>
      <c r="C1348" s="24" t="s">
        <v>7913</v>
      </c>
      <c r="D1348" s="24" t="s">
        <v>7914</v>
      </c>
      <c r="E1348" s="24" t="s">
        <v>7915</v>
      </c>
      <c r="F1348" s="24" t="s">
        <v>267</v>
      </c>
      <c r="G1348" s="24">
        <v>2015</v>
      </c>
      <c r="H1348" s="25">
        <v>41999</v>
      </c>
      <c r="I1348" s="24" t="s">
        <v>7916</v>
      </c>
      <c r="J1348" s="24"/>
      <c r="K1348" s="24" t="s">
        <v>7917</v>
      </c>
      <c r="L1348" s="24" t="str">
        <f t="shared" si="43"/>
        <v>PreAlerta</v>
      </c>
      <c r="M1348" s="24" t="str">
        <f t="shared" si="42"/>
        <v>S/PalabrasClaves</v>
      </c>
      <c r="N1348" s="24" t="s">
        <v>18</v>
      </c>
      <c r="O1348" s="24"/>
      <c r="P1348" s="24"/>
      <c r="Q1348" s="24"/>
      <c r="R1348" s="24"/>
      <c r="S1348" s="24"/>
      <c r="T1348" s="24"/>
      <c r="U1348" s="24"/>
      <c r="V1348" s="24"/>
      <c r="W1348" s="24"/>
      <c r="X1348" s="24"/>
    </row>
    <row r="1349" spans="1:24" ht="15" hidden="1" customHeight="1">
      <c r="A1349" s="26">
        <v>25540399</v>
      </c>
      <c r="B1349" s="26" t="s">
        <v>7918</v>
      </c>
      <c r="C1349" s="26" t="s">
        <v>7919</v>
      </c>
      <c r="D1349" s="26" t="s">
        <v>7920</v>
      </c>
      <c r="E1349" s="26" t="s">
        <v>3208</v>
      </c>
      <c r="F1349" s="26" t="s">
        <v>267</v>
      </c>
      <c r="G1349" s="26">
        <v>2015</v>
      </c>
      <c r="H1349" s="27">
        <v>41999</v>
      </c>
      <c r="I1349" s="26" t="s">
        <v>7921</v>
      </c>
      <c r="J1349" s="26"/>
      <c r="K1349" s="26" t="s">
        <v>7922</v>
      </c>
      <c r="L1349" s="26" t="str">
        <f t="shared" si="43"/>
        <v>PreAlerta</v>
      </c>
      <c r="M1349" s="26" t="str">
        <f t="shared" si="42"/>
        <v>S/PalabrasClaves</v>
      </c>
      <c r="N1349" s="26" t="s">
        <v>18</v>
      </c>
      <c r="O1349" s="26"/>
      <c r="P1349" s="26"/>
      <c r="Q1349" s="26"/>
      <c r="R1349" s="26"/>
      <c r="S1349" s="26"/>
      <c r="T1349" s="26"/>
      <c r="U1349" s="26"/>
      <c r="V1349" s="26"/>
      <c r="W1349" s="26"/>
      <c r="X1349" s="26"/>
    </row>
    <row r="1350" spans="1:24" ht="15" hidden="1" customHeight="1">
      <c r="A1350" s="24">
        <v>25565213</v>
      </c>
      <c r="B1350" s="24" t="s">
        <v>7923</v>
      </c>
      <c r="C1350" s="24" t="s">
        <v>7924</v>
      </c>
      <c r="D1350" s="24" t="s">
        <v>7925</v>
      </c>
      <c r="E1350" s="24" t="s">
        <v>7926</v>
      </c>
      <c r="F1350" s="24" t="s">
        <v>7927</v>
      </c>
      <c r="G1350" s="24">
        <v>2015</v>
      </c>
      <c r="H1350" s="25">
        <v>42012</v>
      </c>
      <c r="I1350" s="24"/>
      <c r="J1350" s="24"/>
      <c r="K1350" s="24" t="s">
        <v>7928</v>
      </c>
      <c r="L1350" s="24" t="str">
        <f t="shared" si="43"/>
        <v>PreAlerta</v>
      </c>
      <c r="M1350" s="24" t="str">
        <f t="shared" si="42"/>
        <v>S/PalabrasClaves</v>
      </c>
      <c r="N1350" s="24" t="s">
        <v>18</v>
      </c>
      <c r="O1350" s="24"/>
      <c r="P1350" s="24"/>
      <c r="Q1350" s="24"/>
      <c r="R1350" s="24"/>
      <c r="S1350" s="24"/>
      <c r="T1350" s="24"/>
      <c r="U1350" s="24"/>
      <c r="V1350" s="24"/>
      <c r="W1350" s="24"/>
      <c r="X1350" s="24"/>
    </row>
    <row r="1351" spans="1:24" ht="15" hidden="1" customHeight="1">
      <c r="A1351" s="26">
        <v>25572939</v>
      </c>
      <c r="B1351" s="26" t="s">
        <v>7929</v>
      </c>
      <c r="C1351" s="26" t="s">
        <v>7930</v>
      </c>
      <c r="D1351" s="26" t="s">
        <v>7931</v>
      </c>
      <c r="E1351" s="26" t="s">
        <v>7932</v>
      </c>
      <c r="F1351" s="26" t="s">
        <v>3570</v>
      </c>
      <c r="G1351" s="26">
        <v>2015</v>
      </c>
      <c r="H1351" s="27">
        <v>42014</v>
      </c>
      <c r="I1351" s="26"/>
      <c r="J1351" s="26"/>
      <c r="K1351" s="26" t="s">
        <v>7933</v>
      </c>
      <c r="L1351" s="26" t="str">
        <f t="shared" si="43"/>
        <v>Excluido</v>
      </c>
      <c r="M1351" s="26" t="str">
        <f t="shared" si="42"/>
        <v>S/PalabrasClaves</v>
      </c>
      <c r="N1351" s="26"/>
      <c r="O1351" s="26"/>
      <c r="P1351" s="26"/>
      <c r="Q1351" s="26"/>
      <c r="R1351" s="26"/>
      <c r="S1351" s="26"/>
      <c r="T1351" s="26"/>
      <c r="U1351" s="26"/>
      <c r="V1351" s="26"/>
      <c r="W1351" s="26"/>
      <c r="X1351" s="26"/>
    </row>
    <row r="1352" spans="1:24" ht="15" hidden="1" customHeight="1">
      <c r="A1352" s="24">
        <v>25622941</v>
      </c>
      <c r="B1352" s="24" t="s">
        <v>7934</v>
      </c>
      <c r="C1352" s="24" t="s">
        <v>7935</v>
      </c>
      <c r="D1352" s="24" t="s">
        <v>7936</v>
      </c>
      <c r="E1352" s="24" t="s">
        <v>7937</v>
      </c>
      <c r="F1352" s="24" t="s">
        <v>7516</v>
      </c>
      <c r="G1352" s="24">
        <v>2015</v>
      </c>
      <c r="H1352" s="25">
        <v>42032</v>
      </c>
      <c r="I1352" s="24"/>
      <c r="J1352" s="24"/>
      <c r="K1352" s="24" t="s">
        <v>7938</v>
      </c>
      <c r="L1352" s="24" t="str">
        <f t="shared" si="43"/>
        <v>PreAlerta</v>
      </c>
      <c r="M1352" s="24" t="str">
        <f t="shared" si="42"/>
        <v>S/PalabrasClaves</v>
      </c>
      <c r="N1352" s="24" t="s">
        <v>18</v>
      </c>
      <c r="O1352" s="24"/>
      <c r="P1352" s="24"/>
      <c r="Q1352" s="24"/>
      <c r="R1352" s="24"/>
      <c r="S1352" s="24"/>
      <c r="T1352" s="24"/>
      <c r="U1352" s="24"/>
      <c r="V1352" s="24"/>
      <c r="W1352" s="24"/>
      <c r="X1352" s="24"/>
    </row>
    <row r="1353" spans="1:24" ht="15" customHeight="1">
      <c r="A1353" s="33">
        <v>25637024</v>
      </c>
      <c r="B1353" s="33" t="s">
        <v>7939</v>
      </c>
      <c r="C1353" s="33" t="s">
        <v>7940</v>
      </c>
      <c r="D1353" s="33" t="s">
        <v>7941</v>
      </c>
      <c r="E1353" s="33" t="s">
        <v>7942</v>
      </c>
      <c r="F1353" s="33" t="s">
        <v>1295</v>
      </c>
      <c r="G1353" s="33">
        <v>2015</v>
      </c>
      <c r="H1353" s="34">
        <v>42036</v>
      </c>
      <c r="I1353" s="33" t="s">
        <v>7943</v>
      </c>
      <c r="J1353" s="33" t="s">
        <v>7944</v>
      </c>
      <c r="K1353" s="33" t="s">
        <v>7945</v>
      </c>
      <c r="L1353" s="33" t="str">
        <f t="shared" si="43"/>
        <v>PreAlerta</v>
      </c>
      <c r="M1353" s="33" t="str">
        <f t="shared" si="42"/>
        <v>C/PalabrasClaves</v>
      </c>
      <c r="N1353" s="33" t="s">
        <v>276</v>
      </c>
      <c r="O1353" s="33"/>
      <c r="P1353" s="33"/>
      <c r="Q1353" s="33" t="s">
        <v>14</v>
      </c>
      <c r="R1353" s="33"/>
      <c r="S1353" s="33"/>
      <c r="T1353" s="50" t="s">
        <v>7946</v>
      </c>
      <c r="U1353" s="33" t="s">
        <v>209</v>
      </c>
      <c r="V1353" s="33" t="s">
        <v>209</v>
      </c>
      <c r="W1353" s="33" t="s">
        <v>209</v>
      </c>
      <c r="X1353" s="52" t="s">
        <v>7947</v>
      </c>
    </row>
    <row r="1354" spans="1:24" ht="15" hidden="1" customHeight="1">
      <c r="A1354" s="24">
        <v>25659837</v>
      </c>
      <c r="B1354" s="24" t="s">
        <v>7948</v>
      </c>
      <c r="C1354" s="24" t="s">
        <v>7949</v>
      </c>
      <c r="D1354" s="24" t="s">
        <v>7950</v>
      </c>
      <c r="E1354" s="24" t="s">
        <v>7951</v>
      </c>
      <c r="F1354" s="24" t="s">
        <v>443</v>
      </c>
      <c r="G1354" s="24">
        <v>2015</v>
      </c>
      <c r="H1354" s="25">
        <v>42045</v>
      </c>
      <c r="I1354" s="24"/>
      <c r="J1354" s="24"/>
      <c r="K1354" s="24" t="s">
        <v>7952</v>
      </c>
      <c r="L1354" s="24" t="str">
        <f t="shared" si="43"/>
        <v>PreAlerta</v>
      </c>
      <c r="M1354" s="24" t="str">
        <f t="shared" si="42"/>
        <v>S/PalabrasClaves</v>
      </c>
      <c r="N1354" s="24" t="s">
        <v>18</v>
      </c>
      <c r="O1354" s="24"/>
      <c r="P1354" s="24"/>
      <c r="Q1354" s="24"/>
      <c r="R1354" s="24"/>
      <c r="S1354" s="24"/>
      <c r="T1354" s="24"/>
      <c r="U1354" s="24"/>
      <c r="V1354" s="24"/>
      <c r="W1354" s="24"/>
      <c r="X1354" s="24"/>
    </row>
    <row r="1355" spans="1:24" ht="15" hidden="1" customHeight="1">
      <c r="A1355" s="26">
        <v>25668640</v>
      </c>
      <c r="B1355" s="26" t="s">
        <v>7953</v>
      </c>
      <c r="C1355" s="26" t="s">
        <v>7954</v>
      </c>
      <c r="D1355" s="26" t="s">
        <v>7955</v>
      </c>
      <c r="E1355" s="26" t="s">
        <v>7956</v>
      </c>
      <c r="F1355" s="26" t="s">
        <v>128</v>
      </c>
      <c r="G1355" s="26">
        <v>2015</v>
      </c>
      <c r="H1355" s="27">
        <v>42046</v>
      </c>
      <c r="I1355" s="26"/>
      <c r="J1355" s="26"/>
      <c r="K1355" s="26" t="s">
        <v>7957</v>
      </c>
      <c r="L1355" s="26" t="str">
        <f t="shared" si="43"/>
        <v>PreAlerta</v>
      </c>
      <c r="M1355" s="26" t="str">
        <f t="shared" si="42"/>
        <v>S/PalabrasClaves</v>
      </c>
      <c r="N1355" s="26" t="s">
        <v>18</v>
      </c>
      <c r="O1355" s="26"/>
      <c r="P1355" s="26"/>
      <c r="Q1355" s="26"/>
      <c r="R1355" s="26"/>
      <c r="S1355" s="26"/>
      <c r="T1355" s="26"/>
      <c r="U1355" s="26"/>
      <c r="V1355" s="26"/>
      <c r="W1355" s="26"/>
      <c r="X1355" s="26"/>
    </row>
    <row r="1356" spans="1:24" ht="15" customHeight="1">
      <c r="A1356" s="28">
        <v>25668641</v>
      </c>
      <c r="B1356" s="28" t="s">
        <v>7958</v>
      </c>
      <c r="C1356" s="28" t="s">
        <v>7959</v>
      </c>
      <c r="D1356" s="28" t="s">
        <v>7960</v>
      </c>
      <c r="E1356" s="28" t="s">
        <v>7961</v>
      </c>
      <c r="F1356" s="28" t="s">
        <v>128</v>
      </c>
      <c r="G1356" s="28">
        <v>2015</v>
      </c>
      <c r="H1356" s="29">
        <v>42046</v>
      </c>
      <c r="I1356" s="28"/>
      <c r="J1356" s="28"/>
      <c r="K1356" s="28" t="s">
        <v>7962</v>
      </c>
      <c r="L1356" s="28" t="str">
        <f t="shared" si="43"/>
        <v>PreAlerta</v>
      </c>
      <c r="M1356" s="28" t="str">
        <f t="shared" si="42"/>
        <v>C/PalabrasClaves</v>
      </c>
      <c r="N1356" s="28" t="s">
        <v>12</v>
      </c>
      <c r="O1356" s="28" t="s">
        <v>16</v>
      </c>
      <c r="P1356" s="28"/>
      <c r="Q1356" s="28" t="s">
        <v>14</v>
      </c>
      <c r="R1356" s="28"/>
      <c r="S1356" s="28"/>
      <c r="T1356" s="53" t="s">
        <v>7963</v>
      </c>
      <c r="U1356" s="28" t="s">
        <v>209</v>
      </c>
      <c r="V1356" s="28" t="s">
        <v>208</v>
      </c>
      <c r="W1356" s="28" t="s">
        <v>209</v>
      </c>
      <c r="X1356" s="56" t="s">
        <v>7964</v>
      </c>
    </row>
    <row r="1357" spans="1:24" ht="15" hidden="1" customHeight="1">
      <c r="A1357" s="26">
        <v>25668647</v>
      </c>
      <c r="B1357" s="26" t="s">
        <v>7965</v>
      </c>
      <c r="C1357" s="26" t="s">
        <v>7966</v>
      </c>
      <c r="D1357" s="26" t="s">
        <v>7967</v>
      </c>
      <c r="E1357" s="26" t="s">
        <v>7968</v>
      </c>
      <c r="F1357" s="26" t="s">
        <v>128</v>
      </c>
      <c r="G1357" s="26">
        <v>2015</v>
      </c>
      <c r="H1357" s="27">
        <v>42046</v>
      </c>
      <c r="I1357" s="26"/>
      <c r="J1357" s="26"/>
      <c r="K1357" s="26" t="s">
        <v>7969</v>
      </c>
      <c r="L1357" s="26" t="str">
        <f t="shared" si="43"/>
        <v>PreAlerta</v>
      </c>
      <c r="M1357" s="26" t="str">
        <f t="shared" si="42"/>
        <v>S/PalabrasClaves</v>
      </c>
      <c r="N1357" s="26" t="s">
        <v>18</v>
      </c>
      <c r="O1357" s="26"/>
      <c r="P1357" s="26"/>
      <c r="Q1357" s="26"/>
      <c r="R1357" s="26"/>
      <c r="S1357" s="26"/>
      <c r="T1357" s="26"/>
      <c r="U1357" s="26"/>
      <c r="V1357" s="26"/>
      <c r="W1357" s="26"/>
      <c r="X1357" s="26"/>
    </row>
    <row r="1358" spans="1:24" ht="15" hidden="1" customHeight="1">
      <c r="A1358" s="24">
        <v>25692800</v>
      </c>
      <c r="B1358" s="24" t="s">
        <v>7970</v>
      </c>
      <c r="C1358" s="24" t="s">
        <v>7971</v>
      </c>
      <c r="D1358" s="24" t="s">
        <v>7972</v>
      </c>
      <c r="E1358" s="24" t="s">
        <v>7973</v>
      </c>
      <c r="F1358" s="24" t="s">
        <v>7974</v>
      </c>
      <c r="G1358" s="24">
        <v>2015</v>
      </c>
      <c r="H1358" s="25">
        <v>42054</v>
      </c>
      <c r="I1358" s="24" t="s">
        <v>7975</v>
      </c>
      <c r="J1358" s="24"/>
      <c r="K1358" s="24" t="s">
        <v>7976</v>
      </c>
      <c r="L1358" s="24" t="str">
        <f t="shared" si="43"/>
        <v>PreAlerta</v>
      </c>
      <c r="M1358" s="24" t="str">
        <f t="shared" si="42"/>
        <v>S/PalabrasClaves</v>
      </c>
      <c r="N1358" s="24" t="s">
        <v>18</v>
      </c>
      <c r="O1358" s="24"/>
      <c r="P1358" s="24"/>
      <c r="Q1358" s="24"/>
      <c r="R1358" s="24"/>
      <c r="S1358" s="24"/>
      <c r="T1358" s="24"/>
      <c r="U1358" s="24"/>
      <c r="V1358" s="24"/>
      <c r="W1358" s="24"/>
      <c r="X1358" s="24"/>
    </row>
    <row r="1359" spans="1:24" ht="15" hidden="1" customHeight="1">
      <c r="A1359" s="26">
        <v>25695394</v>
      </c>
      <c r="B1359" s="26" t="s">
        <v>7977</v>
      </c>
      <c r="C1359" s="26" t="s">
        <v>7978</v>
      </c>
      <c r="D1359" s="26" t="s">
        <v>7979</v>
      </c>
      <c r="E1359" s="26" t="s">
        <v>7980</v>
      </c>
      <c r="F1359" s="26" t="s">
        <v>2867</v>
      </c>
      <c r="G1359" s="26">
        <v>2015</v>
      </c>
      <c r="H1359" s="27">
        <v>42055</v>
      </c>
      <c r="I1359" s="26" t="s">
        <v>7981</v>
      </c>
      <c r="J1359" s="26"/>
      <c r="K1359" s="26" t="s">
        <v>7982</v>
      </c>
      <c r="L1359" s="26" t="str">
        <f t="shared" si="43"/>
        <v>PreAlerta</v>
      </c>
      <c r="M1359" s="26" t="str">
        <f t="shared" si="42"/>
        <v>S/PalabrasClaves</v>
      </c>
      <c r="N1359" s="26" t="s">
        <v>18</v>
      </c>
      <c r="O1359" s="26"/>
      <c r="P1359" s="26"/>
      <c r="Q1359" s="26"/>
      <c r="R1359" s="26"/>
      <c r="S1359" s="26"/>
      <c r="T1359" s="26"/>
      <c r="U1359" s="26"/>
      <c r="V1359" s="26"/>
      <c r="W1359" s="26"/>
      <c r="X1359" s="26"/>
    </row>
    <row r="1360" spans="1:24" ht="15" hidden="1" customHeight="1">
      <c r="A1360" s="24">
        <v>25728085</v>
      </c>
      <c r="B1360" s="24" t="s">
        <v>7983</v>
      </c>
      <c r="C1360" s="24" t="s">
        <v>7984</v>
      </c>
      <c r="D1360" s="24" t="s">
        <v>7985</v>
      </c>
      <c r="E1360" s="24" t="s">
        <v>2574</v>
      </c>
      <c r="F1360" s="24" t="s">
        <v>7986</v>
      </c>
      <c r="G1360" s="24">
        <v>2015</v>
      </c>
      <c r="H1360" s="25">
        <v>42066</v>
      </c>
      <c r="I1360" s="24"/>
      <c r="J1360" s="24"/>
      <c r="K1360" s="24" t="s">
        <v>7987</v>
      </c>
      <c r="L1360" s="24" t="str">
        <f t="shared" si="43"/>
        <v>PreAlerta</v>
      </c>
      <c r="M1360" s="24" t="str">
        <f t="shared" si="42"/>
        <v>S/PalabrasClaves</v>
      </c>
      <c r="N1360" s="24" t="s">
        <v>18</v>
      </c>
      <c r="O1360" s="24"/>
      <c r="P1360" s="24"/>
      <c r="Q1360" s="24"/>
      <c r="R1360" s="24"/>
      <c r="S1360" s="24"/>
      <c r="T1360" s="24"/>
      <c r="U1360" s="24"/>
      <c r="V1360" s="24"/>
      <c r="W1360" s="24"/>
      <c r="X1360" s="24"/>
    </row>
    <row r="1361" spans="1:24" ht="15" hidden="1" customHeight="1">
      <c r="A1361" s="26">
        <v>25733268</v>
      </c>
      <c r="B1361" s="26" t="s">
        <v>7988</v>
      </c>
      <c r="C1361" s="26" t="s">
        <v>7989</v>
      </c>
      <c r="D1361" s="26" t="s">
        <v>7990</v>
      </c>
      <c r="E1361" s="26" t="s">
        <v>7991</v>
      </c>
      <c r="F1361" s="26" t="s">
        <v>5552</v>
      </c>
      <c r="G1361" s="26">
        <v>2015</v>
      </c>
      <c r="H1361" s="27">
        <v>42067</v>
      </c>
      <c r="I1361" s="26"/>
      <c r="J1361" s="26"/>
      <c r="K1361" s="26" t="s">
        <v>7992</v>
      </c>
      <c r="L1361" s="26" t="str">
        <f t="shared" si="43"/>
        <v>PreAlerta</v>
      </c>
      <c r="M1361" s="26" t="str">
        <f t="shared" si="42"/>
        <v>S/PalabrasClaves</v>
      </c>
      <c r="N1361" s="26" t="s">
        <v>18</v>
      </c>
      <c r="O1361" s="26"/>
      <c r="P1361" s="26"/>
      <c r="Q1361" s="26"/>
      <c r="R1361" s="26"/>
      <c r="S1361" s="26"/>
      <c r="T1361" s="26"/>
      <c r="U1361" s="26"/>
      <c r="V1361" s="26"/>
      <c r="W1361" s="26"/>
      <c r="X1361" s="26"/>
    </row>
    <row r="1362" spans="1:24" ht="15" hidden="1" customHeight="1">
      <c r="A1362" s="24">
        <v>25770718</v>
      </c>
      <c r="B1362" s="24" t="s">
        <v>7993</v>
      </c>
      <c r="C1362" s="24" t="s">
        <v>7994</v>
      </c>
      <c r="D1362" s="24" t="s">
        <v>7995</v>
      </c>
      <c r="E1362" s="24" t="s">
        <v>7996</v>
      </c>
      <c r="F1362" s="24" t="s">
        <v>4630</v>
      </c>
      <c r="G1362" s="24">
        <v>2015</v>
      </c>
      <c r="H1362" s="25">
        <v>42079</v>
      </c>
      <c r="I1362" s="24"/>
      <c r="J1362" s="24"/>
      <c r="K1362" s="24"/>
      <c r="L1362" s="24" t="str">
        <f t="shared" si="43"/>
        <v>PreAlerta</v>
      </c>
      <c r="M1362" s="24" t="str">
        <f t="shared" si="42"/>
        <v>S/PalabrasClaves</v>
      </c>
      <c r="N1362" s="24" t="s">
        <v>18</v>
      </c>
      <c r="O1362" s="24"/>
      <c r="P1362" s="24"/>
      <c r="Q1362" s="24"/>
      <c r="R1362" s="24"/>
      <c r="S1362" s="24"/>
      <c r="T1362" s="24"/>
      <c r="U1362" s="24"/>
      <c r="V1362" s="24"/>
      <c r="W1362" s="24"/>
      <c r="X1362" s="24"/>
    </row>
    <row r="1363" spans="1:24" ht="15" customHeight="1">
      <c r="A1363" s="33">
        <v>25782033</v>
      </c>
      <c r="B1363" s="33" t="s">
        <v>7997</v>
      </c>
      <c r="C1363" s="33" t="s">
        <v>7998</v>
      </c>
      <c r="D1363" s="33" t="s">
        <v>7999</v>
      </c>
      <c r="E1363" s="33" t="s">
        <v>8000</v>
      </c>
      <c r="F1363" s="33" t="s">
        <v>8001</v>
      </c>
      <c r="G1363" s="33">
        <v>2015</v>
      </c>
      <c r="H1363" s="34">
        <v>42081</v>
      </c>
      <c r="I1363" s="33"/>
      <c r="J1363" s="33"/>
      <c r="K1363" s="33" t="s">
        <v>8002</v>
      </c>
      <c r="L1363" s="33" t="str">
        <f t="shared" si="43"/>
        <v>PreAlerta</v>
      </c>
      <c r="M1363" s="33" t="str">
        <f t="shared" si="42"/>
        <v>C/PalabrasClaves</v>
      </c>
      <c r="N1363" s="33" t="s">
        <v>12</v>
      </c>
      <c r="O1363" s="33" t="s">
        <v>10</v>
      </c>
      <c r="P1363" s="33"/>
      <c r="Q1363" s="33" t="s">
        <v>14</v>
      </c>
      <c r="R1363" s="33"/>
      <c r="S1363" s="33"/>
      <c r="T1363" s="50" t="s">
        <v>8003</v>
      </c>
      <c r="U1363" s="33" t="s">
        <v>209</v>
      </c>
      <c r="V1363" s="33" t="s">
        <v>208</v>
      </c>
      <c r="W1363" s="33" t="s">
        <v>209</v>
      </c>
      <c r="X1363" s="53" t="s">
        <v>8004</v>
      </c>
    </row>
    <row r="1364" spans="1:24" ht="15" hidden="1" customHeight="1">
      <c r="A1364" s="24">
        <v>25822427</v>
      </c>
      <c r="B1364" s="24" t="s">
        <v>8005</v>
      </c>
      <c r="C1364" s="24" t="s">
        <v>8006</v>
      </c>
      <c r="D1364" s="24" t="s">
        <v>8007</v>
      </c>
      <c r="E1364" s="24" t="s">
        <v>8008</v>
      </c>
      <c r="F1364" s="24" t="s">
        <v>8009</v>
      </c>
      <c r="G1364" s="24">
        <v>2015</v>
      </c>
      <c r="H1364" s="25">
        <v>42094</v>
      </c>
      <c r="I1364" s="24"/>
      <c r="J1364" s="24"/>
      <c r="K1364" s="24" t="s">
        <v>8010</v>
      </c>
      <c r="L1364" s="24" t="str">
        <f t="shared" si="43"/>
        <v>PreAlerta</v>
      </c>
      <c r="M1364" s="24" t="str">
        <f t="shared" si="42"/>
        <v>S/PalabrasClaves</v>
      </c>
      <c r="N1364" s="24" t="s">
        <v>18</v>
      </c>
      <c r="O1364" s="24"/>
      <c r="P1364" s="24"/>
      <c r="Q1364" s="24" t="s">
        <v>11</v>
      </c>
      <c r="R1364" s="24"/>
      <c r="S1364" s="24"/>
      <c r="T1364" s="24"/>
      <c r="U1364" s="24"/>
      <c r="V1364" s="24"/>
      <c r="W1364" s="24"/>
      <c r="X1364" s="24"/>
    </row>
    <row r="1365" spans="1:24" ht="15" hidden="1" customHeight="1">
      <c r="A1365" s="26">
        <v>25954668</v>
      </c>
      <c r="B1365" s="26" t="s">
        <v>8011</v>
      </c>
      <c r="C1365" s="26" t="s">
        <v>8012</v>
      </c>
      <c r="D1365" s="26" t="s">
        <v>8013</v>
      </c>
      <c r="E1365" s="26" t="s">
        <v>8014</v>
      </c>
      <c r="F1365" s="26" t="s">
        <v>1742</v>
      </c>
      <c r="G1365" s="26">
        <v>2015</v>
      </c>
      <c r="H1365" s="27">
        <v>42133</v>
      </c>
      <c r="I1365" s="26" t="s">
        <v>8015</v>
      </c>
      <c r="J1365" s="26"/>
      <c r="K1365" s="26" t="s">
        <v>8016</v>
      </c>
      <c r="L1365" s="26" t="str">
        <f t="shared" si="43"/>
        <v>PreAlerta</v>
      </c>
      <c r="M1365" s="26" t="str">
        <f t="shared" si="42"/>
        <v>S/PalabrasClaves</v>
      </c>
      <c r="N1365" s="26" t="s">
        <v>18</v>
      </c>
      <c r="O1365" s="26"/>
      <c r="P1365" s="26"/>
      <c r="Q1365" s="26" t="s">
        <v>11</v>
      </c>
      <c r="R1365" s="26"/>
      <c r="S1365" s="26"/>
      <c r="T1365" s="26"/>
      <c r="U1365" s="26"/>
      <c r="V1365" s="26"/>
      <c r="W1365" s="26"/>
      <c r="X1365" s="26"/>
    </row>
    <row r="1366" spans="1:24" ht="15" hidden="1" customHeight="1">
      <c r="A1366" s="24">
        <v>25992931</v>
      </c>
      <c r="B1366" s="24" t="s">
        <v>8017</v>
      </c>
      <c r="C1366" s="24" t="s">
        <v>8018</v>
      </c>
      <c r="D1366" s="24" t="s">
        <v>8019</v>
      </c>
      <c r="E1366" s="24" t="s">
        <v>8020</v>
      </c>
      <c r="F1366" s="24" t="s">
        <v>8021</v>
      </c>
      <c r="G1366" s="24">
        <v>2015</v>
      </c>
      <c r="H1366" s="25">
        <v>42145</v>
      </c>
      <c r="I1366" s="24"/>
      <c r="J1366" s="24"/>
      <c r="K1366" s="24" t="s">
        <v>8022</v>
      </c>
      <c r="L1366" s="24" t="str">
        <f t="shared" si="43"/>
        <v>PreAlerta</v>
      </c>
      <c r="M1366" s="24" t="str">
        <f t="shared" si="42"/>
        <v>S/PalabrasClaves</v>
      </c>
      <c r="N1366" s="24" t="s">
        <v>18</v>
      </c>
      <c r="O1366" s="24"/>
      <c r="P1366" s="24"/>
      <c r="Q1366" s="24"/>
      <c r="R1366" s="24"/>
      <c r="S1366" s="24"/>
      <c r="T1366" s="24"/>
      <c r="U1366" s="24"/>
      <c r="V1366" s="24"/>
      <c r="W1366" s="24"/>
      <c r="X1366" s="24"/>
    </row>
    <row r="1367" spans="1:24" ht="15" hidden="1" customHeight="1">
      <c r="A1367" s="26">
        <v>26790015</v>
      </c>
      <c r="B1367" s="26" t="s">
        <v>8023</v>
      </c>
      <c r="C1367" s="26" t="s">
        <v>8024</v>
      </c>
      <c r="D1367" s="26" t="s">
        <v>8025</v>
      </c>
      <c r="E1367" s="26" t="s">
        <v>8026</v>
      </c>
      <c r="F1367" s="26" t="s">
        <v>8027</v>
      </c>
      <c r="G1367" s="26">
        <v>2015</v>
      </c>
      <c r="H1367" s="27">
        <v>42390</v>
      </c>
      <c r="I1367" s="26"/>
      <c r="J1367" s="26"/>
      <c r="K1367" s="26" t="s">
        <v>8028</v>
      </c>
      <c r="L1367" s="26" t="str">
        <f t="shared" si="43"/>
        <v>Excluido</v>
      </c>
      <c r="M1367" s="26" t="str">
        <f t="shared" si="42"/>
        <v>S/PalabrasClaves</v>
      </c>
      <c r="N1367" s="26"/>
      <c r="O1367" s="26"/>
      <c r="P1367" s="26"/>
      <c r="Q1367" s="26"/>
      <c r="R1367" s="26"/>
      <c r="S1367" s="26"/>
      <c r="T1367" s="26"/>
      <c r="U1367" s="26"/>
      <c r="V1367" s="26"/>
      <c r="W1367" s="26"/>
      <c r="X1367" s="26"/>
    </row>
    <row r="1368" spans="1:24" ht="15" hidden="1" customHeight="1">
      <c r="A1368" s="24">
        <v>25751782</v>
      </c>
      <c r="B1368" s="24" t="s">
        <v>8029</v>
      </c>
      <c r="C1368" s="24" t="s">
        <v>8030</v>
      </c>
      <c r="D1368" s="24" t="s">
        <v>8031</v>
      </c>
      <c r="E1368" s="24" t="s">
        <v>8032</v>
      </c>
      <c r="F1368" s="24" t="s">
        <v>8033</v>
      </c>
      <c r="G1368" s="24">
        <v>2015</v>
      </c>
      <c r="H1368" s="25">
        <v>42073</v>
      </c>
      <c r="I1368" s="24" t="s">
        <v>8034</v>
      </c>
      <c r="J1368" s="24"/>
      <c r="K1368" s="24" t="s">
        <v>8035</v>
      </c>
      <c r="L1368" s="24" t="str">
        <f t="shared" si="43"/>
        <v>Excluido</v>
      </c>
      <c r="M1368" s="24" t="str">
        <f t="shared" si="42"/>
        <v>C/PalabrasClaves</v>
      </c>
      <c r="N1368" s="24"/>
      <c r="O1368" s="24"/>
      <c r="P1368" s="24"/>
      <c r="Q1368" s="24"/>
      <c r="R1368" s="24"/>
      <c r="S1368" s="24"/>
      <c r="T1368" s="24"/>
      <c r="U1368" s="24"/>
      <c r="V1368" s="24"/>
      <c r="W1368" s="24"/>
      <c r="X1368" s="24"/>
    </row>
    <row r="1369" spans="1:24" ht="15" hidden="1" customHeight="1">
      <c r="A1369" s="26">
        <v>25764187</v>
      </c>
      <c r="B1369" s="26" t="s">
        <v>8036</v>
      </c>
      <c r="C1369" s="26" t="s">
        <v>8037</v>
      </c>
      <c r="D1369" s="26" t="s">
        <v>8038</v>
      </c>
      <c r="E1369" s="26" t="s">
        <v>6855</v>
      </c>
      <c r="F1369" s="26" t="s">
        <v>804</v>
      </c>
      <c r="G1369" s="26">
        <v>2015</v>
      </c>
      <c r="H1369" s="27">
        <v>42076</v>
      </c>
      <c r="I1369" s="26"/>
      <c r="J1369" s="26"/>
      <c r="K1369" s="26" t="s">
        <v>8039</v>
      </c>
      <c r="L1369" s="26" t="str">
        <f t="shared" si="43"/>
        <v>PreAlerta</v>
      </c>
      <c r="M1369" s="26" t="str">
        <f t="shared" si="42"/>
        <v>S/PalabrasClaves</v>
      </c>
      <c r="N1369" s="26" t="s">
        <v>18</v>
      </c>
      <c r="O1369" s="26"/>
      <c r="P1369" s="26"/>
      <c r="Q1369" s="26"/>
      <c r="R1369" s="26"/>
      <c r="S1369" s="26"/>
      <c r="T1369" s="26"/>
      <c r="U1369" s="26"/>
      <c r="V1369" s="26"/>
      <c r="W1369" s="26"/>
      <c r="X1369" s="26"/>
    </row>
    <row r="1370" spans="1:24" ht="15" hidden="1" customHeight="1">
      <c r="A1370" s="24">
        <v>25756658</v>
      </c>
      <c r="B1370" s="24" t="s">
        <v>8040</v>
      </c>
      <c r="C1370" s="24" t="s">
        <v>8041</v>
      </c>
      <c r="D1370" s="24" t="s">
        <v>8042</v>
      </c>
      <c r="E1370" s="24" t="s">
        <v>8043</v>
      </c>
      <c r="F1370" s="24" t="s">
        <v>2168</v>
      </c>
      <c r="G1370" s="24">
        <v>2015</v>
      </c>
      <c r="H1370" s="25">
        <v>42074</v>
      </c>
      <c r="I1370" s="24" t="s">
        <v>8044</v>
      </c>
      <c r="J1370" s="24"/>
      <c r="K1370" s="24" t="s">
        <v>8045</v>
      </c>
      <c r="L1370" s="24" t="str">
        <f t="shared" si="43"/>
        <v>PreAlerta</v>
      </c>
      <c r="M1370" s="24" t="str">
        <f t="shared" si="42"/>
        <v>S/PalabrasClaves</v>
      </c>
      <c r="N1370" s="24" t="s">
        <v>18</v>
      </c>
      <c r="O1370" s="24"/>
      <c r="P1370" s="24"/>
      <c r="Q1370" s="24"/>
      <c r="R1370" s="24"/>
      <c r="S1370" s="24"/>
      <c r="T1370" s="24"/>
      <c r="U1370" s="24"/>
      <c r="V1370" s="24"/>
      <c r="W1370" s="24"/>
      <c r="X1370" s="24"/>
    </row>
    <row r="1371" spans="1:24" ht="15" hidden="1" customHeight="1">
      <c r="A1371" s="26">
        <v>25829036</v>
      </c>
      <c r="B1371" s="26" t="s">
        <v>8046</v>
      </c>
      <c r="C1371" s="26" t="s">
        <v>8047</v>
      </c>
      <c r="D1371" s="26" t="s">
        <v>8048</v>
      </c>
      <c r="E1371" s="26" t="s">
        <v>8049</v>
      </c>
      <c r="F1371" s="26" t="s">
        <v>6879</v>
      </c>
      <c r="G1371" s="26">
        <v>2015</v>
      </c>
      <c r="H1371" s="27">
        <v>42096</v>
      </c>
      <c r="I1371" s="26"/>
      <c r="J1371" s="26"/>
      <c r="K1371" s="26"/>
      <c r="L1371" s="26" t="str">
        <f t="shared" si="43"/>
        <v>PreAlerta</v>
      </c>
      <c r="M1371" s="26" t="str">
        <f t="shared" si="42"/>
        <v>S/PalabrasClaves</v>
      </c>
      <c r="N1371" s="26" t="s">
        <v>18</v>
      </c>
      <c r="O1371" s="26"/>
      <c r="P1371" s="26"/>
      <c r="Q1371" s="26"/>
      <c r="R1371" s="26"/>
      <c r="S1371" s="26"/>
      <c r="T1371" s="26"/>
      <c r="U1371" s="26"/>
      <c r="V1371" s="26"/>
      <c r="W1371" s="26"/>
      <c r="X1371" s="26"/>
    </row>
    <row r="1372" spans="1:24" ht="15" hidden="1" customHeight="1">
      <c r="A1372" s="24">
        <v>25880077</v>
      </c>
      <c r="B1372" s="24" t="s">
        <v>8050</v>
      </c>
      <c r="C1372" s="24" t="s">
        <v>8051</v>
      </c>
      <c r="D1372" s="24" t="s">
        <v>8052</v>
      </c>
      <c r="E1372" s="24" t="s">
        <v>8053</v>
      </c>
      <c r="F1372" s="24" t="s">
        <v>6115</v>
      </c>
      <c r="G1372" s="24">
        <v>2015</v>
      </c>
      <c r="H1372" s="25">
        <v>42111</v>
      </c>
      <c r="I1372" s="24" t="s">
        <v>8054</v>
      </c>
      <c r="J1372" s="24"/>
      <c r="K1372" s="24" t="s">
        <v>8055</v>
      </c>
      <c r="L1372" s="24" t="str">
        <f t="shared" si="43"/>
        <v>PreAlerta</v>
      </c>
      <c r="M1372" s="24" t="str">
        <f t="shared" si="42"/>
        <v>S/PalabrasClaves</v>
      </c>
      <c r="N1372" s="24" t="s">
        <v>18</v>
      </c>
      <c r="O1372" s="24"/>
      <c r="P1372" s="24"/>
      <c r="Q1372" s="24"/>
      <c r="R1372" s="24"/>
      <c r="S1372" s="24"/>
      <c r="T1372" s="24"/>
      <c r="U1372" s="24"/>
      <c r="V1372" s="24"/>
      <c r="W1372" s="24"/>
      <c r="X1372" s="24"/>
    </row>
    <row r="1373" spans="1:24" ht="15" hidden="1" customHeight="1">
      <c r="A1373" s="26">
        <v>25799263</v>
      </c>
      <c r="B1373" s="26" t="s">
        <v>8056</v>
      </c>
      <c r="C1373" s="26" t="s">
        <v>8057</v>
      </c>
      <c r="D1373" s="26" t="s">
        <v>8058</v>
      </c>
      <c r="E1373" s="26" t="s">
        <v>335</v>
      </c>
      <c r="F1373" s="26" t="s">
        <v>2168</v>
      </c>
      <c r="G1373" s="26">
        <v>2015</v>
      </c>
      <c r="H1373" s="27">
        <v>42087</v>
      </c>
      <c r="I1373" s="26" t="s">
        <v>8059</v>
      </c>
      <c r="J1373" s="26"/>
      <c r="K1373" s="26" t="s">
        <v>8060</v>
      </c>
      <c r="L1373" s="26" t="str">
        <f t="shared" si="43"/>
        <v>PreAlerta</v>
      </c>
      <c r="M1373" s="26" t="str">
        <f t="shared" si="42"/>
        <v>S/PalabrasClaves</v>
      </c>
      <c r="N1373" s="26" t="s">
        <v>18</v>
      </c>
      <c r="O1373" s="26"/>
      <c r="P1373" s="26"/>
      <c r="Q1373" s="26"/>
      <c r="R1373" s="26"/>
      <c r="S1373" s="26"/>
      <c r="T1373" s="26"/>
      <c r="U1373" s="26"/>
      <c r="V1373" s="26"/>
      <c r="W1373" s="26"/>
      <c r="X1373" s="26"/>
    </row>
    <row r="1374" spans="1:24" ht="15" hidden="1" customHeight="1">
      <c r="A1374" s="24">
        <v>25815466</v>
      </c>
      <c r="B1374" s="24" t="s">
        <v>8061</v>
      </c>
      <c r="C1374" s="24" t="s">
        <v>8062</v>
      </c>
      <c r="D1374" s="24" t="s">
        <v>8063</v>
      </c>
      <c r="E1374" s="24" t="s">
        <v>8064</v>
      </c>
      <c r="F1374" s="24" t="s">
        <v>2175</v>
      </c>
      <c r="G1374" s="24">
        <v>2015</v>
      </c>
      <c r="H1374" s="25">
        <v>42091</v>
      </c>
      <c r="I1374" s="24" t="s">
        <v>8065</v>
      </c>
      <c r="J1374" s="24"/>
      <c r="K1374" s="24" t="s">
        <v>8066</v>
      </c>
      <c r="L1374" s="24" t="str">
        <f t="shared" si="43"/>
        <v>PreAlerta</v>
      </c>
      <c r="M1374" s="24" t="str">
        <f t="shared" si="42"/>
        <v>S/PalabrasClaves</v>
      </c>
      <c r="N1374" s="24" t="s">
        <v>18</v>
      </c>
      <c r="O1374" s="24"/>
      <c r="P1374" s="24"/>
      <c r="Q1374" s="24"/>
      <c r="R1374" s="24"/>
      <c r="S1374" s="24"/>
      <c r="T1374" s="24"/>
      <c r="U1374" s="24"/>
      <c r="V1374" s="24"/>
      <c r="W1374" s="24"/>
      <c r="X1374" s="24"/>
    </row>
    <row r="1375" spans="1:24" ht="15" hidden="1" customHeight="1">
      <c r="A1375" s="26">
        <v>25870512</v>
      </c>
      <c r="B1375" s="26" t="s">
        <v>8067</v>
      </c>
      <c r="C1375" s="26" t="s">
        <v>8068</v>
      </c>
      <c r="D1375" s="26" t="s">
        <v>8069</v>
      </c>
      <c r="E1375" s="26" t="s">
        <v>8070</v>
      </c>
      <c r="F1375" s="26" t="s">
        <v>8071</v>
      </c>
      <c r="G1375" s="26">
        <v>2015</v>
      </c>
      <c r="H1375" s="27">
        <v>42109</v>
      </c>
      <c r="I1375" s="26" t="s">
        <v>8072</v>
      </c>
      <c r="J1375" s="26"/>
      <c r="K1375" s="26" t="s">
        <v>8073</v>
      </c>
      <c r="L1375" s="26" t="str">
        <f t="shared" si="43"/>
        <v>Excluido</v>
      </c>
      <c r="M1375" s="26" t="str">
        <f t="shared" si="42"/>
        <v>S/PalabrasClaves</v>
      </c>
      <c r="N1375" s="26"/>
      <c r="O1375" s="26"/>
      <c r="P1375" s="26"/>
      <c r="Q1375" s="26"/>
      <c r="R1375" s="26"/>
      <c r="S1375" s="26"/>
      <c r="T1375" s="26"/>
      <c r="U1375" s="26"/>
      <c r="V1375" s="26"/>
      <c r="W1375" s="26"/>
      <c r="X1375" s="26"/>
    </row>
    <row r="1376" spans="1:24" ht="15" hidden="1" customHeight="1">
      <c r="A1376" s="24">
        <v>25826298</v>
      </c>
      <c r="B1376" s="24" t="s">
        <v>8074</v>
      </c>
      <c r="C1376" s="24" t="s">
        <v>8075</v>
      </c>
      <c r="D1376" s="24" t="s">
        <v>8076</v>
      </c>
      <c r="E1376" s="24" t="s">
        <v>8077</v>
      </c>
      <c r="F1376" s="24" t="s">
        <v>2168</v>
      </c>
      <c r="G1376" s="24">
        <v>2015</v>
      </c>
      <c r="H1376" s="25">
        <v>42095</v>
      </c>
      <c r="I1376" s="24" t="s">
        <v>8078</v>
      </c>
      <c r="J1376" s="24"/>
      <c r="K1376" s="24" t="s">
        <v>8079</v>
      </c>
      <c r="L1376" s="24" t="str">
        <f t="shared" si="43"/>
        <v>PreAlerta</v>
      </c>
      <c r="M1376" s="24" t="str">
        <f t="shared" si="42"/>
        <v>S/PalabrasClaves</v>
      </c>
      <c r="N1376" s="24" t="s">
        <v>18</v>
      </c>
      <c r="O1376" s="24"/>
      <c r="P1376" s="24"/>
      <c r="Q1376" s="24"/>
      <c r="R1376" s="24"/>
      <c r="S1376" s="24"/>
      <c r="T1376" s="24"/>
      <c r="U1376" s="24"/>
      <c r="V1376" s="24"/>
      <c r="W1376" s="24"/>
      <c r="X1376" s="24"/>
    </row>
    <row r="1377" spans="1:24" ht="15" hidden="1" customHeight="1">
      <c r="A1377" s="26">
        <v>26063088</v>
      </c>
      <c r="B1377" s="26" t="s">
        <v>8080</v>
      </c>
      <c r="C1377" s="26" t="s">
        <v>8081</v>
      </c>
      <c r="D1377" s="26" t="s">
        <v>8082</v>
      </c>
      <c r="E1377" s="26" t="s">
        <v>8083</v>
      </c>
      <c r="F1377" s="26" t="s">
        <v>8084</v>
      </c>
      <c r="G1377" s="26">
        <v>2015</v>
      </c>
      <c r="H1377" s="27">
        <v>42167</v>
      </c>
      <c r="I1377" s="26"/>
      <c r="J1377" s="26"/>
      <c r="K1377" s="26"/>
      <c r="L1377" s="26" t="str">
        <f t="shared" si="43"/>
        <v>PreAlerta</v>
      </c>
      <c r="M1377" s="26" t="str">
        <f t="shared" si="42"/>
        <v>C/PalabrasClaves</v>
      </c>
      <c r="N1377" s="26" t="s">
        <v>18</v>
      </c>
      <c r="O1377" s="26"/>
      <c r="P1377" s="26"/>
      <c r="Q1377" s="26"/>
      <c r="R1377" s="26"/>
      <c r="S1377" s="26"/>
      <c r="T1377" s="26"/>
      <c r="U1377" s="26"/>
      <c r="V1377" s="26"/>
      <c r="W1377" s="26"/>
      <c r="X1377" s="26"/>
    </row>
    <row r="1378" spans="1:24" ht="15" hidden="1" customHeight="1">
      <c r="A1378" s="24">
        <v>24643518</v>
      </c>
      <c r="B1378" s="24" t="s">
        <v>8085</v>
      </c>
      <c r="C1378" s="24" t="s">
        <v>8086</v>
      </c>
      <c r="D1378" s="24" t="s">
        <v>8087</v>
      </c>
      <c r="E1378" s="24" t="s">
        <v>8088</v>
      </c>
      <c r="F1378" s="24" t="s">
        <v>8089</v>
      </c>
      <c r="G1378" s="24">
        <v>2015</v>
      </c>
      <c r="H1378" s="25">
        <v>41718</v>
      </c>
      <c r="I1378" s="24"/>
      <c r="J1378" s="24"/>
      <c r="K1378" s="24" t="s">
        <v>8090</v>
      </c>
      <c r="L1378" s="24" t="str">
        <f t="shared" si="43"/>
        <v>PreAlerta</v>
      </c>
      <c r="M1378" s="24" t="str">
        <f t="shared" si="42"/>
        <v>S/PalabrasClaves</v>
      </c>
      <c r="N1378" s="24" t="s">
        <v>18</v>
      </c>
      <c r="O1378" s="24"/>
      <c r="P1378" s="24"/>
      <c r="Q1378" s="24"/>
      <c r="R1378" s="24"/>
      <c r="S1378" s="24"/>
      <c r="T1378" s="24"/>
      <c r="U1378" s="24"/>
      <c r="V1378" s="24"/>
      <c r="W1378" s="24"/>
      <c r="X1378" s="24"/>
    </row>
    <row r="1379" spans="1:24" ht="15" hidden="1" customHeight="1">
      <c r="A1379" s="26">
        <v>24867819</v>
      </c>
      <c r="B1379" s="26" t="s">
        <v>8091</v>
      </c>
      <c r="C1379" s="26" t="s">
        <v>8092</v>
      </c>
      <c r="D1379" s="26" t="s">
        <v>8093</v>
      </c>
      <c r="E1379" s="26" t="s">
        <v>8094</v>
      </c>
      <c r="F1379" s="26" t="s">
        <v>725</v>
      </c>
      <c r="G1379" s="26">
        <v>2015</v>
      </c>
      <c r="H1379" s="27">
        <v>41788</v>
      </c>
      <c r="I1379" s="26"/>
      <c r="J1379" s="26"/>
      <c r="K1379" s="26" t="s">
        <v>8095</v>
      </c>
      <c r="L1379" s="26" t="str">
        <f t="shared" si="43"/>
        <v>PreAlerta</v>
      </c>
      <c r="M1379" s="26" t="str">
        <f t="shared" si="42"/>
        <v>S/PalabrasClaves</v>
      </c>
      <c r="N1379" s="26" t="s">
        <v>18</v>
      </c>
      <c r="O1379" s="26"/>
      <c r="P1379" s="26"/>
      <c r="Q1379" s="26"/>
      <c r="R1379" s="26"/>
      <c r="S1379" s="26"/>
      <c r="T1379" s="26"/>
      <c r="U1379" s="26"/>
      <c r="V1379" s="26"/>
      <c r="W1379" s="26"/>
      <c r="X1379" s="26"/>
    </row>
    <row r="1380" spans="1:24" ht="15" hidden="1" customHeight="1">
      <c r="A1380" s="24">
        <v>25069382</v>
      </c>
      <c r="B1380" s="24" t="s">
        <v>8096</v>
      </c>
      <c r="C1380" s="24" t="s">
        <v>8097</v>
      </c>
      <c r="D1380" s="24" t="s">
        <v>8098</v>
      </c>
      <c r="E1380" s="24" t="s">
        <v>8099</v>
      </c>
      <c r="F1380" s="24" t="s">
        <v>4605</v>
      </c>
      <c r="G1380" s="24">
        <v>2015</v>
      </c>
      <c r="H1380" s="25">
        <v>41850</v>
      </c>
      <c r="I1380" s="24"/>
      <c r="J1380" s="24"/>
      <c r="K1380" s="24" t="s">
        <v>8100</v>
      </c>
      <c r="L1380" s="24" t="str">
        <f t="shared" si="43"/>
        <v>PreAlerta</v>
      </c>
      <c r="M1380" s="24" t="str">
        <f t="shared" si="42"/>
        <v>S/PalabrasClaves</v>
      </c>
      <c r="N1380" s="24" t="s">
        <v>18</v>
      </c>
      <c r="O1380" s="24"/>
      <c r="P1380" s="24"/>
      <c r="Q1380" s="24"/>
      <c r="R1380" s="24"/>
      <c r="S1380" s="24"/>
      <c r="T1380" s="24"/>
      <c r="U1380" s="24"/>
      <c r="V1380" s="24"/>
      <c r="W1380" s="24"/>
      <c r="X1380" s="24"/>
    </row>
    <row r="1381" spans="1:24" ht="15" hidden="1" customHeight="1">
      <c r="A1381" s="26">
        <v>25148655</v>
      </c>
      <c r="B1381" s="26" t="s">
        <v>8101</v>
      </c>
      <c r="C1381" s="26" t="s">
        <v>8102</v>
      </c>
      <c r="D1381" s="26" t="s">
        <v>8103</v>
      </c>
      <c r="E1381" s="26" t="s">
        <v>8104</v>
      </c>
      <c r="F1381" s="26" t="s">
        <v>3944</v>
      </c>
      <c r="G1381" s="26">
        <v>2015</v>
      </c>
      <c r="H1381" s="27">
        <v>41874</v>
      </c>
      <c r="I1381" s="26" t="s">
        <v>8105</v>
      </c>
      <c r="J1381" s="26" t="s">
        <v>8106</v>
      </c>
      <c r="K1381" s="26" t="s">
        <v>8107</v>
      </c>
      <c r="L1381" s="26" t="str">
        <f t="shared" si="43"/>
        <v>PreAlerta</v>
      </c>
      <c r="M1381" s="26" t="str">
        <f t="shared" si="42"/>
        <v>C/PalabrasClaves</v>
      </c>
      <c r="N1381" s="26" t="s">
        <v>18</v>
      </c>
      <c r="O1381" s="26"/>
      <c r="P1381" s="26"/>
      <c r="Q1381" s="26"/>
      <c r="R1381" s="26"/>
      <c r="S1381" s="26"/>
      <c r="T1381" s="26"/>
      <c r="U1381" s="26"/>
      <c r="V1381" s="26"/>
      <c r="W1381" s="26"/>
      <c r="X1381" s="26"/>
    </row>
    <row r="1382" spans="1:24" ht="15" hidden="1" customHeight="1">
      <c r="A1382" s="24">
        <v>25498158</v>
      </c>
      <c r="B1382" s="24" t="s">
        <v>8108</v>
      </c>
      <c r="C1382" s="24" t="s">
        <v>8109</v>
      </c>
      <c r="D1382" s="24" t="s">
        <v>8110</v>
      </c>
      <c r="E1382" s="24" t="s">
        <v>8111</v>
      </c>
      <c r="F1382" s="24" t="s">
        <v>6746</v>
      </c>
      <c r="G1382" s="24">
        <v>2015</v>
      </c>
      <c r="H1382" s="25">
        <v>41989</v>
      </c>
      <c r="I1382" s="24"/>
      <c r="J1382" s="24"/>
      <c r="K1382" s="24" t="s">
        <v>8112</v>
      </c>
      <c r="L1382" s="24" t="str">
        <f t="shared" si="43"/>
        <v>PreAlerta</v>
      </c>
      <c r="M1382" s="24" t="str">
        <f t="shared" si="42"/>
        <v>S/PalabrasClaves</v>
      </c>
      <c r="N1382" s="24" t="s">
        <v>18</v>
      </c>
      <c r="O1382" s="24"/>
      <c r="P1382" s="24"/>
      <c r="Q1382" s="24"/>
      <c r="R1382" s="24"/>
      <c r="S1382" s="24"/>
      <c r="T1382" s="24"/>
      <c r="U1382" s="24"/>
      <c r="V1382" s="24"/>
      <c r="W1382" s="24"/>
      <c r="X1382" s="24"/>
    </row>
    <row r="1383" spans="1:24" ht="15" hidden="1" customHeight="1">
      <c r="A1383" s="26">
        <v>25542839</v>
      </c>
      <c r="B1383" s="26" t="s">
        <v>8113</v>
      </c>
      <c r="C1383" s="26" t="s">
        <v>8114</v>
      </c>
      <c r="D1383" s="26" t="s">
        <v>8115</v>
      </c>
      <c r="E1383" s="26" t="s">
        <v>8116</v>
      </c>
      <c r="F1383" s="26" t="s">
        <v>6328</v>
      </c>
      <c r="G1383" s="26">
        <v>2015</v>
      </c>
      <c r="H1383" s="27">
        <v>42001</v>
      </c>
      <c r="I1383" s="26"/>
      <c r="J1383" s="26"/>
      <c r="K1383" s="26" t="s">
        <v>8117</v>
      </c>
      <c r="L1383" s="26" t="str">
        <f t="shared" si="43"/>
        <v>PreAlerta</v>
      </c>
      <c r="M1383" s="26" t="str">
        <f t="shared" si="42"/>
        <v>S/PalabrasClaves</v>
      </c>
      <c r="N1383" s="26" t="s">
        <v>18</v>
      </c>
      <c r="O1383" s="26"/>
      <c r="P1383" s="26"/>
      <c r="Q1383" s="26"/>
      <c r="R1383" s="26"/>
      <c r="S1383" s="26"/>
      <c r="T1383" s="26"/>
      <c r="U1383" s="26"/>
      <c r="V1383" s="26"/>
      <c r="W1383" s="26"/>
      <c r="X1383" s="26"/>
    </row>
    <row r="1384" spans="1:24" ht="15" hidden="1" customHeight="1">
      <c r="A1384" s="24">
        <v>25595915</v>
      </c>
      <c r="B1384" s="24" t="s">
        <v>8118</v>
      </c>
      <c r="C1384" s="24" t="s">
        <v>8119</v>
      </c>
      <c r="D1384" s="24" t="s">
        <v>8120</v>
      </c>
      <c r="E1384" s="24" t="s">
        <v>8121</v>
      </c>
      <c r="F1384" s="24" t="s">
        <v>8122</v>
      </c>
      <c r="G1384" s="24">
        <v>2015</v>
      </c>
      <c r="H1384" s="25">
        <v>42022</v>
      </c>
      <c r="I1384" s="24"/>
      <c r="J1384" s="24"/>
      <c r="K1384" s="24" t="s">
        <v>8123</v>
      </c>
      <c r="L1384" s="24" t="str">
        <f t="shared" si="43"/>
        <v>PreAlerta</v>
      </c>
      <c r="M1384" s="24" t="str">
        <f t="shared" si="42"/>
        <v>S/PalabrasClaves</v>
      </c>
      <c r="N1384" s="24" t="s">
        <v>18</v>
      </c>
      <c r="O1384" s="24"/>
      <c r="P1384" s="24"/>
      <c r="Q1384" s="24"/>
      <c r="R1384" s="24"/>
      <c r="S1384" s="24"/>
      <c r="T1384" s="24"/>
      <c r="U1384" s="24"/>
      <c r="V1384" s="24"/>
      <c r="W1384" s="24"/>
      <c r="X1384" s="24"/>
    </row>
    <row r="1385" spans="1:24" ht="15" hidden="1" customHeight="1">
      <c r="A1385" s="26">
        <v>25604091</v>
      </c>
      <c r="B1385" s="26" t="s">
        <v>8124</v>
      </c>
      <c r="C1385" s="26" t="s">
        <v>8125</v>
      </c>
      <c r="D1385" s="26" t="s">
        <v>8126</v>
      </c>
      <c r="E1385" s="26" t="s">
        <v>8127</v>
      </c>
      <c r="F1385" s="26" t="s">
        <v>6410</v>
      </c>
      <c r="G1385" s="26">
        <v>2015</v>
      </c>
      <c r="H1385" s="27">
        <v>42026</v>
      </c>
      <c r="I1385" s="26" t="s">
        <v>8128</v>
      </c>
      <c r="J1385" s="26"/>
      <c r="K1385" s="26" t="s">
        <v>8129</v>
      </c>
      <c r="L1385" s="26" t="str">
        <f t="shared" si="43"/>
        <v>PreAlerta</v>
      </c>
      <c r="M1385" s="26" t="str">
        <f t="shared" si="42"/>
        <v>C/PalabrasClaves</v>
      </c>
      <c r="N1385" s="26" t="s">
        <v>18</v>
      </c>
      <c r="O1385" s="26"/>
      <c r="P1385" s="26"/>
      <c r="Q1385" s="26"/>
      <c r="R1385" s="26"/>
      <c r="S1385" s="26"/>
      <c r="T1385" s="26"/>
      <c r="U1385" s="26"/>
      <c r="V1385" s="26"/>
      <c r="W1385" s="26"/>
      <c r="X1385" s="26"/>
    </row>
    <row r="1386" spans="1:24" ht="15" hidden="1" customHeight="1">
      <c r="A1386" s="24">
        <v>25661498</v>
      </c>
      <c r="B1386" s="24" t="s">
        <v>8130</v>
      </c>
      <c r="C1386" s="24" t="s">
        <v>8131</v>
      </c>
      <c r="D1386" s="24" t="s">
        <v>8132</v>
      </c>
      <c r="E1386" s="24" t="s">
        <v>8133</v>
      </c>
      <c r="F1386" s="24" t="s">
        <v>661</v>
      </c>
      <c r="G1386" s="24">
        <v>2015</v>
      </c>
      <c r="H1386" s="25">
        <v>42045</v>
      </c>
      <c r="I1386" s="24"/>
      <c r="J1386" s="24"/>
      <c r="K1386" s="24" t="s">
        <v>8134</v>
      </c>
      <c r="L1386" s="24" t="str">
        <f t="shared" si="43"/>
        <v>PreAlerta</v>
      </c>
      <c r="M1386" s="24" t="str">
        <f t="shared" si="42"/>
        <v>S/PalabrasClaves</v>
      </c>
      <c r="N1386" s="24" t="s">
        <v>18</v>
      </c>
      <c r="O1386" s="24"/>
      <c r="P1386" s="24"/>
      <c r="Q1386" s="24"/>
      <c r="R1386" s="24"/>
      <c r="S1386" s="24"/>
      <c r="T1386" s="24"/>
      <c r="U1386" s="24"/>
      <c r="V1386" s="24"/>
      <c r="W1386" s="24"/>
      <c r="X1386" s="24"/>
    </row>
    <row r="1387" spans="1:24" ht="15" hidden="1" customHeight="1">
      <c r="A1387" s="26">
        <v>25704502</v>
      </c>
      <c r="B1387" s="26" t="s">
        <v>8135</v>
      </c>
      <c r="C1387" s="26" t="s">
        <v>8136</v>
      </c>
      <c r="D1387" s="26" t="s">
        <v>8137</v>
      </c>
      <c r="E1387" s="26" t="s">
        <v>8138</v>
      </c>
      <c r="F1387" s="26" t="s">
        <v>8139</v>
      </c>
      <c r="G1387" s="26">
        <v>2015</v>
      </c>
      <c r="H1387" s="27">
        <v>42059</v>
      </c>
      <c r="I1387" s="26" t="s">
        <v>8140</v>
      </c>
      <c r="J1387" s="26" t="s">
        <v>8141</v>
      </c>
      <c r="K1387" s="26" t="s">
        <v>8142</v>
      </c>
      <c r="L1387" s="26" t="str">
        <f t="shared" si="43"/>
        <v>Excluido</v>
      </c>
      <c r="M1387" s="26" t="str">
        <f t="shared" si="42"/>
        <v>S/PalabrasClaves</v>
      </c>
      <c r="N1387" s="26"/>
      <c r="O1387" s="26"/>
      <c r="P1387" s="26"/>
      <c r="Q1387" s="26"/>
      <c r="R1387" s="26"/>
      <c r="S1387" s="26"/>
      <c r="T1387" s="26"/>
      <c r="U1387" s="26"/>
      <c r="V1387" s="26"/>
      <c r="W1387" s="26"/>
      <c r="X1387" s="26"/>
    </row>
    <row r="1388" spans="1:24" ht="15" hidden="1" customHeight="1">
      <c r="A1388" s="24">
        <v>25713205</v>
      </c>
      <c r="B1388" s="24" t="s">
        <v>8143</v>
      </c>
      <c r="C1388" s="24" t="s">
        <v>8144</v>
      </c>
      <c r="D1388" s="24" t="s">
        <v>8145</v>
      </c>
      <c r="E1388" s="24" t="s">
        <v>8146</v>
      </c>
      <c r="F1388" s="24" t="s">
        <v>627</v>
      </c>
      <c r="G1388" s="24">
        <v>2015</v>
      </c>
      <c r="H1388" s="25">
        <v>42061</v>
      </c>
      <c r="I1388" s="24"/>
      <c r="J1388" s="24"/>
      <c r="K1388" s="24" t="s">
        <v>8147</v>
      </c>
      <c r="L1388" s="24" t="str">
        <f t="shared" si="43"/>
        <v>PreAlerta</v>
      </c>
      <c r="M1388" s="24" t="str">
        <f t="shared" si="42"/>
        <v>S/PalabrasClaves</v>
      </c>
      <c r="N1388" s="24" t="s">
        <v>18</v>
      </c>
      <c r="O1388" s="24"/>
      <c r="P1388" s="24"/>
      <c r="Q1388" s="24"/>
      <c r="R1388" s="24"/>
      <c r="S1388" s="24"/>
      <c r="T1388" s="24"/>
      <c r="U1388" s="24"/>
      <c r="V1388" s="24"/>
      <c r="W1388" s="24"/>
      <c r="X1388" s="24"/>
    </row>
    <row r="1389" spans="1:24" ht="15" hidden="1" customHeight="1">
      <c r="A1389" s="26">
        <v>25714587</v>
      </c>
      <c r="B1389" s="26" t="s">
        <v>8148</v>
      </c>
      <c r="C1389" s="26" t="s">
        <v>8149</v>
      </c>
      <c r="D1389" s="26" t="s">
        <v>8150</v>
      </c>
      <c r="E1389" s="26" t="s">
        <v>8151</v>
      </c>
      <c r="F1389" s="26" t="s">
        <v>8152</v>
      </c>
      <c r="G1389" s="26">
        <v>2015</v>
      </c>
      <c r="H1389" s="27">
        <v>42061</v>
      </c>
      <c r="I1389" s="26"/>
      <c r="J1389" s="26"/>
      <c r="K1389" s="26" t="s">
        <v>8153</v>
      </c>
      <c r="L1389" s="26" t="str">
        <f t="shared" si="43"/>
        <v>Excluido</v>
      </c>
      <c r="M1389" s="26" t="str">
        <f t="shared" si="42"/>
        <v>S/PalabrasClaves</v>
      </c>
      <c r="N1389" s="26"/>
      <c r="O1389" s="26"/>
      <c r="P1389" s="26"/>
      <c r="Q1389" s="26"/>
      <c r="R1389" s="26"/>
      <c r="S1389" s="26"/>
      <c r="T1389" s="26"/>
      <c r="U1389" s="26"/>
      <c r="V1389" s="26"/>
      <c r="W1389" s="26"/>
      <c r="X1389" s="26"/>
    </row>
    <row r="1390" spans="1:24" ht="15" hidden="1" customHeight="1">
      <c r="A1390" s="24">
        <v>25732755</v>
      </c>
      <c r="B1390" s="24" t="s">
        <v>8154</v>
      </c>
      <c r="C1390" s="24" t="s">
        <v>8155</v>
      </c>
      <c r="D1390" s="24" t="s">
        <v>8156</v>
      </c>
      <c r="E1390" s="24" t="s">
        <v>8157</v>
      </c>
      <c r="F1390" s="24" t="s">
        <v>8158</v>
      </c>
      <c r="G1390" s="24">
        <v>2015</v>
      </c>
      <c r="H1390" s="25">
        <v>42067</v>
      </c>
      <c r="I1390" s="24"/>
      <c r="J1390" s="24"/>
      <c r="K1390" s="24" t="s">
        <v>8159</v>
      </c>
      <c r="L1390" s="24" t="str">
        <f t="shared" si="43"/>
        <v>PreAlerta</v>
      </c>
      <c r="M1390" s="24" t="str">
        <f t="shared" si="42"/>
        <v>S/PalabrasClaves</v>
      </c>
      <c r="N1390" s="24" t="s">
        <v>18</v>
      </c>
      <c r="O1390" s="24"/>
      <c r="P1390" s="24"/>
      <c r="Q1390" s="24"/>
      <c r="R1390" s="24"/>
      <c r="S1390" s="24"/>
      <c r="T1390" s="24"/>
      <c r="U1390" s="24"/>
      <c r="V1390" s="24"/>
      <c r="W1390" s="24"/>
      <c r="X1390" s="24"/>
    </row>
    <row r="1391" spans="1:24" ht="15" hidden="1" customHeight="1">
      <c r="A1391" s="26">
        <v>25768859</v>
      </c>
      <c r="B1391" s="26" t="s">
        <v>8160</v>
      </c>
      <c r="C1391" s="26" t="s">
        <v>8161</v>
      </c>
      <c r="D1391" s="26" t="s">
        <v>8162</v>
      </c>
      <c r="E1391" s="26" t="s">
        <v>8163</v>
      </c>
      <c r="F1391" s="26" t="s">
        <v>128</v>
      </c>
      <c r="G1391" s="26">
        <v>2015</v>
      </c>
      <c r="H1391" s="27">
        <v>42077</v>
      </c>
      <c r="I1391" s="26" t="s">
        <v>8164</v>
      </c>
      <c r="J1391" s="26"/>
      <c r="K1391" s="26" t="s">
        <v>8165</v>
      </c>
      <c r="L1391" s="26" t="str">
        <f t="shared" si="43"/>
        <v>PreAlerta</v>
      </c>
      <c r="M1391" s="26" t="str">
        <f t="shared" si="42"/>
        <v>S/PalabrasClaves</v>
      </c>
      <c r="N1391" s="26" t="s">
        <v>18</v>
      </c>
      <c r="O1391" s="26"/>
      <c r="P1391" s="26"/>
      <c r="Q1391" s="26"/>
      <c r="R1391" s="26"/>
      <c r="S1391" s="26"/>
      <c r="T1391" s="26"/>
      <c r="U1391" s="26"/>
      <c r="V1391" s="26"/>
      <c r="W1391" s="26"/>
      <c r="X1391" s="26"/>
    </row>
    <row r="1392" spans="1:24" ht="15" hidden="1" customHeight="1">
      <c r="A1392" s="24">
        <v>25776842</v>
      </c>
      <c r="B1392" s="24" t="s">
        <v>8166</v>
      </c>
      <c r="C1392" s="24" t="s">
        <v>8167</v>
      </c>
      <c r="D1392" s="24" t="s">
        <v>8168</v>
      </c>
      <c r="E1392" s="24" t="s">
        <v>8169</v>
      </c>
      <c r="F1392" s="24" t="s">
        <v>8170</v>
      </c>
      <c r="G1392" s="24">
        <v>2015</v>
      </c>
      <c r="H1392" s="25">
        <v>42081</v>
      </c>
      <c r="I1392" s="24"/>
      <c r="J1392" s="24"/>
      <c r="K1392" s="24" t="s">
        <v>8171</v>
      </c>
      <c r="L1392" s="24" t="str">
        <f t="shared" si="43"/>
        <v>Excluido</v>
      </c>
      <c r="M1392" s="24" t="str">
        <f t="shared" si="42"/>
        <v>S/PalabrasClaves</v>
      </c>
      <c r="N1392" s="24"/>
      <c r="O1392" s="24"/>
      <c r="P1392" s="24"/>
      <c r="Q1392" s="24"/>
      <c r="R1392" s="24"/>
      <c r="S1392" s="24"/>
      <c r="T1392" s="24"/>
      <c r="U1392" s="24"/>
      <c r="V1392" s="24"/>
      <c r="W1392" s="24"/>
      <c r="X1392" s="24"/>
    </row>
    <row r="1393" spans="1:24" ht="15" hidden="1" customHeight="1">
      <c r="A1393" s="26">
        <v>25866006</v>
      </c>
      <c r="B1393" s="26" t="s">
        <v>8172</v>
      </c>
      <c r="C1393" s="26" t="s">
        <v>8173</v>
      </c>
      <c r="D1393" s="26" t="s">
        <v>8174</v>
      </c>
      <c r="E1393" s="26" t="s">
        <v>8175</v>
      </c>
      <c r="F1393" s="26" t="s">
        <v>2250</v>
      </c>
      <c r="G1393" s="26">
        <v>2015</v>
      </c>
      <c r="H1393" s="27">
        <v>42108</v>
      </c>
      <c r="I1393" s="26"/>
      <c r="J1393" s="26"/>
      <c r="K1393" s="26" t="s">
        <v>8176</v>
      </c>
      <c r="L1393" s="26" t="str">
        <f t="shared" si="43"/>
        <v>PreAlerta</v>
      </c>
      <c r="M1393" s="26" t="str">
        <f t="shared" si="42"/>
        <v>S/PalabrasClaves</v>
      </c>
      <c r="N1393" s="26" t="s">
        <v>18</v>
      </c>
      <c r="O1393" s="26"/>
      <c r="P1393" s="26"/>
      <c r="Q1393" s="26"/>
      <c r="R1393" s="26"/>
      <c r="S1393" s="26"/>
      <c r="T1393" s="26"/>
      <c r="U1393" s="26"/>
      <c r="V1393" s="26"/>
      <c r="W1393" s="26"/>
      <c r="X1393" s="26"/>
    </row>
    <row r="1394" spans="1:24" ht="15" hidden="1" customHeight="1">
      <c r="A1394" s="24">
        <v>25866566</v>
      </c>
      <c r="B1394" s="24" t="s">
        <v>8177</v>
      </c>
      <c r="C1394" s="24" t="s">
        <v>8178</v>
      </c>
      <c r="D1394" s="24" t="s">
        <v>8179</v>
      </c>
      <c r="E1394" s="24" t="s">
        <v>8180</v>
      </c>
      <c r="F1394" s="24" t="s">
        <v>3529</v>
      </c>
      <c r="G1394" s="24">
        <v>2015</v>
      </c>
      <c r="H1394" s="25">
        <v>42108</v>
      </c>
      <c r="I1394" s="24" t="s">
        <v>8181</v>
      </c>
      <c r="J1394" s="24"/>
      <c r="K1394" s="24"/>
      <c r="L1394" s="24" t="str">
        <f t="shared" si="43"/>
        <v>Excluido</v>
      </c>
      <c r="M1394" s="24" t="str">
        <f t="shared" si="42"/>
        <v>S/PalabrasClaves</v>
      </c>
      <c r="N1394" s="24"/>
      <c r="O1394" s="24"/>
      <c r="P1394" s="24"/>
      <c r="Q1394" s="24"/>
      <c r="R1394" s="24"/>
      <c r="S1394" s="24"/>
      <c r="T1394" s="24"/>
      <c r="U1394" s="24"/>
      <c r="V1394" s="24"/>
      <c r="W1394" s="24"/>
      <c r="X1394" s="24"/>
    </row>
    <row r="1395" spans="1:24" ht="15" hidden="1" customHeight="1">
      <c r="A1395" s="26">
        <v>25927024</v>
      </c>
      <c r="B1395" s="26" t="s">
        <v>8182</v>
      </c>
      <c r="C1395" s="26" t="s">
        <v>8183</v>
      </c>
      <c r="D1395" s="26" t="s">
        <v>8184</v>
      </c>
      <c r="E1395" s="26" t="s">
        <v>8185</v>
      </c>
      <c r="F1395" s="26" t="s">
        <v>1572</v>
      </c>
      <c r="G1395" s="26">
        <v>2015</v>
      </c>
      <c r="H1395" s="27">
        <v>42125</v>
      </c>
      <c r="I1395" s="26" t="s">
        <v>8186</v>
      </c>
      <c r="J1395" s="26"/>
      <c r="K1395" s="26"/>
      <c r="L1395" s="26" t="str">
        <f t="shared" si="43"/>
        <v>PreAlerta</v>
      </c>
      <c r="M1395" s="26" t="str">
        <f t="shared" si="42"/>
        <v>S/PalabrasClaves</v>
      </c>
      <c r="N1395" s="26" t="s">
        <v>18</v>
      </c>
      <c r="O1395" s="26"/>
      <c r="P1395" s="26"/>
      <c r="Q1395" s="26"/>
      <c r="R1395" s="26"/>
      <c r="S1395" s="26"/>
      <c r="T1395" s="26"/>
      <c r="U1395" s="26"/>
      <c r="V1395" s="26"/>
      <c r="W1395" s="26"/>
      <c r="X1395" s="26"/>
    </row>
    <row r="1396" spans="1:24" ht="15" hidden="1" customHeight="1">
      <c r="A1396" s="24">
        <v>25953941</v>
      </c>
      <c r="B1396" s="24" t="s">
        <v>8187</v>
      </c>
      <c r="C1396" s="24" t="s">
        <v>8188</v>
      </c>
      <c r="D1396" s="24" t="s">
        <v>8189</v>
      </c>
      <c r="E1396" s="24" t="s">
        <v>8190</v>
      </c>
      <c r="F1396" s="24" t="s">
        <v>8191</v>
      </c>
      <c r="G1396" s="24">
        <v>2015</v>
      </c>
      <c r="H1396" s="25">
        <v>42133</v>
      </c>
      <c r="I1396" s="24"/>
      <c r="J1396" s="24"/>
      <c r="K1396" s="24"/>
      <c r="L1396" s="24" t="str">
        <f t="shared" si="43"/>
        <v>PreAlerta</v>
      </c>
      <c r="M1396" s="24" t="str">
        <f t="shared" ref="M1396:M1445" si="44">IF(ISNUMBER(VLOOKUP(A1396,KEYWORDS,1,FALSE)),"C/PalabrasClaves","S/PalabrasClaves")</f>
        <v>S/PalabrasClaves</v>
      </c>
      <c r="N1396" s="24" t="s">
        <v>18</v>
      </c>
      <c r="O1396" s="24"/>
      <c r="P1396" s="24"/>
      <c r="Q1396" s="24"/>
      <c r="R1396" s="24"/>
      <c r="S1396" s="24"/>
      <c r="T1396" s="24"/>
      <c r="U1396" s="24"/>
      <c r="V1396" s="24"/>
      <c r="W1396" s="24"/>
      <c r="X1396" s="24"/>
    </row>
    <row r="1397" spans="1:24" ht="15" hidden="1" customHeight="1">
      <c r="A1397" s="26">
        <v>26023576</v>
      </c>
      <c r="B1397" s="26" t="s">
        <v>8192</v>
      </c>
      <c r="C1397" s="26" t="s">
        <v>8193</v>
      </c>
      <c r="D1397" s="26" t="s">
        <v>8194</v>
      </c>
      <c r="E1397" s="26" t="s">
        <v>8195</v>
      </c>
      <c r="F1397" s="26" t="s">
        <v>1742</v>
      </c>
      <c r="G1397" s="26">
        <v>2015</v>
      </c>
      <c r="H1397" s="27">
        <v>42154</v>
      </c>
      <c r="I1397" s="26" t="s">
        <v>8196</v>
      </c>
      <c r="J1397" s="26"/>
      <c r="K1397" s="26" t="s">
        <v>8197</v>
      </c>
      <c r="L1397" s="26" t="str">
        <f t="shared" si="43"/>
        <v>PreAlerta</v>
      </c>
      <c r="M1397" s="26" t="str">
        <f t="shared" si="44"/>
        <v>S/PalabrasClaves</v>
      </c>
      <c r="N1397" s="26" t="s">
        <v>18</v>
      </c>
      <c r="O1397" s="26"/>
      <c r="P1397" s="26"/>
      <c r="Q1397" s="26"/>
      <c r="R1397" s="26"/>
      <c r="S1397" s="26"/>
      <c r="T1397" s="26"/>
      <c r="U1397" s="26"/>
      <c r="V1397" s="26"/>
      <c r="W1397" s="26"/>
      <c r="X1397" s="26"/>
    </row>
    <row r="1398" spans="1:24" ht="15" hidden="1" customHeight="1">
      <c r="A1398" s="24">
        <v>27492544</v>
      </c>
      <c r="B1398" s="24" t="s">
        <v>8198</v>
      </c>
      <c r="C1398" s="24" t="s">
        <v>8199</v>
      </c>
      <c r="D1398" s="24" t="s">
        <v>8200</v>
      </c>
      <c r="E1398" s="24" t="s">
        <v>8201</v>
      </c>
      <c r="F1398" s="24" t="s">
        <v>8202</v>
      </c>
      <c r="G1398" s="24">
        <v>2015</v>
      </c>
      <c r="H1398" s="25">
        <v>42588</v>
      </c>
      <c r="I1398" s="24"/>
      <c r="J1398" s="24"/>
      <c r="K1398" s="24"/>
      <c r="L1398" s="24" t="str">
        <f t="shared" si="43"/>
        <v>PreAlerta</v>
      </c>
      <c r="M1398" s="24" t="str">
        <f t="shared" si="44"/>
        <v>S/PalabrasClaves</v>
      </c>
      <c r="N1398" s="24" t="s">
        <v>18</v>
      </c>
      <c r="O1398" s="24"/>
      <c r="P1398" s="24"/>
      <c r="Q1398" s="24"/>
      <c r="R1398" s="24"/>
      <c r="S1398" s="24"/>
      <c r="T1398" s="24"/>
      <c r="U1398" s="24"/>
      <c r="V1398" s="24"/>
      <c r="W1398" s="24"/>
      <c r="X1398" s="24"/>
    </row>
    <row r="1399" spans="1:24" ht="15" hidden="1" customHeight="1">
      <c r="A1399" s="26">
        <v>25859659</v>
      </c>
      <c r="B1399" s="26" t="s">
        <v>8203</v>
      </c>
      <c r="C1399" s="26" t="s">
        <v>8204</v>
      </c>
      <c r="D1399" s="26" t="s">
        <v>8205</v>
      </c>
      <c r="E1399" s="26" t="s">
        <v>8206</v>
      </c>
      <c r="F1399" s="26" t="s">
        <v>2168</v>
      </c>
      <c r="G1399" s="26">
        <v>2015</v>
      </c>
      <c r="H1399" s="27">
        <v>42105</v>
      </c>
      <c r="I1399" s="26" t="s">
        <v>8207</v>
      </c>
      <c r="J1399" s="26"/>
      <c r="K1399" s="26" t="s">
        <v>8208</v>
      </c>
      <c r="L1399" s="26" t="str">
        <f t="shared" si="43"/>
        <v>PreAlerta</v>
      </c>
      <c r="M1399" s="26" t="str">
        <f t="shared" si="44"/>
        <v>S/PalabrasClaves</v>
      </c>
      <c r="N1399" s="26" t="s">
        <v>18</v>
      </c>
      <c r="O1399" s="26"/>
      <c r="P1399" s="26"/>
      <c r="Q1399" s="26"/>
      <c r="R1399" s="26"/>
      <c r="S1399" s="26"/>
      <c r="T1399" s="26"/>
      <c r="U1399" s="26"/>
      <c r="V1399" s="26"/>
      <c r="W1399" s="26"/>
      <c r="X1399" s="26"/>
    </row>
    <row r="1400" spans="1:24" ht="15" hidden="1" customHeight="1">
      <c r="A1400" s="24">
        <v>26131227</v>
      </c>
      <c r="B1400" s="24" t="s">
        <v>8209</v>
      </c>
      <c r="C1400" s="24" t="s">
        <v>8210</v>
      </c>
      <c r="D1400" s="24" t="s">
        <v>8211</v>
      </c>
      <c r="E1400" s="24" t="s">
        <v>8212</v>
      </c>
      <c r="F1400" s="24" t="s">
        <v>8213</v>
      </c>
      <c r="G1400" s="24">
        <v>2015</v>
      </c>
      <c r="H1400" s="25">
        <v>42187</v>
      </c>
      <c r="I1400" s="24" t="s">
        <v>8214</v>
      </c>
      <c r="J1400" s="24"/>
      <c r="K1400" s="24"/>
      <c r="L1400" s="24" t="str">
        <f t="shared" si="43"/>
        <v>PreAlerta</v>
      </c>
      <c r="M1400" s="24" t="str">
        <f t="shared" si="44"/>
        <v>S/PalabrasClaves</v>
      </c>
      <c r="N1400" s="24" t="s">
        <v>18</v>
      </c>
      <c r="O1400" s="24"/>
      <c r="P1400" s="24"/>
      <c r="Q1400" s="24"/>
      <c r="R1400" s="24"/>
      <c r="S1400" s="24"/>
      <c r="T1400" s="24"/>
      <c r="U1400" s="24"/>
      <c r="V1400" s="24"/>
      <c r="W1400" s="24"/>
      <c r="X1400" s="24"/>
    </row>
    <row r="1401" spans="1:24" ht="15" hidden="1" customHeight="1">
      <c r="A1401" s="26">
        <v>26034530</v>
      </c>
      <c r="B1401" s="26" t="s">
        <v>8215</v>
      </c>
      <c r="C1401" s="26" t="s">
        <v>8216</v>
      </c>
      <c r="D1401" s="26" t="s">
        <v>8217</v>
      </c>
      <c r="E1401" s="26" t="s">
        <v>8218</v>
      </c>
      <c r="F1401" s="26" t="s">
        <v>5613</v>
      </c>
      <c r="G1401" s="26">
        <v>2015</v>
      </c>
      <c r="H1401" s="27">
        <v>42158</v>
      </c>
      <c r="I1401" s="26" t="s">
        <v>8219</v>
      </c>
      <c r="J1401" s="26"/>
      <c r="K1401" s="26" t="s">
        <v>8220</v>
      </c>
      <c r="L1401" s="26" t="str">
        <f t="shared" si="43"/>
        <v>PreAlerta</v>
      </c>
      <c r="M1401" s="26" t="str">
        <f t="shared" si="44"/>
        <v>S/PalabrasClaves</v>
      </c>
      <c r="N1401" s="26" t="s">
        <v>18</v>
      </c>
      <c r="O1401" s="26"/>
      <c r="P1401" s="26"/>
      <c r="Q1401" s="26"/>
      <c r="R1401" s="26"/>
      <c r="S1401" s="26"/>
      <c r="T1401" s="26"/>
      <c r="U1401" s="26"/>
      <c r="V1401" s="26"/>
      <c r="W1401" s="26"/>
      <c r="X1401" s="26"/>
    </row>
    <row r="1402" spans="1:24" ht="15" hidden="1" customHeight="1">
      <c r="A1402" s="24">
        <v>25901349</v>
      </c>
      <c r="B1402" s="24" t="s">
        <v>8221</v>
      </c>
      <c r="C1402" s="24" t="s">
        <v>8222</v>
      </c>
      <c r="D1402" s="24" t="s">
        <v>8223</v>
      </c>
      <c r="E1402" s="24" t="s">
        <v>8224</v>
      </c>
      <c r="F1402" s="24" t="s">
        <v>2175</v>
      </c>
      <c r="G1402" s="24">
        <v>2015</v>
      </c>
      <c r="H1402" s="25">
        <v>42117</v>
      </c>
      <c r="I1402" s="24" t="s">
        <v>8225</v>
      </c>
      <c r="J1402" s="24"/>
      <c r="K1402" s="24" t="s">
        <v>8226</v>
      </c>
      <c r="L1402" s="24" t="str">
        <f t="shared" si="43"/>
        <v>PreAlerta</v>
      </c>
      <c r="M1402" s="24" t="str">
        <f t="shared" si="44"/>
        <v>S/PalabrasClaves</v>
      </c>
      <c r="N1402" s="24" t="s">
        <v>18</v>
      </c>
      <c r="O1402" s="24"/>
      <c r="P1402" s="24"/>
      <c r="Q1402" s="24"/>
      <c r="R1402" s="24"/>
      <c r="S1402" s="24"/>
      <c r="T1402" s="24"/>
      <c r="U1402" s="24"/>
      <c r="V1402" s="24"/>
      <c r="W1402" s="24"/>
      <c r="X1402" s="24"/>
    </row>
    <row r="1403" spans="1:24" ht="15" hidden="1" customHeight="1">
      <c r="A1403" s="26">
        <v>25906164</v>
      </c>
      <c r="B1403" s="26" t="s">
        <v>8227</v>
      </c>
      <c r="C1403" s="26" t="s">
        <v>8228</v>
      </c>
      <c r="D1403" s="26" t="s">
        <v>8229</v>
      </c>
      <c r="E1403" s="26" t="s">
        <v>8230</v>
      </c>
      <c r="F1403" s="26" t="s">
        <v>2188</v>
      </c>
      <c r="G1403" s="26">
        <v>2015</v>
      </c>
      <c r="H1403" s="27">
        <v>42118</v>
      </c>
      <c r="I1403" s="26" t="s">
        <v>8231</v>
      </c>
      <c r="J1403" s="26"/>
      <c r="K1403" s="26" t="s">
        <v>8232</v>
      </c>
      <c r="L1403" s="26" t="str">
        <f t="shared" si="43"/>
        <v>PreAlerta</v>
      </c>
      <c r="M1403" s="26" t="str">
        <f t="shared" si="44"/>
        <v>S/PalabrasClaves</v>
      </c>
      <c r="N1403" s="26" t="s">
        <v>18</v>
      </c>
      <c r="O1403" s="26"/>
      <c r="P1403" s="26"/>
      <c r="Q1403" s="26"/>
      <c r="R1403" s="26"/>
      <c r="S1403" s="26"/>
      <c r="T1403" s="26"/>
      <c r="U1403" s="26"/>
      <c r="V1403" s="26"/>
      <c r="W1403" s="26"/>
      <c r="X1403" s="26"/>
    </row>
    <row r="1404" spans="1:24" ht="15" hidden="1" customHeight="1">
      <c r="A1404" s="24">
        <v>25906393</v>
      </c>
      <c r="B1404" s="24" t="s">
        <v>8233</v>
      </c>
      <c r="C1404" s="24" t="s">
        <v>8234</v>
      </c>
      <c r="D1404" s="24" t="s">
        <v>8235</v>
      </c>
      <c r="E1404" s="24" t="s">
        <v>8236</v>
      </c>
      <c r="F1404" s="24" t="s">
        <v>2168</v>
      </c>
      <c r="G1404" s="24">
        <v>2015</v>
      </c>
      <c r="H1404" s="25">
        <v>42118</v>
      </c>
      <c r="I1404" s="24" t="s">
        <v>8237</v>
      </c>
      <c r="J1404" s="24"/>
      <c r="K1404" s="24" t="s">
        <v>8238</v>
      </c>
      <c r="L1404" s="24" t="str">
        <f t="shared" si="43"/>
        <v>PreAlerta</v>
      </c>
      <c r="M1404" s="24" t="str">
        <f t="shared" si="44"/>
        <v>S/PalabrasClaves</v>
      </c>
      <c r="N1404" s="24" t="s">
        <v>18</v>
      </c>
      <c r="O1404" s="24"/>
      <c r="P1404" s="24"/>
      <c r="Q1404" s="24"/>
      <c r="R1404" s="24"/>
      <c r="S1404" s="24"/>
      <c r="T1404" s="24"/>
      <c r="U1404" s="24"/>
      <c r="V1404" s="24"/>
      <c r="W1404" s="24"/>
      <c r="X1404" s="24"/>
    </row>
    <row r="1405" spans="1:24" ht="15" hidden="1" customHeight="1">
      <c r="A1405" s="26">
        <v>25909443</v>
      </c>
      <c r="B1405" s="26" t="s">
        <v>8239</v>
      </c>
      <c r="C1405" s="26" t="s">
        <v>8240</v>
      </c>
      <c r="D1405" s="26" t="s">
        <v>8241</v>
      </c>
      <c r="E1405" s="26" t="s">
        <v>8242</v>
      </c>
      <c r="F1405" s="26" t="s">
        <v>2168</v>
      </c>
      <c r="G1405" s="26">
        <v>2015</v>
      </c>
      <c r="H1405" s="27">
        <v>42119</v>
      </c>
      <c r="I1405" s="26" t="s">
        <v>8243</v>
      </c>
      <c r="J1405" s="26"/>
      <c r="K1405" s="26" t="s">
        <v>8244</v>
      </c>
      <c r="L1405" s="26" t="str">
        <f t="shared" ref="L1405:L1445" si="45">IF(ISNUMBER(VLOOKUP(A1405,EXCL,1,FALSE)),"Excluido",IF(ISNUMBER(VLOOKUP(A1405,POST,1,FALSE)),"PostAlerta",IF(ISNUMBER(VLOOKUP(A1405,PRE,1,FALSE)),"PreAlerta","")))</f>
        <v>PreAlerta</v>
      </c>
      <c r="M1405" s="26" t="str">
        <f t="shared" si="44"/>
        <v>S/PalabrasClaves</v>
      </c>
      <c r="N1405" s="26" t="s">
        <v>18</v>
      </c>
      <c r="O1405" s="26"/>
      <c r="P1405" s="26"/>
      <c r="Q1405" s="26"/>
      <c r="R1405" s="26"/>
      <c r="S1405" s="26"/>
      <c r="T1405" s="26"/>
      <c r="U1405" s="26"/>
      <c r="V1405" s="26"/>
      <c r="W1405" s="26"/>
      <c r="X1405" s="26"/>
    </row>
    <row r="1406" spans="1:24" ht="15" customHeight="1">
      <c r="A1406" s="28">
        <v>25738816</v>
      </c>
      <c r="B1406" s="28" t="s">
        <v>8245</v>
      </c>
      <c r="C1406" s="28" t="s">
        <v>8246</v>
      </c>
      <c r="D1406" s="28" t="s">
        <v>8247</v>
      </c>
      <c r="E1406" s="28" t="s">
        <v>8248</v>
      </c>
      <c r="F1406" s="28" t="s">
        <v>353</v>
      </c>
      <c r="G1406" s="28">
        <v>2015</v>
      </c>
      <c r="H1406" s="29">
        <v>42068</v>
      </c>
      <c r="I1406" s="28" t="s">
        <v>8249</v>
      </c>
      <c r="J1406" s="28" t="s">
        <v>8250</v>
      </c>
      <c r="K1406" s="28" t="s">
        <v>8251</v>
      </c>
      <c r="L1406" s="28" t="str">
        <f t="shared" si="45"/>
        <v>PreAlerta</v>
      </c>
      <c r="M1406" s="28" t="str">
        <f t="shared" si="44"/>
        <v>S/PalabrasClaves</v>
      </c>
      <c r="N1406" s="28" t="s">
        <v>276</v>
      </c>
      <c r="O1406" s="28"/>
      <c r="P1406" s="28"/>
      <c r="Q1406" s="28" t="s">
        <v>14</v>
      </c>
      <c r="R1406" s="28"/>
      <c r="S1406" s="28"/>
      <c r="T1406" s="50" t="s">
        <v>8252</v>
      </c>
      <c r="U1406" s="28" t="s">
        <v>209</v>
      </c>
      <c r="V1406" s="28" t="s">
        <v>209</v>
      </c>
      <c r="W1406" s="28" t="s">
        <v>208</v>
      </c>
      <c r="X1406" s="50" t="s">
        <v>8253</v>
      </c>
    </row>
    <row r="1407" spans="1:24" ht="15" hidden="1" customHeight="1">
      <c r="A1407" s="26">
        <v>25915399</v>
      </c>
      <c r="B1407" s="26" t="s">
        <v>8254</v>
      </c>
      <c r="C1407" s="26" t="s">
        <v>2235</v>
      </c>
      <c r="D1407" s="26" t="s">
        <v>8255</v>
      </c>
      <c r="E1407" s="26" t="s">
        <v>2237</v>
      </c>
      <c r="F1407" s="26" t="s">
        <v>2168</v>
      </c>
      <c r="G1407" s="26">
        <v>2015</v>
      </c>
      <c r="H1407" s="27">
        <v>42122</v>
      </c>
      <c r="I1407" s="26" t="s">
        <v>8256</v>
      </c>
      <c r="J1407" s="26"/>
      <c r="K1407" s="26" t="s">
        <v>8257</v>
      </c>
      <c r="L1407" s="26" t="str">
        <f t="shared" si="45"/>
        <v>PreAlerta</v>
      </c>
      <c r="M1407" s="26" t="str">
        <f t="shared" si="44"/>
        <v>S/PalabrasClaves</v>
      </c>
      <c r="N1407" s="26" t="s">
        <v>18</v>
      </c>
      <c r="O1407" s="26"/>
      <c r="P1407" s="26"/>
      <c r="Q1407" s="26"/>
      <c r="R1407" s="26"/>
      <c r="S1407" s="26"/>
      <c r="T1407" s="26"/>
      <c r="U1407" s="26"/>
      <c r="V1407" s="26"/>
      <c r="W1407" s="26"/>
      <c r="X1407" s="26"/>
    </row>
    <row r="1408" spans="1:24" ht="15" hidden="1" customHeight="1">
      <c r="A1408" s="24">
        <v>25922100</v>
      </c>
      <c r="B1408" s="24" t="s">
        <v>8258</v>
      </c>
      <c r="C1408" s="24" t="s">
        <v>8259</v>
      </c>
      <c r="D1408" s="24" t="s">
        <v>8260</v>
      </c>
      <c r="E1408" s="24" t="s">
        <v>8261</v>
      </c>
      <c r="F1408" s="24" t="s">
        <v>204</v>
      </c>
      <c r="G1408" s="24">
        <v>2015</v>
      </c>
      <c r="H1408" s="25">
        <v>42124</v>
      </c>
      <c r="I1408" s="24" t="s">
        <v>8262</v>
      </c>
      <c r="J1408" s="24"/>
      <c r="K1408" s="24" t="s">
        <v>8263</v>
      </c>
      <c r="L1408" s="24" t="str">
        <f t="shared" si="45"/>
        <v>PreAlerta</v>
      </c>
      <c r="M1408" s="24" t="str">
        <f t="shared" si="44"/>
        <v>C/PalabrasClaves</v>
      </c>
      <c r="N1408" s="24" t="s">
        <v>18</v>
      </c>
      <c r="O1408" s="24"/>
      <c r="P1408" s="24"/>
      <c r="Q1408" s="24"/>
      <c r="R1408" s="24"/>
      <c r="S1408" s="24"/>
      <c r="T1408" s="24"/>
      <c r="U1408" s="24"/>
      <c r="V1408" s="24"/>
      <c r="W1408" s="24"/>
      <c r="X1408" s="24"/>
    </row>
    <row r="1409" spans="1:24" ht="15" hidden="1" customHeight="1">
      <c r="A1409" s="26">
        <v>25922103</v>
      </c>
      <c r="B1409" s="26" t="s">
        <v>8264</v>
      </c>
      <c r="C1409" s="26" t="s">
        <v>8265</v>
      </c>
      <c r="D1409" s="26" t="s">
        <v>8266</v>
      </c>
      <c r="E1409" s="26" t="s">
        <v>8267</v>
      </c>
      <c r="F1409" s="26" t="s">
        <v>204</v>
      </c>
      <c r="G1409" s="26">
        <v>2015</v>
      </c>
      <c r="H1409" s="27">
        <v>42124</v>
      </c>
      <c r="I1409" s="26" t="s">
        <v>8268</v>
      </c>
      <c r="J1409" s="26"/>
      <c r="K1409" s="26" t="s">
        <v>8269</v>
      </c>
      <c r="L1409" s="26" t="str">
        <f t="shared" si="45"/>
        <v>PreAlerta</v>
      </c>
      <c r="M1409" s="26" t="str">
        <f t="shared" si="44"/>
        <v>S/PalabrasClaves</v>
      </c>
      <c r="N1409" s="26" t="s">
        <v>18</v>
      </c>
      <c r="O1409" s="26"/>
      <c r="P1409" s="26"/>
      <c r="Q1409" s="26"/>
      <c r="R1409" s="26"/>
      <c r="S1409" s="26"/>
      <c r="T1409" s="26"/>
      <c r="U1409" s="26"/>
      <c r="V1409" s="26"/>
      <c r="W1409" s="26"/>
      <c r="X1409" s="26"/>
    </row>
    <row r="1410" spans="1:24" ht="15" customHeight="1">
      <c r="A1410" s="28">
        <v>25925662</v>
      </c>
      <c r="B1410" s="28" t="s">
        <v>8270</v>
      </c>
      <c r="C1410" s="28" t="s">
        <v>8271</v>
      </c>
      <c r="D1410" s="28" t="s">
        <v>8272</v>
      </c>
      <c r="E1410" s="28" t="s">
        <v>8273</v>
      </c>
      <c r="F1410" s="28" t="s">
        <v>341</v>
      </c>
      <c r="G1410" s="28">
        <v>2015</v>
      </c>
      <c r="H1410" s="29">
        <v>42125</v>
      </c>
      <c r="I1410" s="28" t="s">
        <v>8274</v>
      </c>
      <c r="J1410" s="28"/>
      <c r="K1410" s="28" t="s">
        <v>8275</v>
      </c>
      <c r="L1410" s="28" t="str">
        <f t="shared" si="45"/>
        <v>PreAlerta</v>
      </c>
      <c r="M1410" s="28" t="str">
        <f t="shared" si="44"/>
        <v>S/PalabrasClaves</v>
      </c>
      <c r="N1410" s="28" t="s">
        <v>12</v>
      </c>
      <c r="O1410" s="28"/>
      <c r="P1410" s="28"/>
      <c r="Q1410" s="28" t="s">
        <v>14</v>
      </c>
      <c r="R1410" s="28"/>
      <c r="S1410" s="28"/>
      <c r="T1410" s="53" t="s">
        <v>8276</v>
      </c>
      <c r="U1410" s="28" t="s">
        <v>209</v>
      </c>
      <c r="V1410" s="28" t="s">
        <v>209</v>
      </c>
      <c r="W1410" s="28" t="s">
        <v>209</v>
      </c>
      <c r="X1410" s="53" t="s">
        <v>8277</v>
      </c>
    </row>
    <row r="1411" spans="1:24" ht="15" hidden="1" customHeight="1">
      <c r="A1411" s="26">
        <v>24912535</v>
      </c>
      <c r="B1411" s="26" t="s">
        <v>8278</v>
      </c>
      <c r="C1411" s="26" t="s">
        <v>8279</v>
      </c>
      <c r="D1411" s="26" t="s">
        <v>8280</v>
      </c>
      <c r="E1411" s="26" t="s">
        <v>8281</v>
      </c>
      <c r="F1411" s="26" t="s">
        <v>725</v>
      </c>
      <c r="G1411" s="26">
        <v>2015</v>
      </c>
      <c r="H1411" s="27">
        <v>41801</v>
      </c>
      <c r="I1411" s="26"/>
      <c r="J1411" s="26"/>
      <c r="K1411" s="26" t="s">
        <v>8282</v>
      </c>
      <c r="L1411" s="26" t="str">
        <f t="shared" si="45"/>
        <v>PreAlerta</v>
      </c>
      <c r="M1411" s="26" t="str">
        <f t="shared" si="44"/>
        <v>S/PalabrasClaves</v>
      </c>
      <c r="N1411" s="26" t="s">
        <v>18</v>
      </c>
      <c r="O1411" s="26"/>
      <c r="P1411" s="26"/>
      <c r="Q1411" s="26"/>
      <c r="R1411" s="26"/>
      <c r="S1411" s="26"/>
      <c r="T1411" s="26"/>
      <c r="U1411" s="26"/>
      <c r="V1411" s="26"/>
      <c r="W1411" s="26"/>
      <c r="X1411" s="26"/>
    </row>
    <row r="1412" spans="1:24" ht="15" hidden="1" customHeight="1">
      <c r="A1412" s="24">
        <v>24925897</v>
      </c>
      <c r="B1412" s="24" t="s">
        <v>8283</v>
      </c>
      <c r="C1412" s="24" t="s">
        <v>8284</v>
      </c>
      <c r="D1412" s="24" t="s">
        <v>8285</v>
      </c>
      <c r="E1412" s="24" t="s">
        <v>8286</v>
      </c>
      <c r="F1412" s="24" t="s">
        <v>725</v>
      </c>
      <c r="G1412" s="24">
        <v>2015</v>
      </c>
      <c r="H1412" s="25">
        <v>41804</v>
      </c>
      <c r="I1412" s="24"/>
      <c r="J1412" s="24"/>
      <c r="K1412" s="24" t="s">
        <v>8287</v>
      </c>
      <c r="L1412" s="24" t="str">
        <f t="shared" si="45"/>
        <v>PreAlerta</v>
      </c>
      <c r="M1412" s="24" t="str">
        <f t="shared" si="44"/>
        <v>S/PalabrasClaves</v>
      </c>
      <c r="N1412" s="24" t="s">
        <v>18</v>
      </c>
      <c r="O1412" s="24"/>
      <c r="P1412" s="24"/>
      <c r="Q1412" s="24"/>
      <c r="R1412" s="24"/>
      <c r="S1412" s="24"/>
      <c r="T1412" s="24"/>
      <c r="U1412" s="24"/>
      <c r="V1412" s="24"/>
      <c r="W1412" s="24"/>
      <c r="X1412" s="24"/>
    </row>
    <row r="1413" spans="1:24" ht="15" hidden="1" customHeight="1">
      <c r="A1413" s="26">
        <v>25015933</v>
      </c>
      <c r="B1413" s="26" t="s">
        <v>8288</v>
      </c>
      <c r="C1413" s="26" t="s">
        <v>8289</v>
      </c>
      <c r="D1413" s="26" t="s">
        <v>8290</v>
      </c>
      <c r="E1413" s="26" t="s">
        <v>6776</v>
      </c>
      <c r="F1413" s="26" t="s">
        <v>725</v>
      </c>
      <c r="G1413" s="26">
        <v>2015</v>
      </c>
      <c r="H1413" s="27">
        <v>41833</v>
      </c>
      <c r="I1413" s="26"/>
      <c r="J1413" s="26"/>
      <c r="K1413" s="26" t="s">
        <v>8291</v>
      </c>
      <c r="L1413" s="26" t="str">
        <f t="shared" si="45"/>
        <v>PreAlerta</v>
      </c>
      <c r="M1413" s="26" t="str">
        <f t="shared" si="44"/>
        <v>S/PalabrasClaves</v>
      </c>
      <c r="N1413" s="26" t="s">
        <v>18</v>
      </c>
      <c r="O1413" s="26"/>
      <c r="P1413" s="26"/>
      <c r="Q1413" s="26"/>
      <c r="R1413" s="26"/>
      <c r="S1413" s="26"/>
      <c r="T1413" s="26"/>
      <c r="U1413" s="26"/>
      <c r="V1413" s="26"/>
      <c r="W1413" s="26"/>
      <c r="X1413" s="26"/>
    </row>
    <row r="1414" spans="1:24" ht="15" hidden="1" customHeight="1">
      <c r="A1414" s="24">
        <v>25237127</v>
      </c>
      <c r="B1414" s="24" t="s">
        <v>8292</v>
      </c>
      <c r="C1414" s="24" t="s">
        <v>8293</v>
      </c>
      <c r="D1414" s="24" t="s">
        <v>8294</v>
      </c>
      <c r="E1414" s="24" t="s">
        <v>8295</v>
      </c>
      <c r="F1414" s="24" t="s">
        <v>251</v>
      </c>
      <c r="G1414" s="24">
        <v>2015</v>
      </c>
      <c r="H1414" s="25">
        <v>41902</v>
      </c>
      <c r="I1414" s="24"/>
      <c r="J1414" s="24"/>
      <c r="K1414" s="24" t="s">
        <v>8296</v>
      </c>
      <c r="L1414" s="24" t="str">
        <f t="shared" si="45"/>
        <v>PreAlerta</v>
      </c>
      <c r="M1414" s="24" t="str">
        <f t="shared" si="44"/>
        <v>S/PalabrasClaves</v>
      </c>
      <c r="N1414" s="24" t="s">
        <v>18</v>
      </c>
      <c r="O1414" s="24"/>
      <c r="P1414" s="24"/>
      <c r="Q1414" s="24"/>
      <c r="R1414" s="24"/>
      <c r="S1414" s="24"/>
      <c r="T1414" s="24"/>
      <c r="U1414" s="24"/>
      <c r="V1414" s="24"/>
      <c r="W1414" s="24"/>
      <c r="X1414" s="24"/>
    </row>
    <row r="1415" spans="1:24" ht="15" hidden="1" customHeight="1">
      <c r="A1415" s="26">
        <v>25243719</v>
      </c>
      <c r="B1415" s="26" t="s">
        <v>8297</v>
      </c>
      <c r="C1415" s="26" t="s">
        <v>8298</v>
      </c>
      <c r="D1415" s="26" t="s">
        <v>8299</v>
      </c>
      <c r="E1415" s="26" t="s">
        <v>8300</v>
      </c>
      <c r="F1415" s="26" t="s">
        <v>8301</v>
      </c>
      <c r="G1415" s="26">
        <v>2015</v>
      </c>
      <c r="H1415" s="27">
        <v>41905</v>
      </c>
      <c r="I1415" s="26"/>
      <c r="J1415" s="26"/>
      <c r="K1415" s="26" t="s">
        <v>8302</v>
      </c>
      <c r="L1415" s="26" t="str">
        <f t="shared" si="45"/>
        <v>PreAlerta</v>
      </c>
      <c r="M1415" s="26" t="str">
        <f t="shared" si="44"/>
        <v>S/PalabrasClaves</v>
      </c>
      <c r="N1415" s="26" t="s">
        <v>18</v>
      </c>
      <c r="O1415" s="26"/>
      <c r="P1415" s="26"/>
      <c r="Q1415" s="26"/>
      <c r="R1415" s="26"/>
      <c r="S1415" s="26"/>
      <c r="T1415" s="26"/>
      <c r="U1415" s="26"/>
      <c r="V1415" s="26"/>
      <c r="W1415" s="26"/>
      <c r="X1415" s="26"/>
    </row>
    <row r="1416" spans="1:24" ht="15" hidden="1" customHeight="1">
      <c r="A1416" s="24">
        <v>25313204</v>
      </c>
      <c r="B1416" s="24" t="s">
        <v>8303</v>
      </c>
      <c r="C1416" s="24" t="s">
        <v>8304</v>
      </c>
      <c r="D1416" s="24" t="s">
        <v>8305</v>
      </c>
      <c r="E1416" s="24" t="s">
        <v>8306</v>
      </c>
      <c r="F1416" s="24" t="s">
        <v>251</v>
      </c>
      <c r="G1416" s="24">
        <v>2015</v>
      </c>
      <c r="H1416" s="25">
        <v>41927</v>
      </c>
      <c r="I1416" s="24"/>
      <c r="J1416" s="24"/>
      <c r="K1416" s="24" t="s">
        <v>8307</v>
      </c>
      <c r="L1416" s="24" t="str">
        <f t="shared" si="45"/>
        <v>PreAlerta</v>
      </c>
      <c r="M1416" s="24" t="str">
        <f t="shared" si="44"/>
        <v>S/PalabrasClaves</v>
      </c>
      <c r="N1416" s="24" t="s">
        <v>18</v>
      </c>
      <c r="O1416" s="24"/>
      <c r="P1416" s="24"/>
      <c r="Q1416" s="24"/>
      <c r="R1416" s="24"/>
      <c r="S1416" s="24"/>
      <c r="T1416" s="24"/>
      <c r="U1416" s="24"/>
      <c r="V1416" s="24"/>
      <c r="W1416" s="24"/>
      <c r="X1416" s="24"/>
    </row>
    <row r="1417" spans="1:24" ht="15" hidden="1" customHeight="1">
      <c r="A1417" s="26">
        <v>25326872</v>
      </c>
      <c r="B1417" s="26" t="s">
        <v>8308</v>
      </c>
      <c r="C1417" s="26" t="s">
        <v>8309</v>
      </c>
      <c r="D1417" s="26" t="s">
        <v>8310</v>
      </c>
      <c r="E1417" s="26" t="s">
        <v>8311</v>
      </c>
      <c r="F1417" s="26" t="s">
        <v>239</v>
      </c>
      <c r="G1417" s="26">
        <v>2015</v>
      </c>
      <c r="H1417" s="27">
        <v>41932</v>
      </c>
      <c r="I1417" s="26"/>
      <c r="J1417" s="26"/>
      <c r="K1417" s="26" t="s">
        <v>8312</v>
      </c>
      <c r="L1417" s="26" t="str">
        <f t="shared" si="45"/>
        <v>PreAlerta</v>
      </c>
      <c r="M1417" s="26" t="str">
        <f t="shared" si="44"/>
        <v>S/PalabrasClaves</v>
      </c>
      <c r="N1417" s="26" t="s">
        <v>18</v>
      </c>
      <c r="O1417" s="26"/>
      <c r="P1417" s="26"/>
      <c r="Q1417" s="26"/>
      <c r="R1417" s="26"/>
      <c r="S1417" s="26"/>
      <c r="T1417" s="26"/>
      <c r="U1417" s="26"/>
      <c r="V1417" s="26"/>
      <c r="W1417" s="26"/>
      <c r="X1417" s="26"/>
    </row>
    <row r="1418" spans="1:24" ht="15" hidden="1" customHeight="1">
      <c r="A1418" s="24">
        <v>25352691</v>
      </c>
      <c r="B1418" s="24" t="s">
        <v>8313</v>
      </c>
      <c r="C1418" s="24" t="s">
        <v>8314</v>
      </c>
      <c r="D1418" s="24" t="s">
        <v>8315</v>
      </c>
      <c r="E1418" s="24" t="s">
        <v>8316</v>
      </c>
      <c r="F1418" s="24" t="s">
        <v>251</v>
      </c>
      <c r="G1418" s="24">
        <v>2015</v>
      </c>
      <c r="H1418" s="25">
        <v>41942</v>
      </c>
      <c r="I1418" s="24"/>
      <c r="J1418" s="24"/>
      <c r="K1418" s="24" t="s">
        <v>8317</v>
      </c>
      <c r="L1418" s="24" t="str">
        <f t="shared" si="45"/>
        <v>PreAlerta</v>
      </c>
      <c r="M1418" s="24" t="str">
        <f t="shared" si="44"/>
        <v>S/PalabrasClaves</v>
      </c>
      <c r="N1418" s="24" t="s">
        <v>18</v>
      </c>
      <c r="O1418" s="24"/>
      <c r="P1418" s="24"/>
      <c r="Q1418" s="24"/>
      <c r="R1418" s="24"/>
      <c r="S1418" s="24"/>
      <c r="T1418" s="24"/>
      <c r="U1418" s="24"/>
      <c r="V1418" s="24"/>
      <c r="W1418" s="24"/>
      <c r="X1418" s="24"/>
    </row>
    <row r="1419" spans="1:24" ht="15" hidden="1" customHeight="1">
      <c r="A1419" s="26">
        <v>25614466</v>
      </c>
      <c r="B1419" s="26" t="s">
        <v>8318</v>
      </c>
      <c r="C1419" s="26" t="s">
        <v>8319</v>
      </c>
      <c r="D1419" s="26" t="s">
        <v>8320</v>
      </c>
      <c r="E1419" s="26" t="s">
        <v>5303</v>
      </c>
      <c r="F1419" s="26" t="s">
        <v>251</v>
      </c>
      <c r="G1419" s="26">
        <v>2015</v>
      </c>
      <c r="H1419" s="27">
        <v>42028</v>
      </c>
      <c r="I1419" s="26" t="s">
        <v>8321</v>
      </c>
      <c r="J1419" s="26"/>
      <c r="K1419" s="26" t="s">
        <v>8322</v>
      </c>
      <c r="L1419" s="26" t="str">
        <f t="shared" si="45"/>
        <v>PreAlerta</v>
      </c>
      <c r="M1419" s="26" t="str">
        <f t="shared" si="44"/>
        <v>S/PalabrasClaves</v>
      </c>
      <c r="N1419" s="26" t="s">
        <v>18</v>
      </c>
      <c r="O1419" s="26"/>
      <c r="P1419" s="26"/>
      <c r="Q1419" s="26"/>
      <c r="R1419" s="26"/>
      <c r="S1419" s="26"/>
      <c r="T1419" s="26"/>
      <c r="U1419" s="26"/>
      <c r="V1419" s="26"/>
      <c r="W1419" s="26"/>
      <c r="X1419" s="26"/>
    </row>
    <row r="1420" spans="1:24" ht="15" hidden="1" customHeight="1">
      <c r="A1420" s="24">
        <v>25721352</v>
      </c>
      <c r="B1420" s="24" t="s">
        <v>8323</v>
      </c>
      <c r="C1420" s="24" t="s">
        <v>8324</v>
      </c>
      <c r="D1420" s="24" t="s">
        <v>8325</v>
      </c>
      <c r="E1420" s="24" t="s">
        <v>8326</v>
      </c>
      <c r="F1420" s="24" t="s">
        <v>84</v>
      </c>
      <c r="G1420" s="24">
        <v>2015</v>
      </c>
      <c r="H1420" s="25">
        <v>42063</v>
      </c>
      <c r="I1420" s="24"/>
      <c r="J1420" s="24"/>
      <c r="K1420" s="24" t="s">
        <v>8327</v>
      </c>
      <c r="L1420" s="24" t="str">
        <f t="shared" si="45"/>
        <v>PreAlerta</v>
      </c>
      <c r="M1420" s="24" t="str">
        <f t="shared" si="44"/>
        <v>S/PalabrasClaves</v>
      </c>
      <c r="N1420" s="24" t="s">
        <v>18</v>
      </c>
      <c r="O1420" s="24"/>
      <c r="P1420" s="24"/>
      <c r="Q1420" s="24"/>
      <c r="R1420" s="24"/>
      <c r="S1420" s="24"/>
      <c r="T1420" s="24"/>
      <c r="U1420" s="24"/>
      <c r="V1420" s="24"/>
      <c r="W1420" s="24"/>
      <c r="X1420" s="24"/>
    </row>
    <row r="1421" spans="1:24" ht="15" customHeight="1">
      <c r="A1421" s="33">
        <v>25734538</v>
      </c>
      <c r="B1421" s="33" t="s">
        <v>8328</v>
      </c>
      <c r="C1421" s="33" t="s">
        <v>8329</v>
      </c>
      <c r="D1421" s="33" t="s">
        <v>8330</v>
      </c>
      <c r="E1421" s="33" t="s">
        <v>8331</v>
      </c>
      <c r="F1421" s="33" t="s">
        <v>3778</v>
      </c>
      <c r="G1421" s="33">
        <v>2015</v>
      </c>
      <c r="H1421" s="34">
        <v>42067</v>
      </c>
      <c r="I1421" s="33"/>
      <c r="J1421" s="33"/>
      <c r="K1421" s="33" t="s">
        <v>8332</v>
      </c>
      <c r="L1421" s="33" t="str">
        <f t="shared" si="45"/>
        <v>PreAlerta</v>
      </c>
      <c r="M1421" s="33" t="str">
        <f t="shared" si="44"/>
        <v>C/PalabrasClaves</v>
      </c>
      <c r="N1421" s="33" t="s">
        <v>12</v>
      </c>
      <c r="O1421" s="33"/>
      <c r="P1421" s="33"/>
      <c r="Q1421" s="33" t="s">
        <v>14</v>
      </c>
      <c r="R1421" s="33"/>
      <c r="S1421" s="33"/>
      <c r="T1421" s="50" t="s">
        <v>8333</v>
      </c>
      <c r="U1421" s="33" t="s">
        <v>209</v>
      </c>
      <c r="V1421" s="33" t="s">
        <v>209</v>
      </c>
      <c r="W1421" s="33" t="s">
        <v>208</v>
      </c>
      <c r="X1421" s="53" t="s">
        <v>8334</v>
      </c>
    </row>
    <row r="1422" spans="1:24" ht="15" hidden="1" customHeight="1">
      <c r="A1422" s="24">
        <v>25753079</v>
      </c>
      <c r="B1422" s="24" t="s">
        <v>8335</v>
      </c>
      <c r="C1422" s="24" t="s">
        <v>8336</v>
      </c>
      <c r="D1422" s="24" t="s">
        <v>8337</v>
      </c>
      <c r="E1422" s="24" t="s">
        <v>8338</v>
      </c>
      <c r="F1422" s="24" t="s">
        <v>496</v>
      </c>
      <c r="G1422" s="24">
        <v>2015</v>
      </c>
      <c r="H1422" s="25">
        <v>42074</v>
      </c>
      <c r="I1422" s="24"/>
      <c r="J1422" s="24"/>
      <c r="K1422" s="24" t="s">
        <v>8339</v>
      </c>
      <c r="L1422" s="24" t="str">
        <f t="shared" si="45"/>
        <v>PreAlerta</v>
      </c>
      <c r="M1422" s="24" t="str">
        <f t="shared" si="44"/>
        <v>S/PalabrasClaves</v>
      </c>
      <c r="N1422" s="24" t="s">
        <v>18</v>
      </c>
      <c r="O1422" s="24"/>
      <c r="P1422" s="24"/>
      <c r="Q1422" s="24"/>
      <c r="R1422" s="24"/>
      <c r="S1422" s="24"/>
      <c r="T1422" s="24"/>
      <c r="U1422" s="24"/>
      <c r="V1422" s="24"/>
      <c r="W1422" s="24"/>
      <c r="X1422" s="24"/>
    </row>
    <row r="1423" spans="1:24" ht="15" hidden="1" customHeight="1">
      <c r="A1423" s="26">
        <v>25771502</v>
      </c>
      <c r="B1423" s="26" t="s">
        <v>8340</v>
      </c>
      <c r="C1423" s="26" t="s">
        <v>8341</v>
      </c>
      <c r="D1423" s="26" t="s">
        <v>8342</v>
      </c>
      <c r="E1423" s="26" t="s">
        <v>4027</v>
      </c>
      <c r="F1423" s="26" t="s">
        <v>4489</v>
      </c>
      <c r="G1423" s="26">
        <v>2015</v>
      </c>
      <c r="H1423" s="27">
        <v>42079</v>
      </c>
      <c r="I1423" s="26"/>
      <c r="J1423" s="26"/>
      <c r="K1423" s="26" t="s">
        <v>8343</v>
      </c>
      <c r="L1423" s="26" t="str">
        <f t="shared" si="45"/>
        <v>PreAlerta</v>
      </c>
      <c r="M1423" s="26" t="str">
        <f t="shared" si="44"/>
        <v>S/PalabrasClaves</v>
      </c>
      <c r="N1423" s="26" t="s">
        <v>18</v>
      </c>
      <c r="O1423" s="26"/>
      <c r="P1423" s="26"/>
      <c r="Q1423" s="26"/>
      <c r="R1423" s="26"/>
      <c r="S1423" s="26"/>
      <c r="T1423" s="26"/>
      <c r="U1423" s="26"/>
      <c r="V1423" s="26"/>
      <c r="W1423" s="26"/>
      <c r="X1423" s="26"/>
    </row>
    <row r="1424" spans="1:24" ht="15" hidden="1" customHeight="1">
      <c r="A1424" s="24">
        <v>25832444</v>
      </c>
      <c r="B1424" s="24" t="s">
        <v>8344</v>
      </c>
      <c r="C1424" s="24" t="s">
        <v>8345</v>
      </c>
      <c r="D1424" s="24" t="s">
        <v>8346</v>
      </c>
      <c r="E1424" s="24" t="s">
        <v>6782</v>
      </c>
      <c r="F1424" s="24" t="s">
        <v>8347</v>
      </c>
      <c r="G1424" s="24">
        <v>2015</v>
      </c>
      <c r="H1424" s="25">
        <v>42097</v>
      </c>
      <c r="I1424" s="24" t="s">
        <v>8348</v>
      </c>
      <c r="J1424" s="24"/>
      <c r="K1424" s="24" t="s">
        <v>8349</v>
      </c>
      <c r="L1424" s="24" t="str">
        <f t="shared" si="45"/>
        <v>PreAlerta</v>
      </c>
      <c r="M1424" s="24" t="str">
        <f t="shared" si="44"/>
        <v>S/PalabrasClaves</v>
      </c>
      <c r="N1424" s="24" t="s">
        <v>18</v>
      </c>
      <c r="O1424" s="24"/>
      <c r="P1424" s="24"/>
      <c r="Q1424" s="24"/>
      <c r="R1424" s="24"/>
      <c r="S1424" s="24"/>
      <c r="T1424" s="24"/>
      <c r="U1424" s="24"/>
      <c r="V1424" s="24"/>
      <c r="W1424" s="24"/>
      <c r="X1424" s="24"/>
    </row>
    <row r="1425" spans="1:24" ht="15" hidden="1" customHeight="1">
      <c r="A1425" s="26">
        <v>25836384</v>
      </c>
      <c r="B1425" s="26" t="s">
        <v>8350</v>
      </c>
      <c r="C1425" s="26" t="s">
        <v>8351</v>
      </c>
      <c r="D1425" s="26" t="s">
        <v>8352</v>
      </c>
      <c r="E1425" s="26" t="s">
        <v>8353</v>
      </c>
      <c r="F1425" s="26" t="s">
        <v>7974</v>
      </c>
      <c r="G1425" s="26">
        <v>2015</v>
      </c>
      <c r="H1425" s="27">
        <v>42098</v>
      </c>
      <c r="I1425" s="26" t="s">
        <v>8354</v>
      </c>
      <c r="J1425" s="26"/>
      <c r="K1425" s="26" t="s">
        <v>8355</v>
      </c>
      <c r="L1425" s="26" t="str">
        <f t="shared" si="45"/>
        <v>PreAlerta</v>
      </c>
      <c r="M1425" s="26" t="str">
        <f t="shared" si="44"/>
        <v>S/PalabrasClaves</v>
      </c>
      <c r="N1425" s="26" t="s">
        <v>18</v>
      </c>
      <c r="O1425" s="26"/>
      <c r="P1425" s="26"/>
      <c r="Q1425" s="26"/>
      <c r="R1425" s="26"/>
      <c r="S1425" s="26"/>
      <c r="T1425" s="26"/>
      <c r="U1425" s="26"/>
      <c r="V1425" s="26"/>
      <c r="W1425" s="26"/>
      <c r="X1425" s="26"/>
    </row>
    <row r="1426" spans="1:24" ht="15" hidden="1" customHeight="1">
      <c r="A1426" s="24">
        <v>25868133</v>
      </c>
      <c r="B1426" s="24" t="s">
        <v>8356</v>
      </c>
      <c r="C1426" s="24" t="s">
        <v>8357</v>
      </c>
      <c r="D1426" s="24" t="s">
        <v>8358</v>
      </c>
      <c r="E1426" s="24" t="s">
        <v>8359</v>
      </c>
      <c r="F1426" s="24" t="s">
        <v>128</v>
      </c>
      <c r="G1426" s="24">
        <v>2015</v>
      </c>
      <c r="H1426" s="25">
        <v>42108</v>
      </c>
      <c r="I1426" s="24" t="s">
        <v>8360</v>
      </c>
      <c r="J1426" s="24" t="s">
        <v>8361</v>
      </c>
      <c r="K1426" s="24" t="s">
        <v>8362</v>
      </c>
      <c r="L1426" s="24" t="str">
        <f t="shared" si="45"/>
        <v>PreAlerta</v>
      </c>
      <c r="M1426" s="24" t="str">
        <f t="shared" si="44"/>
        <v>S/PalabrasClaves</v>
      </c>
      <c r="N1426" s="24" t="s">
        <v>18</v>
      </c>
      <c r="O1426" s="24"/>
      <c r="P1426" s="24"/>
      <c r="Q1426" s="24"/>
      <c r="R1426" s="24"/>
      <c r="S1426" s="24"/>
      <c r="T1426" s="24"/>
      <c r="U1426" s="24"/>
      <c r="V1426" s="24"/>
      <c r="W1426" s="24"/>
      <c r="X1426" s="24"/>
    </row>
    <row r="1427" spans="1:24" ht="15" hidden="1" customHeight="1">
      <c r="A1427" s="26">
        <v>25868134</v>
      </c>
      <c r="B1427" s="26" t="s">
        <v>8363</v>
      </c>
      <c r="C1427" s="26" t="s">
        <v>8364</v>
      </c>
      <c r="D1427" s="26" t="s">
        <v>8365</v>
      </c>
      <c r="E1427" s="26" t="s">
        <v>8366</v>
      </c>
      <c r="F1427" s="26" t="s">
        <v>128</v>
      </c>
      <c r="G1427" s="26">
        <v>2015</v>
      </c>
      <c r="H1427" s="27">
        <v>42108</v>
      </c>
      <c r="I1427" s="26"/>
      <c r="J1427" s="26"/>
      <c r="K1427" s="26" t="s">
        <v>8367</v>
      </c>
      <c r="L1427" s="26" t="str">
        <f t="shared" si="45"/>
        <v>PreAlerta</v>
      </c>
      <c r="M1427" s="26" t="str">
        <f t="shared" si="44"/>
        <v>S/PalabrasClaves</v>
      </c>
      <c r="N1427" s="26" t="s">
        <v>18</v>
      </c>
      <c r="O1427" s="26"/>
      <c r="P1427" s="26"/>
      <c r="Q1427" s="26"/>
      <c r="R1427" s="26"/>
      <c r="S1427" s="26"/>
      <c r="T1427" s="26"/>
      <c r="U1427" s="26"/>
      <c r="V1427" s="26"/>
      <c r="W1427" s="26"/>
      <c r="X1427" s="26"/>
    </row>
    <row r="1428" spans="1:24" ht="15" hidden="1" customHeight="1">
      <c r="A1428" s="24">
        <v>25887854</v>
      </c>
      <c r="B1428" s="24" t="s">
        <v>8368</v>
      </c>
      <c r="C1428" s="24" t="s">
        <v>8369</v>
      </c>
      <c r="D1428" s="24" t="s">
        <v>8370</v>
      </c>
      <c r="E1428" s="24" t="s">
        <v>8371</v>
      </c>
      <c r="F1428" s="24" t="s">
        <v>251</v>
      </c>
      <c r="G1428" s="24">
        <v>2015</v>
      </c>
      <c r="H1428" s="25">
        <v>42113</v>
      </c>
      <c r="I1428" s="24"/>
      <c r="J1428" s="24"/>
      <c r="K1428" s="24" t="s">
        <v>8372</v>
      </c>
      <c r="L1428" s="24" t="str">
        <f t="shared" si="45"/>
        <v>PreAlerta</v>
      </c>
      <c r="M1428" s="24" t="str">
        <f t="shared" si="44"/>
        <v>S/PalabrasClaves</v>
      </c>
      <c r="N1428" s="24" t="s">
        <v>18</v>
      </c>
      <c r="O1428" s="24"/>
      <c r="P1428" s="24"/>
      <c r="Q1428" s="24"/>
      <c r="R1428" s="24"/>
      <c r="S1428" s="24"/>
      <c r="T1428" s="24"/>
      <c r="U1428" s="24"/>
      <c r="V1428" s="24"/>
      <c r="W1428" s="24"/>
      <c r="X1428" s="24"/>
    </row>
    <row r="1429" spans="1:24" ht="15" hidden="1" customHeight="1">
      <c r="A1429" s="26">
        <v>26467132</v>
      </c>
      <c r="B1429" s="26" t="s">
        <v>8373</v>
      </c>
      <c r="C1429" s="26" t="s">
        <v>8374</v>
      </c>
      <c r="D1429" s="26" t="s">
        <v>8375</v>
      </c>
      <c r="E1429" s="26" t="s">
        <v>8376</v>
      </c>
      <c r="F1429" s="26" t="s">
        <v>1764</v>
      </c>
      <c r="G1429" s="26">
        <v>2015</v>
      </c>
      <c r="H1429" s="27">
        <v>42293</v>
      </c>
      <c r="I1429" s="26"/>
      <c r="J1429" s="26"/>
      <c r="K1429" s="26" t="s">
        <v>8377</v>
      </c>
      <c r="L1429" s="26" t="str">
        <f t="shared" si="45"/>
        <v>PreAlerta</v>
      </c>
      <c r="M1429" s="26" t="str">
        <f t="shared" si="44"/>
        <v>S/PalabrasClaves</v>
      </c>
      <c r="N1429" s="26" t="s">
        <v>18</v>
      </c>
      <c r="O1429" s="26"/>
      <c r="P1429" s="26"/>
      <c r="Q1429" s="26"/>
      <c r="R1429" s="26"/>
      <c r="S1429" s="26"/>
      <c r="T1429" s="26"/>
      <c r="U1429" s="26"/>
      <c r="V1429" s="26"/>
      <c r="W1429" s="26"/>
      <c r="X1429" s="26"/>
    </row>
    <row r="1430" spans="1:24" ht="15" hidden="1" customHeight="1">
      <c r="A1430" s="24">
        <v>25965545</v>
      </c>
      <c r="B1430" s="24" t="s">
        <v>8378</v>
      </c>
      <c r="C1430" s="24" t="s">
        <v>8379</v>
      </c>
      <c r="D1430" s="24" t="s">
        <v>8380</v>
      </c>
      <c r="E1430" s="24" t="s">
        <v>8381</v>
      </c>
      <c r="F1430" s="24" t="s">
        <v>2168</v>
      </c>
      <c r="G1430" s="24">
        <v>2015</v>
      </c>
      <c r="H1430" s="25">
        <v>42137</v>
      </c>
      <c r="I1430" s="24" t="s">
        <v>8382</v>
      </c>
      <c r="J1430" s="24"/>
      <c r="K1430" s="24" t="s">
        <v>8383</v>
      </c>
      <c r="L1430" s="24" t="str">
        <f t="shared" si="45"/>
        <v>PreAlerta</v>
      </c>
      <c r="M1430" s="24" t="str">
        <f t="shared" si="44"/>
        <v>S/PalabrasClaves</v>
      </c>
      <c r="N1430" s="24" t="s">
        <v>18</v>
      </c>
      <c r="O1430" s="24"/>
      <c r="P1430" s="24"/>
      <c r="Q1430" s="24"/>
      <c r="R1430" s="24"/>
      <c r="S1430" s="24"/>
      <c r="T1430" s="24"/>
      <c r="U1430" s="24"/>
      <c r="V1430" s="24"/>
      <c r="W1430" s="24"/>
      <c r="X1430" s="24"/>
    </row>
    <row r="1431" spans="1:24" ht="15" hidden="1" customHeight="1">
      <c r="A1431" s="26">
        <v>25920978</v>
      </c>
      <c r="B1431" s="26" t="s">
        <v>8384</v>
      </c>
      <c r="C1431" s="26" t="s">
        <v>8385</v>
      </c>
      <c r="D1431" s="26" t="s">
        <v>8386</v>
      </c>
      <c r="E1431" s="26" t="s">
        <v>8387</v>
      </c>
      <c r="F1431" s="26" t="s">
        <v>3499</v>
      </c>
      <c r="G1431" s="26">
        <v>2015</v>
      </c>
      <c r="H1431" s="27">
        <v>42124</v>
      </c>
      <c r="I1431" s="26" t="s">
        <v>8388</v>
      </c>
      <c r="J1431" s="26" t="s">
        <v>8389</v>
      </c>
      <c r="K1431" s="26" t="s">
        <v>8390</v>
      </c>
      <c r="L1431" s="26" t="str">
        <f t="shared" si="45"/>
        <v>PreAlerta</v>
      </c>
      <c r="M1431" s="26" t="str">
        <f t="shared" si="44"/>
        <v>S/PalabrasClaves</v>
      </c>
      <c r="N1431" s="26" t="s">
        <v>18</v>
      </c>
      <c r="O1431" s="26"/>
      <c r="P1431" s="26"/>
      <c r="Q1431" s="26"/>
      <c r="R1431" s="26"/>
      <c r="S1431" s="26"/>
      <c r="T1431" s="26"/>
      <c r="U1431" s="26"/>
      <c r="V1431" s="26"/>
      <c r="W1431" s="26"/>
      <c r="X1431" s="26"/>
    </row>
    <row r="1432" spans="1:24" ht="15" hidden="1" customHeight="1">
      <c r="A1432" s="24">
        <v>25970613</v>
      </c>
      <c r="B1432" s="24" t="s">
        <v>8391</v>
      </c>
      <c r="C1432" s="24" t="s">
        <v>8392</v>
      </c>
      <c r="D1432" s="24" t="s">
        <v>8393</v>
      </c>
      <c r="E1432" s="24" t="s">
        <v>8394</v>
      </c>
      <c r="F1432" s="24" t="s">
        <v>2175</v>
      </c>
      <c r="G1432" s="24">
        <v>2015</v>
      </c>
      <c r="H1432" s="25">
        <v>42138</v>
      </c>
      <c r="I1432" s="24" t="s">
        <v>8395</v>
      </c>
      <c r="J1432" s="24"/>
      <c r="K1432" s="24" t="s">
        <v>8396</v>
      </c>
      <c r="L1432" s="24" t="str">
        <f t="shared" si="45"/>
        <v>PreAlerta</v>
      </c>
      <c r="M1432" s="24" t="str">
        <f t="shared" si="44"/>
        <v>S/PalabrasClaves</v>
      </c>
      <c r="N1432" s="24" t="s">
        <v>18</v>
      </c>
      <c r="O1432" s="24"/>
      <c r="P1432" s="24"/>
      <c r="Q1432" s="24"/>
      <c r="R1432" s="24"/>
      <c r="S1432" s="24"/>
      <c r="T1432" s="24"/>
      <c r="U1432" s="24"/>
      <c r="V1432" s="24"/>
      <c r="W1432" s="24"/>
      <c r="X1432" s="24"/>
    </row>
    <row r="1433" spans="1:24" ht="15" hidden="1" customHeight="1">
      <c r="A1433" s="26">
        <v>25492913</v>
      </c>
      <c r="B1433" s="26" t="s">
        <v>8397</v>
      </c>
      <c r="C1433" s="26" t="s">
        <v>8398</v>
      </c>
      <c r="D1433" s="26" t="s">
        <v>8399</v>
      </c>
      <c r="E1433" s="26" t="s">
        <v>8400</v>
      </c>
      <c r="F1433" s="26" t="s">
        <v>1115</v>
      </c>
      <c r="G1433" s="26">
        <v>2015</v>
      </c>
      <c r="H1433" s="27">
        <v>41984</v>
      </c>
      <c r="I1433" s="26"/>
      <c r="J1433" s="26"/>
      <c r="K1433" s="26" t="s">
        <v>8401</v>
      </c>
      <c r="L1433" s="26" t="str">
        <f t="shared" si="45"/>
        <v>Excluido</v>
      </c>
      <c r="M1433" s="26" t="str">
        <f t="shared" si="44"/>
        <v>S/PalabrasClaves</v>
      </c>
      <c r="N1433" s="26"/>
      <c r="O1433" s="26"/>
      <c r="P1433" s="26"/>
      <c r="Q1433" s="26"/>
      <c r="R1433" s="26"/>
      <c r="S1433" s="26"/>
      <c r="T1433" s="26"/>
      <c r="U1433" s="26"/>
      <c r="V1433" s="26"/>
      <c r="W1433" s="26"/>
      <c r="X1433" s="26"/>
    </row>
    <row r="1434" spans="1:24" ht="15" hidden="1" customHeight="1">
      <c r="A1434" s="24">
        <v>25648236</v>
      </c>
      <c r="B1434" s="24" t="s">
        <v>8402</v>
      </c>
      <c r="C1434" s="24" t="s">
        <v>8403</v>
      </c>
      <c r="D1434" s="24" t="s">
        <v>8404</v>
      </c>
      <c r="E1434" s="24" t="s">
        <v>8405</v>
      </c>
      <c r="F1434" s="24" t="s">
        <v>851</v>
      </c>
      <c r="G1434" s="24">
        <v>2015</v>
      </c>
      <c r="H1434" s="25">
        <v>42040</v>
      </c>
      <c r="I1434" s="24"/>
      <c r="J1434" s="24"/>
      <c r="K1434" s="24" t="s">
        <v>8406</v>
      </c>
      <c r="L1434" s="24" t="str">
        <f t="shared" si="45"/>
        <v>PreAlerta</v>
      </c>
      <c r="M1434" s="24" t="str">
        <f t="shared" si="44"/>
        <v>S/PalabrasClaves</v>
      </c>
      <c r="N1434" s="24" t="s">
        <v>18</v>
      </c>
      <c r="O1434" s="24"/>
      <c r="P1434" s="24"/>
      <c r="Q1434" s="24"/>
      <c r="R1434" s="24"/>
      <c r="S1434" s="24"/>
      <c r="T1434" s="24"/>
      <c r="U1434" s="24"/>
      <c r="V1434" s="24"/>
      <c r="W1434" s="24"/>
      <c r="X1434" s="24"/>
    </row>
    <row r="1435" spans="1:24" ht="15" hidden="1" customHeight="1">
      <c r="A1435" s="26">
        <v>25978204</v>
      </c>
      <c r="B1435" s="26" t="s">
        <v>8407</v>
      </c>
      <c r="C1435" s="26" t="s">
        <v>8408</v>
      </c>
      <c r="D1435" s="26" t="s">
        <v>8409</v>
      </c>
      <c r="E1435" s="26" t="s">
        <v>8410</v>
      </c>
      <c r="F1435" s="26" t="s">
        <v>348</v>
      </c>
      <c r="G1435" s="26">
        <v>2015</v>
      </c>
      <c r="H1435" s="27">
        <v>42140</v>
      </c>
      <c r="I1435" s="26"/>
      <c r="J1435" s="26"/>
      <c r="K1435" s="26"/>
      <c r="L1435" s="26" t="str">
        <f t="shared" si="45"/>
        <v>PreAlerta</v>
      </c>
      <c r="M1435" s="26" t="str">
        <f t="shared" si="44"/>
        <v>S/PalabrasClaves</v>
      </c>
      <c r="N1435" s="26" t="s">
        <v>18</v>
      </c>
      <c r="O1435" s="26"/>
      <c r="P1435" s="26"/>
      <c r="Q1435" s="26"/>
      <c r="R1435" s="26"/>
      <c r="S1435" s="26"/>
      <c r="T1435" s="26"/>
      <c r="U1435" s="26"/>
      <c r="V1435" s="26"/>
      <c r="W1435" s="26"/>
      <c r="X1435" s="26"/>
    </row>
    <row r="1436" spans="1:24" ht="15" customHeight="1">
      <c r="A1436" s="28">
        <v>25995221</v>
      </c>
      <c r="B1436" s="28" t="s">
        <v>8411</v>
      </c>
      <c r="C1436" s="28" t="s">
        <v>8412</v>
      </c>
      <c r="D1436" s="28" t="s">
        <v>8413</v>
      </c>
      <c r="E1436" s="28" t="s">
        <v>8414</v>
      </c>
      <c r="F1436" s="28" t="s">
        <v>8415</v>
      </c>
      <c r="G1436" s="28">
        <v>2015</v>
      </c>
      <c r="H1436" s="29">
        <v>42146</v>
      </c>
      <c r="I1436" s="28" t="s">
        <v>8416</v>
      </c>
      <c r="J1436" s="28" t="s">
        <v>8417</v>
      </c>
      <c r="K1436" s="28" t="s">
        <v>8418</v>
      </c>
      <c r="L1436" s="28" t="str">
        <f t="shared" si="45"/>
        <v>PreAlerta</v>
      </c>
      <c r="M1436" s="28" t="str">
        <f t="shared" si="44"/>
        <v>C/PalabrasClaves</v>
      </c>
      <c r="N1436" s="28" t="s">
        <v>12</v>
      </c>
      <c r="O1436" s="28" t="s">
        <v>16</v>
      </c>
      <c r="P1436" s="28"/>
      <c r="Q1436" s="28" t="s">
        <v>14</v>
      </c>
      <c r="R1436" s="28"/>
      <c r="S1436" s="28"/>
      <c r="T1436" s="50" t="s">
        <v>8419</v>
      </c>
      <c r="U1436" s="28" t="s">
        <v>209</v>
      </c>
      <c r="V1436" s="28" t="s">
        <v>208</v>
      </c>
      <c r="W1436" s="28" t="s">
        <v>209</v>
      </c>
      <c r="X1436" s="53" t="s">
        <v>8420</v>
      </c>
    </row>
    <row r="1437" spans="1:24" ht="15" hidden="1" customHeight="1">
      <c r="A1437" s="26">
        <v>26010772</v>
      </c>
      <c r="B1437" s="26" t="s">
        <v>8421</v>
      </c>
      <c r="C1437" s="26" t="s">
        <v>8422</v>
      </c>
      <c r="D1437" s="26" t="s">
        <v>8423</v>
      </c>
      <c r="E1437" s="26" t="s">
        <v>8424</v>
      </c>
      <c r="F1437" s="26" t="s">
        <v>2168</v>
      </c>
      <c r="G1437" s="26">
        <v>2015</v>
      </c>
      <c r="H1437" s="27">
        <v>42151</v>
      </c>
      <c r="I1437" s="26" t="s">
        <v>8425</v>
      </c>
      <c r="J1437" s="26"/>
      <c r="K1437" s="26" t="s">
        <v>8426</v>
      </c>
      <c r="L1437" s="26" t="str">
        <f t="shared" si="45"/>
        <v>PreAlerta</v>
      </c>
      <c r="M1437" s="26" t="str">
        <f t="shared" si="44"/>
        <v>S/PalabrasClaves</v>
      </c>
      <c r="N1437" s="26" t="s">
        <v>18</v>
      </c>
      <c r="O1437" s="26"/>
      <c r="P1437" s="26"/>
      <c r="Q1437" s="26"/>
      <c r="R1437" s="26"/>
      <c r="S1437" s="26"/>
      <c r="T1437" s="26"/>
      <c r="U1437" s="26"/>
      <c r="V1437" s="26"/>
      <c r="W1437" s="26"/>
      <c r="X1437" s="26"/>
    </row>
    <row r="1438" spans="1:24" ht="15" hidden="1" customHeight="1">
      <c r="A1438" s="24">
        <v>24523487</v>
      </c>
      <c r="B1438" s="24" t="s">
        <v>8427</v>
      </c>
      <c r="C1438" s="24" t="s">
        <v>8428</v>
      </c>
      <c r="D1438" s="24" t="s">
        <v>8429</v>
      </c>
      <c r="E1438" s="24" t="s">
        <v>8430</v>
      </c>
      <c r="F1438" s="24" t="s">
        <v>8431</v>
      </c>
      <c r="G1438" s="24">
        <v>2015</v>
      </c>
      <c r="H1438" s="25">
        <v>41684</v>
      </c>
      <c r="I1438" s="24"/>
      <c r="J1438" s="24"/>
      <c r="K1438" s="24" t="s">
        <v>8432</v>
      </c>
      <c r="L1438" s="24" t="str">
        <f t="shared" si="45"/>
        <v>PreAlerta</v>
      </c>
      <c r="M1438" s="24" t="str">
        <f t="shared" si="44"/>
        <v>S/PalabrasClaves</v>
      </c>
      <c r="N1438" s="24" t="s">
        <v>18</v>
      </c>
      <c r="O1438" s="24"/>
      <c r="P1438" s="24"/>
      <c r="Q1438" s="24" t="s">
        <v>11</v>
      </c>
      <c r="R1438" s="24"/>
      <c r="S1438" s="24"/>
      <c r="T1438" s="24"/>
      <c r="U1438" s="24"/>
      <c r="V1438" s="24"/>
      <c r="W1438" s="24"/>
      <c r="X1438" s="24"/>
    </row>
    <row r="1439" spans="1:24" ht="15" hidden="1" customHeight="1">
      <c r="A1439" s="26">
        <v>25013220</v>
      </c>
      <c r="B1439" s="26" t="s">
        <v>8433</v>
      </c>
      <c r="C1439" s="26" t="s">
        <v>8434</v>
      </c>
      <c r="D1439" s="26" t="s">
        <v>8435</v>
      </c>
      <c r="E1439" s="26" t="s">
        <v>8436</v>
      </c>
      <c r="F1439" s="26" t="s">
        <v>725</v>
      </c>
      <c r="G1439" s="26">
        <v>2015</v>
      </c>
      <c r="H1439" s="27">
        <v>41832</v>
      </c>
      <c r="I1439" s="26"/>
      <c r="J1439" s="26"/>
      <c r="K1439" s="26" t="s">
        <v>8437</v>
      </c>
      <c r="L1439" s="26" t="str">
        <f t="shared" si="45"/>
        <v>PreAlerta</v>
      </c>
      <c r="M1439" s="26" t="str">
        <f t="shared" si="44"/>
        <v>S/PalabrasClaves</v>
      </c>
      <c r="N1439" s="26" t="s">
        <v>18</v>
      </c>
      <c r="O1439" s="26"/>
      <c r="P1439" s="26"/>
      <c r="Q1439" s="26"/>
      <c r="R1439" s="26"/>
      <c r="S1439" s="26"/>
      <c r="T1439" s="26"/>
      <c r="U1439" s="26"/>
      <c r="V1439" s="26"/>
      <c r="W1439" s="26"/>
      <c r="X1439" s="26"/>
    </row>
    <row r="1440" spans="1:24" ht="15" hidden="1" customHeight="1">
      <c r="A1440" s="24">
        <v>25624153</v>
      </c>
      <c r="B1440" s="24" t="s">
        <v>8438</v>
      </c>
      <c r="C1440" s="24" t="s">
        <v>8439</v>
      </c>
      <c r="D1440" s="24" t="s">
        <v>8440</v>
      </c>
      <c r="E1440" s="24" t="s">
        <v>8441</v>
      </c>
      <c r="F1440" s="24" t="s">
        <v>8442</v>
      </c>
      <c r="G1440" s="24">
        <v>2015</v>
      </c>
      <c r="H1440" s="25">
        <v>42032</v>
      </c>
      <c r="I1440" s="24"/>
      <c r="J1440" s="24"/>
      <c r="K1440" s="24" t="s">
        <v>8443</v>
      </c>
      <c r="L1440" s="24" t="str">
        <f t="shared" si="45"/>
        <v>PreAlerta</v>
      </c>
      <c r="M1440" s="24" t="str">
        <f t="shared" si="44"/>
        <v>C/PalabrasClaves</v>
      </c>
      <c r="N1440" s="24" t="s">
        <v>18</v>
      </c>
      <c r="O1440" s="24"/>
      <c r="P1440" s="24"/>
      <c r="Q1440" s="24"/>
      <c r="R1440" s="24"/>
      <c r="S1440" s="24"/>
      <c r="T1440" s="24"/>
      <c r="U1440" s="24"/>
      <c r="V1440" s="24"/>
      <c r="W1440" s="24"/>
      <c r="X1440" s="24"/>
    </row>
    <row r="1441" spans="1:24" ht="15" hidden="1" customHeight="1">
      <c r="A1441" s="26">
        <v>25717022</v>
      </c>
      <c r="B1441" s="26" t="s">
        <v>8444</v>
      </c>
      <c r="C1441" s="26" t="s">
        <v>8445</v>
      </c>
      <c r="D1441" s="26" t="s">
        <v>8446</v>
      </c>
      <c r="E1441" s="26" t="s">
        <v>8447</v>
      </c>
      <c r="F1441" s="26" t="s">
        <v>1276</v>
      </c>
      <c r="G1441" s="26">
        <v>2015</v>
      </c>
      <c r="H1441" s="27">
        <v>42062</v>
      </c>
      <c r="I1441" s="26"/>
      <c r="J1441" s="26"/>
      <c r="K1441" s="26" t="s">
        <v>8448</v>
      </c>
      <c r="L1441" s="26" t="str">
        <f t="shared" si="45"/>
        <v>PreAlerta</v>
      </c>
      <c r="M1441" s="26" t="str">
        <f t="shared" si="44"/>
        <v>S/PalabrasClaves</v>
      </c>
      <c r="N1441" s="26" t="s">
        <v>18</v>
      </c>
      <c r="O1441" s="26"/>
      <c r="P1441" s="26"/>
      <c r="Q1441" s="26"/>
      <c r="R1441" s="26"/>
      <c r="S1441" s="26"/>
      <c r="T1441" s="26"/>
      <c r="U1441" s="26"/>
      <c r="V1441" s="26"/>
      <c r="W1441" s="26"/>
      <c r="X1441" s="26"/>
    </row>
    <row r="1442" spans="1:24" ht="15" hidden="1" customHeight="1">
      <c r="A1442" s="24">
        <v>25724891</v>
      </c>
      <c r="B1442" s="24" t="s">
        <v>8449</v>
      </c>
      <c r="C1442" s="24" t="s">
        <v>8450</v>
      </c>
      <c r="D1442" s="24" t="s">
        <v>8451</v>
      </c>
      <c r="E1442" s="24" t="s">
        <v>5675</v>
      </c>
      <c r="F1442" s="24" t="s">
        <v>2860</v>
      </c>
      <c r="G1442" s="24">
        <v>2015</v>
      </c>
      <c r="H1442" s="25">
        <v>42064</v>
      </c>
      <c r="I1442" s="24" t="s">
        <v>8452</v>
      </c>
      <c r="J1442" s="24"/>
      <c r="K1442" s="24" t="s">
        <v>8453</v>
      </c>
      <c r="L1442" s="24" t="str">
        <f t="shared" si="45"/>
        <v>PreAlerta</v>
      </c>
      <c r="M1442" s="24" t="str">
        <f t="shared" si="44"/>
        <v>C/PalabrasClaves</v>
      </c>
      <c r="N1442" s="24" t="s">
        <v>18</v>
      </c>
      <c r="O1442" s="24"/>
      <c r="P1442" s="24"/>
      <c r="Q1442" s="24"/>
      <c r="R1442" s="24"/>
      <c r="S1442" s="24"/>
      <c r="T1442" s="24"/>
      <c r="U1442" s="24"/>
      <c r="V1442" s="24"/>
      <c r="W1442" s="24"/>
      <c r="X1442" s="24"/>
    </row>
    <row r="1443" spans="1:24" ht="15" hidden="1" customHeight="1">
      <c r="A1443" s="26">
        <v>25745888</v>
      </c>
      <c r="B1443" s="26" t="s">
        <v>8454</v>
      </c>
      <c r="C1443" s="26" t="s">
        <v>8455</v>
      </c>
      <c r="D1443" s="26" t="s">
        <v>8456</v>
      </c>
      <c r="E1443" s="26" t="s">
        <v>1671</v>
      </c>
      <c r="F1443" s="26" t="s">
        <v>3409</v>
      </c>
      <c r="G1443" s="26">
        <v>2015</v>
      </c>
      <c r="H1443" s="27">
        <v>42073</v>
      </c>
      <c r="I1443" s="26"/>
      <c r="J1443" s="26"/>
      <c r="K1443" s="26" t="s">
        <v>8457</v>
      </c>
      <c r="L1443" s="26" t="str">
        <f t="shared" si="45"/>
        <v>PreAlerta</v>
      </c>
      <c r="M1443" s="26" t="str">
        <f t="shared" si="44"/>
        <v>S/PalabrasClaves</v>
      </c>
      <c r="N1443" s="26" t="s">
        <v>18</v>
      </c>
      <c r="O1443" s="26"/>
      <c r="P1443" s="26"/>
      <c r="Q1443" s="26"/>
      <c r="R1443" s="26"/>
      <c r="S1443" s="26"/>
      <c r="T1443" s="26"/>
      <c r="U1443" s="26"/>
      <c r="V1443" s="26"/>
      <c r="W1443" s="26"/>
      <c r="X1443" s="26"/>
    </row>
    <row r="1444" spans="1:24" ht="15" hidden="1" customHeight="1">
      <c r="A1444" s="24">
        <v>25752416</v>
      </c>
      <c r="B1444" s="24" t="s">
        <v>8458</v>
      </c>
      <c r="C1444" s="63" t="s">
        <v>3881</v>
      </c>
      <c r="D1444" s="24" t="s">
        <v>8459</v>
      </c>
      <c r="E1444" s="24" t="s">
        <v>3881</v>
      </c>
      <c r="F1444" s="24" t="s">
        <v>841</v>
      </c>
      <c r="G1444" s="24">
        <v>2015</v>
      </c>
      <c r="H1444" s="25">
        <v>42074</v>
      </c>
      <c r="I1444" s="24"/>
      <c r="J1444" s="24"/>
      <c r="K1444" s="24" t="s">
        <v>8460</v>
      </c>
      <c r="L1444" s="24" t="str">
        <f t="shared" si="45"/>
        <v>PreAlerta</v>
      </c>
      <c r="M1444" s="24" t="str">
        <f t="shared" si="44"/>
        <v>S/PalabrasClaves</v>
      </c>
      <c r="N1444" s="24" t="s">
        <v>18</v>
      </c>
      <c r="O1444" s="24"/>
      <c r="P1444" s="24"/>
      <c r="Q1444" s="24"/>
      <c r="R1444" s="24"/>
      <c r="S1444" s="24"/>
      <c r="T1444" s="24"/>
      <c r="U1444" s="24"/>
      <c r="V1444" s="24"/>
      <c r="W1444" s="24"/>
      <c r="X1444" s="24"/>
    </row>
    <row r="1445" spans="1:24" ht="15" hidden="1" customHeight="1">
      <c r="A1445" s="26">
        <v>25761873</v>
      </c>
      <c r="B1445" s="26" t="s">
        <v>8461</v>
      </c>
      <c r="C1445" s="26" t="s">
        <v>8462</v>
      </c>
      <c r="D1445" s="26" t="s">
        <v>8463</v>
      </c>
      <c r="E1445" s="26" t="s">
        <v>8464</v>
      </c>
      <c r="F1445" s="26" t="s">
        <v>2860</v>
      </c>
      <c r="G1445" s="26">
        <v>2015</v>
      </c>
      <c r="H1445" s="27">
        <v>42076</v>
      </c>
      <c r="I1445" s="26" t="s">
        <v>8465</v>
      </c>
      <c r="J1445" s="26"/>
      <c r="K1445" s="26" t="s">
        <v>8466</v>
      </c>
      <c r="L1445" s="26" t="str">
        <f t="shared" si="45"/>
        <v>PreAlerta</v>
      </c>
      <c r="M1445" s="26" t="str">
        <f t="shared" si="44"/>
        <v>S/PalabrasClaves</v>
      </c>
      <c r="N1445" s="26" t="s">
        <v>18</v>
      </c>
      <c r="O1445" s="26"/>
      <c r="P1445" s="26"/>
      <c r="Q1445" s="26"/>
      <c r="R1445" s="26"/>
      <c r="S1445" s="26"/>
      <c r="T1445" s="26"/>
      <c r="U1445" s="26"/>
      <c r="V1445" s="26"/>
      <c r="W1445" s="26"/>
      <c r="X1445" s="26"/>
    </row>
    <row r="1446" spans="1:24" ht="15" hidden="1" customHeight="1">
      <c r="A1446" s="24" t="s">
        <v>8454</v>
      </c>
      <c r="B1446" s="24" t="s">
        <v>8467</v>
      </c>
      <c r="C1446" s="24" t="s">
        <v>8468</v>
      </c>
      <c r="D1446" s="24" t="s">
        <v>8469</v>
      </c>
      <c r="E1446" s="24" t="s">
        <v>8470</v>
      </c>
      <c r="F1446" s="24" t="s">
        <v>90</v>
      </c>
      <c r="G1446" s="24">
        <v>2015</v>
      </c>
      <c r="H1446" s="25">
        <v>42081</v>
      </c>
      <c r="I1446" s="24" t="s">
        <v>8471</v>
      </c>
      <c r="J1446" s="24"/>
      <c r="K1446" s="24" t="s">
        <v>8472</v>
      </c>
      <c r="L1446" s="24" t="str">
        <f>IF(ISNUMBER(VLOOKUP(#REF!,EXCL,1,FALSE)),"Excluido",IF(ISNUMBER(VLOOKUP(#REF!,POST,1,FALSE)),"PostAlerta",IF(ISNUMBER(VLOOKUP(#REF!,PRE,1,FALSE)),"PreAlerta","")))</f>
        <v/>
      </c>
      <c r="M1446" s="24" t="str">
        <f>IF(ISNUMBER(VLOOKUP(#REF!,KEYWORDS,1,FALSE)),"C/PalabrasClaves","S/PalabrasClaves")</f>
        <v>S/PalabrasClaves</v>
      </c>
      <c r="N1446" s="24" t="s">
        <v>18</v>
      </c>
      <c r="O1446" s="24"/>
      <c r="P1446" s="24"/>
      <c r="Q1446" s="24"/>
      <c r="R1446" s="24"/>
      <c r="S1446" s="24"/>
      <c r="T1446" s="24"/>
      <c r="U1446" s="24"/>
      <c r="V1446" s="24"/>
      <c r="W1446" s="24"/>
      <c r="X1446" s="24"/>
    </row>
    <row r="1447" spans="1:24" ht="15" hidden="1" customHeight="1">
      <c r="A1447" s="26" t="s">
        <v>8473</v>
      </c>
      <c r="B1447" s="26" t="s">
        <v>8474</v>
      </c>
      <c r="C1447" s="26" t="s">
        <v>8475</v>
      </c>
      <c r="D1447" s="26" t="s">
        <v>8476</v>
      </c>
      <c r="E1447" s="26" t="s">
        <v>8477</v>
      </c>
      <c r="F1447" s="26" t="s">
        <v>128</v>
      </c>
      <c r="G1447" s="26">
        <v>2015</v>
      </c>
      <c r="H1447" s="27">
        <v>42138</v>
      </c>
      <c r="I1447" s="26" t="s">
        <v>8478</v>
      </c>
      <c r="J1447" s="26" t="s">
        <v>8479</v>
      </c>
      <c r="K1447" s="26" t="s">
        <v>8480</v>
      </c>
      <c r="L1447" s="26" t="str">
        <f>IF(ISNUMBER(VLOOKUP(#REF!,EXCL,1,FALSE)),"Excluido",IF(ISNUMBER(VLOOKUP(#REF!,POST,1,FALSE)),"PostAlerta",IF(ISNUMBER(VLOOKUP(#REF!,PRE,1,FALSE)),"PreAlerta","")))</f>
        <v/>
      </c>
      <c r="M1447" s="26" t="str">
        <f>IF(ISNUMBER(VLOOKUP(#REF!,KEYWORDS,1,FALSE)),"C/PalabrasClaves","S/PalabrasClaves")</f>
        <v>S/PalabrasClaves</v>
      </c>
      <c r="N1447" s="26" t="s">
        <v>18</v>
      </c>
      <c r="O1447" s="26"/>
      <c r="P1447" s="26"/>
      <c r="Q1447" s="26"/>
      <c r="R1447" s="26"/>
      <c r="S1447" s="26"/>
      <c r="T1447" s="26"/>
      <c r="U1447" s="26"/>
      <c r="V1447" s="26"/>
      <c r="W1447" s="26"/>
      <c r="X1447" s="26"/>
    </row>
    <row r="1448" spans="1:24" ht="15" hidden="1" customHeight="1">
      <c r="A1448" s="24">
        <v>25981375</v>
      </c>
      <c r="B1448" s="24" t="s">
        <v>8481</v>
      </c>
      <c r="C1448" s="24" t="s">
        <v>8482</v>
      </c>
      <c r="D1448" s="24" t="s">
        <v>8483</v>
      </c>
      <c r="E1448" s="24" t="s">
        <v>827</v>
      </c>
      <c r="F1448" s="24" t="s">
        <v>5552</v>
      </c>
      <c r="G1448" s="24">
        <v>2015</v>
      </c>
      <c r="H1448" s="25">
        <v>42143</v>
      </c>
      <c r="I1448" s="24"/>
      <c r="J1448" s="24"/>
      <c r="K1448" s="24" t="s">
        <v>8484</v>
      </c>
      <c r="L1448" s="24" t="str">
        <f t="shared" ref="L1448:L1511" si="46">IF(ISNUMBER(VLOOKUP(A1448,EXCL,1,FALSE)),"Excluido",IF(ISNUMBER(VLOOKUP(A1448,POST,1,FALSE)),"PostAlerta",IF(ISNUMBER(VLOOKUP(A1448,PRE,1,FALSE)),"PreAlerta","")))</f>
        <v>PreAlerta</v>
      </c>
      <c r="M1448" s="24" t="str">
        <f t="shared" ref="M1448:M1511" si="47">IF(ISNUMBER(VLOOKUP(A1448,KEYWORDS,1,FALSE)),"C/PalabrasClaves","S/PalabrasClaves")</f>
        <v>S/PalabrasClaves</v>
      </c>
      <c r="N1448" s="24" t="s">
        <v>18</v>
      </c>
      <c r="O1448" s="24"/>
      <c r="P1448" s="24"/>
      <c r="Q1448" s="24"/>
      <c r="R1448" s="24"/>
      <c r="S1448" s="24"/>
      <c r="T1448" s="24"/>
      <c r="U1448" s="24"/>
      <c r="V1448" s="24"/>
      <c r="W1448" s="24"/>
      <c r="X1448" s="24"/>
    </row>
    <row r="1449" spans="1:24" ht="15" hidden="1" customHeight="1">
      <c r="A1449" s="26">
        <v>25989525</v>
      </c>
      <c r="B1449" s="26" t="s">
        <v>8485</v>
      </c>
      <c r="C1449" s="26" t="s">
        <v>8486</v>
      </c>
      <c r="D1449" s="26" t="s">
        <v>8487</v>
      </c>
      <c r="E1449" s="26" t="s">
        <v>1304</v>
      </c>
      <c r="F1449" s="26" t="s">
        <v>2867</v>
      </c>
      <c r="G1449" s="26">
        <v>2015</v>
      </c>
      <c r="H1449" s="27">
        <v>42144</v>
      </c>
      <c r="I1449" s="26" t="s">
        <v>8488</v>
      </c>
      <c r="J1449" s="26"/>
      <c r="K1449" s="26" t="s">
        <v>8489</v>
      </c>
      <c r="L1449" s="26" t="str">
        <f t="shared" si="46"/>
        <v>PreAlerta</v>
      </c>
      <c r="M1449" s="26" t="str">
        <f t="shared" si="47"/>
        <v>S/PalabrasClaves</v>
      </c>
      <c r="N1449" s="26" t="s">
        <v>18</v>
      </c>
      <c r="O1449" s="26"/>
      <c r="P1449" s="26"/>
      <c r="Q1449" s="26"/>
      <c r="R1449" s="26"/>
      <c r="S1449" s="26"/>
      <c r="T1449" s="26"/>
      <c r="U1449" s="26"/>
      <c r="V1449" s="26"/>
      <c r="W1449" s="26"/>
      <c r="X1449" s="26"/>
    </row>
    <row r="1450" spans="1:24" ht="15" hidden="1" customHeight="1">
      <c r="A1450" s="24">
        <v>25990783</v>
      </c>
      <c r="B1450" s="24" t="s">
        <v>8490</v>
      </c>
      <c r="C1450" s="24" t="s">
        <v>8491</v>
      </c>
      <c r="D1450" s="24" t="s">
        <v>8492</v>
      </c>
      <c r="E1450" s="24" t="s">
        <v>8493</v>
      </c>
      <c r="F1450" s="24" t="s">
        <v>251</v>
      </c>
      <c r="G1450" s="24">
        <v>2015</v>
      </c>
      <c r="H1450" s="25">
        <v>42145</v>
      </c>
      <c r="I1450" s="24"/>
      <c r="J1450" s="24"/>
      <c r="K1450" s="24" t="s">
        <v>8494</v>
      </c>
      <c r="L1450" s="24" t="str">
        <f t="shared" si="46"/>
        <v>PreAlerta</v>
      </c>
      <c r="M1450" s="24" t="str">
        <f t="shared" si="47"/>
        <v>S/PalabrasClaves</v>
      </c>
      <c r="N1450" s="24" t="s">
        <v>18</v>
      </c>
      <c r="O1450" s="24"/>
      <c r="P1450" s="24"/>
      <c r="Q1450" s="24"/>
      <c r="R1450" s="24"/>
      <c r="S1450" s="24"/>
      <c r="T1450" s="24"/>
      <c r="U1450" s="24"/>
      <c r="V1450" s="24"/>
      <c r="W1450" s="24"/>
      <c r="X1450" s="24"/>
    </row>
    <row r="1451" spans="1:24" ht="15" hidden="1" customHeight="1">
      <c r="A1451" s="26">
        <v>26099898</v>
      </c>
      <c r="B1451" s="26" t="s">
        <v>8495</v>
      </c>
      <c r="C1451" s="26" t="s">
        <v>8496</v>
      </c>
      <c r="D1451" s="26" t="s">
        <v>8497</v>
      </c>
      <c r="E1451" s="26" t="s">
        <v>8498</v>
      </c>
      <c r="F1451" s="26" t="s">
        <v>5552</v>
      </c>
      <c r="G1451" s="26">
        <v>2015</v>
      </c>
      <c r="H1451" s="27">
        <v>42179</v>
      </c>
      <c r="I1451" s="26"/>
      <c r="J1451" s="26"/>
      <c r="K1451" s="26" t="s">
        <v>8499</v>
      </c>
      <c r="L1451" s="26" t="str">
        <f t="shared" si="46"/>
        <v>PreAlerta</v>
      </c>
      <c r="M1451" s="26" t="str">
        <f t="shared" si="47"/>
        <v>S/PalabrasClaves</v>
      </c>
      <c r="N1451" s="26" t="s">
        <v>18</v>
      </c>
      <c r="O1451" s="26"/>
      <c r="P1451" s="26"/>
      <c r="Q1451" s="26"/>
      <c r="R1451" s="26"/>
      <c r="S1451" s="26"/>
      <c r="T1451" s="26"/>
      <c r="U1451" s="26"/>
      <c r="V1451" s="26"/>
      <c r="W1451" s="26"/>
      <c r="X1451" s="26"/>
    </row>
    <row r="1452" spans="1:24" ht="15" customHeight="1">
      <c r="A1452" s="28">
        <v>26197536</v>
      </c>
      <c r="B1452" s="28" t="s">
        <v>8500</v>
      </c>
      <c r="C1452" s="28" t="s">
        <v>8501</v>
      </c>
      <c r="D1452" s="28" t="s">
        <v>8502</v>
      </c>
      <c r="E1452" s="28" t="s">
        <v>8503</v>
      </c>
      <c r="F1452" s="28" t="s">
        <v>8504</v>
      </c>
      <c r="G1452" s="28">
        <v>2015</v>
      </c>
      <c r="H1452" s="29">
        <v>42208</v>
      </c>
      <c r="I1452" s="28"/>
      <c r="J1452" s="28"/>
      <c r="K1452" s="28"/>
      <c r="L1452" s="28" t="str">
        <f t="shared" si="46"/>
        <v>PreAlerta</v>
      </c>
      <c r="M1452" s="28" t="str">
        <f t="shared" si="47"/>
        <v>C/PalabrasClaves</v>
      </c>
      <c r="N1452" s="28" t="s">
        <v>12</v>
      </c>
      <c r="O1452" s="28" t="s">
        <v>10</v>
      </c>
      <c r="P1452" s="28"/>
      <c r="Q1452" s="28" t="s">
        <v>14</v>
      </c>
      <c r="R1452" s="28"/>
      <c r="S1452" s="28"/>
      <c r="T1452" s="50" t="s">
        <v>8505</v>
      </c>
      <c r="U1452" s="28" t="s">
        <v>209</v>
      </c>
      <c r="V1452" s="28" t="s">
        <v>208</v>
      </c>
      <c r="W1452" s="28" t="s">
        <v>209</v>
      </c>
      <c r="X1452" s="53" t="s">
        <v>8506</v>
      </c>
    </row>
    <row r="1453" spans="1:24" ht="15" hidden="1" customHeight="1">
      <c r="A1453" s="26">
        <v>26031715</v>
      </c>
      <c r="B1453" s="26" t="s">
        <v>8507</v>
      </c>
      <c r="C1453" s="26" t="s">
        <v>8508</v>
      </c>
      <c r="D1453" s="26" t="s">
        <v>8509</v>
      </c>
      <c r="E1453" s="26" t="s">
        <v>8510</v>
      </c>
      <c r="F1453" s="26" t="s">
        <v>8511</v>
      </c>
      <c r="G1453" s="26">
        <v>2015</v>
      </c>
      <c r="H1453" s="27">
        <v>42158</v>
      </c>
      <c r="I1453" s="26" t="s">
        <v>8512</v>
      </c>
      <c r="J1453" s="26"/>
      <c r="K1453" s="26" t="s">
        <v>8513</v>
      </c>
      <c r="L1453" s="26" t="str">
        <f t="shared" si="46"/>
        <v>PreAlerta</v>
      </c>
      <c r="M1453" s="26" t="str">
        <f t="shared" si="47"/>
        <v>S/PalabrasClaves</v>
      </c>
      <c r="N1453" s="26" t="s">
        <v>18</v>
      </c>
      <c r="O1453" s="26"/>
      <c r="P1453" s="26"/>
      <c r="Q1453" s="26"/>
      <c r="R1453" s="26"/>
      <c r="S1453" s="26"/>
      <c r="T1453" s="26"/>
      <c r="U1453" s="26"/>
      <c r="V1453" s="26"/>
      <c r="W1453" s="26"/>
      <c r="X1453" s="26"/>
    </row>
    <row r="1454" spans="1:24" ht="15" hidden="1" customHeight="1">
      <c r="A1454" s="24">
        <v>26042774</v>
      </c>
      <c r="B1454" s="24" t="s">
        <v>8514</v>
      </c>
      <c r="C1454" s="24" t="s">
        <v>8515</v>
      </c>
      <c r="D1454" s="24" t="s">
        <v>8516</v>
      </c>
      <c r="E1454" s="24" t="s">
        <v>8517</v>
      </c>
      <c r="F1454" s="24" t="s">
        <v>2188</v>
      </c>
      <c r="G1454" s="24">
        <v>2015</v>
      </c>
      <c r="H1454" s="25">
        <v>42160</v>
      </c>
      <c r="I1454" s="24" t="s">
        <v>8518</v>
      </c>
      <c r="J1454" s="24"/>
      <c r="K1454" s="24" t="s">
        <v>8519</v>
      </c>
      <c r="L1454" s="24" t="str">
        <f t="shared" si="46"/>
        <v>PreAlerta</v>
      </c>
      <c r="M1454" s="24" t="str">
        <f t="shared" si="47"/>
        <v>S/PalabrasClaves</v>
      </c>
      <c r="N1454" s="24" t="s">
        <v>18</v>
      </c>
      <c r="O1454" s="24"/>
      <c r="P1454" s="24"/>
      <c r="Q1454" s="24"/>
      <c r="R1454" s="24"/>
      <c r="S1454" s="24"/>
      <c r="T1454" s="24"/>
      <c r="U1454" s="24"/>
      <c r="V1454" s="24"/>
      <c r="W1454" s="24"/>
      <c r="X1454" s="24"/>
    </row>
    <row r="1455" spans="1:24" ht="15" hidden="1" customHeight="1">
      <c r="A1455" s="26">
        <v>26046359</v>
      </c>
      <c r="B1455" s="26" t="s">
        <v>8520</v>
      </c>
      <c r="C1455" s="26" t="s">
        <v>8521</v>
      </c>
      <c r="D1455" s="26" t="s">
        <v>8522</v>
      </c>
      <c r="E1455" s="26" t="s">
        <v>8523</v>
      </c>
      <c r="F1455" s="26" t="s">
        <v>2175</v>
      </c>
      <c r="G1455" s="26">
        <v>2015</v>
      </c>
      <c r="H1455" s="27">
        <v>42161</v>
      </c>
      <c r="I1455" s="26" t="s">
        <v>8524</v>
      </c>
      <c r="J1455" s="26"/>
      <c r="K1455" s="26" t="s">
        <v>8525</v>
      </c>
      <c r="L1455" s="26" t="str">
        <f t="shared" si="46"/>
        <v>PreAlerta</v>
      </c>
      <c r="M1455" s="26" t="str">
        <f t="shared" si="47"/>
        <v>S/PalabrasClaves</v>
      </c>
      <c r="N1455" s="26" t="s">
        <v>18</v>
      </c>
      <c r="O1455" s="26"/>
      <c r="P1455" s="26"/>
      <c r="Q1455" s="26"/>
      <c r="R1455" s="26"/>
      <c r="S1455" s="26"/>
      <c r="T1455" s="26"/>
      <c r="U1455" s="26"/>
      <c r="V1455" s="26"/>
      <c r="W1455" s="26"/>
      <c r="X1455" s="26"/>
    </row>
    <row r="1456" spans="1:24" ht="15" hidden="1" customHeight="1">
      <c r="A1456" s="24">
        <v>26061040</v>
      </c>
      <c r="B1456" s="24" t="s">
        <v>8526</v>
      </c>
      <c r="C1456" s="24" t="s">
        <v>8527</v>
      </c>
      <c r="D1456" s="24" t="s">
        <v>8528</v>
      </c>
      <c r="E1456" s="24" t="s">
        <v>8529</v>
      </c>
      <c r="F1456" s="24" t="s">
        <v>2168</v>
      </c>
      <c r="G1456" s="24">
        <v>2015</v>
      </c>
      <c r="H1456" s="25">
        <v>42166</v>
      </c>
      <c r="I1456" s="24" t="s">
        <v>8530</v>
      </c>
      <c r="J1456" s="24"/>
      <c r="K1456" s="24" t="s">
        <v>8531</v>
      </c>
      <c r="L1456" s="24" t="str">
        <f t="shared" si="46"/>
        <v>Excluido</v>
      </c>
      <c r="M1456" s="24" t="str">
        <f t="shared" si="47"/>
        <v>C/PalabrasClaves</v>
      </c>
      <c r="N1456" s="24"/>
      <c r="O1456" s="24"/>
      <c r="P1456" s="24"/>
      <c r="Q1456" s="24"/>
      <c r="R1456" s="24"/>
      <c r="S1456" s="24"/>
      <c r="T1456" s="24"/>
      <c r="U1456" s="24"/>
      <c r="V1456" s="24"/>
      <c r="W1456" s="24"/>
      <c r="X1456" s="24"/>
    </row>
    <row r="1457" spans="1:24" ht="15" hidden="1" customHeight="1">
      <c r="A1457" s="26">
        <v>26083250</v>
      </c>
      <c r="B1457" s="26" t="s">
        <v>8532</v>
      </c>
      <c r="C1457" s="26" t="s">
        <v>8533</v>
      </c>
      <c r="D1457" s="26" t="s">
        <v>8534</v>
      </c>
      <c r="E1457" s="26" t="s">
        <v>8535</v>
      </c>
      <c r="F1457" s="26" t="s">
        <v>2168</v>
      </c>
      <c r="G1457" s="26">
        <v>2015</v>
      </c>
      <c r="H1457" s="27">
        <v>42173</v>
      </c>
      <c r="I1457" s="26" t="s">
        <v>8536</v>
      </c>
      <c r="J1457" s="26"/>
      <c r="K1457" s="26" t="s">
        <v>8537</v>
      </c>
      <c r="L1457" s="26" t="str">
        <f t="shared" si="46"/>
        <v>PreAlerta</v>
      </c>
      <c r="M1457" s="26" t="str">
        <f t="shared" si="47"/>
        <v>S/PalabrasClaves</v>
      </c>
      <c r="N1457" s="26" t="s">
        <v>18</v>
      </c>
      <c r="O1457" s="26"/>
      <c r="P1457" s="26"/>
      <c r="Q1457" s="26"/>
      <c r="R1457" s="26"/>
      <c r="S1457" s="26"/>
      <c r="T1457" s="26"/>
      <c r="U1457" s="26"/>
      <c r="V1457" s="26"/>
      <c r="W1457" s="26"/>
      <c r="X1457" s="26"/>
    </row>
    <row r="1458" spans="1:24" ht="15" hidden="1" customHeight="1">
      <c r="A1458" s="24">
        <v>26084755</v>
      </c>
      <c r="B1458" s="24" t="s">
        <v>8538</v>
      </c>
      <c r="C1458" s="24" t="s">
        <v>8539</v>
      </c>
      <c r="D1458" s="24" t="s">
        <v>8540</v>
      </c>
      <c r="E1458" s="24" t="s">
        <v>1173</v>
      </c>
      <c r="F1458" s="24" t="s">
        <v>341</v>
      </c>
      <c r="G1458" s="24">
        <v>2015</v>
      </c>
      <c r="H1458" s="25">
        <v>42174</v>
      </c>
      <c r="I1458" s="24" t="s">
        <v>8541</v>
      </c>
      <c r="J1458" s="24"/>
      <c r="K1458" s="24" t="s">
        <v>8542</v>
      </c>
      <c r="L1458" s="24" t="str">
        <f t="shared" si="46"/>
        <v>PreAlerta</v>
      </c>
      <c r="M1458" s="24" t="str">
        <f t="shared" si="47"/>
        <v>S/PalabrasClaves</v>
      </c>
      <c r="N1458" s="24" t="s">
        <v>18</v>
      </c>
      <c r="O1458" s="24"/>
      <c r="P1458" s="24"/>
      <c r="Q1458" s="24"/>
      <c r="R1458" s="24"/>
      <c r="S1458" s="24"/>
      <c r="T1458" s="24"/>
      <c r="U1458" s="24"/>
      <c r="V1458" s="24"/>
      <c r="W1458" s="24"/>
      <c r="X1458" s="24"/>
    </row>
    <row r="1459" spans="1:24" ht="15" hidden="1" customHeight="1">
      <c r="A1459" s="33">
        <v>26089500</v>
      </c>
      <c r="B1459" s="33" t="s">
        <v>8543</v>
      </c>
      <c r="C1459" s="33" t="s">
        <v>3521</v>
      </c>
      <c r="D1459" s="33" t="s">
        <v>8544</v>
      </c>
      <c r="E1459" s="33" t="s">
        <v>3096</v>
      </c>
      <c r="F1459" s="33" t="s">
        <v>8545</v>
      </c>
      <c r="G1459" s="33">
        <v>2015</v>
      </c>
      <c r="H1459" s="34">
        <v>42175</v>
      </c>
      <c r="I1459" s="33"/>
      <c r="J1459" s="33"/>
      <c r="K1459" s="33" t="s">
        <v>8546</v>
      </c>
      <c r="L1459" s="33" t="str">
        <f t="shared" si="46"/>
        <v>PreAlerta</v>
      </c>
      <c r="M1459" s="33" t="str">
        <f t="shared" si="47"/>
        <v>S/PalabrasClaves</v>
      </c>
      <c r="N1459" s="33" t="s">
        <v>276</v>
      </c>
      <c r="O1459" s="33"/>
      <c r="P1459" s="33"/>
      <c r="Q1459" s="33" t="s">
        <v>17</v>
      </c>
      <c r="R1459" s="33"/>
      <c r="S1459" s="33"/>
      <c r="T1459" s="33"/>
      <c r="U1459" s="33"/>
      <c r="V1459" s="33"/>
      <c r="W1459" s="33"/>
      <c r="X1459" s="52" t="s">
        <v>8547</v>
      </c>
    </row>
    <row r="1460" spans="1:24" ht="15" customHeight="1">
      <c r="A1460" s="28">
        <v>26089520</v>
      </c>
      <c r="B1460" s="28" t="s">
        <v>8548</v>
      </c>
      <c r="C1460" s="28" t="s">
        <v>8549</v>
      </c>
      <c r="D1460" s="28" t="s">
        <v>8550</v>
      </c>
      <c r="E1460" s="28" t="s">
        <v>8551</v>
      </c>
      <c r="F1460" s="28" t="s">
        <v>8545</v>
      </c>
      <c r="G1460" s="28">
        <v>2015</v>
      </c>
      <c r="H1460" s="29">
        <v>42175</v>
      </c>
      <c r="I1460" s="28" t="s">
        <v>8552</v>
      </c>
      <c r="J1460" s="28" t="s">
        <v>8553</v>
      </c>
      <c r="K1460" s="28" t="s">
        <v>8554</v>
      </c>
      <c r="L1460" s="28" t="str">
        <f t="shared" si="46"/>
        <v>PreAlerta</v>
      </c>
      <c r="M1460" s="28" t="str">
        <f t="shared" si="47"/>
        <v>S/PalabrasClaves</v>
      </c>
      <c r="N1460" s="28" t="s">
        <v>276</v>
      </c>
      <c r="O1460" s="28"/>
      <c r="P1460" s="28"/>
      <c r="Q1460" s="28" t="s">
        <v>14</v>
      </c>
      <c r="R1460" s="28"/>
      <c r="S1460" s="28"/>
      <c r="T1460" s="50" t="s">
        <v>8555</v>
      </c>
      <c r="U1460" s="28" t="s">
        <v>209</v>
      </c>
      <c r="V1460" s="28" t="s">
        <v>209</v>
      </c>
      <c r="W1460" s="28" t="s">
        <v>208</v>
      </c>
      <c r="X1460" s="53" t="s">
        <v>8556</v>
      </c>
    </row>
    <row r="1461" spans="1:24" ht="15" hidden="1" customHeight="1">
      <c r="A1461" s="26">
        <v>25959533</v>
      </c>
      <c r="B1461" s="26" t="s">
        <v>8557</v>
      </c>
      <c r="C1461" s="26" t="s">
        <v>8558</v>
      </c>
      <c r="D1461" s="26" t="s">
        <v>8559</v>
      </c>
      <c r="E1461" s="26" t="s">
        <v>8560</v>
      </c>
      <c r="F1461" s="26" t="s">
        <v>7845</v>
      </c>
      <c r="G1461" s="26">
        <v>2015</v>
      </c>
      <c r="H1461" s="27">
        <v>42136</v>
      </c>
      <c r="I1461" s="26"/>
      <c r="J1461" s="26"/>
      <c r="K1461" s="26" t="s">
        <v>8561</v>
      </c>
      <c r="L1461" s="26" t="str">
        <f t="shared" si="46"/>
        <v>PreAlerta</v>
      </c>
      <c r="M1461" s="26" t="str">
        <f t="shared" si="47"/>
        <v>S/PalabrasClaves</v>
      </c>
      <c r="N1461" s="26" t="s">
        <v>18</v>
      </c>
      <c r="O1461" s="26"/>
      <c r="P1461" s="26"/>
      <c r="Q1461" s="26"/>
      <c r="R1461" s="26"/>
      <c r="S1461" s="26"/>
      <c r="T1461" s="26"/>
      <c r="U1461" s="26"/>
      <c r="V1461" s="26"/>
      <c r="W1461" s="26"/>
      <c r="X1461" s="26"/>
    </row>
    <row r="1462" spans="1:24" ht="15" hidden="1" customHeight="1">
      <c r="A1462" s="24">
        <v>25944661</v>
      </c>
      <c r="B1462" s="24" t="s">
        <v>8562</v>
      </c>
      <c r="C1462" s="24" t="s">
        <v>8563</v>
      </c>
      <c r="D1462" s="24" t="s">
        <v>8564</v>
      </c>
      <c r="E1462" s="24" t="s">
        <v>3312</v>
      </c>
      <c r="F1462" s="24" t="s">
        <v>384</v>
      </c>
      <c r="G1462" s="24">
        <v>2015</v>
      </c>
      <c r="H1462" s="25">
        <v>42131</v>
      </c>
      <c r="I1462" s="24" t="s">
        <v>8565</v>
      </c>
      <c r="J1462" s="24" t="s">
        <v>8566</v>
      </c>
      <c r="K1462" s="24" t="s">
        <v>8567</v>
      </c>
      <c r="L1462" s="24" t="str">
        <f t="shared" si="46"/>
        <v>PreAlerta</v>
      </c>
      <c r="M1462" s="24" t="str">
        <f t="shared" si="47"/>
        <v>S/PalabrasClaves</v>
      </c>
      <c r="N1462" s="24" t="s">
        <v>18</v>
      </c>
      <c r="O1462" s="24"/>
      <c r="P1462" s="24"/>
      <c r="Q1462" s="24"/>
      <c r="R1462" s="24"/>
      <c r="S1462" s="24"/>
      <c r="T1462" s="24"/>
      <c r="U1462" s="24"/>
      <c r="V1462" s="24"/>
      <c r="W1462" s="24"/>
      <c r="X1462" s="24"/>
    </row>
    <row r="1463" spans="1:24" ht="15" hidden="1" customHeight="1">
      <c r="A1463" s="26">
        <v>26121655</v>
      </c>
      <c r="B1463" s="26" t="s">
        <v>8568</v>
      </c>
      <c r="C1463" s="26" t="s">
        <v>8569</v>
      </c>
      <c r="D1463" s="26" t="s">
        <v>8570</v>
      </c>
      <c r="E1463" s="26" t="s">
        <v>8571</v>
      </c>
      <c r="F1463" s="26" t="s">
        <v>2168</v>
      </c>
      <c r="G1463" s="26">
        <v>2015</v>
      </c>
      <c r="H1463" s="27">
        <v>42185</v>
      </c>
      <c r="I1463" s="26" t="s">
        <v>8572</v>
      </c>
      <c r="J1463" s="26"/>
      <c r="K1463" s="26" t="s">
        <v>8573</v>
      </c>
      <c r="L1463" s="26" t="str">
        <f t="shared" si="46"/>
        <v>PreAlerta</v>
      </c>
      <c r="M1463" s="26" t="str">
        <f t="shared" si="47"/>
        <v>S/PalabrasClaves</v>
      </c>
      <c r="N1463" s="26" t="s">
        <v>18</v>
      </c>
      <c r="O1463" s="26"/>
      <c r="P1463" s="26"/>
      <c r="Q1463" s="26"/>
      <c r="R1463" s="26"/>
      <c r="S1463" s="26"/>
      <c r="T1463" s="26"/>
      <c r="U1463" s="26"/>
      <c r="V1463" s="26"/>
      <c r="W1463" s="26"/>
      <c r="X1463" s="26"/>
    </row>
    <row r="1464" spans="1:24" ht="15" hidden="1" customHeight="1">
      <c r="A1464" s="24">
        <v>25761740</v>
      </c>
      <c r="B1464" s="24" t="s">
        <v>8574</v>
      </c>
      <c r="C1464" s="24" t="s">
        <v>8575</v>
      </c>
      <c r="D1464" s="24" t="s">
        <v>8576</v>
      </c>
      <c r="E1464" s="24" t="s">
        <v>8577</v>
      </c>
      <c r="F1464" s="24" t="s">
        <v>1276</v>
      </c>
      <c r="G1464" s="24">
        <v>2015</v>
      </c>
      <c r="H1464" s="25">
        <v>42076</v>
      </c>
      <c r="I1464" s="24"/>
      <c r="J1464" s="24"/>
      <c r="K1464" s="24" t="s">
        <v>8578</v>
      </c>
      <c r="L1464" s="24" t="str">
        <f t="shared" si="46"/>
        <v>PreAlerta</v>
      </c>
      <c r="M1464" s="24" t="str">
        <f t="shared" si="47"/>
        <v>S/PalabrasClaves</v>
      </c>
      <c r="N1464" s="24" t="s">
        <v>18</v>
      </c>
      <c r="O1464" s="24"/>
      <c r="P1464" s="24"/>
      <c r="Q1464" s="24" t="s">
        <v>11</v>
      </c>
      <c r="R1464" s="24"/>
      <c r="S1464" s="24"/>
      <c r="T1464" s="24"/>
      <c r="U1464" s="24"/>
      <c r="V1464" s="24"/>
      <c r="W1464" s="24"/>
      <c r="X1464" s="24"/>
    </row>
    <row r="1465" spans="1:24" ht="15" customHeight="1">
      <c r="A1465" s="33">
        <v>25823977</v>
      </c>
      <c r="B1465" s="33" t="s">
        <v>8579</v>
      </c>
      <c r="C1465" s="33" t="s">
        <v>8580</v>
      </c>
      <c r="D1465" s="33" t="s">
        <v>8581</v>
      </c>
      <c r="E1465" s="33" t="s">
        <v>7610</v>
      </c>
      <c r="F1465" s="33" t="s">
        <v>69</v>
      </c>
      <c r="G1465" s="33">
        <v>2015</v>
      </c>
      <c r="H1465" s="34">
        <v>42095</v>
      </c>
      <c r="I1465" s="33"/>
      <c r="J1465" s="33"/>
      <c r="K1465" s="33" t="s">
        <v>8582</v>
      </c>
      <c r="L1465" s="33" t="str">
        <f t="shared" si="46"/>
        <v>PreAlerta</v>
      </c>
      <c r="M1465" s="33" t="str">
        <f t="shared" si="47"/>
        <v>S/PalabrasClaves</v>
      </c>
      <c r="N1465" s="33" t="s">
        <v>12</v>
      </c>
      <c r="O1465" s="33"/>
      <c r="P1465" s="33"/>
      <c r="Q1465" s="33" t="s">
        <v>14</v>
      </c>
      <c r="R1465" s="33"/>
      <c r="S1465" s="33"/>
      <c r="T1465" s="33" t="s">
        <v>8583</v>
      </c>
      <c r="U1465" s="33" t="s">
        <v>209</v>
      </c>
      <c r="V1465" s="33" t="s">
        <v>209</v>
      </c>
      <c r="W1465" s="33" t="s">
        <v>209</v>
      </c>
      <c r="X1465" s="52" t="s">
        <v>8584</v>
      </c>
    </row>
    <row r="1466" spans="1:24" ht="15" hidden="1" customHeight="1">
      <c r="A1466" s="24">
        <v>25833314</v>
      </c>
      <c r="B1466" s="24" t="s">
        <v>8585</v>
      </c>
      <c r="C1466" s="24" t="s">
        <v>8586</v>
      </c>
      <c r="D1466" s="24" t="s">
        <v>8587</v>
      </c>
      <c r="E1466" s="24" t="s">
        <v>7149</v>
      </c>
      <c r="F1466" s="24" t="s">
        <v>7927</v>
      </c>
      <c r="G1466" s="24">
        <v>2015</v>
      </c>
      <c r="H1466" s="25">
        <v>42097</v>
      </c>
      <c r="I1466" s="24"/>
      <c r="J1466" s="24"/>
      <c r="K1466" s="24" t="s">
        <v>8588</v>
      </c>
      <c r="L1466" s="24" t="str">
        <f t="shared" si="46"/>
        <v>PreAlerta</v>
      </c>
      <c r="M1466" s="24" t="str">
        <f t="shared" si="47"/>
        <v>S/PalabrasClaves</v>
      </c>
      <c r="N1466" s="24" t="s">
        <v>18</v>
      </c>
      <c r="O1466" s="24"/>
      <c r="P1466" s="24"/>
      <c r="Q1466" s="24"/>
      <c r="R1466" s="24"/>
      <c r="S1466" s="24"/>
      <c r="T1466" s="24"/>
      <c r="U1466" s="24"/>
      <c r="V1466" s="24"/>
      <c r="W1466" s="24"/>
      <c r="X1466" s="24"/>
    </row>
    <row r="1467" spans="1:24" ht="15" hidden="1" customHeight="1">
      <c r="A1467" s="26">
        <v>25917593</v>
      </c>
      <c r="B1467" s="26" t="s">
        <v>8589</v>
      </c>
      <c r="C1467" s="26" t="s">
        <v>8590</v>
      </c>
      <c r="D1467" s="26" t="s">
        <v>8591</v>
      </c>
      <c r="E1467" s="26" t="s">
        <v>8592</v>
      </c>
      <c r="F1467" s="26" t="s">
        <v>69</v>
      </c>
      <c r="G1467" s="26">
        <v>2015</v>
      </c>
      <c r="H1467" s="27">
        <v>42123</v>
      </c>
      <c r="I1467" s="26"/>
      <c r="J1467" s="26"/>
      <c r="K1467" s="26" t="s">
        <v>8593</v>
      </c>
      <c r="L1467" s="26" t="str">
        <f t="shared" si="46"/>
        <v>PreAlerta</v>
      </c>
      <c r="M1467" s="26" t="str">
        <f t="shared" si="47"/>
        <v>S/PalabrasClaves</v>
      </c>
      <c r="N1467" s="26" t="s">
        <v>18</v>
      </c>
      <c r="O1467" s="26"/>
      <c r="P1467" s="26"/>
      <c r="Q1467" s="26"/>
      <c r="R1467" s="26"/>
      <c r="S1467" s="26"/>
      <c r="T1467" s="26"/>
      <c r="U1467" s="26"/>
      <c r="V1467" s="26"/>
      <c r="W1467" s="26"/>
      <c r="X1467" s="26"/>
    </row>
    <row r="1468" spans="1:24" ht="15" hidden="1" customHeight="1">
      <c r="A1468" s="24">
        <v>25926497</v>
      </c>
      <c r="B1468" s="24" t="s">
        <v>8594</v>
      </c>
      <c r="C1468" s="24" t="s">
        <v>8595</v>
      </c>
      <c r="D1468" s="24" t="s">
        <v>8596</v>
      </c>
      <c r="E1468" s="24" t="s">
        <v>1152</v>
      </c>
      <c r="F1468" s="24" t="s">
        <v>267</v>
      </c>
      <c r="G1468" s="24">
        <v>2015</v>
      </c>
      <c r="H1468" s="25">
        <v>42125</v>
      </c>
      <c r="I1468" s="24" t="s">
        <v>8597</v>
      </c>
      <c r="J1468" s="24"/>
      <c r="K1468" s="24" t="s">
        <v>8598</v>
      </c>
      <c r="L1468" s="24" t="str">
        <f t="shared" si="46"/>
        <v>PreAlerta</v>
      </c>
      <c r="M1468" s="24" t="str">
        <f t="shared" si="47"/>
        <v>S/PalabrasClaves</v>
      </c>
      <c r="N1468" s="24" t="s">
        <v>18</v>
      </c>
      <c r="O1468" s="24"/>
      <c r="P1468" s="24"/>
      <c r="Q1468" s="24"/>
      <c r="R1468" s="24"/>
      <c r="S1468" s="24"/>
      <c r="T1468" s="24"/>
      <c r="U1468" s="24"/>
      <c r="V1468" s="24"/>
      <c r="W1468" s="24"/>
      <c r="X1468" s="24"/>
    </row>
    <row r="1469" spans="1:24" ht="15" hidden="1" customHeight="1">
      <c r="A1469" s="26">
        <v>25930206</v>
      </c>
      <c r="B1469" s="26" t="s">
        <v>8599</v>
      </c>
      <c r="C1469" s="26" t="s">
        <v>8600</v>
      </c>
      <c r="D1469" s="26" t="s">
        <v>8601</v>
      </c>
      <c r="E1469" s="26" t="s">
        <v>8602</v>
      </c>
      <c r="F1469" s="26" t="s">
        <v>405</v>
      </c>
      <c r="G1469" s="26">
        <v>2015</v>
      </c>
      <c r="H1469" s="27">
        <v>42126</v>
      </c>
      <c r="I1469" s="26" t="s">
        <v>8603</v>
      </c>
      <c r="J1469" s="26" t="s">
        <v>8604</v>
      </c>
      <c r="K1469" s="26" t="s">
        <v>8605</v>
      </c>
      <c r="L1469" s="26" t="str">
        <f t="shared" si="46"/>
        <v>Excluido</v>
      </c>
      <c r="M1469" s="26" t="str">
        <f t="shared" si="47"/>
        <v>S/PalabrasClaves</v>
      </c>
      <c r="N1469" s="26"/>
      <c r="O1469" s="26"/>
      <c r="P1469" s="26"/>
      <c r="Q1469" s="26"/>
      <c r="R1469" s="26"/>
      <c r="S1469" s="26"/>
      <c r="T1469" s="26"/>
      <c r="U1469" s="26"/>
      <c r="V1469" s="26"/>
      <c r="W1469" s="26"/>
      <c r="X1469" s="26"/>
    </row>
    <row r="1470" spans="1:24" ht="15" hidden="1" customHeight="1">
      <c r="A1470" s="24">
        <v>25934156</v>
      </c>
      <c r="B1470" s="24" t="s">
        <v>8606</v>
      </c>
      <c r="C1470" s="24" t="s">
        <v>8607</v>
      </c>
      <c r="D1470" s="24" t="s">
        <v>8608</v>
      </c>
      <c r="E1470" s="24" t="s">
        <v>8609</v>
      </c>
      <c r="F1470" s="24" t="s">
        <v>496</v>
      </c>
      <c r="G1470" s="24">
        <v>2015</v>
      </c>
      <c r="H1470" s="25">
        <v>42127</v>
      </c>
      <c r="I1470" s="24"/>
      <c r="J1470" s="24"/>
      <c r="K1470" s="24" t="s">
        <v>8610</v>
      </c>
      <c r="L1470" s="24" t="str">
        <f t="shared" si="46"/>
        <v>PreAlerta</v>
      </c>
      <c r="M1470" s="24" t="str">
        <f t="shared" si="47"/>
        <v>S/PalabrasClaves</v>
      </c>
      <c r="N1470" s="24" t="s">
        <v>18</v>
      </c>
      <c r="O1470" s="24"/>
      <c r="P1470" s="24"/>
      <c r="Q1470" s="24"/>
      <c r="R1470" s="24"/>
      <c r="S1470" s="24"/>
      <c r="T1470" s="24"/>
      <c r="U1470" s="24"/>
      <c r="V1470" s="24"/>
      <c r="W1470" s="24"/>
      <c r="X1470" s="24"/>
    </row>
    <row r="1471" spans="1:24" ht="15" hidden="1" customHeight="1">
      <c r="A1471" s="26">
        <v>25939505</v>
      </c>
      <c r="B1471" s="26" t="s">
        <v>8611</v>
      </c>
      <c r="C1471" s="26" t="s">
        <v>8612</v>
      </c>
      <c r="D1471" s="26" t="s">
        <v>8613</v>
      </c>
      <c r="E1471" s="26" t="s">
        <v>8614</v>
      </c>
      <c r="F1471" s="26" t="s">
        <v>90</v>
      </c>
      <c r="G1471" s="26">
        <v>2015</v>
      </c>
      <c r="H1471" s="27">
        <v>42130</v>
      </c>
      <c r="I1471" s="26" t="s">
        <v>8615</v>
      </c>
      <c r="J1471" s="26"/>
      <c r="K1471" s="26" t="s">
        <v>8616</v>
      </c>
      <c r="L1471" s="26" t="str">
        <f t="shared" si="46"/>
        <v>PreAlerta</v>
      </c>
      <c r="M1471" s="26" t="str">
        <f t="shared" si="47"/>
        <v>S/PalabrasClaves</v>
      </c>
      <c r="N1471" s="26" t="s">
        <v>18</v>
      </c>
      <c r="O1471" s="26"/>
      <c r="P1471" s="26"/>
      <c r="Q1471" s="26"/>
      <c r="R1471" s="26"/>
      <c r="S1471" s="26"/>
      <c r="T1471" s="26"/>
      <c r="U1471" s="26"/>
      <c r="V1471" s="26"/>
      <c r="W1471" s="26"/>
      <c r="X1471" s="26"/>
    </row>
    <row r="1472" spans="1:24" ht="15" hidden="1" customHeight="1">
      <c r="A1472" s="24">
        <v>26010780</v>
      </c>
      <c r="B1472" s="24" t="s">
        <v>8617</v>
      </c>
      <c r="C1472" s="24" t="s">
        <v>8618</v>
      </c>
      <c r="D1472" s="24" t="s">
        <v>8619</v>
      </c>
      <c r="E1472" s="24" t="s">
        <v>8620</v>
      </c>
      <c r="F1472" s="24" t="s">
        <v>8621</v>
      </c>
      <c r="G1472" s="24">
        <v>2015</v>
      </c>
      <c r="H1472" s="25">
        <v>42151</v>
      </c>
      <c r="I1472" s="24"/>
      <c r="J1472" s="24"/>
      <c r="K1472" s="24" t="s">
        <v>8622</v>
      </c>
      <c r="L1472" s="24" t="str">
        <f t="shared" si="46"/>
        <v>PreAlerta</v>
      </c>
      <c r="M1472" s="24" t="str">
        <f t="shared" si="47"/>
        <v>S/PalabrasClaves</v>
      </c>
      <c r="N1472" s="24" t="s">
        <v>18</v>
      </c>
      <c r="O1472" s="24"/>
      <c r="P1472" s="24"/>
      <c r="Q1472" s="24"/>
      <c r="R1472" s="24"/>
      <c r="S1472" s="24"/>
      <c r="T1472" s="24"/>
      <c r="U1472" s="24"/>
      <c r="V1472" s="24"/>
      <c r="W1472" s="24"/>
      <c r="X1472" s="24"/>
    </row>
    <row r="1473" spans="1:24" ht="15" hidden="1" customHeight="1">
      <c r="A1473" s="26">
        <v>26015828</v>
      </c>
      <c r="B1473" s="26" t="s">
        <v>8623</v>
      </c>
      <c r="C1473" s="26" t="s">
        <v>8624</v>
      </c>
      <c r="D1473" s="26" t="s">
        <v>8625</v>
      </c>
      <c r="E1473" s="26" t="s">
        <v>8626</v>
      </c>
      <c r="F1473" s="26" t="s">
        <v>5957</v>
      </c>
      <c r="G1473" s="26">
        <v>2015</v>
      </c>
      <c r="H1473" s="27">
        <v>42152</v>
      </c>
      <c r="I1473" s="26" t="s">
        <v>8627</v>
      </c>
      <c r="J1473" s="26"/>
      <c r="K1473" s="26" t="s">
        <v>8628</v>
      </c>
      <c r="L1473" s="26" t="str">
        <f t="shared" si="46"/>
        <v>PreAlerta</v>
      </c>
      <c r="M1473" s="26" t="str">
        <f t="shared" si="47"/>
        <v>S/PalabrasClaves</v>
      </c>
      <c r="N1473" s="26" t="s">
        <v>18</v>
      </c>
      <c r="O1473" s="26"/>
      <c r="P1473" s="26"/>
      <c r="Q1473" s="26"/>
      <c r="R1473" s="26"/>
      <c r="S1473" s="26"/>
      <c r="T1473" s="26"/>
      <c r="U1473" s="26"/>
      <c r="V1473" s="26"/>
      <c r="W1473" s="26"/>
      <c r="X1473" s="26"/>
    </row>
    <row r="1474" spans="1:24" ht="15" hidden="1" customHeight="1">
      <c r="A1474" s="24">
        <v>26125533</v>
      </c>
      <c r="B1474" s="24" t="s">
        <v>8629</v>
      </c>
      <c r="C1474" s="24" t="s">
        <v>8630</v>
      </c>
      <c r="D1474" s="24" t="s">
        <v>8631</v>
      </c>
      <c r="E1474" s="24" t="s">
        <v>8632</v>
      </c>
      <c r="F1474" s="24" t="s">
        <v>1945</v>
      </c>
      <c r="G1474" s="24">
        <v>2015</v>
      </c>
      <c r="H1474" s="25">
        <v>42186</v>
      </c>
      <c r="I1474" s="24" t="s">
        <v>8633</v>
      </c>
      <c r="J1474" s="24" t="s">
        <v>8634</v>
      </c>
      <c r="K1474" s="24" t="s">
        <v>8635</v>
      </c>
      <c r="L1474" s="24" t="str">
        <f t="shared" si="46"/>
        <v>PreAlerta</v>
      </c>
      <c r="M1474" s="24" t="str">
        <f t="shared" si="47"/>
        <v>S/PalabrasClaves</v>
      </c>
      <c r="N1474" s="24" t="s">
        <v>18</v>
      </c>
      <c r="O1474" s="24"/>
      <c r="P1474" s="24"/>
      <c r="Q1474" s="24"/>
      <c r="R1474" s="24"/>
      <c r="S1474" s="24"/>
      <c r="T1474" s="24"/>
      <c r="U1474" s="24"/>
      <c r="V1474" s="24"/>
      <c r="W1474" s="24"/>
      <c r="X1474" s="24"/>
    </row>
    <row r="1475" spans="1:24" ht="15" customHeight="1">
      <c r="A1475" s="33">
        <v>26131720</v>
      </c>
      <c r="B1475" s="33" t="s">
        <v>8636</v>
      </c>
      <c r="C1475" s="33" t="s">
        <v>8637</v>
      </c>
      <c r="D1475" s="33" t="s">
        <v>8638</v>
      </c>
      <c r="E1475" s="33" t="s">
        <v>3408</v>
      </c>
      <c r="F1475" s="33" t="s">
        <v>2168</v>
      </c>
      <c r="G1475" s="33">
        <v>2015</v>
      </c>
      <c r="H1475" s="34">
        <v>42187</v>
      </c>
      <c r="I1475" s="33" t="s">
        <v>8639</v>
      </c>
      <c r="J1475" s="33"/>
      <c r="K1475" s="33" t="s">
        <v>8640</v>
      </c>
      <c r="L1475" s="33" t="str">
        <f t="shared" si="46"/>
        <v>PreAlerta</v>
      </c>
      <c r="M1475" s="33" t="str">
        <f t="shared" si="47"/>
        <v>S/PalabrasClaves</v>
      </c>
      <c r="N1475" s="33" t="s">
        <v>276</v>
      </c>
      <c r="O1475" s="33"/>
      <c r="P1475" s="33"/>
      <c r="Q1475" s="33" t="s">
        <v>14</v>
      </c>
      <c r="R1475" s="33"/>
      <c r="S1475" s="33"/>
      <c r="T1475" s="50" t="s">
        <v>8641</v>
      </c>
      <c r="U1475" s="33" t="s">
        <v>209</v>
      </c>
      <c r="V1475" s="33" t="s">
        <v>209</v>
      </c>
      <c r="W1475" s="33" t="s">
        <v>208</v>
      </c>
      <c r="X1475" s="53" t="s">
        <v>8642</v>
      </c>
    </row>
    <row r="1476" spans="1:24" ht="15" hidden="1" customHeight="1">
      <c r="A1476" s="24">
        <v>26147143</v>
      </c>
      <c r="B1476" s="24" t="s">
        <v>8643</v>
      </c>
      <c r="C1476" s="24" t="s">
        <v>8644</v>
      </c>
      <c r="D1476" s="24" t="s">
        <v>8645</v>
      </c>
      <c r="E1476" s="24" t="s">
        <v>2783</v>
      </c>
      <c r="F1476" s="24" t="s">
        <v>336</v>
      </c>
      <c r="G1476" s="24">
        <v>2015</v>
      </c>
      <c r="H1476" s="25">
        <v>42192</v>
      </c>
      <c r="I1476" s="24"/>
      <c r="J1476" s="24"/>
      <c r="K1476" s="24"/>
      <c r="L1476" s="24" t="str">
        <f t="shared" si="46"/>
        <v>PreAlerta</v>
      </c>
      <c r="M1476" s="24" t="str">
        <f t="shared" si="47"/>
        <v>S/PalabrasClaves</v>
      </c>
      <c r="N1476" s="24" t="s">
        <v>18</v>
      </c>
      <c r="O1476" s="24"/>
      <c r="P1476" s="24"/>
      <c r="Q1476" s="24"/>
      <c r="R1476" s="24"/>
      <c r="S1476" s="24"/>
      <c r="T1476" s="24"/>
      <c r="U1476" s="24"/>
      <c r="V1476" s="24"/>
      <c r="W1476" s="24"/>
      <c r="X1476" s="24"/>
    </row>
    <row r="1477" spans="1:24" ht="15" hidden="1" customHeight="1">
      <c r="A1477" s="26">
        <v>26195682</v>
      </c>
      <c r="B1477" s="26" t="s">
        <v>8646</v>
      </c>
      <c r="C1477" s="26" t="s">
        <v>8647</v>
      </c>
      <c r="D1477" s="26" t="s">
        <v>8648</v>
      </c>
      <c r="E1477" s="26" t="s">
        <v>8649</v>
      </c>
      <c r="F1477" s="26" t="s">
        <v>8650</v>
      </c>
      <c r="G1477" s="26">
        <v>2015</v>
      </c>
      <c r="H1477" s="27">
        <v>42207</v>
      </c>
      <c r="I1477" s="26" t="s">
        <v>8651</v>
      </c>
      <c r="J1477" s="26"/>
      <c r="K1477" s="26" t="s">
        <v>8652</v>
      </c>
      <c r="L1477" s="26" t="str">
        <f t="shared" si="46"/>
        <v>PreAlerta</v>
      </c>
      <c r="M1477" s="26" t="str">
        <f t="shared" si="47"/>
        <v>S/PalabrasClaves</v>
      </c>
      <c r="N1477" s="26" t="s">
        <v>18</v>
      </c>
      <c r="O1477" s="26"/>
      <c r="P1477" s="26"/>
      <c r="Q1477" s="26"/>
      <c r="R1477" s="26"/>
      <c r="S1477" s="26"/>
      <c r="T1477" s="26"/>
      <c r="U1477" s="26"/>
      <c r="V1477" s="26"/>
      <c r="W1477" s="26"/>
      <c r="X1477" s="26"/>
    </row>
    <row r="1478" spans="1:24" ht="15" hidden="1" customHeight="1">
      <c r="A1478" s="24">
        <v>26222746</v>
      </c>
      <c r="B1478" s="24" t="s">
        <v>8653</v>
      </c>
      <c r="C1478" s="24" t="s">
        <v>8654</v>
      </c>
      <c r="D1478" s="24" t="s">
        <v>8655</v>
      </c>
      <c r="E1478" s="24" t="s">
        <v>8656</v>
      </c>
      <c r="F1478" s="24" t="s">
        <v>128</v>
      </c>
      <c r="G1478" s="24">
        <v>2015</v>
      </c>
      <c r="H1478" s="25">
        <v>42215</v>
      </c>
      <c r="I1478" s="24"/>
      <c r="J1478" s="24"/>
      <c r="K1478" s="24" t="s">
        <v>8657</v>
      </c>
      <c r="L1478" s="24" t="str">
        <f t="shared" si="46"/>
        <v>PreAlerta</v>
      </c>
      <c r="M1478" s="24" t="str">
        <f t="shared" si="47"/>
        <v>S/PalabrasClaves</v>
      </c>
      <c r="N1478" s="24" t="s">
        <v>18</v>
      </c>
      <c r="O1478" s="24"/>
      <c r="P1478" s="24"/>
      <c r="Q1478" s="24"/>
      <c r="R1478" s="24"/>
      <c r="S1478" s="24"/>
      <c r="T1478" s="24"/>
      <c r="U1478" s="24"/>
      <c r="V1478" s="24"/>
      <c r="W1478" s="24"/>
      <c r="X1478" s="24"/>
    </row>
    <row r="1479" spans="1:24" ht="15" hidden="1" customHeight="1">
      <c r="A1479" s="26">
        <v>26222748</v>
      </c>
      <c r="B1479" s="26" t="s">
        <v>8658</v>
      </c>
      <c r="C1479" s="26" t="s">
        <v>8659</v>
      </c>
      <c r="D1479" s="26" t="s">
        <v>8660</v>
      </c>
      <c r="E1479" s="26" t="s">
        <v>8661</v>
      </c>
      <c r="F1479" s="26" t="s">
        <v>128</v>
      </c>
      <c r="G1479" s="26">
        <v>2015</v>
      </c>
      <c r="H1479" s="27">
        <v>42215</v>
      </c>
      <c r="I1479" s="26"/>
      <c r="J1479" s="26"/>
      <c r="K1479" s="26" t="s">
        <v>8662</v>
      </c>
      <c r="L1479" s="26" t="str">
        <f t="shared" si="46"/>
        <v>PreAlerta</v>
      </c>
      <c r="M1479" s="26" t="str">
        <f t="shared" si="47"/>
        <v>S/PalabrasClaves</v>
      </c>
      <c r="N1479" s="26" t="s">
        <v>18</v>
      </c>
      <c r="O1479" s="26"/>
      <c r="P1479" s="26"/>
      <c r="Q1479" s="26"/>
      <c r="R1479" s="26"/>
      <c r="S1479" s="26"/>
      <c r="T1479" s="26"/>
      <c r="U1479" s="26"/>
      <c r="V1479" s="26"/>
      <c r="W1479" s="26"/>
      <c r="X1479" s="26"/>
    </row>
    <row r="1480" spans="1:24" ht="15" hidden="1" customHeight="1">
      <c r="A1480" s="24">
        <v>26431666</v>
      </c>
      <c r="B1480" s="24" t="s">
        <v>8663</v>
      </c>
      <c r="C1480" s="24" t="s">
        <v>8664</v>
      </c>
      <c r="D1480" s="24" t="s">
        <v>8665</v>
      </c>
      <c r="E1480" s="24" t="s">
        <v>8666</v>
      </c>
      <c r="F1480" s="24" t="s">
        <v>8667</v>
      </c>
      <c r="G1480" s="24">
        <v>2015</v>
      </c>
      <c r="H1480" s="25">
        <v>42281</v>
      </c>
      <c r="I1480" s="24"/>
      <c r="J1480" s="24"/>
      <c r="K1480" s="24"/>
      <c r="L1480" s="24" t="str">
        <f t="shared" si="46"/>
        <v>Excluido</v>
      </c>
      <c r="M1480" s="24" t="str">
        <f t="shared" si="47"/>
        <v>S/PalabrasClaves</v>
      </c>
      <c r="N1480" s="24"/>
      <c r="O1480" s="24"/>
      <c r="P1480" s="24"/>
      <c r="Q1480" s="24"/>
      <c r="R1480" s="24"/>
      <c r="S1480" s="24"/>
      <c r="T1480" s="24"/>
      <c r="U1480" s="24"/>
      <c r="V1480" s="24"/>
      <c r="W1480" s="24"/>
      <c r="X1480" s="24"/>
    </row>
    <row r="1481" spans="1:24" ht="15" hidden="1" customHeight="1">
      <c r="A1481" s="26">
        <v>26633925</v>
      </c>
      <c r="B1481" s="26" t="s">
        <v>8668</v>
      </c>
      <c r="C1481" s="26" t="s">
        <v>8669</v>
      </c>
      <c r="D1481" s="26" t="s">
        <v>8670</v>
      </c>
      <c r="E1481" s="26" t="s">
        <v>8671</v>
      </c>
      <c r="F1481" s="26" t="s">
        <v>8672</v>
      </c>
      <c r="G1481" s="26">
        <v>2015</v>
      </c>
      <c r="H1481" s="27">
        <v>42342</v>
      </c>
      <c r="I1481" s="26" t="s">
        <v>8673</v>
      </c>
      <c r="J1481" s="26"/>
      <c r="K1481" s="26" t="s">
        <v>8674</v>
      </c>
      <c r="L1481" s="26" t="str">
        <f t="shared" si="46"/>
        <v>PreAlerta</v>
      </c>
      <c r="M1481" s="26" t="str">
        <f t="shared" si="47"/>
        <v>S/PalabrasClaves</v>
      </c>
      <c r="N1481" s="26" t="s">
        <v>18</v>
      </c>
      <c r="O1481" s="26"/>
      <c r="P1481" s="26"/>
      <c r="Q1481" s="26"/>
      <c r="R1481" s="26"/>
      <c r="S1481" s="26"/>
      <c r="T1481" s="26"/>
      <c r="U1481" s="26"/>
      <c r="V1481" s="26"/>
      <c r="W1481" s="26"/>
      <c r="X1481" s="26"/>
    </row>
    <row r="1482" spans="1:24" ht="15" hidden="1" customHeight="1">
      <c r="A1482" s="24">
        <v>26665775</v>
      </c>
      <c r="B1482" s="24" t="s">
        <v>8675</v>
      </c>
      <c r="C1482" s="24" t="s">
        <v>8676</v>
      </c>
      <c r="D1482" s="24" t="s">
        <v>8677</v>
      </c>
      <c r="E1482" s="24" t="s">
        <v>8678</v>
      </c>
      <c r="F1482" s="24" t="s">
        <v>4854</v>
      </c>
      <c r="G1482" s="24">
        <v>2015</v>
      </c>
      <c r="H1482" s="25">
        <v>42354</v>
      </c>
      <c r="I1482" s="24"/>
      <c r="J1482" s="24"/>
      <c r="K1482" s="24"/>
      <c r="L1482" s="24" t="str">
        <f t="shared" si="46"/>
        <v>PreAlerta</v>
      </c>
      <c r="M1482" s="24" t="str">
        <f t="shared" si="47"/>
        <v>S/PalabrasClaves</v>
      </c>
      <c r="N1482" s="24" t="s">
        <v>18</v>
      </c>
      <c r="O1482" s="24"/>
      <c r="P1482" s="24"/>
      <c r="Q1482" s="24"/>
      <c r="R1482" s="24"/>
      <c r="S1482" s="24"/>
      <c r="T1482" s="24"/>
      <c r="U1482" s="24"/>
      <c r="V1482" s="24"/>
      <c r="W1482" s="24"/>
      <c r="X1482" s="24"/>
    </row>
    <row r="1483" spans="1:24" ht="15" hidden="1" customHeight="1">
      <c r="A1483" s="26">
        <v>26692622</v>
      </c>
      <c r="B1483" s="26" t="s">
        <v>8679</v>
      </c>
      <c r="C1483" s="26" t="s">
        <v>8680</v>
      </c>
      <c r="D1483" s="26" t="s">
        <v>8681</v>
      </c>
      <c r="E1483" s="26" t="s">
        <v>8682</v>
      </c>
      <c r="F1483" s="26" t="s">
        <v>6224</v>
      </c>
      <c r="G1483" s="26">
        <v>2015</v>
      </c>
      <c r="H1483" s="27">
        <v>42361</v>
      </c>
      <c r="I1483" s="26" t="s">
        <v>8683</v>
      </c>
      <c r="J1483" s="26"/>
      <c r="K1483" s="26" t="s">
        <v>8684</v>
      </c>
      <c r="L1483" s="26" t="str">
        <f t="shared" si="46"/>
        <v>PreAlerta</v>
      </c>
      <c r="M1483" s="26" t="str">
        <f t="shared" si="47"/>
        <v>S/PalabrasClaves</v>
      </c>
      <c r="N1483" s="26" t="s">
        <v>18</v>
      </c>
      <c r="O1483" s="26"/>
      <c r="P1483" s="26"/>
      <c r="Q1483" s="26"/>
      <c r="R1483" s="26"/>
      <c r="S1483" s="26"/>
      <c r="T1483" s="26"/>
      <c r="U1483" s="26"/>
      <c r="V1483" s="26"/>
      <c r="W1483" s="26"/>
      <c r="X1483" s="26"/>
    </row>
    <row r="1484" spans="1:24" ht="15" hidden="1" customHeight="1">
      <c r="A1484" s="24">
        <v>26849693</v>
      </c>
      <c r="B1484" s="24" t="s">
        <v>8685</v>
      </c>
      <c r="C1484" s="24" t="s">
        <v>8686</v>
      </c>
      <c r="D1484" s="24" t="s">
        <v>8687</v>
      </c>
      <c r="E1484" s="24" t="s">
        <v>8688</v>
      </c>
      <c r="F1484" s="24" t="s">
        <v>8689</v>
      </c>
      <c r="G1484" s="24">
        <v>2015</v>
      </c>
      <c r="H1484" s="25">
        <v>42406</v>
      </c>
      <c r="I1484" s="24"/>
      <c r="J1484" s="24"/>
      <c r="K1484" s="24" t="s">
        <v>8690</v>
      </c>
      <c r="L1484" s="24" t="str">
        <f t="shared" si="46"/>
        <v>PreAlerta</v>
      </c>
      <c r="M1484" s="24" t="str">
        <f t="shared" si="47"/>
        <v>S/PalabrasClaves</v>
      </c>
      <c r="N1484" s="24" t="s">
        <v>18</v>
      </c>
      <c r="O1484" s="24"/>
      <c r="P1484" s="24"/>
      <c r="Q1484" s="24"/>
      <c r="R1484" s="24"/>
      <c r="S1484" s="24"/>
      <c r="T1484" s="24"/>
      <c r="U1484" s="24"/>
      <c r="V1484" s="24"/>
      <c r="W1484" s="24"/>
      <c r="X1484" s="24"/>
    </row>
    <row r="1485" spans="1:24" ht="15" hidden="1" customHeight="1">
      <c r="A1485" s="26">
        <v>26118995</v>
      </c>
      <c r="B1485" s="26" t="s">
        <v>8691</v>
      </c>
      <c r="C1485" s="26" t="s">
        <v>8692</v>
      </c>
      <c r="D1485" s="26" t="s">
        <v>8693</v>
      </c>
      <c r="E1485" s="26" t="s">
        <v>8694</v>
      </c>
      <c r="F1485" s="26" t="s">
        <v>3499</v>
      </c>
      <c r="G1485" s="26">
        <v>2015</v>
      </c>
      <c r="H1485" s="27">
        <v>42185</v>
      </c>
      <c r="I1485" s="26" t="s">
        <v>8695</v>
      </c>
      <c r="J1485" s="26" t="s">
        <v>8696</v>
      </c>
      <c r="K1485" s="26" t="s">
        <v>8697</v>
      </c>
      <c r="L1485" s="26" t="str">
        <f t="shared" si="46"/>
        <v>PreAlerta</v>
      </c>
      <c r="M1485" s="26" t="str">
        <f t="shared" si="47"/>
        <v>S/PalabrasClaves</v>
      </c>
      <c r="N1485" s="26" t="s">
        <v>18</v>
      </c>
      <c r="O1485" s="26"/>
      <c r="P1485" s="26"/>
      <c r="Q1485" s="26"/>
      <c r="R1485" s="26"/>
      <c r="S1485" s="26"/>
      <c r="T1485" s="26"/>
      <c r="U1485" s="26"/>
      <c r="V1485" s="26"/>
      <c r="W1485" s="26"/>
      <c r="X1485" s="26"/>
    </row>
    <row r="1486" spans="1:24" ht="15" hidden="1" customHeight="1">
      <c r="A1486" s="24">
        <v>26169173</v>
      </c>
      <c r="B1486" s="24" t="s">
        <v>8698</v>
      </c>
      <c r="C1486" s="24" t="s">
        <v>8699</v>
      </c>
      <c r="D1486" s="24" t="s">
        <v>8700</v>
      </c>
      <c r="E1486" s="24" t="s">
        <v>4270</v>
      </c>
      <c r="F1486" s="24" t="s">
        <v>392</v>
      </c>
      <c r="G1486" s="24">
        <v>2015</v>
      </c>
      <c r="H1486" s="25">
        <v>42200</v>
      </c>
      <c r="I1486" s="24" t="s">
        <v>8701</v>
      </c>
      <c r="J1486" s="24"/>
      <c r="K1486" s="24" t="s">
        <v>8702</v>
      </c>
      <c r="L1486" s="24" t="str">
        <f t="shared" si="46"/>
        <v>PreAlerta</v>
      </c>
      <c r="M1486" s="24" t="str">
        <f t="shared" si="47"/>
        <v>S/PalabrasClaves</v>
      </c>
      <c r="N1486" s="24" t="s">
        <v>18</v>
      </c>
      <c r="O1486" s="24"/>
      <c r="P1486" s="24"/>
      <c r="Q1486" s="24"/>
      <c r="R1486" s="24"/>
      <c r="S1486" s="24"/>
      <c r="T1486" s="24"/>
      <c r="U1486" s="24"/>
      <c r="V1486" s="24"/>
      <c r="W1486" s="24"/>
      <c r="X1486" s="24"/>
    </row>
    <row r="1487" spans="1:24" ht="15" hidden="1" customHeight="1">
      <c r="A1487" s="26">
        <v>26195002</v>
      </c>
      <c r="B1487" s="26" t="s">
        <v>8703</v>
      </c>
      <c r="C1487" s="26" t="s">
        <v>8704</v>
      </c>
      <c r="D1487" s="26" t="s">
        <v>8705</v>
      </c>
      <c r="E1487" s="26" t="s">
        <v>8706</v>
      </c>
      <c r="F1487" s="26" t="s">
        <v>392</v>
      </c>
      <c r="G1487" s="26">
        <v>2015</v>
      </c>
      <c r="H1487" s="27">
        <v>42207</v>
      </c>
      <c r="I1487" s="26" t="s">
        <v>8707</v>
      </c>
      <c r="J1487" s="26"/>
      <c r="K1487" s="26" t="s">
        <v>8708</v>
      </c>
      <c r="L1487" s="26" t="str">
        <f t="shared" si="46"/>
        <v>PreAlerta</v>
      </c>
      <c r="M1487" s="26" t="str">
        <f t="shared" si="47"/>
        <v>S/PalabrasClaves</v>
      </c>
      <c r="N1487" s="26" t="s">
        <v>18</v>
      </c>
      <c r="O1487" s="26"/>
      <c r="P1487" s="26"/>
      <c r="Q1487" s="26"/>
      <c r="R1487" s="26"/>
      <c r="S1487" s="26"/>
      <c r="T1487" s="26"/>
      <c r="U1487" s="26"/>
      <c r="V1487" s="26"/>
      <c r="W1487" s="26"/>
      <c r="X1487" s="26"/>
    </row>
    <row r="1488" spans="1:24" ht="15" hidden="1" customHeight="1">
      <c r="A1488" s="24">
        <v>26207372</v>
      </c>
      <c r="B1488" s="24" t="s">
        <v>8709</v>
      </c>
      <c r="C1488" s="24" t="s">
        <v>8710</v>
      </c>
      <c r="D1488" s="24" t="s">
        <v>8711</v>
      </c>
      <c r="E1488" s="24" t="s">
        <v>1671</v>
      </c>
      <c r="F1488" s="24" t="s">
        <v>2168</v>
      </c>
      <c r="G1488" s="24">
        <v>2015</v>
      </c>
      <c r="H1488" s="25">
        <v>42210</v>
      </c>
      <c r="I1488" s="24" t="s">
        <v>8712</v>
      </c>
      <c r="J1488" s="24"/>
      <c r="K1488" s="24" t="s">
        <v>8713</v>
      </c>
      <c r="L1488" s="24" t="str">
        <f t="shared" si="46"/>
        <v>PreAlerta</v>
      </c>
      <c r="M1488" s="24" t="str">
        <f t="shared" si="47"/>
        <v>S/PalabrasClaves</v>
      </c>
      <c r="N1488" s="24" t="s">
        <v>18</v>
      </c>
      <c r="O1488" s="24"/>
      <c r="P1488" s="24"/>
      <c r="Q1488" s="24"/>
      <c r="R1488" s="24"/>
      <c r="S1488" s="24"/>
      <c r="T1488" s="24"/>
      <c r="U1488" s="24"/>
      <c r="V1488" s="24"/>
      <c r="W1488" s="24"/>
      <c r="X1488" s="24"/>
    </row>
    <row r="1489" spans="1:24" ht="15" hidden="1" customHeight="1">
      <c r="A1489" s="26">
        <v>26208181</v>
      </c>
      <c r="B1489" s="26" t="s">
        <v>8714</v>
      </c>
      <c r="C1489" s="26" t="s">
        <v>8715</v>
      </c>
      <c r="D1489" s="26" t="s">
        <v>8716</v>
      </c>
      <c r="E1489" s="26" t="s">
        <v>8717</v>
      </c>
      <c r="F1489" s="26" t="s">
        <v>2168</v>
      </c>
      <c r="G1489" s="26">
        <v>2015</v>
      </c>
      <c r="H1489" s="27">
        <v>42210</v>
      </c>
      <c r="I1489" s="26" t="s">
        <v>8718</v>
      </c>
      <c r="J1489" s="26"/>
      <c r="K1489" s="26" t="s">
        <v>8719</v>
      </c>
      <c r="L1489" s="26" t="str">
        <f t="shared" si="46"/>
        <v>PreAlerta</v>
      </c>
      <c r="M1489" s="26" t="str">
        <f t="shared" si="47"/>
        <v>S/PalabrasClaves</v>
      </c>
      <c r="N1489" s="26" t="s">
        <v>18</v>
      </c>
      <c r="O1489" s="26"/>
      <c r="P1489" s="26"/>
      <c r="Q1489" s="26"/>
      <c r="R1489" s="26"/>
      <c r="S1489" s="26"/>
      <c r="T1489" s="26"/>
      <c r="U1489" s="26"/>
      <c r="V1489" s="26"/>
      <c r="W1489" s="26"/>
      <c r="X1489" s="26"/>
    </row>
    <row r="1490" spans="1:24" ht="15" hidden="1" customHeight="1">
      <c r="A1490" s="24">
        <v>26208287</v>
      </c>
      <c r="B1490" s="24" t="s">
        <v>8720</v>
      </c>
      <c r="C1490" s="24" t="s">
        <v>8721</v>
      </c>
      <c r="D1490" s="24" t="s">
        <v>8722</v>
      </c>
      <c r="E1490" s="24" t="s">
        <v>8723</v>
      </c>
      <c r="F1490" s="24" t="s">
        <v>2168</v>
      </c>
      <c r="G1490" s="24">
        <v>2015</v>
      </c>
      <c r="H1490" s="25">
        <v>42210</v>
      </c>
      <c r="I1490" s="24" t="s">
        <v>8724</v>
      </c>
      <c r="J1490" s="24"/>
      <c r="K1490" s="24" t="s">
        <v>8725</v>
      </c>
      <c r="L1490" s="24" t="str">
        <f t="shared" si="46"/>
        <v>PreAlerta</v>
      </c>
      <c r="M1490" s="24" t="str">
        <f t="shared" si="47"/>
        <v>S/PalabrasClaves</v>
      </c>
      <c r="N1490" s="24" t="s">
        <v>18</v>
      </c>
      <c r="O1490" s="24"/>
      <c r="P1490" s="24"/>
      <c r="Q1490" s="24"/>
      <c r="R1490" s="24"/>
      <c r="S1490" s="24"/>
      <c r="T1490" s="24"/>
      <c r="U1490" s="24"/>
      <c r="V1490" s="24"/>
      <c r="W1490" s="24"/>
      <c r="X1490" s="24"/>
    </row>
    <row r="1491" spans="1:24" ht="15" hidden="1" customHeight="1">
      <c r="A1491" s="26">
        <v>26220935</v>
      </c>
      <c r="B1491" s="26" t="s">
        <v>8726</v>
      </c>
      <c r="C1491" s="26" t="s">
        <v>8727</v>
      </c>
      <c r="D1491" s="26" t="s">
        <v>8728</v>
      </c>
      <c r="E1491" s="26" t="s">
        <v>8729</v>
      </c>
      <c r="F1491" s="26" t="s">
        <v>8730</v>
      </c>
      <c r="G1491" s="26">
        <v>2015</v>
      </c>
      <c r="H1491" s="27">
        <v>42215</v>
      </c>
      <c r="I1491" s="26" t="s">
        <v>8731</v>
      </c>
      <c r="J1491" s="26"/>
      <c r="K1491" s="26" t="s">
        <v>8732</v>
      </c>
      <c r="L1491" s="26" t="str">
        <f t="shared" si="46"/>
        <v>PreAlerta</v>
      </c>
      <c r="M1491" s="26" t="str">
        <f t="shared" si="47"/>
        <v>S/PalabrasClaves</v>
      </c>
      <c r="N1491" s="26" t="s">
        <v>18</v>
      </c>
      <c r="O1491" s="26"/>
      <c r="P1491" s="26"/>
      <c r="Q1491" s="26"/>
      <c r="R1491" s="26"/>
      <c r="S1491" s="26"/>
      <c r="T1491" s="26"/>
      <c r="U1491" s="26"/>
      <c r="V1491" s="26"/>
      <c r="W1491" s="26"/>
      <c r="X1491" s="26"/>
    </row>
    <row r="1492" spans="1:24" ht="15" customHeight="1">
      <c r="A1492" s="28">
        <v>25957906</v>
      </c>
      <c r="B1492" s="28" t="s">
        <v>8733</v>
      </c>
      <c r="C1492" s="28" t="s">
        <v>8734</v>
      </c>
      <c r="D1492" s="28" t="s">
        <v>8735</v>
      </c>
      <c r="E1492" s="28" t="s">
        <v>8736</v>
      </c>
      <c r="F1492" s="28" t="s">
        <v>8737</v>
      </c>
      <c r="G1492" s="28">
        <v>2015</v>
      </c>
      <c r="H1492" s="29">
        <v>42135</v>
      </c>
      <c r="I1492" s="28"/>
      <c r="J1492" s="28"/>
      <c r="K1492" s="28" t="s">
        <v>8738</v>
      </c>
      <c r="L1492" s="28" t="str">
        <f t="shared" si="46"/>
        <v>PreAlerta</v>
      </c>
      <c r="M1492" s="28" t="str">
        <f t="shared" si="47"/>
        <v>C/PalabrasClaves</v>
      </c>
      <c r="N1492" s="28" t="s">
        <v>276</v>
      </c>
      <c r="O1492" s="28"/>
      <c r="P1492" s="28"/>
      <c r="Q1492" s="28" t="s">
        <v>14</v>
      </c>
      <c r="R1492" s="28"/>
      <c r="S1492" s="28"/>
      <c r="T1492" s="50" t="s">
        <v>8739</v>
      </c>
      <c r="U1492" s="28" t="s">
        <v>209</v>
      </c>
      <c r="V1492" s="28" t="s">
        <v>209</v>
      </c>
      <c r="W1492" s="28" t="s">
        <v>208</v>
      </c>
      <c r="X1492" s="53" t="s">
        <v>8740</v>
      </c>
    </row>
    <row r="1493" spans="1:24" ht="15" hidden="1" customHeight="1">
      <c r="A1493" s="26">
        <v>26220080</v>
      </c>
      <c r="B1493" s="26" t="s">
        <v>8741</v>
      </c>
      <c r="C1493" s="26" t="s">
        <v>8742</v>
      </c>
      <c r="D1493" s="26" t="s">
        <v>8743</v>
      </c>
      <c r="E1493" s="26" t="s">
        <v>8744</v>
      </c>
      <c r="F1493" s="26" t="s">
        <v>341</v>
      </c>
      <c r="G1493" s="26">
        <v>2015</v>
      </c>
      <c r="H1493" s="27">
        <v>42215</v>
      </c>
      <c r="I1493" s="26" t="s">
        <v>8745</v>
      </c>
      <c r="J1493" s="26"/>
      <c r="K1493" s="26" t="s">
        <v>8746</v>
      </c>
      <c r="L1493" s="26" t="str">
        <f t="shared" si="46"/>
        <v>Excluido</v>
      </c>
      <c r="M1493" s="26" t="str">
        <f t="shared" si="47"/>
        <v>C/PalabrasClaves</v>
      </c>
      <c r="N1493" s="26"/>
      <c r="O1493" s="26"/>
      <c r="P1493" s="26"/>
      <c r="Q1493" s="26"/>
      <c r="R1493" s="26"/>
      <c r="S1493" s="26"/>
      <c r="T1493" s="26"/>
      <c r="U1493" s="26"/>
      <c r="V1493" s="26"/>
      <c r="W1493" s="26"/>
      <c r="X1493" s="26"/>
    </row>
    <row r="1494" spans="1:24" ht="15" hidden="1" customHeight="1">
      <c r="A1494" s="24">
        <v>26220178</v>
      </c>
      <c r="B1494" s="24" t="s">
        <v>8747</v>
      </c>
      <c r="C1494" s="24" t="s">
        <v>8748</v>
      </c>
      <c r="D1494" s="24" t="s">
        <v>8749</v>
      </c>
      <c r="E1494" s="24" t="s">
        <v>369</v>
      </c>
      <c r="F1494" s="24" t="s">
        <v>341</v>
      </c>
      <c r="G1494" s="24">
        <v>2015</v>
      </c>
      <c r="H1494" s="25">
        <v>42215</v>
      </c>
      <c r="I1494" s="24" t="s">
        <v>8750</v>
      </c>
      <c r="J1494" s="24"/>
      <c r="K1494" s="24" t="s">
        <v>8751</v>
      </c>
      <c r="L1494" s="24" t="str">
        <f t="shared" si="46"/>
        <v>Excluido</v>
      </c>
      <c r="M1494" s="24" t="str">
        <f t="shared" si="47"/>
        <v>C/PalabrasClaves</v>
      </c>
      <c r="N1494" s="24"/>
      <c r="O1494" s="24"/>
      <c r="P1494" s="24"/>
      <c r="Q1494" s="24"/>
      <c r="R1494" s="24"/>
      <c r="S1494" s="24"/>
      <c r="T1494" s="24"/>
      <c r="U1494" s="24"/>
      <c r="V1494" s="24"/>
      <c r="W1494" s="24"/>
      <c r="X1494" s="24"/>
    </row>
    <row r="1495" spans="1:24" ht="15" hidden="1" customHeight="1">
      <c r="A1495" s="26">
        <v>26227590</v>
      </c>
      <c r="B1495" s="26" t="s">
        <v>8752</v>
      </c>
      <c r="C1495" s="26" t="s">
        <v>8753</v>
      </c>
      <c r="D1495" s="26" t="s">
        <v>8754</v>
      </c>
      <c r="E1495" s="26" t="s">
        <v>8755</v>
      </c>
      <c r="F1495" s="26" t="s">
        <v>5021</v>
      </c>
      <c r="G1495" s="26">
        <v>2015</v>
      </c>
      <c r="H1495" s="27">
        <v>42217</v>
      </c>
      <c r="I1495" s="26" t="s">
        <v>8756</v>
      </c>
      <c r="J1495" s="26"/>
      <c r="K1495" s="26" t="s">
        <v>8757</v>
      </c>
      <c r="L1495" s="26" t="str">
        <f t="shared" si="46"/>
        <v>PreAlerta</v>
      </c>
      <c r="M1495" s="26" t="str">
        <f t="shared" si="47"/>
        <v>S/PalabrasClaves</v>
      </c>
      <c r="N1495" s="26" t="s">
        <v>18</v>
      </c>
      <c r="O1495" s="26"/>
      <c r="P1495" s="26"/>
      <c r="Q1495" s="26"/>
      <c r="R1495" s="26"/>
      <c r="S1495" s="26"/>
      <c r="T1495" s="26"/>
      <c r="U1495" s="26"/>
      <c r="V1495" s="26"/>
      <c r="W1495" s="26"/>
      <c r="X1495" s="26"/>
    </row>
    <row r="1496" spans="1:24" ht="15" hidden="1" customHeight="1">
      <c r="A1496" s="24">
        <v>25995447</v>
      </c>
      <c r="B1496" s="24" t="s">
        <v>8758</v>
      </c>
      <c r="C1496" s="24" t="s">
        <v>8759</v>
      </c>
      <c r="D1496" s="24" t="s">
        <v>8760</v>
      </c>
      <c r="E1496" s="24" t="s">
        <v>6460</v>
      </c>
      <c r="F1496" s="24" t="s">
        <v>1236</v>
      </c>
      <c r="G1496" s="24">
        <v>2015</v>
      </c>
      <c r="H1496" s="25">
        <v>42146</v>
      </c>
      <c r="I1496" s="24" t="s">
        <v>8761</v>
      </c>
      <c r="J1496" s="24"/>
      <c r="K1496" s="24" t="s">
        <v>8762</v>
      </c>
      <c r="L1496" s="24" t="str">
        <f t="shared" si="46"/>
        <v>PreAlerta</v>
      </c>
      <c r="M1496" s="24" t="str">
        <f t="shared" si="47"/>
        <v>S/PalabrasClaves</v>
      </c>
      <c r="N1496" s="24" t="s">
        <v>18</v>
      </c>
      <c r="O1496" s="24"/>
      <c r="P1496" s="24"/>
      <c r="Q1496" s="24"/>
      <c r="R1496" s="24"/>
      <c r="S1496" s="24"/>
      <c r="T1496" s="24"/>
      <c r="U1496" s="24"/>
      <c r="V1496" s="24"/>
      <c r="W1496" s="24"/>
      <c r="X1496" s="24"/>
    </row>
    <row r="1497" spans="1:24" ht="15" hidden="1" customHeight="1">
      <c r="A1497" s="26">
        <v>26230085</v>
      </c>
      <c r="B1497" s="26" t="s">
        <v>8763</v>
      </c>
      <c r="C1497" s="26" t="s">
        <v>8764</v>
      </c>
      <c r="D1497" s="26" t="s">
        <v>8765</v>
      </c>
      <c r="E1497" s="26" t="s">
        <v>2533</v>
      </c>
      <c r="F1497" s="26" t="s">
        <v>2168</v>
      </c>
      <c r="G1497" s="26">
        <v>2015</v>
      </c>
      <c r="H1497" s="27">
        <v>42217</v>
      </c>
      <c r="I1497" s="26" t="s">
        <v>8766</v>
      </c>
      <c r="J1497" s="26"/>
      <c r="K1497" s="26" t="s">
        <v>8767</v>
      </c>
      <c r="L1497" s="26" t="str">
        <f t="shared" si="46"/>
        <v>PreAlerta</v>
      </c>
      <c r="M1497" s="26" t="str">
        <f t="shared" si="47"/>
        <v>S/PalabrasClaves</v>
      </c>
      <c r="N1497" s="26" t="s">
        <v>18</v>
      </c>
      <c r="O1497" s="26"/>
      <c r="P1497" s="26"/>
      <c r="Q1497" s="26"/>
      <c r="R1497" s="26"/>
      <c r="S1497" s="26"/>
      <c r="T1497" s="26"/>
      <c r="U1497" s="26"/>
      <c r="V1497" s="26"/>
      <c r="W1497" s="26"/>
      <c r="X1497" s="26"/>
    </row>
    <row r="1498" spans="1:24" ht="15" hidden="1" customHeight="1">
      <c r="A1498" s="24">
        <v>25208533</v>
      </c>
      <c r="B1498" s="24" t="s">
        <v>8768</v>
      </c>
      <c r="C1498" s="24" t="s">
        <v>8769</v>
      </c>
      <c r="D1498" s="24" t="s">
        <v>8770</v>
      </c>
      <c r="E1498" s="24" t="s">
        <v>8771</v>
      </c>
      <c r="F1498" s="24" t="s">
        <v>725</v>
      </c>
      <c r="G1498" s="24">
        <v>2015</v>
      </c>
      <c r="H1498" s="25">
        <v>41894</v>
      </c>
      <c r="I1498" s="24"/>
      <c r="J1498" s="24"/>
      <c r="K1498" s="24" t="s">
        <v>8772</v>
      </c>
      <c r="L1498" s="24" t="str">
        <f t="shared" si="46"/>
        <v>PreAlerta</v>
      </c>
      <c r="M1498" s="24" t="str">
        <f t="shared" si="47"/>
        <v>S/PalabrasClaves</v>
      </c>
      <c r="N1498" s="24" t="s">
        <v>18</v>
      </c>
      <c r="O1498" s="24"/>
      <c r="P1498" s="24"/>
      <c r="Q1498" s="24"/>
      <c r="R1498" s="24"/>
      <c r="S1498" s="24"/>
      <c r="T1498" s="24"/>
      <c r="U1498" s="24"/>
      <c r="V1498" s="24"/>
      <c r="W1498" s="24"/>
      <c r="X1498" s="24"/>
    </row>
    <row r="1499" spans="1:24" ht="15" hidden="1" customHeight="1">
      <c r="A1499" s="26">
        <v>25512673</v>
      </c>
      <c r="B1499" s="26" t="s">
        <v>8773</v>
      </c>
      <c r="C1499" s="26" t="s">
        <v>8774</v>
      </c>
      <c r="D1499" s="26" t="s">
        <v>8775</v>
      </c>
      <c r="E1499" s="26" t="s">
        <v>586</v>
      </c>
      <c r="F1499" s="26" t="s">
        <v>251</v>
      </c>
      <c r="G1499" s="26">
        <v>2015</v>
      </c>
      <c r="H1499" s="27">
        <v>41990</v>
      </c>
      <c r="I1499" s="26" t="s">
        <v>8776</v>
      </c>
      <c r="J1499" s="26"/>
      <c r="K1499" s="26" t="s">
        <v>8777</v>
      </c>
      <c r="L1499" s="26" t="str">
        <f t="shared" si="46"/>
        <v>PreAlerta</v>
      </c>
      <c r="M1499" s="26" t="str">
        <f t="shared" si="47"/>
        <v>S/PalabrasClaves</v>
      </c>
      <c r="N1499" s="26" t="s">
        <v>18</v>
      </c>
      <c r="O1499" s="26"/>
      <c r="P1499" s="26"/>
      <c r="Q1499" s="26" t="s">
        <v>11</v>
      </c>
      <c r="R1499" s="26"/>
      <c r="S1499" s="26"/>
      <c r="T1499" s="26"/>
      <c r="U1499" s="26"/>
      <c r="V1499" s="26"/>
      <c r="W1499" s="26"/>
      <c r="X1499" s="26"/>
    </row>
    <row r="1500" spans="1:24" ht="15" hidden="1" customHeight="1">
      <c r="A1500" s="24">
        <v>25533744</v>
      </c>
      <c r="B1500" s="24" t="s">
        <v>8778</v>
      </c>
      <c r="C1500" s="24" t="s">
        <v>8779</v>
      </c>
      <c r="D1500" s="24" t="s">
        <v>8780</v>
      </c>
      <c r="E1500" s="24" t="s">
        <v>8781</v>
      </c>
      <c r="F1500" s="24" t="s">
        <v>5851</v>
      </c>
      <c r="G1500" s="24">
        <v>2015</v>
      </c>
      <c r="H1500" s="25">
        <v>41997</v>
      </c>
      <c r="I1500" s="24" t="s">
        <v>8782</v>
      </c>
      <c r="J1500" s="24"/>
      <c r="K1500" s="24" t="s">
        <v>8783</v>
      </c>
      <c r="L1500" s="24" t="str">
        <f t="shared" si="46"/>
        <v>PreAlerta</v>
      </c>
      <c r="M1500" s="24" t="str">
        <f t="shared" si="47"/>
        <v>S/PalabrasClaves</v>
      </c>
      <c r="N1500" s="24" t="s">
        <v>18</v>
      </c>
      <c r="O1500" s="24"/>
      <c r="P1500" s="24"/>
      <c r="Q1500" s="24"/>
      <c r="R1500" s="24"/>
      <c r="S1500" s="24"/>
      <c r="T1500" s="24"/>
      <c r="U1500" s="24"/>
      <c r="V1500" s="24"/>
      <c r="W1500" s="24"/>
      <c r="X1500" s="24"/>
    </row>
    <row r="1501" spans="1:24" ht="15" hidden="1" customHeight="1">
      <c r="A1501" s="26">
        <v>25592078</v>
      </c>
      <c r="B1501" s="26" t="s">
        <v>8784</v>
      </c>
      <c r="C1501" s="26" t="s">
        <v>8785</v>
      </c>
      <c r="D1501" s="26" t="s">
        <v>8786</v>
      </c>
      <c r="E1501" s="26" t="s">
        <v>4033</v>
      </c>
      <c r="F1501" s="26" t="s">
        <v>1620</v>
      </c>
      <c r="G1501" s="26">
        <v>2015</v>
      </c>
      <c r="H1501" s="27">
        <v>42021</v>
      </c>
      <c r="I1501" s="26"/>
      <c r="J1501" s="26"/>
      <c r="K1501" s="26" t="s">
        <v>8787</v>
      </c>
      <c r="L1501" s="26" t="str">
        <f t="shared" si="46"/>
        <v>Excluido</v>
      </c>
      <c r="M1501" s="26" t="str">
        <f t="shared" si="47"/>
        <v>S/PalabrasClaves</v>
      </c>
      <c r="N1501" s="26"/>
      <c r="O1501" s="26"/>
      <c r="P1501" s="26"/>
      <c r="Q1501" s="26"/>
      <c r="R1501" s="26"/>
      <c r="S1501" s="26"/>
      <c r="T1501" s="26"/>
      <c r="U1501" s="26"/>
      <c r="V1501" s="26"/>
      <c r="W1501" s="26"/>
      <c r="X1501" s="26"/>
    </row>
    <row r="1502" spans="1:24" ht="15" hidden="1" customHeight="1">
      <c r="A1502" s="24">
        <v>25637328</v>
      </c>
      <c r="B1502" s="24" t="s">
        <v>8788</v>
      </c>
      <c r="C1502" s="24" t="s">
        <v>8789</v>
      </c>
      <c r="D1502" s="24" t="s">
        <v>8790</v>
      </c>
      <c r="E1502" s="24" t="s">
        <v>8791</v>
      </c>
      <c r="F1502" s="24" t="s">
        <v>251</v>
      </c>
      <c r="G1502" s="24">
        <v>2015</v>
      </c>
      <c r="H1502" s="25">
        <v>42036</v>
      </c>
      <c r="I1502" s="24"/>
      <c r="J1502" s="24"/>
      <c r="K1502" s="24" t="s">
        <v>8792</v>
      </c>
      <c r="L1502" s="24" t="str">
        <f t="shared" si="46"/>
        <v>PreAlerta</v>
      </c>
      <c r="M1502" s="24" t="str">
        <f t="shared" si="47"/>
        <v>S/PalabrasClaves</v>
      </c>
      <c r="N1502" s="24" t="s">
        <v>18</v>
      </c>
      <c r="O1502" s="24"/>
      <c r="P1502" s="24"/>
      <c r="Q1502" s="24"/>
      <c r="R1502" s="24"/>
      <c r="S1502" s="24"/>
      <c r="T1502" s="24"/>
      <c r="U1502" s="24"/>
      <c r="V1502" s="24"/>
      <c r="W1502" s="24"/>
      <c r="X1502" s="24"/>
    </row>
    <row r="1503" spans="1:24" ht="15" hidden="1" customHeight="1">
      <c r="A1503" s="26">
        <v>25714102</v>
      </c>
      <c r="B1503" s="26" t="s">
        <v>8793</v>
      </c>
      <c r="C1503" s="26" t="s">
        <v>8794</v>
      </c>
      <c r="D1503" s="26" t="s">
        <v>8795</v>
      </c>
      <c r="E1503" s="26" t="s">
        <v>8796</v>
      </c>
      <c r="F1503" s="26" t="s">
        <v>251</v>
      </c>
      <c r="G1503" s="26">
        <v>2015</v>
      </c>
      <c r="H1503" s="27">
        <v>42061</v>
      </c>
      <c r="I1503" s="26" t="s">
        <v>8797</v>
      </c>
      <c r="J1503" s="26"/>
      <c r="K1503" s="26" t="s">
        <v>8798</v>
      </c>
      <c r="L1503" s="26" t="str">
        <f t="shared" si="46"/>
        <v>PreAlerta</v>
      </c>
      <c r="M1503" s="26" t="str">
        <f t="shared" si="47"/>
        <v>S/PalabrasClaves</v>
      </c>
      <c r="N1503" s="26" t="s">
        <v>18</v>
      </c>
      <c r="O1503" s="26"/>
      <c r="P1503" s="26"/>
      <c r="Q1503" s="26"/>
      <c r="R1503" s="26"/>
      <c r="S1503" s="26"/>
      <c r="T1503" s="26"/>
      <c r="U1503" s="26"/>
      <c r="V1503" s="26"/>
      <c r="W1503" s="26"/>
      <c r="X1503" s="26"/>
    </row>
    <row r="1504" spans="1:24" ht="15" hidden="1" customHeight="1">
      <c r="A1504" s="24">
        <v>25883118</v>
      </c>
      <c r="B1504" s="24" t="s">
        <v>8799</v>
      </c>
      <c r="C1504" s="24" t="s">
        <v>8800</v>
      </c>
      <c r="D1504" s="24" t="s">
        <v>8801</v>
      </c>
      <c r="E1504" s="24" t="s">
        <v>1653</v>
      </c>
      <c r="F1504" s="24" t="s">
        <v>2860</v>
      </c>
      <c r="G1504" s="24">
        <v>2015</v>
      </c>
      <c r="H1504" s="25">
        <v>42112</v>
      </c>
      <c r="I1504" s="24" t="s">
        <v>8802</v>
      </c>
      <c r="J1504" s="24"/>
      <c r="K1504" s="24" t="s">
        <v>8803</v>
      </c>
      <c r="L1504" s="24" t="str">
        <f t="shared" si="46"/>
        <v>PreAlerta</v>
      </c>
      <c r="M1504" s="24" t="str">
        <f t="shared" si="47"/>
        <v>S/PalabrasClaves</v>
      </c>
      <c r="N1504" s="24" t="s">
        <v>18</v>
      </c>
      <c r="O1504" s="24"/>
      <c r="P1504" s="24"/>
      <c r="Q1504" s="24"/>
      <c r="R1504" s="24"/>
      <c r="S1504" s="24"/>
      <c r="T1504" s="24"/>
      <c r="U1504" s="24"/>
      <c r="V1504" s="24"/>
      <c r="W1504" s="24"/>
      <c r="X1504" s="24"/>
    </row>
    <row r="1505" spans="1:24" ht="15" hidden="1" customHeight="1">
      <c r="A1505" s="26">
        <v>25981184</v>
      </c>
      <c r="B1505" s="26" t="s">
        <v>8804</v>
      </c>
      <c r="C1505" s="26" t="s">
        <v>8805</v>
      </c>
      <c r="D1505" s="26" t="s">
        <v>8806</v>
      </c>
      <c r="E1505" s="26" t="s">
        <v>8807</v>
      </c>
      <c r="F1505" s="26" t="s">
        <v>6328</v>
      </c>
      <c r="G1505" s="26">
        <v>2015</v>
      </c>
      <c r="H1505" s="27">
        <v>42143</v>
      </c>
      <c r="I1505" s="26"/>
      <c r="J1505" s="26"/>
      <c r="K1505" s="26" t="s">
        <v>8808</v>
      </c>
      <c r="L1505" s="26" t="str">
        <f t="shared" si="46"/>
        <v>PreAlerta</v>
      </c>
      <c r="M1505" s="26" t="str">
        <f t="shared" si="47"/>
        <v>S/PalabrasClaves</v>
      </c>
      <c r="N1505" s="26" t="s">
        <v>18</v>
      </c>
      <c r="O1505" s="26"/>
      <c r="P1505" s="26"/>
      <c r="Q1505" s="26"/>
      <c r="R1505" s="26"/>
      <c r="S1505" s="26"/>
      <c r="T1505" s="26"/>
      <c r="U1505" s="26"/>
      <c r="V1505" s="26"/>
      <c r="W1505" s="26"/>
      <c r="X1505" s="26"/>
    </row>
    <row r="1506" spans="1:24" ht="15" hidden="1" customHeight="1">
      <c r="A1506" s="24">
        <v>26022653</v>
      </c>
      <c r="B1506" s="24" t="s">
        <v>8809</v>
      </c>
      <c r="C1506" s="24" t="s">
        <v>8810</v>
      </c>
      <c r="D1506" s="24" t="s">
        <v>8811</v>
      </c>
      <c r="E1506" s="24" t="s">
        <v>8812</v>
      </c>
      <c r="F1506" s="24" t="s">
        <v>8813</v>
      </c>
      <c r="G1506" s="24">
        <v>2015</v>
      </c>
      <c r="H1506" s="25">
        <v>42154</v>
      </c>
      <c r="I1506" s="24" t="s">
        <v>8814</v>
      </c>
      <c r="J1506" s="24" t="s">
        <v>8815</v>
      </c>
      <c r="K1506" s="24" t="s">
        <v>8816</v>
      </c>
      <c r="L1506" s="24" t="str">
        <f t="shared" si="46"/>
        <v>PreAlerta</v>
      </c>
      <c r="M1506" s="24" t="str">
        <f t="shared" si="47"/>
        <v>S/PalabrasClaves</v>
      </c>
      <c r="N1506" s="24" t="s">
        <v>18</v>
      </c>
      <c r="O1506" s="24"/>
      <c r="P1506" s="24"/>
      <c r="Q1506" s="24"/>
      <c r="R1506" s="24"/>
      <c r="S1506" s="24"/>
      <c r="T1506" s="24"/>
      <c r="U1506" s="24"/>
      <c r="V1506" s="24"/>
      <c r="W1506" s="24"/>
      <c r="X1506" s="24"/>
    </row>
    <row r="1507" spans="1:24" ht="15" hidden="1" customHeight="1">
      <c r="A1507" s="26">
        <v>26056386</v>
      </c>
      <c r="B1507" s="26" t="s">
        <v>8817</v>
      </c>
      <c r="C1507" s="26" t="s">
        <v>8818</v>
      </c>
      <c r="D1507" s="26" t="s">
        <v>8819</v>
      </c>
      <c r="E1507" s="26" t="s">
        <v>6297</v>
      </c>
      <c r="F1507" s="26" t="s">
        <v>90</v>
      </c>
      <c r="G1507" s="26">
        <v>2015</v>
      </c>
      <c r="H1507" s="27">
        <v>42165</v>
      </c>
      <c r="I1507" s="26" t="s">
        <v>8820</v>
      </c>
      <c r="J1507" s="26"/>
      <c r="K1507" s="26" t="s">
        <v>8821</v>
      </c>
      <c r="L1507" s="26" t="str">
        <f t="shared" si="46"/>
        <v>PreAlerta</v>
      </c>
      <c r="M1507" s="26" t="str">
        <f t="shared" si="47"/>
        <v>S/PalabrasClaves</v>
      </c>
      <c r="N1507" s="26" t="s">
        <v>18</v>
      </c>
      <c r="O1507" s="26"/>
      <c r="P1507" s="26"/>
      <c r="Q1507" s="26"/>
      <c r="R1507" s="26"/>
      <c r="S1507" s="26"/>
      <c r="T1507" s="26"/>
      <c r="U1507" s="26"/>
      <c r="V1507" s="26"/>
      <c r="W1507" s="26"/>
      <c r="X1507" s="26"/>
    </row>
    <row r="1508" spans="1:24" ht="15" hidden="1" customHeight="1">
      <c r="A1508" s="24">
        <v>26063863</v>
      </c>
      <c r="B1508" s="24" t="s">
        <v>8822</v>
      </c>
      <c r="C1508" s="24" t="s">
        <v>8823</v>
      </c>
      <c r="D1508" s="24" t="s">
        <v>8824</v>
      </c>
      <c r="E1508" s="24" t="s">
        <v>8825</v>
      </c>
      <c r="F1508" s="24" t="s">
        <v>267</v>
      </c>
      <c r="G1508" s="24">
        <v>2015</v>
      </c>
      <c r="H1508" s="25">
        <v>42167</v>
      </c>
      <c r="I1508" s="24" t="s">
        <v>8826</v>
      </c>
      <c r="J1508" s="24"/>
      <c r="K1508" s="24" t="s">
        <v>8827</v>
      </c>
      <c r="L1508" s="24" t="str">
        <f t="shared" si="46"/>
        <v>PreAlerta</v>
      </c>
      <c r="M1508" s="24" t="str">
        <f t="shared" si="47"/>
        <v>S/PalabrasClaves</v>
      </c>
      <c r="N1508" s="24" t="s">
        <v>18</v>
      </c>
      <c r="O1508" s="24"/>
      <c r="P1508" s="24"/>
      <c r="Q1508" s="24"/>
      <c r="R1508" s="24"/>
      <c r="S1508" s="24"/>
      <c r="T1508" s="24"/>
      <c r="U1508" s="24"/>
      <c r="V1508" s="24"/>
      <c r="W1508" s="24"/>
      <c r="X1508" s="24"/>
    </row>
    <row r="1509" spans="1:24" ht="15" hidden="1" customHeight="1">
      <c r="A1509" s="26">
        <v>26086356</v>
      </c>
      <c r="B1509" s="26" t="s">
        <v>8828</v>
      </c>
      <c r="C1509" s="26" t="s">
        <v>8829</v>
      </c>
      <c r="D1509" s="26" t="s">
        <v>8830</v>
      </c>
      <c r="E1509" s="26" t="s">
        <v>335</v>
      </c>
      <c r="F1509" s="26" t="s">
        <v>8831</v>
      </c>
      <c r="G1509" s="26">
        <v>2015</v>
      </c>
      <c r="H1509" s="27">
        <v>42174</v>
      </c>
      <c r="I1509" s="26"/>
      <c r="J1509" s="26"/>
      <c r="K1509" s="26" t="s">
        <v>8832</v>
      </c>
      <c r="L1509" s="26" t="str">
        <f t="shared" si="46"/>
        <v>PreAlerta</v>
      </c>
      <c r="M1509" s="26" t="str">
        <f t="shared" si="47"/>
        <v>S/PalabrasClaves</v>
      </c>
      <c r="N1509" s="26" t="s">
        <v>18</v>
      </c>
      <c r="O1509" s="26"/>
      <c r="P1509" s="26"/>
      <c r="Q1509" s="26" t="s">
        <v>11</v>
      </c>
      <c r="R1509" s="26"/>
      <c r="S1509" s="26"/>
      <c r="T1509" s="26"/>
      <c r="U1509" s="26"/>
      <c r="V1509" s="26"/>
      <c r="W1509" s="26"/>
      <c r="X1509" s="26"/>
    </row>
    <row r="1510" spans="1:24" ht="15" hidden="1" customHeight="1">
      <c r="A1510" s="24">
        <v>26109550</v>
      </c>
      <c r="B1510" s="24" t="s">
        <v>8833</v>
      </c>
      <c r="C1510" s="24" t="s">
        <v>8834</v>
      </c>
      <c r="D1510" s="24" t="s">
        <v>8835</v>
      </c>
      <c r="E1510" s="24" t="s">
        <v>8836</v>
      </c>
      <c r="F1510" s="24" t="s">
        <v>2860</v>
      </c>
      <c r="G1510" s="24">
        <v>2015</v>
      </c>
      <c r="H1510" s="25">
        <v>42181</v>
      </c>
      <c r="I1510" s="24" t="s">
        <v>8837</v>
      </c>
      <c r="J1510" s="24"/>
      <c r="K1510" s="24" t="s">
        <v>8838</v>
      </c>
      <c r="L1510" s="24" t="str">
        <f t="shared" si="46"/>
        <v>PreAlerta</v>
      </c>
      <c r="M1510" s="24" t="str">
        <f t="shared" si="47"/>
        <v>S/PalabrasClaves</v>
      </c>
      <c r="N1510" s="24" t="s">
        <v>18</v>
      </c>
      <c r="O1510" s="24"/>
      <c r="P1510" s="24"/>
      <c r="Q1510" s="24"/>
      <c r="R1510" s="24"/>
      <c r="S1510" s="24"/>
      <c r="T1510" s="24"/>
      <c r="U1510" s="24"/>
      <c r="V1510" s="24"/>
      <c r="W1510" s="24"/>
      <c r="X1510" s="24"/>
    </row>
    <row r="1511" spans="1:24" ht="15" hidden="1" customHeight="1">
      <c r="A1511" s="26">
        <v>26119074</v>
      </c>
      <c r="B1511" s="26" t="s">
        <v>8839</v>
      </c>
      <c r="C1511" s="26" t="s">
        <v>8840</v>
      </c>
      <c r="D1511" s="26" t="s">
        <v>8841</v>
      </c>
      <c r="E1511" s="26" t="s">
        <v>8842</v>
      </c>
      <c r="F1511" s="26" t="s">
        <v>2556</v>
      </c>
      <c r="G1511" s="26">
        <v>2015</v>
      </c>
      <c r="H1511" s="27">
        <v>42185</v>
      </c>
      <c r="I1511" s="26"/>
      <c r="J1511" s="26"/>
      <c r="K1511" s="26" t="s">
        <v>8843</v>
      </c>
      <c r="L1511" s="26" t="str">
        <f t="shared" si="46"/>
        <v>PreAlerta</v>
      </c>
      <c r="M1511" s="26" t="str">
        <f t="shared" si="47"/>
        <v>S/PalabrasClaves</v>
      </c>
      <c r="N1511" s="26" t="s">
        <v>18</v>
      </c>
      <c r="O1511" s="26"/>
      <c r="P1511" s="26"/>
      <c r="Q1511" s="26"/>
      <c r="R1511" s="26"/>
      <c r="S1511" s="26"/>
      <c r="T1511" s="26"/>
      <c r="U1511" s="26"/>
      <c r="V1511" s="26"/>
      <c r="W1511" s="26"/>
      <c r="X1511" s="26"/>
    </row>
    <row r="1512" spans="1:24" ht="15" hidden="1" customHeight="1">
      <c r="A1512" s="24">
        <v>26165434</v>
      </c>
      <c r="B1512" s="24" t="s">
        <v>8844</v>
      </c>
      <c r="C1512" s="24" t="s">
        <v>8845</v>
      </c>
      <c r="D1512" s="24" t="s">
        <v>8846</v>
      </c>
      <c r="E1512" s="24" t="s">
        <v>8847</v>
      </c>
      <c r="F1512" s="24" t="s">
        <v>128</v>
      </c>
      <c r="G1512" s="24">
        <v>2015</v>
      </c>
      <c r="H1512" s="25">
        <v>42199</v>
      </c>
      <c r="I1512" s="24" t="s">
        <v>8848</v>
      </c>
      <c r="J1512" s="24" t="s">
        <v>8849</v>
      </c>
      <c r="K1512" s="24" t="s">
        <v>8850</v>
      </c>
      <c r="L1512" s="24" t="str">
        <f t="shared" ref="L1512:L1575" si="48">IF(ISNUMBER(VLOOKUP(A1512,EXCL,1,FALSE)),"Excluido",IF(ISNUMBER(VLOOKUP(A1512,POST,1,FALSE)),"PostAlerta",IF(ISNUMBER(VLOOKUP(A1512,PRE,1,FALSE)),"PreAlerta","")))</f>
        <v>PreAlerta</v>
      </c>
      <c r="M1512" s="24" t="str">
        <f t="shared" ref="M1512:M1575" si="49">IF(ISNUMBER(VLOOKUP(A1512,KEYWORDS,1,FALSE)),"C/PalabrasClaves","S/PalabrasClaves")</f>
        <v>S/PalabrasClaves</v>
      </c>
      <c r="N1512" s="24" t="s">
        <v>18</v>
      </c>
      <c r="O1512" s="24"/>
      <c r="P1512" s="24"/>
      <c r="Q1512" s="24"/>
      <c r="R1512" s="24"/>
      <c r="S1512" s="24"/>
      <c r="T1512" s="24"/>
      <c r="U1512" s="24"/>
      <c r="V1512" s="24"/>
      <c r="W1512" s="24"/>
      <c r="X1512" s="24"/>
    </row>
    <row r="1513" spans="1:24" ht="15" hidden="1" customHeight="1">
      <c r="A1513" s="26">
        <v>26165436</v>
      </c>
      <c r="B1513" s="26" t="s">
        <v>8851</v>
      </c>
      <c r="C1513" s="26" t="s">
        <v>8852</v>
      </c>
      <c r="D1513" s="26" t="s">
        <v>8853</v>
      </c>
      <c r="E1513" s="26" t="s">
        <v>8854</v>
      </c>
      <c r="F1513" s="26" t="s">
        <v>128</v>
      </c>
      <c r="G1513" s="26">
        <v>2015</v>
      </c>
      <c r="H1513" s="27">
        <v>42199</v>
      </c>
      <c r="I1513" s="26"/>
      <c r="J1513" s="26"/>
      <c r="K1513" s="26" t="s">
        <v>8855</v>
      </c>
      <c r="L1513" s="26" t="str">
        <f t="shared" si="48"/>
        <v>PreAlerta</v>
      </c>
      <c r="M1513" s="26" t="str">
        <f t="shared" si="49"/>
        <v>S/PalabrasClaves</v>
      </c>
      <c r="N1513" s="26" t="s">
        <v>18</v>
      </c>
      <c r="O1513" s="26"/>
      <c r="P1513" s="26"/>
      <c r="Q1513" s="26"/>
      <c r="R1513" s="26"/>
      <c r="S1513" s="26"/>
      <c r="T1513" s="26"/>
      <c r="U1513" s="26"/>
      <c r="V1513" s="26"/>
      <c r="W1513" s="26"/>
      <c r="X1513" s="26"/>
    </row>
    <row r="1514" spans="1:24" ht="15" hidden="1" customHeight="1">
      <c r="A1514" s="24">
        <v>26226530</v>
      </c>
      <c r="B1514" s="24" t="s">
        <v>8856</v>
      </c>
      <c r="C1514" s="24" t="s">
        <v>8857</v>
      </c>
      <c r="D1514" s="24" t="s">
        <v>8858</v>
      </c>
      <c r="E1514" s="24" t="s">
        <v>8859</v>
      </c>
      <c r="F1514" s="24" t="s">
        <v>8860</v>
      </c>
      <c r="G1514" s="24">
        <v>2015</v>
      </c>
      <c r="H1514" s="25">
        <v>42216</v>
      </c>
      <c r="I1514" s="24"/>
      <c r="J1514" s="24"/>
      <c r="K1514" s="24" t="s">
        <v>8861</v>
      </c>
      <c r="L1514" s="24" t="str">
        <f t="shared" si="48"/>
        <v>Excluido</v>
      </c>
      <c r="M1514" s="24" t="str">
        <f t="shared" si="49"/>
        <v>S/PalabrasClaves</v>
      </c>
      <c r="N1514" s="24"/>
      <c r="O1514" s="24"/>
      <c r="P1514" s="24"/>
      <c r="Q1514" s="24"/>
      <c r="R1514" s="24"/>
      <c r="S1514" s="24"/>
      <c r="T1514" s="24"/>
      <c r="U1514" s="24"/>
      <c r="V1514" s="24"/>
      <c r="W1514" s="24"/>
      <c r="X1514" s="24"/>
    </row>
    <row r="1515" spans="1:24" ht="15" hidden="1" customHeight="1">
      <c r="A1515" s="26">
        <v>26411177</v>
      </c>
      <c r="B1515" s="26" t="s">
        <v>8862</v>
      </c>
      <c r="C1515" s="26" t="s">
        <v>8863</v>
      </c>
      <c r="D1515" s="26" t="s">
        <v>8864</v>
      </c>
      <c r="E1515" s="26" t="s">
        <v>8865</v>
      </c>
      <c r="F1515" s="26" t="s">
        <v>8866</v>
      </c>
      <c r="G1515" s="26">
        <v>2015</v>
      </c>
      <c r="H1515" s="27">
        <v>42276</v>
      </c>
      <c r="I1515" s="26"/>
      <c r="J1515" s="26"/>
      <c r="K1515" s="26"/>
      <c r="L1515" s="26" t="str">
        <f t="shared" si="48"/>
        <v>PreAlerta</v>
      </c>
      <c r="M1515" s="26" t="str">
        <f t="shared" si="49"/>
        <v>S/PalabrasClaves</v>
      </c>
      <c r="N1515" s="26" t="s">
        <v>18</v>
      </c>
      <c r="O1515" s="26"/>
      <c r="P1515" s="26"/>
      <c r="Q1515" s="26"/>
      <c r="R1515" s="26"/>
      <c r="S1515" s="26"/>
      <c r="T1515" s="26"/>
      <c r="U1515" s="26"/>
      <c r="V1515" s="26"/>
      <c r="W1515" s="26"/>
      <c r="X1515" s="26"/>
    </row>
    <row r="1516" spans="1:24" ht="15" hidden="1" customHeight="1">
      <c r="A1516" s="24">
        <v>27468642</v>
      </c>
      <c r="B1516" s="24" t="s">
        <v>8867</v>
      </c>
      <c r="C1516" s="24" t="s">
        <v>8868</v>
      </c>
      <c r="D1516" s="24" t="s">
        <v>8869</v>
      </c>
      <c r="E1516" s="24" t="s">
        <v>3629</v>
      </c>
      <c r="F1516" s="24" t="s">
        <v>443</v>
      </c>
      <c r="G1516" s="24">
        <v>2015</v>
      </c>
      <c r="H1516" s="25">
        <v>42581</v>
      </c>
      <c r="I1516" s="24"/>
      <c r="J1516" s="24"/>
      <c r="K1516" s="24" t="s">
        <v>8870</v>
      </c>
      <c r="L1516" s="24" t="str">
        <f t="shared" si="48"/>
        <v>PreAlerta</v>
      </c>
      <c r="M1516" s="24" t="str">
        <f t="shared" si="49"/>
        <v>S/PalabrasClaves</v>
      </c>
      <c r="N1516" s="24" t="s">
        <v>18</v>
      </c>
      <c r="O1516" s="24"/>
      <c r="P1516" s="24"/>
      <c r="Q1516" s="24"/>
      <c r="R1516" s="24"/>
      <c r="S1516" s="24"/>
      <c r="T1516" s="24"/>
      <c r="U1516" s="24"/>
      <c r="V1516" s="24"/>
      <c r="W1516" s="24"/>
      <c r="X1516" s="24"/>
    </row>
    <row r="1517" spans="1:24" ht="15" hidden="1" customHeight="1">
      <c r="A1517" s="26">
        <v>26248286</v>
      </c>
      <c r="B1517" s="26" t="s">
        <v>8871</v>
      </c>
      <c r="C1517" s="26" t="s">
        <v>8872</v>
      </c>
      <c r="D1517" s="26" t="s">
        <v>8873</v>
      </c>
      <c r="E1517" s="26" t="s">
        <v>8874</v>
      </c>
      <c r="F1517" s="26" t="s">
        <v>2168</v>
      </c>
      <c r="G1517" s="26">
        <v>2015</v>
      </c>
      <c r="H1517" s="27">
        <v>42223</v>
      </c>
      <c r="I1517" s="26" t="s">
        <v>8875</v>
      </c>
      <c r="J1517" s="26"/>
      <c r="K1517" s="26" t="s">
        <v>8876</v>
      </c>
      <c r="L1517" s="26" t="str">
        <f t="shared" si="48"/>
        <v>PreAlerta</v>
      </c>
      <c r="M1517" s="26" t="str">
        <f t="shared" si="49"/>
        <v>C/PalabrasClaves</v>
      </c>
      <c r="N1517" s="26" t="s">
        <v>18</v>
      </c>
      <c r="O1517" s="26"/>
      <c r="P1517" s="26"/>
      <c r="Q1517" s="26"/>
      <c r="R1517" s="26"/>
      <c r="S1517" s="26"/>
      <c r="T1517" s="26"/>
      <c r="U1517" s="26"/>
      <c r="V1517" s="26"/>
      <c r="W1517" s="26"/>
      <c r="X1517" s="26"/>
    </row>
    <row r="1518" spans="1:24" ht="15" hidden="1" customHeight="1">
      <c r="A1518" s="24">
        <v>26258949</v>
      </c>
      <c r="B1518" s="24" t="s">
        <v>8877</v>
      </c>
      <c r="C1518" s="24" t="s">
        <v>8878</v>
      </c>
      <c r="D1518" s="24" t="s">
        <v>8879</v>
      </c>
      <c r="E1518" s="24" t="s">
        <v>4732</v>
      </c>
      <c r="F1518" s="24" t="s">
        <v>2168</v>
      </c>
      <c r="G1518" s="24">
        <v>2015</v>
      </c>
      <c r="H1518" s="25">
        <v>42227</v>
      </c>
      <c r="I1518" s="24" t="s">
        <v>8880</v>
      </c>
      <c r="J1518" s="24"/>
      <c r="K1518" s="24" t="s">
        <v>8881</v>
      </c>
      <c r="L1518" s="24" t="str">
        <f t="shared" si="48"/>
        <v>PreAlerta</v>
      </c>
      <c r="M1518" s="24" t="str">
        <f t="shared" si="49"/>
        <v>S/PalabrasClaves</v>
      </c>
      <c r="N1518" s="24" t="s">
        <v>18</v>
      </c>
      <c r="O1518" s="24"/>
      <c r="P1518" s="24"/>
      <c r="Q1518" s="24"/>
      <c r="R1518" s="24"/>
      <c r="S1518" s="24"/>
      <c r="T1518" s="24"/>
      <c r="U1518" s="24"/>
      <c r="V1518" s="24"/>
      <c r="W1518" s="24"/>
      <c r="X1518" s="24"/>
    </row>
    <row r="1519" spans="1:24" ht="15" hidden="1" customHeight="1">
      <c r="A1519" s="26">
        <v>26262680</v>
      </c>
      <c r="B1519" s="26" t="s">
        <v>8882</v>
      </c>
      <c r="C1519" s="26" t="s">
        <v>8883</v>
      </c>
      <c r="D1519" s="26" t="s">
        <v>8884</v>
      </c>
      <c r="E1519" s="26" t="s">
        <v>3004</v>
      </c>
      <c r="F1519" s="26" t="s">
        <v>2168</v>
      </c>
      <c r="G1519" s="26">
        <v>2015</v>
      </c>
      <c r="H1519" s="27">
        <v>42228</v>
      </c>
      <c r="I1519" s="26" t="s">
        <v>8885</v>
      </c>
      <c r="J1519" s="26"/>
      <c r="K1519" s="26" t="s">
        <v>8886</v>
      </c>
      <c r="L1519" s="26" t="str">
        <f t="shared" si="48"/>
        <v>PreAlerta</v>
      </c>
      <c r="M1519" s="26" t="str">
        <f t="shared" si="49"/>
        <v>S/PalabrasClaves</v>
      </c>
      <c r="N1519" s="26" t="s">
        <v>18</v>
      </c>
      <c r="O1519" s="26"/>
      <c r="P1519" s="26"/>
      <c r="Q1519" s="26"/>
      <c r="R1519" s="26"/>
      <c r="S1519" s="26"/>
      <c r="T1519" s="26"/>
      <c r="U1519" s="26"/>
      <c r="V1519" s="26"/>
      <c r="W1519" s="26"/>
      <c r="X1519" s="26"/>
    </row>
    <row r="1520" spans="1:24" ht="15" hidden="1" customHeight="1">
      <c r="A1520" s="24">
        <v>26290487</v>
      </c>
      <c r="B1520" s="24" t="s">
        <v>8887</v>
      </c>
      <c r="C1520" s="24" t="s">
        <v>8888</v>
      </c>
      <c r="D1520" s="24" t="s">
        <v>8889</v>
      </c>
      <c r="E1520" s="24" t="s">
        <v>8890</v>
      </c>
      <c r="F1520" s="24" t="s">
        <v>804</v>
      </c>
      <c r="G1520" s="24">
        <v>2015</v>
      </c>
      <c r="H1520" s="25">
        <v>42237</v>
      </c>
      <c r="I1520" s="24"/>
      <c r="J1520" s="24"/>
      <c r="K1520" s="24"/>
      <c r="L1520" s="24" t="str">
        <f t="shared" si="48"/>
        <v>PreAlerta</v>
      </c>
      <c r="M1520" s="24" t="str">
        <f t="shared" si="49"/>
        <v>S/PalabrasClaves</v>
      </c>
      <c r="N1520" s="24" t="s">
        <v>18</v>
      </c>
      <c r="O1520" s="24"/>
      <c r="P1520" s="24"/>
      <c r="Q1520" s="24"/>
      <c r="R1520" s="24"/>
      <c r="S1520" s="24"/>
      <c r="T1520" s="24"/>
      <c r="U1520" s="24"/>
      <c r="V1520" s="24"/>
      <c r="W1520" s="24"/>
      <c r="X1520" s="24"/>
    </row>
    <row r="1521" spans="1:24" ht="15" hidden="1" customHeight="1">
      <c r="A1521" s="26">
        <v>26103808</v>
      </c>
      <c r="B1521" s="26" t="s">
        <v>8891</v>
      </c>
      <c r="C1521" s="26" t="s">
        <v>8892</v>
      </c>
      <c r="D1521" s="26" t="s">
        <v>8893</v>
      </c>
      <c r="E1521" s="26" t="s">
        <v>8894</v>
      </c>
      <c r="F1521" s="26" t="s">
        <v>8895</v>
      </c>
      <c r="G1521" s="26">
        <v>2015</v>
      </c>
      <c r="H1521" s="27">
        <v>42180</v>
      </c>
      <c r="I1521" s="26"/>
      <c r="J1521" s="26"/>
      <c r="K1521" s="26" t="s">
        <v>8896</v>
      </c>
      <c r="L1521" s="26" t="str">
        <f t="shared" si="48"/>
        <v>PreAlerta</v>
      </c>
      <c r="M1521" s="26" t="str">
        <f t="shared" si="49"/>
        <v>S/PalabrasClaves</v>
      </c>
      <c r="N1521" s="26" t="s">
        <v>18</v>
      </c>
      <c r="O1521" s="26"/>
      <c r="P1521" s="26"/>
      <c r="Q1521" s="26"/>
      <c r="R1521" s="26"/>
      <c r="S1521" s="26"/>
      <c r="T1521" s="26"/>
      <c r="U1521" s="26"/>
      <c r="V1521" s="26"/>
      <c r="W1521" s="26"/>
      <c r="X1521" s="26"/>
    </row>
    <row r="1522" spans="1:24" ht="15" hidden="1" customHeight="1">
      <c r="A1522" s="24">
        <v>26163492</v>
      </c>
      <c r="B1522" s="24" t="s">
        <v>8897</v>
      </c>
      <c r="C1522" s="24" t="s">
        <v>8898</v>
      </c>
      <c r="D1522" s="24" t="s">
        <v>8899</v>
      </c>
      <c r="E1522" s="24" t="s">
        <v>8900</v>
      </c>
      <c r="F1522" s="24" t="s">
        <v>8901</v>
      </c>
      <c r="G1522" s="24">
        <v>2015</v>
      </c>
      <c r="H1522" s="25">
        <v>42197</v>
      </c>
      <c r="I1522" s="24"/>
      <c r="J1522" s="24"/>
      <c r="K1522" s="24" t="s">
        <v>8902</v>
      </c>
      <c r="L1522" s="24" t="str">
        <f t="shared" si="48"/>
        <v>PreAlerta</v>
      </c>
      <c r="M1522" s="24" t="str">
        <f t="shared" si="49"/>
        <v>S/PalabrasClaves</v>
      </c>
      <c r="N1522" s="24" t="s">
        <v>18</v>
      </c>
      <c r="O1522" s="24"/>
      <c r="P1522" s="24"/>
      <c r="Q1522" s="24"/>
      <c r="R1522" s="24"/>
      <c r="S1522" s="24"/>
      <c r="T1522" s="24"/>
      <c r="U1522" s="24"/>
      <c r="V1522" s="24"/>
      <c r="W1522" s="24"/>
      <c r="X1522" s="24"/>
    </row>
    <row r="1523" spans="1:24" ht="15" hidden="1" customHeight="1">
      <c r="A1523" s="26">
        <v>26179901</v>
      </c>
      <c r="B1523" s="26" t="s">
        <v>8903</v>
      </c>
      <c r="C1523" s="26" t="s">
        <v>8904</v>
      </c>
      <c r="D1523" s="26" t="s">
        <v>8905</v>
      </c>
      <c r="E1523" s="26" t="s">
        <v>8906</v>
      </c>
      <c r="F1523" s="26" t="s">
        <v>1295</v>
      </c>
      <c r="G1523" s="26">
        <v>2015</v>
      </c>
      <c r="H1523" s="27">
        <v>42202</v>
      </c>
      <c r="I1523" s="26" t="s">
        <v>8907</v>
      </c>
      <c r="J1523" s="26" t="s">
        <v>8908</v>
      </c>
      <c r="K1523" s="26" t="s">
        <v>8909</v>
      </c>
      <c r="L1523" s="26" t="str">
        <f t="shared" si="48"/>
        <v>PreAlerta</v>
      </c>
      <c r="M1523" s="26" t="str">
        <f t="shared" si="49"/>
        <v>C/PalabrasClaves</v>
      </c>
      <c r="N1523" s="26" t="s">
        <v>18</v>
      </c>
      <c r="O1523" s="26"/>
      <c r="P1523" s="26"/>
      <c r="Q1523" s="26"/>
      <c r="R1523" s="26"/>
      <c r="S1523" s="26"/>
      <c r="T1523" s="26"/>
      <c r="U1523" s="26"/>
      <c r="V1523" s="26"/>
      <c r="W1523" s="26"/>
      <c r="X1523" s="26"/>
    </row>
    <row r="1524" spans="1:24" ht="15" hidden="1" customHeight="1">
      <c r="A1524" s="24">
        <v>26285578</v>
      </c>
      <c r="B1524" s="24" t="s">
        <v>8910</v>
      </c>
      <c r="C1524" s="24" t="s">
        <v>8911</v>
      </c>
      <c r="D1524" s="24" t="s">
        <v>8912</v>
      </c>
      <c r="E1524" s="24" t="s">
        <v>8913</v>
      </c>
      <c r="F1524" s="24" t="s">
        <v>809</v>
      </c>
      <c r="G1524" s="24">
        <v>2015</v>
      </c>
      <c r="H1524" s="25">
        <v>42236</v>
      </c>
      <c r="I1524" s="24"/>
      <c r="J1524" s="24"/>
      <c r="K1524" s="24" t="s">
        <v>8914</v>
      </c>
      <c r="L1524" s="24" t="str">
        <f t="shared" si="48"/>
        <v>PreAlerta</v>
      </c>
      <c r="M1524" s="24" t="str">
        <f t="shared" si="49"/>
        <v>S/PalabrasClaves</v>
      </c>
      <c r="N1524" s="24" t="s">
        <v>18</v>
      </c>
      <c r="O1524" s="24"/>
      <c r="P1524" s="24"/>
      <c r="Q1524" s="24"/>
      <c r="R1524" s="24"/>
      <c r="S1524" s="24"/>
      <c r="T1524" s="24"/>
      <c r="U1524" s="24"/>
      <c r="V1524" s="24"/>
      <c r="W1524" s="24"/>
      <c r="X1524" s="24"/>
    </row>
    <row r="1525" spans="1:24" ht="15" hidden="1" customHeight="1">
      <c r="A1525" s="26">
        <v>26308015</v>
      </c>
      <c r="B1525" s="26" t="s">
        <v>8915</v>
      </c>
      <c r="C1525" s="26" t="s">
        <v>8916</v>
      </c>
      <c r="D1525" s="26" t="s">
        <v>8917</v>
      </c>
      <c r="E1525" s="26" t="s">
        <v>8918</v>
      </c>
      <c r="F1525" s="26" t="s">
        <v>8919</v>
      </c>
      <c r="G1525" s="26">
        <v>2015</v>
      </c>
      <c r="H1525" s="27">
        <v>42243</v>
      </c>
      <c r="I1525" s="26" t="s">
        <v>8920</v>
      </c>
      <c r="J1525" s="26"/>
      <c r="K1525" s="26" t="s">
        <v>8921</v>
      </c>
      <c r="L1525" s="26" t="str">
        <f t="shared" si="48"/>
        <v>PreAlerta</v>
      </c>
      <c r="M1525" s="26" t="str">
        <f t="shared" si="49"/>
        <v>S/PalabrasClaves</v>
      </c>
      <c r="N1525" s="26" t="s">
        <v>18</v>
      </c>
      <c r="O1525" s="26"/>
      <c r="P1525" s="26"/>
      <c r="Q1525" s="26"/>
      <c r="R1525" s="26"/>
      <c r="S1525" s="26"/>
      <c r="T1525" s="26"/>
      <c r="U1525" s="26"/>
      <c r="V1525" s="26"/>
      <c r="W1525" s="26"/>
      <c r="X1525" s="26"/>
    </row>
    <row r="1526" spans="1:24" ht="15" hidden="1" customHeight="1">
      <c r="A1526" s="24">
        <v>26296545</v>
      </c>
      <c r="B1526" s="24" t="s">
        <v>8922</v>
      </c>
      <c r="C1526" s="24" t="s">
        <v>8923</v>
      </c>
      <c r="D1526" s="24" t="s">
        <v>8924</v>
      </c>
      <c r="E1526" s="24" t="s">
        <v>6782</v>
      </c>
      <c r="F1526" s="24" t="s">
        <v>8925</v>
      </c>
      <c r="G1526" s="24">
        <v>2015</v>
      </c>
      <c r="H1526" s="25">
        <v>42239</v>
      </c>
      <c r="I1526" s="24" t="s">
        <v>8926</v>
      </c>
      <c r="J1526" s="24"/>
      <c r="K1526" s="24" t="s">
        <v>8927</v>
      </c>
      <c r="L1526" s="24" t="str">
        <f t="shared" si="48"/>
        <v>PreAlerta</v>
      </c>
      <c r="M1526" s="24" t="str">
        <f t="shared" si="49"/>
        <v>S/PalabrasClaves</v>
      </c>
      <c r="N1526" s="24" t="s">
        <v>18</v>
      </c>
      <c r="O1526" s="24"/>
      <c r="P1526" s="24"/>
      <c r="Q1526" s="24"/>
      <c r="R1526" s="24"/>
      <c r="S1526" s="24"/>
      <c r="T1526" s="24"/>
      <c r="U1526" s="24"/>
      <c r="V1526" s="24"/>
      <c r="W1526" s="24"/>
      <c r="X1526" s="24"/>
    </row>
    <row r="1527" spans="1:24" ht="15" hidden="1" customHeight="1">
      <c r="A1527" s="26">
        <v>26313645</v>
      </c>
      <c r="B1527" s="26" t="s">
        <v>8928</v>
      </c>
      <c r="C1527" s="26" t="s">
        <v>8929</v>
      </c>
      <c r="D1527" s="26" t="s">
        <v>8930</v>
      </c>
      <c r="E1527" s="26" t="s">
        <v>815</v>
      </c>
      <c r="F1527" s="26" t="s">
        <v>2188</v>
      </c>
      <c r="G1527" s="26">
        <v>2015</v>
      </c>
      <c r="H1527" s="27">
        <v>42244</v>
      </c>
      <c r="I1527" s="26" t="s">
        <v>8931</v>
      </c>
      <c r="J1527" s="26"/>
      <c r="K1527" s="26" t="s">
        <v>8932</v>
      </c>
      <c r="L1527" s="26" t="str">
        <f t="shared" si="48"/>
        <v>PreAlerta</v>
      </c>
      <c r="M1527" s="26" t="str">
        <f t="shared" si="49"/>
        <v>S/PalabrasClaves</v>
      </c>
      <c r="N1527" s="26" t="s">
        <v>18</v>
      </c>
      <c r="O1527" s="26"/>
      <c r="P1527" s="26"/>
      <c r="Q1527" s="26"/>
      <c r="R1527" s="26"/>
      <c r="S1527" s="26"/>
      <c r="T1527" s="26"/>
      <c r="U1527" s="26"/>
      <c r="V1527" s="26"/>
      <c r="W1527" s="26"/>
      <c r="X1527" s="26"/>
    </row>
    <row r="1528" spans="1:24" ht="15" customHeight="1">
      <c r="A1528" s="28">
        <v>26204507</v>
      </c>
      <c r="B1528" s="28" t="s">
        <v>8933</v>
      </c>
      <c r="C1528" s="28" t="s">
        <v>8934</v>
      </c>
      <c r="D1528" s="28" t="s">
        <v>8935</v>
      </c>
      <c r="E1528" s="28" t="s">
        <v>8936</v>
      </c>
      <c r="F1528" s="28" t="s">
        <v>8937</v>
      </c>
      <c r="G1528" s="28">
        <v>2015</v>
      </c>
      <c r="H1528" s="29">
        <v>42209</v>
      </c>
      <c r="I1528" s="28"/>
      <c r="J1528" s="28"/>
      <c r="K1528" s="28" t="s">
        <v>8938</v>
      </c>
      <c r="L1528" s="28" t="str">
        <f t="shared" si="48"/>
        <v>PreAlerta</v>
      </c>
      <c r="M1528" s="28" t="str">
        <f t="shared" si="49"/>
        <v>C/PalabrasClaves</v>
      </c>
      <c r="N1528" s="28" t="s">
        <v>12</v>
      </c>
      <c r="O1528" s="28" t="s">
        <v>16</v>
      </c>
      <c r="P1528" s="28"/>
      <c r="Q1528" s="28" t="s">
        <v>14</v>
      </c>
      <c r="R1528" s="28"/>
      <c r="S1528" s="28"/>
      <c r="T1528" s="50" t="s">
        <v>8939</v>
      </c>
      <c r="U1528" s="28" t="s">
        <v>209</v>
      </c>
      <c r="V1528" s="28" t="s">
        <v>208</v>
      </c>
      <c r="W1528" s="28" t="s">
        <v>209</v>
      </c>
      <c r="X1528" s="53" t="s">
        <v>8940</v>
      </c>
    </row>
    <row r="1529" spans="1:24" ht="15" hidden="1" customHeight="1">
      <c r="A1529" s="26">
        <v>26464610</v>
      </c>
      <c r="B1529" s="26" t="s">
        <v>8941</v>
      </c>
      <c r="C1529" s="26" t="s">
        <v>8942</v>
      </c>
      <c r="D1529" s="26" t="s">
        <v>8943</v>
      </c>
      <c r="E1529" s="26" t="s">
        <v>8944</v>
      </c>
      <c r="F1529" s="26" t="s">
        <v>8945</v>
      </c>
      <c r="G1529" s="26">
        <v>2015</v>
      </c>
      <c r="H1529" s="27">
        <v>42292</v>
      </c>
      <c r="I1529" s="26" t="s">
        <v>8946</v>
      </c>
      <c r="J1529" s="26"/>
      <c r="K1529" s="26" t="s">
        <v>8947</v>
      </c>
      <c r="L1529" s="26" t="str">
        <f t="shared" si="48"/>
        <v>PreAlerta</v>
      </c>
      <c r="M1529" s="26" t="str">
        <f t="shared" si="49"/>
        <v>S/PalabrasClaves</v>
      </c>
      <c r="N1529" s="26" t="s">
        <v>18</v>
      </c>
      <c r="O1529" s="26"/>
      <c r="P1529" s="26"/>
      <c r="Q1529" s="26"/>
      <c r="R1529" s="26"/>
      <c r="S1529" s="26"/>
      <c r="T1529" s="26"/>
      <c r="U1529" s="26"/>
      <c r="V1529" s="26"/>
      <c r="W1529" s="26"/>
      <c r="X1529" s="26"/>
    </row>
    <row r="1530" spans="1:24" ht="15" hidden="1" customHeight="1">
      <c r="A1530" s="24">
        <v>25209133</v>
      </c>
      <c r="B1530" s="24" t="s">
        <v>8948</v>
      </c>
      <c r="C1530" s="24" t="s">
        <v>8949</v>
      </c>
      <c r="D1530" s="24" t="s">
        <v>8950</v>
      </c>
      <c r="E1530" s="24" t="s">
        <v>8951</v>
      </c>
      <c r="F1530" s="24" t="s">
        <v>399</v>
      </c>
      <c r="G1530" s="24">
        <v>2015</v>
      </c>
      <c r="H1530" s="25">
        <v>41894</v>
      </c>
      <c r="I1530" s="24"/>
      <c r="J1530" s="24"/>
      <c r="K1530" s="24" t="s">
        <v>8952</v>
      </c>
      <c r="L1530" s="24" t="str">
        <f t="shared" si="48"/>
        <v>PreAlerta</v>
      </c>
      <c r="M1530" s="24" t="str">
        <f t="shared" si="49"/>
        <v>S/PalabrasClaves</v>
      </c>
      <c r="N1530" s="24" t="s">
        <v>18</v>
      </c>
      <c r="O1530" s="24"/>
      <c r="P1530" s="24"/>
      <c r="Q1530" s="24"/>
      <c r="R1530" s="24"/>
      <c r="S1530" s="24"/>
      <c r="T1530" s="24"/>
      <c r="U1530" s="24"/>
      <c r="V1530" s="24"/>
      <c r="W1530" s="24"/>
      <c r="X1530" s="24"/>
    </row>
    <row r="1531" spans="1:24" ht="15" hidden="1" customHeight="1">
      <c r="A1531" s="26">
        <v>25228665</v>
      </c>
      <c r="B1531" s="26" t="s">
        <v>8953</v>
      </c>
      <c r="C1531" s="26" t="s">
        <v>8954</v>
      </c>
      <c r="D1531" s="26" t="s">
        <v>8955</v>
      </c>
      <c r="E1531" s="26" t="s">
        <v>8956</v>
      </c>
      <c r="F1531" s="26" t="s">
        <v>725</v>
      </c>
      <c r="G1531" s="26">
        <v>2015</v>
      </c>
      <c r="H1531" s="27">
        <v>41900</v>
      </c>
      <c r="I1531" s="26"/>
      <c r="J1531" s="26"/>
      <c r="K1531" s="26" t="s">
        <v>8957</v>
      </c>
      <c r="L1531" s="26" t="str">
        <f t="shared" si="48"/>
        <v>PreAlerta</v>
      </c>
      <c r="M1531" s="26" t="str">
        <f t="shared" si="49"/>
        <v>S/PalabrasClaves</v>
      </c>
      <c r="N1531" s="26" t="s">
        <v>18</v>
      </c>
      <c r="O1531" s="26"/>
      <c r="P1531" s="26"/>
      <c r="Q1531" s="26"/>
      <c r="R1531" s="26"/>
      <c r="S1531" s="26"/>
      <c r="T1531" s="26"/>
      <c r="U1531" s="26"/>
      <c r="V1531" s="26"/>
      <c r="W1531" s="26"/>
      <c r="X1531" s="26"/>
    </row>
    <row r="1532" spans="1:24" ht="15" hidden="1" customHeight="1">
      <c r="A1532" s="24">
        <v>25258396</v>
      </c>
      <c r="B1532" s="24" t="s">
        <v>8958</v>
      </c>
      <c r="C1532" s="24" t="s">
        <v>8959</v>
      </c>
      <c r="D1532" s="24" t="s">
        <v>8960</v>
      </c>
      <c r="E1532" s="24" t="s">
        <v>8961</v>
      </c>
      <c r="F1532" s="24" t="s">
        <v>725</v>
      </c>
      <c r="G1532" s="24">
        <v>2015</v>
      </c>
      <c r="H1532" s="25">
        <v>41909</v>
      </c>
      <c r="I1532" s="24"/>
      <c r="J1532" s="24"/>
      <c r="K1532" s="24" t="s">
        <v>8962</v>
      </c>
      <c r="L1532" s="24" t="str">
        <f t="shared" si="48"/>
        <v>PreAlerta</v>
      </c>
      <c r="M1532" s="24" t="str">
        <f t="shared" si="49"/>
        <v>S/PalabrasClaves</v>
      </c>
      <c r="N1532" s="24" t="s">
        <v>18</v>
      </c>
      <c r="O1532" s="24"/>
      <c r="P1532" s="24"/>
      <c r="Q1532" s="24"/>
      <c r="R1532" s="24"/>
      <c r="S1532" s="24"/>
      <c r="T1532" s="24"/>
      <c r="U1532" s="24"/>
      <c r="V1532" s="24"/>
      <c r="W1532" s="24"/>
      <c r="X1532" s="24"/>
    </row>
    <row r="1533" spans="1:24" ht="15" hidden="1" customHeight="1">
      <c r="A1533" s="26">
        <v>25542628</v>
      </c>
      <c r="B1533" s="26" t="s">
        <v>8963</v>
      </c>
      <c r="C1533" s="26" t="s">
        <v>8964</v>
      </c>
      <c r="D1533" s="26" t="s">
        <v>8965</v>
      </c>
      <c r="E1533" s="26" t="s">
        <v>8966</v>
      </c>
      <c r="F1533" s="26" t="s">
        <v>8967</v>
      </c>
      <c r="G1533" s="26">
        <v>2015</v>
      </c>
      <c r="H1533" s="27">
        <v>42001</v>
      </c>
      <c r="I1533" s="26"/>
      <c r="J1533" s="26"/>
      <c r="K1533" s="26" t="s">
        <v>8968</v>
      </c>
      <c r="L1533" s="26" t="str">
        <f t="shared" si="48"/>
        <v>PreAlerta</v>
      </c>
      <c r="M1533" s="26" t="str">
        <f t="shared" si="49"/>
        <v>S/PalabrasClaves</v>
      </c>
      <c r="N1533" s="26" t="s">
        <v>18</v>
      </c>
      <c r="O1533" s="26"/>
      <c r="P1533" s="26"/>
      <c r="Q1533" s="26"/>
      <c r="R1533" s="26"/>
      <c r="S1533" s="26"/>
      <c r="T1533" s="26"/>
      <c r="U1533" s="26"/>
      <c r="V1533" s="26"/>
      <c r="W1533" s="26"/>
      <c r="X1533" s="26"/>
    </row>
    <row r="1534" spans="1:24" ht="15" hidden="1" customHeight="1">
      <c r="A1534" s="24">
        <v>25543825</v>
      </c>
      <c r="B1534" s="24" t="s">
        <v>8969</v>
      </c>
      <c r="C1534" s="24" t="s">
        <v>8970</v>
      </c>
      <c r="D1534" s="24" t="s">
        <v>8971</v>
      </c>
      <c r="E1534" s="24" t="s">
        <v>8972</v>
      </c>
      <c r="F1534" s="24" t="s">
        <v>3944</v>
      </c>
      <c r="G1534" s="24">
        <v>2015</v>
      </c>
      <c r="H1534" s="25">
        <v>42003</v>
      </c>
      <c r="I1534" s="24" t="s">
        <v>8973</v>
      </c>
      <c r="J1534" s="24"/>
      <c r="K1534" s="24" t="s">
        <v>8974</v>
      </c>
      <c r="L1534" s="24" t="str">
        <f t="shared" si="48"/>
        <v>PreAlerta</v>
      </c>
      <c r="M1534" s="24" t="str">
        <f t="shared" si="49"/>
        <v>S/PalabrasClaves</v>
      </c>
      <c r="N1534" s="24" t="s">
        <v>18</v>
      </c>
      <c r="O1534" s="24"/>
      <c r="P1534" s="24"/>
      <c r="Q1534" s="24"/>
      <c r="R1534" s="24"/>
      <c r="S1534" s="24"/>
      <c r="T1534" s="24"/>
      <c r="U1534" s="24"/>
      <c r="V1534" s="24"/>
      <c r="W1534" s="24"/>
      <c r="X1534" s="24"/>
    </row>
    <row r="1535" spans="1:24" ht="15" hidden="1" customHeight="1">
      <c r="A1535" s="26">
        <v>25688105</v>
      </c>
      <c r="B1535" s="26" t="s">
        <v>8975</v>
      </c>
      <c r="C1535" s="26" t="s">
        <v>8976</v>
      </c>
      <c r="D1535" s="26" t="s">
        <v>8977</v>
      </c>
      <c r="E1535" s="26" t="s">
        <v>6504</v>
      </c>
      <c r="F1535" s="26" t="s">
        <v>251</v>
      </c>
      <c r="G1535" s="26">
        <v>2015</v>
      </c>
      <c r="H1535" s="27">
        <v>42053</v>
      </c>
      <c r="I1535" s="26"/>
      <c r="J1535" s="26"/>
      <c r="K1535" s="26" t="s">
        <v>8978</v>
      </c>
      <c r="L1535" s="26" t="str">
        <f t="shared" si="48"/>
        <v>PreAlerta</v>
      </c>
      <c r="M1535" s="26" t="str">
        <f t="shared" si="49"/>
        <v>S/PalabrasClaves</v>
      </c>
      <c r="N1535" s="26" t="s">
        <v>18</v>
      </c>
      <c r="O1535" s="26"/>
      <c r="P1535" s="26"/>
      <c r="Q1535" s="26"/>
      <c r="R1535" s="26"/>
      <c r="S1535" s="26"/>
      <c r="T1535" s="26"/>
      <c r="U1535" s="26"/>
      <c r="V1535" s="26"/>
      <c r="W1535" s="26"/>
      <c r="X1535" s="26"/>
    </row>
    <row r="1536" spans="1:24" ht="15" hidden="1" customHeight="1">
      <c r="A1536" s="24">
        <v>25759475</v>
      </c>
      <c r="B1536" s="24" t="s">
        <v>8979</v>
      </c>
      <c r="C1536" s="24" t="s">
        <v>8980</v>
      </c>
      <c r="D1536" s="24" t="s">
        <v>8981</v>
      </c>
      <c r="E1536" s="24" t="s">
        <v>8982</v>
      </c>
      <c r="F1536" s="24" t="s">
        <v>251</v>
      </c>
      <c r="G1536" s="24">
        <v>2015</v>
      </c>
      <c r="H1536" s="25">
        <v>42075</v>
      </c>
      <c r="I1536" s="24"/>
      <c r="J1536" s="24"/>
      <c r="K1536" s="24" t="s">
        <v>8983</v>
      </c>
      <c r="L1536" s="24" t="str">
        <f t="shared" si="48"/>
        <v>PreAlerta</v>
      </c>
      <c r="M1536" s="24" t="str">
        <f t="shared" si="49"/>
        <v>S/PalabrasClaves</v>
      </c>
      <c r="N1536" s="24" t="s">
        <v>18</v>
      </c>
      <c r="O1536" s="24"/>
      <c r="P1536" s="24"/>
      <c r="Q1536" s="24"/>
      <c r="R1536" s="24"/>
      <c r="S1536" s="24"/>
      <c r="T1536" s="24"/>
      <c r="U1536" s="24"/>
      <c r="V1536" s="24"/>
      <c r="W1536" s="24"/>
      <c r="X1536" s="24"/>
    </row>
    <row r="1537" spans="1:24" ht="15" hidden="1" customHeight="1">
      <c r="A1537" s="26">
        <v>25792537</v>
      </c>
      <c r="B1537" s="26" t="s">
        <v>8984</v>
      </c>
      <c r="C1537" s="26" t="s">
        <v>8985</v>
      </c>
      <c r="D1537" s="26" t="s">
        <v>8986</v>
      </c>
      <c r="E1537" s="26" t="s">
        <v>8987</v>
      </c>
      <c r="F1537" s="26" t="s">
        <v>251</v>
      </c>
      <c r="G1537" s="26">
        <v>2015</v>
      </c>
      <c r="H1537" s="27">
        <v>42084</v>
      </c>
      <c r="I1537" s="26"/>
      <c r="J1537" s="26"/>
      <c r="K1537" s="26" t="s">
        <v>8988</v>
      </c>
      <c r="L1537" s="26" t="str">
        <f t="shared" si="48"/>
        <v>PreAlerta</v>
      </c>
      <c r="M1537" s="26" t="str">
        <f t="shared" si="49"/>
        <v>S/PalabrasClaves</v>
      </c>
      <c r="N1537" s="26" t="s">
        <v>18</v>
      </c>
      <c r="O1537" s="26"/>
      <c r="P1537" s="26"/>
      <c r="Q1537" s="26"/>
      <c r="R1537" s="26"/>
      <c r="S1537" s="26"/>
      <c r="T1537" s="26"/>
      <c r="U1537" s="26"/>
      <c r="V1537" s="26"/>
      <c r="W1537" s="26"/>
      <c r="X1537" s="26"/>
    </row>
    <row r="1538" spans="1:24" ht="15" hidden="1" customHeight="1">
      <c r="A1538" s="24">
        <v>25957137</v>
      </c>
      <c r="B1538" s="24" t="s">
        <v>8989</v>
      </c>
      <c r="C1538" s="24" t="s">
        <v>8990</v>
      </c>
      <c r="D1538" s="24" t="s">
        <v>8991</v>
      </c>
      <c r="E1538" s="24" t="s">
        <v>8992</v>
      </c>
      <c r="F1538" s="24" t="s">
        <v>8993</v>
      </c>
      <c r="G1538" s="24">
        <v>2015</v>
      </c>
      <c r="H1538" s="25">
        <v>42134</v>
      </c>
      <c r="I1538" s="24"/>
      <c r="J1538" s="24"/>
      <c r="K1538" s="24" t="s">
        <v>8994</v>
      </c>
      <c r="L1538" s="24" t="str">
        <f t="shared" si="48"/>
        <v>PreAlerta</v>
      </c>
      <c r="M1538" s="24" t="str">
        <f t="shared" si="49"/>
        <v>S/PalabrasClaves</v>
      </c>
      <c r="N1538" s="24" t="s">
        <v>18</v>
      </c>
      <c r="O1538" s="24"/>
      <c r="P1538" s="24"/>
      <c r="Q1538" s="24"/>
      <c r="R1538" s="24"/>
      <c r="S1538" s="24"/>
      <c r="T1538" s="24"/>
      <c r="U1538" s="24"/>
      <c r="V1538" s="24"/>
      <c r="W1538" s="24"/>
      <c r="X1538" s="24"/>
    </row>
    <row r="1539" spans="1:24" ht="15" hidden="1" customHeight="1">
      <c r="A1539" s="26">
        <v>25989718</v>
      </c>
      <c r="B1539" s="26" t="s">
        <v>8995</v>
      </c>
      <c r="C1539" s="26" t="s">
        <v>8996</v>
      </c>
      <c r="D1539" s="26" t="s">
        <v>8997</v>
      </c>
      <c r="E1539" s="26" t="s">
        <v>7012</v>
      </c>
      <c r="F1539" s="26" t="s">
        <v>1832</v>
      </c>
      <c r="G1539" s="26">
        <v>2015</v>
      </c>
      <c r="H1539" s="27">
        <v>42145</v>
      </c>
      <c r="I1539" s="26" t="s">
        <v>8998</v>
      </c>
      <c r="J1539" s="26" t="s">
        <v>8999</v>
      </c>
      <c r="K1539" s="26" t="s">
        <v>9000</v>
      </c>
      <c r="L1539" s="26" t="str">
        <f t="shared" si="48"/>
        <v>PreAlerta</v>
      </c>
      <c r="M1539" s="26" t="str">
        <f t="shared" si="49"/>
        <v>S/PalabrasClaves</v>
      </c>
      <c r="N1539" s="26" t="s">
        <v>18</v>
      </c>
      <c r="O1539" s="26"/>
      <c r="P1539" s="26"/>
      <c r="Q1539" s="26"/>
      <c r="R1539" s="26"/>
      <c r="S1539" s="26"/>
      <c r="T1539" s="26"/>
      <c r="U1539" s="26"/>
      <c r="V1539" s="26"/>
      <c r="W1539" s="26"/>
      <c r="X1539" s="26"/>
    </row>
    <row r="1540" spans="1:24" ht="15" hidden="1" customHeight="1">
      <c r="A1540" s="24">
        <v>26075961</v>
      </c>
      <c r="B1540" s="24" t="s">
        <v>9001</v>
      </c>
      <c r="C1540" s="24" t="s">
        <v>9002</v>
      </c>
      <c r="D1540" s="24" t="s">
        <v>9003</v>
      </c>
      <c r="E1540" s="24" t="s">
        <v>9004</v>
      </c>
      <c r="F1540" s="24" t="s">
        <v>703</v>
      </c>
      <c r="G1540" s="24">
        <v>2015</v>
      </c>
      <c r="H1540" s="25">
        <v>42171</v>
      </c>
      <c r="I1540" s="24" t="s">
        <v>9005</v>
      </c>
      <c r="J1540" s="24" t="s">
        <v>9006</v>
      </c>
      <c r="K1540" s="24" t="s">
        <v>9007</v>
      </c>
      <c r="L1540" s="24" t="str">
        <f t="shared" si="48"/>
        <v>PreAlerta</v>
      </c>
      <c r="M1540" s="24" t="str">
        <f t="shared" si="49"/>
        <v>S/PalabrasClaves</v>
      </c>
      <c r="N1540" s="24" t="s">
        <v>18</v>
      </c>
      <c r="O1540" s="24"/>
      <c r="P1540" s="24"/>
      <c r="Q1540" s="24"/>
      <c r="R1540" s="24"/>
      <c r="S1540" s="24"/>
      <c r="T1540" s="24"/>
      <c r="U1540" s="24"/>
      <c r="V1540" s="24"/>
      <c r="W1540" s="24"/>
      <c r="X1540" s="24"/>
    </row>
    <row r="1541" spans="1:24" ht="15" hidden="1" customHeight="1">
      <c r="A1541" s="26">
        <v>26099591</v>
      </c>
      <c r="B1541" s="26" t="s">
        <v>9008</v>
      </c>
      <c r="C1541" s="26" t="s">
        <v>9009</v>
      </c>
      <c r="D1541" s="26" t="s">
        <v>9010</v>
      </c>
      <c r="E1541" s="26" t="s">
        <v>9011</v>
      </c>
      <c r="F1541" s="26" t="s">
        <v>90</v>
      </c>
      <c r="G1541" s="26">
        <v>2015</v>
      </c>
      <c r="H1541" s="27">
        <v>42179</v>
      </c>
      <c r="I1541" s="26" t="s">
        <v>9012</v>
      </c>
      <c r="J1541" s="26"/>
      <c r="K1541" s="26" t="s">
        <v>9013</v>
      </c>
      <c r="L1541" s="26" t="str">
        <f t="shared" si="48"/>
        <v>PreAlerta</v>
      </c>
      <c r="M1541" s="26" t="str">
        <f t="shared" si="49"/>
        <v>S/PalabrasClaves</v>
      </c>
      <c r="N1541" s="26" t="s">
        <v>18</v>
      </c>
      <c r="O1541" s="26"/>
      <c r="P1541" s="26"/>
      <c r="Q1541" s="26"/>
      <c r="R1541" s="26"/>
      <c r="S1541" s="26"/>
      <c r="T1541" s="26"/>
      <c r="U1541" s="26"/>
      <c r="V1541" s="26"/>
      <c r="W1541" s="26"/>
      <c r="X1541" s="26"/>
    </row>
    <row r="1542" spans="1:24" ht="15" hidden="1" customHeight="1">
      <c r="A1542" s="24">
        <v>26119905</v>
      </c>
      <c r="B1542" s="24" t="s">
        <v>9014</v>
      </c>
      <c r="C1542" s="24" t="s">
        <v>9015</v>
      </c>
      <c r="D1542" s="24" t="s">
        <v>9016</v>
      </c>
      <c r="E1542" s="24" t="s">
        <v>9017</v>
      </c>
      <c r="F1542" s="24" t="s">
        <v>1412</v>
      </c>
      <c r="G1542" s="24">
        <v>2015</v>
      </c>
      <c r="H1542" s="25">
        <v>42185</v>
      </c>
      <c r="I1542" s="24"/>
      <c r="J1542" s="24"/>
      <c r="K1542" s="24" t="s">
        <v>9018</v>
      </c>
      <c r="L1542" s="24" t="str">
        <f t="shared" si="48"/>
        <v>PreAlerta</v>
      </c>
      <c r="M1542" s="24" t="str">
        <f t="shared" si="49"/>
        <v>S/PalabrasClaves</v>
      </c>
      <c r="N1542" s="24" t="s">
        <v>18</v>
      </c>
      <c r="O1542" s="24"/>
      <c r="P1542" s="24"/>
      <c r="Q1542" s="24"/>
      <c r="R1542" s="24"/>
      <c r="S1542" s="24"/>
      <c r="T1542" s="24"/>
      <c r="U1542" s="24"/>
      <c r="V1542" s="24"/>
      <c r="W1542" s="24"/>
      <c r="X1542" s="24"/>
    </row>
    <row r="1543" spans="1:24" ht="15" hidden="1" customHeight="1">
      <c r="A1543" s="26">
        <v>26228577</v>
      </c>
      <c r="B1543" s="26" t="s">
        <v>9019</v>
      </c>
      <c r="C1543" s="26" t="s">
        <v>9020</v>
      </c>
      <c r="D1543" s="26" t="s">
        <v>9021</v>
      </c>
      <c r="E1543" s="26" t="s">
        <v>9022</v>
      </c>
      <c r="F1543" s="26" t="s">
        <v>9023</v>
      </c>
      <c r="G1543" s="26">
        <v>2015</v>
      </c>
      <c r="H1543" s="27">
        <v>42217</v>
      </c>
      <c r="I1543" s="26"/>
      <c r="J1543" s="26"/>
      <c r="K1543" s="26" t="s">
        <v>9024</v>
      </c>
      <c r="L1543" s="26" t="str">
        <f t="shared" si="48"/>
        <v>Excluido</v>
      </c>
      <c r="M1543" s="26" t="str">
        <f t="shared" si="49"/>
        <v>S/PalabrasClaves</v>
      </c>
      <c r="N1543" s="26"/>
      <c r="O1543" s="26"/>
      <c r="P1543" s="26"/>
      <c r="Q1543" s="26"/>
      <c r="R1543" s="26"/>
      <c r="S1543" s="26"/>
      <c r="T1543" s="26"/>
      <c r="U1543" s="26"/>
      <c r="V1543" s="26"/>
      <c r="W1543" s="26"/>
      <c r="X1543" s="26"/>
    </row>
    <row r="1544" spans="1:24" ht="15" hidden="1" customHeight="1">
      <c r="A1544" s="24">
        <v>26255890</v>
      </c>
      <c r="B1544" s="24" t="s">
        <v>9025</v>
      </c>
      <c r="C1544" s="24" t="s">
        <v>9026</v>
      </c>
      <c r="D1544" s="24" t="s">
        <v>9027</v>
      </c>
      <c r="E1544" s="24" t="s">
        <v>9028</v>
      </c>
      <c r="F1544" s="24" t="s">
        <v>4565</v>
      </c>
      <c r="G1544" s="24">
        <v>2015</v>
      </c>
      <c r="H1544" s="25">
        <v>42227</v>
      </c>
      <c r="I1544" s="24" t="s">
        <v>9029</v>
      </c>
      <c r="J1544" s="24" t="s">
        <v>9030</v>
      </c>
      <c r="K1544" s="24" t="s">
        <v>9031</v>
      </c>
      <c r="L1544" s="24" t="str">
        <f t="shared" si="48"/>
        <v>PreAlerta</v>
      </c>
      <c r="M1544" s="24" t="str">
        <f t="shared" si="49"/>
        <v>S/PalabrasClaves</v>
      </c>
      <c r="N1544" s="24" t="s">
        <v>18</v>
      </c>
      <c r="O1544" s="24"/>
      <c r="P1544" s="24"/>
      <c r="Q1544" s="24"/>
      <c r="R1544" s="24"/>
      <c r="S1544" s="24"/>
      <c r="T1544" s="24"/>
      <c r="U1544" s="24"/>
      <c r="V1544" s="24"/>
      <c r="W1544" s="24"/>
      <c r="X1544" s="24"/>
    </row>
    <row r="1545" spans="1:24" ht="15" hidden="1" customHeight="1">
      <c r="A1545" s="26">
        <v>26270114</v>
      </c>
      <c r="B1545" s="26" t="s">
        <v>9032</v>
      </c>
      <c r="C1545" s="26" t="s">
        <v>9033</v>
      </c>
      <c r="D1545" s="26" t="s">
        <v>9034</v>
      </c>
      <c r="E1545" s="26" t="s">
        <v>871</v>
      </c>
      <c r="F1545" s="26" t="s">
        <v>128</v>
      </c>
      <c r="G1545" s="26">
        <v>2015</v>
      </c>
      <c r="H1545" s="27">
        <v>42230</v>
      </c>
      <c r="I1545" s="26"/>
      <c r="J1545" s="26"/>
      <c r="K1545" s="26" t="s">
        <v>9035</v>
      </c>
      <c r="L1545" s="26" t="str">
        <f t="shared" si="48"/>
        <v>PreAlerta</v>
      </c>
      <c r="M1545" s="26" t="str">
        <f t="shared" si="49"/>
        <v>S/PalabrasClaves</v>
      </c>
      <c r="N1545" s="26" t="s">
        <v>18</v>
      </c>
      <c r="O1545" s="26"/>
      <c r="P1545" s="26"/>
      <c r="Q1545" s="26"/>
      <c r="R1545" s="26"/>
      <c r="S1545" s="26"/>
      <c r="T1545" s="26"/>
      <c r="U1545" s="26"/>
      <c r="V1545" s="26"/>
      <c r="W1545" s="26"/>
      <c r="X1545" s="26"/>
    </row>
    <row r="1546" spans="1:24" ht="15" hidden="1" customHeight="1">
      <c r="A1546" s="24">
        <v>26272230</v>
      </c>
      <c r="B1546" s="24" t="s">
        <v>9036</v>
      </c>
      <c r="C1546" s="24" t="s">
        <v>9037</v>
      </c>
      <c r="D1546" s="24" t="s">
        <v>9038</v>
      </c>
      <c r="E1546" s="24" t="s">
        <v>9039</v>
      </c>
      <c r="F1546" s="24" t="s">
        <v>9040</v>
      </c>
      <c r="G1546" s="24">
        <v>2015</v>
      </c>
      <c r="H1546" s="25">
        <v>42231</v>
      </c>
      <c r="I1546" s="24"/>
      <c r="J1546" s="24"/>
      <c r="K1546" s="24" t="s">
        <v>9041</v>
      </c>
      <c r="L1546" s="24" t="str">
        <f t="shared" si="48"/>
        <v>PreAlerta</v>
      </c>
      <c r="M1546" s="24" t="str">
        <f t="shared" si="49"/>
        <v>S/PalabrasClaves</v>
      </c>
      <c r="N1546" s="24" t="s">
        <v>18</v>
      </c>
      <c r="O1546" s="24"/>
      <c r="P1546" s="24"/>
      <c r="Q1546" s="24"/>
      <c r="R1546" s="24"/>
      <c r="S1546" s="24"/>
      <c r="T1546" s="24"/>
      <c r="U1546" s="24"/>
      <c r="V1546" s="24"/>
      <c r="W1546" s="24"/>
      <c r="X1546" s="24"/>
    </row>
    <row r="1547" spans="1:24" ht="15" hidden="1" customHeight="1">
      <c r="A1547" s="26">
        <v>26294690</v>
      </c>
      <c r="B1547" s="26" t="s">
        <v>9042</v>
      </c>
      <c r="C1547" s="26" t="s">
        <v>9043</v>
      </c>
      <c r="D1547" s="26" t="s">
        <v>9044</v>
      </c>
      <c r="E1547" s="26" t="s">
        <v>9045</v>
      </c>
      <c r="F1547" s="26" t="s">
        <v>251</v>
      </c>
      <c r="G1547" s="26">
        <v>2015</v>
      </c>
      <c r="H1547" s="27">
        <v>42238</v>
      </c>
      <c r="I1547" s="26"/>
      <c r="J1547" s="26"/>
      <c r="K1547" s="26" t="s">
        <v>9046</v>
      </c>
      <c r="L1547" s="26" t="str">
        <f t="shared" si="48"/>
        <v>PreAlerta</v>
      </c>
      <c r="M1547" s="26" t="str">
        <f t="shared" si="49"/>
        <v>S/PalabrasClaves</v>
      </c>
      <c r="N1547" s="26" t="s">
        <v>18</v>
      </c>
      <c r="O1547" s="26"/>
      <c r="P1547" s="26"/>
      <c r="Q1547" s="64"/>
      <c r="R1547" s="26"/>
      <c r="S1547" s="26"/>
      <c r="T1547" s="26"/>
      <c r="U1547" s="26"/>
      <c r="V1547" s="26"/>
      <c r="W1547" s="26"/>
      <c r="X1547" s="26"/>
    </row>
    <row r="1548" spans="1:24" ht="15" hidden="1" customHeight="1">
      <c r="A1548" s="24">
        <v>26294693</v>
      </c>
      <c r="B1548" s="24" t="s">
        <v>9047</v>
      </c>
      <c r="C1548" s="24" t="s">
        <v>9048</v>
      </c>
      <c r="D1548" s="24" t="s">
        <v>9049</v>
      </c>
      <c r="E1548" s="24" t="s">
        <v>2057</v>
      </c>
      <c r="F1548" s="24" t="s">
        <v>251</v>
      </c>
      <c r="G1548" s="24">
        <v>2015</v>
      </c>
      <c r="H1548" s="25">
        <v>42238</v>
      </c>
      <c r="I1548" s="24"/>
      <c r="J1548" s="24"/>
      <c r="K1548" s="24" t="s">
        <v>9050</v>
      </c>
      <c r="L1548" s="24" t="str">
        <f t="shared" si="48"/>
        <v>Excluido</v>
      </c>
      <c r="M1548" s="24" t="str">
        <f t="shared" si="49"/>
        <v>S/PalabrasClaves</v>
      </c>
      <c r="N1548" s="24"/>
      <c r="O1548" s="24"/>
      <c r="P1548" s="24"/>
      <c r="Q1548" s="24"/>
      <c r="R1548" s="24"/>
      <c r="S1548" s="24"/>
      <c r="T1548" s="24"/>
      <c r="U1548" s="24"/>
      <c r="V1548" s="24"/>
      <c r="W1548" s="24"/>
      <c r="X1548" s="24"/>
    </row>
    <row r="1549" spans="1:24" ht="15" hidden="1" customHeight="1">
      <c r="A1549" s="26">
        <v>26297635</v>
      </c>
      <c r="B1549" s="26" t="s">
        <v>9051</v>
      </c>
      <c r="C1549" s="26" t="s">
        <v>9052</v>
      </c>
      <c r="D1549" s="26" t="s">
        <v>9053</v>
      </c>
      <c r="E1549" s="26" t="s">
        <v>9054</v>
      </c>
      <c r="F1549" s="26" t="s">
        <v>627</v>
      </c>
      <c r="G1549" s="26">
        <v>2015</v>
      </c>
      <c r="H1549" s="27">
        <v>42239</v>
      </c>
      <c r="I1549" s="26"/>
      <c r="J1549" s="26"/>
      <c r="K1549" s="26" t="s">
        <v>9055</v>
      </c>
      <c r="L1549" s="26" t="str">
        <f t="shared" si="48"/>
        <v>PreAlerta</v>
      </c>
      <c r="M1549" s="26" t="str">
        <f t="shared" si="49"/>
        <v>S/PalabrasClaves</v>
      </c>
      <c r="N1549" s="26" t="s">
        <v>18</v>
      </c>
      <c r="O1549" s="26"/>
      <c r="P1549" s="26"/>
      <c r="Q1549" s="26"/>
      <c r="R1549" s="26"/>
      <c r="S1549" s="26"/>
      <c r="T1549" s="26"/>
      <c r="U1549" s="26"/>
      <c r="V1549" s="26"/>
      <c r="W1549" s="26"/>
      <c r="X1549" s="26"/>
    </row>
    <row r="1550" spans="1:24" ht="15" hidden="1" customHeight="1">
      <c r="A1550" s="24">
        <v>26343285</v>
      </c>
      <c r="B1550" s="24" t="s">
        <v>9056</v>
      </c>
      <c r="C1550" s="24" t="s">
        <v>9057</v>
      </c>
      <c r="D1550" s="24" t="s">
        <v>9058</v>
      </c>
      <c r="E1550" s="24" t="s">
        <v>9059</v>
      </c>
      <c r="F1550" s="24" t="s">
        <v>9060</v>
      </c>
      <c r="G1550" s="24">
        <v>2015</v>
      </c>
      <c r="H1550" s="25">
        <v>42255</v>
      </c>
      <c r="I1550" s="24" t="s">
        <v>9061</v>
      </c>
      <c r="J1550" s="24"/>
      <c r="K1550" s="24" t="s">
        <v>9062</v>
      </c>
      <c r="L1550" s="24" t="str">
        <f t="shared" si="48"/>
        <v>Excluido</v>
      </c>
      <c r="M1550" s="24" t="str">
        <f t="shared" si="49"/>
        <v>S/PalabrasClaves</v>
      </c>
      <c r="N1550" s="24"/>
      <c r="O1550" s="24"/>
      <c r="P1550" s="24"/>
      <c r="Q1550" s="24"/>
      <c r="R1550" s="24"/>
      <c r="S1550" s="24"/>
      <c r="T1550" s="24"/>
      <c r="U1550" s="24"/>
      <c r="V1550" s="24"/>
      <c r="W1550" s="24"/>
      <c r="X1550" s="24"/>
    </row>
    <row r="1551" spans="1:24" ht="15" hidden="1" customHeight="1">
      <c r="A1551" s="26">
        <v>26355309</v>
      </c>
      <c r="B1551" s="26" t="s">
        <v>9063</v>
      </c>
      <c r="C1551" s="26" t="s">
        <v>8188</v>
      </c>
      <c r="D1551" s="26" t="s">
        <v>9064</v>
      </c>
      <c r="E1551" s="26" t="s">
        <v>8190</v>
      </c>
      <c r="F1551" s="26" t="s">
        <v>8191</v>
      </c>
      <c r="G1551" s="26">
        <v>2015</v>
      </c>
      <c r="H1551" s="27">
        <v>42258</v>
      </c>
      <c r="I1551" s="26"/>
      <c r="J1551" s="26"/>
      <c r="K1551" s="26"/>
      <c r="L1551" s="26" t="str">
        <f t="shared" si="48"/>
        <v>PreAlerta</v>
      </c>
      <c r="M1551" s="26" t="str">
        <f t="shared" si="49"/>
        <v>S/PalabrasClaves</v>
      </c>
      <c r="N1551" s="26" t="s">
        <v>18</v>
      </c>
      <c r="O1551" s="26"/>
      <c r="P1551" s="26"/>
      <c r="Q1551" s="26"/>
      <c r="R1551" s="26"/>
      <c r="S1551" s="26"/>
      <c r="T1551" s="26"/>
      <c r="U1551" s="26"/>
      <c r="V1551" s="26"/>
      <c r="W1551" s="26"/>
      <c r="X1551" s="26"/>
    </row>
    <row r="1552" spans="1:24" ht="15" hidden="1" customHeight="1">
      <c r="A1552" s="24">
        <v>26468024</v>
      </c>
      <c r="B1552" s="24" t="s">
        <v>9065</v>
      </c>
      <c r="C1552" s="24" t="s">
        <v>9066</v>
      </c>
      <c r="D1552" s="24" t="s">
        <v>9067</v>
      </c>
      <c r="E1552" s="24" t="s">
        <v>9068</v>
      </c>
      <c r="F1552" s="24" t="s">
        <v>736</v>
      </c>
      <c r="G1552" s="24">
        <v>2015</v>
      </c>
      <c r="H1552" s="25">
        <v>42293</v>
      </c>
      <c r="I1552" s="24"/>
      <c r="J1552" s="24"/>
      <c r="K1552" s="24" t="s">
        <v>9069</v>
      </c>
      <c r="L1552" s="24" t="str">
        <f t="shared" si="48"/>
        <v>PreAlerta</v>
      </c>
      <c r="M1552" s="24" t="str">
        <f t="shared" si="49"/>
        <v>S/PalabrasClaves</v>
      </c>
      <c r="N1552" s="24" t="s">
        <v>18</v>
      </c>
      <c r="O1552" s="24"/>
      <c r="P1552" s="24"/>
      <c r="Q1552" s="24"/>
      <c r="R1552" s="24"/>
      <c r="S1552" s="24"/>
      <c r="T1552" s="24"/>
      <c r="U1552" s="24"/>
      <c r="V1552" s="24"/>
      <c r="W1552" s="24"/>
      <c r="X1552" s="24"/>
    </row>
    <row r="1553" spans="1:24" ht="15" customHeight="1">
      <c r="A1553" s="33">
        <v>26622462</v>
      </c>
      <c r="B1553" s="33" t="s">
        <v>9070</v>
      </c>
      <c r="C1553" s="33" t="s">
        <v>9071</v>
      </c>
      <c r="D1553" s="33" t="s">
        <v>9072</v>
      </c>
      <c r="E1553" s="33" t="s">
        <v>9073</v>
      </c>
      <c r="F1553" s="33" t="s">
        <v>9074</v>
      </c>
      <c r="G1553" s="33">
        <v>2015</v>
      </c>
      <c r="H1553" s="34">
        <v>42340</v>
      </c>
      <c r="I1553" s="33" t="s">
        <v>9075</v>
      </c>
      <c r="J1553" s="33"/>
      <c r="K1553" s="33" t="s">
        <v>9076</v>
      </c>
      <c r="L1553" s="33" t="str">
        <f t="shared" si="48"/>
        <v>PreAlerta</v>
      </c>
      <c r="M1553" s="33" t="str">
        <f t="shared" si="49"/>
        <v>C/PalabrasClaves</v>
      </c>
      <c r="N1553" s="33" t="s">
        <v>79</v>
      </c>
      <c r="O1553" s="33"/>
      <c r="P1553" s="33"/>
      <c r="Q1553" s="33" t="s">
        <v>14</v>
      </c>
      <c r="R1553" s="33"/>
      <c r="S1553" s="33"/>
      <c r="T1553" s="50" t="s">
        <v>9077</v>
      </c>
      <c r="U1553" s="33" t="s">
        <v>208</v>
      </c>
      <c r="V1553" s="33" t="s">
        <v>209</v>
      </c>
      <c r="W1553" s="33" t="s">
        <v>209</v>
      </c>
      <c r="X1553" s="65" t="s">
        <v>9078</v>
      </c>
    </row>
    <row r="1554" spans="1:24" ht="15" hidden="1" customHeight="1">
      <c r="A1554" s="24">
        <v>26779389</v>
      </c>
      <c r="B1554" s="24" t="s">
        <v>9079</v>
      </c>
      <c r="C1554" s="24" t="s">
        <v>9080</v>
      </c>
      <c r="D1554" s="24" t="s">
        <v>9081</v>
      </c>
      <c r="E1554" s="24" t="s">
        <v>9082</v>
      </c>
      <c r="F1554" s="24" t="s">
        <v>9083</v>
      </c>
      <c r="G1554" s="24">
        <v>2015</v>
      </c>
      <c r="H1554" s="25">
        <v>42388</v>
      </c>
      <c r="I1554" s="24" t="s">
        <v>9084</v>
      </c>
      <c r="J1554" s="24" t="s">
        <v>9085</v>
      </c>
      <c r="K1554" s="24" t="s">
        <v>9086</v>
      </c>
      <c r="L1554" s="24" t="str">
        <f t="shared" si="48"/>
        <v>PreAlerta</v>
      </c>
      <c r="M1554" s="24" t="str">
        <f t="shared" si="49"/>
        <v>S/PalabrasClaves</v>
      </c>
      <c r="N1554" s="24" t="s">
        <v>18</v>
      </c>
      <c r="O1554" s="24"/>
      <c r="P1554" s="24"/>
      <c r="Q1554" s="24"/>
      <c r="R1554" s="24"/>
      <c r="S1554" s="24"/>
      <c r="T1554" s="24"/>
      <c r="U1554" s="24"/>
      <c r="V1554" s="24"/>
      <c r="W1554" s="24"/>
      <c r="X1554" s="24"/>
    </row>
    <row r="1555" spans="1:24" ht="15" hidden="1" customHeight="1">
      <c r="A1555" s="26">
        <v>26195634</v>
      </c>
      <c r="B1555" s="26" t="s">
        <v>9087</v>
      </c>
      <c r="C1555" s="26" t="s">
        <v>9088</v>
      </c>
      <c r="D1555" s="26" t="s">
        <v>9089</v>
      </c>
      <c r="E1555" s="26" t="s">
        <v>6460</v>
      </c>
      <c r="F1555" s="26" t="s">
        <v>1236</v>
      </c>
      <c r="G1555" s="26">
        <v>2015</v>
      </c>
      <c r="H1555" s="27">
        <v>42207</v>
      </c>
      <c r="I1555" s="26" t="s">
        <v>9090</v>
      </c>
      <c r="J1555" s="26"/>
      <c r="K1555" s="26" t="s">
        <v>9091</v>
      </c>
      <c r="L1555" s="26" t="str">
        <f t="shared" si="48"/>
        <v>PreAlerta</v>
      </c>
      <c r="M1555" s="26" t="str">
        <f t="shared" si="49"/>
        <v>S/PalabrasClaves</v>
      </c>
      <c r="N1555" s="26" t="s">
        <v>18</v>
      </c>
      <c r="O1555" s="26"/>
      <c r="P1555" s="26"/>
      <c r="Q1555" s="26"/>
      <c r="R1555" s="26"/>
      <c r="S1555" s="26"/>
      <c r="T1555" s="26"/>
      <c r="U1555" s="26"/>
      <c r="V1555" s="26"/>
      <c r="W1555" s="26"/>
      <c r="X1555" s="26"/>
    </row>
    <row r="1556" spans="1:24" ht="15" hidden="1" customHeight="1">
      <c r="A1556" s="24">
        <v>26353867</v>
      </c>
      <c r="B1556" s="24" t="s">
        <v>9092</v>
      </c>
      <c r="C1556" s="24" t="s">
        <v>9093</v>
      </c>
      <c r="D1556" s="24" t="s">
        <v>9094</v>
      </c>
      <c r="E1556" s="24" t="s">
        <v>9095</v>
      </c>
      <c r="F1556" s="24" t="s">
        <v>204</v>
      </c>
      <c r="G1556" s="24">
        <v>2015</v>
      </c>
      <c r="H1556" s="25">
        <v>42258</v>
      </c>
      <c r="I1556" s="24" t="s">
        <v>9096</v>
      </c>
      <c r="J1556" s="24"/>
      <c r="K1556" s="24" t="s">
        <v>9097</v>
      </c>
      <c r="L1556" s="24" t="str">
        <f t="shared" si="48"/>
        <v>PreAlerta</v>
      </c>
      <c r="M1556" s="24" t="str">
        <f t="shared" si="49"/>
        <v>S/PalabrasClaves</v>
      </c>
      <c r="N1556" s="24" t="s">
        <v>18</v>
      </c>
      <c r="O1556" s="24"/>
      <c r="P1556" s="24"/>
      <c r="Q1556" s="24"/>
      <c r="R1556" s="24"/>
      <c r="S1556" s="24"/>
      <c r="T1556" s="24"/>
      <c r="U1556" s="24"/>
      <c r="V1556" s="24"/>
      <c r="W1556" s="24"/>
      <c r="X1556" s="24"/>
    </row>
    <row r="1557" spans="1:24" ht="15" hidden="1" customHeight="1">
      <c r="A1557" s="26">
        <v>25900920</v>
      </c>
      <c r="B1557" s="26" t="s">
        <v>9098</v>
      </c>
      <c r="C1557" s="26" t="s">
        <v>9099</v>
      </c>
      <c r="D1557" s="26" t="s">
        <v>9100</v>
      </c>
      <c r="E1557" s="26" t="s">
        <v>3856</v>
      </c>
      <c r="F1557" s="26" t="s">
        <v>3120</v>
      </c>
      <c r="G1557" s="26">
        <v>2015</v>
      </c>
      <c r="H1557" s="27">
        <v>42117</v>
      </c>
      <c r="I1557" s="26" t="s">
        <v>9101</v>
      </c>
      <c r="J1557" s="26" t="s">
        <v>9102</v>
      </c>
      <c r="K1557" s="26" t="s">
        <v>9103</v>
      </c>
      <c r="L1557" s="26" t="str">
        <f t="shared" si="48"/>
        <v>PreAlerta</v>
      </c>
      <c r="M1557" s="26" t="str">
        <f t="shared" si="49"/>
        <v>S/PalabrasClaves</v>
      </c>
      <c r="N1557" s="26" t="s">
        <v>18</v>
      </c>
      <c r="O1557" s="26"/>
      <c r="P1557" s="26"/>
      <c r="Q1557" s="39"/>
      <c r="R1557" s="26"/>
      <c r="S1557" s="26"/>
      <c r="T1557" s="26"/>
      <c r="U1557" s="26"/>
      <c r="V1557" s="26"/>
      <c r="W1557" s="26"/>
      <c r="X1557" s="26"/>
    </row>
    <row r="1558" spans="1:24" ht="15" hidden="1" customHeight="1">
      <c r="A1558" s="24">
        <v>26368294</v>
      </c>
      <c r="B1558" s="24" t="s">
        <v>9104</v>
      </c>
      <c r="C1558" s="24" t="s">
        <v>9105</v>
      </c>
      <c r="D1558" s="24" t="s">
        <v>9106</v>
      </c>
      <c r="E1558" s="24" t="s">
        <v>9107</v>
      </c>
      <c r="F1558" s="24" t="s">
        <v>2168</v>
      </c>
      <c r="G1558" s="24">
        <v>2015</v>
      </c>
      <c r="H1558" s="25">
        <v>42262</v>
      </c>
      <c r="I1558" s="24" t="s">
        <v>9108</v>
      </c>
      <c r="J1558" s="24"/>
      <c r="K1558" s="24" t="s">
        <v>9109</v>
      </c>
      <c r="L1558" s="24" t="str">
        <f t="shared" si="48"/>
        <v>Excluido</v>
      </c>
      <c r="M1558" s="24" t="str">
        <f t="shared" si="49"/>
        <v>S/PalabrasClaves</v>
      </c>
      <c r="N1558" s="24"/>
      <c r="O1558" s="24"/>
      <c r="P1558" s="24"/>
      <c r="Q1558" s="24"/>
      <c r="R1558" s="24"/>
      <c r="S1558" s="24"/>
      <c r="T1558" s="24"/>
      <c r="U1558" s="24"/>
      <c r="V1558" s="24"/>
      <c r="W1558" s="24"/>
      <c r="X1558" s="24"/>
    </row>
    <row r="1559" spans="1:24" ht="15" customHeight="1">
      <c r="A1559" s="33">
        <v>25748320</v>
      </c>
      <c r="B1559" s="33" t="s">
        <v>9110</v>
      </c>
      <c r="C1559" s="33" t="s">
        <v>9111</v>
      </c>
      <c r="D1559" s="33" t="s">
        <v>9112</v>
      </c>
      <c r="E1559" s="33" t="s">
        <v>5176</v>
      </c>
      <c r="F1559" s="33" t="s">
        <v>1115</v>
      </c>
      <c r="G1559" s="33">
        <v>2015</v>
      </c>
      <c r="H1559" s="34">
        <v>42073</v>
      </c>
      <c r="I1559" s="33"/>
      <c r="J1559" s="33"/>
      <c r="K1559" s="33" t="s">
        <v>9113</v>
      </c>
      <c r="L1559" s="33" t="str">
        <f t="shared" si="48"/>
        <v>PreAlerta</v>
      </c>
      <c r="M1559" s="33" t="str">
        <f t="shared" si="49"/>
        <v>S/PalabrasClaves</v>
      </c>
      <c r="N1559" s="33" t="s">
        <v>276</v>
      </c>
      <c r="O1559" s="33"/>
      <c r="P1559" s="33"/>
      <c r="Q1559" s="33" t="s">
        <v>14</v>
      </c>
      <c r="R1559" s="33"/>
      <c r="S1559" s="33"/>
      <c r="T1559" s="50" t="s">
        <v>9114</v>
      </c>
      <c r="U1559" s="33" t="s">
        <v>209</v>
      </c>
      <c r="V1559" s="33" t="s">
        <v>209</v>
      </c>
      <c r="W1559" s="33" t="s">
        <v>208</v>
      </c>
      <c r="X1559" s="53" t="s">
        <v>9115</v>
      </c>
    </row>
    <row r="1560" spans="1:24" ht="15" hidden="1" customHeight="1">
      <c r="A1560" s="24">
        <v>26220855</v>
      </c>
      <c r="B1560" s="24" t="s">
        <v>9116</v>
      </c>
      <c r="C1560" s="24" t="s">
        <v>9117</v>
      </c>
      <c r="D1560" s="24" t="s">
        <v>9118</v>
      </c>
      <c r="E1560" s="24" t="s">
        <v>1820</v>
      </c>
      <c r="F1560" s="24" t="s">
        <v>8901</v>
      </c>
      <c r="G1560" s="24">
        <v>2015</v>
      </c>
      <c r="H1560" s="25">
        <v>42215</v>
      </c>
      <c r="I1560" s="24" t="s">
        <v>9119</v>
      </c>
      <c r="J1560" s="24"/>
      <c r="K1560" s="24" t="s">
        <v>9120</v>
      </c>
      <c r="L1560" s="24" t="str">
        <f t="shared" si="48"/>
        <v>PreAlerta</v>
      </c>
      <c r="M1560" s="24" t="str">
        <f t="shared" si="49"/>
        <v>S/PalabrasClaves</v>
      </c>
      <c r="N1560" s="24" t="s">
        <v>18</v>
      </c>
      <c r="O1560" s="24"/>
      <c r="P1560" s="24"/>
      <c r="Q1560" s="32"/>
      <c r="R1560" s="24"/>
      <c r="S1560" s="24"/>
      <c r="T1560" s="24"/>
      <c r="U1560" s="24"/>
      <c r="V1560" s="24"/>
      <c r="W1560" s="24"/>
      <c r="X1560" s="24"/>
    </row>
    <row r="1561" spans="1:24" ht="15" hidden="1" customHeight="1">
      <c r="A1561" s="26">
        <v>26290580</v>
      </c>
      <c r="B1561" s="26" t="s">
        <v>9121</v>
      </c>
      <c r="C1561" s="26" t="s">
        <v>9122</v>
      </c>
      <c r="D1561" s="26" t="s">
        <v>9123</v>
      </c>
      <c r="E1561" s="26" t="s">
        <v>9124</v>
      </c>
      <c r="F1561" s="26" t="s">
        <v>781</v>
      </c>
      <c r="G1561" s="26">
        <v>2015</v>
      </c>
      <c r="H1561" s="27">
        <v>42237</v>
      </c>
      <c r="I1561" s="26" t="s">
        <v>9125</v>
      </c>
      <c r="J1561" s="26"/>
      <c r="K1561" s="26" t="s">
        <v>9126</v>
      </c>
      <c r="L1561" s="26" t="str">
        <f t="shared" si="48"/>
        <v>PreAlerta</v>
      </c>
      <c r="M1561" s="26" t="str">
        <f t="shared" si="49"/>
        <v>S/PalabrasClaves</v>
      </c>
      <c r="N1561" s="26" t="s">
        <v>18</v>
      </c>
      <c r="O1561" s="26"/>
      <c r="P1561" s="26"/>
      <c r="Q1561" s="26"/>
      <c r="R1561" s="26"/>
      <c r="S1561" s="26"/>
      <c r="T1561" s="26"/>
      <c r="U1561" s="26"/>
      <c r="V1561" s="26"/>
      <c r="W1561" s="26"/>
      <c r="X1561" s="26"/>
    </row>
    <row r="1562" spans="1:24" ht="15" hidden="1" customHeight="1">
      <c r="A1562" s="24">
        <v>26442221</v>
      </c>
      <c r="B1562" s="24" t="s">
        <v>9127</v>
      </c>
      <c r="C1562" s="24" t="s">
        <v>9128</v>
      </c>
      <c r="D1562" s="24" t="s">
        <v>9129</v>
      </c>
      <c r="E1562" s="24" t="s">
        <v>9130</v>
      </c>
      <c r="F1562" s="24" t="s">
        <v>559</v>
      </c>
      <c r="G1562" s="24">
        <v>2015</v>
      </c>
      <c r="H1562" s="25">
        <v>42284</v>
      </c>
      <c r="I1562" s="24" t="s">
        <v>9131</v>
      </c>
      <c r="J1562" s="24"/>
      <c r="K1562" s="24" t="s">
        <v>9132</v>
      </c>
      <c r="L1562" s="24" t="str">
        <f t="shared" si="48"/>
        <v>PreAlerta</v>
      </c>
      <c r="M1562" s="24" t="str">
        <f t="shared" si="49"/>
        <v>S/PalabrasClaves</v>
      </c>
      <c r="N1562" s="24" t="s">
        <v>18</v>
      </c>
      <c r="O1562" s="24"/>
      <c r="P1562" s="24"/>
      <c r="Q1562" s="24"/>
      <c r="R1562" s="24"/>
      <c r="S1562" s="24"/>
      <c r="T1562" s="24"/>
      <c r="U1562" s="24"/>
      <c r="V1562" s="24"/>
      <c r="W1562" s="24"/>
      <c r="X1562" s="24"/>
    </row>
    <row r="1563" spans="1:24" ht="15" hidden="1" customHeight="1">
      <c r="A1563" s="26">
        <v>26409733</v>
      </c>
      <c r="B1563" s="26" t="s">
        <v>9133</v>
      </c>
      <c r="C1563" s="26" t="s">
        <v>9134</v>
      </c>
      <c r="D1563" s="26" t="s">
        <v>9135</v>
      </c>
      <c r="E1563" s="26" t="s">
        <v>9136</v>
      </c>
      <c r="F1563" s="26" t="s">
        <v>540</v>
      </c>
      <c r="G1563" s="26">
        <v>2015</v>
      </c>
      <c r="H1563" s="27">
        <v>42275</v>
      </c>
      <c r="I1563" s="26"/>
      <c r="J1563" s="26"/>
      <c r="K1563" s="26" t="s">
        <v>9137</v>
      </c>
      <c r="L1563" s="26" t="str">
        <f t="shared" si="48"/>
        <v>PreAlerta</v>
      </c>
      <c r="M1563" s="26" t="str">
        <f t="shared" si="49"/>
        <v>S/PalabrasClaves</v>
      </c>
      <c r="N1563" s="26" t="s">
        <v>18</v>
      </c>
      <c r="O1563" s="26"/>
      <c r="P1563" s="26"/>
      <c r="Q1563" s="26"/>
      <c r="R1563" s="26"/>
      <c r="S1563" s="26"/>
      <c r="T1563" s="26"/>
      <c r="U1563" s="26"/>
      <c r="V1563" s="26"/>
      <c r="W1563" s="26"/>
      <c r="X1563" s="26"/>
    </row>
    <row r="1564" spans="1:24" ht="15" hidden="1" customHeight="1">
      <c r="A1564" s="24">
        <v>26418128</v>
      </c>
      <c r="B1564" s="24" t="s">
        <v>9138</v>
      </c>
      <c r="C1564" s="24" t="s">
        <v>9139</v>
      </c>
      <c r="D1564" s="24" t="s">
        <v>9140</v>
      </c>
      <c r="E1564" s="24" t="s">
        <v>9141</v>
      </c>
      <c r="F1564" s="24" t="s">
        <v>376</v>
      </c>
      <c r="G1564" s="24">
        <v>2015</v>
      </c>
      <c r="H1564" s="25">
        <v>42277</v>
      </c>
      <c r="I1564" s="24" t="s">
        <v>9142</v>
      </c>
      <c r="J1564" s="24"/>
      <c r="K1564" s="24" t="s">
        <v>9143</v>
      </c>
      <c r="L1564" s="24" t="str">
        <f t="shared" si="48"/>
        <v>Excluido</v>
      </c>
      <c r="M1564" s="24" t="str">
        <f t="shared" si="49"/>
        <v>S/PalabrasClaves</v>
      </c>
      <c r="N1564" s="24"/>
      <c r="O1564" s="24"/>
      <c r="P1564" s="24"/>
      <c r="Q1564" s="24"/>
      <c r="R1564" s="24"/>
      <c r="S1564" s="24"/>
      <c r="T1564" s="24"/>
      <c r="U1564" s="24"/>
      <c r="V1564" s="24"/>
      <c r="W1564" s="24"/>
      <c r="X1564" s="24"/>
    </row>
    <row r="1565" spans="1:24" ht="15" hidden="1" customHeight="1">
      <c r="A1565" s="26">
        <v>26418464</v>
      </c>
      <c r="B1565" s="26" t="s">
        <v>9144</v>
      </c>
      <c r="C1565" s="26" t="s">
        <v>9145</v>
      </c>
      <c r="D1565" s="26" t="s">
        <v>9146</v>
      </c>
      <c r="E1565" s="26" t="s">
        <v>9147</v>
      </c>
      <c r="F1565" s="26" t="s">
        <v>2168</v>
      </c>
      <c r="G1565" s="26">
        <v>2015</v>
      </c>
      <c r="H1565" s="27">
        <v>42277</v>
      </c>
      <c r="I1565" s="26" t="s">
        <v>9148</v>
      </c>
      <c r="J1565" s="26"/>
      <c r="K1565" s="26" t="s">
        <v>9149</v>
      </c>
      <c r="L1565" s="26" t="str">
        <f t="shared" si="48"/>
        <v>PreAlerta</v>
      </c>
      <c r="M1565" s="26" t="str">
        <f t="shared" si="49"/>
        <v>C/PalabrasClaves</v>
      </c>
      <c r="N1565" s="26" t="s">
        <v>18</v>
      </c>
      <c r="O1565" s="26"/>
      <c r="P1565" s="26"/>
      <c r="Q1565" s="26"/>
      <c r="R1565" s="26"/>
      <c r="S1565" s="26"/>
      <c r="T1565" s="26"/>
      <c r="U1565" s="26"/>
      <c r="V1565" s="26"/>
      <c r="W1565" s="26"/>
      <c r="X1565" s="26"/>
    </row>
    <row r="1566" spans="1:24" ht="15" hidden="1" customHeight="1">
      <c r="A1566" s="24">
        <v>26423146</v>
      </c>
      <c r="B1566" s="24" t="s">
        <v>9150</v>
      </c>
      <c r="C1566" s="24" t="s">
        <v>9151</v>
      </c>
      <c r="D1566" s="24" t="s">
        <v>9152</v>
      </c>
      <c r="E1566" s="24" t="s">
        <v>6011</v>
      </c>
      <c r="F1566" s="24" t="s">
        <v>2644</v>
      </c>
      <c r="G1566" s="24">
        <v>2015</v>
      </c>
      <c r="H1566" s="25">
        <v>42279</v>
      </c>
      <c r="I1566" s="24" t="s">
        <v>9153</v>
      </c>
      <c r="J1566" s="24"/>
      <c r="K1566" s="24" t="s">
        <v>9154</v>
      </c>
      <c r="L1566" s="24" t="str">
        <f t="shared" si="48"/>
        <v>PreAlerta</v>
      </c>
      <c r="M1566" s="24" t="str">
        <f t="shared" si="49"/>
        <v>S/PalabrasClaves</v>
      </c>
      <c r="N1566" s="24" t="s">
        <v>18</v>
      </c>
      <c r="O1566" s="24"/>
      <c r="P1566" s="24"/>
      <c r="Q1566" s="24"/>
      <c r="R1566" s="24"/>
      <c r="S1566" s="24"/>
      <c r="T1566" s="24"/>
      <c r="U1566" s="24"/>
      <c r="V1566" s="24"/>
      <c r="W1566" s="24"/>
      <c r="X1566" s="24"/>
    </row>
    <row r="1567" spans="1:24" ht="15" hidden="1" customHeight="1">
      <c r="A1567" s="26">
        <v>26424482</v>
      </c>
      <c r="B1567" s="26" t="s">
        <v>9155</v>
      </c>
      <c r="C1567" s="26" t="s">
        <v>9156</v>
      </c>
      <c r="D1567" s="26" t="s">
        <v>9157</v>
      </c>
      <c r="E1567" s="26" t="s">
        <v>4518</v>
      </c>
      <c r="F1567" s="26" t="s">
        <v>1255</v>
      </c>
      <c r="G1567" s="26">
        <v>2015</v>
      </c>
      <c r="H1567" s="27">
        <v>42279</v>
      </c>
      <c r="I1567" s="26" t="s">
        <v>9158</v>
      </c>
      <c r="J1567" s="26"/>
      <c r="K1567" s="26" t="s">
        <v>9159</v>
      </c>
      <c r="L1567" s="26" t="str">
        <f t="shared" si="48"/>
        <v>PreAlerta</v>
      </c>
      <c r="M1567" s="26" t="str">
        <f t="shared" si="49"/>
        <v>S/PalabrasClaves</v>
      </c>
      <c r="N1567" s="26" t="s">
        <v>18</v>
      </c>
      <c r="O1567" s="26"/>
      <c r="P1567" s="26"/>
      <c r="Q1567" s="26"/>
      <c r="R1567" s="26"/>
      <c r="S1567" s="26"/>
      <c r="T1567" s="26"/>
      <c r="U1567" s="26"/>
      <c r="V1567" s="26"/>
      <c r="W1567" s="26"/>
      <c r="X1567" s="26"/>
    </row>
    <row r="1568" spans="1:24" ht="15" hidden="1" customHeight="1">
      <c r="A1568" s="24">
        <v>25307616</v>
      </c>
      <c r="B1568" s="24" t="s">
        <v>9160</v>
      </c>
      <c r="C1568" s="24" t="s">
        <v>9161</v>
      </c>
      <c r="D1568" s="24" t="s">
        <v>9162</v>
      </c>
      <c r="E1568" s="24" t="s">
        <v>9163</v>
      </c>
      <c r="F1568" s="24" t="s">
        <v>1919</v>
      </c>
      <c r="G1568" s="24">
        <v>2015</v>
      </c>
      <c r="H1568" s="25">
        <v>41926</v>
      </c>
      <c r="I1568" s="24"/>
      <c r="J1568" s="24"/>
      <c r="K1568" s="24" t="s">
        <v>9164</v>
      </c>
      <c r="L1568" s="24" t="str">
        <f t="shared" si="48"/>
        <v>PreAlerta</v>
      </c>
      <c r="M1568" s="24" t="str">
        <f t="shared" si="49"/>
        <v>S/PalabrasClaves</v>
      </c>
      <c r="N1568" s="24" t="s">
        <v>18</v>
      </c>
      <c r="O1568" s="24"/>
      <c r="P1568" s="24"/>
      <c r="Q1568" s="24"/>
      <c r="R1568" s="24"/>
      <c r="S1568" s="24"/>
      <c r="T1568" s="24"/>
      <c r="U1568" s="24"/>
      <c r="V1568" s="24"/>
      <c r="W1568" s="24"/>
      <c r="X1568" s="24"/>
    </row>
    <row r="1569" spans="1:24" ht="15" hidden="1" customHeight="1">
      <c r="A1569" s="26">
        <v>25605479</v>
      </c>
      <c r="B1569" s="26" t="s">
        <v>9165</v>
      </c>
      <c r="C1569" s="26" t="s">
        <v>9166</v>
      </c>
      <c r="D1569" s="26" t="s">
        <v>9167</v>
      </c>
      <c r="E1569" s="26" t="s">
        <v>9168</v>
      </c>
      <c r="F1569" s="26" t="s">
        <v>3562</v>
      </c>
      <c r="G1569" s="26">
        <v>2015</v>
      </c>
      <c r="H1569" s="27">
        <v>42026</v>
      </c>
      <c r="I1569" s="26"/>
      <c r="J1569" s="26"/>
      <c r="K1569" s="26" t="s">
        <v>9169</v>
      </c>
      <c r="L1569" s="26" t="str">
        <f t="shared" si="48"/>
        <v>PreAlerta</v>
      </c>
      <c r="M1569" s="26" t="str">
        <f t="shared" si="49"/>
        <v>S/PalabrasClaves</v>
      </c>
      <c r="N1569" s="26" t="s">
        <v>18</v>
      </c>
      <c r="O1569" s="26"/>
      <c r="P1569" s="26"/>
      <c r="Q1569" s="26"/>
      <c r="R1569" s="26"/>
      <c r="S1569" s="26"/>
      <c r="T1569" s="26"/>
      <c r="U1569" s="26"/>
      <c r="V1569" s="26"/>
      <c r="W1569" s="26"/>
      <c r="X1569" s="26"/>
    </row>
    <row r="1570" spans="1:24" ht="15" customHeight="1">
      <c r="A1570" s="28">
        <v>25944533</v>
      </c>
      <c r="B1570" s="28" t="s">
        <v>9170</v>
      </c>
      <c r="C1570" s="28" t="s">
        <v>9171</v>
      </c>
      <c r="D1570" s="28" t="s">
        <v>9172</v>
      </c>
      <c r="E1570" s="28" t="s">
        <v>8503</v>
      </c>
      <c r="F1570" s="28" t="s">
        <v>1137</v>
      </c>
      <c r="G1570" s="28">
        <v>2015</v>
      </c>
      <c r="H1570" s="29">
        <v>42131</v>
      </c>
      <c r="I1570" s="28"/>
      <c r="J1570" s="28"/>
      <c r="K1570" s="28" t="s">
        <v>9173</v>
      </c>
      <c r="L1570" s="28" t="str">
        <f t="shared" si="48"/>
        <v>PreAlerta</v>
      </c>
      <c r="M1570" s="28" t="str">
        <f t="shared" si="49"/>
        <v>C/PalabrasClaves</v>
      </c>
      <c r="N1570" s="28" t="s">
        <v>12</v>
      </c>
      <c r="O1570" s="28" t="s">
        <v>10</v>
      </c>
      <c r="P1570" s="28"/>
      <c r="Q1570" s="28" t="s">
        <v>14</v>
      </c>
      <c r="R1570" s="28"/>
      <c r="S1570" s="28"/>
      <c r="T1570" s="50" t="s">
        <v>9174</v>
      </c>
      <c r="U1570" s="28" t="s">
        <v>209</v>
      </c>
      <c r="V1570" s="28" t="s">
        <v>208</v>
      </c>
      <c r="W1570" s="28" t="s">
        <v>209</v>
      </c>
      <c r="X1570" s="53" t="s">
        <v>9175</v>
      </c>
    </row>
    <row r="1571" spans="1:24" ht="15" hidden="1" customHeight="1">
      <c r="A1571" s="26">
        <v>26089222</v>
      </c>
      <c r="B1571" s="26" t="s">
        <v>9176</v>
      </c>
      <c r="C1571" s="26" t="s">
        <v>9177</v>
      </c>
      <c r="D1571" s="26" t="s">
        <v>9178</v>
      </c>
      <c r="E1571" s="26" t="s">
        <v>9179</v>
      </c>
      <c r="F1571" s="26" t="s">
        <v>851</v>
      </c>
      <c r="G1571" s="26">
        <v>2015</v>
      </c>
      <c r="H1571" s="27">
        <v>42175</v>
      </c>
      <c r="I1571" s="26"/>
      <c r="J1571" s="26"/>
      <c r="K1571" s="26" t="s">
        <v>9180</v>
      </c>
      <c r="L1571" s="26" t="str">
        <f t="shared" si="48"/>
        <v>Excluido</v>
      </c>
      <c r="M1571" s="26" t="str">
        <f t="shared" si="49"/>
        <v>C/PalabrasClaves</v>
      </c>
      <c r="N1571" s="26"/>
      <c r="O1571" s="26"/>
      <c r="P1571" s="26"/>
      <c r="Q1571" s="26"/>
      <c r="R1571" s="26"/>
      <c r="S1571" s="26"/>
      <c r="T1571" s="26"/>
      <c r="U1571" s="26"/>
      <c r="V1571" s="26"/>
      <c r="W1571" s="26"/>
      <c r="X1571" s="26"/>
    </row>
    <row r="1572" spans="1:24" ht="15" hidden="1" customHeight="1">
      <c r="A1572" s="24">
        <v>26093189</v>
      </c>
      <c r="B1572" s="24" t="s">
        <v>9181</v>
      </c>
      <c r="C1572" s="24" t="s">
        <v>9182</v>
      </c>
      <c r="D1572" s="24" t="s">
        <v>9183</v>
      </c>
      <c r="E1572" s="24" t="s">
        <v>9184</v>
      </c>
      <c r="F1572" s="24" t="s">
        <v>1620</v>
      </c>
      <c r="G1572" s="24">
        <v>2015</v>
      </c>
      <c r="H1572" s="25">
        <v>42176</v>
      </c>
      <c r="I1572" s="24" t="s">
        <v>9185</v>
      </c>
      <c r="J1572" s="24" t="s">
        <v>9186</v>
      </c>
      <c r="K1572" s="24" t="s">
        <v>9187</v>
      </c>
      <c r="L1572" s="24" t="str">
        <f t="shared" si="48"/>
        <v>PreAlerta</v>
      </c>
      <c r="M1572" s="24" t="str">
        <f t="shared" si="49"/>
        <v>S/PalabrasClaves</v>
      </c>
      <c r="N1572" s="24" t="s">
        <v>18</v>
      </c>
      <c r="O1572" s="24"/>
      <c r="P1572" s="24"/>
      <c r="Q1572" s="24"/>
      <c r="R1572" s="24"/>
      <c r="S1572" s="24"/>
      <c r="T1572" s="24"/>
      <c r="U1572" s="24"/>
      <c r="V1572" s="24"/>
      <c r="W1572" s="24"/>
      <c r="X1572" s="24"/>
    </row>
    <row r="1573" spans="1:24" ht="15" hidden="1" customHeight="1">
      <c r="A1573" s="26">
        <v>26117082</v>
      </c>
      <c r="B1573" s="26" t="s">
        <v>9188</v>
      </c>
      <c r="C1573" s="26" t="s">
        <v>9189</v>
      </c>
      <c r="D1573" s="26" t="s">
        <v>9190</v>
      </c>
      <c r="E1573" s="26" t="s">
        <v>9191</v>
      </c>
      <c r="F1573" s="26" t="s">
        <v>443</v>
      </c>
      <c r="G1573" s="26">
        <v>2015</v>
      </c>
      <c r="H1573" s="27">
        <v>42184</v>
      </c>
      <c r="I1573" s="26"/>
      <c r="J1573" s="26"/>
      <c r="K1573" s="26" t="s">
        <v>9192</v>
      </c>
      <c r="L1573" s="26" t="str">
        <f t="shared" si="48"/>
        <v>PreAlerta</v>
      </c>
      <c r="M1573" s="26" t="str">
        <f t="shared" si="49"/>
        <v>S/PalabrasClaves</v>
      </c>
      <c r="N1573" s="26" t="s">
        <v>18</v>
      </c>
      <c r="O1573" s="26"/>
      <c r="P1573" s="26"/>
      <c r="Q1573" s="26"/>
      <c r="R1573" s="26"/>
      <c r="S1573" s="26"/>
      <c r="T1573" s="26"/>
      <c r="U1573" s="26"/>
      <c r="V1573" s="26"/>
      <c r="W1573" s="26"/>
      <c r="X1573" s="26"/>
    </row>
    <row r="1574" spans="1:24" ht="15" hidden="1" customHeight="1">
      <c r="A1574" s="24">
        <v>26173998</v>
      </c>
      <c r="B1574" s="24" t="s">
        <v>9193</v>
      </c>
      <c r="C1574" s="24" t="s">
        <v>9194</v>
      </c>
      <c r="D1574" s="24" t="s">
        <v>9195</v>
      </c>
      <c r="E1574" s="24" t="s">
        <v>4377</v>
      </c>
      <c r="F1574" s="24" t="s">
        <v>9196</v>
      </c>
      <c r="G1574" s="24">
        <v>2015</v>
      </c>
      <c r="H1574" s="25">
        <v>42201</v>
      </c>
      <c r="I1574" s="24" t="s">
        <v>9197</v>
      </c>
      <c r="J1574" s="24"/>
      <c r="K1574" s="24" t="s">
        <v>9198</v>
      </c>
      <c r="L1574" s="24" t="str">
        <f t="shared" si="48"/>
        <v>PreAlerta</v>
      </c>
      <c r="M1574" s="24" t="str">
        <f t="shared" si="49"/>
        <v>S/PalabrasClaves</v>
      </c>
      <c r="N1574" s="24" t="s">
        <v>18</v>
      </c>
      <c r="O1574" s="24"/>
      <c r="P1574" s="24"/>
      <c r="Q1574" s="24"/>
      <c r="R1574" s="24"/>
      <c r="S1574" s="24"/>
      <c r="T1574" s="24"/>
      <c r="U1574" s="24"/>
      <c r="V1574" s="24"/>
      <c r="W1574" s="24"/>
      <c r="X1574" s="24"/>
    </row>
    <row r="1575" spans="1:24" ht="15" hidden="1" customHeight="1">
      <c r="A1575" s="26">
        <v>26194784</v>
      </c>
      <c r="B1575" s="26" t="s">
        <v>9199</v>
      </c>
      <c r="C1575" s="26" t="s">
        <v>9200</v>
      </c>
      <c r="D1575" s="26" t="s">
        <v>9201</v>
      </c>
      <c r="E1575" s="26" t="s">
        <v>9202</v>
      </c>
      <c r="F1575" s="26" t="s">
        <v>9203</v>
      </c>
      <c r="G1575" s="26">
        <v>2015</v>
      </c>
      <c r="H1575" s="27">
        <v>42207</v>
      </c>
      <c r="I1575" s="26" t="s">
        <v>9204</v>
      </c>
      <c r="J1575" s="26"/>
      <c r="K1575" s="26" t="s">
        <v>9205</v>
      </c>
      <c r="L1575" s="26" t="str">
        <f t="shared" si="48"/>
        <v>PreAlerta</v>
      </c>
      <c r="M1575" s="26" t="str">
        <f t="shared" si="49"/>
        <v>S/PalabrasClaves</v>
      </c>
      <c r="N1575" s="26" t="s">
        <v>18</v>
      </c>
      <c r="O1575" s="26"/>
      <c r="P1575" s="26"/>
      <c r="Q1575" s="26"/>
      <c r="R1575" s="26"/>
      <c r="S1575" s="26"/>
      <c r="T1575" s="26"/>
      <c r="U1575" s="26"/>
      <c r="V1575" s="26"/>
      <c r="W1575" s="26"/>
      <c r="X1575" s="26"/>
    </row>
    <row r="1576" spans="1:24" ht="15" hidden="1" customHeight="1">
      <c r="A1576" s="24">
        <v>26216426</v>
      </c>
      <c r="B1576" s="24" t="s">
        <v>9206</v>
      </c>
      <c r="C1576" s="24" t="s">
        <v>9207</v>
      </c>
      <c r="D1576" s="24" t="s">
        <v>9208</v>
      </c>
      <c r="E1576" s="24" t="s">
        <v>9209</v>
      </c>
      <c r="F1576" s="24" t="s">
        <v>90</v>
      </c>
      <c r="G1576" s="24">
        <v>2015</v>
      </c>
      <c r="H1576" s="25">
        <v>42214</v>
      </c>
      <c r="I1576" s="24" t="s">
        <v>9210</v>
      </c>
      <c r="J1576" s="24"/>
      <c r="K1576" s="24" t="s">
        <v>9211</v>
      </c>
      <c r="L1576" s="24" t="str">
        <f t="shared" ref="L1576:L1639" si="50">IF(ISNUMBER(VLOOKUP(A1576,EXCL,1,FALSE)),"Excluido",IF(ISNUMBER(VLOOKUP(A1576,POST,1,FALSE)),"PostAlerta",IF(ISNUMBER(VLOOKUP(A1576,PRE,1,FALSE)),"PreAlerta","")))</f>
        <v>PreAlerta</v>
      </c>
      <c r="M1576" s="24" t="str">
        <f t="shared" ref="M1576:M1639" si="51">IF(ISNUMBER(VLOOKUP(A1576,KEYWORDS,1,FALSE)),"C/PalabrasClaves","S/PalabrasClaves")</f>
        <v>S/PalabrasClaves</v>
      </c>
      <c r="N1576" s="24" t="s">
        <v>18</v>
      </c>
      <c r="O1576" s="24"/>
      <c r="P1576" s="24"/>
      <c r="Q1576" s="24"/>
      <c r="R1576" s="24"/>
      <c r="S1576" s="24"/>
      <c r="T1576" s="24"/>
      <c r="U1576" s="24"/>
      <c r="V1576" s="24"/>
      <c r="W1576" s="24"/>
      <c r="X1576" s="24"/>
    </row>
    <row r="1577" spans="1:24" ht="15" hidden="1" customHeight="1">
      <c r="A1577" s="26">
        <v>26216849</v>
      </c>
      <c r="B1577" s="26" t="s">
        <v>9212</v>
      </c>
      <c r="C1577" s="26" t="s">
        <v>9213</v>
      </c>
      <c r="D1577" s="26" t="s">
        <v>9214</v>
      </c>
      <c r="E1577" s="26" t="s">
        <v>9004</v>
      </c>
      <c r="F1577" s="26" t="s">
        <v>691</v>
      </c>
      <c r="G1577" s="26">
        <v>2015</v>
      </c>
      <c r="H1577" s="27">
        <v>42214</v>
      </c>
      <c r="I1577" s="26" t="s">
        <v>9215</v>
      </c>
      <c r="J1577" s="26"/>
      <c r="K1577" s="26" t="s">
        <v>9216</v>
      </c>
      <c r="L1577" s="26" t="str">
        <f t="shared" si="50"/>
        <v>PreAlerta</v>
      </c>
      <c r="M1577" s="26" t="str">
        <f t="shared" si="51"/>
        <v>S/PalabrasClaves</v>
      </c>
      <c r="N1577" s="26" t="s">
        <v>18</v>
      </c>
      <c r="O1577" s="26"/>
      <c r="P1577" s="26"/>
      <c r="Q1577" s="26"/>
      <c r="R1577" s="26"/>
      <c r="S1577" s="26"/>
      <c r="T1577" s="26"/>
      <c r="U1577" s="26"/>
      <c r="V1577" s="26"/>
      <c r="W1577" s="26"/>
      <c r="X1577" s="26"/>
    </row>
    <row r="1578" spans="1:24" ht="15" hidden="1" customHeight="1">
      <c r="A1578" s="24">
        <v>26261088</v>
      </c>
      <c r="B1578" s="24" t="s">
        <v>9217</v>
      </c>
      <c r="C1578" s="24" t="s">
        <v>9218</v>
      </c>
      <c r="D1578" s="24" t="s">
        <v>9219</v>
      </c>
      <c r="E1578" s="24" t="s">
        <v>9220</v>
      </c>
      <c r="F1578" s="24" t="s">
        <v>2575</v>
      </c>
      <c r="G1578" s="24">
        <v>2015</v>
      </c>
      <c r="H1578" s="25">
        <v>42228</v>
      </c>
      <c r="I1578" s="24"/>
      <c r="J1578" s="24"/>
      <c r="K1578" s="24" t="s">
        <v>9221</v>
      </c>
      <c r="L1578" s="24" t="str">
        <f t="shared" si="50"/>
        <v>PreAlerta</v>
      </c>
      <c r="M1578" s="24" t="str">
        <f t="shared" si="51"/>
        <v>S/PalabrasClaves</v>
      </c>
      <c r="N1578" s="24" t="s">
        <v>18</v>
      </c>
      <c r="O1578" s="24"/>
      <c r="P1578" s="24"/>
      <c r="Q1578" s="24"/>
      <c r="R1578" s="24"/>
      <c r="S1578" s="24"/>
      <c r="T1578" s="24"/>
      <c r="U1578" s="24"/>
      <c r="V1578" s="24"/>
      <c r="W1578" s="24"/>
      <c r="X1578" s="24"/>
    </row>
    <row r="1579" spans="1:24" ht="15" hidden="1" customHeight="1">
      <c r="A1579" s="26">
        <v>26283550</v>
      </c>
      <c r="B1579" s="26" t="s">
        <v>9222</v>
      </c>
      <c r="C1579" s="26" t="s">
        <v>9223</v>
      </c>
      <c r="D1579" s="26" t="s">
        <v>9224</v>
      </c>
      <c r="E1579" s="26" t="s">
        <v>9225</v>
      </c>
      <c r="F1579" s="26" t="s">
        <v>4565</v>
      </c>
      <c r="G1579" s="26">
        <v>2015</v>
      </c>
      <c r="H1579" s="27">
        <v>42235</v>
      </c>
      <c r="I1579" s="26"/>
      <c r="J1579" s="26"/>
      <c r="K1579" s="26" t="s">
        <v>9226</v>
      </c>
      <c r="L1579" s="26" t="str">
        <f t="shared" si="50"/>
        <v>PreAlerta</v>
      </c>
      <c r="M1579" s="26" t="str">
        <f t="shared" si="51"/>
        <v>S/PalabrasClaves</v>
      </c>
      <c r="N1579" s="26" t="s">
        <v>18</v>
      </c>
      <c r="O1579" s="26"/>
      <c r="P1579" s="26"/>
      <c r="Q1579" s="26"/>
      <c r="R1579" s="26"/>
      <c r="S1579" s="26"/>
      <c r="T1579" s="26"/>
      <c r="U1579" s="26"/>
      <c r="V1579" s="26"/>
      <c r="W1579" s="26"/>
      <c r="X1579" s="26"/>
    </row>
    <row r="1580" spans="1:24" ht="15" hidden="1" customHeight="1">
      <c r="A1580" s="24">
        <v>26290316</v>
      </c>
      <c r="B1580" s="24" t="s">
        <v>9227</v>
      </c>
      <c r="C1580" s="24" t="s">
        <v>9228</v>
      </c>
      <c r="D1580" s="24" t="s">
        <v>9229</v>
      </c>
      <c r="E1580" s="24" t="s">
        <v>9230</v>
      </c>
      <c r="F1580" s="24" t="s">
        <v>3973</v>
      </c>
      <c r="G1580" s="24">
        <v>2015</v>
      </c>
      <c r="H1580" s="25">
        <v>42237</v>
      </c>
      <c r="I1580" s="24" t="s">
        <v>9231</v>
      </c>
      <c r="J1580" s="24"/>
      <c r="K1580" s="24" t="s">
        <v>9232</v>
      </c>
      <c r="L1580" s="24" t="str">
        <f t="shared" si="50"/>
        <v>PreAlerta</v>
      </c>
      <c r="M1580" s="24" t="str">
        <f t="shared" si="51"/>
        <v>S/PalabrasClaves</v>
      </c>
      <c r="N1580" s="24" t="s">
        <v>18</v>
      </c>
      <c r="O1580" s="24"/>
      <c r="P1580" s="24"/>
      <c r="Q1580" s="24"/>
      <c r="R1580" s="24"/>
      <c r="S1580" s="24"/>
      <c r="T1580" s="24"/>
      <c r="U1580" s="24"/>
      <c r="V1580" s="24"/>
      <c r="W1580" s="24"/>
      <c r="X1580" s="24"/>
    </row>
    <row r="1581" spans="1:24" ht="15" hidden="1" customHeight="1">
      <c r="A1581" s="26">
        <v>26294142</v>
      </c>
      <c r="B1581" s="26" t="s">
        <v>9233</v>
      </c>
      <c r="C1581" s="26" t="s">
        <v>9234</v>
      </c>
      <c r="D1581" s="26" t="s">
        <v>9235</v>
      </c>
      <c r="E1581" s="26" t="s">
        <v>9236</v>
      </c>
      <c r="F1581" s="26" t="s">
        <v>9237</v>
      </c>
      <c r="G1581" s="26">
        <v>2015</v>
      </c>
      <c r="H1581" s="27">
        <v>42238</v>
      </c>
      <c r="I1581" s="26"/>
      <c r="J1581" s="26"/>
      <c r="K1581" s="26" t="s">
        <v>9238</v>
      </c>
      <c r="L1581" s="26" t="str">
        <f t="shared" si="50"/>
        <v>PreAlerta</v>
      </c>
      <c r="M1581" s="26" t="str">
        <f t="shared" si="51"/>
        <v>S/PalabrasClaves</v>
      </c>
      <c r="N1581" s="26" t="s">
        <v>18</v>
      </c>
      <c r="O1581" s="26"/>
      <c r="P1581" s="26"/>
      <c r="Q1581" s="26"/>
      <c r="R1581" s="26"/>
      <c r="S1581" s="26"/>
      <c r="T1581" s="26"/>
      <c r="U1581" s="26"/>
      <c r="V1581" s="26"/>
      <c r="W1581" s="26"/>
      <c r="X1581" s="26"/>
    </row>
    <row r="1582" spans="1:24" ht="15" hidden="1" customHeight="1">
      <c r="A1582" s="24">
        <v>26299582</v>
      </c>
      <c r="B1582" s="24" t="s">
        <v>9239</v>
      </c>
      <c r="C1582" s="24" t="s">
        <v>9240</v>
      </c>
      <c r="D1582" s="24" t="s">
        <v>9241</v>
      </c>
      <c r="E1582" s="24" t="s">
        <v>9242</v>
      </c>
      <c r="F1582" s="24" t="s">
        <v>8621</v>
      </c>
      <c r="G1582" s="24">
        <v>2015</v>
      </c>
      <c r="H1582" s="25">
        <v>42241</v>
      </c>
      <c r="I1582" s="24"/>
      <c r="J1582" s="24"/>
      <c r="K1582" s="24" t="s">
        <v>9243</v>
      </c>
      <c r="L1582" s="24" t="str">
        <f t="shared" si="50"/>
        <v>PreAlerta</v>
      </c>
      <c r="M1582" s="24" t="str">
        <f t="shared" si="51"/>
        <v>S/PalabrasClaves</v>
      </c>
      <c r="N1582" s="24" t="s">
        <v>18</v>
      </c>
      <c r="O1582" s="24"/>
      <c r="P1582" s="24"/>
      <c r="Q1582" s="24"/>
      <c r="R1582" s="24"/>
      <c r="S1582" s="24"/>
      <c r="T1582" s="24"/>
      <c r="U1582" s="24"/>
      <c r="V1582" s="24"/>
      <c r="W1582" s="24"/>
      <c r="X1582" s="24"/>
    </row>
    <row r="1583" spans="1:24" ht="15" hidden="1" customHeight="1">
      <c r="A1583" s="26">
        <v>26310245</v>
      </c>
      <c r="B1583" s="26" t="s">
        <v>9244</v>
      </c>
      <c r="C1583" s="26" t="s">
        <v>9245</v>
      </c>
      <c r="D1583" s="26" t="s">
        <v>9246</v>
      </c>
      <c r="E1583" s="26" t="s">
        <v>9247</v>
      </c>
      <c r="F1583" s="26" t="s">
        <v>5584</v>
      </c>
      <c r="G1583" s="26">
        <v>2015</v>
      </c>
      <c r="H1583" s="27">
        <v>42244</v>
      </c>
      <c r="I1583" s="26" t="s">
        <v>9248</v>
      </c>
      <c r="J1583" s="26"/>
      <c r="K1583" s="26" t="s">
        <v>9249</v>
      </c>
      <c r="L1583" s="26" t="str">
        <f t="shared" si="50"/>
        <v>Excluido</v>
      </c>
      <c r="M1583" s="26" t="str">
        <f t="shared" si="51"/>
        <v>S/PalabrasClaves</v>
      </c>
      <c r="N1583" s="26"/>
      <c r="O1583" s="26"/>
      <c r="P1583" s="26"/>
      <c r="Q1583" s="26"/>
      <c r="R1583" s="26"/>
      <c r="S1583" s="26"/>
      <c r="T1583" s="26"/>
      <c r="U1583" s="26"/>
      <c r="V1583" s="26"/>
      <c r="W1583" s="26"/>
      <c r="X1583" s="26"/>
    </row>
    <row r="1584" spans="1:24" ht="15" hidden="1" customHeight="1">
      <c r="A1584" s="24">
        <v>26360418</v>
      </c>
      <c r="B1584" s="24" t="s">
        <v>9250</v>
      </c>
      <c r="C1584" s="24" t="s">
        <v>9251</v>
      </c>
      <c r="D1584" s="24" t="s">
        <v>9252</v>
      </c>
      <c r="E1584" s="24" t="s">
        <v>4787</v>
      </c>
      <c r="F1584" s="24" t="s">
        <v>9253</v>
      </c>
      <c r="G1584" s="24">
        <v>2015</v>
      </c>
      <c r="H1584" s="25">
        <v>42259</v>
      </c>
      <c r="I1584" s="24"/>
      <c r="J1584" s="24"/>
      <c r="K1584" s="24" t="s">
        <v>9254</v>
      </c>
      <c r="L1584" s="24" t="str">
        <f t="shared" si="50"/>
        <v>Excluido</v>
      </c>
      <c r="M1584" s="24" t="str">
        <f t="shared" si="51"/>
        <v>S/PalabrasClaves</v>
      </c>
      <c r="N1584" s="24"/>
      <c r="O1584" s="24"/>
      <c r="P1584" s="24"/>
      <c r="Q1584" s="24"/>
      <c r="R1584" s="24"/>
      <c r="S1584" s="24"/>
      <c r="T1584" s="24"/>
      <c r="U1584" s="24"/>
      <c r="V1584" s="24"/>
      <c r="W1584" s="24"/>
      <c r="X1584" s="24"/>
    </row>
    <row r="1585" spans="1:24" ht="15" hidden="1" customHeight="1">
      <c r="A1585" s="26">
        <v>26372927</v>
      </c>
      <c r="B1585" s="26" t="s">
        <v>9255</v>
      </c>
      <c r="C1585" s="26" t="s">
        <v>9256</v>
      </c>
      <c r="D1585" s="26" t="s">
        <v>9257</v>
      </c>
      <c r="E1585" s="26" t="s">
        <v>9258</v>
      </c>
      <c r="F1585" s="26" t="s">
        <v>128</v>
      </c>
      <c r="G1585" s="26">
        <v>2015</v>
      </c>
      <c r="H1585" s="27">
        <v>42263</v>
      </c>
      <c r="I1585" s="26" t="s">
        <v>9259</v>
      </c>
      <c r="J1585" s="26" t="s">
        <v>9260</v>
      </c>
      <c r="K1585" s="26" t="s">
        <v>9261</v>
      </c>
      <c r="L1585" s="26" t="str">
        <f t="shared" si="50"/>
        <v>Excluido</v>
      </c>
      <c r="M1585" s="26" t="str">
        <f t="shared" si="51"/>
        <v>S/PalabrasClaves</v>
      </c>
      <c r="N1585" s="26"/>
      <c r="O1585" s="26"/>
      <c r="P1585" s="26"/>
      <c r="Q1585" s="26"/>
      <c r="R1585" s="26"/>
      <c r="S1585" s="26"/>
      <c r="T1585" s="26"/>
      <c r="U1585" s="26"/>
      <c r="V1585" s="26"/>
      <c r="W1585" s="26"/>
      <c r="X1585" s="26"/>
    </row>
    <row r="1586" spans="1:24" ht="15" hidden="1" customHeight="1">
      <c r="A1586" s="24">
        <v>26372930</v>
      </c>
      <c r="B1586" s="24" t="s">
        <v>9262</v>
      </c>
      <c r="C1586" s="24" t="s">
        <v>9263</v>
      </c>
      <c r="D1586" s="24" t="s">
        <v>9264</v>
      </c>
      <c r="E1586" s="24" t="s">
        <v>9265</v>
      </c>
      <c r="F1586" s="24" t="s">
        <v>128</v>
      </c>
      <c r="G1586" s="24">
        <v>2015</v>
      </c>
      <c r="H1586" s="25">
        <v>42263</v>
      </c>
      <c r="I1586" s="24" t="s">
        <v>9266</v>
      </c>
      <c r="J1586" s="24" t="s">
        <v>9267</v>
      </c>
      <c r="K1586" s="24" t="s">
        <v>9268</v>
      </c>
      <c r="L1586" s="24" t="str">
        <f t="shared" si="50"/>
        <v>PreAlerta</v>
      </c>
      <c r="M1586" s="24" t="str">
        <f t="shared" si="51"/>
        <v>S/PalabrasClaves</v>
      </c>
      <c r="N1586" s="24" t="s">
        <v>18</v>
      </c>
      <c r="O1586" s="24"/>
      <c r="P1586" s="24"/>
      <c r="Q1586" s="24"/>
      <c r="R1586" s="24"/>
      <c r="S1586" s="24"/>
      <c r="T1586" s="24"/>
      <c r="U1586" s="24"/>
      <c r="V1586" s="24"/>
      <c r="W1586" s="24"/>
      <c r="X1586" s="24"/>
    </row>
    <row r="1587" spans="1:24" ht="15" hidden="1" customHeight="1">
      <c r="A1587" s="26">
        <v>26426122</v>
      </c>
      <c r="B1587" s="26" t="s">
        <v>9269</v>
      </c>
      <c r="C1587" s="26" t="s">
        <v>9270</v>
      </c>
      <c r="D1587" s="26" t="s">
        <v>9271</v>
      </c>
      <c r="E1587" s="26" t="s">
        <v>8387</v>
      </c>
      <c r="F1587" s="26" t="s">
        <v>2168</v>
      </c>
      <c r="G1587" s="26">
        <v>2015</v>
      </c>
      <c r="H1587" s="27">
        <v>42279</v>
      </c>
      <c r="I1587" s="26" t="s">
        <v>9272</v>
      </c>
      <c r="J1587" s="26"/>
      <c r="K1587" s="26" t="s">
        <v>9273</v>
      </c>
      <c r="L1587" s="26" t="str">
        <f t="shared" si="50"/>
        <v>PreAlerta</v>
      </c>
      <c r="M1587" s="26" t="str">
        <f t="shared" si="51"/>
        <v>S/PalabrasClaves</v>
      </c>
      <c r="N1587" s="26" t="s">
        <v>18</v>
      </c>
      <c r="O1587" s="26"/>
      <c r="P1587" s="26"/>
      <c r="Q1587" s="26"/>
      <c r="R1587" s="26"/>
      <c r="S1587" s="26"/>
      <c r="T1587" s="26"/>
      <c r="U1587" s="26"/>
      <c r="V1587" s="26"/>
      <c r="W1587" s="26"/>
      <c r="X1587" s="26"/>
    </row>
    <row r="1588" spans="1:24" ht="15" hidden="1" customHeight="1">
      <c r="A1588" s="24">
        <v>26429534</v>
      </c>
      <c r="B1588" s="24" t="s">
        <v>9274</v>
      </c>
      <c r="C1588" s="24" t="s">
        <v>9275</v>
      </c>
      <c r="D1588" s="24" t="s">
        <v>9276</v>
      </c>
      <c r="E1588" s="24" t="s">
        <v>9277</v>
      </c>
      <c r="F1588" s="24" t="s">
        <v>9278</v>
      </c>
      <c r="G1588" s="24">
        <v>2015</v>
      </c>
      <c r="H1588" s="25">
        <v>42280</v>
      </c>
      <c r="I1588" s="24"/>
      <c r="J1588" s="24"/>
      <c r="K1588" s="24"/>
      <c r="L1588" s="24" t="str">
        <f t="shared" si="50"/>
        <v>PreAlerta</v>
      </c>
      <c r="M1588" s="24" t="str">
        <f t="shared" si="51"/>
        <v>S/PalabrasClaves</v>
      </c>
      <c r="N1588" s="24" t="s">
        <v>18</v>
      </c>
      <c r="O1588" s="24"/>
      <c r="P1588" s="24"/>
      <c r="Q1588" s="24"/>
      <c r="R1588" s="24"/>
      <c r="S1588" s="24"/>
      <c r="T1588" s="24"/>
      <c r="U1588" s="24"/>
      <c r="V1588" s="24"/>
      <c r="W1588" s="24"/>
      <c r="X1588" s="24"/>
    </row>
    <row r="1589" spans="1:24" ht="15" hidden="1" customHeight="1">
      <c r="A1589" s="26">
        <v>26743574</v>
      </c>
      <c r="B1589" s="26" t="s">
        <v>9279</v>
      </c>
      <c r="C1589" s="26" t="s">
        <v>9280</v>
      </c>
      <c r="D1589" s="26" t="s">
        <v>9281</v>
      </c>
      <c r="E1589" s="26" t="s">
        <v>9282</v>
      </c>
      <c r="F1589" s="26" t="s">
        <v>9283</v>
      </c>
      <c r="G1589" s="26">
        <v>2015</v>
      </c>
      <c r="H1589" s="27">
        <v>42378</v>
      </c>
      <c r="I1589" s="26"/>
      <c r="J1589" s="26"/>
      <c r="K1589" s="26" t="s">
        <v>9284</v>
      </c>
      <c r="L1589" s="26" t="str">
        <f t="shared" si="50"/>
        <v>PreAlerta</v>
      </c>
      <c r="M1589" s="26" t="str">
        <f t="shared" si="51"/>
        <v>S/PalabrasClaves</v>
      </c>
      <c r="N1589" s="26" t="s">
        <v>18</v>
      </c>
      <c r="O1589" s="26"/>
      <c r="P1589" s="26"/>
      <c r="Q1589" s="26"/>
      <c r="R1589" s="26"/>
      <c r="S1589" s="26"/>
      <c r="T1589" s="26"/>
      <c r="U1589" s="26"/>
      <c r="V1589" s="26"/>
      <c r="W1589" s="26"/>
      <c r="X1589" s="26"/>
    </row>
    <row r="1590" spans="1:24" ht="15" hidden="1" customHeight="1">
      <c r="A1590" s="24">
        <v>27491159</v>
      </c>
      <c r="B1590" s="24" t="s">
        <v>9285</v>
      </c>
      <c r="C1590" s="24" t="s">
        <v>9286</v>
      </c>
      <c r="D1590" s="24" t="s">
        <v>9287</v>
      </c>
      <c r="E1590" s="24" t="s">
        <v>9288</v>
      </c>
      <c r="F1590" s="24" t="s">
        <v>3481</v>
      </c>
      <c r="G1590" s="24">
        <v>2015</v>
      </c>
      <c r="H1590" s="25">
        <v>42588</v>
      </c>
      <c r="I1590" s="24"/>
      <c r="J1590" s="24"/>
      <c r="K1590" s="24"/>
      <c r="L1590" s="24" t="str">
        <f t="shared" si="50"/>
        <v>PreAlerta</v>
      </c>
      <c r="M1590" s="24" t="str">
        <f t="shared" si="51"/>
        <v>S/PalabrasClaves</v>
      </c>
      <c r="N1590" s="24" t="s">
        <v>18</v>
      </c>
      <c r="O1590" s="24"/>
      <c r="P1590" s="24"/>
      <c r="Q1590" s="32"/>
      <c r="R1590" s="24"/>
      <c r="S1590" s="24"/>
      <c r="T1590" s="24"/>
      <c r="U1590" s="24"/>
      <c r="V1590" s="24"/>
      <c r="W1590" s="24"/>
      <c r="X1590" s="24"/>
    </row>
    <row r="1591" spans="1:24" ht="15" hidden="1" customHeight="1">
      <c r="A1591" s="26">
        <v>26505372</v>
      </c>
      <c r="B1591" s="26" t="s">
        <v>9289</v>
      </c>
      <c r="C1591" s="26" t="s">
        <v>9290</v>
      </c>
      <c r="D1591" s="26" t="s">
        <v>9291</v>
      </c>
      <c r="E1591" s="26" t="s">
        <v>9292</v>
      </c>
      <c r="F1591" s="26" t="s">
        <v>9293</v>
      </c>
      <c r="G1591" s="26">
        <v>2015</v>
      </c>
      <c r="H1591" s="27">
        <v>42305</v>
      </c>
      <c r="I1591" s="26"/>
      <c r="J1591" s="26"/>
      <c r="K1591" s="26" t="s">
        <v>9294</v>
      </c>
      <c r="L1591" s="26" t="str">
        <f t="shared" si="50"/>
        <v>PreAlerta</v>
      </c>
      <c r="M1591" s="26" t="str">
        <f t="shared" si="51"/>
        <v>S/PalabrasClaves</v>
      </c>
      <c r="N1591" s="26" t="s">
        <v>18</v>
      </c>
      <c r="O1591" s="26"/>
      <c r="P1591" s="26"/>
      <c r="Q1591" s="39"/>
      <c r="R1591" s="26"/>
      <c r="S1591" s="26"/>
      <c r="T1591" s="26"/>
      <c r="U1591" s="26"/>
      <c r="V1591" s="26"/>
      <c r="W1591" s="26"/>
      <c r="X1591" s="26"/>
    </row>
    <row r="1592" spans="1:24" ht="15" hidden="1" customHeight="1">
      <c r="A1592" s="24">
        <v>26417105</v>
      </c>
      <c r="B1592" s="24" t="s">
        <v>9295</v>
      </c>
      <c r="C1592" s="24" t="s">
        <v>9296</v>
      </c>
      <c r="D1592" s="24" t="s">
        <v>9297</v>
      </c>
      <c r="E1592" s="24" t="s">
        <v>2365</v>
      </c>
      <c r="F1592" s="24" t="s">
        <v>781</v>
      </c>
      <c r="G1592" s="24">
        <v>2015</v>
      </c>
      <c r="H1592" s="25">
        <v>42277</v>
      </c>
      <c r="I1592" s="24" t="s">
        <v>9298</v>
      </c>
      <c r="J1592" s="24"/>
      <c r="K1592" s="24" t="s">
        <v>9299</v>
      </c>
      <c r="L1592" s="24" t="str">
        <f t="shared" si="50"/>
        <v>PreAlerta</v>
      </c>
      <c r="M1592" s="24" t="str">
        <f t="shared" si="51"/>
        <v>S/PalabrasClaves</v>
      </c>
      <c r="N1592" s="24" t="s">
        <v>18</v>
      </c>
      <c r="O1592" s="24"/>
      <c r="P1592" s="24"/>
      <c r="Q1592" s="32"/>
      <c r="R1592" s="24"/>
      <c r="S1592" s="24"/>
      <c r="T1592" s="24"/>
      <c r="U1592" s="24"/>
      <c r="V1592" s="24"/>
      <c r="W1592" s="24"/>
      <c r="X1592" s="24"/>
    </row>
    <row r="1593" spans="1:24" ht="15" hidden="1" customHeight="1">
      <c r="A1593" s="26">
        <v>26462790</v>
      </c>
      <c r="B1593" s="26" t="s">
        <v>9300</v>
      </c>
      <c r="C1593" s="26" t="s">
        <v>9301</v>
      </c>
      <c r="D1593" s="26" t="s">
        <v>9302</v>
      </c>
      <c r="E1593" s="26" t="s">
        <v>9303</v>
      </c>
      <c r="F1593" s="26" t="s">
        <v>2644</v>
      </c>
      <c r="G1593" s="26">
        <v>2015</v>
      </c>
      <c r="H1593" s="27">
        <v>42292</v>
      </c>
      <c r="I1593" s="26" t="s">
        <v>9304</v>
      </c>
      <c r="J1593" s="26"/>
      <c r="K1593" s="26" t="s">
        <v>9305</v>
      </c>
      <c r="L1593" s="26" t="str">
        <f t="shared" si="50"/>
        <v>PreAlerta</v>
      </c>
      <c r="M1593" s="26" t="str">
        <f t="shared" si="51"/>
        <v>S/PalabrasClaves</v>
      </c>
      <c r="N1593" s="26" t="s">
        <v>18</v>
      </c>
      <c r="O1593" s="26"/>
      <c r="P1593" s="26"/>
      <c r="Q1593" s="39"/>
      <c r="R1593" s="26"/>
      <c r="S1593" s="26"/>
      <c r="T1593" s="26"/>
      <c r="U1593" s="26"/>
      <c r="V1593" s="26"/>
      <c r="W1593" s="26"/>
      <c r="X1593" s="26"/>
    </row>
    <row r="1594" spans="1:24" ht="15" hidden="1" customHeight="1">
      <c r="A1594" s="24">
        <v>26484535</v>
      </c>
      <c r="B1594" s="24" t="s">
        <v>9306</v>
      </c>
      <c r="C1594" s="24" t="s">
        <v>9307</v>
      </c>
      <c r="D1594" s="24" t="s">
        <v>9308</v>
      </c>
      <c r="E1594" s="24" t="s">
        <v>9309</v>
      </c>
      <c r="F1594" s="24" t="s">
        <v>1248</v>
      </c>
      <c r="G1594" s="24">
        <v>2015</v>
      </c>
      <c r="H1594" s="25">
        <v>42298</v>
      </c>
      <c r="I1594" s="24" t="s">
        <v>9310</v>
      </c>
      <c r="J1594" s="24"/>
      <c r="K1594" s="24" t="s">
        <v>9311</v>
      </c>
      <c r="L1594" s="24" t="str">
        <f t="shared" si="50"/>
        <v>PreAlerta</v>
      </c>
      <c r="M1594" s="24" t="str">
        <f t="shared" si="51"/>
        <v>S/PalabrasClaves</v>
      </c>
      <c r="N1594" s="24" t="s">
        <v>18</v>
      </c>
      <c r="O1594" s="24"/>
      <c r="P1594" s="24"/>
      <c r="Q1594" s="24"/>
      <c r="R1594" s="24"/>
      <c r="S1594" s="24"/>
      <c r="T1594" s="24"/>
      <c r="U1594" s="24"/>
      <c r="V1594" s="24"/>
      <c r="W1594" s="24"/>
      <c r="X1594" s="24"/>
    </row>
    <row r="1595" spans="1:24" ht="15" hidden="1" customHeight="1">
      <c r="A1595" s="26">
        <v>26281916</v>
      </c>
      <c r="B1595" s="26" t="s">
        <v>9312</v>
      </c>
      <c r="C1595" s="26" t="s">
        <v>5545</v>
      </c>
      <c r="D1595" s="26" t="s">
        <v>9313</v>
      </c>
      <c r="E1595" s="26" t="s">
        <v>3958</v>
      </c>
      <c r="F1595" s="26" t="s">
        <v>9314</v>
      </c>
      <c r="G1595" s="26">
        <v>2015</v>
      </c>
      <c r="H1595" s="27">
        <v>42235</v>
      </c>
      <c r="I1595" s="26"/>
      <c r="J1595" s="26"/>
      <c r="K1595" s="26" t="s">
        <v>9315</v>
      </c>
      <c r="L1595" s="26" t="str">
        <f t="shared" si="50"/>
        <v>PreAlerta</v>
      </c>
      <c r="M1595" s="26" t="str">
        <f t="shared" si="51"/>
        <v>S/PalabrasClaves</v>
      </c>
      <c r="N1595" s="26" t="s">
        <v>18</v>
      </c>
      <c r="O1595" s="26"/>
      <c r="P1595" s="26"/>
      <c r="Q1595" s="26"/>
      <c r="R1595" s="26"/>
      <c r="S1595" s="26"/>
      <c r="T1595" s="26"/>
      <c r="U1595" s="26"/>
      <c r="V1595" s="26"/>
      <c r="W1595" s="26"/>
      <c r="X1595" s="26"/>
    </row>
    <row r="1596" spans="1:24" ht="15" hidden="1" customHeight="1">
      <c r="A1596" s="24">
        <v>26471806</v>
      </c>
      <c r="B1596" s="24" t="s">
        <v>9316</v>
      </c>
      <c r="C1596" s="24" t="s">
        <v>9317</v>
      </c>
      <c r="D1596" s="24" t="s">
        <v>9318</v>
      </c>
      <c r="E1596" s="24" t="s">
        <v>9319</v>
      </c>
      <c r="F1596" s="24" t="s">
        <v>2644</v>
      </c>
      <c r="G1596" s="24">
        <v>2015</v>
      </c>
      <c r="H1596" s="25">
        <v>42294</v>
      </c>
      <c r="I1596" s="24" t="s">
        <v>9320</v>
      </c>
      <c r="J1596" s="24"/>
      <c r="K1596" s="24" t="s">
        <v>9321</v>
      </c>
      <c r="L1596" s="24" t="str">
        <f t="shared" si="50"/>
        <v>PreAlerta</v>
      </c>
      <c r="M1596" s="24" t="str">
        <f t="shared" si="51"/>
        <v>C/PalabrasClaves</v>
      </c>
      <c r="N1596" s="24" t="s">
        <v>18</v>
      </c>
      <c r="O1596" s="24"/>
      <c r="P1596" s="24"/>
      <c r="Q1596" s="24"/>
      <c r="R1596" s="24"/>
      <c r="S1596" s="24"/>
      <c r="T1596" s="24"/>
      <c r="U1596" s="24"/>
      <c r="V1596" s="24"/>
      <c r="W1596" s="24"/>
      <c r="X1596" s="24"/>
    </row>
    <row r="1597" spans="1:24" ht="15" hidden="1" customHeight="1">
      <c r="A1597" s="26">
        <v>26475265</v>
      </c>
      <c r="B1597" s="26" t="s">
        <v>9322</v>
      </c>
      <c r="C1597" s="26" t="s">
        <v>9323</v>
      </c>
      <c r="D1597" s="26" t="s">
        <v>9324</v>
      </c>
      <c r="E1597" s="26" t="s">
        <v>9325</v>
      </c>
      <c r="F1597" s="26" t="s">
        <v>2644</v>
      </c>
      <c r="G1597" s="26">
        <v>2015</v>
      </c>
      <c r="H1597" s="27">
        <v>42295</v>
      </c>
      <c r="I1597" s="26" t="s">
        <v>9326</v>
      </c>
      <c r="J1597" s="26"/>
      <c r="K1597" s="26" t="s">
        <v>9327</v>
      </c>
      <c r="L1597" s="26" t="str">
        <f t="shared" si="50"/>
        <v>PreAlerta</v>
      </c>
      <c r="M1597" s="26" t="str">
        <f t="shared" si="51"/>
        <v>S/PalabrasClaves</v>
      </c>
      <c r="N1597" s="26" t="s">
        <v>18</v>
      </c>
      <c r="O1597" s="26"/>
      <c r="P1597" s="26"/>
      <c r="Q1597" s="26"/>
      <c r="R1597" s="26"/>
      <c r="S1597" s="26"/>
      <c r="T1597" s="26"/>
      <c r="U1597" s="26"/>
      <c r="V1597" s="26"/>
      <c r="W1597" s="26"/>
      <c r="X1597" s="26"/>
    </row>
    <row r="1598" spans="1:24" ht="15" hidden="1" customHeight="1">
      <c r="A1598" s="24">
        <v>26490436</v>
      </c>
      <c r="B1598" s="24" t="s">
        <v>9328</v>
      </c>
      <c r="C1598" s="24" t="s">
        <v>9329</v>
      </c>
      <c r="D1598" s="24" t="s">
        <v>9330</v>
      </c>
      <c r="E1598" s="24" t="s">
        <v>7593</v>
      </c>
      <c r="F1598" s="24" t="s">
        <v>9331</v>
      </c>
      <c r="G1598" s="24">
        <v>2015</v>
      </c>
      <c r="H1598" s="25">
        <v>42300</v>
      </c>
      <c r="I1598" s="24" t="s">
        <v>9332</v>
      </c>
      <c r="J1598" s="24"/>
      <c r="K1598" s="24" t="s">
        <v>9333</v>
      </c>
      <c r="L1598" s="24" t="str">
        <f t="shared" si="50"/>
        <v>PreAlerta</v>
      </c>
      <c r="M1598" s="24" t="str">
        <f t="shared" si="51"/>
        <v>S/PalabrasClaves</v>
      </c>
      <c r="N1598" s="24" t="s">
        <v>18</v>
      </c>
      <c r="O1598" s="24"/>
      <c r="P1598" s="24"/>
      <c r="Q1598" s="24"/>
      <c r="R1598" s="24"/>
      <c r="S1598" s="24"/>
      <c r="T1598" s="24"/>
      <c r="U1598" s="24"/>
      <c r="V1598" s="24"/>
      <c r="W1598" s="24"/>
      <c r="X1598" s="24"/>
    </row>
    <row r="1599" spans="1:24" ht="15" hidden="1" customHeight="1">
      <c r="A1599" s="26">
        <v>26494683</v>
      </c>
      <c r="B1599" s="26" t="s">
        <v>9334</v>
      </c>
      <c r="C1599" s="26" t="s">
        <v>9335</v>
      </c>
      <c r="D1599" s="26" t="s">
        <v>9336</v>
      </c>
      <c r="E1599" s="26" t="s">
        <v>340</v>
      </c>
      <c r="F1599" s="26" t="s">
        <v>5021</v>
      </c>
      <c r="G1599" s="26">
        <v>2015</v>
      </c>
      <c r="H1599" s="27">
        <v>42301</v>
      </c>
      <c r="I1599" s="26" t="s">
        <v>9337</v>
      </c>
      <c r="J1599" s="26"/>
      <c r="K1599" s="26" t="s">
        <v>9338</v>
      </c>
      <c r="L1599" s="26" t="str">
        <f t="shared" si="50"/>
        <v>PreAlerta</v>
      </c>
      <c r="M1599" s="26" t="str">
        <f t="shared" si="51"/>
        <v>S/PalabrasClaves</v>
      </c>
      <c r="N1599" s="26" t="s">
        <v>18</v>
      </c>
      <c r="O1599" s="26"/>
      <c r="P1599" s="26"/>
      <c r="Q1599" s="26"/>
      <c r="R1599" s="26"/>
      <c r="S1599" s="26"/>
      <c r="T1599" s="26"/>
      <c r="U1599" s="26"/>
      <c r="V1599" s="26"/>
      <c r="W1599" s="26"/>
      <c r="X1599" s="26"/>
    </row>
    <row r="1600" spans="1:24" ht="15" customHeight="1">
      <c r="A1600" s="28">
        <v>26501198</v>
      </c>
      <c r="B1600" s="28" t="s">
        <v>9339</v>
      </c>
      <c r="C1600" s="28" t="s">
        <v>9340</v>
      </c>
      <c r="D1600" s="28" t="s">
        <v>9341</v>
      </c>
      <c r="E1600" s="28" t="s">
        <v>9342</v>
      </c>
      <c r="F1600" s="28" t="s">
        <v>2168</v>
      </c>
      <c r="G1600" s="28">
        <v>2015</v>
      </c>
      <c r="H1600" s="29">
        <v>42304</v>
      </c>
      <c r="I1600" s="28" t="s">
        <v>9343</v>
      </c>
      <c r="J1600" s="28"/>
      <c r="K1600" s="28" t="s">
        <v>9344</v>
      </c>
      <c r="L1600" s="28" t="str">
        <f t="shared" si="50"/>
        <v>PreAlerta</v>
      </c>
      <c r="M1600" s="28" t="str">
        <f t="shared" si="51"/>
        <v>S/PalabrasClaves</v>
      </c>
      <c r="N1600" s="28" t="s">
        <v>276</v>
      </c>
      <c r="O1600" s="28"/>
      <c r="P1600" s="28"/>
      <c r="Q1600" s="28" t="s">
        <v>14</v>
      </c>
      <c r="R1600" s="28"/>
      <c r="S1600" s="28"/>
      <c r="T1600" s="53" t="s">
        <v>9345</v>
      </c>
      <c r="U1600" s="28" t="s">
        <v>209</v>
      </c>
      <c r="V1600" s="28" t="s">
        <v>209</v>
      </c>
      <c r="W1600" s="28" t="s">
        <v>208</v>
      </c>
      <c r="X1600" s="53" t="s">
        <v>9346</v>
      </c>
    </row>
    <row r="1601" spans="1:24" ht="15" hidden="1" customHeight="1">
      <c r="A1601" s="26">
        <v>26505892</v>
      </c>
      <c r="B1601" s="26" t="s">
        <v>9347</v>
      </c>
      <c r="C1601" s="26" t="s">
        <v>9348</v>
      </c>
      <c r="D1601" s="26" t="s">
        <v>9349</v>
      </c>
      <c r="E1601" s="26" t="s">
        <v>9350</v>
      </c>
      <c r="F1601" s="26" t="s">
        <v>2168</v>
      </c>
      <c r="G1601" s="26">
        <v>2015</v>
      </c>
      <c r="H1601" s="27">
        <v>42305</v>
      </c>
      <c r="I1601" s="26" t="s">
        <v>9351</v>
      </c>
      <c r="J1601" s="26"/>
      <c r="K1601" s="26" t="s">
        <v>9352</v>
      </c>
      <c r="L1601" s="26" t="str">
        <f t="shared" si="50"/>
        <v>PreAlerta</v>
      </c>
      <c r="M1601" s="26" t="str">
        <f t="shared" si="51"/>
        <v>S/PalabrasClaves</v>
      </c>
      <c r="N1601" s="26" t="s">
        <v>18</v>
      </c>
      <c r="O1601" s="26"/>
      <c r="P1601" s="26"/>
      <c r="Q1601" s="26"/>
      <c r="R1601" s="26"/>
      <c r="S1601" s="26"/>
      <c r="T1601" s="26"/>
      <c r="U1601" s="26"/>
      <c r="V1601" s="26"/>
      <c r="W1601" s="26"/>
      <c r="X1601" s="26"/>
    </row>
    <row r="1602" spans="1:24" ht="15" hidden="1" customHeight="1">
      <c r="A1602" s="24">
        <v>26510418</v>
      </c>
      <c r="B1602" s="24" t="s">
        <v>9353</v>
      </c>
      <c r="C1602" s="24" t="s">
        <v>9354</v>
      </c>
      <c r="D1602" s="24" t="s">
        <v>9355</v>
      </c>
      <c r="E1602" s="24" t="s">
        <v>9356</v>
      </c>
      <c r="F1602" s="24" t="s">
        <v>9357</v>
      </c>
      <c r="G1602" s="24">
        <v>2015</v>
      </c>
      <c r="H1602" s="25">
        <v>42307</v>
      </c>
      <c r="I1602" s="24" t="s">
        <v>9358</v>
      </c>
      <c r="J1602" s="24"/>
      <c r="K1602" s="24" t="s">
        <v>9359</v>
      </c>
      <c r="L1602" s="24" t="str">
        <f t="shared" si="50"/>
        <v>PreAlerta</v>
      </c>
      <c r="M1602" s="24" t="str">
        <f t="shared" si="51"/>
        <v>S/PalabrasClaves</v>
      </c>
      <c r="N1602" s="24" t="s">
        <v>18</v>
      </c>
      <c r="O1602" s="24"/>
      <c r="P1602" s="24"/>
      <c r="Q1602" s="24"/>
      <c r="R1602" s="24"/>
      <c r="S1602" s="24"/>
      <c r="T1602" s="24"/>
      <c r="U1602" s="24"/>
      <c r="V1602" s="24"/>
      <c r="W1602" s="24"/>
      <c r="X1602" s="24"/>
    </row>
    <row r="1603" spans="1:24" ht="15" hidden="1" customHeight="1">
      <c r="A1603" s="33">
        <v>26672177</v>
      </c>
      <c r="B1603" s="33" t="s">
        <v>9360</v>
      </c>
      <c r="C1603" s="33" t="s">
        <v>9361</v>
      </c>
      <c r="D1603" s="33" t="s">
        <v>9362</v>
      </c>
      <c r="E1603" s="33" t="s">
        <v>5356</v>
      </c>
      <c r="F1603" s="33" t="s">
        <v>6856</v>
      </c>
      <c r="G1603" s="33">
        <v>2015</v>
      </c>
      <c r="H1603" s="34">
        <v>42356</v>
      </c>
      <c r="I1603" s="33"/>
      <c r="J1603" s="33"/>
      <c r="K1603" s="33"/>
      <c r="L1603" s="33" t="str">
        <f t="shared" si="50"/>
        <v>PreAlerta</v>
      </c>
      <c r="M1603" s="33" t="str">
        <f t="shared" si="51"/>
        <v>S/PalabrasClaves</v>
      </c>
      <c r="N1603" s="33" t="s">
        <v>276</v>
      </c>
      <c r="O1603" s="33"/>
      <c r="P1603" s="33"/>
      <c r="Q1603" s="33" t="s">
        <v>17</v>
      </c>
      <c r="R1603" s="33"/>
      <c r="S1603" s="33"/>
      <c r="T1603" s="33"/>
      <c r="U1603" s="33" t="s">
        <v>209</v>
      </c>
      <c r="V1603" s="33" t="s">
        <v>209</v>
      </c>
      <c r="W1603" s="33" t="s">
        <v>209</v>
      </c>
      <c r="X1603" s="52" t="s">
        <v>9363</v>
      </c>
    </row>
    <row r="1604" spans="1:24" ht="15" hidden="1" customHeight="1">
      <c r="A1604" s="24">
        <v>26087051</v>
      </c>
      <c r="B1604" s="24" t="s">
        <v>9364</v>
      </c>
      <c r="C1604" s="24" t="s">
        <v>9365</v>
      </c>
      <c r="D1604" s="24" t="s">
        <v>9366</v>
      </c>
      <c r="E1604" s="24" t="s">
        <v>9367</v>
      </c>
      <c r="F1604" s="24" t="s">
        <v>9368</v>
      </c>
      <c r="G1604" s="24">
        <v>2015</v>
      </c>
      <c r="H1604" s="25">
        <v>42174</v>
      </c>
      <c r="I1604" s="24" t="s">
        <v>9369</v>
      </c>
      <c r="J1604" s="24" t="s">
        <v>9370</v>
      </c>
      <c r="K1604" s="24" t="s">
        <v>9371</v>
      </c>
      <c r="L1604" s="24" t="str">
        <f t="shared" si="50"/>
        <v>PreAlerta</v>
      </c>
      <c r="M1604" s="24" t="str">
        <f t="shared" si="51"/>
        <v>S/PalabrasClaves</v>
      </c>
      <c r="N1604" s="24" t="s">
        <v>18</v>
      </c>
      <c r="O1604" s="24"/>
      <c r="P1604" s="24"/>
      <c r="Q1604" s="24"/>
      <c r="R1604" s="24"/>
      <c r="S1604" s="24"/>
      <c r="T1604" s="24"/>
      <c r="U1604" s="24"/>
      <c r="V1604" s="24"/>
      <c r="W1604" s="24"/>
      <c r="X1604" s="24"/>
    </row>
    <row r="1605" spans="1:24" ht="15" hidden="1" customHeight="1">
      <c r="A1605" s="26">
        <v>26513479</v>
      </c>
      <c r="B1605" s="26" t="s">
        <v>9372</v>
      </c>
      <c r="C1605" s="26" t="s">
        <v>9373</v>
      </c>
      <c r="D1605" s="26" t="s">
        <v>9374</v>
      </c>
      <c r="E1605" s="26" t="s">
        <v>3004</v>
      </c>
      <c r="F1605" s="26" t="s">
        <v>2168</v>
      </c>
      <c r="G1605" s="26">
        <v>2015</v>
      </c>
      <c r="H1605" s="27">
        <v>42307</v>
      </c>
      <c r="I1605" s="26" t="s">
        <v>9375</v>
      </c>
      <c r="J1605" s="26"/>
      <c r="K1605" s="26" t="s">
        <v>9376</v>
      </c>
      <c r="L1605" s="26" t="str">
        <f t="shared" si="50"/>
        <v>PreAlerta</v>
      </c>
      <c r="M1605" s="26" t="str">
        <f t="shared" si="51"/>
        <v>S/PalabrasClaves</v>
      </c>
      <c r="N1605" s="26" t="s">
        <v>18</v>
      </c>
      <c r="O1605" s="26"/>
      <c r="P1605" s="26"/>
      <c r="Q1605" s="26"/>
      <c r="R1605" s="26"/>
      <c r="S1605" s="26"/>
      <c r="T1605" s="26"/>
      <c r="U1605" s="26"/>
      <c r="V1605" s="26"/>
      <c r="W1605" s="26"/>
      <c r="X1605" s="26"/>
    </row>
    <row r="1606" spans="1:24" ht="15" hidden="1" customHeight="1">
      <c r="A1606" s="24">
        <v>25505046</v>
      </c>
      <c r="B1606" s="24" t="s">
        <v>9377</v>
      </c>
      <c r="C1606" s="24" t="s">
        <v>9378</v>
      </c>
      <c r="D1606" s="24" t="s">
        <v>9379</v>
      </c>
      <c r="E1606" s="24" t="s">
        <v>9380</v>
      </c>
      <c r="F1606" s="24" t="s">
        <v>725</v>
      </c>
      <c r="G1606" s="24">
        <v>2015</v>
      </c>
      <c r="H1606" s="25">
        <v>41989</v>
      </c>
      <c r="I1606" s="24"/>
      <c r="J1606" s="24"/>
      <c r="K1606" s="24" t="s">
        <v>9381</v>
      </c>
      <c r="L1606" s="24" t="str">
        <f t="shared" si="50"/>
        <v>PreAlerta</v>
      </c>
      <c r="M1606" s="24" t="str">
        <f t="shared" si="51"/>
        <v>S/PalabrasClaves</v>
      </c>
      <c r="N1606" s="24" t="s">
        <v>18</v>
      </c>
      <c r="O1606" s="24"/>
      <c r="P1606" s="24"/>
      <c r="Q1606" s="24"/>
      <c r="R1606" s="24"/>
      <c r="S1606" s="24"/>
      <c r="T1606" s="24"/>
      <c r="U1606" s="24"/>
      <c r="V1606" s="24"/>
      <c r="W1606" s="24"/>
      <c r="X1606" s="24"/>
    </row>
    <row r="1607" spans="1:24" ht="15" hidden="1" customHeight="1">
      <c r="A1607" s="26">
        <v>25637946</v>
      </c>
      <c r="B1607" s="26" t="s">
        <v>9382</v>
      </c>
      <c r="C1607" s="26" t="s">
        <v>9383</v>
      </c>
      <c r="D1607" s="26" t="s">
        <v>9384</v>
      </c>
      <c r="E1607" s="26" t="s">
        <v>9385</v>
      </c>
      <c r="F1607" s="26" t="s">
        <v>9386</v>
      </c>
      <c r="G1607" s="26">
        <v>2015</v>
      </c>
      <c r="H1607" s="27">
        <v>42037</v>
      </c>
      <c r="I1607" s="26"/>
      <c r="J1607" s="26"/>
      <c r="K1607" s="26" t="s">
        <v>9387</v>
      </c>
      <c r="L1607" s="26" t="str">
        <f t="shared" si="50"/>
        <v>PreAlerta</v>
      </c>
      <c r="M1607" s="26" t="str">
        <f t="shared" si="51"/>
        <v>S/PalabrasClaves</v>
      </c>
      <c r="N1607" s="26" t="s">
        <v>18</v>
      </c>
      <c r="O1607" s="26"/>
      <c r="P1607" s="26"/>
      <c r="Q1607" s="26"/>
      <c r="R1607" s="26"/>
      <c r="S1607" s="26"/>
      <c r="T1607" s="26"/>
      <c r="U1607" s="26"/>
      <c r="V1607" s="26"/>
      <c r="W1607" s="26"/>
      <c r="X1607" s="26"/>
    </row>
    <row r="1608" spans="1:24" ht="15" hidden="1" customHeight="1">
      <c r="A1608" s="24">
        <v>25746042</v>
      </c>
      <c r="B1608" s="24" t="s">
        <v>9388</v>
      </c>
      <c r="C1608" s="24" t="s">
        <v>9389</v>
      </c>
      <c r="D1608" s="24" t="s">
        <v>9390</v>
      </c>
      <c r="E1608" s="24" t="s">
        <v>6504</v>
      </c>
      <c r="F1608" s="24" t="s">
        <v>251</v>
      </c>
      <c r="G1608" s="24">
        <v>2015</v>
      </c>
      <c r="H1608" s="25">
        <v>42073</v>
      </c>
      <c r="I1608" s="24"/>
      <c r="J1608" s="24"/>
      <c r="K1608" s="24" t="s">
        <v>9391</v>
      </c>
      <c r="L1608" s="24" t="str">
        <f t="shared" si="50"/>
        <v>PreAlerta</v>
      </c>
      <c r="M1608" s="24" t="str">
        <f t="shared" si="51"/>
        <v>S/PalabrasClaves</v>
      </c>
      <c r="N1608" s="24" t="s">
        <v>18</v>
      </c>
      <c r="O1608" s="24"/>
      <c r="P1608" s="24"/>
      <c r="Q1608" s="24"/>
      <c r="R1608" s="24"/>
      <c r="S1608" s="24"/>
      <c r="T1608" s="24"/>
      <c r="U1608" s="24"/>
      <c r="V1608" s="24"/>
      <c r="W1608" s="24"/>
      <c r="X1608" s="24"/>
    </row>
    <row r="1609" spans="1:24" ht="15" hidden="1" customHeight="1">
      <c r="A1609" s="26">
        <v>25855625</v>
      </c>
      <c r="B1609" s="26" t="s">
        <v>9392</v>
      </c>
      <c r="C1609" s="26" t="s">
        <v>9393</v>
      </c>
      <c r="D1609" s="26" t="s">
        <v>9394</v>
      </c>
      <c r="E1609" s="26" t="s">
        <v>9395</v>
      </c>
      <c r="F1609" s="26" t="s">
        <v>251</v>
      </c>
      <c r="G1609" s="26">
        <v>2015</v>
      </c>
      <c r="H1609" s="27">
        <v>42104</v>
      </c>
      <c r="I1609" s="26"/>
      <c r="J1609" s="26"/>
      <c r="K1609" s="26" t="s">
        <v>9396</v>
      </c>
      <c r="L1609" s="26" t="str">
        <f t="shared" si="50"/>
        <v>PreAlerta</v>
      </c>
      <c r="M1609" s="26" t="str">
        <f t="shared" si="51"/>
        <v>S/PalabrasClaves</v>
      </c>
      <c r="N1609" s="26" t="s">
        <v>18</v>
      </c>
      <c r="O1609" s="26"/>
      <c r="P1609" s="26"/>
      <c r="Q1609" s="26"/>
      <c r="R1609" s="26"/>
      <c r="S1609" s="26"/>
      <c r="T1609" s="26"/>
      <c r="U1609" s="26"/>
      <c r="V1609" s="26"/>
      <c r="W1609" s="26"/>
      <c r="X1609" s="26"/>
    </row>
    <row r="1610" spans="1:24" ht="15" customHeight="1">
      <c r="A1610" s="28">
        <v>25990954</v>
      </c>
      <c r="B1610" s="28" t="s">
        <v>9397</v>
      </c>
      <c r="C1610" s="28" t="s">
        <v>9398</v>
      </c>
      <c r="D1610" s="28" t="s">
        <v>9399</v>
      </c>
      <c r="E1610" s="28" t="s">
        <v>9400</v>
      </c>
      <c r="F1610" s="28" t="s">
        <v>1137</v>
      </c>
      <c r="G1610" s="28">
        <v>2015</v>
      </c>
      <c r="H1610" s="29">
        <v>42145</v>
      </c>
      <c r="I1610" s="28"/>
      <c r="J1610" s="28"/>
      <c r="K1610" s="28" t="s">
        <v>9401</v>
      </c>
      <c r="L1610" s="28" t="str">
        <f t="shared" si="50"/>
        <v>PreAlerta</v>
      </c>
      <c r="M1610" s="28" t="str">
        <f t="shared" si="51"/>
        <v>S/PalabrasClaves</v>
      </c>
      <c r="N1610" s="28" t="s">
        <v>12</v>
      </c>
      <c r="O1610" s="28" t="s">
        <v>10</v>
      </c>
      <c r="P1610" s="28"/>
      <c r="Q1610" s="28" t="s">
        <v>14</v>
      </c>
      <c r="R1610" s="28"/>
      <c r="S1610" s="28"/>
      <c r="T1610" s="50" t="s">
        <v>9402</v>
      </c>
      <c r="U1610" s="28" t="s">
        <v>209</v>
      </c>
      <c r="V1610" s="28" t="s">
        <v>208</v>
      </c>
      <c r="W1610" s="28" t="s">
        <v>209</v>
      </c>
      <c r="X1610" s="53" t="s">
        <v>9403</v>
      </c>
    </row>
    <row r="1611" spans="1:24" ht="15" hidden="1" customHeight="1">
      <c r="A1611" s="26">
        <v>26169749</v>
      </c>
      <c r="B1611" s="26" t="s">
        <v>9404</v>
      </c>
      <c r="C1611" s="26" t="s">
        <v>9405</v>
      </c>
      <c r="D1611" s="26" t="s">
        <v>9406</v>
      </c>
      <c r="E1611" s="26" t="s">
        <v>9407</v>
      </c>
      <c r="F1611" s="26" t="s">
        <v>9408</v>
      </c>
      <c r="G1611" s="26">
        <v>2015</v>
      </c>
      <c r="H1611" s="27">
        <v>42200</v>
      </c>
      <c r="I1611" s="26"/>
      <c r="J1611" s="26"/>
      <c r="K1611" s="26" t="s">
        <v>9409</v>
      </c>
      <c r="L1611" s="26" t="str">
        <f t="shared" si="50"/>
        <v>Excluido</v>
      </c>
      <c r="M1611" s="26" t="str">
        <f t="shared" si="51"/>
        <v>S/PalabrasClaves</v>
      </c>
      <c r="N1611" s="26"/>
      <c r="O1611" s="26"/>
      <c r="P1611" s="26"/>
      <c r="Q1611" s="26"/>
      <c r="R1611" s="26"/>
      <c r="S1611" s="26"/>
      <c r="T1611" s="26"/>
      <c r="U1611" s="26"/>
      <c r="V1611" s="26"/>
      <c r="W1611" s="26"/>
      <c r="X1611" s="26"/>
    </row>
    <row r="1612" spans="1:24" ht="15" hidden="1" customHeight="1">
      <c r="A1612" s="24">
        <v>26201300</v>
      </c>
      <c r="B1612" s="24" t="s">
        <v>9410</v>
      </c>
      <c r="C1612" s="24" t="s">
        <v>9411</v>
      </c>
      <c r="D1612" s="24" t="s">
        <v>9412</v>
      </c>
      <c r="E1612" s="24" t="s">
        <v>9413</v>
      </c>
      <c r="F1612" s="24" t="s">
        <v>987</v>
      </c>
      <c r="G1612" s="24">
        <v>2015</v>
      </c>
      <c r="H1612" s="25">
        <v>42209</v>
      </c>
      <c r="I1612" s="24"/>
      <c r="J1612" s="24"/>
      <c r="K1612" s="24" t="s">
        <v>9414</v>
      </c>
      <c r="L1612" s="24" t="str">
        <f t="shared" si="50"/>
        <v>PreAlerta</v>
      </c>
      <c r="M1612" s="24" t="str">
        <f t="shared" si="51"/>
        <v>S/PalabrasClaves</v>
      </c>
      <c r="N1612" s="24" t="s">
        <v>18</v>
      </c>
      <c r="O1612" s="24"/>
      <c r="P1612" s="24"/>
      <c r="Q1612" s="24"/>
      <c r="R1612" s="24"/>
      <c r="S1612" s="24"/>
      <c r="T1612" s="24"/>
      <c r="U1612" s="24"/>
      <c r="V1612" s="24"/>
      <c r="W1612" s="24"/>
      <c r="X1612" s="24"/>
    </row>
    <row r="1613" spans="1:24" ht="15" hidden="1" customHeight="1">
      <c r="A1613" s="33">
        <v>26201301</v>
      </c>
      <c r="B1613" s="33" t="s">
        <v>9415</v>
      </c>
      <c r="C1613" s="33" t="s">
        <v>9416</v>
      </c>
      <c r="D1613" s="33" t="s">
        <v>9417</v>
      </c>
      <c r="E1613" s="33" t="s">
        <v>9418</v>
      </c>
      <c r="F1613" s="33" t="s">
        <v>987</v>
      </c>
      <c r="G1613" s="33">
        <v>2015</v>
      </c>
      <c r="H1613" s="34">
        <v>42209</v>
      </c>
      <c r="I1613" s="33"/>
      <c r="J1613" s="33"/>
      <c r="K1613" s="33" t="s">
        <v>9419</v>
      </c>
      <c r="L1613" s="33" t="str">
        <f t="shared" si="50"/>
        <v>PreAlerta</v>
      </c>
      <c r="M1613" s="33" t="str">
        <f t="shared" si="51"/>
        <v>S/PalabrasClaves</v>
      </c>
      <c r="N1613" s="33" t="s">
        <v>276</v>
      </c>
      <c r="O1613" s="33"/>
      <c r="P1613" s="33"/>
      <c r="Q1613" s="33" t="s">
        <v>17</v>
      </c>
      <c r="R1613" s="33"/>
      <c r="S1613" s="33"/>
      <c r="T1613" s="33"/>
      <c r="U1613" s="33" t="s">
        <v>209</v>
      </c>
      <c r="V1613" s="33" t="s">
        <v>209</v>
      </c>
      <c r="W1613" s="33" t="s">
        <v>209</v>
      </c>
      <c r="X1613" s="52" t="s">
        <v>9420</v>
      </c>
    </row>
    <row r="1614" spans="1:24" ht="15" hidden="1" customHeight="1">
      <c r="A1614" s="24">
        <v>26235316</v>
      </c>
      <c r="B1614" s="24" t="s">
        <v>9421</v>
      </c>
      <c r="C1614" s="24" t="s">
        <v>9422</v>
      </c>
      <c r="D1614" s="24" t="s">
        <v>9423</v>
      </c>
      <c r="E1614" s="24" t="s">
        <v>9424</v>
      </c>
      <c r="F1614" s="24" t="s">
        <v>703</v>
      </c>
      <c r="G1614" s="24">
        <v>2015</v>
      </c>
      <c r="H1614" s="25">
        <v>42220</v>
      </c>
      <c r="I1614" s="24"/>
      <c r="J1614" s="24"/>
      <c r="K1614" s="24" t="s">
        <v>9425</v>
      </c>
      <c r="L1614" s="24" t="str">
        <f t="shared" si="50"/>
        <v>PreAlerta</v>
      </c>
      <c r="M1614" s="24" t="str">
        <f t="shared" si="51"/>
        <v>S/PalabrasClaves</v>
      </c>
      <c r="N1614" s="24" t="s">
        <v>18</v>
      </c>
      <c r="O1614" s="24"/>
      <c r="P1614" s="24"/>
      <c r="Q1614" s="24"/>
      <c r="R1614" s="24"/>
      <c r="S1614" s="24"/>
      <c r="T1614" s="24"/>
      <c r="U1614" s="24"/>
      <c r="V1614" s="24"/>
      <c r="W1614" s="24"/>
      <c r="X1614" s="24"/>
    </row>
    <row r="1615" spans="1:24" ht="15" hidden="1" customHeight="1">
      <c r="A1615" s="26">
        <v>26320027</v>
      </c>
      <c r="B1615" s="26" t="s">
        <v>9426</v>
      </c>
      <c r="C1615" s="26" t="s">
        <v>9427</v>
      </c>
      <c r="D1615" s="26" t="s">
        <v>9428</v>
      </c>
      <c r="E1615" s="26" t="s">
        <v>6718</v>
      </c>
      <c r="F1615" s="26" t="s">
        <v>841</v>
      </c>
      <c r="G1615" s="26">
        <v>2015</v>
      </c>
      <c r="H1615" s="27">
        <v>42247</v>
      </c>
      <c r="I1615" s="26" t="s">
        <v>9429</v>
      </c>
      <c r="J1615" s="26"/>
      <c r="K1615" s="26" t="s">
        <v>9430</v>
      </c>
      <c r="L1615" s="26" t="str">
        <f t="shared" si="50"/>
        <v>Excluido</v>
      </c>
      <c r="M1615" s="26" t="str">
        <f t="shared" si="51"/>
        <v>S/PalabrasClaves</v>
      </c>
      <c r="N1615" s="26"/>
      <c r="O1615" s="26"/>
      <c r="P1615" s="26"/>
      <c r="Q1615" s="26"/>
      <c r="R1615" s="26"/>
      <c r="S1615" s="26"/>
      <c r="T1615" s="26"/>
      <c r="U1615" s="26"/>
      <c r="V1615" s="26"/>
      <c r="W1615" s="26"/>
      <c r="X1615" s="26"/>
    </row>
    <row r="1616" spans="1:24" ht="15" hidden="1" customHeight="1">
      <c r="A1616" s="24">
        <v>26327539</v>
      </c>
      <c r="B1616" s="24" t="s">
        <v>9431</v>
      </c>
      <c r="C1616" s="24" t="s">
        <v>9432</v>
      </c>
      <c r="D1616" s="24" t="s">
        <v>9433</v>
      </c>
      <c r="E1616" s="24" t="s">
        <v>9434</v>
      </c>
      <c r="F1616" s="24" t="s">
        <v>661</v>
      </c>
      <c r="G1616" s="24">
        <v>2015</v>
      </c>
      <c r="H1616" s="25">
        <v>42249</v>
      </c>
      <c r="I1616" s="24"/>
      <c r="J1616" s="24"/>
      <c r="K1616" s="24" t="s">
        <v>9435</v>
      </c>
      <c r="L1616" s="24" t="str">
        <f t="shared" si="50"/>
        <v>PreAlerta</v>
      </c>
      <c r="M1616" s="24" t="str">
        <f t="shared" si="51"/>
        <v>S/PalabrasClaves</v>
      </c>
      <c r="N1616" s="24" t="s">
        <v>18</v>
      </c>
      <c r="O1616" s="24"/>
      <c r="P1616" s="24"/>
      <c r="Q1616" s="24"/>
      <c r="R1616" s="24"/>
      <c r="S1616" s="24"/>
      <c r="T1616" s="24"/>
      <c r="U1616" s="24"/>
      <c r="V1616" s="24"/>
      <c r="W1616" s="24"/>
      <c r="X1616" s="24"/>
    </row>
    <row r="1617" spans="1:24" ht="15" customHeight="1">
      <c r="A1617" s="33">
        <v>26369711</v>
      </c>
      <c r="B1617" s="33" t="s">
        <v>9436</v>
      </c>
      <c r="C1617" s="33" t="s">
        <v>9437</v>
      </c>
      <c r="D1617" s="33" t="s">
        <v>9438</v>
      </c>
      <c r="E1617" s="33" t="s">
        <v>4685</v>
      </c>
      <c r="F1617" s="33" t="s">
        <v>841</v>
      </c>
      <c r="G1617" s="33">
        <v>2015</v>
      </c>
      <c r="H1617" s="34">
        <v>42263</v>
      </c>
      <c r="I1617" s="33"/>
      <c r="J1617" s="33"/>
      <c r="K1617" s="33" t="s">
        <v>9439</v>
      </c>
      <c r="L1617" s="33" t="str">
        <f t="shared" si="50"/>
        <v>PreAlerta</v>
      </c>
      <c r="M1617" s="33" t="str">
        <f t="shared" si="51"/>
        <v>C/PalabrasClaves</v>
      </c>
      <c r="N1617" s="33" t="s">
        <v>12</v>
      </c>
      <c r="O1617" s="33" t="s">
        <v>16</v>
      </c>
      <c r="P1617" s="33"/>
      <c r="Q1617" s="33" t="s">
        <v>14</v>
      </c>
      <c r="R1617" s="33"/>
      <c r="S1617" s="33"/>
      <c r="T1617" s="50" t="s">
        <v>9440</v>
      </c>
      <c r="U1617" s="33" t="s">
        <v>209</v>
      </c>
      <c r="V1617" s="33" t="s">
        <v>208</v>
      </c>
      <c r="W1617" s="33" t="s">
        <v>209</v>
      </c>
      <c r="X1617" s="53" t="s">
        <v>9441</v>
      </c>
    </row>
    <row r="1618" spans="1:24" ht="15" hidden="1" customHeight="1">
      <c r="A1618" s="24">
        <v>26371177</v>
      </c>
      <c r="B1618" s="24" t="s">
        <v>9442</v>
      </c>
      <c r="C1618" s="24" t="s">
        <v>9443</v>
      </c>
      <c r="D1618" s="24" t="s">
        <v>9444</v>
      </c>
      <c r="E1618" s="24" t="s">
        <v>9445</v>
      </c>
      <c r="F1618" s="24" t="s">
        <v>2860</v>
      </c>
      <c r="G1618" s="24">
        <v>2015</v>
      </c>
      <c r="H1618" s="25">
        <v>42263</v>
      </c>
      <c r="I1618" s="24" t="s">
        <v>9446</v>
      </c>
      <c r="J1618" s="24"/>
      <c r="K1618" s="24" t="s">
        <v>9447</v>
      </c>
      <c r="L1618" s="24" t="str">
        <f t="shared" si="50"/>
        <v>PreAlerta</v>
      </c>
      <c r="M1618" s="24" t="str">
        <f t="shared" si="51"/>
        <v>S/PalabrasClaves</v>
      </c>
      <c r="N1618" s="24" t="s">
        <v>18</v>
      </c>
      <c r="O1618" s="24"/>
      <c r="P1618" s="24"/>
      <c r="Q1618" s="24"/>
      <c r="R1618" s="24"/>
      <c r="S1618" s="24"/>
      <c r="T1618" s="24"/>
      <c r="U1618" s="24"/>
      <c r="V1618" s="24"/>
      <c r="W1618" s="24"/>
      <c r="X1618" s="24"/>
    </row>
    <row r="1619" spans="1:24" ht="15" hidden="1" customHeight="1">
      <c r="A1619" s="26">
        <v>26378912</v>
      </c>
      <c r="B1619" s="26" t="s">
        <v>9448</v>
      </c>
      <c r="C1619" s="26" t="s">
        <v>9449</v>
      </c>
      <c r="D1619" s="26" t="s">
        <v>9450</v>
      </c>
      <c r="E1619" s="26" t="s">
        <v>9451</v>
      </c>
      <c r="F1619" s="26" t="s">
        <v>9452</v>
      </c>
      <c r="G1619" s="26">
        <v>2015</v>
      </c>
      <c r="H1619" s="27">
        <v>42265</v>
      </c>
      <c r="I1619" s="26" t="s">
        <v>9453</v>
      </c>
      <c r="J1619" s="26" t="s">
        <v>9454</v>
      </c>
      <c r="K1619" s="26" t="s">
        <v>9455</v>
      </c>
      <c r="L1619" s="26" t="str">
        <f t="shared" si="50"/>
        <v>PreAlerta</v>
      </c>
      <c r="M1619" s="26" t="str">
        <f t="shared" si="51"/>
        <v>S/PalabrasClaves</v>
      </c>
      <c r="N1619" s="26" t="s">
        <v>18</v>
      </c>
      <c r="O1619" s="26"/>
      <c r="P1619" s="26"/>
      <c r="Q1619" s="26"/>
      <c r="R1619" s="26"/>
      <c r="S1619" s="26"/>
      <c r="T1619" s="26"/>
      <c r="U1619" s="26"/>
      <c r="V1619" s="26"/>
      <c r="W1619" s="26"/>
      <c r="X1619" s="26"/>
    </row>
    <row r="1620" spans="1:24" ht="15" hidden="1" customHeight="1">
      <c r="A1620" s="24">
        <v>26428856</v>
      </c>
      <c r="B1620" s="24" t="s">
        <v>9456</v>
      </c>
      <c r="C1620" s="24" t="s">
        <v>9457</v>
      </c>
      <c r="D1620" s="24" t="s">
        <v>9458</v>
      </c>
      <c r="E1620" s="24" t="s">
        <v>1080</v>
      </c>
      <c r="F1620" s="24" t="s">
        <v>841</v>
      </c>
      <c r="G1620" s="24">
        <v>2015</v>
      </c>
      <c r="H1620" s="25">
        <v>42280</v>
      </c>
      <c r="I1620" s="24"/>
      <c r="J1620" s="24"/>
      <c r="K1620" s="24" t="s">
        <v>9459</v>
      </c>
      <c r="L1620" s="24" t="str">
        <f t="shared" si="50"/>
        <v>PreAlerta</v>
      </c>
      <c r="M1620" s="24" t="str">
        <f t="shared" si="51"/>
        <v>S/PalabrasClaves</v>
      </c>
      <c r="N1620" s="24" t="s">
        <v>18</v>
      </c>
      <c r="O1620" s="24"/>
      <c r="P1620" s="24"/>
      <c r="Q1620" s="24"/>
      <c r="R1620" s="24"/>
      <c r="S1620" s="24"/>
      <c r="T1620" s="24"/>
      <c r="U1620" s="24"/>
      <c r="V1620" s="24"/>
      <c r="W1620" s="24"/>
      <c r="X1620" s="24"/>
    </row>
    <row r="1621" spans="1:24" ht="15" hidden="1" customHeight="1">
      <c r="A1621" s="26">
        <v>26446421</v>
      </c>
      <c r="B1621" s="26" t="s">
        <v>9460</v>
      </c>
      <c r="C1621" s="26" t="s">
        <v>9461</v>
      </c>
      <c r="D1621" s="26" t="s">
        <v>9462</v>
      </c>
      <c r="E1621" s="26" t="s">
        <v>787</v>
      </c>
      <c r="F1621" s="26" t="s">
        <v>1690</v>
      </c>
      <c r="G1621" s="26">
        <v>2015</v>
      </c>
      <c r="H1621" s="27">
        <v>42286</v>
      </c>
      <c r="I1621" s="26" t="s">
        <v>9463</v>
      </c>
      <c r="J1621" s="26"/>
      <c r="K1621" s="26" t="s">
        <v>9464</v>
      </c>
      <c r="L1621" s="26" t="str">
        <f t="shared" si="50"/>
        <v>PreAlerta</v>
      </c>
      <c r="M1621" s="26" t="str">
        <f t="shared" si="51"/>
        <v>C/PalabrasClaves</v>
      </c>
      <c r="N1621" s="26" t="s">
        <v>18</v>
      </c>
      <c r="O1621" s="26"/>
      <c r="P1621" s="26"/>
      <c r="Q1621" s="26"/>
      <c r="R1621" s="26"/>
      <c r="S1621" s="26"/>
      <c r="T1621" s="26"/>
      <c r="U1621" s="26"/>
      <c r="V1621" s="26"/>
      <c r="W1621" s="26"/>
      <c r="X1621" s="26"/>
    </row>
    <row r="1622" spans="1:24" ht="15" hidden="1" customHeight="1">
      <c r="A1622" s="24">
        <v>26457488</v>
      </c>
      <c r="B1622" s="24" t="s">
        <v>9465</v>
      </c>
      <c r="C1622" s="24" t="s">
        <v>9466</v>
      </c>
      <c r="D1622" s="24" t="s">
        <v>9467</v>
      </c>
      <c r="E1622" s="24" t="s">
        <v>9468</v>
      </c>
      <c r="F1622" s="24" t="s">
        <v>128</v>
      </c>
      <c r="G1622" s="24">
        <v>2015</v>
      </c>
      <c r="H1622" s="25">
        <v>42290</v>
      </c>
      <c r="I1622" s="24"/>
      <c r="J1622" s="24"/>
      <c r="K1622" s="24" t="s">
        <v>9469</v>
      </c>
      <c r="L1622" s="24" t="str">
        <f t="shared" si="50"/>
        <v>PreAlerta</v>
      </c>
      <c r="M1622" s="24" t="str">
        <f t="shared" si="51"/>
        <v>S/PalabrasClaves</v>
      </c>
      <c r="N1622" s="24" t="s">
        <v>18</v>
      </c>
      <c r="O1622" s="24"/>
      <c r="P1622" s="24"/>
      <c r="Q1622" s="24"/>
      <c r="R1622" s="24"/>
      <c r="S1622" s="24"/>
      <c r="T1622" s="24"/>
      <c r="U1622" s="24"/>
      <c r="V1622" s="24"/>
      <c r="W1622" s="24"/>
      <c r="X1622" s="24"/>
    </row>
    <row r="1623" spans="1:24" ht="15" hidden="1" customHeight="1">
      <c r="A1623" s="26">
        <v>26462189</v>
      </c>
      <c r="B1623" s="26" t="s">
        <v>9470</v>
      </c>
      <c r="C1623" s="26" t="s">
        <v>9471</v>
      </c>
      <c r="D1623" s="26" t="s">
        <v>9472</v>
      </c>
      <c r="E1623" s="26" t="s">
        <v>9473</v>
      </c>
      <c r="F1623" s="26" t="s">
        <v>128</v>
      </c>
      <c r="G1623" s="26">
        <v>2015</v>
      </c>
      <c r="H1623" s="27">
        <v>42291</v>
      </c>
      <c r="I1623" s="26" t="s">
        <v>9474</v>
      </c>
      <c r="J1623" s="26" t="s">
        <v>9475</v>
      </c>
      <c r="K1623" s="26" t="s">
        <v>9476</v>
      </c>
      <c r="L1623" s="26" t="str">
        <f t="shared" si="50"/>
        <v>PreAlerta</v>
      </c>
      <c r="M1623" s="26" t="str">
        <f t="shared" si="51"/>
        <v>S/PalabrasClaves</v>
      </c>
      <c r="N1623" s="26" t="s">
        <v>18</v>
      </c>
      <c r="O1623" s="26"/>
      <c r="P1623" s="26"/>
      <c r="Q1623" s="39"/>
      <c r="R1623" s="26"/>
      <c r="S1623" s="26"/>
      <c r="T1623" s="26"/>
      <c r="U1623" s="26"/>
      <c r="V1623" s="26"/>
      <c r="W1623" s="26"/>
      <c r="X1623" s="26"/>
    </row>
    <row r="1624" spans="1:24" ht="15" hidden="1" customHeight="1">
      <c r="A1624" s="24">
        <v>26462191</v>
      </c>
      <c r="B1624" s="24" t="s">
        <v>9477</v>
      </c>
      <c r="C1624" s="24" t="s">
        <v>9478</v>
      </c>
      <c r="D1624" s="24" t="s">
        <v>9479</v>
      </c>
      <c r="E1624" s="24" t="s">
        <v>9480</v>
      </c>
      <c r="F1624" s="24" t="s">
        <v>128</v>
      </c>
      <c r="G1624" s="24">
        <v>2015</v>
      </c>
      <c r="H1624" s="25">
        <v>42291</v>
      </c>
      <c r="I1624" s="24"/>
      <c r="J1624" s="24"/>
      <c r="K1624" s="24" t="s">
        <v>9481</v>
      </c>
      <c r="L1624" s="24" t="str">
        <f t="shared" si="50"/>
        <v>PreAlerta</v>
      </c>
      <c r="M1624" s="24" t="str">
        <f t="shared" si="51"/>
        <v>S/PalabrasClaves</v>
      </c>
      <c r="N1624" s="24" t="s">
        <v>18</v>
      </c>
      <c r="O1624" s="24"/>
      <c r="P1624" s="24"/>
      <c r="Q1624" s="32"/>
      <c r="R1624" s="24"/>
      <c r="S1624" s="24"/>
      <c r="T1624" s="24"/>
      <c r="U1624" s="24"/>
      <c r="V1624" s="24"/>
      <c r="W1624" s="24"/>
      <c r="X1624" s="24"/>
    </row>
    <row r="1625" spans="1:24" ht="15" customHeight="1">
      <c r="A1625" s="33">
        <v>26482506</v>
      </c>
      <c r="B1625" s="33" t="s">
        <v>9482</v>
      </c>
      <c r="C1625" s="33" t="s">
        <v>5815</v>
      </c>
      <c r="D1625" s="33" t="s">
        <v>9483</v>
      </c>
      <c r="E1625" s="33" t="s">
        <v>5817</v>
      </c>
      <c r="F1625" s="33" t="s">
        <v>841</v>
      </c>
      <c r="G1625" s="33">
        <v>2015</v>
      </c>
      <c r="H1625" s="34">
        <v>42298</v>
      </c>
      <c r="I1625" s="33"/>
      <c r="J1625" s="33"/>
      <c r="K1625" s="33" t="s">
        <v>9484</v>
      </c>
      <c r="L1625" s="33" t="str">
        <f t="shared" si="50"/>
        <v>PreAlerta</v>
      </c>
      <c r="M1625" s="33" t="str">
        <f t="shared" si="51"/>
        <v>S/PalabrasClaves</v>
      </c>
      <c r="N1625" s="33" t="s">
        <v>276</v>
      </c>
      <c r="O1625" s="33"/>
      <c r="P1625" s="33"/>
      <c r="Q1625" s="33" t="s">
        <v>14</v>
      </c>
      <c r="R1625" s="33"/>
      <c r="S1625" s="33"/>
      <c r="T1625" s="50" t="s">
        <v>9485</v>
      </c>
      <c r="U1625" s="33" t="s">
        <v>209</v>
      </c>
      <c r="V1625" s="33" t="s">
        <v>209</v>
      </c>
      <c r="W1625" s="33" t="s">
        <v>208</v>
      </c>
      <c r="X1625" s="53" t="s">
        <v>9486</v>
      </c>
    </row>
    <row r="1626" spans="1:24" ht="15" hidden="1" customHeight="1">
      <c r="A1626" s="24">
        <v>26501593</v>
      </c>
      <c r="B1626" s="24" t="s">
        <v>9487</v>
      </c>
      <c r="C1626" s="24" t="s">
        <v>9488</v>
      </c>
      <c r="D1626" s="24" t="s">
        <v>9489</v>
      </c>
      <c r="E1626" s="24" t="s">
        <v>9490</v>
      </c>
      <c r="F1626" s="24" t="s">
        <v>9491</v>
      </c>
      <c r="G1626" s="24">
        <v>2015</v>
      </c>
      <c r="H1626" s="25">
        <v>42304</v>
      </c>
      <c r="I1626" s="24" t="s">
        <v>9492</v>
      </c>
      <c r="J1626" s="24"/>
      <c r="K1626" s="24" t="s">
        <v>9493</v>
      </c>
      <c r="L1626" s="24" t="str">
        <f t="shared" si="50"/>
        <v>PreAlerta</v>
      </c>
      <c r="M1626" s="24" t="str">
        <f t="shared" si="51"/>
        <v>S/PalabrasClaves</v>
      </c>
      <c r="N1626" s="24" t="s">
        <v>18</v>
      </c>
      <c r="O1626" s="24"/>
      <c r="P1626" s="24"/>
      <c r="Q1626" s="32"/>
      <c r="R1626" s="24"/>
      <c r="S1626" s="24"/>
      <c r="T1626" s="24"/>
      <c r="U1626" s="24"/>
      <c r="V1626" s="24"/>
      <c r="W1626" s="24"/>
      <c r="X1626" s="24"/>
    </row>
    <row r="1627" spans="1:24" ht="15" hidden="1" customHeight="1">
      <c r="A1627" s="26">
        <v>26601835</v>
      </c>
      <c r="B1627" s="26" t="s">
        <v>9494</v>
      </c>
      <c r="C1627" s="26" t="s">
        <v>9495</v>
      </c>
      <c r="D1627" s="26" t="s">
        <v>9496</v>
      </c>
      <c r="E1627" s="26" t="s">
        <v>9497</v>
      </c>
      <c r="F1627" s="26" t="s">
        <v>736</v>
      </c>
      <c r="G1627" s="26">
        <v>2015</v>
      </c>
      <c r="H1627" s="27">
        <v>42334</v>
      </c>
      <c r="I1627" s="26"/>
      <c r="J1627" s="26"/>
      <c r="K1627" s="26" t="s">
        <v>9498</v>
      </c>
      <c r="L1627" s="26" t="str">
        <f t="shared" si="50"/>
        <v>PreAlerta</v>
      </c>
      <c r="M1627" s="26" t="str">
        <f t="shared" si="51"/>
        <v>S/PalabrasClaves</v>
      </c>
      <c r="N1627" s="26" t="s">
        <v>18</v>
      </c>
      <c r="O1627" s="26"/>
      <c r="P1627" s="26"/>
      <c r="Q1627" s="26"/>
      <c r="R1627" s="26"/>
      <c r="S1627" s="26"/>
      <c r="T1627" s="26"/>
      <c r="U1627" s="26"/>
      <c r="V1627" s="26"/>
      <c r="W1627" s="26"/>
      <c r="X1627" s="26"/>
    </row>
    <row r="1628" spans="1:24" ht="15" hidden="1" customHeight="1">
      <c r="A1628" s="24">
        <v>26829838</v>
      </c>
      <c r="B1628" s="24" t="s">
        <v>9499</v>
      </c>
      <c r="C1628" s="24" t="s">
        <v>9500</v>
      </c>
      <c r="D1628" s="24" t="s">
        <v>9501</v>
      </c>
      <c r="E1628" s="24" t="s">
        <v>9502</v>
      </c>
      <c r="F1628" s="24" t="s">
        <v>9503</v>
      </c>
      <c r="G1628" s="24">
        <v>2015</v>
      </c>
      <c r="H1628" s="25">
        <v>42403</v>
      </c>
      <c r="I1628" s="24"/>
      <c r="J1628" s="24"/>
      <c r="K1628" s="24"/>
      <c r="L1628" s="24" t="str">
        <f t="shared" si="50"/>
        <v>PreAlerta</v>
      </c>
      <c r="M1628" s="24" t="str">
        <f t="shared" si="51"/>
        <v>S/PalabrasClaves</v>
      </c>
      <c r="N1628" s="24" t="s">
        <v>18</v>
      </c>
      <c r="O1628" s="24"/>
      <c r="P1628" s="24"/>
      <c r="Q1628" s="24"/>
      <c r="R1628" s="24"/>
      <c r="S1628" s="24"/>
      <c r="T1628" s="24"/>
      <c r="U1628" s="24"/>
      <c r="V1628" s="24"/>
      <c r="W1628" s="24"/>
      <c r="X1628" s="24"/>
    </row>
    <row r="1629" spans="1:24" ht="15" hidden="1" customHeight="1">
      <c r="A1629" s="26">
        <v>26536616</v>
      </c>
      <c r="B1629" s="26" t="s">
        <v>9504</v>
      </c>
      <c r="C1629" s="26" t="s">
        <v>9505</v>
      </c>
      <c r="D1629" s="26" t="s">
        <v>9506</v>
      </c>
      <c r="E1629" s="26" t="s">
        <v>9507</v>
      </c>
      <c r="F1629" s="26" t="s">
        <v>2168</v>
      </c>
      <c r="G1629" s="26">
        <v>2015</v>
      </c>
      <c r="H1629" s="27">
        <v>42313</v>
      </c>
      <c r="I1629" s="26" t="s">
        <v>9508</v>
      </c>
      <c r="J1629" s="26"/>
      <c r="K1629" s="26" t="s">
        <v>9509</v>
      </c>
      <c r="L1629" s="26" t="str">
        <f t="shared" si="50"/>
        <v>PreAlerta</v>
      </c>
      <c r="M1629" s="26" t="str">
        <f t="shared" si="51"/>
        <v>S/PalabrasClaves</v>
      </c>
      <c r="N1629" s="26" t="s">
        <v>18</v>
      </c>
      <c r="O1629" s="26"/>
      <c r="P1629" s="26"/>
      <c r="Q1629" s="26"/>
      <c r="R1629" s="26"/>
      <c r="S1629" s="26"/>
      <c r="T1629" s="26"/>
      <c r="U1629" s="26"/>
      <c r="V1629" s="26"/>
      <c r="W1629" s="26"/>
      <c r="X1629" s="26"/>
    </row>
    <row r="1630" spans="1:24" ht="15" hidden="1" customHeight="1">
      <c r="A1630" s="24">
        <v>26556273</v>
      </c>
      <c r="B1630" s="24" t="s">
        <v>9510</v>
      </c>
      <c r="C1630" s="24" t="s">
        <v>9511</v>
      </c>
      <c r="D1630" s="24" t="s">
        <v>9512</v>
      </c>
      <c r="E1630" s="24" t="s">
        <v>9513</v>
      </c>
      <c r="F1630" s="24" t="s">
        <v>2903</v>
      </c>
      <c r="G1630" s="24">
        <v>2015</v>
      </c>
      <c r="H1630" s="25">
        <v>42320</v>
      </c>
      <c r="I1630" s="24" t="s">
        <v>9514</v>
      </c>
      <c r="J1630" s="24"/>
      <c r="K1630" s="24" t="s">
        <v>9515</v>
      </c>
      <c r="L1630" s="24" t="str">
        <f t="shared" si="50"/>
        <v>PreAlerta</v>
      </c>
      <c r="M1630" s="24" t="str">
        <f t="shared" si="51"/>
        <v>S/PalabrasClaves</v>
      </c>
      <c r="N1630" s="24" t="s">
        <v>18</v>
      </c>
      <c r="O1630" s="24"/>
      <c r="P1630" s="24"/>
      <c r="Q1630" s="24"/>
      <c r="R1630" s="24"/>
      <c r="S1630" s="24"/>
      <c r="T1630" s="24"/>
      <c r="U1630" s="24"/>
      <c r="V1630" s="24"/>
      <c r="W1630" s="24"/>
      <c r="X1630" s="24"/>
    </row>
    <row r="1631" spans="1:24" ht="15" hidden="1" customHeight="1">
      <c r="A1631" s="26">
        <v>26568232</v>
      </c>
      <c r="B1631" s="26" t="s">
        <v>9516</v>
      </c>
      <c r="C1631" s="26" t="s">
        <v>9517</v>
      </c>
      <c r="D1631" s="26" t="s">
        <v>9518</v>
      </c>
      <c r="E1631" s="26" t="s">
        <v>9519</v>
      </c>
      <c r="F1631" s="26" t="s">
        <v>376</v>
      </c>
      <c r="G1631" s="26">
        <v>2015</v>
      </c>
      <c r="H1631" s="27">
        <v>42325</v>
      </c>
      <c r="I1631" s="26" t="s">
        <v>9520</v>
      </c>
      <c r="J1631" s="26"/>
      <c r="K1631" s="26" t="s">
        <v>9521</v>
      </c>
      <c r="L1631" s="26" t="str">
        <f t="shared" si="50"/>
        <v>Excluido</v>
      </c>
      <c r="M1631" s="26" t="str">
        <f t="shared" si="51"/>
        <v>S/PalabrasClaves</v>
      </c>
      <c r="N1631" s="26"/>
      <c r="O1631" s="26"/>
      <c r="P1631" s="26"/>
      <c r="Q1631" s="26"/>
      <c r="R1631" s="26"/>
      <c r="S1631" s="26"/>
      <c r="T1631" s="26"/>
      <c r="U1631" s="26"/>
      <c r="V1631" s="26"/>
      <c r="W1631" s="26"/>
      <c r="X1631" s="26"/>
    </row>
    <row r="1632" spans="1:24" ht="15" hidden="1" customHeight="1">
      <c r="A1632" s="24">
        <v>26576538</v>
      </c>
      <c r="B1632" s="24" t="s">
        <v>9522</v>
      </c>
      <c r="C1632" s="24" t="s">
        <v>9523</v>
      </c>
      <c r="D1632" s="24" t="s">
        <v>9524</v>
      </c>
      <c r="E1632" s="24" t="s">
        <v>2533</v>
      </c>
      <c r="F1632" s="24" t="s">
        <v>341</v>
      </c>
      <c r="G1632" s="24">
        <v>2015</v>
      </c>
      <c r="H1632" s="25">
        <v>42327</v>
      </c>
      <c r="I1632" s="24" t="s">
        <v>9525</v>
      </c>
      <c r="J1632" s="24"/>
      <c r="K1632" s="24" t="s">
        <v>9526</v>
      </c>
      <c r="L1632" s="24" t="str">
        <f t="shared" si="50"/>
        <v>PreAlerta</v>
      </c>
      <c r="M1632" s="24" t="str">
        <f t="shared" si="51"/>
        <v>S/PalabrasClaves</v>
      </c>
      <c r="N1632" s="24" t="s">
        <v>18</v>
      </c>
      <c r="O1632" s="24"/>
      <c r="P1632" s="24"/>
      <c r="Q1632" s="24"/>
      <c r="R1632" s="24"/>
      <c r="S1632" s="24"/>
      <c r="T1632" s="24"/>
      <c r="U1632" s="24"/>
      <c r="V1632" s="24"/>
      <c r="W1632" s="24"/>
      <c r="X1632" s="24"/>
    </row>
    <row r="1633" spans="1:24" ht="15" hidden="1" customHeight="1">
      <c r="A1633" s="26">
        <v>26584483</v>
      </c>
      <c r="B1633" s="26" t="s">
        <v>9527</v>
      </c>
      <c r="C1633" s="26" t="s">
        <v>9528</v>
      </c>
      <c r="D1633" s="26" t="s">
        <v>9529</v>
      </c>
      <c r="E1633" s="26" t="s">
        <v>9530</v>
      </c>
      <c r="F1633" s="26" t="s">
        <v>2188</v>
      </c>
      <c r="G1633" s="26">
        <v>2015</v>
      </c>
      <c r="H1633" s="27">
        <v>42328</v>
      </c>
      <c r="I1633" s="26" t="s">
        <v>9531</v>
      </c>
      <c r="J1633" s="26"/>
      <c r="K1633" s="26" t="s">
        <v>9532</v>
      </c>
      <c r="L1633" s="26" t="str">
        <f t="shared" si="50"/>
        <v>PreAlerta</v>
      </c>
      <c r="M1633" s="26" t="str">
        <f t="shared" si="51"/>
        <v>S/PalabrasClaves</v>
      </c>
      <c r="N1633" s="26" t="s">
        <v>18</v>
      </c>
      <c r="O1633" s="26"/>
      <c r="P1633" s="26"/>
      <c r="Q1633" s="26"/>
      <c r="R1633" s="26"/>
      <c r="S1633" s="26"/>
      <c r="T1633" s="26"/>
      <c r="U1633" s="26"/>
      <c r="V1633" s="26"/>
      <c r="W1633" s="26"/>
      <c r="X1633" s="26"/>
    </row>
    <row r="1634" spans="1:24" ht="15" hidden="1" customHeight="1">
      <c r="A1634" s="24">
        <v>26438824</v>
      </c>
      <c r="B1634" s="24" t="s">
        <v>9533</v>
      </c>
      <c r="C1634" s="24" t="s">
        <v>9534</v>
      </c>
      <c r="D1634" s="24" t="s">
        <v>9535</v>
      </c>
      <c r="E1634" s="24" t="s">
        <v>9536</v>
      </c>
      <c r="F1634" s="24" t="s">
        <v>1236</v>
      </c>
      <c r="G1634" s="24">
        <v>2015</v>
      </c>
      <c r="H1634" s="25">
        <v>42284</v>
      </c>
      <c r="I1634" s="24" t="s">
        <v>9537</v>
      </c>
      <c r="J1634" s="24"/>
      <c r="K1634" s="24" t="s">
        <v>9538</v>
      </c>
      <c r="L1634" s="24" t="str">
        <f t="shared" si="50"/>
        <v>PreAlerta</v>
      </c>
      <c r="M1634" s="24" t="str">
        <f t="shared" si="51"/>
        <v>S/PalabrasClaves</v>
      </c>
      <c r="N1634" s="24" t="s">
        <v>18</v>
      </c>
      <c r="O1634" s="24"/>
      <c r="P1634" s="24"/>
      <c r="Q1634" s="32"/>
      <c r="R1634" s="24"/>
      <c r="S1634" s="24"/>
      <c r="T1634" s="24"/>
      <c r="U1634" s="24"/>
      <c r="V1634" s="24"/>
      <c r="W1634" s="24"/>
      <c r="X1634" s="24"/>
    </row>
    <row r="1635" spans="1:24" ht="15" hidden="1" customHeight="1">
      <c r="A1635" s="26">
        <v>26608578</v>
      </c>
      <c r="B1635" s="26" t="s">
        <v>9539</v>
      </c>
      <c r="C1635" s="26" t="s">
        <v>9540</v>
      </c>
      <c r="D1635" s="26" t="s">
        <v>9541</v>
      </c>
      <c r="E1635" s="26" t="s">
        <v>9542</v>
      </c>
      <c r="F1635" s="26" t="s">
        <v>725</v>
      </c>
      <c r="G1635" s="26">
        <v>2015</v>
      </c>
      <c r="H1635" s="27">
        <v>42335</v>
      </c>
      <c r="I1635" s="26"/>
      <c r="J1635" s="26"/>
      <c r="K1635" s="26" t="s">
        <v>9543</v>
      </c>
      <c r="L1635" s="26" t="str">
        <f t="shared" si="50"/>
        <v>Excluido</v>
      </c>
      <c r="M1635" s="26" t="str">
        <f t="shared" si="51"/>
        <v>S/PalabrasClaves</v>
      </c>
      <c r="N1635" s="26"/>
      <c r="O1635" s="26"/>
      <c r="P1635" s="26"/>
      <c r="Q1635" s="26"/>
      <c r="R1635" s="26"/>
      <c r="S1635" s="26"/>
      <c r="T1635" s="26"/>
      <c r="U1635" s="26"/>
      <c r="V1635" s="26"/>
      <c r="W1635" s="26"/>
      <c r="X1635" s="26"/>
    </row>
    <row r="1636" spans="1:24" ht="15" hidden="1" customHeight="1">
      <c r="A1636" s="24">
        <v>26616738</v>
      </c>
      <c r="B1636" s="24" t="s">
        <v>9544</v>
      </c>
      <c r="C1636" s="24" t="s">
        <v>9545</v>
      </c>
      <c r="D1636" s="24" t="s">
        <v>9546</v>
      </c>
      <c r="E1636" s="24" t="s">
        <v>9547</v>
      </c>
      <c r="F1636" s="24" t="s">
        <v>7282</v>
      </c>
      <c r="G1636" s="24">
        <v>2015</v>
      </c>
      <c r="H1636" s="25">
        <v>42339</v>
      </c>
      <c r="I1636" s="24" t="s">
        <v>9548</v>
      </c>
      <c r="J1636" s="24"/>
      <c r="K1636" s="24" t="s">
        <v>9549</v>
      </c>
      <c r="L1636" s="24" t="str">
        <f t="shared" si="50"/>
        <v>PreAlerta</v>
      </c>
      <c r="M1636" s="24" t="str">
        <f t="shared" si="51"/>
        <v>S/PalabrasClaves</v>
      </c>
      <c r="N1636" s="24" t="s">
        <v>18</v>
      </c>
      <c r="O1636" s="24"/>
      <c r="P1636" s="24"/>
      <c r="Q1636" s="24"/>
      <c r="R1636" s="24"/>
      <c r="S1636" s="24"/>
      <c r="T1636" s="24"/>
      <c r="U1636" s="24"/>
      <c r="V1636" s="24"/>
      <c r="W1636" s="24"/>
      <c r="X1636" s="24"/>
    </row>
    <row r="1637" spans="1:24" ht="15" hidden="1" customHeight="1">
      <c r="A1637" s="26">
        <v>25858681</v>
      </c>
      <c r="B1637" s="26" t="s">
        <v>9550</v>
      </c>
      <c r="C1637" s="26" t="s">
        <v>9551</v>
      </c>
      <c r="D1637" s="26" t="s">
        <v>9552</v>
      </c>
      <c r="E1637" s="26" t="s">
        <v>1881</v>
      </c>
      <c r="F1637" s="26" t="s">
        <v>5851</v>
      </c>
      <c r="G1637" s="26">
        <v>2015</v>
      </c>
      <c r="H1637" s="27">
        <v>42105</v>
      </c>
      <c r="I1637" s="26"/>
      <c r="J1637" s="26"/>
      <c r="K1637" s="26" t="s">
        <v>9553</v>
      </c>
      <c r="L1637" s="26" t="str">
        <f t="shared" si="50"/>
        <v>PreAlerta</v>
      </c>
      <c r="M1637" s="26" t="str">
        <f t="shared" si="51"/>
        <v>S/PalabrasClaves</v>
      </c>
      <c r="N1637" s="26" t="s">
        <v>18</v>
      </c>
      <c r="O1637" s="26"/>
      <c r="P1637" s="26"/>
      <c r="Q1637" s="26"/>
      <c r="R1637" s="26"/>
      <c r="S1637" s="26"/>
      <c r="T1637" s="26"/>
      <c r="U1637" s="26"/>
      <c r="V1637" s="26"/>
      <c r="W1637" s="26"/>
      <c r="X1637" s="26"/>
    </row>
    <row r="1638" spans="1:24" ht="15" hidden="1" customHeight="1">
      <c r="A1638" s="24">
        <v>25921018</v>
      </c>
      <c r="B1638" s="24" t="s">
        <v>9554</v>
      </c>
      <c r="C1638" s="24" t="s">
        <v>9555</v>
      </c>
      <c r="D1638" s="24" t="s">
        <v>9556</v>
      </c>
      <c r="E1638" s="24" t="s">
        <v>9557</v>
      </c>
      <c r="F1638" s="24" t="s">
        <v>251</v>
      </c>
      <c r="G1638" s="24">
        <v>2015</v>
      </c>
      <c r="H1638" s="25">
        <v>42124</v>
      </c>
      <c r="I1638" s="24"/>
      <c r="J1638" s="24"/>
      <c r="K1638" s="24" t="s">
        <v>9558</v>
      </c>
      <c r="L1638" s="24" t="str">
        <f t="shared" si="50"/>
        <v>PreAlerta</v>
      </c>
      <c r="M1638" s="24" t="str">
        <f t="shared" si="51"/>
        <v>S/PalabrasClaves</v>
      </c>
      <c r="N1638" s="24" t="s">
        <v>18</v>
      </c>
      <c r="O1638" s="24"/>
      <c r="P1638" s="24"/>
      <c r="Q1638" s="24"/>
      <c r="R1638" s="24"/>
      <c r="S1638" s="24"/>
      <c r="T1638" s="24"/>
      <c r="U1638" s="24"/>
      <c r="V1638" s="24"/>
      <c r="W1638" s="24"/>
      <c r="X1638" s="24"/>
    </row>
    <row r="1639" spans="1:24" ht="15" hidden="1" customHeight="1">
      <c r="A1639" s="26">
        <v>25935930</v>
      </c>
      <c r="B1639" s="26" t="s">
        <v>9559</v>
      </c>
      <c r="C1639" s="26" t="s">
        <v>9560</v>
      </c>
      <c r="D1639" s="26" t="s">
        <v>9561</v>
      </c>
      <c r="E1639" s="26" t="s">
        <v>9562</v>
      </c>
      <c r="F1639" s="26" t="s">
        <v>251</v>
      </c>
      <c r="G1639" s="26">
        <v>2015</v>
      </c>
      <c r="H1639" s="27">
        <v>42128</v>
      </c>
      <c r="I1639" s="26"/>
      <c r="J1639" s="26"/>
      <c r="K1639" s="26" t="s">
        <v>9563</v>
      </c>
      <c r="L1639" s="26" t="str">
        <f t="shared" si="50"/>
        <v>Excluido</v>
      </c>
      <c r="M1639" s="26" t="str">
        <f t="shared" si="51"/>
        <v>S/PalabrasClaves</v>
      </c>
      <c r="N1639" s="26"/>
      <c r="O1639" s="26"/>
      <c r="P1639" s="26"/>
      <c r="Q1639" s="26"/>
      <c r="R1639" s="26"/>
      <c r="S1639" s="26"/>
      <c r="T1639" s="26"/>
      <c r="U1639" s="26"/>
      <c r="V1639" s="26"/>
      <c r="W1639" s="26"/>
      <c r="X1639" s="26"/>
    </row>
    <row r="1640" spans="1:24" ht="15" hidden="1" customHeight="1">
      <c r="A1640" s="24">
        <v>25940434</v>
      </c>
      <c r="B1640" s="24" t="s">
        <v>9564</v>
      </c>
      <c r="C1640" s="24" t="s">
        <v>9565</v>
      </c>
      <c r="D1640" s="24" t="s">
        <v>9566</v>
      </c>
      <c r="E1640" s="24" t="s">
        <v>9567</v>
      </c>
      <c r="F1640" s="24" t="s">
        <v>2526</v>
      </c>
      <c r="G1640" s="24">
        <v>2015</v>
      </c>
      <c r="H1640" s="25">
        <v>42130</v>
      </c>
      <c r="I1640" s="24"/>
      <c r="J1640" s="24"/>
      <c r="K1640" s="24" t="s">
        <v>9568</v>
      </c>
      <c r="L1640" s="24" t="str">
        <f t="shared" ref="L1640:L1703" si="52">IF(ISNUMBER(VLOOKUP(A1640,EXCL,1,FALSE)),"Excluido",IF(ISNUMBER(VLOOKUP(A1640,POST,1,FALSE)),"PostAlerta",IF(ISNUMBER(VLOOKUP(A1640,PRE,1,FALSE)),"PreAlerta","")))</f>
        <v>PreAlerta</v>
      </c>
      <c r="M1640" s="24" t="str">
        <f t="shared" ref="M1640:M1703" si="53">IF(ISNUMBER(VLOOKUP(A1640,KEYWORDS,1,FALSE)),"C/PalabrasClaves","S/PalabrasClaves")</f>
        <v>S/PalabrasClaves</v>
      </c>
      <c r="N1640" s="24" t="s">
        <v>18</v>
      </c>
      <c r="O1640" s="24"/>
      <c r="P1640" s="24"/>
      <c r="Q1640" s="24"/>
      <c r="R1640" s="24"/>
      <c r="S1640" s="24"/>
      <c r="T1640" s="24"/>
      <c r="U1640" s="24"/>
      <c r="V1640" s="24"/>
      <c r="W1640" s="24"/>
      <c r="X1640" s="24"/>
    </row>
    <row r="1641" spans="1:24" ht="15" hidden="1" customHeight="1">
      <c r="A1641" s="26">
        <v>25940936</v>
      </c>
      <c r="B1641" s="26" t="s">
        <v>9569</v>
      </c>
      <c r="C1641" s="26" t="s">
        <v>9570</v>
      </c>
      <c r="D1641" s="26" t="s">
        <v>9571</v>
      </c>
      <c r="E1641" s="26" t="s">
        <v>9572</v>
      </c>
      <c r="F1641" s="26" t="s">
        <v>9573</v>
      </c>
      <c r="G1641" s="26">
        <v>2015</v>
      </c>
      <c r="H1641" s="27">
        <v>42130</v>
      </c>
      <c r="I1641" s="26"/>
      <c r="J1641" s="26"/>
      <c r="K1641" s="26" t="s">
        <v>9574</v>
      </c>
      <c r="L1641" s="26" t="str">
        <f t="shared" si="52"/>
        <v>PreAlerta</v>
      </c>
      <c r="M1641" s="26" t="str">
        <f t="shared" si="53"/>
        <v>S/PalabrasClaves</v>
      </c>
      <c r="N1641" s="26" t="s">
        <v>18</v>
      </c>
      <c r="O1641" s="26"/>
      <c r="P1641" s="26"/>
      <c r="Q1641" s="26"/>
      <c r="R1641" s="26"/>
      <c r="S1641" s="26"/>
      <c r="T1641" s="26"/>
      <c r="U1641" s="26"/>
      <c r="V1641" s="26"/>
      <c r="W1641" s="26"/>
      <c r="X1641" s="26"/>
    </row>
    <row r="1642" spans="1:24" ht="15" hidden="1" customHeight="1">
      <c r="A1642" s="24">
        <v>26010580</v>
      </c>
      <c r="B1642" s="24" t="s">
        <v>9575</v>
      </c>
      <c r="C1642" s="24" t="s">
        <v>9576</v>
      </c>
      <c r="D1642" s="24" t="s">
        <v>9577</v>
      </c>
      <c r="E1642" s="24" t="s">
        <v>9578</v>
      </c>
      <c r="F1642" s="24" t="s">
        <v>893</v>
      </c>
      <c r="G1642" s="24">
        <v>2015</v>
      </c>
      <c r="H1642" s="25">
        <v>42151</v>
      </c>
      <c r="I1642" s="24"/>
      <c r="J1642" s="24"/>
      <c r="K1642" s="24" t="s">
        <v>9579</v>
      </c>
      <c r="L1642" s="24" t="str">
        <f t="shared" si="52"/>
        <v>PreAlerta</v>
      </c>
      <c r="M1642" s="24" t="str">
        <f t="shared" si="53"/>
        <v>S/PalabrasClaves</v>
      </c>
      <c r="N1642" s="24" t="s">
        <v>18</v>
      </c>
      <c r="O1642" s="24"/>
      <c r="P1642" s="24"/>
      <c r="Q1642" s="24"/>
      <c r="R1642" s="24"/>
      <c r="S1642" s="24"/>
      <c r="T1642" s="24"/>
      <c r="U1642" s="24"/>
      <c r="V1642" s="24"/>
      <c r="W1642" s="24"/>
      <c r="X1642" s="24"/>
    </row>
    <row r="1643" spans="1:24" ht="15" hidden="1" customHeight="1">
      <c r="A1643" s="26">
        <v>26019232</v>
      </c>
      <c r="B1643" s="26" t="s">
        <v>9580</v>
      </c>
      <c r="C1643" s="26" t="s">
        <v>9581</v>
      </c>
      <c r="D1643" s="26" t="s">
        <v>9582</v>
      </c>
      <c r="E1643" s="26" t="s">
        <v>9583</v>
      </c>
      <c r="F1643" s="26" t="s">
        <v>251</v>
      </c>
      <c r="G1643" s="26">
        <v>2015</v>
      </c>
      <c r="H1643" s="27">
        <v>42153</v>
      </c>
      <c r="I1643" s="26" t="s">
        <v>9584</v>
      </c>
      <c r="J1643" s="26"/>
      <c r="K1643" s="26" t="s">
        <v>9585</v>
      </c>
      <c r="L1643" s="26" t="str">
        <f t="shared" si="52"/>
        <v>Excluido</v>
      </c>
      <c r="M1643" s="26" t="str">
        <f t="shared" si="53"/>
        <v>S/PalabrasClaves</v>
      </c>
      <c r="N1643" s="26"/>
      <c r="O1643" s="26"/>
      <c r="P1643" s="26"/>
      <c r="Q1643" s="26"/>
      <c r="R1643" s="26"/>
      <c r="S1643" s="26"/>
      <c r="T1643" s="26"/>
      <c r="U1643" s="26"/>
      <c r="V1643" s="26"/>
      <c r="W1643" s="26"/>
      <c r="X1643" s="26"/>
    </row>
    <row r="1644" spans="1:24" ht="15" hidden="1" customHeight="1">
      <c r="A1644" s="24">
        <v>26107497</v>
      </c>
      <c r="B1644" s="24" t="s">
        <v>9586</v>
      </c>
      <c r="C1644" s="24" t="s">
        <v>9587</v>
      </c>
      <c r="D1644" s="24" t="s">
        <v>9588</v>
      </c>
      <c r="E1644" s="24" t="s">
        <v>9589</v>
      </c>
      <c r="F1644" s="24" t="s">
        <v>9283</v>
      </c>
      <c r="G1644" s="24">
        <v>2015</v>
      </c>
      <c r="H1644" s="25">
        <v>42180</v>
      </c>
      <c r="I1644" s="24"/>
      <c r="J1644" s="24"/>
      <c r="K1644" s="24" t="s">
        <v>9590</v>
      </c>
      <c r="L1644" s="24" t="str">
        <f t="shared" si="52"/>
        <v>Excluido</v>
      </c>
      <c r="M1644" s="24" t="str">
        <f t="shared" si="53"/>
        <v>S/PalabrasClaves</v>
      </c>
      <c r="N1644" s="24"/>
      <c r="O1644" s="24"/>
      <c r="P1644" s="24"/>
      <c r="Q1644" s="24"/>
      <c r="R1644" s="24"/>
      <c r="S1644" s="24"/>
      <c r="T1644" s="24"/>
      <c r="U1644" s="24"/>
      <c r="V1644" s="24"/>
      <c r="W1644" s="24"/>
      <c r="X1644" s="24"/>
    </row>
    <row r="1645" spans="1:24" ht="15" hidden="1" customHeight="1">
      <c r="A1645" s="26">
        <v>26166475</v>
      </c>
      <c r="B1645" s="26" t="s">
        <v>9591</v>
      </c>
      <c r="C1645" s="26" t="s">
        <v>9592</v>
      </c>
      <c r="D1645" s="26" t="s">
        <v>9593</v>
      </c>
      <c r="E1645" s="26" t="s">
        <v>9594</v>
      </c>
      <c r="F1645" s="26" t="s">
        <v>5851</v>
      </c>
      <c r="G1645" s="26">
        <v>2015</v>
      </c>
      <c r="H1645" s="27">
        <v>42199</v>
      </c>
      <c r="I1645" s="26"/>
      <c r="J1645" s="26"/>
      <c r="K1645" s="26" t="s">
        <v>9595</v>
      </c>
      <c r="L1645" s="26" t="str">
        <f t="shared" si="52"/>
        <v>PreAlerta</v>
      </c>
      <c r="M1645" s="26" t="str">
        <f t="shared" si="53"/>
        <v>S/PalabrasClaves</v>
      </c>
      <c r="N1645" s="26" t="s">
        <v>18</v>
      </c>
      <c r="O1645" s="26"/>
      <c r="P1645" s="26"/>
      <c r="Q1645" s="26"/>
      <c r="R1645" s="26"/>
      <c r="S1645" s="26"/>
      <c r="T1645" s="26"/>
      <c r="U1645" s="26"/>
      <c r="V1645" s="26"/>
      <c r="W1645" s="26"/>
      <c r="X1645" s="26"/>
    </row>
    <row r="1646" spans="1:24" ht="15" hidden="1" customHeight="1">
      <c r="A1646" s="24">
        <v>26302175</v>
      </c>
      <c r="B1646" s="24" t="s">
        <v>9596</v>
      </c>
      <c r="C1646" s="24" t="s">
        <v>9597</v>
      </c>
      <c r="D1646" s="24" t="s">
        <v>9598</v>
      </c>
      <c r="E1646" s="24" t="s">
        <v>7165</v>
      </c>
      <c r="F1646" s="24" t="s">
        <v>5867</v>
      </c>
      <c r="G1646" s="24">
        <v>2015</v>
      </c>
      <c r="H1646" s="25">
        <v>42241</v>
      </c>
      <c r="I1646" s="24" t="s">
        <v>9599</v>
      </c>
      <c r="J1646" s="24"/>
      <c r="K1646" s="24" t="s">
        <v>9600</v>
      </c>
      <c r="L1646" s="24" t="str">
        <f t="shared" si="52"/>
        <v>PreAlerta</v>
      </c>
      <c r="M1646" s="24" t="str">
        <f t="shared" si="53"/>
        <v>S/PalabrasClaves</v>
      </c>
      <c r="N1646" s="24" t="s">
        <v>18</v>
      </c>
      <c r="O1646" s="24"/>
      <c r="P1646" s="24"/>
      <c r="Q1646" s="24"/>
      <c r="R1646" s="24"/>
      <c r="S1646" s="24"/>
      <c r="T1646" s="24"/>
      <c r="U1646" s="24"/>
      <c r="V1646" s="24"/>
      <c r="W1646" s="24"/>
      <c r="X1646" s="24"/>
    </row>
    <row r="1647" spans="1:24" ht="15" hidden="1" customHeight="1">
      <c r="A1647" s="26">
        <v>26372530</v>
      </c>
      <c r="B1647" s="26" t="s">
        <v>9601</v>
      </c>
      <c r="C1647" s="26" t="s">
        <v>9602</v>
      </c>
      <c r="D1647" s="26" t="s">
        <v>9603</v>
      </c>
      <c r="E1647" s="26" t="s">
        <v>9604</v>
      </c>
      <c r="F1647" s="26" t="s">
        <v>4489</v>
      </c>
      <c r="G1647" s="26">
        <v>2015</v>
      </c>
      <c r="H1647" s="27">
        <v>42263</v>
      </c>
      <c r="I1647" s="26"/>
      <c r="J1647" s="26"/>
      <c r="K1647" s="26" t="s">
        <v>9605</v>
      </c>
      <c r="L1647" s="26" t="str">
        <f t="shared" si="52"/>
        <v>PreAlerta</v>
      </c>
      <c r="M1647" s="26" t="str">
        <f t="shared" si="53"/>
        <v>S/PalabrasClaves</v>
      </c>
      <c r="N1647" s="26" t="s">
        <v>18</v>
      </c>
      <c r="O1647" s="26"/>
      <c r="P1647" s="26"/>
      <c r="Q1647" s="26"/>
      <c r="R1647" s="26"/>
      <c r="S1647" s="26"/>
      <c r="T1647" s="26"/>
      <c r="U1647" s="26"/>
      <c r="V1647" s="26"/>
      <c r="W1647" s="26"/>
      <c r="X1647" s="26"/>
    </row>
    <row r="1648" spans="1:24" ht="15" hidden="1" customHeight="1">
      <c r="A1648" s="24">
        <v>26386066</v>
      </c>
      <c r="B1648" s="24" t="s">
        <v>9606</v>
      </c>
      <c r="C1648" s="24" t="s">
        <v>9607</v>
      </c>
      <c r="D1648" s="24" t="s">
        <v>9608</v>
      </c>
      <c r="E1648" s="24" t="s">
        <v>9609</v>
      </c>
      <c r="F1648" s="24" t="s">
        <v>6555</v>
      </c>
      <c r="G1648" s="24">
        <v>2015</v>
      </c>
      <c r="H1648" s="25">
        <v>42267</v>
      </c>
      <c r="I1648" s="24" t="s">
        <v>9610</v>
      </c>
      <c r="J1648" s="24"/>
      <c r="K1648" s="24" t="s">
        <v>9611</v>
      </c>
      <c r="L1648" s="24" t="str">
        <f t="shared" si="52"/>
        <v>PreAlerta</v>
      </c>
      <c r="M1648" s="24" t="str">
        <f t="shared" si="53"/>
        <v>S/PalabrasClaves</v>
      </c>
      <c r="N1648" s="24" t="s">
        <v>18</v>
      </c>
      <c r="O1648" s="24"/>
      <c r="P1648" s="24"/>
      <c r="Q1648" s="24"/>
      <c r="R1648" s="24"/>
      <c r="S1648" s="24"/>
      <c r="T1648" s="24"/>
      <c r="U1648" s="24"/>
      <c r="V1648" s="24"/>
      <c r="W1648" s="24"/>
      <c r="X1648" s="24"/>
    </row>
    <row r="1649" spans="1:24" ht="15" hidden="1" customHeight="1">
      <c r="A1649" s="26">
        <v>26413816</v>
      </c>
      <c r="B1649" s="26" t="s">
        <v>9612</v>
      </c>
      <c r="C1649" s="26" t="s">
        <v>9613</v>
      </c>
      <c r="D1649" s="26" t="s">
        <v>9614</v>
      </c>
      <c r="E1649" s="26" t="s">
        <v>9615</v>
      </c>
      <c r="F1649" s="26" t="s">
        <v>1636</v>
      </c>
      <c r="G1649" s="26">
        <v>2015</v>
      </c>
      <c r="H1649" s="27">
        <v>42276</v>
      </c>
      <c r="I1649" s="26" t="s">
        <v>9616</v>
      </c>
      <c r="J1649" s="26" t="s">
        <v>9617</v>
      </c>
      <c r="K1649" s="26" t="s">
        <v>9618</v>
      </c>
      <c r="L1649" s="26" t="str">
        <f t="shared" si="52"/>
        <v>Excluido</v>
      </c>
      <c r="M1649" s="26" t="str">
        <f t="shared" si="53"/>
        <v>S/PalabrasClaves</v>
      </c>
      <c r="N1649" s="26"/>
      <c r="O1649" s="26"/>
      <c r="P1649" s="26"/>
      <c r="Q1649" s="26"/>
      <c r="R1649" s="26"/>
      <c r="S1649" s="26"/>
      <c r="T1649" s="26"/>
      <c r="U1649" s="26"/>
      <c r="V1649" s="26"/>
      <c r="W1649" s="26"/>
      <c r="X1649" s="26"/>
    </row>
    <row r="1650" spans="1:24" ht="15" hidden="1" customHeight="1">
      <c r="A1650" s="24">
        <v>26416906</v>
      </c>
      <c r="B1650" s="24" t="s">
        <v>9619</v>
      </c>
      <c r="C1650" s="24" t="s">
        <v>9620</v>
      </c>
      <c r="D1650" s="24" t="s">
        <v>9621</v>
      </c>
      <c r="E1650" s="24" t="s">
        <v>9622</v>
      </c>
      <c r="F1650" s="24" t="s">
        <v>90</v>
      </c>
      <c r="G1650" s="24">
        <v>2015</v>
      </c>
      <c r="H1650" s="25">
        <v>42277</v>
      </c>
      <c r="I1650" s="24" t="s">
        <v>9623</v>
      </c>
      <c r="J1650" s="24"/>
      <c r="K1650" s="24" t="s">
        <v>9624</v>
      </c>
      <c r="L1650" s="24" t="str">
        <f t="shared" si="52"/>
        <v>PreAlerta</v>
      </c>
      <c r="M1650" s="24" t="str">
        <f t="shared" si="53"/>
        <v>S/PalabrasClaves</v>
      </c>
      <c r="N1650" s="24" t="s">
        <v>18</v>
      </c>
      <c r="O1650" s="24"/>
      <c r="P1650" s="24"/>
      <c r="Q1650" s="24"/>
      <c r="R1650" s="24"/>
      <c r="S1650" s="24"/>
      <c r="T1650" s="24"/>
      <c r="U1650" s="24"/>
      <c r="V1650" s="24"/>
      <c r="W1650" s="24"/>
      <c r="X1650" s="24"/>
    </row>
    <row r="1651" spans="1:24" ht="15" customHeight="1">
      <c r="A1651" s="33">
        <v>26416907</v>
      </c>
      <c r="B1651" s="33" t="s">
        <v>9625</v>
      </c>
      <c r="C1651" s="33" t="s">
        <v>9626</v>
      </c>
      <c r="D1651" s="33" t="s">
        <v>9627</v>
      </c>
      <c r="E1651" s="33" t="s">
        <v>2730</v>
      </c>
      <c r="F1651" s="33" t="s">
        <v>90</v>
      </c>
      <c r="G1651" s="33">
        <v>2015</v>
      </c>
      <c r="H1651" s="34">
        <v>42277</v>
      </c>
      <c r="I1651" s="33" t="s">
        <v>9628</v>
      </c>
      <c r="J1651" s="33"/>
      <c r="K1651" s="33" t="s">
        <v>9629</v>
      </c>
      <c r="L1651" s="33" t="str">
        <f t="shared" si="52"/>
        <v>PreAlerta</v>
      </c>
      <c r="M1651" s="33" t="str">
        <f t="shared" si="53"/>
        <v>C/PalabrasClaves</v>
      </c>
      <c r="N1651" s="33" t="s">
        <v>12</v>
      </c>
      <c r="O1651" s="33"/>
      <c r="P1651" s="33"/>
      <c r="Q1651" s="33" t="s">
        <v>14</v>
      </c>
      <c r="R1651" s="33"/>
      <c r="S1651" s="33"/>
      <c r="T1651" s="50" t="s">
        <v>9630</v>
      </c>
      <c r="U1651" s="33" t="s">
        <v>209</v>
      </c>
      <c r="V1651" s="33" t="s">
        <v>209</v>
      </c>
      <c r="W1651" s="33" t="s">
        <v>209</v>
      </c>
      <c r="X1651" s="53" t="s">
        <v>9631</v>
      </c>
    </row>
    <row r="1652" spans="1:24" ht="15" hidden="1" customHeight="1">
      <c r="A1652" s="24">
        <v>26416908</v>
      </c>
      <c r="B1652" s="24" t="s">
        <v>9632</v>
      </c>
      <c r="C1652" s="24" t="s">
        <v>9633</v>
      </c>
      <c r="D1652" s="24" t="s">
        <v>9634</v>
      </c>
      <c r="E1652" s="24" t="s">
        <v>9635</v>
      </c>
      <c r="F1652" s="24" t="s">
        <v>90</v>
      </c>
      <c r="G1652" s="24">
        <v>2015</v>
      </c>
      <c r="H1652" s="25">
        <v>42277</v>
      </c>
      <c r="I1652" s="24" t="s">
        <v>9636</v>
      </c>
      <c r="J1652" s="24"/>
      <c r="K1652" s="24" t="s">
        <v>9637</v>
      </c>
      <c r="L1652" s="24" t="str">
        <f t="shared" si="52"/>
        <v>PreAlerta</v>
      </c>
      <c r="M1652" s="24" t="str">
        <f t="shared" si="53"/>
        <v>S/PalabrasClaves</v>
      </c>
      <c r="N1652" s="24" t="s">
        <v>18</v>
      </c>
      <c r="O1652" s="24"/>
      <c r="P1652" s="24"/>
      <c r="Q1652" s="32"/>
      <c r="R1652" s="24"/>
      <c r="S1652" s="24"/>
      <c r="T1652" s="24"/>
      <c r="U1652" s="24"/>
      <c r="V1652" s="24"/>
      <c r="W1652" s="24"/>
      <c r="X1652" s="24"/>
    </row>
    <row r="1653" spans="1:24" ht="15" hidden="1" customHeight="1">
      <c r="A1653" s="26">
        <v>26423658</v>
      </c>
      <c r="B1653" s="26" t="s">
        <v>9638</v>
      </c>
      <c r="C1653" s="26" t="s">
        <v>9639</v>
      </c>
      <c r="D1653" s="26" t="s">
        <v>9640</v>
      </c>
      <c r="E1653" s="26" t="s">
        <v>8338</v>
      </c>
      <c r="F1653" s="26" t="s">
        <v>496</v>
      </c>
      <c r="G1653" s="26">
        <v>2015</v>
      </c>
      <c r="H1653" s="27">
        <v>42279</v>
      </c>
      <c r="I1653" s="26"/>
      <c r="J1653" s="26"/>
      <c r="K1653" s="26" t="s">
        <v>9641</v>
      </c>
      <c r="L1653" s="26" t="str">
        <f t="shared" si="52"/>
        <v>PreAlerta</v>
      </c>
      <c r="M1653" s="26" t="str">
        <f t="shared" si="53"/>
        <v>S/PalabrasClaves</v>
      </c>
      <c r="N1653" s="26" t="s">
        <v>18</v>
      </c>
      <c r="O1653" s="26"/>
      <c r="P1653" s="26"/>
      <c r="Q1653" s="26"/>
      <c r="R1653" s="26"/>
      <c r="S1653" s="26"/>
      <c r="T1653" s="26"/>
      <c r="U1653" s="26"/>
      <c r="V1653" s="26"/>
      <c r="W1653" s="26"/>
      <c r="X1653" s="26"/>
    </row>
    <row r="1654" spans="1:24" ht="15" hidden="1" customHeight="1">
      <c r="A1654" s="24">
        <v>26429774</v>
      </c>
      <c r="B1654" s="24" t="s">
        <v>9642</v>
      </c>
      <c r="C1654" s="24" t="s">
        <v>9643</v>
      </c>
      <c r="D1654" s="24" t="s">
        <v>9644</v>
      </c>
      <c r="E1654" s="24" t="s">
        <v>340</v>
      </c>
      <c r="F1654" s="24" t="s">
        <v>605</v>
      </c>
      <c r="G1654" s="24">
        <v>2015</v>
      </c>
      <c r="H1654" s="25">
        <v>42280</v>
      </c>
      <c r="I1654" s="24"/>
      <c r="J1654" s="24"/>
      <c r="K1654" s="24" t="s">
        <v>9645</v>
      </c>
      <c r="L1654" s="24" t="str">
        <f t="shared" si="52"/>
        <v>PreAlerta</v>
      </c>
      <c r="M1654" s="24" t="str">
        <f t="shared" si="53"/>
        <v>S/PalabrasClaves</v>
      </c>
      <c r="N1654" s="24" t="s">
        <v>18</v>
      </c>
      <c r="O1654" s="24"/>
      <c r="P1654" s="24"/>
      <c r="Q1654" s="24"/>
      <c r="R1654" s="24"/>
      <c r="S1654" s="24"/>
      <c r="T1654" s="24"/>
      <c r="U1654" s="24"/>
      <c r="V1654" s="24"/>
      <c r="W1654" s="24"/>
      <c r="X1654" s="24"/>
    </row>
    <row r="1655" spans="1:24" ht="15" hidden="1" customHeight="1">
      <c r="A1655" s="26">
        <v>26453268</v>
      </c>
      <c r="B1655" s="26" t="s">
        <v>9646</v>
      </c>
      <c r="C1655" s="26" t="s">
        <v>9647</v>
      </c>
      <c r="D1655" s="26" t="s">
        <v>9648</v>
      </c>
      <c r="E1655" s="26" t="s">
        <v>9649</v>
      </c>
      <c r="F1655" s="26" t="s">
        <v>1636</v>
      </c>
      <c r="G1655" s="26">
        <v>2015</v>
      </c>
      <c r="H1655" s="27">
        <v>42288</v>
      </c>
      <c r="I1655" s="26"/>
      <c r="J1655" s="26"/>
      <c r="K1655" s="26" t="s">
        <v>9650</v>
      </c>
      <c r="L1655" s="26" t="str">
        <f t="shared" si="52"/>
        <v>PreAlerta</v>
      </c>
      <c r="M1655" s="26" t="str">
        <f t="shared" si="53"/>
        <v>S/PalabrasClaves</v>
      </c>
      <c r="N1655" s="26" t="s">
        <v>18</v>
      </c>
      <c r="O1655" s="26"/>
      <c r="P1655" s="26"/>
      <c r="Q1655" s="26"/>
      <c r="R1655" s="26"/>
      <c r="S1655" s="26"/>
      <c r="T1655" s="26"/>
      <c r="U1655" s="26"/>
      <c r="V1655" s="26"/>
      <c r="W1655" s="26"/>
      <c r="X1655" s="26"/>
    </row>
    <row r="1656" spans="1:24" ht="15" hidden="1" customHeight="1">
      <c r="A1656" s="24">
        <v>26453947</v>
      </c>
      <c r="B1656" s="24" t="s">
        <v>9651</v>
      </c>
      <c r="C1656" s="24" t="s">
        <v>9652</v>
      </c>
      <c r="D1656" s="24" t="s">
        <v>9653</v>
      </c>
      <c r="E1656" s="24" t="s">
        <v>1601</v>
      </c>
      <c r="F1656" s="24" t="s">
        <v>661</v>
      </c>
      <c r="G1656" s="24">
        <v>2015</v>
      </c>
      <c r="H1656" s="25">
        <v>42288</v>
      </c>
      <c r="I1656" s="24" t="s">
        <v>9654</v>
      </c>
      <c r="J1656" s="24" t="s">
        <v>9655</v>
      </c>
      <c r="K1656" s="24" t="s">
        <v>9656</v>
      </c>
      <c r="L1656" s="24" t="str">
        <f t="shared" si="52"/>
        <v>PreAlerta</v>
      </c>
      <c r="M1656" s="24" t="str">
        <f t="shared" si="53"/>
        <v>S/PalabrasClaves</v>
      </c>
      <c r="N1656" s="24" t="s">
        <v>18</v>
      </c>
      <c r="O1656" s="24"/>
      <c r="P1656" s="24"/>
      <c r="Q1656" s="24"/>
      <c r="R1656" s="24"/>
      <c r="S1656" s="24"/>
      <c r="T1656" s="24"/>
      <c r="U1656" s="24"/>
      <c r="V1656" s="24"/>
      <c r="W1656" s="24"/>
      <c r="X1656" s="24"/>
    </row>
    <row r="1657" spans="1:24" ht="15" hidden="1" customHeight="1">
      <c r="A1657" s="26">
        <v>26515484</v>
      </c>
      <c r="B1657" s="26" t="s">
        <v>9657</v>
      </c>
      <c r="C1657" s="26" t="s">
        <v>9658</v>
      </c>
      <c r="D1657" s="26" t="s">
        <v>9659</v>
      </c>
      <c r="E1657" s="26" t="s">
        <v>9660</v>
      </c>
      <c r="F1657" s="26" t="s">
        <v>9661</v>
      </c>
      <c r="G1657" s="26">
        <v>2015</v>
      </c>
      <c r="H1657" s="27">
        <v>42308</v>
      </c>
      <c r="I1657" s="26"/>
      <c r="J1657" s="26"/>
      <c r="K1657" s="26" t="s">
        <v>9662</v>
      </c>
      <c r="L1657" s="26" t="str">
        <f t="shared" si="52"/>
        <v>PreAlerta</v>
      </c>
      <c r="M1657" s="26" t="str">
        <f t="shared" si="53"/>
        <v>S/PalabrasClaves</v>
      </c>
      <c r="N1657" s="26" t="s">
        <v>18</v>
      </c>
      <c r="O1657" s="26"/>
      <c r="P1657" s="26"/>
      <c r="Q1657" s="26"/>
      <c r="R1657" s="26"/>
      <c r="S1657" s="26"/>
      <c r="T1657" s="26"/>
      <c r="U1657" s="26"/>
      <c r="V1657" s="26"/>
      <c r="W1657" s="26"/>
      <c r="X1657" s="26"/>
    </row>
    <row r="1658" spans="1:24" ht="15" hidden="1" customHeight="1">
      <c r="A1658" s="24">
        <v>26519447</v>
      </c>
      <c r="B1658" s="24" t="s">
        <v>9663</v>
      </c>
      <c r="C1658" s="24" t="s">
        <v>9664</v>
      </c>
      <c r="D1658" s="24" t="s">
        <v>9665</v>
      </c>
      <c r="E1658" s="24" t="s">
        <v>652</v>
      </c>
      <c r="F1658" s="24" t="s">
        <v>2860</v>
      </c>
      <c r="G1658" s="24">
        <v>2015</v>
      </c>
      <c r="H1658" s="25">
        <v>42309</v>
      </c>
      <c r="I1658" s="24" t="s">
        <v>9666</v>
      </c>
      <c r="J1658" s="24"/>
      <c r="K1658" s="24" t="s">
        <v>9667</v>
      </c>
      <c r="L1658" s="24" t="str">
        <f t="shared" si="52"/>
        <v>PreAlerta</v>
      </c>
      <c r="M1658" s="24" t="str">
        <f t="shared" si="53"/>
        <v>S/PalabrasClaves</v>
      </c>
      <c r="N1658" s="24" t="s">
        <v>18</v>
      </c>
      <c r="O1658" s="24"/>
      <c r="P1658" s="24"/>
      <c r="Q1658" s="24"/>
      <c r="R1658" s="24"/>
      <c r="S1658" s="24"/>
      <c r="T1658" s="24"/>
      <c r="U1658" s="24"/>
      <c r="V1658" s="24"/>
      <c r="W1658" s="24"/>
      <c r="X1658" s="24"/>
    </row>
    <row r="1659" spans="1:24" ht="15" hidden="1" customHeight="1">
      <c r="A1659" s="26">
        <v>26586849</v>
      </c>
      <c r="B1659" s="26" t="s">
        <v>9668</v>
      </c>
      <c r="C1659" s="26" t="s">
        <v>9669</v>
      </c>
      <c r="D1659" s="26" t="s">
        <v>9670</v>
      </c>
      <c r="E1659" s="26" t="s">
        <v>9671</v>
      </c>
      <c r="F1659" s="26" t="s">
        <v>251</v>
      </c>
      <c r="G1659" s="26">
        <v>2015</v>
      </c>
      <c r="H1659" s="27">
        <v>42329</v>
      </c>
      <c r="I1659" s="26"/>
      <c r="J1659" s="26"/>
      <c r="K1659" s="26" t="s">
        <v>9672</v>
      </c>
      <c r="L1659" s="26" t="str">
        <f t="shared" si="52"/>
        <v>PreAlerta</v>
      </c>
      <c r="M1659" s="26" t="str">
        <f t="shared" si="53"/>
        <v>S/PalabrasClaves</v>
      </c>
      <c r="N1659" s="26" t="s">
        <v>18</v>
      </c>
      <c r="O1659" s="26"/>
      <c r="P1659" s="26"/>
      <c r="Q1659" s="39"/>
      <c r="R1659" s="26"/>
      <c r="S1659" s="26"/>
      <c r="T1659" s="26"/>
      <c r="U1659" s="26"/>
      <c r="V1659" s="26"/>
      <c r="W1659" s="26"/>
      <c r="X1659" s="26"/>
    </row>
    <row r="1660" spans="1:24" ht="15" hidden="1" customHeight="1">
      <c r="A1660" s="24">
        <v>26625285</v>
      </c>
      <c r="B1660" s="24" t="s">
        <v>9673</v>
      </c>
      <c r="C1660" s="24" t="s">
        <v>9674</v>
      </c>
      <c r="D1660" s="24" t="s">
        <v>9675</v>
      </c>
      <c r="E1660" s="24" t="s">
        <v>7352</v>
      </c>
      <c r="F1660" s="24" t="s">
        <v>6818</v>
      </c>
      <c r="G1660" s="24">
        <v>2015</v>
      </c>
      <c r="H1660" s="25">
        <v>42340</v>
      </c>
      <c r="I1660" s="24" t="s">
        <v>9676</v>
      </c>
      <c r="J1660" s="24"/>
      <c r="K1660" s="24" t="s">
        <v>9677</v>
      </c>
      <c r="L1660" s="24" t="str">
        <f t="shared" si="52"/>
        <v>PreAlerta</v>
      </c>
      <c r="M1660" s="24" t="str">
        <f t="shared" si="53"/>
        <v>S/PalabrasClaves</v>
      </c>
      <c r="N1660" s="24" t="s">
        <v>18</v>
      </c>
      <c r="O1660" s="24"/>
      <c r="P1660" s="24"/>
      <c r="Q1660" s="24"/>
      <c r="R1660" s="24"/>
      <c r="S1660" s="24"/>
      <c r="T1660" s="24"/>
      <c r="U1660" s="24"/>
      <c r="V1660" s="24"/>
      <c r="W1660" s="24"/>
      <c r="X1660" s="24"/>
    </row>
    <row r="1661" spans="1:24" ht="15" hidden="1" customHeight="1">
      <c r="A1661" s="26">
        <v>26691043</v>
      </c>
      <c r="B1661" s="26" t="s">
        <v>9678</v>
      </c>
      <c r="C1661" s="26" t="s">
        <v>9679</v>
      </c>
      <c r="D1661" s="26" t="s">
        <v>9680</v>
      </c>
      <c r="E1661" s="26" t="s">
        <v>9681</v>
      </c>
      <c r="F1661" s="26" t="s">
        <v>9682</v>
      </c>
      <c r="G1661" s="26">
        <v>2015</v>
      </c>
      <c r="H1661" s="27">
        <v>42361</v>
      </c>
      <c r="I1661" s="26"/>
      <c r="J1661" s="26"/>
      <c r="K1661" s="26" t="s">
        <v>9683</v>
      </c>
      <c r="L1661" s="26" t="str">
        <f t="shared" si="52"/>
        <v>PreAlerta</v>
      </c>
      <c r="M1661" s="26" t="str">
        <f t="shared" si="53"/>
        <v>S/PalabrasClaves</v>
      </c>
      <c r="N1661" s="26" t="s">
        <v>18</v>
      </c>
      <c r="O1661" s="26"/>
      <c r="P1661" s="26"/>
      <c r="Q1661" s="26"/>
      <c r="R1661" s="26"/>
      <c r="S1661" s="26"/>
      <c r="T1661" s="26"/>
      <c r="U1661" s="26"/>
      <c r="V1661" s="26"/>
      <c r="W1661" s="26"/>
      <c r="X1661" s="26"/>
    </row>
    <row r="1662" spans="1:24" ht="15" hidden="1" customHeight="1">
      <c r="A1662" s="24">
        <v>26730366</v>
      </c>
      <c r="B1662" s="24" t="s">
        <v>9684</v>
      </c>
      <c r="C1662" s="24" t="s">
        <v>9685</v>
      </c>
      <c r="D1662" s="24" t="s">
        <v>9686</v>
      </c>
      <c r="E1662" s="24" t="s">
        <v>9687</v>
      </c>
      <c r="F1662" s="24" t="s">
        <v>9688</v>
      </c>
      <c r="G1662" s="24">
        <v>2015</v>
      </c>
      <c r="H1662" s="25">
        <v>42375</v>
      </c>
      <c r="I1662" s="24" t="s">
        <v>9689</v>
      </c>
      <c r="J1662" s="24"/>
      <c r="K1662" s="24" t="s">
        <v>9690</v>
      </c>
      <c r="L1662" s="24" t="str">
        <f t="shared" si="52"/>
        <v>PreAlerta</v>
      </c>
      <c r="M1662" s="24" t="str">
        <f t="shared" si="53"/>
        <v>S/PalabrasClaves</v>
      </c>
      <c r="N1662" s="24" t="s">
        <v>18</v>
      </c>
      <c r="O1662" s="24"/>
      <c r="P1662" s="24"/>
      <c r="Q1662" s="24"/>
      <c r="R1662" s="24"/>
      <c r="S1662" s="24"/>
      <c r="T1662" s="24"/>
      <c r="U1662" s="24"/>
      <c r="V1662" s="24"/>
      <c r="W1662" s="24"/>
      <c r="X1662" s="24"/>
    </row>
    <row r="1663" spans="1:24" ht="15" hidden="1" customHeight="1">
      <c r="A1663" s="26">
        <v>27066178</v>
      </c>
      <c r="B1663" s="26" t="s">
        <v>9691</v>
      </c>
      <c r="C1663" s="26" t="s">
        <v>9692</v>
      </c>
      <c r="D1663" s="26" t="s">
        <v>9693</v>
      </c>
      <c r="E1663" s="26" t="s">
        <v>9694</v>
      </c>
      <c r="F1663" s="26" t="s">
        <v>9695</v>
      </c>
      <c r="G1663" s="26">
        <v>2015</v>
      </c>
      <c r="H1663" s="27">
        <v>42472</v>
      </c>
      <c r="I1663" s="26" t="s">
        <v>9696</v>
      </c>
      <c r="J1663" s="26"/>
      <c r="K1663" s="26" t="s">
        <v>9697</v>
      </c>
      <c r="L1663" s="26" t="str">
        <f t="shared" si="52"/>
        <v>PreAlerta</v>
      </c>
      <c r="M1663" s="26" t="str">
        <f t="shared" si="53"/>
        <v>S/PalabrasClaves</v>
      </c>
      <c r="N1663" s="26" t="s">
        <v>18</v>
      </c>
      <c r="O1663" s="26"/>
      <c r="P1663" s="26"/>
      <c r="Q1663" s="26"/>
      <c r="R1663" s="26"/>
      <c r="S1663" s="26"/>
      <c r="T1663" s="26"/>
      <c r="U1663" s="26"/>
      <c r="V1663" s="26"/>
      <c r="W1663" s="26"/>
      <c r="X1663" s="26"/>
    </row>
    <row r="1664" spans="1:24" ht="15" hidden="1" customHeight="1">
      <c r="A1664" s="24">
        <v>26656452</v>
      </c>
      <c r="B1664" s="24" t="s">
        <v>9698</v>
      </c>
      <c r="C1664" s="24" t="s">
        <v>9699</v>
      </c>
      <c r="D1664" s="24" t="s">
        <v>9700</v>
      </c>
      <c r="E1664" s="24" t="s">
        <v>6718</v>
      </c>
      <c r="F1664" s="24" t="s">
        <v>7079</v>
      </c>
      <c r="G1664" s="24">
        <v>2015</v>
      </c>
      <c r="H1664" s="25">
        <v>42353</v>
      </c>
      <c r="I1664" s="24" t="s">
        <v>9701</v>
      </c>
      <c r="J1664" s="24"/>
      <c r="K1664" s="24" t="s">
        <v>9702</v>
      </c>
      <c r="L1664" s="24" t="str">
        <f t="shared" si="52"/>
        <v>PreAlerta</v>
      </c>
      <c r="M1664" s="24" t="str">
        <f t="shared" si="53"/>
        <v>S/PalabrasClaves</v>
      </c>
      <c r="N1664" s="24" t="s">
        <v>18</v>
      </c>
      <c r="O1664" s="24"/>
      <c r="P1664" s="24"/>
      <c r="Q1664" s="24"/>
      <c r="R1664" s="24"/>
      <c r="S1664" s="24"/>
      <c r="T1664" s="24"/>
      <c r="U1664" s="24"/>
      <c r="V1664" s="24"/>
      <c r="W1664" s="24"/>
      <c r="X1664" s="24"/>
    </row>
    <row r="1665" spans="1:24" ht="15" customHeight="1">
      <c r="A1665" s="33">
        <v>26656797</v>
      </c>
      <c r="B1665" s="33" t="s">
        <v>9703</v>
      </c>
      <c r="C1665" s="33" t="s">
        <v>9704</v>
      </c>
      <c r="D1665" s="33" t="s">
        <v>9705</v>
      </c>
      <c r="E1665" s="33" t="s">
        <v>9706</v>
      </c>
      <c r="F1665" s="33" t="s">
        <v>2168</v>
      </c>
      <c r="G1665" s="33">
        <v>2015</v>
      </c>
      <c r="H1665" s="34">
        <v>42353</v>
      </c>
      <c r="I1665" s="33" t="s">
        <v>9707</v>
      </c>
      <c r="J1665" s="33"/>
      <c r="K1665" s="33" t="s">
        <v>9708</v>
      </c>
      <c r="L1665" s="33" t="str">
        <f t="shared" si="52"/>
        <v>PreAlerta</v>
      </c>
      <c r="M1665" s="33" t="str">
        <f t="shared" si="53"/>
        <v>C/PalabrasClaves</v>
      </c>
      <c r="N1665" s="33" t="s">
        <v>276</v>
      </c>
      <c r="O1665" s="33"/>
      <c r="P1665" s="33"/>
      <c r="Q1665" s="33" t="s">
        <v>14</v>
      </c>
      <c r="R1665" s="33"/>
      <c r="S1665" s="33"/>
      <c r="T1665" s="50" t="s">
        <v>9709</v>
      </c>
      <c r="U1665" s="33" t="s">
        <v>209</v>
      </c>
      <c r="V1665" s="33" t="s">
        <v>209</v>
      </c>
      <c r="W1665" s="33" t="s">
        <v>208</v>
      </c>
      <c r="X1665" s="62" t="s">
        <v>9710</v>
      </c>
    </row>
    <row r="1666" spans="1:24" ht="15" hidden="1" customHeight="1">
      <c r="A1666" s="24">
        <v>26667838</v>
      </c>
      <c r="B1666" s="24" t="s">
        <v>9711</v>
      </c>
      <c r="C1666" s="24" t="s">
        <v>9712</v>
      </c>
      <c r="D1666" s="24" t="s">
        <v>9713</v>
      </c>
      <c r="E1666" s="24" t="s">
        <v>9714</v>
      </c>
      <c r="F1666" s="24" t="s">
        <v>90</v>
      </c>
      <c r="G1666" s="24">
        <v>2015</v>
      </c>
      <c r="H1666" s="25">
        <v>42354</v>
      </c>
      <c r="I1666" s="24" t="s">
        <v>9715</v>
      </c>
      <c r="J1666" s="24"/>
      <c r="K1666" s="24" t="s">
        <v>9716</v>
      </c>
      <c r="L1666" s="24" t="str">
        <f t="shared" si="52"/>
        <v>Excluido</v>
      </c>
      <c r="M1666" s="24" t="str">
        <f t="shared" si="53"/>
        <v>S/PalabrasClaves</v>
      </c>
      <c r="N1666" s="24"/>
      <c r="O1666" s="24"/>
      <c r="P1666" s="24"/>
      <c r="Q1666" s="24"/>
      <c r="R1666" s="24"/>
      <c r="S1666" s="24"/>
      <c r="T1666" s="24"/>
      <c r="U1666" s="24"/>
      <c r="V1666" s="24"/>
      <c r="W1666" s="24"/>
      <c r="X1666" s="24"/>
    </row>
    <row r="1667" spans="1:24" ht="15" hidden="1" customHeight="1">
      <c r="A1667" s="26">
        <v>26602615</v>
      </c>
      <c r="B1667" s="26" t="s">
        <v>9717</v>
      </c>
      <c r="C1667" s="26" t="s">
        <v>9718</v>
      </c>
      <c r="D1667" s="26" t="s">
        <v>9719</v>
      </c>
      <c r="E1667" s="26" t="s">
        <v>9720</v>
      </c>
      <c r="F1667" s="26" t="s">
        <v>851</v>
      </c>
      <c r="G1667" s="26">
        <v>2015</v>
      </c>
      <c r="H1667" s="27">
        <v>42334</v>
      </c>
      <c r="I1667" s="26"/>
      <c r="J1667" s="26"/>
      <c r="K1667" s="26" t="s">
        <v>9721</v>
      </c>
      <c r="L1667" s="26" t="str">
        <f t="shared" si="52"/>
        <v>Excluido</v>
      </c>
      <c r="M1667" s="26" t="str">
        <f t="shared" si="53"/>
        <v>S/PalabrasClaves</v>
      </c>
      <c r="N1667" s="26"/>
      <c r="O1667" s="26"/>
      <c r="P1667" s="26"/>
      <c r="Q1667" s="26"/>
      <c r="R1667" s="26"/>
      <c r="S1667" s="26"/>
      <c r="T1667" s="26"/>
      <c r="U1667" s="26"/>
      <c r="V1667" s="26"/>
      <c r="W1667" s="26"/>
      <c r="X1667" s="26"/>
    </row>
    <row r="1668" spans="1:24" ht="15" hidden="1" customHeight="1">
      <c r="A1668" s="24">
        <v>26602617</v>
      </c>
      <c r="B1668" s="24" t="s">
        <v>9722</v>
      </c>
      <c r="C1668" s="24" t="s">
        <v>9723</v>
      </c>
      <c r="D1668" s="24" t="s">
        <v>9724</v>
      </c>
      <c r="E1668" s="24" t="s">
        <v>850</v>
      </c>
      <c r="F1668" s="24" t="s">
        <v>851</v>
      </c>
      <c r="G1668" s="24">
        <v>2015</v>
      </c>
      <c r="H1668" s="25">
        <v>42334</v>
      </c>
      <c r="I1668" s="24"/>
      <c r="J1668" s="24"/>
      <c r="K1668" s="24" t="s">
        <v>9725</v>
      </c>
      <c r="L1668" s="24" t="str">
        <f t="shared" si="52"/>
        <v>Excluido</v>
      </c>
      <c r="M1668" s="24" t="str">
        <f t="shared" si="53"/>
        <v>S/PalabrasClaves</v>
      </c>
      <c r="N1668" s="24"/>
      <c r="O1668" s="24"/>
      <c r="P1668" s="24"/>
      <c r="Q1668" s="24"/>
      <c r="R1668" s="24"/>
      <c r="S1668" s="24"/>
      <c r="T1668" s="24"/>
      <c r="U1668" s="24"/>
      <c r="V1668" s="24"/>
      <c r="W1668" s="24"/>
      <c r="X1668" s="24"/>
    </row>
    <row r="1669" spans="1:24" ht="15" hidden="1" customHeight="1">
      <c r="A1669" s="26">
        <v>26602623</v>
      </c>
      <c r="B1669" s="26" t="s">
        <v>9726</v>
      </c>
      <c r="C1669" s="26" t="s">
        <v>9727</v>
      </c>
      <c r="D1669" s="26" t="s">
        <v>9728</v>
      </c>
      <c r="E1669" s="26" t="s">
        <v>1114</v>
      </c>
      <c r="F1669" s="26" t="s">
        <v>851</v>
      </c>
      <c r="G1669" s="26">
        <v>2015</v>
      </c>
      <c r="H1669" s="27">
        <v>42334</v>
      </c>
      <c r="I1669" s="26"/>
      <c r="J1669" s="26"/>
      <c r="K1669" s="26" t="s">
        <v>9729</v>
      </c>
      <c r="L1669" s="26" t="str">
        <f t="shared" si="52"/>
        <v>Excluido</v>
      </c>
      <c r="M1669" s="26" t="str">
        <f t="shared" si="53"/>
        <v>S/PalabrasClaves</v>
      </c>
      <c r="N1669" s="26"/>
      <c r="O1669" s="26"/>
      <c r="P1669" s="26"/>
      <c r="Q1669" s="26"/>
      <c r="R1669" s="26"/>
      <c r="S1669" s="26"/>
      <c r="T1669" s="26"/>
      <c r="U1669" s="26"/>
      <c r="V1669" s="26"/>
      <c r="W1669" s="26"/>
      <c r="X1669" s="26"/>
    </row>
    <row r="1670" spans="1:24" ht="15" hidden="1" customHeight="1">
      <c r="A1670" s="24">
        <v>26602624</v>
      </c>
      <c r="B1670" s="24" t="s">
        <v>9730</v>
      </c>
      <c r="C1670" s="24" t="s">
        <v>9731</v>
      </c>
      <c r="D1670" s="24" t="s">
        <v>9732</v>
      </c>
      <c r="E1670" s="24" t="s">
        <v>9733</v>
      </c>
      <c r="F1670" s="24" t="s">
        <v>851</v>
      </c>
      <c r="G1670" s="24">
        <v>2015</v>
      </c>
      <c r="H1670" s="25">
        <v>42334</v>
      </c>
      <c r="I1670" s="24"/>
      <c r="J1670" s="24"/>
      <c r="K1670" s="24" t="s">
        <v>9734</v>
      </c>
      <c r="L1670" s="24" t="str">
        <f t="shared" si="52"/>
        <v>Excluido</v>
      </c>
      <c r="M1670" s="24" t="str">
        <f t="shared" si="53"/>
        <v>S/PalabrasClaves</v>
      </c>
      <c r="N1670" s="24"/>
      <c r="O1670" s="24"/>
      <c r="P1670" s="24"/>
      <c r="Q1670" s="24"/>
      <c r="R1670" s="24"/>
      <c r="S1670" s="24"/>
      <c r="T1670" s="24"/>
      <c r="U1670" s="24"/>
      <c r="V1670" s="24"/>
      <c r="W1670" s="24"/>
      <c r="X1670" s="24"/>
    </row>
    <row r="1671" spans="1:24" ht="15" hidden="1" customHeight="1">
      <c r="A1671" s="26">
        <v>26666587</v>
      </c>
      <c r="B1671" s="26" t="s">
        <v>9735</v>
      </c>
      <c r="C1671" s="26" t="s">
        <v>9736</v>
      </c>
      <c r="D1671" s="26" t="s">
        <v>9737</v>
      </c>
      <c r="E1671" s="26" t="s">
        <v>9738</v>
      </c>
      <c r="F1671" s="26" t="s">
        <v>341</v>
      </c>
      <c r="G1671" s="26">
        <v>2015</v>
      </c>
      <c r="H1671" s="27">
        <v>42354</v>
      </c>
      <c r="I1671" s="26" t="s">
        <v>9739</v>
      </c>
      <c r="J1671" s="26"/>
      <c r="K1671" s="26" t="s">
        <v>9740</v>
      </c>
      <c r="L1671" s="26" t="str">
        <f t="shared" si="52"/>
        <v>PreAlerta</v>
      </c>
      <c r="M1671" s="26" t="str">
        <f t="shared" si="53"/>
        <v>S/PalabrasClaves</v>
      </c>
      <c r="N1671" s="26" t="s">
        <v>18</v>
      </c>
      <c r="O1671" s="26"/>
      <c r="P1671" s="26"/>
      <c r="Q1671" s="26"/>
      <c r="R1671" s="26"/>
      <c r="S1671" s="26"/>
      <c r="T1671" s="26"/>
      <c r="U1671" s="26"/>
      <c r="V1671" s="26"/>
      <c r="W1671" s="26"/>
      <c r="X1671" s="26"/>
    </row>
    <row r="1672" spans="1:24" ht="15" customHeight="1">
      <c r="A1672" s="28">
        <v>26734002</v>
      </c>
      <c r="B1672" s="28" t="s">
        <v>9741</v>
      </c>
      <c r="C1672" s="28" t="s">
        <v>9742</v>
      </c>
      <c r="D1672" s="28" t="s">
        <v>9743</v>
      </c>
      <c r="E1672" s="28" t="s">
        <v>9356</v>
      </c>
      <c r="F1672" s="28" t="s">
        <v>4667</v>
      </c>
      <c r="G1672" s="28">
        <v>2015</v>
      </c>
      <c r="H1672" s="29">
        <v>42376</v>
      </c>
      <c r="I1672" s="28" t="s">
        <v>9744</v>
      </c>
      <c r="J1672" s="28"/>
      <c r="K1672" s="28" t="s">
        <v>9745</v>
      </c>
      <c r="L1672" s="28" t="str">
        <f t="shared" si="52"/>
        <v>PreAlerta</v>
      </c>
      <c r="M1672" s="28" t="str">
        <f t="shared" si="53"/>
        <v>S/PalabrasClaves</v>
      </c>
      <c r="N1672" s="28" t="s">
        <v>276</v>
      </c>
      <c r="O1672" s="28"/>
      <c r="P1672" s="28"/>
      <c r="Q1672" s="28" t="s">
        <v>14</v>
      </c>
      <c r="R1672" s="28"/>
      <c r="S1672" s="28"/>
      <c r="T1672" s="50" t="s">
        <v>9746</v>
      </c>
      <c r="U1672" s="28" t="s">
        <v>209</v>
      </c>
      <c r="V1672" s="28" t="s">
        <v>209</v>
      </c>
      <c r="W1672" s="28" t="s">
        <v>208</v>
      </c>
      <c r="X1672" s="53" t="s">
        <v>9747</v>
      </c>
    </row>
    <row r="1673" spans="1:24" ht="15" hidden="1" customHeight="1">
      <c r="A1673" s="26">
        <v>26681200</v>
      </c>
      <c r="B1673" s="26" t="s">
        <v>9748</v>
      </c>
      <c r="C1673" s="26" t="s">
        <v>9749</v>
      </c>
      <c r="D1673" s="26" t="s">
        <v>9750</v>
      </c>
      <c r="E1673" s="26" t="s">
        <v>2940</v>
      </c>
      <c r="F1673" s="26" t="s">
        <v>2168</v>
      </c>
      <c r="G1673" s="26">
        <v>2015</v>
      </c>
      <c r="H1673" s="27">
        <v>42357</v>
      </c>
      <c r="I1673" s="26" t="s">
        <v>9751</v>
      </c>
      <c r="J1673" s="26"/>
      <c r="K1673" s="26" t="s">
        <v>9752</v>
      </c>
      <c r="L1673" s="26" t="str">
        <f t="shared" si="52"/>
        <v>PreAlerta</v>
      </c>
      <c r="M1673" s="26" t="str">
        <f t="shared" si="53"/>
        <v>S/PalabrasClaves</v>
      </c>
      <c r="N1673" s="26" t="s">
        <v>18</v>
      </c>
      <c r="O1673" s="26"/>
      <c r="P1673" s="26"/>
      <c r="Q1673" s="26"/>
      <c r="R1673" s="26"/>
      <c r="S1673" s="26"/>
      <c r="T1673" s="26"/>
      <c r="U1673" s="26"/>
      <c r="V1673" s="26"/>
      <c r="W1673" s="26"/>
      <c r="X1673" s="26"/>
    </row>
    <row r="1674" spans="1:24" ht="15" hidden="1" customHeight="1">
      <c r="A1674" s="24">
        <v>26687891</v>
      </c>
      <c r="B1674" s="24" t="s">
        <v>9753</v>
      </c>
      <c r="C1674" s="24" t="s">
        <v>9754</v>
      </c>
      <c r="D1674" s="24" t="s">
        <v>9755</v>
      </c>
      <c r="E1674" s="24" t="s">
        <v>7867</v>
      </c>
      <c r="F1674" s="24" t="s">
        <v>7282</v>
      </c>
      <c r="G1674" s="24">
        <v>2015</v>
      </c>
      <c r="H1674" s="25">
        <v>42360</v>
      </c>
      <c r="I1674" s="24" t="s">
        <v>9756</v>
      </c>
      <c r="J1674" s="24"/>
      <c r="K1674" s="24" t="s">
        <v>9757</v>
      </c>
      <c r="L1674" s="24" t="str">
        <f t="shared" si="52"/>
        <v>PreAlerta</v>
      </c>
      <c r="M1674" s="24" t="str">
        <f t="shared" si="53"/>
        <v>S/PalabrasClaves</v>
      </c>
      <c r="N1674" s="24" t="s">
        <v>18</v>
      </c>
      <c r="O1674" s="24"/>
      <c r="P1674" s="24"/>
      <c r="Q1674" s="24"/>
      <c r="R1674" s="24"/>
      <c r="S1674" s="24"/>
      <c r="T1674" s="24"/>
      <c r="U1674" s="24"/>
      <c r="V1674" s="24"/>
      <c r="W1674" s="24"/>
      <c r="X1674" s="24"/>
    </row>
    <row r="1675" spans="1:24" ht="15" customHeight="1">
      <c r="A1675" s="33">
        <v>26657117</v>
      </c>
      <c r="B1675" s="33" t="s">
        <v>9758</v>
      </c>
      <c r="C1675" s="33" t="s">
        <v>9759</v>
      </c>
      <c r="D1675" s="33" t="s">
        <v>9760</v>
      </c>
      <c r="E1675" s="33" t="s">
        <v>9761</v>
      </c>
      <c r="F1675" s="33" t="s">
        <v>9762</v>
      </c>
      <c r="G1675" s="33">
        <v>2015</v>
      </c>
      <c r="H1675" s="34">
        <v>42353</v>
      </c>
      <c r="I1675" s="33" t="s">
        <v>9763</v>
      </c>
      <c r="J1675" s="33"/>
      <c r="K1675" s="33" t="s">
        <v>9764</v>
      </c>
      <c r="L1675" s="33" t="str">
        <f t="shared" si="52"/>
        <v>PreAlerta</v>
      </c>
      <c r="M1675" s="33" t="str">
        <f t="shared" si="53"/>
        <v>S/PalabrasClaves</v>
      </c>
      <c r="N1675" s="33" t="s">
        <v>276</v>
      </c>
      <c r="O1675" s="33"/>
      <c r="P1675" s="33"/>
      <c r="Q1675" s="33"/>
      <c r="R1675" s="33"/>
      <c r="S1675" s="33"/>
      <c r="T1675" s="47" t="s">
        <v>9765</v>
      </c>
      <c r="U1675" s="33" t="s">
        <v>209</v>
      </c>
      <c r="V1675" s="33" t="s">
        <v>209</v>
      </c>
      <c r="W1675" s="33" t="s">
        <v>208</v>
      </c>
      <c r="X1675" s="52" t="s">
        <v>9766</v>
      </c>
    </row>
    <row r="1676" spans="1:24" ht="15" hidden="1" customHeight="1">
      <c r="A1676" s="24">
        <v>26779446</v>
      </c>
      <c r="B1676" s="24" t="s">
        <v>9767</v>
      </c>
      <c r="C1676" s="24" t="s">
        <v>9768</v>
      </c>
      <c r="D1676" s="24" t="s">
        <v>9769</v>
      </c>
      <c r="E1676" s="24" t="s">
        <v>9770</v>
      </c>
      <c r="F1676" s="24" t="s">
        <v>559</v>
      </c>
      <c r="G1676" s="24">
        <v>2015</v>
      </c>
      <c r="H1676" s="25">
        <v>42388</v>
      </c>
      <c r="I1676" s="24" t="s">
        <v>9771</v>
      </c>
      <c r="J1676" s="24"/>
      <c r="K1676" s="24" t="s">
        <v>9772</v>
      </c>
      <c r="L1676" s="24" t="str">
        <f t="shared" si="52"/>
        <v>PreAlerta</v>
      </c>
      <c r="M1676" s="24" t="str">
        <f t="shared" si="53"/>
        <v>S/PalabrasClaves</v>
      </c>
      <c r="N1676" s="24" t="s">
        <v>18</v>
      </c>
      <c r="O1676" s="24"/>
      <c r="P1676" s="24"/>
      <c r="Q1676" s="24"/>
      <c r="R1676" s="24"/>
      <c r="S1676" s="24"/>
      <c r="T1676" s="24"/>
      <c r="U1676" s="24"/>
      <c r="V1676" s="24"/>
      <c r="W1676" s="24"/>
      <c r="X1676" s="24"/>
    </row>
    <row r="1677" spans="1:24" ht="15" hidden="1" customHeight="1">
      <c r="A1677" s="26">
        <v>26699167</v>
      </c>
      <c r="B1677" s="26" t="s">
        <v>9773</v>
      </c>
      <c r="C1677" s="26" t="s">
        <v>9774</v>
      </c>
      <c r="D1677" s="26" t="s">
        <v>9775</v>
      </c>
      <c r="E1677" s="26" t="s">
        <v>850</v>
      </c>
      <c r="F1677" s="26" t="s">
        <v>9776</v>
      </c>
      <c r="G1677" s="26">
        <v>2015</v>
      </c>
      <c r="H1677" s="27">
        <v>42363</v>
      </c>
      <c r="I1677" s="26" t="s">
        <v>9777</v>
      </c>
      <c r="J1677" s="26" t="s">
        <v>9778</v>
      </c>
      <c r="K1677" s="26" t="s">
        <v>9779</v>
      </c>
      <c r="L1677" s="26" t="str">
        <f t="shared" si="52"/>
        <v>Excluido</v>
      </c>
      <c r="M1677" s="26" t="str">
        <f t="shared" si="53"/>
        <v>S/PalabrasClaves</v>
      </c>
      <c r="N1677" s="26"/>
      <c r="O1677" s="26"/>
      <c r="P1677" s="26"/>
      <c r="Q1677" s="26"/>
      <c r="R1677" s="26"/>
      <c r="S1677" s="26"/>
      <c r="T1677" s="26"/>
      <c r="U1677" s="26"/>
      <c r="V1677" s="26"/>
      <c r="W1677" s="26"/>
      <c r="X1677" s="26"/>
    </row>
    <row r="1678" spans="1:24" ht="15" hidden="1" customHeight="1">
      <c r="A1678" s="28">
        <v>26699174</v>
      </c>
      <c r="B1678" s="28" t="s">
        <v>9780</v>
      </c>
      <c r="C1678" s="28" t="s">
        <v>9781</v>
      </c>
      <c r="D1678" s="28" t="s">
        <v>9782</v>
      </c>
      <c r="E1678" s="28" t="s">
        <v>9783</v>
      </c>
      <c r="F1678" s="28" t="s">
        <v>9776</v>
      </c>
      <c r="G1678" s="28">
        <v>2015</v>
      </c>
      <c r="H1678" s="29">
        <v>42363</v>
      </c>
      <c r="I1678" s="28"/>
      <c r="J1678" s="28"/>
      <c r="K1678" s="28" t="s">
        <v>9784</v>
      </c>
      <c r="L1678" s="28" t="str">
        <f t="shared" si="52"/>
        <v>PreAlerta</v>
      </c>
      <c r="M1678" s="28" t="str">
        <f t="shared" si="53"/>
        <v>S/PalabrasClaves</v>
      </c>
      <c r="N1678" s="28" t="s">
        <v>12</v>
      </c>
      <c r="O1678" s="28"/>
      <c r="P1678" s="28"/>
      <c r="Q1678" s="28" t="s">
        <v>17</v>
      </c>
      <c r="R1678" s="28"/>
      <c r="S1678" s="28"/>
      <c r="T1678" s="28"/>
      <c r="U1678" s="28" t="s">
        <v>209</v>
      </c>
      <c r="V1678" s="28" t="s">
        <v>209</v>
      </c>
      <c r="W1678" s="28" t="s">
        <v>209</v>
      </c>
      <c r="X1678" s="31" t="s">
        <v>9785</v>
      </c>
    </row>
    <row r="1679" spans="1:24" ht="15" hidden="1" customHeight="1">
      <c r="A1679" s="26">
        <v>26713628</v>
      </c>
      <c r="B1679" s="26" t="s">
        <v>9786</v>
      </c>
      <c r="C1679" s="26" t="s">
        <v>9787</v>
      </c>
      <c r="D1679" s="26" t="s">
        <v>9788</v>
      </c>
      <c r="E1679" s="26" t="s">
        <v>8077</v>
      </c>
      <c r="F1679" s="26" t="s">
        <v>2168</v>
      </c>
      <c r="G1679" s="26">
        <v>2015</v>
      </c>
      <c r="H1679" s="27">
        <v>42368</v>
      </c>
      <c r="I1679" s="26" t="s">
        <v>9789</v>
      </c>
      <c r="J1679" s="26"/>
      <c r="K1679" s="26" t="s">
        <v>9790</v>
      </c>
      <c r="L1679" s="26" t="str">
        <f t="shared" si="52"/>
        <v>PreAlerta</v>
      </c>
      <c r="M1679" s="26" t="str">
        <f t="shared" si="53"/>
        <v>S/PalabrasClaves</v>
      </c>
      <c r="N1679" s="26" t="s">
        <v>18</v>
      </c>
      <c r="O1679" s="26"/>
      <c r="P1679" s="26"/>
      <c r="Q1679" s="26"/>
      <c r="R1679" s="26"/>
      <c r="S1679" s="26"/>
      <c r="T1679" s="26"/>
      <c r="U1679" s="26"/>
      <c r="V1679" s="26"/>
      <c r="W1679" s="26"/>
      <c r="X1679" s="26"/>
    </row>
    <row r="1680" spans="1:24" ht="15" hidden="1" customHeight="1">
      <c r="A1680" s="24">
        <v>26616600</v>
      </c>
      <c r="B1680" s="24" t="s">
        <v>9791</v>
      </c>
      <c r="C1680" s="24" t="s">
        <v>9792</v>
      </c>
      <c r="D1680" s="24" t="s">
        <v>9793</v>
      </c>
      <c r="E1680" s="24" t="s">
        <v>9794</v>
      </c>
      <c r="F1680" s="24" t="s">
        <v>773</v>
      </c>
      <c r="G1680" s="24">
        <v>2015</v>
      </c>
      <c r="H1680" s="25">
        <v>42339</v>
      </c>
      <c r="I1680" s="24"/>
      <c r="J1680" s="24"/>
      <c r="K1680" s="24" t="s">
        <v>9795</v>
      </c>
      <c r="L1680" s="24" t="str">
        <f t="shared" si="52"/>
        <v>PreAlerta</v>
      </c>
      <c r="M1680" s="24" t="str">
        <f t="shared" si="53"/>
        <v>S/PalabrasClaves</v>
      </c>
      <c r="N1680" s="24" t="s">
        <v>18</v>
      </c>
      <c r="O1680" s="24"/>
      <c r="P1680" s="24"/>
      <c r="Q1680" s="24"/>
      <c r="R1680" s="24"/>
      <c r="S1680" s="24"/>
      <c r="T1680" s="24"/>
      <c r="U1680" s="24"/>
      <c r="V1680" s="24"/>
      <c r="W1680" s="24"/>
      <c r="X1680" s="24"/>
    </row>
    <row r="1681" spans="1:24" ht="15" hidden="1" customHeight="1">
      <c r="A1681" s="26">
        <v>25601300</v>
      </c>
      <c r="B1681" s="26" t="s">
        <v>9796</v>
      </c>
      <c r="C1681" s="26" t="s">
        <v>9797</v>
      </c>
      <c r="D1681" s="26" t="s">
        <v>9798</v>
      </c>
      <c r="E1681" s="26" t="s">
        <v>9799</v>
      </c>
      <c r="F1681" s="26" t="s">
        <v>5061</v>
      </c>
      <c r="G1681" s="26">
        <v>2016</v>
      </c>
      <c r="H1681" s="27">
        <v>42025</v>
      </c>
      <c r="I1681" s="26" t="s">
        <v>9800</v>
      </c>
      <c r="J1681" s="26" t="s">
        <v>9801</v>
      </c>
      <c r="K1681" s="26" t="s">
        <v>9802</v>
      </c>
      <c r="L1681" s="26" t="str">
        <f t="shared" si="52"/>
        <v>PreAlerta</v>
      </c>
      <c r="M1681" s="26" t="str">
        <f t="shared" si="53"/>
        <v>S/PalabrasClaves</v>
      </c>
      <c r="N1681" s="26" t="s">
        <v>18</v>
      </c>
      <c r="O1681" s="26"/>
      <c r="P1681" s="26"/>
      <c r="Q1681" s="26"/>
      <c r="R1681" s="26"/>
      <c r="S1681" s="26"/>
      <c r="T1681" s="26"/>
      <c r="U1681" s="26"/>
      <c r="V1681" s="26"/>
      <c r="W1681" s="26"/>
      <c r="X1681" s="26"/>
    </row>
    <row r="1682" spans="1:24" ht="15" hidden="1" customHeight="1">
      <c r="A1682" s="24">
        <v>25663246</v>
      </c>
      <c r="B1682" s="24" t="s">
        <v>9803</v>
      </c>
      <c r="C1682" s="24" t="s">
        <v>9804</v>
      </c>
      <c r="D1682" s="24" t="s">
        <v>9805</v>
      </c>
      <c r="E1682" s="24" t="s">
        <v>9806</v>
      </c>
      <c r="F1682" s="24" t="s">
        <v>725</v>
      </c>
      <c r="G1682" s="24">
        <v>2016</v>
      </c>
      <c r="H1682" s="25">
        <v>42045</v>
      </c>
      <c r="I1682" s="24"/>
      <c r="J1682" s="24"/>
      <c r="K1682" s="24" t="s">
        <v>9807</v>
      </c>
      <c r="L1682" s="24" t="str">
        <f t="shared" si="52"/>
        <v>PreAlerta</v>
      </c>
      <c r="M1682" s="24" t="str">
        <f t="shared" si="53"/>
        <v>S/PalabrasClaves</v>
      </c>
      <c r="N1682" s="24" t="s">
        <v>18</v>
      </c>
      <c r="O1682" s="24"/>
      <c r="P1682" s="24"/>
      <c r="Q1682" s="24"/>
      <c r="R1682" s="24"/>
      <c r="S1682" s="24"/>
      <c r="T1682" s="24"/>
      <c r="U1682" s="24"/>
      <c r="V1682" s="24"/>
      <c r="W1682" s="24"/>
      <c r="X1682" s="24"/>
    </row>
    <row r="1683" spans="1:24" ht="15" hidden="1" customHeight="1">
      <c r="A1683" s="26">
        <v>25929200</v>
      </c>
      <c r="B1683" s="26" t="s">
        <v>9808</v>
      </c>
      <c r="C1683" s="26" t="s">
        <v>9809</v>
      </c>
      <c r="D1683" s="26" t="s">
        <v>9810</v>
      </c>
      <c r="E1683" s="26" t="s">
        <v>2586</v>
      </c>
      <c r="F1683" s="26" t="s">
        <v>9811</v>
      </c>
      <c r="G1683" s="26">
        <v>2016</v>
      </c>
      <c r="H1683" s="27">
        <v>42126</v>
      </c>
      <c r="I1683" s="26"/>
      <c r="J1683" s="26"/>
      <c r="K1683" s="26" t="s">
        <v>9812</v>
      </c>
      <c r="L1683" s="26" t="str">
        <f t="shared" si="52"/>
        <v>PreAlerta</v>
      </c>
      <c r="M1683" s="26" t="str">
        <f t="shared" si="53"/>
        <v>S/PalabrasClaves</v>
      </c>
      <c r="N1683" s="26" t="s">
        <v>18</v>
      </c>
      <c r="O1683" s="26"/>
      <c r="P1683" s="26"/>
      <c r="Q1683" s="26"/>
      <c r="R1683" s="26"/>
      <c r="S1683" s="26"/>
      <c r="T1683" s="26"/>
      <c r="U1683" s="26"/>
      <c r="V1683" s="26"/>
      <c r="W1683" s="26"/>
      <c r="X1683" s="26"/>
    </row>
    <row r="1684" spans="1:24" ht="15" hidden="1" customHeight="1">
      <c r="A1684" s="24">
        <v>26084267</v>
      </c>
      <c r="B1684" s="24" t="s">
        <v>9813</v>
      </c>
      <c r="C1684" s="24" t="s">
        <v>9814</v>
      </c>
      <c r="D1684" s="24" t="s">
        <v>9815</v>
      </c>
      <c r="E1684" s="24" t="s">
        <v>1470</v>
      </c>
      <c r="F1684" s="24" t="s">
        <v>9816</v>
      </c>
      <c r="G1684" s="24">
        <v>2016</v>
      </c>
      <c r="H1684" s="25">
        <v>42174</v>
      </c>
      <c r="I1684" s="24"/>
      <c r="J1684" s="24"/>
      <c r="K1684" s="24" t="s">
        <v>9817</v>
      </c>
      <c r="L1684" s="24" t="str">
        <f t="shared" si="52"/>
        <v>PreAlerta</v>
      </c>
      <c r="M1684" s="24" t="str">
        <f t="shared" si="53"/>
        <v>S/PalabrasClaves</v>
      </c>
      <c r="N1684" s="24" t="s">
        <v>18</v>
      </c>
      <c r="O1684" s="24"/>
      <c r="P1684" s="24"/>
      <c r="Q1684" s="24"/>
      <c r="R1684" s="24"/>
      <c r="S1684" s="24"/>
      <c r="T1684" s="24"/>
      <c r="U1684" s="24"/>
      <c r="V1684" s="24"/>
      <c r="W1684" s="24"/>
      <c r="X1684" s="24"/>
    </row>
    <row r="1685" spans="1:24" ht="15" hidden="1" customHeight="1">
      <c r="A1685" s="26">
        <v>26153117</v>
      </c>
      <c r="B1685" s="26" t="s">
        <v>9818</v>
      </c>
      <c r="C1685" s="26" t="s">
        <v>9819</v>
      </c>
      <c r="D1685" s="26" t="s">
        <v>9820</v>
      </c>
      <c r="E1685" s="26" t="s">
        <v>9821</v>
      </c>
      <c r="F1685" s="26" t="s">
        <v>9822</v>
      </c>
      <c r="G1685" s="26">
        <v>2016</v>
      </c>
      <c r="H1685" s="27">
        <v>42194</v>
      </c>
      <c r="I1685" s="26"/>
      <c r="J1685" s="26"/>
      <c r="K1685" s="26" t="s">
        <v>9823</v>
      </c>
      <c r="L1685" s="26" t="str">
        <f t="shared" si="52"/>
        <v>PreAlerta</v>
      </c>
      <c r="M1685" s="26" t="str">
        <f t="shared" si="53"/>
        <v>S/PalabrasClaves</v>
      </c>
      <c r="N1685" s="26" t="s">
        <v>18</v>
      </c>
      <c r="O1685" s="26"/>
      <c r="P1685" s="26"/>
      <c r="Q1685" s="39"/>
      <c r="R1685" s="26"/>
      <c r="S1685" s="26"/>
      <c r="T1685" s="26"/>
      <c r="U1685" s="26"/>
      <c r="V1685" s="26"/>
      <c r="W1685" s="26"/>
      <c r="X1685" s="26"/>
    </row>
    <row r="1686" spans="1:24" ht="15" hidden="1" customHeight="1">
      <c r="A1686" s="24">
        <v>26160018</v>
      </c>
      <c r="B1686" s="24" t="s">
        <v>9824</v>
      </c>
      <c r="C1686" s="24" t="s">
        <v>9825</v>
      </c>
      <c r="D1686" s="24" t="s">
        <v>9826</v>
      </c>
      <c r="E1686" s="24" t="s">
        <v>9827</v>
      </c>
      <c r="F1686" s="24" t="s">
        <v>9828</v>
      </c>
      <c r="G1686" s="24">
        <v>2016</v>
      </c>
      <c r="H1686" s="25">
        <v>42196</v>
      </c>
      <c r="I1686" s="24"/>
      <c r="J1686" s="24"/>
      <c r="K1686" s="24" t="s">
        <v>9829</v>
      </c>
      <c r="L1686" s="24" t="str">
        <f t="shared" si="52"/>
        <v>PreAlerta</v>
      </c>
      <c r="M1686" s="24" t="str">
        <f t="shared" si="53"/>
        <v>S/PalabrasClaves</v>
      </c>
      <c r="N1686" s="24" t="s">
        <v>18</v>
      </c>
      <c r="O1686" s="24"/>
      <c r="P1686" s="24"/>
      <c r="Q1686" s="24"/>
      <c r="R1686" s="24"/>
      <c r="S1686" s="24"/>
      <c r="T1686" s="24"/>
      <c r="U1686" s="24"/>
      <c r="V1686" s="24"/>
      <c r="W1686" s="24"/>
      <c r="X1686" s="24"/>
    </row>
    <row r="1687" spans="1:24" ht="15" hidden="1" customHeight="1">
      <c r="A1687" s="26">
        <v>26386469</v>
      </c>
      <c r="B1687" s="26" t="s">
        <v>9830</v>
      </c>
      <c r="C1687" s="26" t="s">
        <v>9831</v>
      </c>
      <c r="D1687" s="26" t="s">
        <v>9832</v>
      </c>
      <c r="E1687" s="26" t="s">
        <v>9833</v>
      </c>
      <c r="F1687" s="26" t="s">
        <v>6930</v>
      </c>
      <c r="G1687" s="26">
        <v>2016</v>
      </c>
      <c r="H1687" s="27">
        <v>42267</v>
      </c>
      <c r="I1687" s="26" t="s">
        <v>9834</v>
      </c>
      <c r="J1687" s="26"/>
      <c r="K1687" s="26" t="s">
        <v>9835</v>
      </c>
      <c r="L1687" s="26" t="str">
        <f t="shared" si="52"/>
        <v>Excluido</v>
      </c>
      <c r="M1687" s="26" t="str">
        <f t="shared" si="53"/>
        <v>S/PalabrasClaves</v>
      </c>
      <c r="N1687" s="26"/>
      <c r="O1687" s="26"/>
      <c r="P1687" s="26"/>
      <c r="Q1687" s="26"/>
      <c r="R1687" s="26"/>
      <c r="S1687" s="26"/>
      <c r="T1687" s="26"/>
      <c r="U1687" s="26"/>
      <c r="V1687" s="26"/>
      <c r="W1687" s="26"/>
      <c r="X1687" s="26"/>
    </row>
    <row r="1688" spans="1:24" ht="15" customHeight="1">
      <c r="A1688" s="28">
        <v>26489840</v>
      </c>
      <c r="B1688" s="28" t="s">
        <v>9836</v>
      </c>
      <c r="C1688" s="28" t="s">
        <v>9837</v>
      </c>
      <c r="D1688" s="28" t="s">
        <v>9838</v>
      </c>
      <c r="E1688" s="28" t="s">
        <v>2255</v>
      </c>
      <c r="F1688" s="28" t="s">
        <v>627</v>
      </c>
      <c r="G1688" s="28">
        <v>2016</v>
      </c>
      <c r="H1688" s="29">
        <v>42300</v>
      </c>
      <c r="I1688" s="28"/>
      <c r="J1688" s="28"/>
      <c r="K1688" s="28" t="s">
        <v>9839</v>
      </c>
      <c r="L1688" s="28" t="str">
        <f t="shared" si="52"/>
        <v>PreAlerta</v>
      </c>
      <c r="M1688" s="28" t="str">
        <f t="shared" si="53"/>
        <v>C/PalabrasClaves</v>
      </c>
      <c r="N1688" s="28" t="s">
        <v>12</v>
      </c>
      <c r="O1688" s="28" t="s">
        <v>16</v>
      </c>
      <c r="P1688" s="28"/>
      <c r="Q1688" s="28" t="s">
        <v>14</v>
      </c>
      <c r="R1688" s="28"/>
      <c r="S1688" s="28"/>
      <c r="T1688" s="50" t="s">
        <v>9840</v>
      </c>
      <c r="U1688" s="28" t="s">
        <v>209</v>
      </c>
      <c r="V1688" s="28" t="s">
        <v>208</v>
      </c>
      <c r="W1688" s="28" t="s">
        <v>209</v>
      </c>
      <c r="X1688" s="53" t="s">
        <v>9841</v>
      </c>
    </row>
    <row r="1689" spans="1:24" ht="15" hidden="1" customHeight="1">
      <c r="A1689" s="26">
        <v>26489857</v>
      </c>
      <c r="B1689" s="26" t="s">
        <v>9842</v>
      </c>
      <c r="C1689" s="26" t="s">
        <v>9843</v>
      </c>
      <c r="D1689" s="26" t="s">
        <v>9844</v>
      </c>
      <c r="E1689" s="26" t="s">
        <v>9845</v>
      </c>
      <c r="F1689" s="26" t="s">
        <v>9846</v>
      </c>
      <c r="G1689" s="26">
        <v>2016</v>
      </c>
      <c r="H1689" s="27">
        <v>42300</v>
      </c>
      <c r="I1689" s="26" t="s">
        <v>9847</v>
      </c>
      <c r="J1689" s="26"/>
      <c r="K1689" s="26" t="s">
        <v>9848</v>
      </c>
      <c r="L1689" s="26" t="str">
        <f t="shared" si="52"/>
        <v>PreAlerta</v>
      </c>
      <c r="M1689" s="26" t="str">
        <f t="shared" si="53"/>
        <v>S/PalabrasClaves</v>
      </c>
      <c r="N1689" s="26" t="s">
        <v>18</v>
      </c>
      <c r="O1689" s="26"/>
      <c r="P1689" s="26"/>
      <c r="Q1689" s="26"/>
      <c r="R1689" s="26"/>
      <c r="S1689" s="26"/>
      <c r="T1689" s="26"/>
      <c r="U1689" s="26"/>
      <c r="V1689" s="26"/>
      <c r="W1689" s="26"/>
      <c r="X1689" s="26"/>
    </row>
    <row r="1690" spans="1:24" ht="15" hidden="1" customHeight="1">
      <c r="A1690" s="24">
        <v>26507934</v>
      </c>
      <c r="B1690" s="24" t="s">
        <v>9849</v>
      </c>
      <c r="C1690" s="24" t="s">
        <v>9850</v>
      </c>
      <c r="D1690" s="24" t="s">
        <v>9851</v>
      </c>
      <c r="E1690" s="24" t="s">
        <v>9852</v>
      </c>
      <c r="F1690" s="24" t="s">
        <v>9822</v>
      </c>
      <c r="G1690" s="24">
        <v>2016</v>
      </c>
      <c r="H1690" s="25">
        <v>42306</v>
      </c>
      <c r="I1690" s="24"/>
      <c r="J1690" s="24"/>
      <c r="K1690" s="24" t="s">
        <v>9853</v>
      </c>
      <c r="L1690" s="24" t="str">
        <f t="shared" si="52"/>
        <v>PreAlerta</v>
      </c>
      <c r="M1690" s="24" t="str">
        <f t="shared" si="53"/>
        <v>S/PalabrasClaves</v>
      </c>
      <c r="N1690" s="24" t="s">
        <v>18</v>
      </c>
      <c r="O1690" s="24"/>
      <c r="P1690" s="24"/>
      <c r="Q1690" s="24"/>
      <c r="R1690" s="24"/>
      <c r="S1690" s="24"/>
      <c r="T1690" s="24"/>
      <c r="U1690" s="24"/>
      <c r="V1690" s="24"/>
      <c r="W1690" s="24"/>
      <c r="X1690" s="24"/>
    </row>
    <row r="1691" spans="1:24" ht="15" hidden="1" customHeight="1">
      <c r="A1691" s="26">
        <v>26511740</v>
      </c>
      <c r="B1691" s="26" t="s">
        <v>9854</v>
      </c>
      <c r="C1691" s="26" t="s">
        <v>9855</v>
      </c>
      <c r="D1691" s="26" t="s">
        <v>9856</v>
      </c>
      <c r="E1691" s="26" t="s">
        <v>9857</v>
      </c>
      <c r="F1691" s="26" t="s">
        <v>267</v>
      </c>
      <c r="G1691" s="26">
        <v>2016</v>
      </c>
      <c r="H1691" s="27">
        <v>42307</v>
      </c>
      <c r="I1691" s="26" t="s">
        <v>9858</v>
      </c>
      <c r="J1691" s="26"/>
      <c r="K1691" s="26" t="s">
        <v>9859</v>
      </c>
      <c r="L1691" s="26" t="str">
        <f t="shared" si="52"/>
        <v>PreAlerta</v>
      </c>
      <c r="M1691" s="26" t="str">
        <f t="shared" si="53"/>
        <v>S/PalabrasClaves</v>
      </c>
      <c r="N1691" s="26" t="s">
        <v>18</v>
      </c>
      <c r="O1691" s="26"/>
      <c r="P1691" s="26"/>
      <c r="Q1691" s="26"/>
      <c r="R1691" s="26"/>
      <c r="S1691" s="26"/>
      <c r="T1691" s="26"/>
      <c r="U1691" s="26"/>
      <c r="V1691" s="26"/>
      <c r="W1691" s="26"/>
      <c r="X1691" s="26"/>
    </row>
    <row r="1692" spans="1:24" ht="15" hidden="1" customHeight="1">
      <c r="A1692" s="24">
        <v>26578244</v>
      </c>
      <c r="B1692" s="24" t="s">
        <v>9860</v>
      </c>
      <c r="C1692" s="24" t="s">
        <v>9861</v>
      </c>
      <c r="D1692" s="24" t="s">
        <v>9862</v>
      </c>
      <c r="E1692" s="24" t="s">
        <v>9863</v>
      </c>
      <c r="F1692" s="24" t="s">
        <v>661</v>
      </c>
      <c r="G1692" s="24">
        <v>2016</v>
      </c>
      <c r="H1692" s="25">
        <v>42327</v>
      </c>
      <c r="I1692" s="24"/>
      <c r="J1692" s="24"/>
      <c r="K1692" s="24" t="s">
        <v>9864</v>
      </c>
      <c r="L1692" s="24" t="str">
        <f t="shared" si="52"/>
        <v>PreAlerta</v>
      </c>
      <c r="M1692" s="24" t="str">
        <f t="shared" si="53"/>
        <v>C/PalabrasClaves</v>
      </c>
      <c r="N1692" s="24" t="s">
        <v>18</v>
      </c>
      <c r="O1692" s="24"/>
      <c r="P1692" s="24"/>
      <c r="Q1692" s="24"/>
      <c r="R1692" s="24"/>
      <c r="S1692" s="24"/>
      <c r="T1692" s="24"/>
      <c r="U1692" s="24"/>
      <c r="V1692" s="24"/>
      <c r="W1692" s="24"/>
      <c r="X1692" s="24"/>
    </row>
    <row r="1693" spans="1:24" ht="15" hidden="1" customHeight="1">
      <c r="A1693" s="26">
        <v>26580416</v>
      </c>
      <c r="B1693" s="26" t="s">
        <v>9865</v>
      </c>
      <c r="C1693" s="26" t="s">
        <v>9866</v>
      </c>
      <c r="D1693" s="26" t="s">
        <v>9867</v>
      </c>
      <c r="E1693" s="26" t="s">
        <v>5583</v>
      </c>
      <c r="F1693" s="26" t="s">
        <v>9868</v>
      </c>
      <c r="G1693" s="26">
        <v>2016</v>
      </c>
      <c r="H1693" s="27">
        <v>42327</v>
      </c>
      <c r="I1693" s="26" t="s">
        <v>9869</v>
      </c>
      <c r="J1693" s="26"/>
      <c r="K1693" s="26" t="s">
        <v>9870</v>
      </c>
      <c r="L1693" s="26" t="str">
        <f t="shared" si="52"/>
        <v>Excluido</v>
      </c>
      <c r="M1693" s="26" t="str">
        <f t="shared" si="53"/>
        <v>S/PalabrasClaves</v>
      </c>
      <c r="N1693" s="26"/>
      <c r="O1693" s="26"/>
      <c r="P1693" s="26"/>
      <c r="Q1693" s="26"/>
      <c r="R1693" s="26"/>
      <c r="S1693" s="26"/>
      <c r="T1693" s="26"/>
      <c r="U1693" s="26"/>
      <c r="V1693" s="26"/>
      <c r="W1693" s="26"/>
      <c r="X1693" s="26"/>
    </row>
    <row r="1694" spans="1:24" ht="15" hidden="1" customHeight="1">
      <c r="A1694" s="24">
        <v>26650989</v>
      </c>
      <c r="B1694" s="24" t="s">
        <v>9871</v>
      </c>
      <c r="C1694" s="24" t="s">
        <v>9872</v>
      </c>
      <c r="D1694" s="24" t="s">
        <v>9873</v>
      </c>
      <c r="E1694" s="24" t="s">
        <v>2605</v>
      </c>
      <c r="F1694" s="24" t="s">
        <v>128</v>
      </c>
      <c r="G1694" s="24">
        <v>2016</v>
      </c>
      <c r="H1694" s="25">
        <v>42348</v>
      </c>
      <c r="I1694" s="24"/>
      <c r="J1694" s="24"/>
      <c r="K1694" s="24" t="s">
        <v>9874</v>
      </c>
      <c r="L1694" s="24" t="str">
        <f t="shared" si="52"/>
        <v>PreAlerta</v>
      </c>
      <c r="M1694" s="24" t="str">
        <f t="shared" si="53"/>
        <v>S/PalabrasClaves</v>
      </c>
      <c r="N1694" s="24" t="s">
        <v>18</v>
      </c>
      <c r="O1694" s="24"/>
      <c r="P1694" s="24"/>
      <c r="Q1694" s="24"/>
      <c r="R1694" s="24"/>
      <c r="S1694" s="24"/>
      <c r="T1694" s="24"/>
      <c r="U1694" s="24"/>
      <c r="V1694" s="24"/>
      <c r="W1694" s="24"/>
      <c r="X1694" s="24"/>
    </row>
    <row r="1695" spans="1:24" ht="15" hidden="1" customHeight="1">
      <c r="A1695" s="26">
        <v>26650990</v>
      </c>
      <c r="B1695" s="26" t="s">
        <v>9875</v>
      </c>
      <c r="C1695" s="26" t="s">
        <v>9876</v>
      </c>
      <c r="D1695" s="26" t="s">
        <v>9877</v>
      </c>
      <c r="E1695" s="26" t="s">
        <v>9878</v>
      </c>
      <c r="F1695" s="26" t="s">
        <v>128</v>
      </c>
      <c r="G1695" s="26">
        <v>2016</v>
      </c>
      <c r="H1695" s="27">
        <v>42348</v>
      </c>
      <c r="I1695" s="26"/>
      <c r="J1695" s="26"/>
      <c r="K1695" s="26" t="s">
        <v>9879</v>
      </c>
      <c r="L1695" s="26" t="str">
        <f t="shared" si="52"/>
        <v>PreAlerta</v>
      </c>
      <c r="M1695" s="26" t="str">
        <f t="shared" si="53"/>
        <v>S/PalabrasClaves</v>
      </c>
      <c r="N1695" s="26" t="s">
        <v>18</v>
      </c>
      <c r="O1695" s="26"/>
      <c r="P1695" s="26"/>
      <c r="Q1695" s="26"/>
      <c r="R1695" s="26"/>
      <c r="S1695" s="26"/>
      <c r="T1695" s="26"/>
      <c r="U1695" s="26"/>
      <c r="V1695" s="26"/>
      <c r="W1695" s="26"/>
      <c r="X1695" s="26"/>
    </row>
    <row r="1696" spans="1:24" ht="15" hidden="1" customHeight="1">
      <c r="A1696" s="24">
        <v>26656441</v>
      </c>
      <c r="B1696" s="24" t="s">
        <v>9880</v>
      </c>
      <c r="C1696" s="24" t="s">
        <v>9881</v>
      </c>
      <c r="D1696" s="24" t="s">
        <v>9882</v>
      </c>
      <c r="E1696" s="24" t="s">
        <v>9883</v>
      </c>
      <c r="F1696" s="24" t="s">
        <v>128</v>
      </c>
      <c r="G1696" s="24">
        <v>2016</v>
      </c>
      <c r="H1696" s="25">
        <v>42353</v>
      </c>
      <c r="I1696" s="24"/>
      <c r="J1696" s="24"/>
      <c r="K1696" s="24" t="s">
        <v>9884</v>
      </c>
      <c r="L1696" s="24" t="str">
        <f t="shared" si="52"/>
        <v>PreAlerta</v>
      </c>
      <c r="M1696" s="24" t="str">
        <f t="shared" si="53"/>
        <v>S/PalabrasClaves</v>
      </c>
      <c r="N1696" s="24" t="s">
        <v>18</v>
      </c>
      <c r="O1696" s="24"/>
      <c r="P1696" s="24"/>
      <c r="Q1696" s="24"/>
      <c r="R1696" s="24"/>
      <c r="S1696" s="24"/>
      <c r="T1696" s="24"/>
      <c r="U1696" s="24"/>
      <c r="V1696" s="24"/>
      <c r="W1696" s="24"/>
      <c r="X1696" s="24"/>
    </row>
    <row r="1697" spans="1:24" ht="15" hidden="1" customHeight="1">
      <c r="A1697" s="26">
        <v>26691509</v>
      </c>
      <c r="B1697" s="26" t="s">
        <v>9885</v>
      </c>
      <c r="C1697" s="26" t="s">
        <v>9886</v>
      </c>
      <c r="D1697" s="26" t="s">
        <v>9887</v>
      </c>
      <c r="E1697" s="26" t="s">
        <v>9888</v>
      </c>
      <c r="F1697" s="26" t="s">
        <v>2314</v>
      </c>
      <c r="G1697" s="26">
        <v>2016</v>
      </c>
      <c r="H1697" s="27">
        <v>42361</v>
      </c>
      <c r="I1697" s="26"/>
      <c r="J1697" s="26"/>
      <c r="K1697" s="26" t="s">
        <v>9889</v>
      </c>
      <c r="L1697" s="26" t="str">
        <f t="shared" si="52"/>
        <v>PreAlerta</v>
      </c>
      <c r="M1697" s="26" t="str">
        <f t="shared" si="53"/>
        <v>S/PalabrasClaves</v>
      </c>
      <c r="N1697" s="26" t="s">
        <v>18</v>
      </c>
      <c r="O1697" s="26"/>
      <c r="P1697" s="26"/>
      <c r="Q1697" s="26"/>
      <c r="R1697" s="26"/>
      <c r="S1697" s="26"/>
      <c r="T1697" s="26"/>
      <c r="U1697" s="26"/>
      <c r="V1697" s="26"/>
      <c r="W1697" s="26"/>
      <c r="X1697" s="26"/>
    </row>
    <row r="1698" spans="1:24" ht="15" hidden="1" customHeight="1">
      <c r="A1698" s="24">
        <v>26691688</v>
      </c>
      <c r="B1698" s="24" t="s">
        <v>9890</v>
      </c>
      <c r="C1698" s="24" t="s">
        <v>9891</v>
      </c>
      <c r="D1698" s="24" t="s">
        <v>9892</v>
      </c>
      <c r="E1698" s="24" t="s">
        <v>9893</v>
      </c>
      <c r="F1698" s="24" t="s">
        <v>2867</v>
      </c>
      <c r="G1698" s="24">
        <v>2016</v>
      </c>
      <c r="H1698" s="25">
        <v>42361</v>
      </c>
      <c r="I1698" s="24" t="s">
        <v>9894</v>
      </c>
      <c r="J1698" s="24"/>
      <c r="K1698" s="24" t="s">
        <v>9895</v>
      </c>
      <c r="L1698" s="24" t="str">
        <f t="shared" si="52"/>
        <v>PreAlerta</v>
      </c>
      <c r="M1698" s="24" t="str">
        <f t="shared" si="53"/>
        <v>S/PalabrasClaves</v>
      </c>
      <c r="N1698" s="24" t="s">
        <v>18</v>
      </c>
      <c r="O1698" s="24"/>
      <c r="P1698" s="24"/>
      <c r="Q1698" s="24"/>
      <c r="R1698" s="24"/>
      <c r="S1698" s="24"/>
      <c r="T1698" s="24"/>
      <c r="U1698" s="24"/>
      <c r="V1698" s="24"/>
      <c r="W1698" s="24"/>
      <c r="X1698" s="24"/>
    </row>
    <row r="1699" spans="1:24" ht="15" hidden="1" customHeight="1">
      <c r="A1699" s="26">
        <v>26727196</v>
      </c>
      <c r="B1699" s="26" t="s">
        <v>9896</v>
      </c>
      <c r="C1699" s="26" t="s">
        <v>9897</v>
      </c>
      <c r="D1699" s="26" t="s">
        <v>9898</v>
      </c>
      <c r="E1699" s="26" t="s">
        <v>7797</v>
      </c>
      <c r="F1699" s="26" t="s">
        <v>1945</v>
      </c>
      <c r="G1699" s="26">
        <v>2016</v>
      </c>
      <c r="H1699" s="27">
        <v>42374</v>
      </c>
      <c r="I1699" s="26" t="s">
        <v>9899</v>
      </c>
      <c r="J1699" s="26" t="s">
        <v>9900</v>
      </c>
      <c r="K1699" s="26" t="s">
        <v>9901</v>
      </c>
      <c r="L1699" s="26" t="str">
        <f t="shared" si="52"/>
        <v>PreAlerta</v>
      </c>
      <c r="M1699" s="26" t="str">
        <f t="shared" si="53"/>
        <v>S/PalabrasClaves</v>
      </c>
      <c r="N1699" s="26" t="s">
        <v>18</v>
      </c>
      <c r="O1699" s="26"/>
      <c r="P1699" s="26"/>
      <c r="Q1699" s="26"/>
      <c r="R1699" s="26"/>
      <c r="S1699" s="26"/>
      <c r="T1699" s="26"/>
      <c r="U1699" s="26"/>
      <c r="V1699" s="26"/>
      <c r="W1699" s="26"/>
      <c r="X1699" s="26"/>
    </row>
    <row r="1700" spans="1:24" ht="15" hidden="1" customHeight="1">
      <c r="A1700" s="24">
        <v>26743152</v>
      </c>
      <c r="B1700" s="24" t="s">
        <v>9902</v>
      </c>
      <c r="C1700" s="24" t="s">
        <v>9903</v>
      </c>
      <c r="D1700" s="24" t="s">
        <v>9904</v>
      </c>
      <c r="E1700" s="24" t="s">
        <v>8626</v>
      </c>
      <c r="F1700" s="24" t="s">
        <v>2220</v>
      </c>
      <c r="G1700" s="24">
        <v>2016</v>
      </c>
      <c r="H1700" s="25">
        <v>42378</v>
      </c>
      <c r="I1700" s="24"/>
      <c r="J1700" s="24"/>
      <c r="K1700" s="24" t="s">
        <v>9905</v>
      </c>
      <c r="L1700" s="24" t="str">
        <f t="shared" si="52"/>
        <v>PreAlerta</v>
      </c>
      <c r="M1700" s="24" t="str">
        <f t="shared" si="53"/>
        <v>S/PalabrasClaves</v>
      </c>
      <c r="N1700" s="24" t="s">
        <v>18</v>
      </c>
      <c r="O1700" s="24"/>
      <c r="P1700" s="24"/>
      <c r="Q1700" s="24"/>
      <c r="R1700" s="24"/>
      <c r="S1700" s="24"/>
      <c r="T1700" s="24"/>
      <c r="U1700" s="24"/>
      <c r="V1700" s="24"/>
      <c r="W1700" s="24"/>
      <c r="X1700" s="24"/>
    </row>
    <row r="1701" spans="1:24" ht="15" hidden="1" customHeight="1">
      <c r="A1701" s="26">
        <v>26787639</v>
      </c>
      <c r="B1701" s="26" t="s">
        <v>9906</v>
      </c>
      <c r="C1701" s="26" t="s">
        <v>9907</v>
      </c>
      <c r="D1701" s="26" t="s">
        <v>9908</v>
      </c>
      <c r="E1701" s="26" t="s">
        <v>9909</v>
      </c>
      <c r="F1701" s="26" t="s">
        <v>725</v>
      </c>
      <c r="G1701" s="26">
        <v>2016</v>
      </c>
      <c r="H1701" s="27">
        <v>42390</v>
      </c>
      <c r="I1701" s="26"/>
      <c r="J1701" s="26"/>
      <c r="K1701" s="26" t="s">
        <v>9910</v>
      </c>
      <c r="L1701" s="26" t="str">
        <f t="shared" si="52"/>
        <v>PreAlerta</v>
      </c>
      <c r="M1701" s="26" t="str">
        <f t="shared" si="53"/>
        <v>C/PalabrasClaves</v>
      </c>
      <c r="N1701" s="26" t="s">
        <v>18</v>
      </c>
      <c r="O1701" s="26"/>
      <c r="P1701" s="26"/>
      <c r="Q1701" s="26"/>
      <c r="R1701" s="26"/>
      <c r="S1701" s="26"/>
      <c r="T1701" s="26"/>
      <c r="U1701" s="26"/>
      <c r="V1701" s="26"/>
      <c r="W1701" s="26"/>
      <c r="X1701" s="26"/>
    </row>
    <row r="1702" spans="1:24" ht="15" hidden="1" customHeight="1">
      <c r="A1702" s="24">
        <v>26862428</v>
      </c>
      <c r="B1702" s="24" t="s">
        <v>9911</v>
      </c>
      <c r="C1702" s="24" t="s">
        <v>9912</v>
      </c>
      <c r="D1702" s="24" t="s">
        <v>9913</v>
      </c>
      <c r="E1702" s="24" t="s">
        <v>9914</v>
      </c>
      <c r="F1702" s="24" t="s">
        <v>7457</v>
      </c>
      <c r="G1702" s="24">
        <v>2015</v>
      </c>
      <c r="H1702" s="25">
        <v>42411</v>
      </c>
      <c r="I1702" s="24" t="s">
        <v>9915</v>
      </c>
      <c r="J1702" s="24"/>
      <c r="K1702" s="24" t="s">
        <v>9916</v>
      </c>
      <c r="L1702" s="24" t="str">
        <f t="shared" si="52"/>
        <v>PreAlerta</v>
      </c>
      <c r="M1702" s="24" t="str">
        <f t="shared" si="53"/>
        <v>S/PalabrasClaves</v>
      </c>
      <c r="N1702" s="24" t="s">
        <v>18</v>
      </c>
      <c r="O1702" s="24"/>
      <c r="P1702" s="24"/>
      <c r="Q1702" s="24"/>
      <c r="R1702" s="24"/>
      <c r="S1702" s="24"/>
      <c r="T1702" s="24"/>
      <c r="U1702" s="24"/>
      <c r="V1702" s="24"/>
      <c r="W1702" s="24"/>
      <c r="X1702" s="24"/>
    </row>
    <row r="1703" spans="1:24" ht="15" hidden="1" customHeight="1">
      <c r="A1703" s="26">
        <v>26889644</v>
      </c>
      <c r="B1703" s="26" t="s">
        <v>9917</v>
      </c>
      <c r="C1703" s="26" t="s">
        <v>9918</v>
      </c>
      <c r="D1703" s="26" t="s">
        <v>9919</v>
      </c>
      <c r="E1703" s="26" t="s">
        <v>9920</v>
      </c>
      <c r="F1703" s="26" t="s">
        <v>804</v>
      </c>
      <c r="G1703" s="26">
        <v>2016</v>
      </c>
      <c r="H1703" s="27">
        <v>42419</v>
      </c>
      <c r="I1703" s="26"/>
      <c r="J1703" s="26"/>
      <c r="K1703" s="26" t="s">
        <v>9921</v>
      </c>
      <c r="L1703" s="26" t="str">
        <f t="shared" si="52"/>
        <v>PreAlerta</v>
      </c>
      <c r="M1703" s="26" t="str">
        <f t="shared" si="53"/>
        <v>S/PalabrasClaves</v>
      </c>
      <c r="N1703" s="26" t="s">
        <v>18</v>
      </c>
      <c r="O1703" s="26"/>
      <c r="P1703" s="26"/>
      <c r="Q1703" s="26"/>
      <c r="R1703" s="26"/>
      <c r="S1703" s="26"/>
      <c r="T1703" s="26"/>
      <c r="U1703" s="26"/>
      <c r="V1703" s="26"/>
      <c r="W1703" s="26"/>
      <c r="X1703" s="26"/>
    </row>
    <row r="1704" spans="1:24" ht="15" hidden="1" customHeight="1">
      <c r="A1704" s="24">
        <v>26904785</v>
      </c>
      <c r="B1704" s="24" t="s">
        <v>9922</v>
      </c>
      <c r="C1704" s="24" t="s">
        <v>9923</v>
      </c>
      <c r="D1704" s="24" t="s">
        <v>9924</v>
      </c>
      <c r="E1704" s="24" t="s">
        <v>9925</v>
      </c>
      <c r="F1704" s="24" t="s">
        <v>9926</v>
      </c>
      <c r="G1704" s="24">
        <v>2016</v>
      </c>
      <c r="H1704" s="25">
        <v>42425</v>
      </c>
      <c r="I1704" s="24"/>
      <c r="J1704" s="24"/>
      <c r="K1704" s="24"/>
      <c r="L1704" s="24" t="str">
        <f t="shared" ref="L1704:L1767" si="54">IF(ISNUMBER(VLOOKUP(A1704,EXCL,1,FALSE)),"Excluido",IF(ISNUMBER(VLOOKUP(A1704,POST,1,FALSE)),"PostAlerta",IF(ISNUMBER(VLOOKUP(A1704,PRE,1,FALSE)),"PreAlerta","")))</f>
        <v>PreAlerta</v>
      </c>
      <c r="M1704" s="24" t="str">
        <f t="shared" ref="M1704:M1767" si="55">IF(ISNUMBER(VLOOKUP(A1704,KEYWORDS,1,FALSE)),"C/PalabrasClaves","S/PalabrasClaves")</f>
        <v>S/PalabrasClaves</v>
      </c>
      <c r="N1704" s="24" t="s">
        <v>18</v>
      </c>
      <c r="O1704" s="24"/>
      <c r="P1704" s="24"/>
      <c r="Q1704" s="24"/>
      <c r="R1704" s="24"/>
      <c r="S1704" s="24"/>
      <c r="T1704" s="24"/>
      <c r="U1704" s="24"/>
      <c r="V1704" s="24"/>
      <c r="W1704" s="24"/>
      <c r="X1704" s="24"/>
    </row>
    <row r="1705" spans="1:24" ht="15" hidden="1" customHeight="1">
      <c r="A1705" s="26">
        <v>26961815</v>
      </c>
      <c r="B1705" s="26" t="s">
        <v>9927</v>
      </c>
      <c r="C1705" s="26" t="s">
        <v>9928</v>
      </c>
      <c r="D1705" s="26" t="s">
        <v>9929</v>
      </c>
      <c r="E1705" s="26" t="s">
        <v>9930</v>
      </c>
      <c r="F1705" s="26" t="s">
        <v>9931</v>
      </c>
      <c r="G1705" s="26">
        <v>2016</v>
      </c>
      <c r="H1705" s="27">
        <v>42440</v>
      </c>
      <c r="I1705" s="26"/>
      <c r="J1705" s="26"/>
      <c r="K1705" s="26"/>
      <c r="L1705" s="26" t="str">
        <f t="shared" si="54"/>
        <v>PreAlerta</v>
      </c>
      <c r="M1705" s="26" t="str">
        <f t="shared" si="55"/>
        <v>S/PalabrasClaves</v>
      </c>
      <c r="N1705" s="26" t="s">
        <v>18</v>
      </c>
      <c r="O1705" s="26"/>
      <c r="P1705" s="26"/>
      <c r="Q1705" s="26"/>
      <c r="R1705" s="26"/>
      <c r="S1705" s="26"/>
      <c r="T1705" s="26"/>
      <c r="U1705" s="26"/>
      <c r="V1705" s="26"/>
      <c r="W1705" s="26"/>
      <c r="X1705" s="26"/>
    </row>
    <row r="1706" spans="1:24" ht="15" hidden="1" customHeight="1">
      <c r="A1706" s="24">
        <v>27020297</v>
      </c>
      <c r="B1706" s="24" t="s">
        <v>9932</v>
      </c>
      <c r="C1706" s="24" t="s">
        <v>9933</v>
      </c>
      <c r="D1706" s="24" t="s">
        <v>9934</v>
      </c>
      <c r="E1706" s="24" t="s">
        <v>9935</v>
      </c>
      <c r="F1706" s="24" t="s">
        <v>804</v>
      </c>
      <c r="G1706" s="24">
        <v>2016</v>
      </c>
      <c r="H1706" s="25">
        <v>42459</v>
      </c>
      <c r="I1706" s="24"/>
      <c r="J1706" s="24"/>
      <c r="K1706" s="24" t="s">
        <v>9936</v>
      </c>
      <c r="L1706" s="24" t="str">
        <f t="shared" si="54"/>
        <v>PreAlerta</v>
      </c>
      <c r="M1706" s="24" t="str">
        <f t="shared" si="55"/>
        <v>S/PalabrasClaves</v>
      </c>
      <c r="N1706" s="24" t="s">
        <v>18</v>
      </c>
      <c r="O1706" s="24"/>
      <c r="P1706" s="24"/>
      <c r="Q1706" s="24"/>
      <c r="R1706" s="24"/>
      <c r="S1706" s="24"/>
      <c r="T1706" s="24"/>
      <c r="U1706" s="24"/>
      <c r="V1706" s="24"/>
      <c r="W1706" s="24"/>
      <c r="X1706" s="24"/>
    </row>
    <row r="1707" spans="1:24" ht="15" hidden="1" customHeight="1">
      <c r="A1707" s="26">
        <v>27031891</v>
      </c>
      <c r="B1707" s="26" t="s">
        <v>9937</v>
      </c>
      <c r="C1707" s="26" t="s">
        <v>9938</v>
      </c>
      <c r="D1707" s="26" t="s">
        <v>9939</v>
      </c>
      <c r="E1707" s="26" t="s">
        <v>9940</v>
      </c>
      <c r="F1707" s="26" t="s">
        <v>6007</v>
      </c>
      <c r="G1707" s="26">
        <v>2016</v>
      </c>
      <c r="H1707" s="27">
        <v>42461</v>
      </c>
      <c r="I1707" s="26"/>
      <c r="J1707" s="26"/>
      <c r="K1707" s="26"/>
      <c r="L1707" s="26" t="str">
        <f t="shared" si="54"/>
        <v>PreAlerta</v>
      </c>
      <c r="M1707" s="26" t="str">
        <f t="shared" si="55"/>
        <v>S/PalabrasClaves</v>
      </c>
      <c r="N1707" s="26" t="s">
        <v>18</v>
      </c>
      <c r="O1707" s="26"/>
      <c r="P1707" s="26"/>
      <c r="Q1707" s="26"/>
      <c r="R1707" s="26"/>
      <c r="S1707" s="26"/>
      <c r="T1707" s="26"/>
      <c r="U1707" s="26"/>
      <c r="V1707" s="26"/>
      <c r="W1707" s="26"/>
      <c r="X1707" s="26"/>
    </row>
    <row r="1708" spans="1:24" ht="15" hidden="1" customHeight="1">
      <c r="A1708" s="24">
        <v>27064841</v>
      </c>
      <c r="B1708" s="24" t="s">
        <v>9941</v>
      </c>
      <c r="C1708" s="24" t="s">
        <v>9942</v>
      </c>
      <c r="D1708" s="24" t="s">
        <v>9943</v>
      </c>
      <c r="E1708" s="24" t="s">
        <v>8781</v>
      </c>
      <c r="F1708" s="24" t="s">
        <v>9944</v>
      </c>
      <c r="G1708" s="24">
        <v>2016</v>
      </c>
      <c r="H1708" s="25">
        <v>42472</v>
      </c>
      <c r="I1708" s="24"/>
      <c r="J1708" s="24"/>
      <c r="K1708" s="24" t="s">
        <v>9945</v>
      </c>
      <c r="L1708" s="24" t="str">
        <f t="shared" si="54"/>
        <v>PreAlerta</v>
      </c>
      <c r="M1708" s="24" t="str">
        <f t="shared" si="55"/>
        <v>S/PalabrasClaves</v>
      </c>
      <c r="N1708" s="24" t="s">
        <v>18</v>
      </c>
      <c r="O1708" s="24"/>
      <c r="P1708" s="24"/>
      <c r="Q1708" s="24"/>
      <c r="R1708" s="24"/>
      <c r="S1708" s="24"/>
      <c r="T1708" s="24"/>
      <c r="U1708" s="24"/>
      <c r="V1708" s="24"/>
      <c r="W1708" s="24"/>
      <c r="X1708" s="24"/>
    </row>
    <row r="1709" spans="1:24" ht="15" customHeight="1">
      <c r="A1709" s="33">
        <v>27076145</v>
      </c>
      <c r="B1709" s="33" t="s">
        <v>9946</v>
      </c>
      <c r="C1709" s="33" t="s">
        <v>9947</v>
      </c>
      <c r="D1709" s="33" t="s">
        <v>9948</v>
      </c>
      <c r="E1709" s="33" t="s">
        <v>8248</v>
      </c>
      <c r="F1709" s="33" t="s">
        <v>2115</v>
      </c>
      <c r="G1709" s="33">
        <v>2016</v>
      </c>
      <c r="H1709" s="34">
        <v>42475</v>
      </c>
      <c r="I1709" s="33"/>
      <c r="J1709" s="33"/>
      <c r="K1709" s="33" t="s">
        <v>9949</v>
      </c>
      <c r="L1709" s="33" t="str">
        <f t="shared" si="54"/>
        <v>PreAlerta</v>
      </c>
      <c r="M1709" s="33" t="str">
        <f t="shared" si="55"/>
        <v>S/PalabrasClaves</v>
      </c>
      <c r="N1709" s="33" t="s">
        <v>276</v>
      </c>
      <c r="O1709" s="33"/>
      <c r="P1709" s="33"/>
      <c r="Q1709" s="33" t="s">
        <v>14</v>
      </c>
      <c r="R1709" s="33"/>
      <c r="S1709" s="33"/>
      <c r="T1709" s="50" t="s">
        <v>9950</v>
      </c>
      <c r="U1709" s="33" t="s">
        <v>209</v>
      </c>
      <c r="V1709" s="33" t="s">
        <v>209</v>
      </c>
      <c r="W1709" s="33" t="s">
        <v>209</v>
      </c>
      <c r="X1709" s="62" t="s">
        <v>9951</v>
      </c>
    </row>
    <row r="1710" spans="1:24" ht="15" hidden="1" customHeight="1">
      <c r="A1710" s="24">
        <v>27094840</v>
      </c>
      <c r="B1710" s="24" t="s">
        <v>9952</v>
      </c>
      <c r="C1710" s="24" t="s">
        <v>9953</v>
      </c>
      <c r="D1710" s="24" t="s">
        <v>9954</v>
      </c>
      <c r="E1710" s="24" t="s">
        <v>9955</v>
      </c>
      <c r="F1710" s="24" t="s">
        <v>9956</v>
      </c>
      <c r="G1710" s="24">
        <v>2016</v>
      </c>
      <c r="H1710" s="25">
        <v>42481</v>
      </c>
      <c r="I1710" s="24"/>
      <c r="J1710" s="24"/>
      <c r="K1710" s="24" t="s">
        <v>9957</v>
      </c>
      <c r="L1710" s="24" t="str">
        <f t="shared" si="54"/>
        <v>PreAlerta</v>
      </c>
      <c r="M1710" s="24" t="str">
        <f t="shared" si="55"/>
        <v>S/PalabrasClaves</v>
      </c>
      <c r="N1710" s="24" t="s">
        <v>18</v>
      </c>
      <c r="O1710" s="24"/>
      <c r="P1710" s="24"/>
      <c r="Q1710" s="24"/>
      <c r="R1710" s="24"/>
      <c r="S1710" s="24"/>
      <c r="T1710" s="24"/>
      <c r="U1710" s="24"/>
      <c r="V1710" s="24"/>
      <c r="W1710" s="24"/>
      <c r="X1710" s="24"/>
    </row>
    <row r="1711" spans="1:24" ht="15" hidden="1" customHeight="1">
      <c r="A1711" s="26">
        <v>27095929</v>
      </c>
      <c r="B1711" s="26" t="s">
        <v>9958</v>
      </c>
      <c r="C1711" s="26" t="s">
        <v>9959</v>
      </c>
      <c r="D1711" s="26" t="s">
        <v>9960</v>
      </c>
      <c r="E1711" s="26" t="s">
        <v>8185</v>
      </c>
      <c r="F1711" s="26" t="s">
        <v>9961</v>
      </c>
      <c r="G1711" s="26">
        <v>2016</v>
      </c>
      <c r="H1711" s="27">
        <v>42481</v>
      </c>
      <c r="I1711" s="26" t="s">
        <v>9962</v>
      </c>
      <c r="J1711" s="26"/>
      <c r="K1711" s="26" t="s">
        <v>9963</v>
      </c>
      <c r="L1711" s="26" t="str">
        <f t="shared" si="54"/>
        <v>PreAlerta</v>
      </c>
      <c r="M1711" s="26" t="str">
        <f t="shared" si="55"/>
        <v>S/PalabrasClaves</v>
      </c>
      <c r="N1711" s="26" t="s">
        <v>18</v>
      </c>
      <c r="O1711" s="26"/>
      <c r="P1711" s="26"/>
      <c r="Q1711" s="26"/>
      <c r="R1711" s="26"/>
      <c r="S1711" s="26"/>
      <c r="T1711" s="26"/>
      <c r="U1711" s="26"/>
      <c r="V1711" s="26"/>
      <c r="W1711" s="26"/>
      <c r="X1711" s="26"/>
    </row>
    <row r="1712" spans="1:24" ht="15" hidden="1" customHeight="1">
      <c r="A1712" s="24">
        <v>27119076</v>
      </c>
      <c r="B1712" s="24" t="s">
        <v>9964</v>
      </c>
      <c r="C1712" s="24" t="s">
        <v>9965</v>
      </c>
      <c r="D1712" s="24" t="s">
        <v>9966</v>
      </c>
      <c r="E1712" s="24" t="s">
        <v>9967</v>
      </c>
      <c r="F1712" s="24" t="s">
        <v>2256</v>
      </c>
      <c r="G1712" s="24">
        <v>2016</v>
      </c>
      <c r="H1712" s="25">
        <v>42488</v>
      </c>
      <c r="I1712" s="24" t="s">
        <v>9968</v>
      </c>
      <c r="J1712" s="24"/>
      <c r="K1712" s="24" t="s">
        <v>9969</v>
      </c>
      <c r="L1712" s="24" t="str">
        <f t="shared" si="54"/>
        <v>PreAlerta</v>
      </c>
      <c r="M1712" s="24" t="str">
        <f t="shared" si="55"/>
        <v>S/PalabrasClaves</v>
      </c>
      <c r="N1712" s="24" t="s">
        <v>18</v>
      </c>
      <c r="O1712" s="24"/>
      <c r="P1712" s="24"/>
      <c r="Q1712" s="24"/>
      <c r="R1712" s="24"/>
      <c r="S1712" s="24"/>
      <c r="T1712" s="24"/>
      <c r="U1712" s="24"/>
      <c r="V1712" s="24"/>
      <c r="W1712" s="24"/>
      <c r="X1712" s="24"/>
    </row>
    <row r="1713" spans="1:24" ht="15" hidden="1" customHeight="1">
      <c r="A1713" s="26">
        <v>27144177</v>
      </c>
      <c r="B1713" s="26" t="s">
        <v>9970</v>
      </c>
      <c r="C1713" s="26" t="s">
        <v>9971</v>
      </c>
      <c r="D1713" s="26" t="s">
        <v>9972</v>
      </c>
      <c r="E1713" s="26" t="s">
        <v>9258</v>
      </c>
      <c r="F1713" s="26" t="s">
        <v>2256</v>
      </c>
      <c r="G1713" s="26">
        <v>2016</v>
      </c>
      <c r="H1713" s="27">
        <v>42495</v>
      </c>
      <c r="I1713" s="26" t="s">
        <v>9973</v>
      </c>
      <c r="J1713" s="26"/>
      <c r="K1713" s="26" t="s">
        <v>9974</v>
      </c>
      <c r="L1713" s="26" t="str">
        <f t="shared" si="54"/>
        <v>Excluido</v>
      </c>
      <c r="M1713" s="26" t="str">
        <f t="shared" si="55"/>
        <v>S/PalabrasClaves</v>
      </c>
      <c r="N1713" s="26"/>
      <c r="O1713" s="26"/>
      <c r="P1713" s="26"/>
      <c r="Q1713" s="26"/>
      <c r="R1713" s="26"/>
      <c r="S1713" s="26"/>
      <c r="T1713" s="26"/>
      <c r="U1713" s="26"/>
      <c r="V1713" s="26"/>
      <c r="W1713" s="26"/>
      <c r="X1713" s="26"/>
    </row>
    <row r="1714" spans="1:24" ht="15" hidden="1" customHeight="1">
      <c r="A1714" s="24">
        <v>27156324</v>
      </c>
      <c r="B1714" s="24" t="s">
        <v>9975</v>
      </c>
      <c r="C1714" s="24" t="s">
        <v>9976</v>
      </c>
      <c r="D1714" s="24" t="s">
        <v>9977</v>
      </c>
      <c r="E1714" s="24" t="s">
        <v>9978</v>
      </c>
      <c r="F1714" s="24" t="s">
        <v>7614</v>
      </c>
      <c r="G1714" s="24">
        <v>2016</v>
      </c>
      <c r="H1714" s="25">
        <v>42500</v>
      </c>
      <c r="I1714" s="24"/>
      <c r="J1714" s="24"/>
      <c r="K1714" s="24" t="s">
        <v>9979</v>
      </c>
      <c r="L1714" s="24" t="str">
        <f t="shared" si="54"/>
        <v>PreAlerta</v>
      </c>
      <c r="M1714" s="24" t="str">
        <f t="shared" si="55"/>
        <v>C/PalabrasClaves</v>
      </c>
      <c r="N1714" s="24" t="s">
        <v>18</v>
      </c>
      <c r="O1714" s="24"/>
      <c r="P1714" s="24"/>
      <c r="Q1714" s="24"/>
      <c r="R1714" s="24"/>
      <c r="S1714" s="24"/>
      <c r="T1714" s="24"/>
      <c r="U1714" s="24"/>
      <c r="V1714" s="24"/>
      <c r="W1714" s="24"/>
      <c r="X1714" s="24"/>
    </row>
    <row r="1715" spans="1:24" ht="15" hidden="1" customHeight="1">
      <c r="A1715" s="26">
        <v>27189090</v>
      </c>
      <c r="B1715" s="26" t="s">
        <v>9980</v>
      </c>
      <c r="C1715" s="26" t="s">
        <v>9981</v>
      </c>
      <c r="D1715" s="26" t="s">
        <v>9982</v>
      </c>
      <c r="E1715" s="26" t="s">
        <v>9983</v>
      </c>
      <c r="F1715" s="26" t="s">
        <v>7634</v>
      </c>
      <c r="G1715" s="26">
        <v>2016</v>
      </c>
      <c r="H1715" s="27">
        <v>42509</v>
      </c>
      <c r="I1715" s="26"/>
      <c r="J1715" s="26"/>
      <c r="K1715" s="26"/>
      <c r="L1715" s="26" t="str">
        <f t="shared" si="54"/>
        <v>Excluido</v>
      </c>
      <c r="M1715" s="26" t="str">
        <f t="shared" si="55"/>
        <v>S/PalabrasClaves</v>
      </c>
      <c r="N1715" s="26"/>
      <c r="O1715" s="26"/>
      <c r="P1715" s="26"/>
      <c r="Q1715" s="26"/>
      <c r="R1715" s="26"/>
      <c r="S1715" s="26"/>
      <c r="T1715" s="26"/>
      <c r="U1715" s="26"/>
      <c r="V1715" s="26"/>
      <c r="W1715" s="26"/>
      <c r="X1715" s="26"/>
    </row>
    <row r="1716" spans="1:24" ht="15" hidden="1" customHeight="1">
      <c r="A1716" s="24">
        <v>27213552</v>
      </c>
      <c r="B1716" s="24" t="s">
        <v>9984</v>
      </c>
      <c r="C1716" s="24" t="s">
        <v>9985</v>
      </c>
      <c r="D1716" s="24" t="s">
        <v>9986</v>
      </c>
      <c r="E1716" s="24" t="s">
        <v>9987</v>
      </c>
      <c r="F1716" s="24" t="s">
        <v>7430</v>
      </c>
      <c r="G1716" s="24">
        <v>2016</v>
      </c>
      <c r="H1716" s="25">
        <v>42514</v>
      </c>
      <c r="I1716" s="24"/>
      <c r="J1716" s="24"/>
      <c r="K1716" s="24" t="s">
        <v>9988</v>
      </c>
      <c r="L1716" s="24" t="str">
        <f t="shared" si="54"/>
        <v>PreAlerta</v>
      </c>
      <c r="M1716" s="24" t="str">
        <f t="shared" si="55"/>
        <v>S/PalabrasClaves</v>
      </c>
      <c r="N1716" s="24" t="s">
        <v>18</v>
      </c>
      <c r="O1716" s="24"/>
      <c r="P1716" s="24"/>
      <c r="Q1716" s="24"/>
      <c r="R1716" s="24"/>
      <c r="S1716" s="24"/>
      <c r="T1716" s="24"/>
      <c r="U1716" s="24"/>
      <c r="V1716" s="24"/>
      <c r="W1716" s="24"/>
      <c r="X1716" s="24"/>
    </row>
    <row r="1717" spans="1:24" ht="15" hidden="1" customHeight="1">
      <c r="A1717" s="26">
        <v>27218014</v>
      </c>
      <c r="B1717" s="26" t="s">
        <v>9989</v>
      </c>
      <c r="C1717" s="26" t="s">
        <v>9990</v>
      </c>
      <c r="D1717" s="26" t="s">
        <v>9991</v>
      </c>
      <c r="E1717" s="26" t="s">
        <v>9992</v>
      </c>
      <c r="F1717" s="26" t="s">
        <v>9993</v>
      </c>
      <c r="G1717" s="26">
        <v>2016</v>
      </c>
      <c r="H1717" s="27">
        <v>42515</v>
      </c>
      <c r="I1717" s="26" t="s">
        <v>9994</v>
      </c>
      <c r="J1717" s="26"/>
      <c r="K1717" s="26" t="s">
        <v>9995</v>
      </c>
      <c r="L1717" s="26" t="str">
        <f t="shared" si="54"/>
        <v>Excluido</v>
      </c>
      <c r="M1717" s="26" t="str">
        <f t="shared" si="55"/>
        <v>C/PalabrasClaves</v>
      </c>
      <c r="N1717" s="26"/>
      <c r="O1717" s="26"/>
      <c r="P1717" s="26"/>
      <c r="Q1717" s="26"/>
      <c r="R1717" s="26"/>
      <c r="S1717" s="26"/>
      <c r="T1717" s="26"/>
      <c r="U1717" s="26"/>
      <c r="V1717" s="26"/>
      <c r="W1717" s="26"/>
      <c r="X1717" s="26"/>
    </row>
    <row r="1718" spans="1:24" ht="15" hidden="1" customHeight="1">
      <c r="A1718" s="24">
        <v>27242899</v>
      </c>
      <c r="B1718" s="24" t="s">
        <v>9996</v>
      </c>
      <c r="C1718" s="24" t="s">
        <v>9997</v>
      </c>
      <c r="D1718" s="24" t="s">
        <v>9998</v>
      </c>
      <c r="E1718" s="24" t="s">
        <v>9999</v>
      </c>
      <c r="F1718" s="24" t="s">
        <v>10000</v>
      </c>
      <c r="G1718" s="24">
        <v>2016</v>
      </c>
      <c r="H1718" s="25">
        <v>42522</v>
      </c>
      <c r="I1718" s="24" t="s">
        <v>10001</v>
      </c>
      <c r="J1718" s="24"/>
      <c r="K1718" s="24" t="s">
        <v>10002</v>
      </c>
      <c r="L1718" s="24" t="str">
        <f t="shared" si="54"/>
        <v>PreAlerta</v>
      </c>
      <c r="M1718" s="24" t="str">
        <f t="shared" si="55"/>
        <v>S/PalabrasClaves</v>
      </c>
      <c r="N1718" s="24" t="s">
        <v>18</v>
      </c>
      <c r="O1718" s="24"/>
      <c r="P1718" s="24"/>
      <c r="Q1718" s="24" t="s">
        <v>11</v>
      </c>
      <c r="R1718" s="24"/>
      <c r="S1718" s="24"/>
      <c r="T1718" s="24"/>
      <c r="U1718" s="24"/>
      <c r="V1718" s="24"/>
      <c r="W1718" s="24"/>
      <c r="X1718" s="24"/>
    </row>
    <row r="1719" spans="1:24" ht="15" hidden="1" customHeight="1">
      <c r="A1719" s="26">
        <v>27313440</v>
      </c>
      <c r="B1719" s="26" t="s">
        <v>10003</v>
      </c>
      <c r="C1719" s="26" t="s">
        <v>10004</v>
      </c>
      <c r="D1719" s="26" t="s">
        <v>10005</v>
      </c>
      <c r="E1719" s="26" t="s">
        <v>10006</v>
      </c>
      <c r="F1719" s="26" t="s">
        <v>2454</v>
      </c>
      <c r="G1719" s="26">
        <v>2016</v>
      </c>
      <c r="H1719" s="27">
        <v>42539</v>
      </c>
      <c r="I1719" s="26" t="s">
        <v>10007</v>
      </c>
      <c r="J1719" s="26"/>
      <c r="K1719" s="26" t="s">
        <v>10008</v>
      </c>
      <c r="L1719" s="26" t="str">
        <f t="shared" si="54"/>
        <v>Excluido</v>
      </c>
      <c r="M1719" s="26" t="str">
        <f t="shared" si="55"/>
        <v>S/PalabrasClaves</v>
      </c>
      <c r="N1719" s="26"/>
      <c r="O1719" s="26"/>
      <c r="P1719" s="26"/>
      <c r="Q1719" s="26"/>
      <c r="R1719" s="26"/>
      <c r="S1719" s="26"/>
      <c r="T1719" s="26"/>
      <c r="U1719" s="26"/>
      <c r="V1719" s="26"/>
      <c r="W1719" s="26"/>
      <c r="X1719" s="26"/>
    </row>
    <row r="1720" spans="1:24" ht="15" hidden="1" customHeight="1">
      <c r="A1720" s="24">
        <v>27366021</v>
      </c>
      <c r="B1720" s="24" t="s">
        <v>10009</v>
      </c>
      <c r="C1720" s="24" t="s">
        <v>10010</v>
      </c>
      <c r="D1720" s="24" t="s">
        <v>10011</v>
      </c>
      <c r="E1720" s="24" t="s">
        <v>1207</v>
      </c>
      <c r="F1720" s="24" t="s">
        <v>2454</v>
      </c>
      <c r="G1720" s="24">
        <v>2016</v>
      </c>
      <c r="H1720" s="25">
        <v>42553</v>
      </c>
      <c r="I1720" s="24" t="s">
        <v>10012</v>
      </c>
      <c r="J1720" s="24"/>
      <c r="K1720" s="24" t="s">
        <v>10013</v>
      </c>
      <c r="L1720" s="24" t="str">
        <f t="shared" si="54"/>
        <v>Excluido</v>
      </c>
      <c r="M1720" s="24" t="str">
        <f t="shared" si="55"/>
        <v>S/PalabrasClaves</v>
      </c>
      <c r="N1720" s="24"/>
      <c r="O1720" s="24"/>
      <c r="P1720" s="24"/>
      <c r="Q1720" s="24"/>
      <c r="R1720" s="24"/>
      <c r="S1720" s="24"/>
      <c r="T1720" s="24"/>
      <c r="U1720" s="24"/>
      <c r="V1720" s="24"/>
      <c r="W1720" s="24"/>
      <c r="X1720" s="24"/>
    </row>
    <row r="1721" spans="1:24" ht="15" hidden="1" customHeight="1">
      <c r="A1721" s="26">
        <v>27463616</v>
      </c>
      <c r="B1721" s="26" t="s">
        <v>10014</v>
      </c>
      <c r="C1721" s="26" t="s">
        <v>10015</v>
      </c>
      <c r="D1721" s="26" t="s">
        <v>10016</v>
      </c>
      <c r="E1721" s="26" t="s">
        <v>10017</v>
      </c>
      <c r="F1721" s="26" t="s">
        <v>10018</v>
      </c>
      <c r="G1721" s="26">
        <v>2016</v>
      </c>
      <c r="H1721" s="27">
        <v>42579</v>
      </c>
      <c r="I1721" s="26"/>
      <c r="J1721" s="26"/>
      <c r="K1721" s="26" t="s">
        <v>10019</v>
      </c>
      <c r="L1721" s="26" t="str">
        <f t="shared" si="54"/>
        <v>PreAlerta</v>
      </c>
      <c r="M1721" s="26" t="str">
        <f t="shared" si="55"/>
        <v>S/PalabrasClaves</v>
      </c>
      <c r="N1721" s="26" t="s">
        <v>18</v>
      </c>
      <c r="O1721" s="26"/>
      <c r="P1721" s="26"/>
      <c r="Q1721" s="26"/>
      <c r="R1721" s="26"/>
      <c r="S1721" s="26"/>
      <c r="T1721" s="26"/>
      <c r="U1721" s="26"/>
      <c r="V1721" s="26"/>
      <c r="W1721" s="26"/>
      <c r="X1721" s="26"/>
    </row>
    <row r="1722" spans="1:24" ht="15" hidden="1" customHeight="1">
      <c r="A1722" s="24">
        <v>27500582</v>
      </c>
      <c r="B1722" s="24" t="s">
        <v>10020</v>
      </c>
      <c r="C1722" s="24" t="s">
        <v>10021</v>
      </c>
      <c r="D1722" s="24" t="s">
        <v>10022</v>
      </c>
      <c r="E1722" s="24" t="s">
        <v>10023</v>
      </c>
      <c r="F1722" s="24" t="s">
        <v>2437</v>
      </c>
      <c r="G1722" s="24">
        <v>2016</v>
      </c>
      <c r="H1722" s="25">
        <v>42591</v>
      </c>
      <c r="I1722" s="24"/>
      <c r="J1722" s="24"/>
      <c r="K1722" s="24" t="s">
        <v>10024</v>
      </c>
      <c r="L1722" s="24" t="str">
        <f t="shared" si="54"/>
        <v>PreAlerta</v>
      </c>
      <c r="M1722" s="24" t="str">
        <f t="shared" si="55"/>
        <v>C/PalabrasClaves</v>
      </c>
      <c r="N1722" s="24" t="s">
        <v>18</v>
      </c>
      <c r="O1722" s="24"/>
      <c r="P1722" s="24"/>
      <c r="Q1722" s="24"/>
      <c r="R1722" s="24"/>
      <c r="S1722" s="24"/>
      <c r="T1722" s="24"/>
      <c r="U1722" s="24"/>
      <c r="V1722" s="24"/>
      <c r="W1722" s="24"/>
      <c r="X1722" s="24"/>
    </row>
    <row r="1723" spans="1:24" ht="15" hidden="1" customHeight="1">
      <c r="A1723" s="26">
        <v>27512795</v>
      </c>
      <c r="B1723" s="26" t="s">
        <v>10025</v>
      </c>
      <c r="C1723" s="26"/>
      <c r="D1723" s="26" t="s">
        <v>10026</v>
      </c>
      <c r="E1723" s="26"/>
      <c r="F1723" s="26" t="s">
        <v>10025</v>
      </c>
      <c r="G1723" s="26">
        <v>2016</v>
      </c>
      <c r="H1723" s="27">
        <v>42370</v>
      </c>
      <c r="I1723" s="26"/>
      <c r="J1723" s="26"/>
      <c r="K1723" s="26"/>
      <c r="L1723" s="26" t="str">
        <f t="shared" si="54"/>
        <v>Excluido</v>
      </c>
      <c r="M1723" s="26" t="str">
        <f t="shared" si="55"/>
        <v>S/PalabrasClaves</v>
      </c>
      <c r="N1723" s="26"/>
      <c r="O1723" s="26"/>
      <c r="P1723" s="26"/>
      <c r="Q1723" s="26"/>
      <c r="R1723" s="26"/>
      <c r="S1723" s="26"/>
      <c r="T1723" s="26"/>
      <c r="U1723" s="26"/>
      <c r="V1723" s="26"/>
      <c r="W1723" s="26"/>
      <c r="X1723" s="26"/>
    </row>
    <row r="1724" spans="1:24" ht="15" hidden="1" customHeight="1">
      <c r="A1724" s="24">
        <v>27514125</v>
      </c>
      <c r="B1724" s="24" t="s">
        <v>10027</v>
      </c>
      <c r="C1724" s="24" t="s">
        <v>10028</v>
      </c>
      <c r="D1724" s="24" t="s">
        <v>10029</v>
      </c>
      <c r="E1724" s="24" t="s">
        <v>4966</v>
      </c>
      <c r="F1724" s="24" t="s">
        <v>4967</v>
      </c>
      <c r="G1724" s="24">
        <v>2016</v>
      </c>
      <c r="H1724" s="25">
        <v>42595</v>
      </c>
      <c r="I1724" s="24"/>
      <c r="J1724" s="24"/>
      <c r="K1724" s="24"/>
      <c r="L1724" s="24" t="str">
        <f t="shared" si="54"/>
        <v>PreAlerta</v>
      </c>
      <c r="M1724" s="24" t="str">
        <f t="shared" si="55"/>
        <v>S/PalabrasClaves</v>
      </c>
      <c r="N1724" s="24" t="s">
        <v>18</v>
      </c>
      <c r="O1724" s="24"/>
      <c r="P1724" s="24"/>
      <c r="Q1724" s="24"/>
      <c r="R1724" s="24"/>
      <c r="S1724" s="24"/>
      <c r="T1724" s="24"/>
      <c r="U1724" s="24"/>
      <c r="V1724" s="24"/>
      <c r="W1724" s="24"/>
      <c r="X1724" s="24"/>
    </row>
    <row r="1725" spans="1:24" ht="15" hidden="1" customHeight="1">
      <c r="A1725" s="26">
        <v>27514136</v>
      </c>
      <c r="B1725" s="26" t="s">
        <v>10030</v>
      </c>
      <c r="C1725" s="26" t="s">
        <v>10031</v>
      </c>
      <c r="D1725" s="26" t="s">
        <v>10032</v>
      </c>
      <c r="E1725" s="26" t="s">
        <v>10033</v>
      </c>
      <c r="F1725" s="26" t="s">
        <v>4967</v>
      </c>
      <c r="G1725" s="26">
        <v>2016</v>
      </c>
      <c r="H1725" s="27">
        <v>42595</v>
      </c>
      <c r="I1725" s="26"/>
      <c r="J1725" s="26"/>
      <c r="K1725" s="26"/>
      <c r="L1725" s="26" t="str">
        <f t="shared" si="54"/>
        <v>PreAlerta</v>
      </c>
      <c r="M1725" s="26" t="str">
        <f t="shared" si="55"/>
        <v>S/PalabrasClaves</v>
      </c>
      <c r="N1725" s="26" t="s">
        <v>18</v>
      </c>
      <c r="O1725" s="26"/>
      <c r="P1725" s="26"/>
      <c r="Q1725" s="26"/>
      <c r="R1725" s="26"/>
      <c r="S1725" s="26"/>
      <c r="T1725" s="26"/>
      <c r="U1725" s="26"/>
      <c r="V1725" s="26"/>
      <c r="W1725" s="26"/>
      <c r="X1725" s="26"/>
    </row>
    <row r="1726" spans="1:24" ht="15" hidden="1" customHeight="1">
      <c r="A1726" s="24">
        <v>27536736</v>
      </c>
      <c r="B1726" s="24" t="s">
        <v>10034</v>
      </c>
      <c r="C1726" s="24" t="s">
        <v>10035</v>
      </c>
      <c r="D1726" s="24" t="s">
        <v>10036</v>
      </c>
      <c r="E1726" s="24" t="s">
        <v>10037</v>
      </c>
      <c r="F1726" s="24" t="s">
        <v>10038</v>
      </c>
      <c r="G1726" s="24">
        <v>2016</v>
      </c>
      <c r="H1726" s="25">
        <v>42601</v>
      </c>
      <c r="I1726" s="24" t="s">
        <v>10039</v>
      </c>
      <c r="J1726" s="24" t="s">
        <v>10040</v>
      </c>
      <c r="K1726" s="24"/>
      <c r="L1726" s="24" t="str">
        <f t="shared" si="54"/>
        <v>PreAlerta</v>
      </c>
      <c r="M1726" s="24" t="str">
        <f t="shared" si="55"/>
        <v>S/PalabrasClaves</v>
      </c>
      <c r="N1726" s="24" t="s">
        <v>18</v>
      </c>
      <c r="O1726" s="24"/>
      <c r="P1726" s="24"/>
      <c r="Q1726" s="24"/>
      <c r="R1726" s="24"/>
      <c r="S1726" s="24"/>
      <c r="T1726" s="24"/>
      <c r="U1726" s="24"/>
      <c r="V1726" s="24"/>
      <c r="W1726" s="24"/>
      <c r="X1726" s="24"/>
    </row>
    <row r="1727" spans="1:24" ht="15" hidden="1" customHeight="1">
      <c r="A1727" s="26">
        <v>27559553</v>
      </c>
      <c r="B1727" s="26" t="s">
        <v>10041</v>
      </c>
      <c r="C1727" s="26"/>
      <c r="D1727" s="26" t="s">
        <v>10026</v>
      </c>
      <c r="E1727" s="26"/>
      <c r="F1727" s="26" t="s">
        <v>10041</v>
      </c>
      <c r="G1727" s="26">
        <v>2016</v>
      </c>
      <c r="H1727" s="27">
        <v>42370</v>
      </c>
      <c r="I1727" s="26"/>
      <c r="J1727" s="26"/>
      <c r="K1727" s="26"/>
      <c r="L1727" s="26" t="str">
        <f t="shared" si="54"/>
        <v>Excluido</v>
      </c>
      <c r="M1727" s="26" t="str">
        <f t="shared" si="55"/>
        <v>S/PalabrasClaves</v>
      </c>
      <c r="N1727" s="26"/>
      <c r="O1727" s="26"/>
      <c r="P1727" s="26"/>
      <c r="Q1727" s="26"/>
      <c r="R1727" s="26"/>
      <c r="S1727" s="26"/>
      <c r="T1727" s="26"/>
      <c r="U1727" s="26"/>
      <c r="V1727" s="26"/>
      <c r="W1727" s="26"/>
      <c r="X1727" s="26"/>
    </row>
    <row r="1728" spans="1:24" ht="15" hidden="1" customHeight="1">
      <c r="A1728" s="24">
        <v>27610383</v>
      </c>
      <c r="B1728" s="24" t="s">
        <v>10042</v>
      </c>
      <c r="C1728" s="24" t="s">
        <v>10043</v>
      </c>
      <c r="D1728" s="24" t="s">
        <v>10044</v>
      </c>
      <c r="E1728" s="24" t="s">
        <v>10045</v>
      </c>
      <c r="F1728" s="24" t="s">
        <v>2256</v>
      </c>
      <c r="G1728" s="24">
        <v>2016</v>
      </c>
      <c r="H1728" s="25">
        <v>42623</v>
      </c>
      <c r="I1728" s="24" t="s">
        <v>10046</v>
      </c>
      <c r="J1728" s="24"/>
      <c r="K1728" s="24" t="s">
        <v>10047</v>
      </c>
      <c r="L1728" s="24" t="str">
        <f t="shared" si="54"/>
        <v>PreAlerta</v>
      </c>
      <c r="M1728" s="24" t="str">
        <f t="shared" si="55"/>
        <v>S/PalabrasClaves</v>
      </c>
      <c r="N1728" s="24" t="s">
        <v>18</v>
      </c>
      <c r="O1728" s="24"/>
      <c r="P1728" s="24"/>
      <c r="Q1728" s="24"/>
      <c r="R1728" s="24"/>
      <c r="S1728" s="24"/>
      <c r="T1728" s="24"/>
      <c r="U1728" s="24"/>
      <c r="V1728" s="24"/>
      <c r="W1728" s="24"/>
      <c r="X1728" s="24"/>
    </row>
    <row r="1729" spans="1:24" ht="15" hidden="1" customHeight="1">
      <c r="A1729" s="26">
        <v>27631046</v>
      </c>
      <c r="B1729" s="26" t="s">
        <v>10048</v>
      </c>
      <c r="C1729" s="26"/>
      <c r="D1729" s="26" t="s">
        <v>10026</v>
      </c>
      <c r="E1729" s="26"/>
      <c r="F1729" s="26" t="s">
        <v>10048</v>
      </c>
      <c r="G1729" s="26">
        <v>2016</v>
      </c>
      <c r="H1729" s="27">
        <v>42370</v>
      </c>
      <c r="I1729" s="26"/>
      <c r="J1729" s="26"/>
      <c r="K1729" s="26"/>
      <c r="L1729" s="26" t="str">
        <f t="shared" si="54"/>
        <v>Excluido</v>
      </c>
      <c r="M1729" s="26" t="str">
        <f t="shared" si="55"/>
        <v>S/PalabrasClaves</v>
      </c>
      <c r="N1729" s="26"/>
      <c r="O1729" s="26"/>
      <c r="P1729" s="26"/>
      <c r="Q1729" s="26"/>
      <c r="R1729" s="26"/>
      <c r="S1729" s="26"/>
      <c r="T1729" s="26"/>
      <c r="U1729" s="26"/>
      <c r="V1729" s="26"/>
      <c r="W1729" s="26"/>
      <c r="X1729" s="26"/>
    </row>
    <row r="1730" spans="1:24" ht="15" hidden="1" customHeight="1">
      <c r="A1730" s="24">
        <v>27672303</v>
      </c>
      <c r="B1730" s="24" t="s">
        <v>10049</v>
      </c>
      <c r="C1730" s="24" t="s">
        <v>10050</v>
      </c>
      <c r="D1730" s="24" t="s">
        <v>10051</v>
      </c>
      <c r="E1730" s="24" t="s">
        <v>10052</v>
      </c>
      <c r="F1730" s="24" t="s">
        <v>2454</v>
      </c>
      <c r="G1730" s="24">
        <v>2016</v>
      </c>
      <c r="H1730" s="25">
        <v>42641</v>
      </c>
      <c r="I1730" s="24" t="s">
        <v>10053</v>
      </c>
      <c r="J1730" s="24"/>
      <c r="K1730" s="24" t="s">
        <v>10054</v>
      </c>
      <c r="L1730" s="24" t="str">
        <f t="shared" si="54"/>
        <v>Excluido</v>
      </c>
      <c r="M1730" s="24" t="str">
        <f t="shared" si="55"/>
        <v>S/PalabrasClaves</v>
      </c>
      <c r="N1730" s="24"/>
      <c r="O1730" s="24"/>
      <c r="P1730" s="24"/>
      <c r="Q1730" s="24"/>
      <c r="R1730" s="24"/>
      <c r="S1730" s="24"/>
      <c r="T1730" s="24"/>
      <c r="U1730" s="24"/>
      <c r="V1730" s="24"/>
      <c r="W1730" s="24"/>
      <c r="X1730" s="24"/>
    </row>
    <row r="1731" spans="1:24" ht="15" hidden="1" customHeight="1">
      <c r="A1731" s="26">
        <v>27720012</v>
      </c>
      <c r="B1731" s="26" t="s">
        <v>10055</v>
      </c>
      <c r="C1731" s="26" t="s">
        <v>10056</v>
      </c>
      <c r="D1731" s="26" t="s">
        <v>10057</v>
      </c>
      <c r="E1731" s="26" t="s">
        <v>10058</v>
      </c>
      <c r="F1731" s="26" t="s">
        <v>10059</v>
      </c>
      <c r="G1731" s="26">
        <v>2016</v>
      </c>
      <c r="H1731" s="27">
        <v>42654</v>
      </c>
      <c r="I1731" s="26"/>
      <c r="J1731" s="26"/>
      <c r="K1731" s="26" t="s">
        <v>10060</v>
      </c>
      <c r="L1731" s="26" t="str">
        <f t="shared" si="54"/>
        <v>Excluido</v>
      </c>
      <c r="M1731" s="26" t="str">
        <f t="shared" si="55"/>
        <v>S/PalabrasClaves</v>
      </c>
      <c r="N1731" s="26"/>
      <c r="O1731" s="26"/>
      <c r="P1731" s="26"/>
      <c r="Q1731" s="26"/>
      <c r="R1731" s="26"/>
      <c r="S1731" s="26"/>
      <c r="T1731" s="26"/>
      <c r="U1731" s="26"/>
      <c r="V1731" s="26"/>
      <c r="W1731" s="26"/>
      <c r="X1731" s="26"/>
    </row>
    <row r="1732" spans="1:24" ht="15" hidden="1" customHeight="1">
      <c r="A1732" s="24">
        <v>27747116</v>
      </c>
      <c r="B1732" s="24" t="s">
        <v>10061</v>
      </c>
      <c r="C1732" s="24" t="s">
        <v>10062</v>
      </c>
      <c r="D1732" s="24" t="s">
        <v>10063</v>
      </c>
      <c r="E1732" s="24" t="s">
        <v>10064</v>
      </c>
      <c r="F1732" s="24" t="s">
        <v>10065</v>
      </c>
      <c r="G1732" s="24">
        <v>2016</v>
      </c>
      <c r="H1732" s="25">
        <v>42661</v>
      </c>
      <c r="I1732" s="24" t="s">
        <v>10066</v>
      </c>
      <c r="J1732" s="24"/>
      <c r="K1732" s="24" t="s">
        <v>10067</v>
      </c>
      <c r="L1732" s="24" t="str">
        <f t="shared" si="54"/>
        <v>PreAlerta</v>
      </c>
      <c r="M1732" s="24" t="str">
        <f t="shared" si="55"/>
        <v>S/PalabrasClaves</v>
      </c>
      <c r="N1732" s="24" t="s">
        <v>18</v>
      </c>
      <c r="O1732" s="24"/>
      <c r="P1732" s="24"/>
      <c r="Q1732" s="24"/>
      <c r="R1732" s="24"/>
      <c r="S1732" s="24"/>
      <c r="T1732" s="24"/>
      <c r="U1732" s="24"/>
      <c r="V1732" s="24"/>
      <c r="W1732" s="24"/>
      <c r="X1732" s="24"/>
    </row>
    <row r="1733" spans="1:24" ht="15" hidden="1" customHeight="1">
      <c r="A1733" s="26">
        <v>27756453</v>
      </c>
      <c r="B1733" s="26" t="s">
        <v>10068</v>
      </c>
      <c r="C1733" s="26" t="s">
        <v>10069</v>
      </c>
      <c r="D1733" s="26" t="s">
        <v>10070</v>
      </c>
      <c r="E1733" s="26" t="s">
        <v>10071</v>
      </c>
      <c r="F1733" s="26" t="s">
        <v>10072</v>
      </c>
      <c r="G1733" s="26">
        <v>2016</v>
      </c>
      <c r="H1733" s="27">
        <v>42664</v>
      </c>
      <c r="I1733" s="26"/>
      <c r="J1733" s="26"/>
      <c r="K1733" s="26" t="s">
        <v>10073</v>
      </c>
      <c r="L1733" s="26" t="str">
        <f t="shared" si="54"/>
        <v>PreAlerta</v>
      </c>
      <c r="M1733" s="26" t="str">
        <f t="shared" si="55"/>
        <v>S/PalabrasClaves</v>
      </c>
      <c r="N1733" s="26" t="s">
        <v>18</v>
      </c>
      <c r="O1733" s="26"/>
      <c r="P1733" s="26"/>
      <c r="Q1733" s="26"/>
      <c r="R1733" s="26"/>
      <c r="S1733" s="26"/>
      <c r="T1733" s="26"/>
      <c r="U1733" s="26"/>
      <c r="V1733" s="26"/>
      <c r="W1733" s="26"/>
      <c r="X1733" s="26"/>
    </row>
    <row r="1734" spans="1:24" ht="15" hidden="1" customHeight="1">
      <c r="A1734" s="24">
        <v>27803429</v>
      </c>
      <c r="B1734" s="24" t="s">
        <v>10074</v>
      </c>
      <c r="C1734" s="24" t="s">
        <v>10075</v>
      </c>
      <c r="D1734" s="24" t="s">
        <v>10076</v>
      </c>
      <c r="E1734" s="24" t="s">
        <v>10077</v>
      </c>
      <c r="F1734" s="24" t="s">
        <v>10078</v>
      </c>
      <c r="G1734" s="24">
        <v>2016</v>
      </c>
      <c r="H1734" s="25">
        <v>42677</v>
      </c>
      <c r="I1734" s="24" t="s">
        <v>10079</v>
      </c>
      <c r="J1734" s="24"/>
      <c r="K1734" s="24" t="s">
        <v>10080</v>
      </c>
      <c r="L1734" s="24" t="str">
        <f t="shared" si="54"/>
        <v>PreAlerta</v>
      </c>
      <c r="M1734" s="24" t="str">
        <f t="shared" si="55"/>
        <v>S/PalabrasClaves</v>
      </c>
      <c r="N1734" s="24" t="s">
        <v>18</v>
      </c>
      <c r="O1734" s="24"/>
      <c r="P1734" s="24"/>
      <c r="Q1734" s="24"/>
      <c r="R1734" s="24"/>
      <c r="S1734" s="24"/>
      <c r="T1734" s="24"/>
      <c r="U1734" s="24"/>
      <c r="V1734" s="24"/>
      <c r="W1734" s="24"/>
      <c r="X1734" s="24"/>
    </row>
    <row r="1735" spans="1:24" ht="15" hidden="1" customHeight="1">
      <c r="A1735" s="26">
        <v>27937043</v>
      </c>
      <c r="B1735" s="26" t="s">
        <v>10081</v>
      </c>
      <c r="C1735" s="26" t="s">
        <v>10082</v>
      </c>
      <c r="D1735" s="26" t="s">
        <v>10083</v>
      </c>
      <c r="E1735" s="26" t="s">
        <v>10084</v>
      </c>
      <c r="F1735" s="26" t="s">
        <v>5568</v>
      </c>
      <c r="G1735" s="26">
        <v>2016</v>
      </c>
      <c r="H1735" s="27">
        <v>42717</v>
      </c>
      <c r="I1735" s="26" t="s">
        <v>10085</v>
      </c>
      <c r="J1735" s="26" t="s">
        <v>10086</v>
      </c>
      <c r="K1735" s="26" t="s">
        <v>10087</v>
      </c>
      <c r="L1735" s="26" t="str">
        <f t="shared" si="54"/>
        <v>PreAlerta</v>
      </c>
      <c r="M1735" s="26" t="str">
        <f t="shared" si="55"/>
        <v>S/PalabrasClaves</v>
      </c>
      <c r="N1735" s="26" t="s">
        <v>18</v>
      </c>
      <c r="O1735" s="26"/>
      <c r="P1735" s="26"/>
      <c r="Q1735" s="26"/>
      <c r="R1735" s="26"/>
      <c r="S1735" s="26"/>
      <c r="T1735" s="26"/>
      <c r="U1735" s="26"/>
      <c r="V1735" s="26"/>
      <c r="W1735" s="26"/>
      <c r="X1735" s="26"/>
    </row>
    <row r="1736" spans="1:24" ht="15" hidden="1" customHeight="1">
      <c r="A1736" s="24">
        <v>28217702</v>
      </c>
      <c r="B1736" s="24" t="s">
        <v>10088</v>
      </c>
      <c r="C1736" s="24" t="s">
        <v>10089</v>
      </c>
      <c r="D1736" s="24" t="s">
        <v>10090</v>
      </c>
      <c r="E1736" s="24" t="s">
        <v>10091</v>
      </c>
      <c r="F1736" s="24" t="s">
        <v>10092</v>
      </c>
      <c r="G1736" s="24">
        <v>2016</v>
      </c>
      <c r="H1736" s="25">
        <v>42787</v>
      </c>
      <c r="I1736" s="24" t="s">
        <v>10093</v>
      </c>
      <c r="J1736" s="24" t="s">
        <v>10094</v>
      </c>
      <c r="K1736" s="24" t="s">
        <v>10095</v>
      </c>
      <c r="L1736" s="24" t="str">
        <f t="shared" si="54"/>
        <v>PreAlerta</v>
      </c>
      <c r="M1736" s="24" t="str">
        <f t="shared" si="55"/>
        <v>S/PalabrasClaves</v>
      </c>
      <c r="N1736" s="24" t="s">
        <v>18</v>
      </c>
      <c r="O1736" s="24"/>
      <c r="P1736" s="24"/>
      <c r="Q1736" s="24"/>
      <c r="R1736" s="24"/>
      <c r="S1736" s="24"/>
      <c r="T1736" s="24"/>
      <c r="U1736" s="24"/>
      <c r="V1736" s="24"/>
      <c r="W1736" s="24"/>
      <c r="X1736" s="24"/>
    </row>
    <row r="1737" spans="1:24" ht="15" hidden="1" customHeight="1">
      <c r="A1737" s="26">
        <v>29370486</v>
      </c>
      <c r="B1737" s="26" t="s">
        <v>10096</v>
      </c>
      <c r="C1737" s="26" t="s">
        <v>10097</v>
      </c>
      <c r="D1737" s="26" t="s">
        <v>10098</v>
      </c>
      <c r="E1737" s="26" t="s">
        <v>7629</v>
      </c>
      <c r="F1737" s="26" t="s">
        <v>4967</v>
      </c>
      <c r="G1737" s="26">
        <v>2016</v>
      </c>
      <c r="H1737" s="27">
        <v>43126</v>
      </c>
      <c r="I1737" s="26"/>
      <c r="J1737" s="26"/>
      <c r="K1737" s="26"/>
      <c r="L1737" s="26" t="str">
        <f t="shared" si="54"/>
        <v>PreAlerta</v>
      </c>
      <c r="M1737" s="26" t="str">
        <f t="shared" si="55"/>
        <v>S/PalabrasClaves</v>
      </c>
      <c r="N1737" s="26" t="s">
        <v>18</v>
      </c>
      <c r="O1737" s="26"/>
      <c r="P1737" s="26"/>
      <c r="Q1737" s="26"/>
      <c r="R1737" s="26"/>
      <c r="S1737" s="26"/>
      <c r="T1737" s="26"/>
      <c r="U1737" s="26"/>
      <c r="V1737" s="26"/>
      <c r="W1737" s="26"/>
      <c r="X1737" s="26"/>
    </row>
    <row r="1738" spans="1:24" ht="15" hidden="1" customHeight="1">
      <c r="A1738" s="24">
        <v>29370498</v>
      </c>
      <c r="B1738" s="24" t="s">
        <v>10099</v>
      </c>
      <c r="C1738" s="24" t="s">
        <v>10028</v>
      </c>
      <c r="D1738" s="24" t="s">
        <v>10100</v>
      </c>
      <c r="E1738" s="24" t="s">
        <v>4966</v>
      </c>
      <c r="F1738" s="24" t="s">
        <v>4967</v>
      </c>
      <c r="G1738" s="24">
        <v>2016</v>
      </c>
      <c r="H1738" s="25">
        <v>43126</v>
      </c>
      <c r="I1738" s="24"/>
      <c r="J1738" s="24"/>
      <c r="K1738" s="24"/>
      <c r="L1738" s="24" t="str">
        <f t="shared" si="54"/>
        <v>PreAlerta</v>
      </c>
      <c r="M1738" s="24" t="str">
        <f t="shared" si="55"/>
        <v>S/PalabrasClaves</v>
      </c>
      <c r="N1738" s="24" t="s">
        <v>18</v>
      </c>
      <c r="O1738" s="24"/>
      <c r="P1738" s="24"/>
      <c r="Q1738" s="24"/>
      <c r="R1738" s="24"/>
      <c r="S1738" s="24"/>
      <c r="T1738" s="24"/>
      <c r="U1738" s="24"/>
      <c r="V1738" s="24"/>
      <c r="W1738" s="24"/>
      <c r="X1738" s="24"/>
    </row>
    <row r="1739" spans="1:24" ht="15" hidden="1" customHeight="1">
      <c r="A1739" s="26">
        <v>29790713</v>
      </c>
      <c r="B1739" s="26" t="s">
        <v>10101</v>
      </c>
      <c r="C1739" s="26" t="s">
        <v>10028</v>
      </c>
      <c r="D1739" s="26" t="s">
        <v>10102</v>
      </c>
      <c r="E1739" s="26" t="s">
        <v>4966</v>
      </c>
      <c r="F1739" s="26" t="s">
        <v>4967</v>
      </c>
      <c r="G1739" s="26">
        <v>2016</v>
      </c>
      <c r="H1739" s="27">
        <v>43244</v>
      </c>
      <c r="I1739" s="26"/>
      <c r="J1739" s="26"/>
      <c r="K1739" s="26"/>
      <c r="L1739" s="26" t="str">
        <f t="shared" si="54"/>
        <v>PreAlerta</v>
      </c>
      <c r="M1739" s="26" t="str">
        <f t="shared" si="55"/>
        <v>S/PalabrasClaves</v>
      </c>
      <c r="N1739" s="26" t="s">
        <v>18</v>
      </c>
      <c r="O1739" s="26"/>
      <c r="P1739" s="26"/>
      <c r="Q1739" s="26"/>
      <c r="R1739" s="26"/>
      <c r="S1739" s="26"/>
      <c r="T1739" s="26"/>
      <c r="U1739" s="26"/>
      <c r="V1739" s="26"/>
      <c r="W1739" s="26"/>
      <c r="X1739" s="26"/>
    </row>
    <row r="1740" spans="1:24" ht="15" hidden="1" customHeight="1">
      <c r="A1740" s="24">
        <v>26726882</v>
      </c>
      <c r="B1740" s="24" t="s">
        <v>10103</v>
      </c>
      <c r="C1740" s="24" t="s">
        <v>10104</v>
      </c>
      <c r="D1740" s="24" t="s">
        <v>10105</v>
      </c>
      <c r="E1740" s="24" t="s">
        <v>10106</v>
      </c>
      <c r="F1740" s="24" t="s">
        <v>2168</v>
      </c>
      <c r="G1740" s="24">
        <v>2016</v>
      </c>
      <c r="H1740" s="25">
        <v>42374</v>
      </c>
      <c r="I1740" s="24" t="s">
        <v>10107</v>
      </c>
      <c r="J1740" s="24"/>
      <c r="K1740" s="24" t="s">
        <v>10108</v>
      </c>
      <c r="L1740" s="24" t="str">
        <f t="shared" si="54"/>
        <v>PreAlerta</v>
      </c>
      <c r="M1740" s="24" t="str">
        <f t="shared" si="55"/>
        <v>C/PalabrasClaves</v>
      </c>
      <c r="N1740" s="24" t="s">
        <v>18</v>
      </c>
      <c r="O1740" s="24"/>
      <c r="P1740" s="24"/>
      <c r="Q1740" s="24"/>
      <c r="R1740" s="24"/>
      <c r="S1740" s="24"/>
      <c r="T1740" s="24"/>
      <c r="U1740" s="24"/>
      <c r="V1740" s="24"/>
      <c r="W1740" s="24"/>
      <c r="X1740" s="24"/>
    </row>
    <row r="1741" spans="1:24" ht="15" hidden="1" customHeight="1">
      <c r="A1741" s="26">
        <v>26729391</v>
      </c>
      <c r="B1741" s="26" t="s">
        <v>10109</v>
      </c>
      <c r="C1741" s="26" t="s">
        <v>10110</v>
      </c>
      <c r="D1741" s="26" t="s">
        <v>10111</v>
      </c>
      <c r="E1741" s="26" t="s">
        <v>10112</v>
      </c>
      <c r="F1741" s="26" t="s">
        <v>204</v>
      </c>
      <c r="G1741" s="26">
        <v>2016</v>
      </c>
      <c r="H1741" s="27">
        <v>42375</v>
      </c>
      <c r="I1741" s="26" t="s">
        <v>10113</v>
      </c>
      <c r="J1741" s="26"/>
      <c r="K1741" s="26" t="s">
        <v>10114</v>
      </c>
      <c r="L1741" s="26" t="str">
        <f t="shared" si="54"/>
        <v>Excluido</v>
      </c>
      <c r="M1741" s="26" t="str">
        <f t="shared" si="55"/>
        <v>S/PalabrasClaves</v>
      </c>
      <c r="N1741" s="26"/>
      <c r="O1741" s="26"/>
      <c r="P1741" s="26"/>
      <c r="Q1741" s="26"/>
      <c r="R1741" s="26"/>
      <c r="S1741" s="26"/>
      <c r="T1741" s="26"/>
      <c r="U1741" s="26"/>
      <c r="V1741" s="26"/>
      <c r="W1741" s="26"/>
      <c r="X1741" s="26"/>
    </row>
    <row r="1742" spans="1:24" ht="15" hidden="1" customHeight="1">
      <c r="A1742" s="24">
        <v>26730599</v>
      </c>
      <c r="B1742" s="24" t="s">
        <v>10115</v>
      </c>
      <c r="C1742" s="24" t="s">
        <v>10116</v>
      </c>
      <c r="D1742" s="24" t="s">
        <v>10117</v>
      </c>
      <c r="E1742" s="24" t="s">
        <v>3777</v>
      </c>
      <c r="F1742" s="24" t="s">
        <v>2168</v>
      </c>
      <c r="G1742" s="24">
        <v>2016</v>
      </c>
      <c r="H1742" s="25">
        <v>42375</v>
      </c>
      <c r="I1742" s="24" t="s">
        <v>10118</v>
      </c>
      <c r="J1742" s="24"/>
      <c r="K1742" s="24" t="s">
        <v>10119</v>
      </c>
      <c r="L1742" s="24" t="str">
        <f t="shared" si="54"/>
        <v>PreAlerta</v>
      </c>
      <c r="M1742" s="24" t="str">
        <f t="shared" si="55"/>
        <v>C/PalabrasClaves</v>
      </c>
      <c r="N1742" s="24" t="s">
        <v>18</v>
      </c>
      <c r="O1742" s="24"/>
      <c r="P1742" s="24"/>
      <c r="Q1742" s="24"/>
      <c r="R1742" s="24"/>
      <c r="S1742" s="24"/>
      <c r="T1742" s="24"/>
      <c r="U1742" s="24"/>
      <c r="V1742" s="24"/>
      <c r="W1742" s="24"/>
      <c r="X1742" s="24"/>
    </row>
    <row r="1743" spans="1:24" ht="15" hidden="1" customHeight="1">
      <c r="A1743" s="26">
        <v>26739719</v>
      </c>
      <c r="B1743" s="26" t="s">
        <v>10120</v>
      </c>
      <c r="C1743" s="26" t="s">
        <v>10121</v>
      </c>
      <c r="D1743" s="26" t="s">
        <v>10122</v>
      </c>
      <c r="E1743" s="26" t="s">
        <v>10123</v>
      </c>
      <c r="F1743" s="26" t="s">
        <v>204</v>
      </c>
      <c r="G1743" s="26">
        <v>2016</v>
      </c>
      <c r="H1743" s="27">
        <v>42377</v>
      </c>
      <c r="I1743" s="26" t="s">
        <v>10124</v>
      </c>
      <c r="J1743" s="26"/>
      <c r="K1743" s="26" t="s">
        <v>10125</v>
      </c>
      <c r="L1743" s="26" t="str">
        <f t="shared" si="54"/>
        <v>PreAlerta</v>
      </c>
      <c r="M1743" s="26" t="str">
        <f t="shared" si="55"/>
        <v>S/PalabrasClaves</v>
      </c>
      <c r="N1743" s="26" t="s">
        <v>18</v>
      </c>
      <c r="O1743" s="26"/>
      <c r="P1743" s="26"/>
      <c r="Q1743" s="26"/>
      <c r="R1743" s="26"/>
      <c r="S1743" s="26"/>
      <c r="T1743" s="26"/>
      <c r="U1743" s="26"/>
      <c r="V1743" s="26"/>
      <c r="W1743" s="26"/>
      <c r="X1743" s="26"/>
    </row>
    <row r="1744" spans="1:24" ht="15" hidden="1" customHeight="1">
      <c r="A1744" s="24">
        <v>26739733</v>
      </c>
      <c r="B1744" s="24" t="s">
        <v>10126</v>
      </c>
      <c r="C1744" s="24" t="s">
        <v>10127</v>
      </c>
      <c r="D1744" s="24" t="s">
        <v>10128</v>
      </c>
      <c r="E1744" s="24" t="s">
        <v>10129</v>
      </c>
      <c r="F1744" s="24" t="s">
        <v>204</v>
      </c>
      <c r="G1744" s="24">
        <v>2016</v>
      </c>
      <c r="H1744" s="25">
        <v>42377</v>
      </c>
      <c r="I1744" s="24" t="s">
        <v>10130</v>
      </c>
      <c r="J1744" s="24"/>
      <c r="K1744" s="24" t="s">
        <v>10131</v>
      </c>
      <c r="L1744" s="24" t="str">
        <f t="shared" si="54"/>
        <v>PreAlerta</v>
      </c>
      <c r="M1744" s="24" t="str">
        <f t="shared" si="55"/>
        <v>S/PalabrasClaves</v>
      </c>
      <c r="N1744" s="24" t="s">
        <v>18</v>
      </c>
      <c r="O1744" s="24"/>
      <c r="P1744" s="24"/>
      <c r="Q1744" s="24"/>
      <c r="R1744" s="24"/>
      <c r="S1744" s="24"/>
      <c r="T1744" s="24"/>
      <c r="U1744" s="24"/>
      <c r="V1744" s="24"/>
      <c r="W1744" s="24"/>
      <c r="X1744" s="24"/>
    </row>
    <row r="1745" spans="1:24" ht="15" hidden="1" customHeight="1">
      <c r="A1745" s="26">
        <v>26527644</v>
      </c>
      <c r="B1745" s="26" t="s">
        <v>10132</v>
      </c>
      <c r="C1745" s="26" t="s">
        <v>700</v>
      </c>
      <c r="D1745" s="26" t="s">
        <v>10133</v>
      </c>
      <c r="E1745" s="26" t="s">
        <v>702</v>
      </c>
      <c r="F1745" s="26" t="s">
        <v>691</v>
      </c>
      <c r="G1745" s="26">
        <v>2015</v>
      </c>
      <c r="H1745" s="27">
        <v>42312</v>
      </c>
      <c r="I1745" s="26" t="s">
        <v>10134</v>
      </c>
      <c r="J1745" s="26"/>
      <c r="K1745" s="26" t="s">
        <v>10135</v>
      </c>
      <c r="L1745" s="26" t="str">
        <f t="shared" si="54"/>
        <v>PreAlerta</v>
      </c>
      <c r="M1745" s="26" t="str">
        <f t="shared" si="55"/>
        <v>S/PalabrasClaves</v>
      </c>
      <c r="N1745" s="26" t="s">
        <v>18</v>
      </c>
      <c r="O1745" s="26"/>
      <c r="P1745" s="26"/>
      <c r="Q1745" s="26"/>
      <c r="R1745" s="26"/>
      <c r="S1745" s="26"/>
      <c r="T1745" s="26"/>
      <c r="U1745" s="26"/>
      <c r="V1745" s="26"/>
      <c r="W1745" s="26"/>
      <c r="X1745" s="26"/>
    </row>
    <row r="1746" spans="1:24" ht="15" hidden="1" customHeight="1">
      <c r="A1746" s="24">
        <v>26771906</v>
      </c>
      <c r="B1746" s="24" t="s">
        <v>10136</v>
      </c>
      <c r="C1746" s="24" t="s">
        <v>10137</v>
      </c>
      <c r="D1746" s="24" t="s">
        <v>10138</v>
      </c>
      <c r="E1746" s="24" t="s">
        <v>6130</v>
      </c>
      <c r="F1746" s="24" t="s">
        <v>2175</v>
      </c>
      <c r="G1746" s="24">
        <v>2016</v>
      </c>
      <c r="H1746" s="25">
        <v>42385</v>
      </c>
      <c r="I1746" s="24" t="s">
        <v>10139</v>
      </c>
      <c r="J1746" s="24"/>
      <c r="K1746" s="24" t="s">
        <v>10140</v>
      </c>
      <c r="L1746" s="24" t="str">
        <f t="shared" si="54"/>
        <v>PreAlerta</v>
      </c>
      <c r="M1746" s="24" t="str">
        <f t="shared" si="55"/>
        <v>S/PalabrasClaves</v>
      </c>
      <c r="N1746" s="24" t="s">
        <v>18</v>
      </c>
      <c r="O1746" s="24"/>
      <c r="P1746" s="24"/>
      <c r="Q1746" s="24"/>
      <c r="R1746" s="24"/>
      <c r="S1746" s="24"/>
      <c r="T1746" s="24"/>
      <c r="U1746" s="24"/>
      <c r="V1746" s="24"/>
      <c r="W1746" s="24"/>
      <c r="X1746" s="24"/>
    </row>
    <row r="1747" spans="1:24" ht="15" hidden="1" customHeight="1">
      <c r="A1747" s="26">
        <v>26774818</v>
      </c>
      <c r="B1747" s="26" t="s">
        <v>10141</v>
      </c>
      <c r="C1747" s="26" t="s">
        <v>10142</v>
      </c>
      <c r="D1747" s="26" t="s">
        <v>10143</v>
      </c>
      <c r="E1747" s="26" t="s">
        <v>10144</v>
      </c>
      <c r="F1747" s="26" t="s">
        <v>8511</v>
      </c>
      <c r="G1747" s="26">
        <v>2016</v>
      </c>
      <c r="H1747" s="27">
        <v>42387</v>
      </c>
      <c r="I1747" s="26" t="s">
        <v>10145</v>
      </c>
      <c r="J1747" s="26"/>
      <c r="K1747" s="26" t="s">
        <v>10146</v>
      </c>
      <c r="L1747" s="26" t="str">
        <f t="shared" si="54"/>
        <v>Excluido</v>
      </c>
      <c r="M1747" s="26" t="str">
        <f t="shared" si="55"/>
        <v>S/PalabrasClaves</v>
      </c>
      <c r="N1747" s="26"/>
      <c r="O1747" s="26"/>
      <c r="P1747" s="26"/>
      <c r="Q1747" s="26"/>
      <c r="R1747" s="26"/>
      <c r="S1747" s="26"/>
      <c r="T1747" s="26"/>
      <c r="U1747" s="26"/>
      <c r="V1747" s="26"/>
      <c r="W1747" s="26"/>
      <c r="X1747" s="26"/>
    </row>
    <row r="1748" spans="1:24" ht="15" hidden="1" customHeight="1">
      <c r="A1748" s="24">
        <v>26787828</v>
      </c>
      <c r="B1748" s="24" t="s">
        <v>10147</v>
      </c>
      <c r="C1748" s="24" t="s">
        <v>10148</v>
      </c>
      <c r="D1748" s="24" t="s">
        <v>10149</v>
      </c>
      <c r="E1748" s="24" t="s">
        <v>4732</v>
      </c>
      <c r="F1748" s="24" t="s">
        <v>2903</v>
      </c>
      <c r="G1748" s="24">
        <v>2016</v>
      </c>
      <c r="H1748" s="25">
        <v>42390</v>
      </c>
      <c r="I1748" s="24" t="s">
        <v>10150</v>
      </c>
      <c r="J1748" s="24"/>
      <c r="K1748" s="24" t="s">
        <v>10151</v>
      </c>
      <c r="L1748" s="24" t="str">
        <f t="shared" si="54"/>
        <v>PreAlerta</v>
      </c>
      <c r="M1748" s="24" t="str">
        <f t="shared" si="55"/>
        <v>S/PalabrasClaves</v>
      </c>
      <c r="N1748" s="24" t="s">
        <v>18</v>
      </c>
      <c r="O1748" s="24"/>
      <c r="P1748" s="24"/>
      <c r="Q1748" s="24"/>
      <c r="R1748" s="24"/>
      <c r="S1748" s="24"/>
      <c r="T1748" s="24"/>
      <c r="U1748" s="24"/>
      <c r="V1748" s="24"/>
      <c r="W1748" s="24"/>
      <c r="X1748" s="24"/>
    </row>
    <row r="1749" spans="1:24" ht="15" hidden="1" customHeight="1">
      <c r="A1749" s="26">
        <v>26790411</v>
      </c>
      <c r="B1749" s="26" t="s">
        <v>10152</v>
      </c>
      <c r="C1749" s="26" t="s">
        <v>10153</v>
      </c>
      <c r="D1749" s="26" t="s">
        <v>10154</v>
      </c>
      <c r="E1749" s="26" t="s">
        <v>10155</v>
      </c>
      <c r="F1749" s="26" t="s">
        <v>392</v>
      </c>
      <c r="G1749" s="26">
        <v>2016</v>
      </c>
      <c r="H1749" s="27">
        <v>42391</v>
      </c>
      <c r="I1749" s="26" t="s">
        <v>10156</v>
      </c>
      <c r="J1749" s="26"/>
      <c r="K1749" s="26" t="s">
        <v>10157</v>
      </c>
      <c r="L1749" s="26" t="str">
        <f t="shared" si="54"/>
        <v>PreAlerta</v>
      </c>
      <c r="M1749" s="26" t="str">
        <f t="shared" si="55"/>
        <v>S/PalabrasClaves</v>
      </c>
      <c r="N1749" s="26" t="s">
        <v>18</v>
      </c>
      <c r="O1749" s="26"/>
      <c r="P1749" s="26"/>
      <c r="Q1749" s="26"/>
      <c r="R1749" s="26"/>
      <c r="S1749" s="26"/>
      <c r="T1749" s="26"/>
      <c r="U1749" s="26"/>
      <c r="V1749" s="26"/>
      <c r="W1749" s="26"/>
      <c r="X1749" s="26"/>
    </row>
    <row r="1750" spans="1:24" ht="15" hidden="1" customHeight="1">
      <c r="A1750" s="24">
        <v>26807957</v>
      </c>
      <c r="B1750" s="24" t="s">
        <v>10158</v>
      </c>
      <c r="C1750" s="24" t="s">
        <v>10159</v>
      </c>
      <c r="D1750" s="24" t="s">
        <v>10160</v>
      </c>
      <c r="E1750" s="24" t="s">
        <v>10161</v>
      </c>
      <c r="F1750" s="24" t="s">
        <v>2168</v>
      </c>
      <c r="G1750" s="24">
        <v>2016</v>
      </c>
      <c r="H1750" s="25">
        <v>42395</v>
      </c>
      <c r="I1750" s="24" t="s">
        <v>10162</v>
      </c>
      <c r="J1750" s="24"/>
      <c r="K1750" s="24" t="s">
        <v>10163</v>
      </c>
      <c r="L1750" s="24" t="str">
        <f t="shared" si="54"/>
        <v>PreAlerta</v>
      </c>
      <c r="M1750" s="24" t="str">
        <f t="shared" si="55"/>
        <v>S/PalabrasClaves</v>
      </c>
      <c r="N1750" s="24" t="s">
        <v>18</v>
      </c>
      <c r="O1750" s="24"/>
      <c r="P1750" s="24"/>
      <c r="Q1750" s="24"/>
      <c r="R1750" s="24"/>
      <c r="S1750" s="24"/>
      <c r="T1750" s="24"/>
      <c r="U1750" s="24"/>
      <c r="V1750" s="24"/>
      <c r="W1750" s="24"/>
      <c r="X1750" s="24"/>
    </row>
    <row r="1751" spans="1:24" ht="15" hidden="1" customHeight="1">
      <c r="A1751" s="26">
        <v>26808155</v>
      </c>
      <c r="B1751" s="26" t="s">
        <v>10164</v>
      </c>
      <c r="C1751" s="26" t="s">
        <v>10165</v>
      </c>
      <c r="D1751" s="26" t="s">
        <v>10166</v>
      </c>
      <c r="E1751" s="26" t="s">
        <v>6281</v>
      </c>
      <c r="F1751" s="26" t="s">
        <v>2168</v>
      </c>
      <c r="G1751" s="26">
        <v>2016</v>
      </c>
      <c r="H1751" s="27">
        <v>42395</v>
      </c>
      <c r="I1751" s="26" t="s">
        <v>10167</v>
      </c>
      <c r="J1751" s="26"/>
      <c r="K1751" s="26" t="s">
        <v>10168</v>
      </c>
      <c r="L1751" s="26" t="str">
        <f t="shared" si="54"/>
        <v>PreAlerta</v>
      </c>
      <c r="M1751" s="26" t="str">
        <f t="shared" si="55"/>
        <v>S/PalabrasClaves</v>
      </c>
      <c r="N1751" s="26" t="s">
        <v>18</v>
      </c>
      <c r="O1751" s="26"/>
      <c r="P1751" s="26"/>
      <c r="Q1751" s="26"/>
      <c r="R1751" s="26"/>
      <c r="S1751" s="26"/>
      <c r="T1751" s="26"/>
      <c r="U1751" s="26"/>
      <c r="V1751" s="26"/>
      <c r="W1751" s="26"/>
      <c r="X1751" s="26"/>
    </row>
    <row r="1752" spans="1:24" ht="15" hidden="1" customHeight="1">
      <c r="A1752" s="24">
        <v>26813809</v>
      </c>
      <c r="B1752" s="24" t="s">
        <v>10169</v>
      </c>
      <c r="C1752" s="24" t="s">
        <v>10170</v>
      </c>
      <c r="D1752" s="24" t="s">
        <v>10171</v>
      </c>
      <c r="E1752" s="24" t="s">
        <v>10172</v>
      </c>
      <c r="F1752" s="24" t="s">
        <v>370</v>
      </c>
      <c r="G1752" s="24">
        <v>2016</v>
      </c>
      <c r="H1752" s="25">
        <v>42397</v>
      </c>
      <c r="I1752" s="24"/>
      <c r="J1752" s="24"/>
      <c r="K1752" s="24" t="s">
        <v>10173</v>
      </c>
      <c r="L1752" s="24" t="str">
        <f t="shared" si="54"/>
        <v>PreAlerta</v>
      </c>
      <c r="M1752" s="24" t="str">
        <f t="shared" si="55"/>
        <v>S/PalabrasClaves</v>
      </c>
      <c r="N1752" s="24" t="s">
        <v>18</v>
      </c>
      <c r="O1752" s="24"/>
      <c r="P1752" s="24"/>
      <c r="Q1752" s="24"/>
      <c r="R1752" s="24"/>
      <c r="S1752" s="24"/>
      <c r="T1752" s="24"/>
      <c r="U1752" s="24"/>
      <c r="V1752" s="24"/>
      <c r="W1752" s="24"/>
      <c r="X1752" s="24"/>
    </row>
    <row r="1753" spans="1:24" ht="15" hidden="1" customHeight="1">
      <c r="A1753" s="26">
        <v>26813816</v>
      </c>
      <c r="B1753" s="26" t="s">
        <v>10174</v>
      </c>
      <c r="C1753" s="26" t="s">
        <v>10175</v>
      </c>
      <c r="D1753" s="26" t="s">
        <v>10176</v>
      </c>
      <c r="E1753" s="26" t="s">
        <v>10177</v>
      </c>
      <c r="F1753" s="26" t="s">
        <v>370</v>
      </c>
      <c r="G1753" s="26">
        <v>2016</v>
      </c>
      <c r="H1753" s="27">
        <v>42397</v>
      </c>
      <c r="I1753" s="26"/>
      <c r="J1753" s="26"/>
      <c r="K1753" s="26" t="s">
        <v>10178</v>
      </c>
      <c r="L1753" s="26" t="str">
        <f t="shared" si="54"/>
        <v>PreAlerta</v>
      </c>
      <c r="M1753" s="26" t="str">
        <f t="shared" si="55"/>
        <v>S/PalabrasClaves</v>
      </c>
      <c r="N1753" s="26" t="s">
        <v>18</v>
      </c>
      <c r="O1753" s="26"/>
      <c r="P1753" s="26"/>
      <c r="Q1753" s="26"/>
      <c r="R1753" s="26"/>
      <c r="S1753" s="26"/>
      <c r="T1753" s="26"/>
      <c r="U1753" s="26"/>
      <c r="V1753" s="26"/>
      <c r="W1753" s="26"/>
      <c r="X1753" s="26"/>
    </row>
    <row r="1754" spans="1:24" ht="15" hidden="1" customHeight="1">
      <c r="A1754" s="24">
        <v>26812948</v>
      </c>
      <c r="B1754" s="24" t="s">
        <v>10179</v>
      </c>
      <c r="C1754" s="24" t="s">
        <v>10180</v>
      </c>
      <c r="D1754" s="24" t="s">
        <v>10181</v>
      </c>
      <c r="E1754" s="24" t="s">
        <v>2273</v>
      </c>
      <c r="F1754" s="24" t="s">
        <v>9331</v>
      </c>
      <c r="G1754" s="24">
        <v>2016</v>
      </c>
      <c r="H1754" s="25">
        <v>42397</v>
      </c>
      <c r="I1754" s="24" t="s">
        <v>10182</v>
      </c>
      <c r="J1754" s="24"/>
      <c r="K1754" s="24" t="s">
        <v>10183</v>
      </c>
      <c r="L1754" s="24" t="str">
        <f t="shared" si="54"/>
        <v>PreAlerta</v>
      </c>
      <c r="M1754" s="24" t="str">
        <f t="shared" si="55"/>
        <v>S/PalabrasClaves</v>
      </c>
      <c r="N1754" s="24" t="s">
        <v>18</v>
      </c>
      <c r="O1754" s="24"/>
      <c r="P1754" s="24"/>
      <c r="Q1754" s="24"/>
      <c r="R1754" s="24"/>
      <c r="S1754" s="24"/>
      <c r="T1754" s="24"/>
      <c r="U1754" s="24"/>
      <c r="V1754" s="24"/>
      <c r="W1754" s="24"/>
      <c r="X1754" s="24"/>
    </row>
    <row r="1755" spans="1:24" ht="15" hidden="1" customHeight="1">
      <c r="A1755" s="26">
        <v>26817815</v>
      </c>
      <c r="B1755" s="26" t="s">
        <v>10184</v>
      </c>
      <c r="C1755" s="26" t="s">
        <v>10185</v>
      </c>
      <c r="D1755" s="26" t="s">
        <v>10186</v>
      </c>
      <c r="E1755" s="26" t="s">
        <v>10187</v>
      </c>
      <c r="F1755" s="26" t="s">
        <v>9331</v>
      </c>
      <c r="G1755" s="26">
        <v>2016</v>
      </c>
      <c r="H1755" s="27">
        <v>42398</v>
      </c>
      <c r="I1755" s="26" t="s">
        <v>10188</v>
      </c>
      <c r="J1755" s="26"/>
      <c r="K1755" s="26" t="s">
        <v>10189</v>
      </c>
      <c r="L1755" s="26" t="str">
        <f t="shared" si="54"/>
        <v>Excluido</v>
      </c>
      <c r="M1755" s="26" t="str">
        <f t="shared" si="55"/>
        <v>S/PalabrasClaves</v>
      </c>
      <c r="N1755" s="26"/>
      <c r="O1755" s="26"/>
      <c r="P1755" s="26"/>
      <c r="Q1755" s="26"/>
      <c r="R1755" s="26"/>
      <c r="S1755" s="26"/>
      <c r="T1755" s="26"/>
      <c r="U1755" s="26"/>
      <c r="V1755" s="26"/>
      <c r="W1755" s="26"/>
      <c r="X1755" s="26"/>
    </row>
    <row r="1756" spans="1:24" ht="15" hidden="1" customHeight="1">
      <c r="A1756" s="24">
        <v>26822715</v>
      </c>
      <c r="B1756" s="24" t="s">
        <v>10190</v>
      </c>
      <c r="C1756" s="24" t="s">
        <v>10191</v>
      </c>
      <c r="D1756" s="24" t="s">
        <v>10192</v>
      </c>
      <c r="E1756" s="24" t="s">
        <v>5713</v>
      </c>
      <c r="F1756" s="24" t="s">
        <v>392</v>
      </c>
      <c r="G1756" s="24">
        <v>2016</v>
      </c>
      <c r="H1756" s="25">
        <v>42399</v>
      </c>
      <c r="I1756" s="24" t="s">
        <v>10193</v>
      </c>
      <c r="J1756" s="24"/>
      <c r="K1756" s="24" t="s">
        <v>10194</v>
      </c>
      <c r="L1756" s="24" t="str">
        <f t="shared" si="54"/>
        <v>PreAlerta</v>
      </c>
      <c r="M1756" s="24" t="str">
        <f t="shared" si="55"/>
        <v>S/PalabrasClaves</v>
      </c>
      <c r="N1756" s="24" t="s">
        <v>18</v>
      </c>
      <c r="O1756" s="24"/>
      <c r="P1756" s="24"/>
      <c r="Q1756" s="24"/>
      <c r="R1756" s="24"/>
      <c r="S1756" s="24"/>
      <c r="T1756" s="24"/>
      <c r="U1756" s="24"/>
      <c r="V1756" s="24"/>
      <c r="W1756" s="24"/>
      <c r="X1756" s="24"/>
    </row>
    <row r="1757" spans="1:24" ht="15" hidden="1" customHeight="1">
      <c r="A1757" s="26">
        <v>25580560</v>
      </c>
      <c r="B1757" s="26" t="s">
        <v>10195</v>
      </c>
      <c r="C1757" s="26" t="s">
        <v>10196</v>
      </c>
      <c r="D1757" s="26" t="s">
        <v>10197</v>
      </c>
      <c r="E1757" s="26" t="s">
        <v>10198</v>
      </c>
      <c r="F1757" s="26" t="s">
        <v>10199</v>
      </c>
      <c r="G1757" s="26">
        <v>2016</v>
      </c>
      <c r="H1757" s="27">
        <v>42017</v>
      </c>
      <c r="I1757" s="26" t="s">
        <v>10200</v>
      </c>
      <c r="J1757" s="26"/>
      <c r="K1757" s="26" t="s">
        <v>10201</v>
      </c>
      <c r="L1757" s="26" t="str">
        <f t="shared" si="54"/>
        <v>Excluido</v>
      </c>
      <c r="M1757" s="26" t="str">
        <f t="shared" si="55"/>
        <v>S/PalabrasClaves</v>
      </c>
      <c r="N1757" s="26"/>
      <c r="O1757" s="26"/>
      <c r="P1757" s="26"/>
      <c r="Q1757" s="26"/>
      <c r="R1757" s="26"/>
      <c r="S1757" s="26"/>
      <c r="T1757" s="26"/>
      <c r="U1757" s="26"/>
      <c r="V1757" s="26"/>
      <c r="W1757" s="26"/>
      <c r="X1757" s="26"/>
    </row>
    <row r="1758" spans="1:24" ht="15" hidden="1" customHeight="1">
      <c r="A1758" s="24">
        <v>25969541</v>
      </c>
      <c r="B1758" s="24" t="s">
        <v>10202</v>
      </c>
      <c r="C1758" s="24" t="s">
        <v>10203</v>
      </c>
      <c r="D1758" s="24" t="s">
        <v>10204</v>
      </c>
      <c r="E1758" s="24" t="s">
        <v>10205</v>
      </c>
      <c r="F1758" s="24" t="s">
        <v>251</v>
      </c>
      <c r="G1758" s="24">
        <v>2016</v>
      </c>
      <c r="H1758" s="25">
        <v>42138</v>
      </c>
      <c r="I1758" s="24"/>
      <c r="J1758" s="24"/>
      <c r="K1758" s="24" t="s">
        <v>10206</v>
      </c>
      <c r="L1758" s="24" t="str">
        <f t="shared" si="54"/>
        <v>PreAlerta</v>
      </c>
      <c r="M1758" s="24" t="str">
        <f t="shared" si="55"/>
        <v>S/PalabrasClaves</v>
      </c>
      <c r="N1758" s="24" t="s">
        <v>18</v>
      </c>
      <c r="O1758" s="24"/>
      <c r="P1758" s="24"/>
      <c r="Q1758" s="24"/>
      <c r="R1758" s="24"/>
      <c r="S1758" s="24"/>
      <c r="T1758" s="24"/>
      <c r="U1758" s="24"/>
      <c r="V1758" s="24"/>
      <c r="W1758" s="24"/>
      <c r="X1758" s="24"/>
    </row>
    <row r="1759" spans="1:24" ht="15" hidden="1" customHeight="1">
      <c r="A1759" s="26">
        <v>26002319</v>
      </c>
      <c r="B1759" s="26" t="s">
        <v>10207</v>
      </c>
      <c r="C1759" s="26" t="s">
        <v>10208</v>
      </c>
      <c r="D1759" s="26" t="s">
        <v>10209</v>
      </c>
      <c r="E1759" s="26" t="s">
        <v>3922</v>
      </c>
      <c r="F1759" s="26" t="s">
        <v>725</v>
      </c>
      <c r="G1759" s="26">
        <v>2016</v>
      </c>
      <c r="H1759" s="27">
        <v>42148</v>
      </c>
      <c r="I1759" s="26"/>
      <c r="J1759" s="26"/>
      <c r="K1759" s="26" t="s">
        <v>10210</v>
      </c>
      <c r="L1759" s="26" t="str">
        <f t="shared" si="54"/>
        <v>PreAlerta</v>
      </c>
      <c r="M1759" s="26" t="str">
        <f t="shared" si="55"/>
        <v>C/PalabrasClaves</v>
      </c>
      <c r="N1759" s="26" t="s">
        <v>18</v>
      </c>
      <c r="O1759" s="26"/>
      <c r="P1759" s="26"/>
      <c r="Q1759" s="26" t="s">
        <v>11</v>
      </c>
      <c r="R1759" s="26"/>
      <c r="S1759" s="26"/>
      <c r="T1759" s="26"/>
      <c r="U1759" s="26"/>
      <c r="V1759" s="26"/>
      <c r="W1759" s="26"/>
      <c r="X1759" s="26"/>
    </row>
    <row r="1760" spans="1:24" ht="15" hidden="1" customHeight="1">
      <c r="A1760" s="24">
        <v>26082320</v>
      </c>
      <c r="B1760" s="24" t="s">
        <v>10211</v>
      </c>
      <c r="C1760" s="24" t="s">
        <v>10212</v>
      </c>
      <c r="D1760" s="24" t="s">
        <v>10213</v>
      </c>
      <c r="E1760" s="24" t="s">
        <v>10214</v>
      </c>
      <c r="F1760" s="24" t="s">
        <v>251</v>
      </c>
      <c r="G1760" s="24">
        <v>2016</v>
      </c>
      <c r="H1760" s="25">
        <v>42173</v>
      </c>
      <c r="I1760" s="24" t="s">
        <v>10215</v>
      </c>
      <c r="J1760" s="24"/>
      <c r="K1760" s="24" t="s">
        <v>10216</v>
      </c>
      <c r="L1760" s="24" t="str">
        <f t="shared" si="54"/>
        <v>PreAlerta</v>
      </c>
      <c r="M1760" s="24" t="str">
        <f t="shared" si="55"/>
        <v>S/PalabrasClaves</v>
      </c>
      <c r="N1760" s="24" t="s">
        <v>18</v>
      </c>
      <c r="O1760" s="24"/>
      <c r="P1760" s="24"/>
      <c r="Q1760" s="24"/>
      <c r="R1760" s="24"/>
      <c r="S1760" s="24"/>
      <c r="T1760" s="24"/>
      <c r="U1760" s="24"/>
      <c r="V1760" s="24"/>
      <c r="W1760" s="24"/>
      <c r="X1760" s="24"/>
    </row>
    <row r="1761" spans="1:24" ht="15" hidden="1" customHeight="1">
      <c r="A1761" s="26">
        <v>26136508</v>
      </c>
      <c r="B1761" s="26" t="s">
        <v>10217</v>
      </c>
      <c r="C1761" s="26" t="s">
        <v>10218</v>
      </c>
      <c r="D1761" s="26" t="s">
        <v>10219</v>
      </c>
      <c r="E1761" s="26" t="s">
        <v>10220</v>
      </c>
      <c r="F1761" s="26" t="s">
        <v>251</v>
      </c>
      <c r="G1761" s="26">
        <v>2016</v>
      </c>
      <c r="H1761" s="27">
        <v>42188</v>
      </c>
      <c r="I1761" s="26"/>
      <c r="J1761" s="26"/>
      <c r="K1761" s="26" t="s">
        <v>10221</v>
      </c>
      <c r="L1761" s="26" t="str">
        <f t="shared" si="54"/>
        <v>PreAlerta</v>
      </c>
      <c r="M1761" s="26" t="str">
        <f t="shared" si="55"/>
        <v>S/PalabrasClaves</v>
      </c>
      <c r="N1761" s="26" t="s">
        <v>18</v>
      </c>
      <c r="O1761" s="26"/>
      <c r="P1761" s="26"/>
      <c r="Q1761" s="26"/>
      <c r="R1761" s="26"/>
      <c r="S1761" s="26"/>
      <c r="T1761" s="26"/>
      <c r="U1761" s="26"/>
      <c r="V1761" s="26"/>
      <c r="W1761" s="26"/>
      <c r="X1761" s="26"/>
    </row>
    <row r="1762" spans="1:24" ht="15" customHeight="1">
      <c r="A1762" s="28">
        <v>26268662</v>
      </c>
      <c r="B1762" s="28" t="s">
        <v>10222</v>
      </c>
      <c r="C1762" s="28" t="s">
        <v>10223</v>
      </c>
      <c r="D1762" s="28" t="s">
        <v>10224</v>
      </c>
      <c r="E1762" s="28" t="s">
        <v>10225</v>
      </c>
      <c r="F1762" s="28" t="s">
        <v>8170</v>
      </c>
      <c r="G1762" s="28">
        <v>2016</v>
      </c>
      <c r="H1762" s="29">
        <v>42230</v>
      </c>
      <c r="I1762" s="28" t="s">
        <v>10226</v>
      </c>
      <c r="J1762" s="28"/>
      <c r="K1762" s="28" t="s">
        <v>10227</v>
      </c>
      <c r="L1762" s="28" t="str">
        <f t="shared" si="54"/>
        <v>PreAlerta</v>
      </c>
      <c r="M1762" s="28" t="str">
        <f t="shared" si="55"/>
        <v>C/PalabrasClaves</v>
      </c>
      <c r="N1762" s="28" t="s">
        <v>276</v>
      </c>
      <c r="O1762" s="28"/>
      <c r="P1762" s="28"/>
      <c r="Q1762" s="28" t="s">
        <v>14</v>
      </c>
      <c r="R1762" s="28"/>
      <c r="S1762" s="28"/>
      <c r="T1762" s="50" t="s">
        <v>10228</v>
      </c>
      <c r="U1762" s="28" t="s">
        <v>209</v>
      </c>
      <c r="V1762" s="28" t="s">
        <v>209</v>
      </c>
      <c r="W1762" s="28" t="s">
        <v>208</v>
      </c>
      <c r="X1762" s="53" t="s">
        <v>10229</v>
      </c>
    </row>
    <row r="1763" spans="1:24" ht="15" hidden="1" customHeight="1">
      <c r="A1763" s="26">
        <v>26283740</v>
      </c>
      <c r="B1763" s="26" t="s">
        <v>10230</v>
      </c>
      <c r="C1763" s="26" t="s">
        <v>10231</v>
      </c>
      <c r="D1763" s="26" t="s">
        <v>10232</v>
      </c>
      <c r="E1763" s="26" t="s">
        <v>10233</v>
      </c>
      <c r="F1763" s="26" t="s">
        <v>251</v>
      </c>
      <c r="G1763" s="26">
        <v>2016</v>
      </c>
      <c r="H1763" s="27">
        <v>42235</v>
      </c>
      <c r="I1763" s="26"/>
      <c r="J1763" s="26"/>
      <c r="K1763" s="26" t="s">
        <v>10234</v>
      </c>
      <c r="L1763" s="26" t="str">
        <f t="shared" si="54"/>
        <v>PreAlerta</v>
      </c>
      <c r="M1763" s="26" t="str">
        <f t="shared" si="55"/>
        <v>S/PalabrasClaves</v>
      </c>
      <c r="N1763" s="26" t="s">
        <v>18</v>
      </c>
      <c r="O1763" s="26"/>
      <c r="P1763" s="26"/>
      <c r="Q1763" s="26" t="s">
        <v>11</v>
      </c>
      <c r="R1763" s="26"/>
      <c r="S1763" s="26"/>
      <c r="T1763" s="26"/>
      <c r="U1763" s="26"/>
      <c r="V1763" s="26"/>
      <c r="W1763" s="26"/>
      <c r="X1763" s="26"/>
    </row>
    <row r="1764" spans="1:24" ht="15" hidden="1" customHeight="1">
      <c r="A1764" s="24">
        <v>26285773</v>
      </c>
      <c r="B1764" s="24" t="s">
        <v>10235</v>
      </c>
      <c r="C1764" s="24" t="s">
        <v>10236</v>
      </c>
      <c r="D1764" s="24" t="s">
        <v>10237</v>
      </c>
      <c r="E1764" s="24" t="s">
        <v>495</v>
      </c>
      <c r="F1764" s="24" t="s">
        <v>251</v>
      </c>
      <c r="G1764" s="24">
        <v>2016</v>
      </c>
      <c r="H1764" s="25">
        <v>42236</v>
      </c>
      <c r="I1764" s="24" t="s">
        <v>10238</v>
      </c>
      <c r="J1764" s="24" t="s">
        <v>10239</v>
      </c>
      <c r="K1764" s="24" t="s">
        <v>10240</v>
      </c>
      <c r="L1764" s="24" t="str">
        <f t="shared" si="54"/>
        <v>PreAlerta</v>
      </c>
      <c r="M1764" s="24" t="str">
        <f t="shared" si="55"/>
        <v>S/PalabrasClaves</v>
      </c>
      <c r="N1764" s="24" t="s">
        <v>18</v>
      </c>
      <c r="O1764" s="24"/>
      <c r="P1764" s="24"/>
      <c r="Q1764" s="24"/>
      <c r="R1764" s="24"/>
      <c r="S1764" s="24"/>
      <c r="T1764" s="24"/>
      <c r="U1764" s="24"/>
      <c r="V1764" s="24"/>
      <c r="W1764" s="24"/>
      <c r="X1764" s="24"/>
    </row>
    <row r="1765" spans="1:24" ht="15" hidden="1" customHeight="1">
      <c r="A1765" s="26">
        <v>26447825</v>
      </c>
      <c r="B1765" s="26" t="s">
        <v>10241</v>
      </c>
      <c r="C1765" s="26" t="s">
        <v>10242</v>
      </c>
      <c r="D1765" s="26" t="s">
        <v>10243</v>
      </c>
      <c r="E1765" s="26" t="s">
        <v>10244</v>
      </c>
      <c r="F1765" s="26" t="s">
        <v>703</v>
      </c>
      <c r="G1765" s="26">
        <v>2016</v>
      </c>
      <c r="H1765" s="27">
        <v>42286</v>
      </c>
      <c r="I1765" s="26" t="s">
        <v>10245</v>
      </c>
      <c r="J1765" s="26" t="s">
        <v>10246</v>
      </c>
      <c r="K1765" s="26" t="s">
        <v>10247</v>
      </c>
      <c r="L1765" s="26" t="str">
        <f t="shared" si="54"/>
        <v>PreAlerta</v>
      </c>
      <c r="M1765" s="26" t="str">
        <f t="shared" si="55"/>
        <v>S/PalabrasClaves</v>
      </c>
      <c r="N1765" s="26" t="s">
        <v>18</v>
      </c>
      <c r="O1765" s="26"/>
      <c r="P1765" s="26"/>
      <c r="Q1765" s="26"/>
      <c r="R1765" s="26"/>
      <c r="S1765" s="26"/>
      <c r="T1765" s="26"/>
      <c r="U1765" s="26"/>
      <c r="V1765" s="26"/>
      <c r="W1765" s="26"/>
      <c r="X1765" s="26"/>
    </row>
    <row r="1766" spans="1:24" ht="15" hidden="1" customHeight="1">
      <c r="A1766" s="24">
        <v>26512034</v>
      </c>
      <c r="B1766" s="24" t="s">
        <v>10248</v>
      </c>
      <c r="C1766" s="24" t="s">
        <v>10249</v>
      </c>
      <c r="D1766" s="24" t="s">
        <v>10250</v>
      </c>
      <c r="E1766" s="24" t="s">
        <v>9247</v>
      </c>
      <c r="F1766" s="24" t="s">
        <v>2860</v>
      </c>
      <c r="G1766" s="24">
        <v>2016</v>
      </c>
      <c r="H1766" s="25">
        <v>42307</v>
      </c>
      <c r="I1766" s="24"/>
      <c r="J1766" s="24"/>
      <c r="K1766" s="24" t="s">
        <v>10251</v>
      </c>
      <c r="L1766" s="24" t="str">
        <f t="shared" si="54"/>
        <v>PreAlerta</v>
      </c>
      <c r="M1766" s="24" t="str">
        <f t="shared" si="55"/>
        <v>S/PalabrasClaves</v>
      </c>
      <c r="N1766" s="24" t="s">
        <v>18</v>
      </c>
      <c r="O1766" s="24"/>
      <c r="P1766" s="24"/>
      <c r="Q1766" s="24"/>
      <c r="R1766" s="24"/>
      <c r="S1766" s="24"/>
      <c r="T1766" s="24"/>
      <c r="U1766" s="24"/>
      <c r="V1766" s="24"/>
      <c r="W1766" s="24"/>
      <c r="X1766" s="24"/>
    </row>
    <row r="1767" spans="1:24" ht="15" hidden="1" customHeight="1">
      <c r="A1767" s="26">
        <v>26514579</v>
      </c>
      <c r="B1767" s="26" t="s">
        <v>10252</v>
      </c>
      <c r="C1767" s="26" t="s">
        <v>10253</v>
      </c>
      <c r="D1767" s="26" t="s">
        <v>10254</v>
      </c>
      <c r="E1767" s="26" t="s">
        <v>10255</v>
      </c>
      <c r="F1767" s="26" t="s">
        <v>10256</v>
      </c>
      <c r="G1767" s="26">
        <v>2016</v>
      </c>
      <c r="H1767" s="27">
        <v>42308</v>
      </c>
      <c r="I1767" s="26"/>
      <c r="J1767" s="26"/>
      <c r="K1767" s="26" t="s">
        <v>10257</v>
      </c>
      <c r="L1767" s="26" t="str">
        <f t="shared" si="54"/>
        <v>PreAlerta</v>
      </c>
      <c r="M1767" s="26" t="str">
        <f t="shared" si="55"/>
        <v>S/PalabrasClaves</v>
      </c>
      <c r="N1767" s="26" t="s">
        <v>18</v>
      </c>
      <c r="O1767" s="26"/>
      <c r="P1767" s="26"/>
      <c r="Q1767" s="26"/>
      <c r="R1767" s="26"/>
      <c r="S1767" s="26"/>
      <c r="T1767" s="26"/>
      <c r="U1767" s="26"/>
      <c r="V1767" s="26"/>
      <c r="W1767" s="26"/>
      <c r="X1767" s="26"/>
    </row>
    <row r="1768" spans="1:24" ht="15" hidden="1" customHeight="1">
      <c r="A1768" s="24">
        <v>26547264</v>
      </c>
      <c r="B1768" s="24" t="s">
        <v>10258</v>
      </c>
      <c r="C1768" s="24" t="s">
        <v>3611</v>
      </c>
      <c r="D1768" s="24" t="s">
        <v>10259</v>
      </c>
      <c r="E1768" s="24" t="s">
        <v>3613</v>
      </c>
      <c r="F1768" s="24" t="s">
        <v>443</v>
      </c>
      <c r="G1768" s="24">
        <v>2016</v>
      </c>
      <c r="H1768" s="25">
        <v>42317</v>
      </c>
      <c r="I1768" s="24"/>
      <c r="J1768" s="24"/>
      <c r="K1768" s="24" t="s">
        <v>10260</v>
      </c>
      <c r="L1768" s="24" t="str">
        <f t="shared" ref="L1768:L1831" si="56">IF(ISNUMBER(VLOOKUP(A1768,EXCL,1,FALSE)),"Excluido",IF(ISNUMBER(VLOOKUP(A1768,POST,1,FALSE)),"PostAlerta",IF(ISNUMBER(VLOOKUP(A1768,PRE,1,FALSE)),"PreAlerta","")))</f>
        <v>PreAlerta</v>
      </c>
      <c r="M1768" s="24" t="str">
        <f t="shared" ref="M1768:M1831" si="57">IF(ISNUMBER(VLOOKUP(A1768,KEYWORDS,1,FALSE)),"C/PalabrasClaves","S/PalabrasClaves")</f>
        <v>S/PalabrasClaves</v>
      </c>
      <c r="N1768" s="24" t="s">
        <v>18</v>
      </c>
      <c r="O1768" s="24"/>
      <c r="P1768" s="24"/>
      <c r="Q1768" s="24"/>
      <c r="R1768" s="24"/>
      <c r="S1768" s="24"/>
      <c r="T1768" s="24"/>
      <c r="U1768" s="24"/>
      <c r="V1768" s="24"/>
      <c r="W1768" s="24"/>
      <c r="X1768" s="24"/>
    </row>
    <row r="1769" spans="1:24" ht="15" hidden="1" customHeight="1">
      <c r="A1769" s="26">
        <v>26567608</v>
      </c>
      <c r="B1769" s="26" t="s">
        <v>10261</v>
      </c>
      <c r="C1769" s="26" t="s">
        <v>10262</v>
      </c>
      <c r="D1769" s="26" t="s">
        <v>10263</v>
      </c>
      <c r="E1769" s="26" t="s">
        <v>8053</v>
      </c>
      <c r="F1769" s="26" t="s">
        <v>443</v>
      </c>
      <c r="G1769" s="26">
        <v>2016</v>
      </c>
      <c r="H1769" s="27">
        <v>42325</v>
      </c>
      <c r="I1769" s="26"/>
      <c r="J1769" s="26"/>
      <c r="K1769" s="26" t="s">
        <v>10264</v>
      </c>
      <c r="L1769" s="26" t="str">
        <f t="shared" si="56"/>
        <v>PreAlerta</v>
      </c>
      <c r="M1769" s="26" t="str">
        <f t="shared" si="57"/>
        <v>S/PalabrasClaves</v>
      </c>
      <c r="N1769" s="26" t="s">
        <v>18</v>
      </c>
      <c r="O1769" s="26"/>
      <c r="P1769" s="26"/>
      <c r="Q1769" s="26"/>
      <c r="R1769" s="26"/>
      <c r="S1769" s="26"/>
      <c r="T1769" s="26"/>
      <c r="U1769" s="26"/>
      <c r="V1769" s="26"/>
      <c r="W1769" s="26"/>
      <c r="X1769" s="26"/>
    </row>
    <row r="1770" spans="1:24" ht="15" hidden="1" customHeight="1">
      <c r="A1770" s="24">
        <v>26568059</v>
      </c>
      <c r="B1770" s="24" t="s">
        <v>10265</v>
      </c>
      <c r="C1770" s="24" t="s">
        <v>10266</v>
      </c>
      <c r="D1770" s="24" t="s">
        <v>10267</v>
      </c>
      <c r="E1770" s="24" t="s">
        <v>1080</v>
      </c>
      <c r="F1770" s="24" t="s">
        <v>2860</v>
      </c>
      <c r="G1770" s="24">
        <v>2016</v>
      </c>
      <c r="H1770" s="25">
        <v>42325</v>
      </c>
      <c r="I1770" s="24" t="s">
        <v>10268</v>
      </c>
      <c r="J1770" s="24"/>
      <c r="K1770" s="24" t="s">
        <v>10269</v>
      </c>
      <c r="L1770" s="24" t="str">
        <f t="shared" si="56"/>
        <v>PreAlerta</v>
      </c>
      <c r="M1770" s="24" t="str">
        <f t="shared" si="57"/>
        <v>S/PalabrasClaves</v>
      </c>
      <c r="N1770" s="24" t="s">
        <v>18</v>
      </c>
      <c r="O1770" s="24"/>
      <c r="P1770" s="24"/>
      <c r="Q1770" s="24"/>
      <c r="R1770" s="24"/>
      <c r="S1770" s="24"/>
      <c r="T1770" s="24"/>
      <c r="U1770" s="24"/>
      <c r="V1770" s="24"/>
      <c r="W1770" s="24"/>
      <c r="X1770" s="24"/>
    </row>
    <row r="1771" spans="1:24" ht="15" hidden="1" customHeight="1">
      <c r="A1771" s="26">
        <v>26597986</v>
      </c>
      <c r="B1771" s="26" t="s">
        <v>10270</v>
      </c>
      <c r="C1771" s="26" t="s">
        <v>10271</v>
      </c>
      <c r="D1771" s="26" t="s">
        <v>10272</v>
      </c>
      <c r="E1771" s="26" t="s">
        <v>10273</v>
      </c>
      <c r="F1771" s="26" t="s">
        <v>90</v>
      </c>
      <c r="G1771" s="26">
        <v>2015</v>
      </c>
      <c r="H1771" s="27">
        <v>42333</v>
      </c>
      <c r="I1771" s="26" t="s">
        <v>10274</v>
      </c>
      <c r="J1771" s="26"/>
      <c r="K1771" s="26" t="s">
        <v>10275</v>
      </c>
      <c r="L1771" s="26" t="str">
        <f t="shared" si="56"/>
        <v>PreAlerta</v>
      </c>
      <c r="M1771" s="26" t="str">
        <f t="shared" si="57"/>
        <v>S/PalabrasClaves</v>
      </c>
      <c r="N1771" s="26" t="s">
        <v>18</v>
      </c>
      <c r="O1771" s="26"/>
      <c r="P1771" s="26"/>
      <c r="Q1771" s="26"/>
      <c r="R1771" s="26"/>
      <c r="S1771" s="26"/>
      <c r="T1771" s="26"/>
      <c r="U1771" s="26"/>
      <c r="V1771" s="26"/>
      <c r="W1771" s="26"/>
      <c r="X1771" s="26"/>
    </row>
    <row r="1772" spans="1:24" ht="15" hidden="1" customHeight="1">
      <c r="A1772" s="24">
        <v>26597987</v>
      </c>
      <c r="B1772" s="24" t="s">
        <v>10276</v>
      </c>
      <c r="C1772" s="24" t="s">
        <v>10277</v>
      </c>
      <c r="D1772" s="24" t="s">
        <v>10278</v>
      </c>
      <c r="E1772" s="24" t="s">
        <v>10279</v>
      </c>
      <c r="F1772" s="24" t="s">
        <v>90</v>
      </c>
      <c r="G1772" s="24">
        <v>2015</v>
      </c>
      <c r="H1772" s="25">
        <v>42333</v>
      </c>
      <c r="I1772" s="24" t="s">
        <v>10280</v>
      </c>
      <c r="J1772" s="24"/>
      <c r="K1772" s="24" t="s">
        <v>10281</v>
      </c>
      <c r="L1772" s="24" t="str">
        <f t="shared" si="56"/>
        <v>PreAlerta</v>
      </c>
      <c r="M1772" s="24" t="str">
        <f t="shared" si="57"/>
        <v>S/PalabrasClaves</v>
      </c>
      <c r="N1772" s="24" t="s">
        <v>18</v>
      </c>
      <c r="O1772" s="24"/>
      <c r="P1772" s="24"/>
      <c r="Q1772" s="24"/>
      <c r="R1772" s="24"/>
      <c r="S1772" s="24"/>
      <c r="T1772" s="24"/>
      <c r="U1772" s="24"/>
      <c r="V1772" s="24"/>
      <c r="W1772" s="24"/>
      <c r="X1772" s="24"/>
    </row>
    <row r="1773" spans="1:24" ht="15" hidden="1" customHeight="1">
      <c r="A1773" s="26">
        <v>26613554</v>
      </c>
      <c r="B1773" s="26" t="s">
        <v>10282</v>
      </c>
      <c r="C1773" s="26" t="s">
        <v>10283</v>
      </c>
      <c r="D1773" s="26" t="s">
        <v>10284</v>
      </c>
      <c r="E1773" s="26" t="s">
        <v>10285</v>
      </c>
      <c r="F1773" s="26" t="s">
        <v>10286</v>
      </c>
      <c r="G1773" s="26">
        <v>2016</v>
      </c>
      <c r="H1773" s="27">
        <v>42336</v>
      </c>
      <c r="I1773" s="26"/>
      <c r="J1773" s="26"/>
      <c r="K1773" s="26" t="s">
        <v>10287</v>
      </c>
      <c r="L1773" s="26" t="str">
        <f t="shared" si="56"/>
        <v>Excluido</v>
      </c>
      <c r="M1773" s="26" t="str">
        <f t="shared" si="57"/>
        <v>S/PalabrasClaves</v>
      </c>
      <c r="N1773" s="26"/>
      <c r="O1773" s="26"/>
      <c r="P1773" s="26"/>
      <c r="Q1773" s="26"/>
      <c r="R1773" s="26"/>
      <c r="S1773" s="26"/>
      <c r="T1773" s="26"/>
      <c r="U1773" s="26"/>
      <c r="V1773" s="26"/>
      <c r="W1773" s="26"/>
      <c r="X1773" s="26"/>
    </row>
    <row r="1774" spans="1:24" ht="15" hidden="1" customHeight="1">
      <c r="A1774" s="24">
        <v>26658657</v>
      </c>
      <c r="B1774" s="24" t="s">
        <v>10288</v>
      </c>
      <c r="C1774" s="24" t="s">
        <v>10289</v>
      </c>
      <c r="D1774" s="24" t="s">
        <v>10290</v>
      </c>
      <c r="E1774" s="24" t="s">
        <v>10291</v>
      </c>
      <c r="F1774" s="24" t="s">
        <v>2581</v>
      </c>
      <c r="G1774" s="24">
        <v>2016</v>
      </c>
      <c r="H1774" s="25">
        <v>42353</v>
      </c>
      <c r="I1774" s="24"/>
      <c r="J1774" s="24"/>
      <c r="K1774" s="24" t="s">
        <v>10292</v>
      </c>
      <c r="L1774" s="24" t="str">
        <f t="shared" si="56"/>
        <v>Excluido</v>
      </c>
      <c r="M1774" s="24" t="str">
        <f t="shared" si="57"/>
        <v>S/PalabrasClaves</v>
      </c>
      <c r="N1774" s="24"/>
      <c r="O1774" s="24"/>
      <c r="P1774" s="24"/>
      <c r="Q1774" s="24"/>
      <c r="R1774" s="24"/>
      <c r="S1774" s="24"/>
      <c r="T1774" s="24"/>
      <c r="U1774" s="24"/>
      <c r="V1774" s="24"/>
      <c r="W1774" s="24"/>
      <c r="X1774" s="24"/>
    </row>
    <row r="1775" spans="1:24" ht="15" hidden="1" customHeight="1">
      <c r="A1775" s="26">
        <v>26659209</v>
      </c>
      <c r="B1775" s="26" t="s">
        <v>10293</v>
      </c>
      <c r="C1775" s="26" t="s">
        <v>10294</v>
      </c>
      <c r="D1775" s="26" t="s">
        <v>10295</v>
      </c>
      <c r="E1775" s="26" t="s">
        <v>1540</v>
      </c>
      <c r="F1775" s="26" t="s">
        <v>267</v>
      </c>
      <c r="G1775" s="26">
        <v>2016</v>
      </c>
      <c r="H1775" s="27">
        <v>42353</v>
      </c>
      <c r="I1775" s="26" t="s">
        <v>10296</v>
      </c>
      <c r="J1775" s="26"/>
      <c r="K1775" s="26" t="s">
        <v>10297</v>
      </c>
      <c r="L1775" s="26" t="str">
        <f t="shared" si="56"/>
        <v>PreAlerta</v>
      </c>
      <c r="M1775" s="26" t="str">
        <f t="shared" si="57"/>
        <v>S/PalabrasClaves</v>
      </c>
      <c r="N1775" s="26" t="s">
        <v>18</v>
      </c>
      <c r="O1775" s="26"/>
      <c r="P1775" s="26"/>
      <c r="Q1775" s="26"/>
      <c r="R1775" s="26"/>
      <c r="S1775" s="26"/>
      <c r="T1775" s="26"/>
      <c r="U1775" s="26"/>
      <c r="V1775" s="26"/>
      <c r="W1775" s="26"/>
      <c r="X1775" s="26"/>
    </row>
    <row r="1776" spans="1:24" ht="15" hidden="1" customHeight="1">
      <c r="A1776" s="24">
        <v>26760178</v>
      </c>
      <c r="B1776" s="24" t="s">
        <v>10298</v>
      </c>
      <c r="C1776" s="24" t="s">
        <v>10299</v>
      </c>
      <c r="D1776" s="24" t="s">
        <v>10300</v>
      </c>
      <c r="E1776" s="24" t="s">
        <v>2934</v>
      </c>
      <c r="F1776" s="24" t="s">
        <v>128</v>
      </c>
      <c r="G1776" s="24">
        <v>2016</v>
      </c>
      <c r="H1776" s="25">
        <v>42383</v>
      </c>
      <c r="I1776" s="24" t="s">
        <v>10301</v>
      </c>
      <c r="J1776" s="24" t="s">
        <v>10302</v>
      </c>
      <c r="K1776" s="24" t="s">
        <v>10303</v>
      </c>
      <c r="L1776" s="24" t="str">
        <f t="shared" si="56"/>
        <v>PreAlerta</v>
      </c>
      <c r="M1776" s="24" t="str">
        <f t="shared" si="57"/>
        <v>S/PalabrasClaves</v>
      </c>
      <c r="N1776" s="24" t="s">
        <v>18</v>
      </c>
      <c r="O1776" s="24"/>
      <c r="P1776" s="24"/>
      <c r="Q1776" s="24"/>
      <c r="R1776" s="24"/>
      <c r="S1776" s="24"/>
      <c r="T1776" s="24"/>
      <c r="U1776" s="24"/>
      <c r="V1776" s="24"/>
      <c r="W1776" s="24"/>
      <c r="X1776" s="24"/>
    </row>
    <row r="1777" spans="1:24" ht="15" hidden="1" customHeight="1">
      <c r="A1777" s="26">
        <v>26760180</v>
      </c>
      <c r="B1777" s="26" t="s">
        <v>10304</v>
      </c>
      <c r="C1777" s="26" t="s">
        <v>10305</v>
      </c>
      <c r="D1777" s="26" t="s">
        <v>10306</v>
      </c>
      <c r="E1777" s="26" t="s">
        <v>6800</v>
      </c>
      <c r="F1777" s="26" t="s">
        <v>128</v>
      </c>
      <c r="G1777" s="26">
        <v>2016</v>
      </c>
      <c r="H1777" s="27">
        <v>42383</v>
      </c>
      <c r="I1777" s="26"/>
      <c r="J1777" s="26"/>
      <c r="K1777" s="26" t="s">
        <v>10307</v>
      </c>
      <c r="L1777" s="26" t="str">
        <f t="shared" si="56"/>
        <v>PreAlerta</v>
      </c>
      <c r="M1777" s="26" t="str">
        <f t="shared" si="57"/>
        <v>S/PalabrasClaves</v>
      </c>
      <c r="N1777" s="26" t="s">
        <v>18</v>
      </c>
      <c r="O1777" s="26"/>
      <c r="P1777" s="26"/>
      <c r="Q1777" s="26"/>
      <c r="R1777" s="26"/>
      <c r="S1777" s="26"/>
      <c r="T1777" s="26"/>
      <c r="U1777" s="26"/>
      <c r="V1777" s="26"/>
      <c r="W1777" s="26"/>
      <c r="X1777" s="26"/>
    </row>
    <row r="1778" spans="1:24" ht="15" hidden="1" customHeight="1">
      <c r="A1778" s="24">
        <v>26760181</v>
      </c>
      <c r="B1778" s="24" t="s">
        <v>10308</v>
      </c>
      <c r="C1778" s="24" t="s">
        <v>10309</v>
      </c>
      <c r="D1778" s="24" t="s">
        <v>10310</v>
      </c>
      <c r="E1778" s="24" t="s">
        <v>10311</v>
      </c>
      <c r="F1778" s="24" t="s">
        <v>128</v>
      </c>
      <c r="G1778" s="24">
        <v>2016</v>
      </c>
      <c r="H1778" s="25">
        <v>42383</v>
      </c>
      <c r="I1778" s="24"/>
      <c r="J1778" s="24"/>
      <c r="K1778" s="24" t="s">
        <v>10312</v>
      </c>
      <c r="L1778" s="24" t="str">
        <f t="shared" si="56"/>
        <v>PreAlerta</v>
      </c>
      <c r="M1778" s="24" t="str">
        <f t="shared" si="57"/>
        <v>S/PalabrasClaves</v>
      </c>
      <c r="N1778" s="24" t="s">
        <v>18</v>
      </c>
      <c r="O1778" s="24"/>
      <c r="P1778" s="24"/>
      <c r="Q1778" s="24"/>
      <c r="R1778" s="24"/>
      <c r="S1778" s="24"/>
      <c r="T1778" s="24"/>
      <c r="U1778" s="24"/>
      <c r="V1778" s="24"/>
      <c r="W1778" s="24"/>
      <c r="X1778" s="24"/>
    </row>
    <row r="1779" spans="1:24" ht="15" hidden="1" customHeight="1">
      <c r="A1779" s="26">
        <v>26760183</v>
      </c>
      <c r="B1779" s="26" t="s">
        <v>10313</v>
      </c>
      <c r="C1779" s="26" t="s">
        <v>10314</v>
      </c>
      <c r="D1779" s="26" t="s">
        <v>10315</v>
      </c>
      <c r="E1779" s="26" t="s">
        <v>10316</v>
      </c>
      <c r="F1779" s="26" t="s">
        <v>128</v>
      </c>
      <c r="G1779" s="26">
        <v>2016</v>
      </c>
      <c r="H1779" s="27">
        <v>42383</v>
      </c>
      <c r="I1779" s="26"/>
      <c r="J1779" s="26"/>
      <c r="K1779" s="26" t="s">
        <v>10317</v>
      </c>
      <c r="L1779" s="26" t="str">
        <f t="shared" si="56"/>
        <v>PreAlerta</v>
      </c>
      <c r="M1779" s="26" t="str">
        <f t="shared" si="57"/>
        <v>S/PalabrasClaves</v>
      </c>
      <c r="N1779" s="26" t="s">
        <v>18</v>
      </c>
      <c r="O1779" s="26"/>
      <c r="P1779" s="26"/>
      <c r="Q1779" s="26"/>
      <c r="R1779" s="26"/>
      <c r="S1779" s="26"/>
      <c r="T1779" s="26"/>
      <c r="U1779" s="26"/>
      <c r="V1779" s="26"/>
      <c r="W1779" s="26"/>
      <c r="X1779" s="26"/>
    </row>
    <row r="1780" spans="1:24" ht="15" hidden="1" customHeight="1">
      <c r="A1780" s="24">
        <v>26766527</v>
      </c>
      <c r="B1780" s="24" t="s">
        <v>10318</v>
      </c>
      <c r="C1780" s="24" t="s">
        <v>10319</v>
      </c>
      <c r="D1780" s="24" t="s">
        <v>10320</v>
      </c>
      <c r="E1780" s="24" t="s">
        <v>10321</v>
      </c>
      <c r="F1780" s="24" t="s">
        <v>128</v>
      </c>
      <c r="G1780" s="24">
        <v>2016</v>
      </c>
      <c r="H1780" s="25">
        <v>42384</v>
      </c>
      <c r="I1780" s="24" t="s">
        <v>10322</v>
      </c>
      <c r="J1780" s="24" t="s">
        <v>10323</v>
      </c>
      <c r="K1780" s="24" t="s">
        <v>10324</v>
      </c>
      <c r="L1780" s="24" t="str">
        <f t="shared" si="56"/>
        <v>PreAlerta</v>
      </c>
      <c r="M1780" s="24" t="str">
        <f t="shared" si="57"/>
        <v>S/PalabrasClaves</v>
      </c>
      <c r="N1780" s="24" t="s">
        <v>18</v>
      </c>
      <c r="O1780" s="24"/>
      <c r="P1780" s="24"/>
      <c r="Q1780" s="24"/>
      <c r="R1780" s="24"/>
      <c r="S1780" s="24"/>
      <c r="T1780" s="24"/>
      <c r="U1780" s="24"/>
      <c r="V1780" s="24"/>
      <c r="W1780" s="24"/>
      <c r="X1780" s="24"/>
    </row>
    <row r="1781" spans="1:24" ht="15" hidden="1" customHeight="1">
      <c r="A1781" s="26">
        <v>26769308</v>
      </c>
      <c r="B1781" s="26" t="s">
        <v>10325</v>
      </c>
      <c r="C1781" s="26" t="s">
        <v>5539</v>
      </c>
      <c r="D1781" s="26" t="s">
        <v>10326</v>
      </c>
      <c r="E1781" s="26" t="s">
        <v>5541</v>
      </c>
      <c r="F1781" s="26" t="s">
        <v>1478</v>
      </c>
      <c r="G1781" s="26">
        <v>2016</v>
      </c>
      <c r="H1781" s="27">
        <v>42385</v>
      </c>
      <c r="I1781" s="26"/>
      <c r="J1781" s="26"/>
      <c r="K1781" s="26" t="s">
        <v>10327</v>
      </c>
      <c r="L1781" s="26" t="str">
        <f t="shared" si="56"/>
        <v>Excluido</v>
      </c>
      <c r="M1781" s="26" t="str">
        <f t="shared" si="57"/>
        <v>C/PalabrasClaves</v>
      </c>
      <c r="N1781" s="26"/>
      <c r="O1781" s="26"/>
      <c r="P1781" s="26"/>
      <c r="Q1781" s="26"/>
      <c r="R1781" s="26"/>
      <c r="S1781" s="26"/>
      <c r="T1781" s="26"/>
      <c r="U1781" s="26"/>
      <c r="V1781" s="26"/>
      <c r="W1781" s="26"/>
      <c r="X1781" s="26"/>
    </row>
    <row r="1782" spans="1:24" ht="15" hidden="1" customHeight="1">
      <c r="A1782" s="24">
        <v>26771402</v>
      </c>
      <c r="B1782" s="24" t="s">
        <v>10328</v>
      </c>
      <c r="C1782" s="24" t="s">
        <v>10329</v>
      </c>
      <c r="D1782" s="24" t="s">
        <v>10330</v>
      </c>
      <c r="E1782" s="24" t="s">
        <v>10331</v>
      </c>
      <c r="F1782" s="24" t="s">
        <v>128</v>
      </c>
      <c r="G1782" s="24">
        <v>2016</v>
      </c>
      <c r="H1782" s="25">
        <v>42385</v>
      </c>
      <c r="I1782" s="24"/>
      <c r="J1782" s="24"/>
      <c r="K1782" s="24" t="s">
        <v>10332</v>
      </c>
      <c r="L1782" s="24" t="str">
        <f t="shared" si="56"/>
        <v>Excluido</v>
      </c>
      <c r="M1782" s="24" t="str">
        <f t="shared" si="57"/>
        <v>S/PalabrasClaves</v>
      </c>
      <c r="N1782" s="24"/>
      <c r="O1782" s="24"/>
      <c r="P1782" s="24"/>
      <c r="Q1782" s="24"/>
      <c r="R1782" s="24"/>
      <c r="S1782" s="24"/>
      <c r="T1782" s="24"/>
      <c r="U1782" s="24"/>
      <c r="V1782" s="24"/>
      <c r="W1782" s="24"/>
      <c r="X1782" s="24"/>
    </row>
    <row r="1783" spans="1:24" ht="15" hidden="1" customHeight="1">
      <c r="A1783" s="26">
        <v>26779687</v>
      </c>
      <c r="B1783" s="26" t="s">
        <v>10333</v>
      </c>
      <c r="C1783" s="26" t="s">
        <v>10334</v>
      </c>
      <c r="D1783" s="26" t="s">
        <v>10335</v>
      </c>
      <c r="E1783" s="26" t="s">
        <v>10336</v>
      </c>
      <c r="F1783" s="26" t="s">
        <v>128</v>
      </c>
      <c r="G1783" s="26">
        <v>2016</v>
      </c>
      <c r="H1783" s="27">
        <v>42388</v>
      </c>
      <c r="I1783" s="26" t="s">
        <v>10337</v>
      </c>
      <c r="J1783" s="26" t="s">
        <v>10338</v>
      </c>
      <c r="K1783" s="26" t="s">
        <v>10339</v>
      </c>
      <c r="L1783" s="26" t="str">
        <f t="shared" si="56"/>
        <v>Excluido</v>
      </c>
      <c r="M1783" s="26" t="str">
        <f t="shared" si="57"/>
        <v>S/PalabrasClaves</v>
      </c>
      <c r="N1783" s="26"/>
      <c r="O1783" s="26"/>
      <c r="P1783" s="26"/>
      <c r="Q1783" s="26"/>
      <c r="R1783" s="26"/>
      <c r="S1783" s="26"/>
      <c r="T1783" s="26"/>
      <c r="U1783" s="26"/>
      <c r="V1783" s="26"/>
      <c r="W1783" s="26"/>
      <c r="X1783" s="26"/>
    </row>
    <row r="1784" spans="1:24" ht="15" hidden="1" customHeight="1">
      <c r="A1784" s="24">
        <v>26805615</v>
      </c>
      <c r="B1784" s="24" t="s">
        <v>10340</v>
      </c>
      <c r="C1784" s="24" t="s">
        <v>10341</v>
      </c>
      <c r="D1784" s="24" t="s">
        <v>10342</v>
      </c>
      <c r="E1784" s="24" t="s">
        <v>1809</v>
      </c>
      <c r="F1784" s="24" t="s">
        <v>3709</v>
      </c>
      <c r="G1784" s="24">
        <v>2016</v>
      </c>
      <c r="H1784" s="25">
        <v>42395</v>
      </c>
      <c r="I1784" s="24"/>
      <c r="J1784" s="24"/>
      <c r="K1784" s="24" t="s">
        <v>10343</v>
      </c>
      <c r="L1784" s="24" t="str">
        <f t="shared" si="56"/>
        <v>PreAlerta</v>
      </c>
      <c r="M1784" s="24" t="str">
        <f t="shared" si="57"/>
        <v>S/PalabrasClaves</v>
      </c>
      <c r="N1784" s="24" t="s">
        <v>18</v>
      </c>
      <c r="O1784" s="24"/>
      <c r="P1784" s="24"/>
      <c r="Q1784" s="24"/>
      <c r="R1784" s="24"/>
      <c r="S1784" s="24"/>
      <c r="T1784" s="24"/>
      <c r="U1784" s="24"/>
      <c r="V1784" s="24"/>
      <c r="W1784" s="24"/>
      <c r="X1784" s="24"/>
    </row>
    <row r="1785" spans="1:24" ht="15" hidden="1" customHeight="1">
      <c r="A1785" s="26">
        <v>26829550</v>
      </c>
      <c r="B1785" s="26" t="s">
        <v>10344</v>
      </c>
      <c r="C1785" s="26" t="s">
        <v>10345</v>
      </c>
      <c r="D1785" s="26" t="s">
        <v>10346</v>
      </c>
      <c r="E1785" s="26" t="s">
        <v>10347</v>
      </c>
      <c r="F1785" s="26" t="s">
        <v>2168</v>
      </c>
      <c r="G1785" s="26">
        <v>2016</v>
      </c>
      <c r="H1785" s="27">
        <v>42402</v>
      </c>
      <c r="I1785" s="26" t="s">
        <v>10348</v>
      </c>
      <c r="J1785" s="26"/>
      <c r="K1785" s="26" t="s">
        <v>10349</v>
      </c>
      <c r="L1785" s="26" t="str">
        <f t="shared" si="56"/>
        <v>PreAlerta</v>
      </c>
      <c r="M1785" s="26" t="str">
        <f t="shared" si="57"/>
        <v>S/PalabrasClaves</v>
      </c>
      <c r="N1785" s="26" t="s">
        <v>18</v>
      </c>
      <c r="O1785" s="26"/>
      <c r="P1785" s="26"/>
      <c r="Q1785" s="26"/>
      <c r="R1785" s="26"/>
      <c r="S1785" s="26"/>
      <c r="T1785" s="26"/>
      <c r="U1785" s="26"/>
      <c r="V1785" s="26"/>
      <c r="W1785" s="26"/>
      <c r="X1785" s="26"/>
    </row>
    <row r="1786" spans="1:24" ht="15" hidden="1" customHeight="1">
      <c r="A1786" s="24">
        <v>26841046</v>
      </c>
      <c r="B1786" s="24" t="s">
        <v>10350</v>
      </c>
      <c r="C1786" s="24" t="s">
        <v>10351</v>
      </c>
      <c r="D1786" s="24" t="s">
        <v>10352</v>
      </c>
      <c r="E1786" s="24" t="s">
        <v>10353</v>
      </c>
      <c r="F1786" s="24" t="s">
        <v>10354</v>
      </c>
      <c r="G1786" s="24">
        <v>2016</v>
      </c>
      <c r="H1786" s="25">
        <v>42404</v>
      </c>
      <c r="I1786" s="24" t="s">
        <v>10355</v>
      </c>
      <c r="J1786" s="24"/>
      <c r="K1786" s="24" t="s">
        <v>10356</v>
      </c>
      <c r="L1786" s="24" t="str">
        <f t="shared" si="56"/>
        <v>PreAlerta</v>
      </c>
      <c r="M1786" s="24" t="str">
        <f t="shared" si="57"/>
        <v>S/PalabrasClaves</v>
      </c>
      <c r="N1786" s="24" t="s">
        <v>18</v>
      </c>
      <c r="O1786" s="24"/>
      <c r="P1786" s="24"/>
      <c r="Q1786" s="24"/>
      <c r="R1786" s="24"/>
      <c r="S1786" s="24"/>
      <c r="T1786" s="24"/>
      <c r="U1786" s="24"/>
      <c r="V1786" s="24"/>
      <c r="W1786" s="24"/>
      <c r="X1786" s="24"/>
    </row>
    <row r="1787" spans="1:24" ht="15" hidden="1" customHeight="1">
      <c r="A1787" s="26">
        <v>26930148</v>
      </c>
      <c r="B1787" s="26" t="s">
        <v>10357</v>
      </c>
      <c r="C1787" s="26" t="s">
        <v>10358</v>
      </c>
      <c r="D1787" s="26" t="s">
        <v>10359</v>
      </c>
      <c r="E1787" s="26" t="s">
        <v>10360</v>
      </c>
      <c r="F1787" s="26" t="s">
        <v>982</v>
      </c>
      <c r="G1787" s="26">
        <v>2016</v>
      </c>
      <c r="H1787" s="27">
        <v>42431</v>
      </c>
      <c r="I1787" s="26"/>
      <c r="J1787" s="26"/>
      <c r="K1787" s="26"/>
      <c r="L1787" s="26" t="str">
        <f t="shared" si="56"/>
        <v>PreAlerta</v>
      </c>
      <c r="M1787" s="26" t="str">
        <f t="shared" si="57"/>
        <v>S/PalabrasClaves</v>
      </c>
      <c r="N1787" s="26" t="s">
        <v>18</v>
      </c>
      <c r="O1787" s="26"/>
      <c r="P1787" s="26"/>
      <c r="Q1787" s="26"/>
      <c r="R1787" s="26"/>
      <c r="S1787" s="26"/>
      <c r="T1787" s="26"/>
      <c r="U1787" s="26"/>
      <c r="V1787" s="26"/>
      <c r="W1787" s="26"/>
      <c r="X1787" s="26"/>
    </row>
    <row r="1788" spans="1:24" ht="15" hidden="1" customHeight="1">
      <c r="A1788" s="24">
        <v>26930149</v>
      </c>
      <c r="B1788" s="24" t="s">
        <v>10361</v>
      </c>
      <c r="C1788" s="24" t="s">
        <v>10362</v>
      </c>
      <c r="D1788" s="24" t="s">
        <v>10363</v>
      </c>
      <c r="E1788" s="24" t="s">
        <v>10364</v>
      </c>
      <c r="F1788" s="24" t="s">
        <v>982</v>
      </c>
      <c r="G1788" s="24">
        <v>2016</v>
      </c>
      <c r="H1788" s="25">
        <v>42431</v>
      </c>
      <c r="I1788" s="24"/>
      <c r="J1788" s="24"/>
      <c r="K1788" s="24"/>
      <c r="L1788" s="24" t="str">
        <f t="shared" si="56"/>
        <v>PreAlerta</v>
      </c>
      <c r="M1788" s="24" t="str">
        <f t="shared" si="57"/>
        <v>S/PalabrasClaves</v>
      </c>
      <c r="N1788" s="24" t="s">
        <v>18</v>
      </c>
      <c r="O1788" s="24"/>
      <c r="P1788" s="24"/>
      <c r="Q1788" s="24"/>
      <c r="R1788" s="24"/>
      <c r="S1788" s="24"/>
      <c r="T1788" s="24"/>
      <c r="U1788" s="24"/>
      <c r="V1788" s="24"/>
      <c r="W1788" s="24"/>
      <c r="X1788" s="24"/>
    </row>
    <row r="1789" spans="1:24" ht="15" hidden="1" customHeight="1">
      <c r="A1789" s="26">
        <v>26942354</v>
      </c>
      <c r="B1789" s="26" t="s">
        <v>10365</v>
      </c>
      <c r="C1789" s="26" t="s">
        <v>10366</v>
      </c>
      <c r="D1789" s="26" t="s">
        <v>10367</v>
      </c>
      <c r="E1789" s="26" t="s">
        <v>10368</v>
      </c>
      <c r="F1789" s="26" t="s">
        <v>481</v>
      </c>
      <c r="G1789" s="26">
        <v>2016</v>
      </c>
      <c r="H1789" s="27">
        <v>42434</v>
      </c>
      <c r="I1789" s="26"/>
      <c r="J1789" s="26"/>
      <c r="K1789" s="26" t="s">
        <v>10369</v>
      </c>
      <c r="L1789" s="26" t="str">
        <f t="shared" si="56"/>
        <v>PreAlerta</v>
      </c>
      <c r="M1789" s="26" t="str">
        <f t="shared" si="57"/>
        <v>S/PalabrasClaves</v>
      </c>
      <c r="N1789" s="26" t="s">
        <v>18</v>
      </c>
      <c r="O1789" s="26"/>
      <c r="P1789" s="26"/>
      <c r="Q1789" s="26"/>
      <c r="R1789" s="26"/>
      <c r="S1789" s="26"/>
      <c r="T1789" s="26"/>
      <c r="U1789" s="26"/>
      <c r="V1789" s="26"/>
      <c r="W1789" s="26"/>
      <c r="X1789" s="26"/>
    </row>
    <row r="1790" spans="1:24" ht="15" hidden="1" customHeight="1">
      <c r="A1790" s="24">
        <v>26951983</v>
      </c>
      <c r="B1790" s="24" t="s">
        <v>10370</v>
      </c>
      <c r="C1790" s="24" t="s">
        <v>10371</v>
      </c>
      <c r="D1790" s="24" t="s">
        <v>10372</v>
      </c>
      <c r="E1790" s="24" t="s">
        <v>10373</v>
      </c>
      <c r="F1790" s="24" t="s">
        <v>6825</v>
      </c>
      <c r="G1790" s="24">
        <v>2016</v>
      </c>
      <c r="H1790" s="25">
        <v>42438</v>
      </c>
      <c r="I1790" s="24" t="s">
        <v>10374</v>
      </c>
      <c r="J1790" s="24"/>
      <c r="K1790" s="24" t="s">
        <v>10375</v>
      </c>
      <c r="L1790" s="24" t="str">
        <f t="shared" si="56"/>
        <v>PreAlerta</v>
      </c>
      <c r="M1790" s="24" t="str">
        <f t="shared" si="57"/>
        <v>S/PalabrasClaves</v>
      </c>
      <c r="N1790" s="24" t="s">
        <v>18</v>
      </c>
      <c r="O1790" s="24"/>
      <c r="P1790" s="24"/>
      <c r="Q1790" s="24"/>
      <c r="R1790" s="24"/>
      <c r="S1790" s="24"/>
      <c r="T1790" s="24"/>
      <c r="U1790" s="24"/>
      <c r="V1790" s="24"/>
      <c r="W1790" s="24"/>
      <c r="X1790" s="24"/>
    </row>
    <row r="1791" spans="1:24" ht="15" hidden="1" customHeight="1">
      <c r="A1791" s="26">
        <v>26837460</v>
      </c>
      <c r="B1791" s="26" t="s">
        <v>10376</v>
      </c>
      <c r="C1791" s="26" t="s">
        <v>10377</v>
      </c>
      <c r="D1791" s="26" t="s">
        <v>10378</v>
      </c>
      <c r="E1791" s="26" t="s">
        <v>10379</v>
      </c>
      <c r="F1791" s="26" t="s">
        <v>7282</v>
      </c>
      <c r="G1791" s="26">
        <v>2016</v>
      </c>
      <c r="H1791" s="27">
        <v>42404</v>
      </c>
      <c r="I1791" s="26" t="s">
        <v>10380</v>
      </c>
      <c r="J1791" s="26"/>
      <c r="K1791" s="26" t="s">
        <v>10381</v>
      </c>
      <c r="L1791" s="26" t="str">
        <f t="shared" si="56"/>
        <v>PreAlerta</v>
      </c>
      <c r="M1791" s="26" t="str">
        <f t="shared" si="57"/>
        <v>S/PalabrasClaves</v>
      </c>
      <c r="N1791" s="26" t="s">
        <v>18</v>
      </c>
      <c r="O1791" s="26"/>
      <c r="P1791" s="26"/>
      <c r="Q1791" s="26"/>
      <c r="R1791" s="26"/>
      <c r="S1791" s="26"/>
      <c r="T1791" s="26"/>
      <c r="U1791" s="26"/>
      <c r="V1791" s="26"/>
      <c r="W1791" s="26"/>
      <c r="X1791" s="26"/>
    </row>
    <row r="1792" spans="1:24" ht="15" hidden="1" customHeight="1">
      <c r="A1792" s="24">
        <v>26842360</v>
      </c>
      <c r="B1792" s="24" t="s">
        <v>10382</v>
      </c>
      <c r="C1792" s="24" t="s">
        <v>10383</v>
      </c>
      <c r="D1792" s="24" t="s">
        <v>10384</v>
      </c>
      <c r="E1792" s="24" t="s">
        <v>10385</v>
      </c>
      <c r="F1792" s="24" t="s">
        <v>392</v>
      </c>
      <c r="G1792" s="24">
        <v>2016</v>
      </c>
      <c r="H1792" s="25">
        <v>42405</v>
      </c>
      <c r="I1792" s="24" t="s">
        <v>10386</v>
      </c>
      <c r="J1792" s="24"/>
      <c r="K1792" s="24" t="s">
        <v>10387</v>
      </c>
      <c r="L1792" s="24" t="str">
        <f t="shared" si="56"/>
        <v>Excluido</v>
      </c>
      <c r="M1792" s="24" t="str">
        <f t="shared" si="57"/>
        <v>S/PalabrasClaves</v>
      </c>
      <c r="N1792" s="24"/>
      <c r="O1792" s="24"/>
      <c r="P1792" s="24"/>
      <c r="Q1792" s="24"/>
      <c r="R1792" s="24"/>
      <c r="S1792" s="24"/>
      <c r="T1792" s="24"/>
      <c r="U1792" s="24"/>
      <c r="V1792" s="24"/>
      <c r="W1792" s="24"/>
      <c r="X1792" s="24"/>
    </row>
    <row r="1793" spans="1:24" ht="15" hidden="1" customHeight="1">
      <c r="A1793" s="26">
        <v>26842862</v>
      </c>
      <c r="B1793" s="26" t="s">
        <v>10388</v>
      </c>
      <c r="C1793" s="26" t="s">
        <v>10389</v>
      </c>
      <c r="D1793" s="26" t="s">
        <v>10390</v>
      </c>
      <c r="E1793" s="26" t="s">
        <v>2273</v>
      </c>
      <c r="F1793" s="26" t="s">
        <v>341</v>
      </c>
      <c r="G1793" s="26">
        <v>2016</v>
      </c>
      <c r="H1793" s="27">
        <v>42405</v>
      </c>
      <c r="I1793" s="26" t="s">
        <v>10391</v>
      </c>
      <c r="J1793" s="26"/>
      <c r="K1793" s="26" t="s">
        <v>10392</v>
      </c>
      <c r="L1793" s="26" t="str">
        <f t="shared" si="56"/>
        <v>PreAlerta</v>
      </c>
      <c r="M1793" s="26" t="str">
        <f t="shared" si="57"/>
        <v>S/PalabrasClaves</v>
      </c>
      <c r="N1793" s="26" t="s">
        <v>18</v>
      </c>
      <c r="O1793" s="26"/>
      <c r="P1793" s="26"/>
      <c r="Q1793" s="39"/>
      <c r="R1793" s="26"/>
      <c r="S1793" s="26"/>
      <c r="T1793" s="26"/>
      <c r="U1793" s="26"/>
      <c r="V1793" s="26"/>
      <c r="W1793" s="26"/>
      <c r="X1793" s="26"/>
    </row>
    <row r="1794" spans="1:24" ht="15" hidden="1" customHeight="1">
      <c r="A1794" s="24">
        <v>26860629</v>
      </c>
      <c r="B1794" s="24" t="s">
        <v>7292</v>
      </c>
      <c r="C1794" s="24" t="s">
        <v>10393</v>
      </c>
      <c r="D1794" s="24" t="s">
        <v>10394</v>
      </c>
      <c r="E1794" s="24" t="s">
        <v>10395</v>
      </c>
      <c r="F1794" s="24" t="s">
        <v>5218</v>
      </c>
      <c r="G1794" s="24">
        <v>2016</v>
      </c>
      <c r="H1794" s="25">
        <v>42411</v>
      </c>
      <c r="I1794" s="24" t="s">
        <v>10396</v>
      </c>
      <c r="J1794" s="24"/>
      <c r="K1794" s="24"/>
      <c r="L1794" s="24" t="str">
        <f t="shared" si="56"/>
        <v>Excluido</v>
      </c>
      <c r="M1794" s="24" t="str">
        <f t="shared" si="57"/>
        <v>S/PalabrasClaves</v>
      </c>
      <c r="N1794" s="24"/>
      <c r="O1794" s="24"/>
      <c r="P1794" s="24"/>
      <c r="Q1794" s="24"/>
      <c r="R1794" s="24"/>
      <c r="S1794" s="24"/>
      <c r="T1794" s="24"/>
      <c r="U1794" s="24"/>
      <c r="V1794" s="24"/>
      <c r="W1794" s="24"/>
      <c r="X1794" s="24"/>
    </row>
    <row r="1795" spans="1:24" ht="15" hidden="1" customHeight="1">
      <c r="A1795" s="26">
        <v>26871455</v>
      </c>
      <c r="B1795" s="26" t="s">
        <v>10397</v>
      </c>
      <c r="C1795" s="26" t="s">
        <v>10398</v>
      </c>
      <c r="D1795" s="26" t="s">
        <v>10399</v>
      </c>
      <c r="E1795" s="26" t="s">
        <v>10400</v>
      </c>
      <c r="F1795" s="26" t="s">
        <v>2168</v>
      </c>
      <c r="G1795" s="26">
        <v>2016</v>
      </c>
      <c r="H1795" s="27">
        <v>42413</v>
      </c>
      <c r="I1795" s="26" t="s">
        <v>10401</v>
      </c>
      <c r="J1795" s="26"/>
      <c r="K1795" s="26" t="s">
        <v>10402</v>
      </c>
      <c r="L1795" s="26" t="str">
        <f t="shared" si="56"/>
        <v>PreAlerta</v>
      </c>
      <c r="M1795" s="26" t="str">
        <f t="shared" si="57"/>
        <v>S/PalabrasClaves</v>
      </c>
      <c r="N1795" s="26" t="s">
        <v>18</v>
      </c>
      <c r="O1795" s="26"/>
      <c r="P1795" s="26"/>
      <c r="Q1795" s="26"/>
      <c r="R1795" s="26"/>
      <c r="S1795" s="26"/>
      <c r="T1795" s="26"/>
      <c r="U1795" s="26"/>
      <c r="V1795" s="26"/>
      <c r="W1795" s="26"/>
      <c r="X1795" s="26"/>
    </row>
    <row r="1796" spans="1:24" ht="15" hidden="1" customHeight="1">
      <c r="A1796" s="24">
        <v>26871898</v>
      </c>
      <c r="B1796" s="24" t="s">
        <v>10403</v>
      </c>
      <c r="C1796" s="24" t="s">
        <v>10404</v>
      </c>
      <c r="D1796" s="24" t="s">
        <v>10405</v>
      </c>
      <c r="E1796" s="24" t="s">
        <v>10406</v>
      </c>
      <c r="F1796" s="24" t="s">
        <v>2175</v>
      </c>
      <c r="G1796" s="24">
        <v>2016</v>
      </c>
      <c r="H1796" s="25">
        <v>42413</v>
      </c>
      <c r="I1796" s="24" t="s">
        <v>10407</v>
      </c>
      <c r="J1796" s="24"/>
      <c r="K1796" s="24" t="s">
        <v>10408</v>
      </c>
      <c r="L1796" s="24" t="str">
        <f t="shared" si="56"/>
        <v>PreAlerta</v>
      </c>
      <c r="M1796" s="24" t="str">
        <f t="shared" si="57"/>
        <v>S/PalabrasClaves</v>
      </c>
      <c r="N1796" s="24" t="s">
        <v>18</v>
      </c>
      <c r="O1796" s="24"/>
      <c r="P1796" s="24"/>
      <c r="Q1796" s="24"/>
      <c r="R1796" s="24"/>
      <c r="S1796" s="24"/>
      <c r="T1796" s="24"/>
      <c r="U1796" s="24"/>
      <c r="V1796" s="24"/>
      <c r="W1796" s="24"/>
      <c r="X1796" s="24"/>
    </row>
    <row r="1797" spans="1:24" ht="15" hidden="1" customHeight="1">
      <c r="A1797" s="26">
        <v>26877884</v>
      </c>
      <c r="B1797" s="26" t="s">
        <v>10409</v>
      </c>
      <c r="C1797" s="26" t="s">
        <v>10410</v>
      </c>
      <c r="D1797" s="26" t="s">
        <v>10411</v>
      </c>
      <c r="E1797" s="26" t="s">
        <v>10412</v>
      </c>
      <c r="F1797" s="26" t="s">
        <v>10413</v>
      </c>
      <c r="G1797" s="26">
        <v>2016</v>
      </c>
      <c r="H1797" s="27">
        <v>42416</v>
      </c>
      <c r="I1797" s="26" t="s">
        <v>10414</v>
      </c>
      <c r="J1797" s="26"/>
      <c r="K1797" s="26" t="s">
        <v>10415</v>
      </c>
      <c r="L1797" s="26" t="str">
        <f t="shared" si="56"/>
        <v>Excluido</v>
      </c>
      <c r="M1797" s="26" t="str">
        <f t="shared" si="57"/>
        <v>S/PalabrasClaves</v>
      </c>
      <c r="N1797" s="26"/>
      <c r="O1797" s="26"/>
      <c r="P1797" s="26"/>
      <c r="Q1797" s="26"/>
      <c r="R1797" s="26"/>
      <c r="S1797" s="26"/>
      <c r="T1797" s="26"/>
      <c r="U1797" s="26"/>
      <c r="V1797" s="26"/>
      <c r="W1797" s="26"/>
      <c r="X1797" s="26"/>
    </row>
    <row r="1798" spans="1:24" ht="15" hidden="1" customHeight="1">
      <c r="A1798" s="24">
        <v>26347571</v>
      </c>
      <c r="B1798" s="24" t="s">
        <v>10416</v>
      </c>
      <c r="C1798" s="24" t="s">
        <v>10417</v>
      </c>
      <c r="D1798" s="24" t="s">
        <v>10418</v>
      </c>
      <c r="E1798" s="24" t="s">
        <v>10419</v>
      </c>
      <c r="F1798" s="24" t="s">
        <v>1115</v>
      </c>
      <c r="G1798" s="24">
        <v>2016</v>
      </c>
      <c r="H1798" s="25">
        <v>42256</v>
      </c>
      <c r="I1798" s="24" t="s">
        <v>10420</v>
      </c>
      <c r="J1798" s="24"/>
      <c r="K1798" s="24" t="s">
        <v>10421</v>
      </c>
      <c r="L1798" s="24" t="str">
        <f t="shared" si="56"/>
        <v>PreAlerta</v>
      </c>
      <c r="M1798" s="24" t="str">
        <f t="shared" si="57"/>
        <v>S/PalabrasClaves</v>
      </c>
      <c r="N1798" s="24" t="s">
        <v>18</v>
      </c>
      <c r="O1798" s="24"/>
      <c r="P1798" s="24"/>
      <c r="Q1798" s="24"/>
      <c r="R1798" s="24"/>
      <c r="S1798" s="24"/>
      <c r="T1798" s="24"/>
      <c r="U1798" s="24"/>
      <c r="V1798" s="24"/>
      <c r="W1798" s="24"/>
      <c r="X1798" s="24"/>
    </row>
    <row r="1799" spans="1:24" ht="15" hidden="1" customHeight="1">
      <c r="A1799" s="26">
        <v>26879379</v>
      </c>
      <c r="B1799" s="26" t="s">
        <v>10422</v>
      </c>
      <c r="C1799" s="26" t="s">
        <v>10423</v>
      </c>
      <c r="D1799" s="26" t="s">
        <v>10424</v>
      </c>
      <c r="E1799" s="26" t="s">
        <v>10425</v>
      </c>
      <c r="F1799" s="26" t="s">
        <v>2644</v>
      </c>
      <c r="G1799" s="26">
        <v>2016</v>
      </c>
      <c r="H1799" s="27">
        <v>42417</v>
      </c>
      <c r="I1799" s="26" t="s">
        <v>10426</v>
      </c>
      <c r="J1799" s="26"/>
      <c r="K1799" s="26" t="s">
        <v>10427</v>
      </c>
      <c r="L1799" s="26" t="str">
        <f t="shared" si="56"/>
        <v>PreAlerta</v>
      </c>
      <c r="M1799" s="26" t="str">
        <f t="shared" si="57"/>
        <v>S/PalabrasClaves</v>
      </c>
      <c r="N1799" s="26" t="s">
        <v>18</v>
      </c>
      <c r="O1799" s="26"/>
      <c r="P1799" s="26"/>
      <c r="Q1799" s="26"/>
      <c r="R1799" s="26"/>
      <c r="S1799" s="26"/>
      <c r="T1799" s="26"/>
      <c r="U1799" s="26"/>
      <c r="V1799" s="26"/>
      <c r="W1799" s="26"/>
      <c r="X1799" s="26"/>
    </row>
    <row r="1800" spans="1:24" ht="15" hidden="1" customHeight="1">
      <c r="A1800" s="24">
        <v>26880101</v>
      </c>
      <c r="B1800" s="24" t="s">
        <v>10428</v>
      </c>
      <c r="C1800" s="24" t="s">
        <v>10429</v>
      </c>
      <c r="D1800" s="24" t="s">
        <v>10430</v>
      </c>
      <c r="E1800" s="24" t="s">
        <v>10431</v>
      </c>
      <c r="F1800" s="24" t="s">
        <v>341</v>
      </c>
      <c r="G1800" s="24">
        <v>2016</v>
      </c>
      <c r="H1800" s="25">
        <v>42417</v>
      </c>
      <c r="I1800" s="24" t="s">
        <v>10432</v>
      </c>
      <c r="J1800" s="24"/>
      <c r="K1800" s="24" t="s">
        <v>10433</v>
      </c>
      <c r="L1800" s="24" t="str">
        <f t="shared" si="56"/>
        <v>PreAlerta</v>
      </c>
      <c r="M1800" s="24" t="str">
        <f t="shared" si="57"/>
        <v>S/PalabrasClaves</v>
      </c>
      <c r="N1800" s="24" t="s">
        <v>18</v>
      </c>
      <c r="O1800" s="24"/>
      <c r="P1800" s="24"/>
      <c r="Q1800" s="24" t="s">
        <v>11</v>
      </c>
      <c r="R1800" s="24"/>
      <c r="S1800" s="24"/>
      <c r="T1800" s="24"/>
      <c r="U1800" s="24"/>
      <c r="V1800" s="24"/>
      <c r="W1800" s="24"/>
      <c r="X1800" s="24"/>
    </row>
    <row r="1801" spans="1:24" ht="15" hidden="1" customHeight="1">
      <c r="A1801" s="26">
        <v>26912299</v>
      </c>
      <c r="B1801" s="26" t="s">
        <v>10434</v>
      </c>
      <c r="C1801" s="26" t="s">
        <v>10435</v>
      </c>
      <c r="D1801" s="26" t="s">
        <v>10436</v>
      </c>
      <c r="E1801" s="26" t="s">
        <v>3967</v>
      </c>
      <c r="F1801" s="26" t="s">
        <v>7079</v>
      </c>
      <c r="G1801" s="26">
        <v>2016</v>
      </c>
      <c r="H1801" s="27">
        <v>42426</v>
      </c>
      <c r="I1801" s="26" t="s">
        <v>10437</v>
      </c>
      <c r="J1801" s="26"/>
      <c r="K1801" s="26" t="s">
        <v>10438</v>
      </c>
      <c r="L1801" s="26" t="str">
        <f t="shared" si="56"/>
        <v>PreAlerta</v>
      </c>
      <c r="M1801" s="26" t="str">
        <f t="shared" si="57"/>
        <v>S/PalabrasClaves</v>
      </c>
      <c r="N1801" s="26" t="s">
        <v>18</v>
      </c>
      <c r="O1801" s="26"/>
      <c r="P1801" s="26"/>
      <c r="Q1801" s="26"/>
      <c r="R1801" s="26"/>
      <c r="S1801" s="26"/>
      <c r="T1801" s="26"/>
      <c r="U1801" s="26"/>
      <c r="V1801" s="26"/>
      <c r="W1801" s="26"/>
      <c r="X1801" s="26"/>
    </row>
    <row r="1802" spans="1:24" ht="15" hidden="1" customHeight="1">
      <c r="A1802" s="24">
        <v>26919720</v>
      </c>
      <c r="B1802" s="24" t="s">
        <v>10439</v>
      </c>
      <c r="C1802" s="24" t="s">
        <v>10440</v>
      </c>
      <c r="D1802" s="24" t="s">
        <v>10441</v>
      </c>
      <c r="E1802" s="24" t="s">
        <v>10442</v>
      </c>
      <c r="F1802" s="24" t="s">
        <v>2168</v>
      </c>
      <c r="G1802" s="24">
        <v>2016</v>
      </c>
      <c r="H1802" s="25">
        <v>42427</v>
      </c>
      <c r="I1802" s="24" t="s">
        <v>10443</v>
      </c>
      <c r="J1802" s="24"/>
      <c r="K1802" s="24" t="s">
        <v>10444</v>
      </c>
      <c r="L1802" s="24" t="str">
        <f t="shared" si="56"/>
        <v>PreAlerta</v>
      </c>
      <c r="M1802" s="24" t="str">
        <f t="shared" si="57"/>
        <v>C/PalabrasClaves</v>
      </c>
      <c r="N1802" s="24" t="s">
        <v>18</v>
      </c>
      <c r="O1802" s="24"/>
      <c r="P1802" s="24"/>
      <c r="Q1802" s="24"/>
      <c r="R1802" s="24"/>
      <c r="S1802" s="24"/>
      <c r="T1802" s="24"/>
      <c r="U1802" s="24"/>
      <c r="V1802" s="24"/>
      <c r="W1802" s="24"/>
      <c r="X1802" s="24"/>
    </row>
    <row r="1803" spans="1:24" ht="15" hidden="1" customHeight="1">
      <c r="A1803" s="26">
        <v>26927453</v>
      </c>
      <c r="B1803" s="26" t="s">
        <v>10445</v>
      </c>
      <c r="C1803" s="26" t="s">
        <v>10446</v>
      </c>
      <c r="D1803" s="26" t="s">
        <v>10447</v>
      </c>
      <c r="E1803" s="26" t="s">
        <v>10448</v>
      </c>
      <c r="F1803" s="26" t="s">
        <v>540</v>
      </c>
      <c r="G1803" s="26">
        <v>2016</v>
      </c>
      <c r="H1803" s="27">
        <v>42431</v>
      </c>
      <c r="I1803" s="26"/>
      <c r="J1803" s="26"/>
      <c r="K1803" s="26" t="s">
        <v>10449</v>
      </c>
      <c r="L1803" s="26" t="str">
        <f t="shared" si="56"/>
        <v>PreAlerta</v>
      </c>
      <c r="M1803" s="26" t="str">
        <f t="shared" si="57"/>
        <v>S/PalabrasClaves</v>
      </c>
      <c r="N1803" s="26" t="s">
        <v>18</v>
      </c>
      <c r="O1803" s="26"/>
      <c r="P1803" s="26"/>
      <c r="Q1803" s="26"/>
      <c r="R1803" s="26"/>
      <c r="S1803" s="26"/>
      <c r="T1803" s="26"/>
      <c r="U1803" s="26"/>
      <c r="V1803" s="26"/>
      <c r="W1803" s="26"/>
      <c r="X1803" s="26"/>
    </row>
    <row r="1804" spans="1:24" ht="15" hidden="1" customHeight="1">
      <c r="A1804" s="24">
        <v>26927226</v>
      </c>
      <c r="B1804" s="24" t="s">
        <v>10450</v>
      </c>
      <c r="C1804" s="24" t="s">
        <v>10451</v>
      </c>
      <c r="D1804" s="24" t="s">
        <v>10452</v>
      </c>
      <c r="E1804" s="24" t="s">
        <v>10453</v>
      </c>
      <c r="F1804" s="24" t="s">
        <v>392</v>
      </c>
      <c r="G1804" s="24">
        <v>2016</v>
      </c>
      <c r="H1804" s="25">
        <v>42431</v>
      </c>
      <c r="I1804" s="24" t="s">
        <v>10454</v>
      </c>
      <c r="J1804" s="24"/>
      <c r="K1804" s="24" t="s">
        <v>10455</v>
      </c>
      <c r="L1804" s="24" t="str">
        <f t="shared" si="56"/>
        <v>PreAlerta</v>
      </c>
      <c r="M1804" s="24" t="str">
        <f t="shared" si="57"/>
        <v>S/PalabrasClaves</v>
      </c>
      <c r="N1804" s="24" t="s">
        <v>18</v>
      </c>
      <c r="O1804" s="24"/>
      <c r="P1804" s="24"/>
      <c r="Q1804" s="24"/>
      <c r="R1804" s="24"/>
      <c r="S1804" s="24"/>
      <c r="T1804" s="24"/>
      <c r="U1804" s="24"/>
      <c r="V1804" s="24"/>
      <c r="W1804" s="24"/>
      <c r="X1804" s="24"/>
    </row>
    <row r="1805" spans="1:24" ht="15" hidden="1" customHeight="1">
      <c r="A1805" s="26">
        <v>25651208</v>
      </c>
      <c r="B1805" s="26" t="s">
        <v>10456</v>
      </c>
      <c r="C1805" s="26" t="s">
        <v>10457</v>
      </c>
      <c r="D1805" s="26" t="s">
        <v>10458</v>
      </c>
      <c r="E1805" s="26" t="s">
        <v>5230</v>
      </c>
      <c r="F1805" s="26" t="s">
        <v>10459</v>
      </c>
      <c r="G1805" s="26">
        <v>2016</v>
      </c>
      <c r="H1805" s="27">
        <v>42040</v>
      </c>
      <c r="I1805" s="26"/>
      <c r="J1805" s="26"/>
      <c r="K1805" s="26" t="s">
        <v>10460</v>
      </c>
      <c r="L1805" s="26" t="str">
        <f t="shared" si="56"/>
        <v>PreAlerta</v>
      </c>
      <c r="M1805" s="26" t="str">
        <f t="shared" si="57"/>
        <v>S/PalabrasClaves</v>
      </c>
      <c r="N1805" s="26" t="s">
        <v>18</v>
      </c>
      <c r="O1805" s="26"/>
      <c r="P1805" s="26"/>
      <c r="Q1805" s="26"/>
      <c r="R1805" s="26"/>
      <c r="S1805" s="26"/>
      <c r="T1805" s="26"/>
      <c r="U1805" s="26"/>
      <c r="V1805" s="26"/>
      <c r="W1805" s="26"/>
      <c r="X1805" s="26"/>
    </row>
    <row r="1806" spans="1:24" ht="15" hidden="1" customHeight="1">
      <c r="A1806" s="24">
        <v>25812673</v>
      </c>
      <c r="B1806" s="24" t="s">
        <v>10461</v>
      </c>
      <c r="C1806" s="24" t="s">
        <v>10462</v>
      </c>
      <c r="D1806" s="24" t="s">
        <v>10463</v>
      </c>
      <c r="E1806" s="24" t="s">
        <v>10464</v>
      </c>
      <c r="F1806" s="24" t="s">
        <v>9822</v>
      </c>
      <c r="G1806" s="24">
        <v>2016</v>
      </c>
      <c r="H1806" s="25">
        <v>42091</v>
      </c>
      <c r="I1806" s="24"/>
      <c r="J1806" s="24"/>
      <c r="K1806" s="24" t="s">
        <v>10465</v>
      </c>
      <c r="L1806" s="24" t="str">
        <f t="shared" si="56"/>
        <v>PreAlerta</v>
      </c>
      <c r="M1806" s="24" t="str">
        <f t="shared" si="57"/>
        <v>S/PalabrasClaves</v>
      </c>
      <c r="N1806" s="24" t="s">
        <v>18</v>
      </c>
      <c r="O1806" s="24"/>
      <c r="P1806" s="24"/>
      <c r="Q1806" s="24"/>
      <c r="R1806" s="24"/>
      <c r="S1806" s="24"/>
      <c r="T1806" s="24"/>
      <c r="U1806" s="24"/>
      <c r="V1806" s="24"/>
      <c r="W1806" s="24"/>
      <c r="X1806" s="24"/>
    </row>
    <row r="1807" spans="1:24" ht="15" hidden="1" customHeight="1">
      <c r="A1807" s="26">
        <v>26268510</v>
      </c>
      <c r="B1807" s="26" t="s">
        <v>10466</v>
      </c>
      <c r="C1807" s="26" t="s">
        <v>10467</v>
      </c>
      <c r="D1807" s="26" t="s">
        <v>10468</v>
      </c>
      <c r="E1807" s="26" t="s">
        <v>1772</v>
      </c>
      <c r="F1807" s="26" t="s">
        <v>251</v>
      </c>
      <c r="G1807" s="26">
        <v>2016</v>
      </c>
      <c r="H1807" s="27">
        <v>42230</v>
      </c>
      <c r="I1807" s="26"/>
      <c r="J1807" s="26"/>
      <c r="K1807" s="26" t="s">
        <v>10469</v>
      </c>
      <c r="L1807" s="26" t="str">
        <f t="shared" si="56"/>
        <v>PreAlerta</v>
      </c>
      <c r="M1807" s="26" t="str">
        <f t="shared" si="57"/>
        <v>S/PalabrasClaves</v>
      </c>
      <c r="N1807" s="26" t="s">
        <v>18</v>
      </c>
      <c r="O1807" s="26"/>
      <c r="P1807" s="26"/>
      <c r="Q1807" s="26" t="s">
        <v>11</v>
      </c>
      <c r="R1807" s="26"/>
      <c r="S1807" s="26"/>
      <c r="T1807" s="26"/>
      <c r="U1807" s="26"/>
      <c r="V1807" s="26"/>
      <c r="W1807" s="26"/>
      <c r="X1807" s="26"/>
    </row>
    <row r="1808" spans="1:24" ht="15" hidden="1" customHeight="1">
      <c r="A1808" s="24">
        <v>26275416</v>
      </c>
      <c r="B1808" s="24" t="s">
        <v>10470</v>
      </c>
      <c r="C1808" s="24" t="s">
        <v>10471</v>
      </c>
      <c r="D1808" s="24" t="s">
        <v>10472</v>
      </c>
      <c r="E1808" s="24" t="s">
        <v>1772</v>
      </c>
      <c r="F1808" s="24" t="s">
        <v>251</v>
      </c>
      <c r="G1808" s="24">
        <v>2016</v>
      </c>
      <c r="H1808" s="25">
        <v>42232</v>
      </c>
      <c r="I1808" s="24"/>
      <c r="J1808" s="24"/>
      <c r="K1808" s="24" t="s">
        <v>10473</v>
      </c>
      <c r="L1808" s="24" t="str">
        <f t="shared" si="56"/>
        <v>PreAlerta</v>
      </c>
      <c r="M1808" s="24" t="str">
        <f t="shared" si="57"/>
        <v>S/PalabrasClaves</v>
      </c>
      <c r="N1808" s="24" t="s">
        <v>18</v>
      </c>
      <c r="O1808" s="24"/>
      <c r="P1808" s="24"/>
      <c r="Q1808" s="24"/>
      <c r="R1808" s="24"/>
      <c r="S1808" s="24"/>
      <c r="T1808" s="24"/>
      <c r="U1808" s="24"/>
      <c r="V1808" s="24"/>
      <c r="W1808" s="24"/>
      <c r="X1808" s="24"/>
    </row>
    <row r="1809" spans="1:24" ht="15" hidden="1" customHeight="1">
      <c r="A1809" s="26">
        <v>26280325</v>
      </c>
      <c r="B1809" s="26" t="s">
        <v>10474</v>
      </c>
      <c r="C1809" s="26" t="s">
        <v>10475</v>
      </c>
      <c r="D1809" s="26" t="s">
        <v>10476</v>
      </c>
      <c r="E1809" s="26" t="s">
        <v>5551</v>
      </c>
      <c r="F1809" s="26" t="s">
        <v>239</v>
      </c>
      <c r="G1809" s="26">
        <v>2016</v>
      </c>
      <c r="H1809" s="27">
        <v>42234</v>
      </c>
      <c r="I1809" s="26"/>
      <c r="J1809" s="26"/>
      <c r="K1809" s="26" t="s">
        <v>10477</v>
      </c>
      <c r="L1809" s="26" t="str">
        <f t="shared" si="56"/>
        <v>PreAlerta</v>
      </c>
      <c r="M1809" s="26" t="str">
        <f t="shared" si="57"/>
        <v>S/PalabrasClaves</v>
      </c>
      <c r="N1809" s="26" t="s">
        <v>18</v>
      </c>
      <c r="O1809" s="26"/>
      <c r="P1809" s="26"/>
      <c r="Q1809" s="26"/>
      <c r="R1809" s="26"/>
      <c r="S1809" s="26"/>
      <c r="T1809" s="26"/>
      <c r="U1809" s="26"/>
      <c r="V1809" s="26"/>
      <c r="W1809" s="26"/>
      <c r="X1809" s="26"/>
    </row>
    <row r="1810" spans="1:24" ht="15" hidden="1" customHeight="1">
      <c r="A1810" s="24">
        <v>26297719</v>
      </c>
      <c r="B1810" s="24" t="s">
        <v>10478</v>
      </c>
      <c r="C1810" s="24" t="s">
        <v>10479</v>
      </c>
      <c r="D1810" s="24" t="s">
        <v>10480</v>
      </c>
      <c r="E1810" s="24" t="s">
        <v>5393</v>
      </c>
      <c r="F1810" s="24" t="s">
        <v>251</v>
      </c>
      <c r="G1810" s="24">
        <v>2016</v>
      </c>
      <c r="H1810" s="25">
        <v>42239</v>
      </c>
      <c r="I1810" s="24" t="s">
        <v>10481</v>
      </c>
      <c r="J1810" s="24" t="s">
        <v>10482</v>
      </c>
      <c r="K1810" s="24" t="s">
        <v>10483</v>
      </c>
      <c r="L1810" s="24" t="str">
        <f t="shared" si="56"/>
        <v>PreAlerta</v>
      </c>
      <c r="M1810" s="24" t="str">
        <f t="shared" si="57"/>
        <v>S/PalabrasClaves</v>
      </c>
      <c r="N1810" s="24" t="s">
        <v>18</v>
      </c>
      <c r="O1810" s="24"/>
      <c r="P1810" s="24"/>
      <c r="Q1810" s="24"/>
      <c r="R1810" s="24"/>
      <c r="S1810" s="24"/>
      <c r="T1810" s="24"/>
      <c r="U1810" s="24"/>
      <c r="V1810" s="24"/>
      <c r="W1810" s="24"/>
      <c r="X1810" s="24"/>
    </row>
    <row r="1811" spans="1:24" ht="15" hidden="1" customHeight="1">
      <c r="A1811" s="26">
        <v>26381674</v>
      </c>
      <c r="B1811" s="26" t="s">
        <v>10484</v>
      </c>
      <c r="C1811" s="26" t="s">
        <v>10485</v>
      </c>
      <c r="D1811" s="26" t="s">
        <v>10486</v>
      </c>
      <c r="E1811" s="26" t="s">
        <v>1457</v>
      </c>
      <c r="F1811" s="26" t="s">
        <v>405</v>
      </c>
      <c r="G1811" s="26">
        <v>2016</v>
      </c>
      <c r="H1811" s="27">
        <v>42266</v>
      </c>
      <c r="I1811" s="26"/>
      <c r="J1811" s="26"/>
      <c r="K1811" s="26" t="s">
        <v>10487</v>
      </c>
      <c r="L1811" s="26" t="str">
        <f t="shared" si="56"/>
        <v>PreAlerta</v>
      </c>
      <c r="M1811" s="26" t="str">
        <f t="shared" si="57"/>
        <v>C/PalabrasClaves</v>
      </c>
      <c r="N1811" s="26" t="s">
        <v>18</v>
      </c>
      <c r="O1811" s="26"/>
      <c r="P1811" s="26"/>
      <c r="Q1811" s="26"/>
      <c r="R1811" s="26"/>
      <c r="S1811" s="26"/>
      <c r="T1811" s="26"/>
      <c r="U1811" s="26"/>
      <c r="V1811" s="26"/>
      <c r="W1811" s="26"/>
      <c r="X1811" s="26"/>
    </row>
    <row r="1812" spans="1:24" ht="15" hidden="1" customHeight="1">
      <c r="A1812" s="24">
        <v>26404946</v>
      </c>
      <c r="B1812" s="24" t="s">
        <v>10488</v>
      </c>
      <c r="C1812" s="24" t="s">
        <v>10489</v>
      </c>
      <c r="D1812" s="24" t="s">
        <v>10490</v>
      </c>
      <c r="E1812" s="24" t="s">
        <v>10491</v>
      </c>
      <c r="F1812" s="24" t="s">
        <v>251</v>
      </c>
      <c r="G1812" s="24">
        <v>2016</v>
      </c>
      <c r="H1812" s="25">
        <v>42273</v>
      </c>
      <c r="I1812" s="24"/>
      <c r="J1812" s="24"/>
      <c r="K1812" s="24" t="s">
        <v>10492</v>
      </c>
      <c r="L1812" s="24" t="str">
        <f t="shared" si="56"/>
        <v>PreAlerta</v>
      </c>
      <c r="M1812" s="24" t="str">
        <f t="shared" si="57"/>
        <v>S/PalabrasClaves</v>
      </c>
      <c r="N1812" s="24" t="s">
        <v>18</v>
      </c>
      <c r="O1812" s="24"/>
      <c r="P1812" s="24"/>
      <c r="Q1812" s="24"/>
      <c r="R1812" s="24"/>
      <c r="S1812" s="24"/>
      <c r="T1812" s="24"/>
      <c r="U1812" s="24"/>
      <c r="V1812" s="24"/>
      <c r="W1812" s="24"/>
      <c r="X1812" s="24"/>
    </row>
    <row r="1813" spans="1:24" ht="15" hidden="1" customHeight="1">
      <c r="A1813" s="26">
        <v>26538553</v>
      </c>
      <c r="B1813" s="26" t="s">
        <v>10493</v>
      </c>
      <c r="C1813" s="26" t="s">
        <v>10494</v>
      </c>
      <c r="D1813" s="26" t="s">
        <v>10495</v>
      </c>
      <c r="E1813" s="26" t="s">
        <v>10496</v>
      </c>
      <c r="F1813" s="26" t="s">
        <v>725</v>
      </c>
      <c r="G1813" s="26">
        <v>2016</v>
      </c>
      <c r="H1813" s="27">
        <v>42314</v>
      </c>
      <c r="I1813" s="26"/>
      <c r="J1813" s="26"/>
      <c r="K1813" s="26" t="s">
        <v>10497</v>
      </c>
      <c r="L1813" s="26" t="str">
        <f t="shared" si="56"/>
        <v>PreAlerta</v>
      </c>
      <c r="M1813" s="26" t="str">
        <f t="shared" si="57"/>
        <v>S/PalabrasClaves</v>
      </c>
      <c r="N1813" s="26" t="s">
        <v>18</v>
      </c>
      <c r="O1813" s="26"/>
      <c r="P1813" s="26"/>
      <c r="Q1813" s="26"/>
      <c r="R1813" s="26"/>
      <c r="S1813" s="26"/>
      <c r="T1813" s="26"/>
      <c r="U1813" s="26"/>
      <c r="V1813" s="26"/>
      <c r="W1813" s="26"/>
      <c r="X1813" s="26"/>
    </row>
    <row r="1814" spans="1:24" ht="15" hidden="1" customHeight="1">
      <c r="A1814" s="24">
        <v>26656886</v>
      </c>
      <c r="B1814" s="24" t="s">
        <v>10498</v>
      </c>
      <c r="C1814" s="24" t="s">
        <v>10499</v>
      </c>
      <c r="D1814" s="24" t="s">
        <v>10500</v>
      </c>
      <c r="E1814" s="24" t="s">
        <v>10501</v>
      </c>
      <c r="F1814" s="24" t="s">
        <v>2860</v>
      </c>
      <c r="G1814" s="24">
        <v>2016</v>
      </c>
      <c r="H1814" s="25">
        <v>42353</v>
      </c>
      <c r="I1814" s="24" t="s">
        <v>10502</v>
      </c>
      <c r="J1814" s="24"/>
      <c r="K1814" s="24" t="s">
        <v>10503</v>
      </c>
      <c r="L1814" s="24" t="str">
        <f t="shared" si="56"/>
        <v>PreAlerta</v>
      </c>
      <c r="M1814" s="24" t="str">
        <f t="shared" si="57"/>
        <v>S/PalabrasClaves</v>
      </c>
      <c r="N1814" s="24" t="s">
        <v>18</v>
      </c>
      <c r="O1814" s="24"/>
      <c r="P1814" s="24"/>
      <c r="Q1814" s="24"/>
      <c r="R1814" s="24"/>
      <c r="S1814" s="24"/>
      <c r="T1814" s="24"/>
      <c r="U1814" s="24"/>
      <c r="V1814" s="24"/>
      <c r="W1814" s="24"/>
      <c r="X1814" s="24"/>
    </row>
    <row r="1815" spans="1:24" ht="15" hidden="1" customHeight="1">
      <c r="A1815" s="26">
        <v>26676260</v>
      </c>
      <c r="B1815" s="26" t="s">
        <v>10504</v>
      </c>
      <c r="C1815" s="26" t="s">
        <v>10505</v>
      </c>
      <c r="D1815" s="26" t="s">
        <v>10506</v>
      </c>
      <c r="E1815" s="26" t="s">
        <v>10507</v>
      </c>
      <c r="F1815" s="26" t="s">
        <v>2860</v>
      </c>
      <c r="G1815" s="26">
        <v>2016</v>
      </c>
      <c r="H1815" s="27">
        <v>42356</v>
      </c>
      <c r="I1815" s="26"/>
      <c r="J1815" s="26"/>
      <c r="K1815" s="26" t="s">
        <v>10508</v>
      </c>
      <c r="L1815" s="26" t="str">
        <f t="shared" si="56"/>
        <v>PreAlerta</v>
      </c>
      <c r="M1815" s="26" t="str">
        <f t="shared" si="57"/>
        <v>C/PalabrasClaves</v>
      </c>
      <c r="N1815" s="26" t="s">
        <v>18</v>
      </c>
      <c r="O1815" s="26"/>
      <c r="P1815" s="26"/>
      <c r="Q1815" s="26"/>
      <c r="R1815" s="26"/>
      <c r="S1815" s="26"/>
      <c r="T1815" s="26"/>
      <c r="U1815" s="26"/>
      <c r="V1815" s="26"/>
      <c r="W1815" s="26"/>
      <c r="X1815" s="26"/>
    </row>
    <row r="1816" spans="1:24" ht="15" hidden="1" customHeight="1">
      <c r="A1816" s="24">
        <v>26719439</v>
      </c>
      <c r="B1816" s="24" t="s">
        <v>10509</v>
      </c>
      <c r="C1816" s="24" t="s">
        <v>10510</v>
      </c>
      <c r="D1816" s="24" t="s">
        <v>10511</v>
      </c>
      <c r="E1816" s="24" t="s">
        <v>10512</v>
      </c>
      <c r="F1816" s="24" t="s">
        <v>267</v>
      </c>
      <c r="G1816" s="24">
        <v>2016</v>
      </c>
      <c r="H1816" s="25">
        <v>42370</v>
      </c>
      <c r="I1816" s="24" t="s">
        <v>10513</v>
      </c>
      <c r="J1816" s="24"/>
      <c r="K1816" s="24" t="s">
        <v>10514</v>
      </c>
      <c r="L1816" s="24" t="str">
        <f t="shared" si="56"/>
        <v>PreAlerta</v>
      </c>
      <c r="M1816" s="24" t="str">
        <f t="shared" si="57"/>
        <v>S/PalabrasClaves</v>
      </c>
      <c r="N1816" s="24" t="s">
        <v>18</v>
      </c>
      <c r="O1816" s="24"/>
      <c r="P1816" s="24"/>
      <c r="Q1816" s="24"/>
      <c r="R1816" s="24"/>
      <c r="S1816" s="24"/>
      <c r="T1816" s="24"/>
      <c r="U1816" s="24"/>
      <c r="V1816" s="24"/>
      <c r="W1816" s="24"/>
      <c r="X1816" s="24"/>
    </row>
    <row r="1817" spans="1:24" ht="15" hidden="1" customHeight="1">
      <c r="A1817" s="26">
        <v>26733496</v>
      </c>
      <c r="B1817" s="26" t="s">
        <v>10515</v>
      </c>
      <c r="C1817" s="26" t="s">
        <v>10516</v>
      </c>
      <c r="D1817" s="26" t="s">
        <v>10517</v>
      </c>
      <c r="E1817" s="26" t="s">
        <v>10518</v>
      </c>
      <c r="F1817" s="26" t="s">
        <v>2860</v>
      </c>
      <c r="G1817" s="26">
        <v>2016</v>
      </c>
      <c r="H1817" s="27">
        <v>42376</v>
      </c>
      <c r="I1817" s="26"/>
      <c r="J1817" s="26"/>
      <c r="K1817" s="26" t="s">
        <v>10519</v>
      </c>
      <c r="L1817" s="26" t="str">
        <f t="shared" si="56"/>
        <v>Excluido</v>
      </c>
      <c r="M1817" s="26" t="str">
        <f t="shared" si="57"/>
        <v>S/PalabrasClaves</v>
      </c>
      <c r="N1817" s="26"/>
      <c r="O1817" s="26"/>
      <c r="P1817" s="26"/>
      <c r="Q1817" s="26"/>
      <c r="R1817" s="26"/>
      <c r="S1817" s="26"/>
      <c r="T1817" s="26"/>
      <c r="U1817" s="26"/>
      <c r="V1817" s="26"/>
      <c r="W1817" s="26"/>
      <c r="X1817" s="26"/>
    </row>
    <row r="1818" spans="1:24" ht="15" hidden="1" customHeight="1">
      <c r="A1818" s="24">
        <v>26810921</v>
      </c>
      <c r="B1818" s="24" t="s">
        <v>10520</v>
      </c>
      <c r="C1818" s="24" t="s">
        <v>10521</v>
      </c>
      <c r="D1818" s="24" t="s">
        <v>10522</v>
      </c>
      <c r="E1818" s="24" t="s">
        <v>10523</v>
      </c>
      <c r="F1818" s="24" t="s">
        <v>10524</v>
      </c>
      <c r="G1818" s="24">
        <v>2016</v>
      </c>
      <c r="H1818" s="25">
        <v>42396</v>
      </c>
      <c r="I1818" s="24"/>
      <c r="J1818" s="24"/>
      <c r="K1818" s="24" t="s">
        <v>10525</v>
      </c>
      <c r="L1818" s="24" t="str">
        <f t="shared" si="56"/>
        <v>PreAlerta</v>
      </c>
      <c r="M1818" s="24" t="str">
        <f t="shared" si="57"/>
        <v>S/PalabrasClaves</v>
      </c>
      <c r="N1818" s="24" t="s">
        <v>18</v>
      </c>
      <c r="O1818" s="24"/>
      <c r="P1818" s="24"/>
      <c r="Q1818" s="24"/>
      <c r="R1818" s="24"/>
      <c r="S1818" s="24"/>
      <c r="T1818" s="24"/>
      <c r="U1818" s="24"/>
      <c r="V1818" s="24"/>
      <c r="W1818" s="24"/>
      <c r="X1818" s="24"/>
    </row>
    <row r="1819" spans="1:24" ht="15" hidden="1" customHeight="1">
      <c r="A1819" s="26">
        <v>26858799</v>
      </c>
      <c r="B1819" s="26" t="s">
        <v>10526</v>
      </c>
      <c r="C1819" s="26" t="s">
        <v>10527</v>
      </c>
      <c r="D1819" s="26" t="s">
        <v>10528</v>
      </c>
      <c r="E1819" s="26" t="s">
        <v>10529</v>
      </c>
      <c r="F1819" s="26" t="s">
        <v>5957</v>
      </c>
      <c r="G1819" s="26">
        <v>2016</v>
      </c>
      <c r="H1819" s="27">
        <v>42410</v>
      </c>
      <c r="I1819" s="26" t="s">
        <v>10530</v>
      </c>
      <c r="J1819" s="26"/>
      <c r="K1819" s="26" t="s">
        <v>10531</v>
      </c>
      <c r="L1819" s="26" t="str">
        <f t="shared" si="56"/>
        <v>PreAlerta</v>
      </c>
      <c r="M1819" s="26" t="str">
        <f t="shared" si="57"/>
        <v>S/PalabrasClaves</v>
      </c>
      <c r="N1819" s="26" t="s">
        <v>18</v>
      </c>
      <c r="O1819" s="26"/>
      <c r="P1819" s="26"/>
      <c r="Q1819" s="26"/>
      <c r="R1819" s="26"/>
      <c r="S1819" s="26"/>
      <c r="T1819" s="26"/>
      <c r="U1819" s="26"/>
      <c r="V1819" s="26"/>
      <c r="W1819" s="26"/>
      <c r="X1819" s="26"/>
    </row>
    <row r="1820" spans="1:24" ht="15" hidden="1" customHeight="1">
      <c r="A1820" s="24">
        <v>26858978</v>
      </c>
      <c r="B1820" s="24" t="s">
        <v>10532</v>
      </c>
      <c r="C1820" s="24" t="s">
        <v>10533</v>
      </c>
      <c r="D1820" s="24" t="s">
        <v>10534</v>
      </c>
      <c r="E1820" s="24" t="s">
        <v>1635</v>
      </c>
      <c r="F1820" s="24" t="s">
        <v>10535</v>
      </c>
      <c r="G1820" s="24">
        <v>2015</v>
      </c>
      <c r="H1820" s="25">
        <v>42410</v>
      </c>
      <c r="I1820" s="24" t="s">
        <v>10536</v>
      </c>
      <c r="J1820" s="24"/>
      <c r="K1820" s="24" t="s">
        <v>10537</v>
      </c>
      <c r="L1820" s="24" t="str">
        <f t="shared" si="56"/>
        <v>PreAlerta</v>
      </c>
      <c r="M1820" s="24" t="str">
        <f t="shared" si="57"/>
        <v>S/PalabrasClaves</v>
      </c>
      <c r="N1820" s="24" t="s">
        <v>18</v>
      </c>
      <c r="O1820" s="24"/>
      <c r="P1820" s="24"/>
      <c r="Q1820" s="24"/>
      <c r="R1820" s="24"/>
      <c r="S1820" s="24"/>
      <c r="T1820" s="24"/>
      <c r="U1820" s="24"/>
      <c r="V1820" s="24"/>
      <c r="W1820" s="24"/>
      <c r="X1820" s="24"/>
    </row>
    <row r="1821" spans="1:24" ht="15" hidden="1" customHeight="1">
      <c r="A1821" s="26">
        <v>26859803</v>
      </c>
      <c r="B1821" s="26" t="s">
        <v>10538</v>
      </c>
      <c r="C1821" s="26" t="s">
        <v>10539</v>
      </c>
      <c r="D1821" s="26" t="s">
        <v>10540</v>
      </c>
      <c r="E1821" s="26" t="s">
        <v>10541</v>
      </c>
      <c r="F1821" s="26" t="s">
        <v>128</v>
      </c>
      <c r="G1821" s="26">
        <v>2016</v>
      </c>
      <c r="H1821" s="27">
        <v>42410</v>
      </c>
      <c r="I1821" s="26" t="s">
        <v>10542</v>
      </c>
      <c r="J1821" s="26" t="s">
        <v>10543</v>
      </c>
      <c r="K1821" s="26" t="s">
        <v>10544</v>
      </c>
      <c r="L1821" s="26" t="str">
        <f t="shared" si="56"/>
        <v>PreAlerta</v>
      </c>
      <c r="M1821" s="26" t="str">
        <f t="shared" si="57"/>
        <v>S/PalabrasClaves</v>
      </c>
      <c r="N1821" s="26" t="s">
        <v>18</v>
      </c>
      <c r="O1821" s="26"/>
      <c r="P1821" s="26"/>
      <c r="Q1821" s="26"/>
      <c r="R1821" s="26"/>
      <c r="S1821" s="26"/>
      <c r="T1821" s="26"/>
      <c r="U1821" s="26"/>
      <c r="V1821" s="26"/>
      <c r="W1821" s="26"/>
      <c r="X1821" s="26"/>
    </row>
    <row r="1822" spans="1:24" ht="15" hidden="1" customHeight="1">
      <c r="A1822" s="24">
        <v>26892930</v>
      </c>
      <c r="B1822" s="24" t="s">
        <v>10545</v>
      </c>
      <c r="C1822" s="24" t="s">
        <v>10546</v>
      </c>
      <c r="D1822" s="24" t="s">
        <v>10547</v>
      </c>
      <c r="E1822" s="24" t="s">
        <v>1107</v>
      </c>
      <c r="F1822" s="24" t="s">
        <v>251</v>
      </c>
      <c r="G1822" s="24">
        <v>2016</v>
      </c>
      <c r="H1822" s="25">
        <v>42420</v>
      </c>
      <c r="I1822" s="24"/>
      <c r="J1822" s="24"/>
      <c r="K1822" s="24" t="s">
        <v>10548</v>
      </c>
      <c r="L1822" s="24" t="str">
        <f t="shared" si="56"/>
        <v>PreAlerta</v>
      </c>
      <c r="M1822" s="24" t="str">
        <f t="shared" si="57"/>
        <v>S/PalabrasClaves</v>
      </c>
      <c r="N1822" s="24" t="s">
        <v>18</v>
      </c>
      <c r="O1822" s="24"/>
      <c r="P1822" s="24"/>
      <c r="Q1822" s="24"/>
      <c r="R1822" s="24"/>
      <c r="S1822" s="24"/>
      <c r="T1822" s="24"/>
      <c r="U1822" s="24"/>
      <c r="V1822" s="24"/>
      <c r="W1822" s="24"/>
      <c r="X1822" s="24"/>
    </row>
    <row r="1823" spans="1:24" ht="15" hidden="1" customHeight="1">
      <c r="A1823" s="26">
        <v>27007215</v>
      </c>
      <c r="B1823" s="26" t="s">
        <v>10549</v>
      </c>
      <c r="C1823" s="26" t="s">
        <v>10550</v>
      </c>
      <c r="D1823" s="26" t="s">
        <v>10551</v>
      </c>
      <c r="E1823" s="26" t="s">
        <v>1163</v>
      </c>
      <c r="F1823" s="26" t="s">
        <v>10552</v>
      </c>
      <c r="G1823" s="26">
        <v>2016</v>
      </c>
      <c r="H1823" s="27">
        <v>42453</v>
      </c>
      <c r="I1823" s="26" t="s">
        <v>10553</v>
      </c>
      <c r="J1823" s="26"/>
      <c r="K1823" s="26" t="s">
        <v>10554</v>
      </c>
      <c r="L1823" s="26" t="str">
        <f t="shared" si="56"/>
        <v>Excluido</v>
      </c>
      <c r="M1823" s="26" t="str">
        <f t="shared" si="57"/>
        <v>S/PalabrasClaves</v>
      </c>
      <c r="N1823" s="26"/>
      <c r="O1823" s="26"/>
      <c r="P1823" s="26"/>
      <c r="Q1823" s="26"/>
      <c r="R1823" s="26"/>
      <c r="S1823" s="26"/>
      <c r="T1823" s="26"/>
      <c r="U1823" s="26"/>
      <c r="V1823" s="26"/>
      <c r="W1823" s="26"/>
      <c r="X1823" s="26"/>
    </row>
    <row r="1824" spans="1:24" ht="15" hidden="1" customHeight="1">
      <c r="A1824" s="24">
        <v>27043670</v>
      </c>
      <c r="B1824" s="24" t="s">
        <v>10555</v>
      </c>
      <c r="C1824" s="24" t="s">
        <v>10556</v>
      </c>
      <c r="D1824" s="24" t="s">
        <v>10557</v>
      </c>
      <c r="E1824" s="24" t="s">
        <v>6182</v>
      </c>
      <c r="F1824" s="24" t="s">
        <v>10558</v>
      </c>
      <c r="G1824" s="24">
        <v>2016</v>
      </c>
      <c r="H1824" s="25">
        <v>42465</v>
      </c>
      <c r="I1824" s="24" t="s">
        <v>10559</v>
      </c>
      <c r="J1824" s="24"/>
      <c r="K1824" s="24" t="s">
        <v>10560</v>
      </c>
      <c r="L1824" s="24" t="str">
        <f t="shared" si="56"/>
        <v>Excluido</v>
      </c>
      <c r="M1824" s="24" t="str">
        <f t="shared" si="57"/>
        <v>S/PalabrasClaves</v>
      </c>
      <c r="N1824" s="24"/>
      <c r="O1824" s="24"/>
      <c r="P1824" s="24"/>
      <c r="Q1824" s="24"/>
      <c r="R1824" s="24"/>
      <c r="S1824" s="24"/>
      <c r="T1824" s="24"/>
      <c r="U1824" s="24"/>
      <c r="V1824" s="24"/>
      <c r="W1824" s="24"/>
      <c r="X1824" s="24"/>
    </row>
    <row r="1825" spans="1:24" ht="15" hidden="1" customHeight="1">
      <c r="A1825" s="26">
        <v>27070965</v>
      </c>
      <c r="B1825" s="26" t="s">
        <v>10561</v>
      </c>
      <c r="C1825" s="26" t="s">
        <v>10562</v>
      </c>
      <c r="D1825" s="26" t="s">
        <v>10563</v>
      </c>
      <c r="E1825" s="26" t="s">
        <v>10564</v>
      </c>
      <c r="F1825" s="26" t="s">
        <v>5463</v>
      </c>
      <c r="G1825" s="26">
        <v>2016</v>
      </c>
      <c r="H1825" s="27">
        <v>42473</v>
      </c>
      <c r="I1825" s="26"/>
      <c r="J1825" s="26"/>
      <c r="K1825" s="26" t="s">
        <v>10565</v>
      </c>
      <c r="L1825" s="26" t="str">
        <f t="shared" si="56"/>
        <v>PreAlerta</v>
      </c>
      <c r="M1825" s="26" t="str">
        <f t="shared" si="57"/>
        <v>S/PalabrasClaves</v>
      </c>
      <c r="N1825" s="26" t="s">
        <v>18</v>
      </c>
      <c r="O1825" s="26"/>
      <c r="P1825" s="26"/>
      <c r="Q1825" s="26"/>
      <c r="R1825" s="26"/>
      <c r="S1825" s="26"/>
      <c r="T1825" s="26"/>
      <c r="U1825" s="26"/>
      <c r="V1825" s="26"/>
      <c r="W1825" s="26"/>
      <c r="X1825" s="26"/>
    </row>
    <row r="1826" spans="1:24" ht="15" hidden="1" customHeight="1">
      <c r="A1826" s="24">
        <v>27294217</v>
      </c>
      <c r="B1826" s="24" t="s">
        <v>10566</v>
      </c>
      <c r="C1826" s="24" t="s">
        <v>10567</v>
      </c>
      <c r="D1826" s="24" t="s">
        <v>10568</v>
      </c>
      <c r="E1826" s="24" t="s">
        <v>10569</v>
      </c>
      <c r="F1826" s="24" t="s">
        <v>10570</v>
      </c>
      <c r="G1826" s="24">
        <v>2016</v>
      </c>
      <c r="H1826" s="25">
        <v>42535</v>
      </c>
      <c r="I1826" s="24" t="s">
        <v>10571</v>
      </c>
      <c r="J1826" s="24"/>
      <c r="K1826" s="24"/>
      <c r="L1826" s="24" t="str">
        <f t="shared" si="56"/>
        <v>PreAlerta</v>
      </c>
      <c r="M1826" s="24" t="str">
        <f t="shared" si="57"/>
        <v>S/PalabrasClaves</v>
      </c>
      <c r="N1826" s="24" t="s">
        <v>18</v>
      </c>
      <c r="O1826" s="24"/>
      <c r="P1826" s="24"/>
      <c r="Q1826" s="24"/>
      <c r="R1826" s="24"/>
      <c r="S1826" s="24"/>
      <c r="T1826" s="24"/>
      <c r="U1826" s="24"/>
      <c r="V1826" s="24"/>
      <c r="W1826" s="24"/>
      <c r="X1826" s="24"/>
    </row>
    <row r="1827" spans="1:24" ht="15" hidden="1" customHeight="1">
      <c r="A1827" s="26">
        <v>28913082</v>
      </c>
      <c r="B1827" s="26" t="s">
        <v>10572</v>
      </c>
      <c r="C1827" s="26" t="s">
        <v>10573</v>
      </c>
      <c r="D1827" s="26" t="s">
        <v>10574</v>
      </c>
      <c r="E1827" s="26" t="s">
        <v>10575</v>
      </c>
      <c r="F1827" s="26" t="s">
        <v>10576</v>
      </c>
      <c r="G1827" s="26">
        <v>2016</v>
      </c>
      <c r="H1827" s="27">
        <v>42994</v>
      </c>
      <c r="I1827" s="26" t="s">
        <v>10577</v>
      </c>
      <c r="J1827" s="26"/>
      <c r="K1827" s="26" t="s">
        <v>10578</v>
      </c>
      <c r="L1827" s="26" t="str">
        <f t="shared" si="56"/>
        <v>PreAlerta</v>
      </c>
      <c r="M1827" s="26" t="str">
        <f t="shared" si="57"/>
        <v>S/PalabrasClaves</v>
      </c>
      <c r="N1827" s="26" t="s">
        <v>18</v>
      </c>
      <c r="O1827" s="26"/>
      <c r="P1827" s="26"/>
      <c r="Q1827" s="26"/>
      <c r="R1827" s="26"/>
      <c r="S1827" s="26"/>
      <c r="T1827" s="26"/>
      <c r="U1827" s="26"/>
      <c r="V1827" s="26"/>
      <c r="W1827" s="26"/>
      <c r="X1827" s="26"/>
    </row>
    <row r="1828" spans="1:24" ht="15" hidden="1" customHeight="1">
      <c r="A1828" s="24">
        <v>29900103</v>
      </c>
      <c r="B1828" s="24" t="s">
        <v>10579</v>
      </c>
      <c r="C1828" s="24" t="s">
        <v>10580</v>
      </c>
      <c r="D1828" s="24" t="s">
        <v>10581</v>
      </c>
      <c r="E1828" s="24" t="s">
        <v>10582</v>
      </c>
      <c r="F1828" s="24" t="s">
        <v>10583</v>
      </c>
      <c r="G1828" s="24">
        <v>2016</v>
      </c>
      <c r="H1828" s="25">
        <v>43266</v>
      </c>
      <c r="I1828" s="24" t="s">
        <v>10584</v>
      </c>
      <c r="J1828" s="24"/>
      <c r="K1828" s="24" t="s">
        <v>10585</v>
      </c>
      <c r="L1828" s="24" t="str">
        <f t="shared" si="56"/>
        <v>PreAlerta</v>
      </c>
      <c r="M1828" s="24" t="str">
        <f t="shared" si="57"/>
        <v>S/PalabrasClaves</v>
      </c>
      <c r="N1828" s="24" t="s">
        <v>18</v>
      </c>
      <c r="O1828" s="24"/>
      <c r="P1828" s="24"/>
      <c r="Q1828" s="24"/>
      <c r="R1828" s="24"/>
      <c r="S1828" s="24"/>
      <c r="T1828" s="24"/>
      <c r="U1828" s="24"/>
      <c r="V1828" s="24"/>
      <c r="W1828" s="24"/>
      <c r="X1828" s="24"/>
    </row>
    <row r="1829" spans="1:24" ht="15" hidden="1" customHeight="1">
      <c r="A1829" s="26">
        <v>26942752</v>
      </c>
      <c r="B1829" s="26" t="s">
        <v>10586</v>
      </c>
      <c r="C1829" s="26" t="s">
        <v>10587</v>
      </c>
      <c r="D1829" s="26" t="s">
        <v>10588</v>
      </c>
      <c r="E1829" s="26" t="s">
        <v>9852</v>
      </c>
      <c r="F1829" s="26" t="s">
        <v>2168</v>
      </c>
      <c r="G1829" s="26">
        <v>2016</v>
      </c>
      <c r="H1829" s="27">
        <v>42434</v>
      </c>
      <c r="I1829" s="26" t="s">
        <v>10589</v>
      </c>
      <c r="J1829" s="26"/>
      <c r="K1829" s="26" t="s">
        <v>10590</v>
      </c>
      <c r="L1829" s="26" t="str">
        <f t="shared" si="56"/>
        <v>PreAlerta</v>
      </c>
      <c r="M1829" s="26" t="str">
        <f t="shared" si="57"/>
        <v>S/PalabrasClaves</v>
      </c>
      <c r="N1829" s="26" t="s">
        <v>18</v>
      </c>
      <c r="O1829" s="26"/>
      <c r="P1829" s="26"/>
      <c r="Q1829" s="26" t="s">
        <v>11</v>
      </c>
      <c r="R1829" s="26"/>
      <c r="S1829" s="26"/>
      <c r="T1829" s="26"/>
      <c r="U1829" s="26"/>
      <c r="V1829" s="26"/>
      <c r="W1829" s="26"/>
      <c r="X1829" s="26"/>
    </row>
    <row r="1830" spans="1:24" ht="15" customHeight="1">
      <c r="A1830" s="28">
        <v>26849778</v>
      </c>
      <c r="B1830" s="28" t="s">
        <v>10591</v>
      </c>
      <c r="C1830" s="28" t="s">
        <v>10592</v>
      </c>
      <c r="D1830" s="28" t="s">
        <v>10593</v>
      </c>
      <c r="E1830" s="28" t="s">
        <v>10594</v>
      </c>
      <c r="F1830" s="28" t="s">
        <v>10595</v>
      </c>
      <c r="G1830" s="28">
        <v>2016</v>
      </c>
      <c r="H1830" s="29">
        <v>42406</v>
      </c>
      <c r="I1830" s="28"/>
      <c r="J1830" s="28"/>
      <c r="K1830" s="28" t="s">
        <v>10596</v>
      </c>
      <c r="L1830" s="28" t="str">
        <f t="shared" si="56"/>
        <v>PreAlerta</v>
      </c>
      <c r="M1830" s="28" t="str">
        <f t="shared" si="57"/>
        <v>C/PalabrasClaves</v>
      </c>
      <c r="N1830" s="28" t="s">
        <v>12</v>
      </c>
      <c r="O1830" s="28" t="s">
        <v>16</v>
      </c>
      <c r="P1830" s="28"/>
      <c r="Q1830" s="28" t="s">
        <v>14</v>
      </c>
      <c r="R1830" s="28"/>
      <c r="S1830" s="28"/>
      <c r="T1830" s="50" t="s">
        <v>10597</v>
      </c>
      <c r="U1830" s="28" t="s">
        <v>209</v>
      </c>
      <c r="V1830" s="28" t="s">
        <v>208</v>
      </c>
      <c r="W1830" s="28" t="s">
        <v>209</v>
      </c>
      <c r="X1830" s="53" t="s">
        <v>10598</v>
      </c>
    </row>
    <row r="1831" spans="1:24" ht="15" hidden="1" customHeight="1">
      <c r="A1831" s="26">
        <v>26974653</v>
      </c>
      <c r="B1831" s="26" t="s">
        <v>10599</v>
      </c>
      <c r="C1831" s="26" t="s">
        <v>10600</v>
      </c>
      <c r="D1831" s="26" t="s">
        <v>10601</v>
      </c>
      <c r="E1831" s="26" t="s">
        <v>295</v>
      </c>
      <c r="F1831" s="26" t="s">
        <v>2168</v>
      </c>
      <c r="G1831" s="26">
        <v>2016</v>
      </c>
      <c r="H1831" s="27">
        <v>42444</v>
      </c>
      <c r="I1831" s="26" t="s">
        <v>10602</v>
      </c>
      <c r="J1831" s="26"/>
      <c r="K1831" s="26" t="s">
        <v>10603</v>
      </c>
      <c r="L1831" s="26" t="str">
        <f t="shared" si="56"/>
        <v>PreAlerta</v>
      </c>
      <c r="M1831" s="26" t="str">
        <f t="shared" si="57"/>
        <v>S/PalabrasClaves</v>
      </c>
      <c r="N1831" s="26" t="s">
        <v>18</v>
      </c>
      <c r="O1831" s="26"/>
      <c r="P1831" s="26"/>
      <c r="Q1831" s="26"/>
      <c r="R1831" s="26"/>
      <c r="S1831" s="26"/>
      <c r="T1831" s="26"/>
      <c r="U1831" s="26"/>
      <c r="V1831" s="26"/>
      <c r="W1831" s="26"/>
      <c r="X1831" s="26"/>
    </row>
    <row r="1832" spans="1:24" ht="15" hidden="1" customHeight="1">
      <c r="A1832" s="24">
        <v>26981769</v>
      </c>
      <c r="B1832" s="24" t="s">
        <v>10604</v>
      </c>
      <c r="C1832" s="24" t="s">
        <v>10605</v>
      </c>
      <c r="D1832" s="24" t="s">
        <v>10606</v>
      </c>
      <c r="E1832" s="24" t="s">
        <v>10607</v>
      </c>
      <c r="F1832" s="24" t="s">
        <v>10608</v>
      </c>
      <c r="G1832" s="24">
        <v>2016</v>
      </c>
      <c r="H1832" s="25">
        <v>42446</v>
      </c>
      <c r="I1832" s="24" t="s">
        <v>10609</v>
      </c>
      <c r="J1832" s="24"/>
      <c r="K1832" s="24" t="s">
        <v>10610</v>
      </c>
      <c r="L1832" s="24" t="str">
        <f t="shared" ref="L1832:L1895" si="58">IF(ISNUMBER(VLOOKUP(A1832,EXCL,1,FALSE)),"Excluido",IF(ISNUMBER(VLOOKUP(A1832,POST,1,FALSE)),"PostAlerta",IF(ISNUMBER(VLOOKUP(A1832,PRE,1,FALSE)),"PreAlerta","")))</f>
        <v>PreAlerta</v>
      </c>
      <c r="M1832" s="24" t="str">
        <f t="shared" ref="M1832:M1895" si="59">IF(ISNUMBER(VLOOKUP(A1832,KEYWORDS,1,FALSE)),"C/PalabrasClaves","S/PalabrasClaves")</f>
        <v>S/PalabrasClaves</v>
      </c>
      <c r="N1832" s="24" t="s">
        <v>18</v>
      </c>
      <c r="O1832" s="24"/>
      <c r="P1832" s="24"/>
      <c r="Q1832" s="24"/>
      <c r="R1832" s="24"/>
      <c r="S1832" s="24"/>
      <c r="T1832" s="24"/>
      <c r="U1832" s="24"/>
      <c r="V1832" s="24"/>
      <c r="W1832" s="24"/>
      <c r="X1832" s="24"/>
    </row>
    <row r="1833" spans="1:24" ht="15" hidden="1" customHeight="1">
      <c r="A1833" s="26">
        <v>26987367</v>
      </c>
      <c r="B1833" s="26" t="s">
        <v>10611</v>
      </c>
      <c r="C1833" s="26" t="s">
        <v>10612</v>
      </c>
      <c r="D1833" s="26" t="s">
        <v>10613</v>
      </c>
      <c r="E1833" s="26" t="s">
        <v>10614</v>
      </c>
      <c r="F1833" s="26" t="s">
        <v>1255</v>
      </c>
      <c r="G1833" s="26">
        <v>2016</v>
      </c>
      <c r="H1833" s="27">
        <v>42448</v>
      </c>
      <c r="I1833" s="26" t="s">
        <v>10615</v>
      </c>
      <c r="J1833" s="26"/>
      <c r="K1833" s="26" t="s">
        <v>10616</v>
      </c>
      <c r="L1833" s="26" t="str">
        <f t="shared" si="58"/>
        <v>PreAlerta</v>
      </c>
      <c r="M1833" s="26" t="str">
        <f t="shared" si="59"/>
        <v>S/PalabrasClaves</v>
      </c>
      <c r="N1833" s="26" t="s">
        <v>18</v>
      </c>
      <c r="O1833" s="26"/>
      <c r="P1833" s="26"/>
      <c r="Q1833" s="26"/>
      <c r="R1833" s="26"/>
      <c r="S1833" s="26"/>
      <c r="T1833" s="26"/>
      <c r="U1833" s="26"/>
      <c r="V1833" s="26"/>
      <c r="W1833" s="26"/>
      <c r="X1833" s="26"/>
    </row>
    <row r="1834" spans="1:24" ht="15" hidden="1" customHeight="1">
      <c r="A1834" s="24">
        <v>26988341</v>
      </c>
      <c r="B1834" s="24" t="s">
        <v>10617</v>
      </c>
      <c r="C1834" s="24" t="s">
        <v>10618</v>
      </c>
      <c r="D1834" s="24" t="s">
        <v>10619</v>
      </c>
      <c r="E1834" s="24" t="s">
        <v>10620</v>
      </c>
      <c r="F1834" s="24" t="s">
        <v>7282</v>
      </c>
      <c r="G1834" s="24">
        <v>2016</v>
      </c>
      <c r="H1834" s="25">
        <v>42448</v>
      </c>
      <c r="I1834" s="24" t="s">
        <v>10621</v>
      </c>
      <c r="J1834" s="24"/>
      <c r="K1834" s="24" t="s">
        <v>10622</v>
      </c>
      <c r="L1834" s="24" t="str">
        <f t="shared" si="58"/>
        <v>PreAlerta</v>
      </c>
      <c r="M1834" s="24" t="str">
        <f t="shared" si="59"/>
        <v>C/PalabrasClaves</v>
      </c>
      <c r="N1834" s="24" t="s">
        <v>18</v>
      </c>
      <c r="O1834" s="24"/>
      <c r="P1834" s="24"/>
      <c r="Q1834" s="24"/>
      <c r="R1834" s="24"/>
      <c r="S1834" s="24"/>
      <c r="T1834" s="24"/>
      <c r="U1834" s="24"/>
      <c r="V1834" s="24"/>
      <c r="W1834" s="24"/>
      <c r="X1834" s="24"/>
    </row>
    <row r="1835" spans="1:24" ht="15" hidden="1" customHeight="1">
      <c r="A1835" s="26">
        <v>27001608</v>
      </c>
      <c r="B1835" s="26" t="s">
        <v>10623</v>
      </c>
      <c r="C1835" s="26" t="s">
        <v>10624</v>
      </c>
      <c r="D1835" s="26" t="s">
        <v>10625</v>
      </c>
      <c r="E1835" s="26" t="s">
        <v>10626</v>
      </c>
      <c r="F1835" s="26" t="s">
        <v>6115</v>
      </c>
      <c r="G1835" s="26">
        <v>2016</v>
      </c>
      <c r="H1835" s="27">
        <v>42452</v>
      </c>
      <c r="I1835" s="26" t="s">
        <v>10627</v>
      </c>
      <c r="J1835" s="26"/>
      <c r="K1835" s="26" t="s">
        <v>10628</v>
      </c>
      <c r="L1835" s="26" t="str">
        <f t="shared" si="58"/>
        <v>Excluido</v>
      </c>
      <c r="M1835" s="26" t="str">
        <f t="shared" si="59"/>
        <v>S/PalabrasClaves</v>
      </c>
      <c r="N1835" s="26"/>
      <c r="O1835" s="26"/>
      <c r="P1835" s="26"/>
      <c r="Q1835" s="26"/>
      <c r="R1835" s="26"/>
      <c r="S1835" s="26"/>
      <c r="T1835" s="26"/>
      <c r="U1835" s="26"/>
      <c r="V1835" s="26"/>
      <c r="W1835" s="26"/>
      <c r="X1835" s="26"/>
    </row>
    <row r="1836" spans="1:24" ht="15" hidden="1" customHeight="1">
      <c r="A1836" s="24">
        <v>27006461</v>
      </c>
      <c r="B1836" s="24" t="s">
        <v>10629</v>
      </c>
      <c r="C1836" s="24" t="s">
        <v>10630</v>
      </c>
      <c r="D1836" s="24" t="s">
        <v>10631</v>
      </c>
      <c r="E1836" s="24" t="s">
        <v>10632</v>
      </c>
      <c r="F1836" s="24" t="s">
        <v>2903</v>
      </c>
      <c r="G1836" s="24">
        <v>2016</v>
      </c>
      <c r="H1836" s="25">
        <v>42453</v>
      </c>
      <c r="I1836" s="24" t="s">
        <v>10633</v>
      </c>
      <c r="J1836" s="24"/>
      <c r="K1836" s="24" t="s">
        <v>10634</v>
      </c>
      <c r="L1836" s="24" t="str">
        <f t="shared" si="58"/>
        <v>PreAlerta</v>
      </c>
      <c r="M1836" s="24" t="str">
        <f t="shared" si="59"/>
        <v>S/PalabrasClaves</v>
      </c>
      <c r="N1836" s="24" t="s">
        <v>18</v>
      </c>
      <c r="O1836" s="24"/>
      <c r="P1836" s="24"/>
      <c r="Q1836" s="24"/>
      <c r="R1836" s="24"/>
      <c r="S1836" s="24"/>
      <c r="T1836" s="24"/>
      <c r="U1836" s="24"/>
      <c r="V1836" s="24"/>
      <c r="W1836" s="24"/>
      <c r="X1836" s="24"/>
    </row>
    <row r="1837" spans="1:24" ht="15" hidden="1" customHeight="1">
      <c r="A1837" s="26">
        <v>27026347</v>
      </c>
      <c r="B1837" s="26" t="s">
        <v>10635</v>
      </c>
      <c r="C1837" s="26" t="s">
        <v>10636</v>
      </c>
      <c r="D1837" s="26" t="s">
        <v>10637</v>
      </c>
      <c r="E1837" s="26" t="s">
        <v>10638</v>
      </c>
      <c r="F1837" s="26" t="s">
        <v>2644</v>
      </c>
      <c r="G1837" s="26">
        <v>2016</v>
      </c>
      <c r="H1837" s="27">
        <v>42460</v>
      </c>
      <c r="I1837" s="26" t="s">
        <v>10639</v>
      </c>
      <c r="J1837" s="26"/>
      <c r="K1837" s="26" t="s">
        <v>10640</v>
      </c>
      <c r="L1837" s="26" t="str">
        <f t="shared" si="58"/>
        <v>PreAlerta</v>
      </c>
      <c r="M1837" s="26" t="str">
        <f t="shared" si="59"/>
        <v>S/PalabrasClaves</v>
      </c>
      <c r="N1837" s="26" t="s">
        <v>18</v>
      </c>
      <c r="O1837" s="26"/>
      <c r="P1837" s="26"/>
      <c r="Q1837" s="26"/>
      <c r="R1837" s="26"/>
      <c r="S1837" s="26"/>
      <c r="T1837" s="26"/>
      <c r="U1837" s="26"/>
      <c r="V1837" s="26"/>
      <c r="W1837" s="26"/>
      <c r="X1837" s="26"/>
    </row>
    <row r="1838" spans="1:24" ht="15" hidden="1" customHeight="1">
      <c r="A1838" s="24">
        <v>26442504</v>
      </c>
      <c r="B1838" s="24" t="s">
        <v>10641</v>
      </c>
      <c r="C1838" s="24" t="s">
        <v>10642</v>
      </c>
      <c r="D1838" s="24" t="s">
        <v>10643</v>
      </c>
      <c r="E1838" s="24" t="s">
        <v>10644</v>
      </c>
      <c r="F1838" s="24" t="s">
        <v>9573</v>
      </c>
      <c r="G1838" s="24">
        <v>2016</v>
      </c>
      <c r="H1838" s="25">
        <v>42285</v>
      </c>
      <c r="I1838" s="24"/>
      <c r="J1838" s="24"/>
      <c r="K1838" s="24" t="s">
        <v>10645</v>
      </c>
      <c r="L1838" s="24" t="str">
        <f t="shared" si="58"/>
        <v>PreAlerta</v>
      </c>
      <c r="M1838" s="24" t="str">
        <f t="shared" si="59"/>
        <v>S/PalabrasClaves</v>
      </c>
      <c r="N1838" s="24" t="s">
        <v>18</v>
      </c>
      <c r="O1838" s="24"/>
      <c r="P1838" s="24"/>
      <c r="Q1838" s="24"/>
      <c r="R1838" s="24"/>
      <c r="S1838" s="24"/>
      <c r="T1838" s="24"/>
      <c r="U1838" s="24"/>
      <c r="V1838" s="24"/>
      <c r="W1838" s="24"/>
      <c r="X1838" s="24"/>
    </row>
    <row r="1839" spans="1:24" ht="15" hidden="1" customHeight="1">
      <c r="A1839" s="26">
        <v>26577338</v>
      </c>
      <c r="B1839" s="26" t="s">
        <v>10646</v>
      </c>
      <c r="C1839" s="26" t="s">
        <v>10647</v>
      </c>
      <c r="D1839" s="26" t="s">
        <v>10648</v>
      </c>
      <c r="E1839" s="26" t="s">
        <v>6083</v>
      </c>
      <c r="F1839" s="26" t="s">
        <v>1440</v>
      </c>
      <c r="G1839" s="26">
        <v>2016</v>
      </c>
      <c r="H1839" s="27">
        <v>42327</v>
      </c>
      <c r="I1839" s="26"/>
      <c r="J1839" s="26"/>
      <c r="K1839" s="26" t="s">
        <v>10649</v>
      </c>
      <c r="L1839" s="26" t="str">
        <f t="shared" si="58"/>
        <v>PreAlerta</v>
      </c>
      <c r="M1839" s="26" t="str">
        <f t="shared" si="59"/>
        <v>S/PalabrasClaves</v>
      </c>
      <c r="N1839" s="26" t="s">
        <v>18</v>
      </c>
      <c r="O1839" s="26"/>
      <c r="P1839" s="26"/>
      <c r="Q1839" s="26"/>
      <c r="R1839" s="26"/>
      <c r="S1839" s="26"/>
      <c r="T1839" s="26"/>
      <c r="U1839" s="26"/>
      <c r="V1839" s="26"/>
      <c r="W1839" s="26"/>
      <c r="X1839" s="26"/>
    </row>
    <row r="1840" spans="1:24" ht="15" hidden="1" customHeight="1">
      <c r="A1840" s="24">
        <v>26608577</v>
      </c>
      <c r="B1840" s="24" t="s">
        <v>10650</v>
      </c>
      <c r="C1840" s="24" t="s">
        <v>9540</v>
      </c>
      <c r="D1840" s="24" t="s">
        <v>10651</v>
      </c>
      <c r="E1840" s="24" t="s">
        <v>9542</v>
      </c>
      <c r="F1840" s="24" t="s">
        <v>725</v>
      </c>
      <c r="G1840" s="24">
        <v>2016</v>
      </c>
      <c r="H1840" s="25">
        <v>42335</v>
      </c>
      <c r="I1840" s="24"/>
      <c r="J1840" s="24"/>
      <c r="K1840" s="24" t="s">
        <v>10652</v>
      </c>
      <c r="L1840" s="24" t="str">
        <f t="shared" si="58"/>
        <v>PreAlerta</v>
      </c>
      <c r="M1840" s="24" t="str">
        <f t="shared" si="59"/>
        <v>S/PalabrasClaves</v>
      </c>
      <c r="N1840" s="24" t="s">
        <v>18</v>
      </c>
      <c r="O1840" s="24"/>
      <c r="P1840" s="24"/>
      <c r="Q1840" s="24"/>
      <c r="R1840" s="24"/>
      <c r="S1840" s="24"/>
      <c r="T1840" s="24"/>
      <c r="U1840" s="24"/>
      <c r="V1840" s="24"/>
      <c r="W1840" s="24"/>
      <c r="X1840" s="24"/>
    </row>
    <row r="1841" spans="1:24" ht="15" hidden="1" customHeight="1">
      <c r="A1841" s="26">
        <v>26678863</v>
      </c>
      <c r="B1841" s="26" t="s">
        <v>10653</v>
      </c>
      <c r="C1841" s="26" t="s">
        <v>10654</v>
      </c>
      <c r="D1841" s="26" t="s">
        <v>10655</v>
      </c>
      <c r="E1841" s="26" t="s">
        <v>10656</v>
      </c>
      <c r="F1841" s="26" t="s">
        <v>443</v>
      </c>
      <c r="G1841" s="26">
        <v>2016</v>
      </c>
      <c r="H1841" s="27">
        <v>42357</v>
      </c>
      <c r="I1841" s="26"/>
      <c r="J1841" s="26"/>
      <c r="K1841" s="26" t="s">
        <v>10657</v>
      </c>
      <c r="L1841" s="26" t="str">
        <f t="shared" si="58"/>
        <v>PreAlerta</v>
      </c>
      <c r="M1841" s="26" t="str">
        <f t="shared" si="59"/>
        <v>S/PalabrasClaves</v>
      </c>
      <c r="N1841" s="26" t="s">
        <v>18</v>
      </c>
      <c r="O1841" s="26"/>
      <c r="P1841" s="26"/>
      <c r="Q1841" s="26"/>
      <c r="R1841" s="26"/>
      <c r="S1841" s="26"/>
      <c r="T1841" s="26"/>
      <c r="U1841" s="26"/>
      <c r="V1841" s="26"/>
      <c r="W1841" s="26"/>
      <c r="X1841" s="26"/>
    </row>
    <row r="1842" spans="1:24" ht="15" customHeight="1">
      <c r="A1842" s="28">
        <v>26706820</v>
      </c>
      <c r="B1842" s="28" t="s">
        <v>10658</v>
      </c>
      <c r="C1842" s="28" t="s">
        <v>10659</v>
      </c>
      <c r="D1842" s="28" t="s">
        <v>10660</v>
      </c>
      <c r="E1842" s="28" t="s">
        <v>3196</v>
      </c>
      <c r="F1842" s="28" t="s">
        <v>841</v>
      </c>
      <c r="G1842" s="28">
        <v>2016</v>
      </c>
      <c r="H1842" s="29">
        <v>42365</v>
      </c>
      <c r="I1842" s="28" t="s">
        <v>10661</v>
      </c>
      <c r="J1842" s="28" t="s">
        <v>10662</v>
      </c>
      <c r="K1842" s="28" t="s">
        <v>10663</v>
      </c>
      <c r="L1842" s="28" t="str">
        <f t="shared" si="58"/>
        <v>PreAlerta</v>
      </c>
      <c r="M1842" s="28" t="str">
        <f t="shared" si="59"/>
        <v>S/PalabrasClaves</v>
      </c>
      <c r="N1842" s="28" t="s">
        <v>276</v>
      </c>
      <c r="O1842" s="28"/>
      <c r="P1842" s="28"/>
      <c r="Q1842" s="28" t="s">
        <v>14</v>
      </c>
      <c r="R1842" s="28"/>
      <c r="S1842" s="28"/>
      <c r="T1842" s="50" t="s">
        <v>10664</v>
      </c>
      <c r="U1842" s="28" t="s">
        <v>209</v>
      </c>
      <c r="V1842" s="28" t="s">
        <v>209</v>
      </c>
      <c r="W1842" s="28" t="s">
        <v>208</v>
      </c>
      <c r="X1842" s="53" t="s">
        <v>10665</v>
      </c>
    </row>
    <row r="1843" spans="1:24" ht="15" hidden="1" customHeight="1">
      <c r="A1843" s="26">
        <v>26708458</v>
      </c>
      <c r="B1843" s="26" t="s">
        <v>10666</v>
      </c>
      <c r="C1843" s="26" t="s">
        <v>10667</v>
      </c>
      <c r="D1843" s="26" t="s">
        <v>10668</v>
      </c>
      <c r="E1843" s="26" t="s">
        <v>10669</v>
      </c>
      <c r="F1843" s="26" t="s">
        <v>6746</v>
      </c>
      <c r="G1843" s="26">
        <v>2016</v>
      </c>
      <c r="H1843" s="27">
        <v>42367</v>
      </c>
      <c r="I1843" s="26"/>
      <c r="J1843" s="26"/>
      <c r="K1843" s="26" t="s">
        <v>10670</v>
      </c>
      <c r="L1843" s="26" t="str">
        <f t="shared" si="58"/>
        <v>PreAlerta</v>
      </c>
      <c r="M1843" s="26" t="str">
        <f t="shared" si="59"/>
        <v>S/PalabrasClaves</v>
      </c>
      <c r="N1843" s="26" t="s">
        <v>18</v>
      </c>
      <c r="O1843" s="26"/>
      <c r="P1843" s="26"/>
      <c r="Q1843" s="26"/>
      <c r="R1843" s="26"/>
      <c r="S1843" s="26"/>
      <c r="T1843" s="26"/>
      <c r="U1843" s="26"/>
      <c r="V1843" s="26"/>
      <c r="W1843" s="26"/>
      <c r="X1843" s="26"/>
    </row>
    <row r="1844" spans="1:24" ht="15" hidden="1" customHeight="1">
      <c r="A1844" s="24">
        <v>26755533</v>
      </c>
      <c r="B1844" s="24" t="s">
        <v>10671</v>
      </c>
      <c r="C1844" s="24" t="s">
        <v>10672</v>
      </c>
      <c r="D1844" s="24" t="s">
        <v>10673</v>
      </c>
      <c r="E1844" s="24" t="s">
        <v>10674</v>
      </c>
      <c r="F1844" s="24" t="s">
        <v>2860</v>
      </c>
      <c r="G1844" s="24">
        <v>2016</v>
      </c>
      <c r="H1844" s="25">
        <v>42382</v>
      </c>
      <c r="I1844" s="24" t="s">
        <v>10675</v>
      </c>
      <c r="J1844" s="24"/>
      <c r="K1844" s="24" t="s">
        <v>10676</v>
      </c>
      <c r="L1844" s="24" t="str">
        <f t="shared" si="58"/>
        <v>PreAlerta</v>
      </c>
      <c r="M1844" s="24" t="str">
        <f t="shared" si="59"/>
        <v>C/PalabrasClaves</v>
      </c>
      <c r="N1844" s="24" t="s">
        <v>18</v>
      </c>
      <c r="O1844" s="24"/>
      <c r="P1844" s="24"/>
      <c r="Q1844" s="24"/>
      <c r="R1844" s="24"/>
      <c r="S1844" s="24"/>
      <c r="T1844" s="24"/>
      <c r="U1844" s="24"/>
      <c r="V1844" s="24"/>
      <c r="W1844" s="24"/>
      <c r="X1844" s="24"/>
    </row>
    <row r="1845" spans="1:24" ht="15" hidden="1" customHeight="1">
      <c r="A1845" s="26">
        <v>26775010</v>
      </c>
      <c r="B1845" s="26" t="s">
        <v>10677</v>
      </c>
      <c r="C1845" s="26" t="s">
        <v>10678</v>
      </c>
      <c r="D1845" s="26" t="s">
        <v>10679</v>
      </c>
      <c r="E1845" s="26" t="s">
        <v>10680</v>
      </c>
      <c r="F1845" s="26" t="s">
        <v>443</v>
      </c>
      <c r="G1845" s="26">
        <v>2016</v>
      </c>
      <c r="H1845" s="27">
        <v>42387</v>
      </c>
      <c r="I1845" s="26"/>
      <c r="J1845" s="26"/>
      <c r="K1845" s="26" t="s">
        <v>10681</v>
      </c>
      <c r="L1845" s="26" t="str">
        <f t="shared" si="58"/>
        <v>PreAlerta</v>
      </c>
      <c r="M1845" s="26" t="str">
        <f t="shared" si="59"/>
        <v>S/PalabrasClaves</v>
      </c>
      <c r="N1845" s="26" t="s">
        <v>18</v>
      </c>
      <c r="O1845" s="26"/>
      <c r="P1845" s="26"/>
      <c r="Q1845" s="26"/>
      <c r="R1845" s="26"/>
      <c r="S1845" s="26"/>
      <c r="T1845" s="26"/>
      <c r="U1845" s="26"/>
      <c r="V1845" s="26"/>
      <c r="W1845" s="26"/>
      <c r="X1845" s="26"/>
    </row>
    <row r="1846" spans="1:24" ht="15" hidden="1" customHeight="1">
      <c r="A1846" s="24">
        <v>26787715</v>
      </c>
      <c r="B1846" s="24" t="s">
        <v>10682</v>
      </c>
      <c r="C1846" s="24" t="s">
        <v>10683</v>
      </c>
      <c r="D1846" s="24" t="s">
        <v>10684</v>
      </c>
      <c r="E1846" s="24" t="s">
        <v>652</v>
      </c>
      <c r="F1846" s="24" t="s">
        <v>90</v>
      </c>
      <c r="G1846" s="24">
        <v>2016</v>
      </c>
      <c r="H1846" s="25">
        <v>42390</v>
      </c>
      <c r="I1846" s="24" t="s">
        <v>10685</v>
      </c>
      <c r="J1846" s="24"/>
      <c r="K1846" s="24" t="s">
        <v>10686</v>
      </c>
      <c r="L1846" s="24" t="str">
        <f t="shared" si="58"/>
        <v>Excluido</v>
      </c>
      <c r="M1846" s="24" t="str">
        <f t="shared" si="59"/>
        <v>S/PalabrasClaves</v>
      </c>
      <c r="N1846" s="24"/>
      <c r="O1846" s="24"/>
      <c r="P1846" s="24"/>
      <c r="Q1846" s="24"/>
      <c r="R1846" s="24"/>
      <c r="S1846" s="24"/>
      <c r="T1846" s="24"/>
      <c r="U1846" s="24"/>
      <c r="V1846" s="24"/>
      <c r="W1846" s="24"/>
      <c r="X1846" s="24"/>
    </row>
    <row r="1847" spans="1:24" ht="15" hidden="1" customHeight="1">
      <c r="A1847" s="26">
        <v>26845624</v>
      </c>
      <c r="B1847" s="26" t="s">
        <v>10687</v>
      </c>
      <c r="C1847" s="26" t="s">
        <v>10688</v>
      </c>
      <c r="D1847" s="26" t="s">
        <v>10689</v>
      </c>
      <c r="E1847" s="26" t="s">
        <v>83</v>
      </c>
      <c r="F1847" s="26" t="s">
        <v>84</v>
      </c>
      <c r="G1847" s="26">
        <v>2016</v>
      </c>
      <c r="H1847" s="27">
        <v>42405</v>
      </c>
      <c r="I1847" s="26"/>
      <c r="J1847" s="26"/>
      <c r="K1847" s="26" t="s">
        <v>10690</v>
      </c>
      <c r="L1847" s="26" t="str">
        <f t="shared" si="58"/>
        <v>PreAlerta</v>
      </c>
      <c r="M1847" s="26" t="str">
        <f t="shared" si="59"/>
        <v>S/PalabrasClaves</v>
      </c>
      <c r="N1847" s="26" t="s">
        <v>18</v>
      </c>
      <c r="O1847" s="26"/>
      <c r="P1847" s="26"/>
      <c r="Q1847" s="26" t="s">
        <v>11</v>
      </c>
      <c r="R1847" s="26"/>
      <c r="S1847" s="26"/>
      <c r="T1847" s="26"/>
      <c r="U1847" s="26"/>
      <c r="V1847" s="26"/>
      <c r="W1847" s="26"/>
      <c r="X1847" s="26"/>
    </row>
    <row r="1848" spans="1:24" ht="15" hidden="1" customHeight="1">
      <c r="A1848" s="24">
        <v>26846572</v>
      </c>
      <c r="B1848" s="24" t="s">
        <v>10691</v>
      </c>
      <c r="C1848" s="24" t="s">
        <v>10692</v>
      </c>
      <c r="D1848" s="24" t="s">
        <v>10693</v>
      </c>
      <c r="E1848" s="24" t="s">
        <v>10694</v>
      </c>
      <c r="F1848" s="24" t="s">
        <v>10695</v>
      </c>
      <c r="G1848" s="24">
        <v>2016</v>
      </c>
      <c r="H1848" s="25">
        <v>42406</v>
      </c>
      <c r="I1848" s="24" t="s">
        <v>10696</v>
      </c>
      <c r="J1848" s="24" t="s">
        <v>10697</v>
      </c>
      <c r="K1848" s="24" t="s">
        <v>10698</v>
      </c>
      <c r="L1848" s="24" t="str">
        <f t="shared" si="58"/>
        <v>PreAlerta</v>
      </c>
      <c r="M1848" s="24" t="str">
        <f t="shared" si="59"/>
        <v>S/PalabrasClaves</v>
      </c>
      <c r="N1848" s="24" t="s">
        <v>18</v>
      </c>
      <c r="O1848" s="24"/>
      <c r="P1848" s="24"/>
      <c r="Q1848" s="24"/>
      <c r="R1848" s="24"/>
      <c r="S1848" s="24"/>
      <c r="T1848" s="24"/>
      <c r="U1848" s="24"/>
      <c r="V1848" s="24"/>
      <c r="W1848" s="24"/>
      <c r="X1848" s="24"/>
    </row>
    <row r="1849" spans="1:24" ht="15" hidden="1" customHeight="1">
      <c r="A1849" s="26">
        <v>26867646</v>
      </c>
      <c r="B1849" s="26" t="s">
        <v>10699</v>
      </c>
      <c r="C1849" s="26" t="s">
        <v>10700</v>
      </c>
      <c r="D1849" s="26" t="s">
        <v>10701</v>
      </c>
      <c r="E1849" s="26" t="s">
        <v>9542</v>
      </c>
      <c r="F1849" s="26" t="s">
        <v>2860</v>
      </c>
      <c r="G1849" s="26">
        <v>2016</v>
      </c>
      <c r="H1849" s="27">
        <v>42413</v>
      </c>
      <c r="I1849" s="26" t="s">
        <v>10702</v>
      </c>
      <c r="J1849" s="26"/>
      <c r="K1849" s="26" t="s">
        <v>10703</v>
      </c>
      <c r="L1849" s="26" t="str">
        <f t="shared" si="58"/>
        <v>PreAlerta</v>
      </c>
      <c r="M1849" s="26" t="str">
        <f t="shared" si="59"/>
        <v>S/PalabrasClaves</v>
      </c>
      <c r="N1849" s="26" t="s">
        <v>18</v>
      </c>
      <c r="O1849" s="26"/>
      <c r="P1849" s="26"/>
      <c r="Q1849" s="26"/>
      <c r="R1849" s="26"/>
      <c r="S1849" s="26"/>
      <c r="T1849" s="26"/>
      <c r="U1849" s="26"/>
      <c r="V1849" s="26"/>
      <c r="W1849" s="26"/>
      <c r="X1849" s="26"/>
    </row>
    <row r="1850" spans="1:24" ht="15" hidden="1" customHeight="1">
      <c r="A1850" s="24">
        <v>26883826</v>
      </c>
      <c r="B1850" s="24" t="s">
        <v>10704</v>
      </c>
      <c r="C1850" s="24" t="s">
        <v>10705</v>
      </c>
      <c r="D1850" s="24" t="s">
        <v>10706</v>
      </c>
      <c r="E1850" s="24" t="s">
        <v>9622</v>
      </c>
      <c r="F1850" s="24" t="s">
        <v>691</v>
      </c>
      <c r="G1850" s="24">
        <v>2016</v>
      </c>
      <c r="H1850" s="25">
        <v>42418</v>
      </c>
      <c r="I1850" s="24" t="s">
        <v>10707</v>
      </c>
      <c r="J1850" s="24"/>
      <c r="K1850" s="24" t="s">
        <v>10708</v>
      </c>
      <c r="L1850" s="24" t="str">
        <f t="shared" si="58"/>
        <v>PreAlerta</v>
      </c>
      <c r="M1850" s="24" t="str">
        <f t="shared" si="59"/>
        <v>S/PalabrasClaves</v>
      </c>
      <c r="N1850" s="24" t="s">
        <v>18</v>
      </c>
      <c r="O1850" s="24"/>
      <c r="P1850" s="24"/>
      <c r="Q1850" s="24"/>
      <c r="R1850" s="24"/>
      <c r="S1850" s="24"/>
      <c r="T1850" s="24"/>
      <c r="U1850" s="24"/>
      <c r="V1850" s="24"/>
      <c r="W1850" s="24"/>
      <c r="X1850" s="24"/>
    </row>
    <row r="1851" spans="1:24" ht="15" hidden="1" customHeight="1">
      <c r="A1851" s="26">
        <v>26886379</v>
      </c>
      <c r="B1851" s="26" t="s">
        <v>10709</v>
      </c>
      <c r="C1851" s="26" t="s">
        <v>10710</v>
      </c>
      <c r="D1851" s="26" t="s">
        <v>10711</v>
      </c>
      <c r="E1851" s="26" t="s">
        <v>10712</v>
      </c>
      <c r="F1851" s="26" t="s">
        <v>443</v>
      </c>
      <c r="G1851" s="26">
        <v>2016</v>
      </c>
      <c r="H1851" s="27">
        <v>42418</v>
      </c>
      <c r="I1851" s="26"/>
      <c r="J1851" s="26"/>
      <c r="K1851" s="26" t="s">
        <v>10713</v>
      </c>
      <c r="L1851" s="26" t="str">
        <f t="shared" si="58"/>
        <v>PreAlerta</v>
      </c>
      <c r="M1851" s="26" t="str">
        <f t="shared" si="59"/>
        <v>S/PalabrasClaves</v>
      </c>
      <c r="N1851" s="26" t="s">
        <v>18</v>
      </c>
      <c r="O1851" s="26"/>
      <c r="P1851" s="26"/>
      <c r="Q1851" s="26"/>
      <c r="R1851" s="26"/>
      <c r="S1851" s="26"/>
      <c r="T1851" s="26"/>
      <c r="U1851" s="26"/>
      <c r="V1851" s="26"/>
      <c r="W1851" s="26"/>
      <c r="X1851" s="26"/>
    </row>
    <row r="1852" spans="1:24" ht="15" hidden="1" customHeight="1">
      <c r="A1852" s="24">
        <v>26906904</v>
      </c>
      <c r="B1852" s="24" t="s">
        <v>10714</v>
      </c>
      <c r="C1852" s="24" t="s">
        <v>10715</v>
      </c>
      <c r="D1852" s="24" t="s">
        <v>10716</v>
      </c>
      <c r="E1852" s="24" t="s">
        <v>4916</v>
      </c>
      <c r="F1852" s="24" t="s">
        <v>10717</v>
      </c>
      <c r="G1852" s="24">
        <v>2016</v>
      </c>
      <c r="H1852" s="25">
        <v>42425</v>
      </c>
      <c r="I1852" s="24" t="s">
        <v>10718</v>
      </c>
      <c r="J1852" s="24" t="s">
        <v>10719</v>
      </c>
      <c r="K1852" s="24" t="s">
        <v>10720</v>
      </c>
      <c r="L1852" s="24" t="str">
        <f t="shared" si="58"/>
        <v>PreAlerta</v>
      </c>
      <c r="M1852" s="24" t="str">
        <f t="shared" si="59"/>
        <v>S/PalabrasClaves</v>
      </c>
      <c r="N1852" s="24" t="s">
        <v>18</v>
      </c>
      <c r="O1852" s="24"/>
      <c r="P1852" s="24"/>
      <c r="Q1852" s="24"/>
      <c r="R1852" s="24"/>
      <c r="S1852" s="24"/>
      <c r="T1852" s="24"/>
      <c r="U1852" s="24"/>
      <c r="V1852" s="24"/>
      <c r="W1852" s="24"/>
      <c r="X1852" s="24"/>
    </row>
    <row r="1853" spans="1:24" ht="15" hidden="1" customHeight="1">
      <c r="A1853" s="26">
        <v>26967296</v>
      </c>
      <c r="B1853" s="26" t="s">
        <v>10721</v>
      </c>
      <c r="C1853" s="26" t="s">
        <v>10722</v>
      </c>
      <c r="D1853" s="26" t="s">
        <v>10723</v>
      </c>
      <c r="E1853" s="26" t="s">
        <v>10724</v>
      </c>
      <c r="F1853" s="26" t="s">
        <v>128</v>
      </c>
      <c r="G1853" s="26">
        <v>2016</v>
      </c>
      <c r="H1853" s="27">
        <v>42441</v>
      </c>
      <c r="I1853" s="26"/>
      <c r="J1853" s="26"/>
      <c r="K1853" s="26" t="s">
        <v>10725</v>
      </c>
      <c r="L1853" s="26" t="str">
        <f t="shared" si="58"/>
        <v>PreAlerta</v>
      </c>
      <c r="M1853" s="26" t="str">
        <f t="shared" si="59"/>
        <v>S/PalabrasClaves</v>
      </c>
      <c r="N1853" s="26" t="s">
        <v>18</v>
      </c>
      <c r="O1853" s="26"/>
      <c r="P1853" s="26"/>
      <c r="Q1853" s="26"/>
      <c r="R1853" s="26"/>
      <c r="S1853" s="26"/>
      <c r="T1853" s="26"/>
      <c r="U1853" s="26"/>
      <c r="V1853" s="26"/>
      <c r="W1853" s="26"/>
      <c r="X1853" s="26"/>
    </row>
    <row r="1854" spans="1:24" ht="15" hidden="1" customHeight="1">
      <c r="A1854" s="24">
        <v>26995085</v>
      </c>
      <c r="B1854" s="24" t="s">
        <v>10726</v>
      </c>
      <c r="C1854" s="24" t="s">
        <v>10727</v>
      </c>
      <c r="D1854" s="24" t="s">
        <v>10728</v>
      </c>
      <c r="E1854" s="24" t="s">
        <v>10729</v>
      </c>
      <c r="F1854" s="24" t="s">
        <v>10717</v>
      </c>
      <c r="G1854" s="24">
        <v>2016</v>
      </c>
      <c r="H1854" s="25">
        <v>42450</v>
      </c>
      <c r="I1854" s="24"/>
      <c r="J1854" s="24"/>
      <c r="K1854" s="24" t="s">
        <v>10730</v>
      </c>
      <c r="L1854" s="24" t="str">
        <f t="shared" si="58"/>
        <v>PreAlerta</v>
      </c>
      <c r="M1854" s="24" t="str">
        <f t="shared" si="59"/>
        <v>S/PalabrasClaves</v>
      </c>
      <c r="N1854" s="24" t="s">
        <v>18</v>
      </c>
      <c r="O1854" s="24"/>
      <c r="P1854" s="24"/>
      <c r="Q1854" s="24"/>
      <c r="R1854" s="24"/>
      <c r="S1854" s="24"/>
      <c r="T1854" s="24"/>
      <c r="U1854" s="24"/>
      <c r="V1854" s="24"/>
      <c r="W1854" s="24"/>
      <c r="X1854" s="24"/>
    </row>
    <row r="1855" spans="1:24" ht="15" hidden="1" customHeight="1">
      <c r="A1855" s="26">
        <v>27141466</v>
      </c>
      <c r="B1855" s="26" t="s">
        <v>10731</v>
      </c>
      <c r="C1855" s="26" t="s">
        <v>10732</v>
      </c>
      <c r="D1855" s="26" t="s">
        <v>10733</v>
      </c>
      <c r="E1855" s="26" t="s">
        <v>10734</v>
      </c>
      <c r="F1855" s="26" t="s">
        <v>1572</v>
      </c>
      <c r="G1855" s="26">
        <v>2016</v>
      </c>
      <c r="H1855" s="27">
        <v>42494</v>
      </c>
      <c r="I1855" s="26" t="s">
        <v>10735</v>
      </c>
      <c r="J1855" s="26"/>
      <c r="K1855" s="26"/>
      <c r="L1855" s="26" t="str">
        <f t="shared" si="58"/>
        <v>PreAlerta</v>
      </c>
      <c r="M1855" s="26" t="str">
        <f t="shared" si="59"/>
        <v>S/PalabrasClaves</v>
      </c>
      <c r="N1855" s="26" t="s">
        <v>18</v>
      </c>
      <c r="O1855" s="26"/>
      <c r="P1855" s="26"/>
      <c r="Q1855" s="26"/>
      <c r="R1855" s="26"/>
      <c r="S1855" s="26"/>
      <c r="T1855" s="26"/>
      <c r="U1855" s="26"/>
      <c r="V1855" s="26"/>
      <c r="W1855" s="26"/>
      <c r="X1855" s="26"/>
    </row>
    <row r="1856" spans="1:24" ht="15" hidden="1" customHeight="1">
      <c r="A1856" s="24">
        <v>27166039</v>
      </c>
      <c r="B1856" s="24" t="s">
        <v>10736</v>
      </c>
      <c r="C1856" s="24" t="s">
        <v>10737</v>
      </c>
      <c r="D1856" s="24" t="s">
        <v>10738</v>
      </c>
      <c r="E1856" s="24" t="s">
        <v>10739</v>
      </c>
      <c r="F1856" s="24" t="s">
        <v>4236</v>
      </c>
      <c r="G1856" s="24">
        <v>2016</v>
      </c>
      <c r="H1856" s="25">
        <v>42502</v>
      </c>
      <c r="I1856" s="24"/>
      <c r="J1856" s="24"/>
      <c r="K1856" s="24" t="s">
        <v>10740</v>
      </c>
      <c r="L1856" s="24" t="str">
        <f t="shared" si="58"/>
        <v>PreAlerta</v>
      </c>
      <c r="M1856" s="24" t="str">
        <f t="shared" si="59"/>
        <v>S/PalabrasClaves</v>
      </c>
      <c r="N1856" s="24" t="s">
        <v>18</v>
      </c>
      <c r="O1856" s="24"/>
      <c r="P1856" s="24"/>
      <c r="Q1856" s="24"/>
      <c r="R1856" s="24"/>
      <c r="S1856" s="24"/>
      <c r="T1856" s="24"/>
      <c r="U1856" s="24"/>
      <c r="V1856" s="24"/>
      <c r="W1856" s="24"/>
      <c r="X1856" s="24"/>
    </row>
    <row r="1857" spans="1:24" ht="15" hidden="1" customHeight="1">
      <c r="A1857" s="26">
        <v>27642272</v>
      </c>
      <c r="B1857" s="26" t="s">
        <v>10741</v>
      </c>
      <c r="C1857" s="26" t="s">
        <v>10742</v>
      </c>
      <c r="D1857" s="26" t="s">
        <v>10743</v>
      </c>
      <c r="E1857" s="26" t="s">
        <v>10744</v>
      </c>
      <c r="F1857" s="26" t="s">
        <v>10745</v>
      </c>
      <c r="G1857" s="26">
        <v>2016</v>
      </c>
      <c r="H1857" s="27">
        <v>42633</v>
      </c>
      <c r="I1857" s="26" t="s">
        <v>10746</v>
      </c>
      <c r="J1857" s="26" t="s">
        <v>10747</v>
      </c>
      <c r="K1857" s="26" t="s">
        <v>10748</v>
      </c>
      <c r="L1857" s="26" t="str">
        <f t="shared" si="58"/>
        <v>PreAlerta</v>
      </c>
      <c r="M1857" s="26" t="str">
        <f t="shared" si="59"/>
        <v>S/PalabrasClaves</v>
      </c>
      <c r="N1857" s="26" t="s">
        <v>18</v>
      </c>
      <c r="O1857" s="26"/>
      <c r="P1857" s="26"/>
      <c r="Q1857" s="26"/>
      <c r="R1857" s="26"/>
      <c r="S1857" s="26"/>
      <c r="T1857" s="26"/>
      <c r="U1857" s="26"/>
      <c r="V1857" s="26"/>
      <c r="W1857" s="26"/>
      <c r="X1857" s="26"/>
    </row>
    <row r="1858" spans="1:24" ht="15" hidden="1" customHeight="1">
      <c r="A1858" s="24">
        <v>30088705</v>
      </c>
      <c r="B1858" s="24" t="s">
        <v>10749</v>
      </c>
      <c r="C1858" s="24" t="s">
        <v>10750</v>
      </c>
      <c r="D1858" s="24" t="s">
        <v>10751</v>
      </c>
      <c r="E1858" s="24" t="s">
        <v>10752</v>
      </c>
      <c r="F1858" s="24" t="s">
        <v>4209</v>
      </c>
      <c r="G1858" s="24">
        <v>2016</v>
      </c>
      <c r="H1858" s="25">
        <v>43321</v>
      </c>
      <c r="I1858" s="24"/>
      <c r="J1858" s="24"/>
      <c r="K1858" s="24"/>
      <c r="L1858" s="24" t="str">
        <f t="shared" si="58"/>
        <v>PreAlerta</v>
      </c>
      <c r="M1858" s="24" t="str">
        <f t="shared" si="59"/>
        <v>S/PalabrasClaves</v>
      </c>
      <c r="N1858" s="24" t="s">
        <v>18</v>
      </c>
      <c r="O1858" s="24"/>
      <c r="P1858" s="24"/>
      <c r="Q1858" s="24"/>
      <c r="R1858" s="24"/>
      <c r="S1858" s="24"/>
      <c r="T1858" s="24"/>
      <c r="U1858" s="24"/>
      <c r="V1858" s="24"/>
      <c r="W1858" s="24"/>
      <c r="X1858" s="24"/>
    </row>
    <row r="1859" spans="1:24" ht="15" hidden="1" customHeight="1">
      <c r="A1859" s="26">
        <v>27089359</v>
      </c>
      <c r="B1859" s="26" t="s">
        <v>10753</v>
      </c>
      <c r="C1859" s="26" t="s">
        <v>10754</v>
      </c>
      <c r="D1859" s="26" t="s">
        <v>10755</v>
      </c>
      <c r="E1859" s="26" t="s">
        <v>5607</v>
      </c>
      <c r="F1859" s="26" t="s">
        <v>10756</v>
      </c>
      <c r="G1859" s="26">
        <v>2016</v>
      </c>
      <c r="H1859" s="27">
        <v>42479</v>
      </c>
      <c r="I1859" s="26" t="s">
        <v>10757</v>
      </c>
      <c r="J1859" s="26"/>
      <c r="K1859" s="26" t="s">
        <v>10758</v>
      </c>
      <c r="L1859" s="26" t="str">
        <f t="shared" si="58"/>
        <v>PreAlerta</v>
      </c>
      <c r="M1859" s="26" t="str">
        <f t="shared" si="59"/>
        <v>C/PalabrasClaves</v>
      </c>
      <c r="N1859" s="26" t="s">
        <v>18</v>
      </c>
      <c r="O1859" s="26"/>
      <c r="P1859" s="26"/>
      <c r="Q1859" s="26"/>
      <c r="R1859" s="26"/>
      <c r="S1859" s="26"/>
      <c r="T1859" s="26"/>
      <c r="U1859" s="26"/>
      <c r="V1859" s="26"/>
      <c r="W1859" s="26"/>
      <c r="X1859" s="26"/>
    </row>
    <row r="1860" spans="1:24" ht="15" hidden="1" customHeight="1">
      <c r="A1860" s="24">
        <v>26962046</v>
      </c>
      <c r="B1860" s="24" t="s">
        <v>10759</v>
      </c>
      <c r="C1860" s="24" t="s">
        <v>10760</v>
      </c>
      <c r="D1860" s="24" t="s">
        <v>10761</v>
      </c>
      <c r="E1860" s="24" t="s">
        <v>10762</v>
      </c>
      <c r="F1860" s="24" t="s">
        <v>10763</v>
      </c>
      <c r="G1860" s="24">
        <v>2016</v>
      </c>
      <c r="H1860" s="25">
        <v>42440</v>
      </c>
      <c r="I1860" s="24" t="s">
        <v>10764</v>
      </c>
      <c r="J1860" s="24"/>
      <c r="K1860" s="24" t="s">
        <v>10765</v>
      </c>
      <c r="L1860" s="24" t="str">
        <f t="shared" si="58"/>
        <v>PreAlerta</v>
      </c>
      <c r="M1860" s="24" t="str">
        <f t="shared" si="59"/>
        <v>S/PalabrasClaves</v>
      </c>
      <c r="N1860" s="24" t="s">
        <v>18</v>
      </c>
      <c r="O1860" s="24"/>
      <c r="P1860" s="24"/>
      <c r="Q1860" s="24"/>
      <c r="R1860" s="24"/>
      <c r="S1860" s="24"/>
      <c r="T1860" s="24"/>
      <c r="U1860" s="24"/>
      <c r="V1860" s="24"/>
      <c r="W1860" s="24"/>
      <c r="X1860" s="24"/>
    </row>
    <row r="1861" spans="1:24" ht="15" hidden="1" customHeight="1">
      <c r="A1861" s="26">
        <v>27079521</v>
      </c>
      <c r="B1861" s="26" t="s">
        <v>10766</v>
      </c>
      <c r="C1861" s="26" t="s">
        <v>10767</v>
      </c>
      <c r="D1861" s="26" t="s">
        <v>10768</v>
      </c>
      <c r="E1861" s="26" t="s">
        <v>10769</v>
      </c>
      <c r="F1861" s="26" t="s">
        <v>7282</v>
      </c>
      <c r="G1861" s="26">
        <v>2016</v>
      </c>
      <c r="H1861" s="27">
        <v>42476</v>
      </c>
      <c r="I1861" s="26" t="s">
        <v>10770</v>
      </c>
      <c r="J1861" s="26"/>
      <c r="K1861" s="26" t="s">
        <v>10771</v>
      </c>
      <c r="L1861" s="26" t="str">
        <f t="shared" si="58"/>
        <v>PreAlerta</v>
      </c>
      <c r="M1861" s="26" t="str">
        <f t="shared" si="59"/>
        <v>C/PalabrasClaves</v>
      </c>
      <c r="N1861" s="26" t="s">
        <v>18</v>
      </c>
      <c r="O1861" s="26"/>
      <c r="P1861" s="26"/>
      <c r="Q1861" s="26"/>
      <c r="R1861" s="26"/>
      <c r="S1861" s="26"/>
      <c r="T1861" s="26"/>
      <c r="U1861" s="26"/>
      <c r="V1861" s="26"/>
      <c r="W1861" s="26"/>
      <c r="X1861" s="26"/>
    </row>
    <row r="1862" spans="1:24" ht="15" hidden="1" customHeight="1">
      <c r="A1862" s="24">
        <v>27082962</v>
      </c>
      <c r="B1862" s="24" t="s">
        <v>10772</v>
      </c>
      <c r="C1862" s="24" t="s">
        <v>10773</v>
      </c>
      <c r="D1862" s="24" t="s">
        <v>10774</v>
      </c>
      <c r="E1862" s="24" t="s">
        <v>10775</v>
      </c>
      <c r="F1862" s="24" t="s">
        <v>2168</v>
      </c>
      <c r="G1862" s="24">
        <v>2016</v>
      </c>
      <c r="H1862" s="25">
        <v>42476</v>
      </c>
      <c r="I1862" s="24" t="s">
        <v>10776</v>
      </c>
      <c r="J1862" s="24"/>
      <c r="K1862" s="24" t="s">
        <v>10777</v>
      </c>
      <c r="L1862" s="24" t="str">
        <f t="shared" si="58"/>
        <v>PreAlerta</v>
      </c>
      <c r="M1862" s="24" t="str">
        <f t="shared" si="59"/>
        <v>S/PalabrasClaves</v>
      </c>
      <c r="N1862" s="24" t="s">
        <v>18</v>
      </c>
      <c r="O1862" s="24"/>
      <c r="P1862" s="24"/>
      <c r="Q1862" s="24"/>
      <c r="R1862" s="24"/>
      <c r="S1862" s="24"/>
      <c r="T1862" s="24"/>
      <c r="U1862" s="24"/>
      <c r="V1862" s="24"/>
      <c r="W1862" s="24"/>
      <c r="X1862" s="24"/>
    </row>
    <row r="1863" spans="1:24" ht="15" hidden="1" customHeight="1">
      <c r="A1863" s="26">
        <v>27090402</v>
      </c>
      <c r="B1863" s="26" t="s">
        <v>10778</v>
      </c>
      <c r="C1863" s="26" t="s">
        <v>10779</v>
      </c>
      <c r="D1863" s="26" t="s">
        <v>10780</v>
      </c>
      <c r="E1863" s="26" t="s">
        <v>6504</v>
      </c>
      <c r="F1863" s="26" t="s">
        <v>341</v>
      </c>
      <c r="G1863" s="26">
        <v>2016</v>
      </c>
      <c r="H1863" s="27">
        <v>42480</v>
      </c>
      <c r="I1863" s="26" t="s">
        <v>10781</v>
      </c>
      <c r="J1863" s="26"/>
      <c r="K1863" s="26" t="s">
        <v>10782</v>
      </c>
      <c r="L1863" s="26" t="str">
        <f t="shared" si="58"/>
        <v>PreAlerta</v>
      </c>
      <c r="M1863" s="26" t="str">
        <f t="shared" si="59"/>
        <v>S/PalabrasClaves</v>
      </c>
      <c r="N1863" s="26" t="s">
        <v>18</v>
      </c>
      <c r="O1863" s="26"/>
      <c r="P1863" s="26"/>
      <c r="Q1863" s="26"/>
      <c r="R1863" s="26"/>
      <c r="S1863" s="26"/>
      <c r="T1863" s="26"/>
      <c r="U1863" s="26"/>
      <c r="V1863" s="26"/>
      <c r="W1863" s="26"/>
      <c r="X1863" s="26"/>
    </row>
    <row r="1864" spans="1:24" ht="15" hidden="1" customHeight="1">
      <c r="A1864" s="24">
        <v>27138664</v>
      </c>
      <c r="B1864" s="24" t="s">
        <v>10783</v>
      </c>
      <c r="C1864" s="24" t="s">
        <v>10784</v>
      </c>
      <c r="D1864" s="24" t="s">
        <v>10785</v>
      </c>
      <c r="E1864" s="24" t="s">
        <v>10786</v>
      </c>
      <c r="F1864" s="24" t="s">
        <v>221</v>
      </c>
      <c r="G1864" s="24">
        <v>2016</v>
      </c>
      <c r="H1864" s="25">
        <v>42494</v>
      </c>
      <c r="I1864" s="24"/>
      <c r="J1864" s="24"/>
      <c r="K1864" s="24" t="s">
        <v>10787</v>
      </c>
      <c r="L1864" s="24" t="str">
        <f t="shared" si="58"/>
        <v>PreAlerta</v>
      </c>
      <c r="M1864" s="24" t="str">
        <f t="shared" si="59"/>
        <v>S/PalabrasClaves</v>
      </c>
      <c r="N1864" s="24" t="s">
        <v>18</v>
      </c>
      <c r="O1864" s="24"/>
      <c r="P1864" s="24"/>
      <c r="Q1864" s="24"/>
      <c r="R1864" s="24"/>
      <c r="S1864" s="24"/>
      <c r="T1864" s="24"/>
      <c r="U1864" s="24"/>
      <c r="V1864" s="24"/>
      <c r="W1864" s="24"/>
      <c r="X1864" s="24"/>
    </row>
    <row r="1865" spans="1:24" ht="15" hidden="1" customHeight="1">
      <c r="A1865" s="26">
        <v>27102989</v>
      </c>
      <c r="B1865" s="26" t="s">
        <v>10788</v>
      </c>
      <c r="C1865" s="26" t="s">
        <v>10789</v>
      </c>
      <c r="D1865" s="26" t="s">
        <v>10790</v>
      </c>
      <c r="E1865" s="26" t="s">
        <v>9247</v>
      </c>
      <c r="F1865" s="26" t="s">
        <v>341</v>
      </c>
      <c r="G1865" s="26">
        <v>2016</v>
      </c>
      <c r="H1865" s="27">
        <v>42483</v>
      </c>
      <c r="I1865" s="26" t="s">
        <v>10791</v>
      </c>
      <c r="J1865" s="26"/>
      <c r="K1865" s="26" t="s">
        <v>10792</v>
      </c>
      <c r="L1865" s="26" t="str">
        <f t="shared" si="58"/>
        <v>PreAlerta</v>
      </c>
      <c r="M1865" s="26" t="str">
        <f t="shared" si="59"/>
        <v>S/PalabrasClaves</v>
      </c>
      <c r="N1865" s="26" t="s">
        <v>18</v>
      </c>
      <c r="O1865" s="26"/>
      <c r="P1865" s="26"/>
      <c r="Q1865" s="26"/>
      <c r="R1865" s="26"/>
      <c r="S1865" s="26"/>
      <c r="T1865" s="26"/>
      <c r="U1865" s="26"/>
      <c r="V1865" s="26"/>
      <c r="W1865" s="26"/>
      <c r="X1865" s="26"/>
    </row>
    <row r="1866" spans="1:24" ht="15" customHeight="1">
      <c r="A1866" s="28">
        <v>27199987</v>
      </c>
      <c r="B1866" s="28" t="s">
        <v>10793</v>
      </c>
      <c r="C1866" s="28" t="s">
        <v>10794</v>
      </c>
      <c r="D1866" s="28" t="s">
        <v>10795</v>
      </c>
      <c r="E1866" s="28" t="s">
        <v>9342</v>
      </c>
      <c r="F1866" s="28" t="s">
        <v>4667</v>
      </c>
      <c r="G1866" s="28">
        <v>2016</v>
      </c>
      <c r="H1866" s="29">
        <v>42511</v>
      </c>
      <c r="I1866" s="28" t="s">
        <v>10796</v>
      </c>
      <c r="J1866" s="28"/>
      <c r="K1866" s="28" t="s">
        <v>10797</v>
      </c>
      <c r="L1866" s="28" t="str">
        <f t="shared" si="58"/>
        <v>PreAlerta</v>
      </c>
      <c r="M1866" s="28" t="str">
        <f t="shared" si="59"/>
        <v>S/PalabrasClaves</v>
      </c>
      <c r="N1866" s="28" t="s">
        <v>276</v>
      </c>
      <c r="O1866" s="28"/>
      <c r="P1866" s="28"/>
      <c r="Q1866" s="28" t="s">
        <v>14</v>
      </c>
      <c r="R1866" s="28"/>
      <c r="S1866" s="28"/>
      <c r="T1866" s="53" t="s">
        <v>10798</v>
      </c>
      <c r="U1866" s="28" t="s">
        <v>209</v>
      </c>
      <c r="V1866" s="28" t="s">
        <v>209</v>
      </c>
      <c r="W1866" s="28" t="s">
        <v>208</v>
      </c>
      <c r="X1866" s="56" t="s">
        <v>10799</v>
      </c>
    </row>
    <row r="1867" spans="1:24" ht="15" hidden="1" customHeight="1">
      <c r="A1867" s="26">
        <v>26555849</v>
      </c>
      <c r="B1867" s="26" t="s">
        <v>10800</v>
      </c>
      <c r="C1867" s="26" t="s">
        <v>10801</v>
      </c>
      <c r="D1867" s="26" t="s">
        <v>10802</v>
      </c>
      <c r="E1867" s="26" t="s">
        <v>10803</v>
      </c>
      <c r="F1867" s="26" t="s">
        <v>3120</v>
      </c>
      <c r="G1867" s="26">
        <v>2016</v>
      </c>
      <c r="H1867" s="27">
        <v>42320</v>
      </c>
      <c r="I1867" s="26"/>
      <c r="J1867" s="26"/>
      <c r="K1867" s="26" t="s">
        <v>10804</v>
      </c>
      <c r="L1867" s="26" t="str">
        <f t="shared" si="58"/>
        <v>PreAlerta</v>
      </c>
      <c r="M1867" s="26" t="str">
        <f t="shared" si="59"/>
        <v>S/PalabrasClaves</v>
      </c>
      <c r="N1867" s="26" t="s">
        <v>18</v>
      </c>
      <c r="O1867" s="26"/>
      <c r="P1867" s="26"/>
      <c r="Q1867" s="26"/>
      <c r="R1867" s="26"/>
      <c r="S1867" s="26"/>
      <c r="T1867" s="26"/>
      <c r="U1867" s="26"/>
      <c r="V1867" s="26"/>
      <c r="W1867" s="26"/>
      <c r="X1867" s="26"/>
    </row>
    <row r="1868" spans="1:24" ht="15" hidden="1" customHeight="1">
      <c r="A1868" s="24">
        <v>24712657</v>
      </c>
      <c r="B1868" s="24" t="s">
        <v>10805</v>
      </c>
      <c r="C1868" s="24" t="s">
        <v>10806</v>
      </c>
      <c r="D1868" s="24" t="s">
        <v>10807</v>
      </c>
      <c r="E1868" s="24" t="s">
        <v>5817</v>
      </c>
      <c r="F1868" s="24" t="s">
        <v>1515</v>
      </c>
      <c r="G1868" s="24">
        <v>2016</v>
      </c>
      <c r="H1868" s="25">
        <v>41739</v>
      </c>
      <c r="I1868" s="24"/>
      <c r="J1868" s="24"/>
      <c r="K1868" s="24" t="s">
        <v>10808</v>
      </c>
      <c r="L1868" s="24" t="str">
        <f t="shared" si="58"/>
        <v>PreAlerta</v>
      </c>
      <c r="M1868" s="24" t="str">
        <f t="shared" si="59"/>
        <v>S/PalabrasClaves</v>
      </c>
      <c r="N1868" s="24" t="s">
        <v>18</v>
      </c>
      <c r="O1868" s="24"/>
      <c r="P1868" s="24"/>
      <c r="Q1868" s="24"/>
      <c r="R1868" s="24"/>
      <c r="S1868" s="24"/>
      <c r="T1868" s="24"/>
      <c r="U1868" s="24"/>
      <c r="V1868" s="24"/>
      <c r="W1868" s="24"/>
      <c r="X1868" s="24"/>
    </row>
    <row r="1869" spans="1:24" ht="15" hidden="1" customHeight="1">
      <c r="A1869" s="26">
        <v>25957327</v>
      </c>
      <c r="B1869" s="26" t="s">
        <v>10809</v>
      </c>
      <c r="C1869" s="26" t="s">
        <v>10810</v>
      </c>
      <c r="D1869" s="26" t="s">
        <v>10811</v>
      </c>
      <c r="E1869" s="26" t="s">
        <v>9028</v>
      </c>
      <c r="F1869" s="26" t="s">
        <v>725</v>
      </c>
      <c r="G1869" s="26">
        <v>2016</v>
      </c>
      <c r="H1869" s="27">
        <v>42134</v>
      </c>
      <c r="I1869" s="26"/>
      <c r="J1869" s="26"/>
      <c r="K1869" s="26" t="s">
        <v>10812</v>
      </c>
      <c r="L1869" s="26" t="str">
        <f t="shared" si="58"/>
        <v>PreAlerta</v>
      </c>
      <c r="M1869" s="26" t="str">
        <f t="shared" si="59"/>
        <v>S/PalabrasClaves</v>
      </c>
      <c r="N1869" s="26" t="s">
        <v>18</v>
      </c>
      <c r="O1869" s="26"/>
      <c r="P1869" s="26"/>
      <c r="Q1869" s="26" t="s">
        <v>11</v>
      </c>
      <c r="R1869" s="26"/>
      <c r="S1869" s="26"/>
      <c r="T1869" s="26"/>
      <c r="U1869" s="26"/>
      <c r="V1869" s="26"/>
      <c r="W1869" s="26"/>
      <c r="X1869" s="26"/>
    </row>
    <row r="1870" spans="1:24" ht="15" hidden="1" customHeight="1">
      <c r="A1870" s="24">
        <v>26166139</v>
      </c>
      <c r="B1870" s="24" t="s">
        <v>10813</v>
      </c>
      <c r="C1870" s="24" t="s">
        <v>10814</v>
      </c>
      <c r="D1870" s="24" t="s">
        <v>10815</v>
      </c>
      <c r="E1870" s="24" t="s">
        <v>10816</v>
      </c>
      <c r="F1870" s="24" t="s">
        <v>10817</v>
      </c>
      <c r="G1870" s="24">
        <v>2016</v>
      </c>
      <c r="H1870" s="25">
        <v>42199</v>
      </c>
      <c r="I1870" s="24"/>
      <c r="J1870" s="24"/>
      <c r="K1870" s="24" t="s">
        <v>10818</v>
      </c>
      <c r="L1870" s="24" t="str">
        <f t="shared" si="58"/>
        <v>PreAlerta</v>
      </c>
      <c r="M1870" s="24" t="str">
        <f t="shared" si="59"/>
        <v>S/PalabrasClaves</v>
      </c>
      <c r="N1870" s="24" t="s">
        <v>18</v>
      </c>
      <c r="O1870" s="24"/>
      <c r="P1870" s="24"/>
      <c r="Q1870" s="24"/>
      <c r="R1870" s="24"/>
      <c r="S1870" s="24"/>
      <c r="T1870" s="24"/>
      <c r="U1870" s="24"/>
      <c r="V1870" s="24"/>
      <c r="W1870" s="24"/>
      <c r="X1870" s="24"/>
    </row>
    <row r="1871" spans="1:24" ht="15" hidden="1" customHeight="1">
      <c r="A1871" s="26">
        <v>26265066</v>
      </c>
      <c r="B1871" s="26" t="s">
        <v>10819</v>
      </c>
      <c r="C1871" s="26" t="s">
        <v>10820</v>
      </c>
      <c r="D1871" s="26" t="s">
        <v>10821</v>
      </c>
      <c r="E1871" s="26" t="s">
        <v>10822</v>
      </c>
      <c r="F1871" s="26" t="s">
        <v>251</v>
      </c>
      <c r="G1871" s="26">
        <v>2016</v>
      </c>
      <c r="H1871" s="27">
        <v>42229</v>
      </c>
      <c r="I1871" s="26"/>
      <c r="J1871" s="26"/>
      <c r="K1871" s="26" t="s">
        <v>10823</v>
      </c>
      <c r="L1871" s="26" t="str">
        <f t="shared" si="58"/>
        <v>PreAlerta</v>
      </c>
      <c r="M1871" s="26" t="str">
        <f t="shared" si="59"/>
        <v>S/PalabrasClaves</v>
      </c>
      <c r="N1871" s="26" t="s">
        <v>18</v>
      </c>
      <c r="O1871" s="26"/>
      <c r="P1871" s="26"/>
      <c r="Q1871" s="26"/>
      <c r="R1871" s="26"/>
      <c r="S1871" s="26"/>
      <c r="T1871" s="26"/>
      <c r="U1871" s="26"/>
      <c r="V1871" s="26"/>
      <c r="W1871" s="26"/>
      <c r="X1871" s="26"/>
    </row>
    <row r="1872" spans="1:24" ht="15" hidden="1" customHeight="1">
      <c r="A1872" s="24">
        <v>26290483</v>
      </c>
      <c r="B1872" s="24" t="s">
        <v>10824</v>
      </c>
      <c r="C1872" s="24" t="s">
        <v>10825</v>
      </c>
      <c r="D1872" s="24" t="s">
        <v>10826</v>
      </c>
      <c r="E1872" s="24" t="s">
        <v>2057</v>
      </c>
      <c r="F1872" s="24" t="s">
        <v>251</v>
      </c>
      <c r="G1872" s="24">
        <v>2016</v>
      </c>
      <c r="H1872" s="25">
        <v>42237</v>
      </c>
      <c r="I1872" s="24" t="s">
        <v>10827</v>
      </c>
      <c r="J1872" s="24"/>
      <c r="K1872" s="24" t="s">
        <v>10828</v>
      </c>
      <c r="L1872" s="24" t="str">
        <f t="shared" si="58"/>
        <v>PreAlerta</v>
      </c>
      <c r="M1872" s="24" t="str">
        <f t="shared" si="59"/>
        <v>S/PalabrasClaves</v>
      </c>
      <c r="N1872" s="24" t="s">
        <v>18</v>
      </c>
      <c r="O1872" s="24"/>
      <c r="P1872" s="24"/>
      <c r="Q1872" s="24"/>
      <c r="R1872" s="24"/>
      <c r="S1872" s="24"/>
      <c r="T1872" s="24"/>
      <c r="U1872" s="24"/>
      <c r="V1872" s="24"/>
      <c r="W1872" s="24"/>
      <c r="X1872" s="24"/>
    </row>
    <row r="1873" spans="1:24" ht="15" hidden="1" customHeight="1">
      <c r="A1873" s="26">
        <v>26582560</v>
      </c>
      <c r="B1873" s="26" t="s">
        <v>10829</v>
      </c>
      <c r="C1873" s="26" t="s">
        <v>10830</v>
      </c>
      <c r="D1873" s="26" t="s">
        <v>10831</v>
      </c>
      <c r="E1873" s="26" t="s">
        <v>10832</v>
      </c>
      <c r="F1873" s="26" t="s">
        <v>69</v>
      </c>
      <c r="G1873" s="26">
        <v>2016</v>
      </c>
      <c r="H1873" s="27">
        <v>42328</v>
      </c>
      <c r="I1873" s="26"/>
      <c r="J1873" s="26"/>
      <c r="K1873" s="26" t="s">
        <v>10833</v>
      </c>
      <c r="L1873" s="26" t="str">
        <f t="shared" si="58"/>
        <v>PreAlerta</v>
      </c>
      <c r="M1873" s="26" t="str">
        <f t="shared" si="59"/>
        <v>S/PalabrasClaves</v>
      </c>
      <c r="N1873" s="26" t="s">
        <v>18</v>
      </c>
      <c r="O1873" s="26"/>
      <c r="P1873" s="26"/>
      <c r="Q1873" s="26" t="s">
        <v>11</v>
      </c>
      <c r="R1873" s="26"/>
      <c r="S1873" s="26"/>
      <c r="T1873" s="26"/>
      <c r="U1873" s="26"/>
      <c r="V1873" s="26"/>
      <c r="W1873" s="26"/>
      <c r="X1873" s="26"/>
    </row>
    <row r="1874" spans="1:24" ht="15" hidden="1" customHeight="1">
      <c r="A1874" s="24">
        <v>26586777</v>
      </c>
      <c r="B1874" s="24" t="s">
        <v>10834</v>
      </c>
      <c r="C1874" s="24" t="s">
        <v>10835</v>
      </c>
      <c r="D1874" s="24" t="s">
        <v>10836</v>
      </c>
      <c r="E1874" s="24" t="s">
        <v>10837</v>
      </c>
      <c r="F1874" s="24" t="s">
        <v>251</v>
      </c>
      <c r="G1874" s="24">
        <v>2016</v>
      </c>
      <c r="H1874" s="25">
        <v>42329</v>
      </c>
      <c r="I1874" s="24"/>
      <c r="J1874" s="24"/>
      <c r="K1874" s="24" t="s">
        <v>10838</v>
      </c>
      <c r="L1874" s="24" t="str">
        <f t="shared" si="58"/>
        <v>PreAlerta</v>
      </c>
      <c r="M1874" s="24" t="str">
        <f t="shared" si="59"/>
        <v>S/PalabrasClaves</v>
      </c>
      <c r="N1874" s="24" t="s">
        <v>18</v>
      </c>
      <c r="O1874" s="24"/>
      <c r="P1874" s="24"/>
      <c r="Q1874" s="24"/>
      <c r="R1874" s="24"/>
      <c r="S1874" s="24"/>
      <c r="T1874" s="24"/>
      <c r="U1874" s="24"/>
      <c r="V1874" s="24"/>
      <c r="W1874" s="24"/>
      <c r="X1874" s="24"/>
    </row>
    <row r="1875" spans="1:24" ht="15" hidden="1" customHeight="1">
      <c r="A1875" s="26">
        <v>26597572</v>
      </c>
      <c r="B1875" s="26" t="s">
        <v>10839</v>
      </c>
      <c r="C1875" s="26" t="s">
        <v>10840</v>
      </c>
      <c r="D1875" s="26" t="s">
        <v>10841</v>
      </c>
      <c r="E1875" s="26" t="s">
        <v>10842</v>
      </c>
      <c r="F1875" s="26" t="s">
        <v>405</v>
      </c>
      <c r="G1875" s="26">
        <v>2016</v>
      </c>
      <c r="H1875" s="27">
        <v>42333</v>
      </c>
      <c r="I1875" s="26"/>
      <c r="J1875" s="26"/>
      <c r="K1875" s="26" t="s">
        <v>10843</v>
      </c>
      <c r="L1875" s="26" t="str">
        <f t="shared" si="58"/>
        <v>PreAlerta</v>
      </c>
      <c r="M1875" s="26" t="str">
        <f t="shared" si="59"/>
        <v>S/PalabrasClaves</v>
      </c>
      <c r="N1875" s="26" t="s">
        <v>18</v>
      </c>
      <c r="O1875" s="26"/>
      <c r="P1875" s="26"/>
      <c r="Q1875" s="26"/>
      <c r="R1875" s="26"/>
      <c r="S1875" s="26"/>
      <c r="T1875" s="26"/>
      <c r="U1875" s="26"/>
      <c r="V1875" s="26"/>
      <c r="W1875" s="26"/>
      <c r="X1875" s="26"/>
    </row>
    <row r="1876" spans="1:24" ht="15" hidden="1" customHeight="1">
      <c r="A1876" s="24">
        <v>26849001</v>
      </c>
      <c r="B1876" s="24" t="s">
        <v>10844</v>
      </c>
      <c r="C1876" s="24" t="s">
        <v>10845</v>
      </c>
      <c r="D1876" s="24" t="s">
        <v>10846</v>
      </c>
      <c r="E1876" s="24" t="s">
        <v>8894</v>
      </c>
      <c r="F1876" s="24" t="s">
        <v>10847</v>
      </c>
      <c r="G1876" s="24">
        <v>2016</v>
      </c>
      <c r="H1876" s="25">
        <v>42406</v>
      </c>
      <c r="I1876" s="24"/>
      <c r="J1876" s="24"/>
      <c r="K1876" s="24" t="s">
        <v>10848</v>
      </c>
      <c r="L1876" s="24" t="str">
        <f t="shared" si="58"/>
        <v>PreAlerta</v>
      </c>
      <c r="M1876" s="24" t="str">
        <f t="shared" si="59"/>
        <v>S/PalabrasClaves</v>
      </c>
      <c r="N1876" s="24" t="s">
        <v>18</v>
      </c>
      <c r="O1876" s="24"/>
      <c r="P1876" s="24"/>
      <c r="Q1876" s="24"/>
      <c r="R1876" s="24"/>
      <c r="S1876" s="24"/>
      <c r="T1876" s="24"/>
      <c r="U1876" s="24"/>
      <c r="V1876" s="24"/>
      <c r="W1876" s="24"/>
      <c r="X1876" s="24"/>
    </row>
    <row r="1877" spans="1:24" ht="15" hidden="1" customHeight="1">
      <c r="A1877" s="26">
        <v>26892292</v>
      </c>
      <c r="B1877" s="26" t="s">
        <v>10849</v>
      </c>
      <c r="C1877" s="26" t="s">
        <v>10850</v>
      </c>
      <c r="D1877" s="26" t="s">
        <v>10851</v>
      </c>
      <c r="E1877" s="26" t="s">
        <v>2057</v>
      </c>
      <c r="F1877" s="26" t="s">
        <v>251</v>
      </c>
      <c r="G1877" s="26">
        <v>2016</v>
      </c>
      <c r="H1877" s="27">
        <v>42420</v>
      </c>
      <c r="I1877" s="26"/>
      <c r="J1877" s="26"/>
      <c r="K1877" s="26" t="s">
        <v>10852</v>
      </c>
      <c r="L1877" s="26" t="str">
        <f t="shared" si="58"/>
        <v>PreAlerta</v>
      </c>
      <c r="M1877" s="26" t="str">
        <f t="shared" si="59"/>
        <v>S/PalabrasClaves</v>
      </c>
      <c r="N1877" s="26" t="s">
        <v>18</v>
      </c>
      <c r="O1877" s="26"/>
      <c r="P1877" s="26"/>
      <c r="Q1877" s="26"/>
      <c r="R1877" s="26"/>
      <c r="S1877" s="26"/>
      <c r="T1877" s="26"/>
      <c r="U1877" s="26"/>
      <c r="V1877" s="26"/>
      <c r="W1877" s="26"/>
      <c r="X1877" s="26"/>
    </row>
    <row r="1878" spans="1:24" ht="15" hidden="1" customHeight="1">
      <c r="A1878" s="24">
        <v>26914207</v>
      </c>
      <c r="B1878" s="24" t="s">
        <v>10853</v>
      </c>
      <c r="C1878" s="24" t="s">
        <v>10854</v>
      </c>
      <c r="D1878" s="24" t="s">
        <v>10855</v>
      </c>
      <c r="E1878" s="24" t="s">
        <v>6817</v>
      </c>
      <c r="F1878" s="24" t="s">
        <v>9196</v>
      </c>
      <c r="G1878" s="24">
        <v>2016</v>
      </c>
      <c r="H1878" s="25">
        <v>42426</v>
      </c>
      <c r="I1878" s="24" t="s">
        <v>10856</v>
      </c>
      <c r="J1878" s="24"/>
      <c r="K1878" s="24" t="s">
        <v>10857</v>
      </c>
      <c r="L1878" s="24" t="str">
        <f t="shared" si="58"/>
        <v>PreAlerta</v>
      </c>
      <c r="M1878" s="24" t="str">
        <f t="shared" si="59"/>
        <v>S/PalabrasClaves</v>
      </c>
      <c r="N1878" s="24" t="s">
        <v>18</v>
      </c>
      <c r="O1878" s="24"/>
      <c r="P1878" s="24"/>
      <c r="Q1878" s="24"/>
      <c r="R1878" s="24"/>
      <c r="S1878" s="24"/>
      <c r="T1878" s="24"/>
      <c r="U1878" s="24"/>
      <c r="V1878" s="24"/>
      <c r="W1878" s="24"/>
      <c r="X1878" s="24"/>
    </row>
    <row r="1879" spans="1:24" ht="15" hidden="1" customHeight="1">
      <c r="A1879" s="26">
        <v>26944507</v>
      </c>
      <c r="B1879" s="26" t="s">
        <v>10858</v>
      </c>
      <c r="C1879" s="26" t="s">
        <v>10859</v>
      </c>
      <c r="D1879" s="26" t="s">
        <v>10860</v>
      </c>
      <c r="E1879" s="26" t="s">
        <v>6628</v>
      </c>
      <c r="F1879" s="26" t="s">
        <v>627</v>
      </c>
      <c r="G1879" s="26">
        <v>2016</v>
      </c>
      <c r="H1879" s="27">
        <v>42435</v>
      </c>
      <c r="I1879" s="26"/>
      <c r="J1879" s="26"/>
      <c r="K1879" s="26" t="s">
        <v>10861</v>
      </c>
      <c r="L1879" s="26" t="str">
        <f t="shared" si="58"/>
        <v>PreAlerta</v>
      </c>
      <c r="M1879" s="26" t="str">
        <f t="shared" si="59"/>
        <v>S/PalabrasClaves</v>
      </c>
      <c r="N1879" s="26" t="s">
        <v>18</v>
      </c>
      <c r="O1879" s="26"/>
      <c r="P1879" s="26"/>
      <c r="Q1879" s="26"/>
      <c r="R1879" s="26"/>
      <c r="S1879" s="26"/>
      <c r="T1879" s="26"/>
      <c r="U1879" s="26"/>
      <c r="V1879" s="26"/>
      <c r="W1879" s="26"/>
      <c r="X1879" s="26"/>
    </row>
    <row r="1880" spans="1:24" ht="15" hidden="1" customHeight="1">
      <c r="A1880" s="24">
        <v>26949934</v>
      </c>
      <c r="B1880" s="24" t="s">
        <v>10862</v>
      </c>
      <c r="C1880" s="24" t="s">
        <v>10863</v>
      </c>
      <c r="D1880" s="24" t="s">
        <v>10864</v>
      </c>
      <c r="E1880" s="24" t="s">
        <v>10865</v>
      </c>
      <c r="F1880" s="24" t="s">
        <v>10866</v>
      </c>
      <c r="G1880" s="24">
        <v>2016</v>
      </c>
      <c r="H1880" s="25">
        <v>42437</v>
      </c>
      <c r="I1880" s="24"/>
      <c r="J1880" s="24"/>
      <c r="K1880" s="24" t="s">
        <v>10867</v>
      </c>
      <c r="L1880" s="24" t="str">
        <f t="shared" si="58"/>
        <v>PreAlerta</v>
      </c>
      <c r="M1880" s="24" t="str">
        <f t="shared" si="59"/>
        <v>S/PalabrasClaves</v>
      </c>
      <c r="N1880" s="24" t="s">
        <v>18</v>
      </c>
      <c r="O1880" s="24"/>
      <c r="P1880" s="24"/>
      <c r="Q1880" s="24"/>
      <c r="R1880" s="24"/>
      <c r="S1880" s="24"/>
      <c r="T1880" s="24"/>
      <c r="U1880" s="24"/>
      <c r="V1880" s="24"/>
      <c r="W1880" s="24"/>
      <c r="X1880" s="24"/>
    </row>
    <row r="1881" spans="1:24" ht="15" hidden="1" customHeight="1">
      <c r="A1881" s="26">
        <v>27100764</v>
      </c>
      <c r="B1881" s="26" t="s">
        <v>10868</v>
      </c>
      <c r="C1881" s="26" t="s">
        <v>10869</v>
      </c>
      <c r="D1881" s="26" t="s">
        <v>10870</v>
      </c>
      <c r="E1881" s="26" t="s">
        <v>10871</v>
      </c>
      <c r="F1881" s="26" t="s">
        <v>128</v>
      </c>
      <c r="G1881" s="26">
        <v>2016</v>
      </c>
      <c r="H1881" s="27">
        <v>42482</v>
      </c>
      <c r="I1881" s="26"/>
      <c r="J1881" s="26"/>
      <c r="K1881" s="26" t="s">
        <v>10872</v>
      </c>
      <c r="L1881" s="26" t="str">
        <f t="shared" si="58"/>
        <v>Excluido</v>
      </c>
      <c r="M1881" s="26" t="str">
        <f t="shared" si="59"/>
        <v>S/PalabrasClaves</v>
      </c>
      <c r="N1881" s="26"/>
      <c r="O1881" s="26"/>
      <c r="P1881" s="26"/>
      <c r="Q1881" s="26"/>
      <c r="R1881" s="26"/>
      <c r="S1881" s="26"/>
      <c r="T1881" s="26"/>
      <c r="U1881" s="26"/>
      <c r="V1881" s="26"/>
      <c r="W1881" s="26"/>
      <c r="X1881" s="26"/>
    </row>
    <row r="1882" spans="1:24" ht="15" hidden="1" customHeight="1">
      <c r="A1882" s="24">
        <v>27100765</v>
      </c>
      <c r="B1882" s="24" t="s">
        <v>10873</v>
      </c>
      <c r="C1882" s="24" t="s">
        <v>10874</v>
      </c>
      <c r="D1882" s="24" t="s">
        <v>10875</v>
      </c>
      <c r="E1882" s="24" t="s">
        <v>10876</v>
      </c>
      <c r="F1882" s="24" t="s">
        <v>128</v>
      </c>
      <c r="G1882" s="24">
        <v>2016</v>
      </c>
      <c r="H1882" s="25">
        <v>42482</v>
      </c>
      <c r="I1882" s="24" t="s">
        <v>10877</v>
      </c>
      <c r="J1882" s="24" t="s">
        <v>10878</v>
      </c>
      <c r="K1882" s="24" t="s">
        <v>10879</v>
      </c>
      <c r="L1882" s="24" t="str">
        <f t="shared" si="58"/>
        <v>PreAlerta</v>
      </c>
      <c r="M1882" s="24" t="str">
        <f t="shared" si="59"/>
        <v>S/PalabrasClaves</v>
      </c>
      <c r="N1882" s="24" t="s">
        <v>18</v>
      </c>
      <c r="O1882" s="24"/>
      <c r="P1882" s="24"/>
      <c r="Q1882" s="24"/>
      <c r="R1882" s="24"/>
      <c r="S1882" s="24"/>
      <c r="T1882" s="24"/>
      <c r="U1882" s="24"/>
      <c r="V1882" s="24"/>
      <c r="W1882" s="24"/>
      <c r="X1882" s="24"/>
    </row>
    <row r="1883" spans="1:24" ht="15" hidden="1" customHeight="1">
      <c r="A1883" s="26">
        <v>27134121</v>
      </c>
      <c r="B1883" s="26" t="s">
        <v>10880</v>
      </c>
      <c r="C1883" s="26" t="s">
        <v>10881</v>
      </c>
      <c r="D1883" s="26" t="s">
        <v>10882</v>
      </c>
      <c r="E1883" s="26" t="s">
        <v>10883</v>
      </c>
      <c r="F1883" s="26" t="s">
        <v>10884</v>
      </c>
      <c r="G1883" s="26">
        <v>2016</v>
      </c>
      <c r="H1883" s="27">
        <v>42493</v>
      </c>
      <c r="I1883" s="26"/>
      <c r="J1883" s="26"/>
      <c r="K1883" s="26" t="s">
        <v>10885</v>
      </c>
      <c r="L1883" s="26" t="str">
        <f t="shared" si="58"/>
        <v>PreAlerta</v>
      </c>
      <c r="M1883" s="26" t="str">
        <f t="shared" si="59"/>
        <v>S/PalabrasClaves</v>
      </c>
      <c r="N1883" s="26" t="s">
        <v>18</v>
      </c>
      <c r="O1883" s="26"/>
      <c r="P1883" s="26"/>
      <c r="Q1883" s="26"/>
      <c r="R1883" s="26"/>
      <c r="S1883" s="26"/>
      <c r="T1883" s="26"/>
      <c r="U1883" s="26"/>
      <c r="V1883" s="26"/>
      <c r="W1883" s="26"/>
      <c r="X1883" s="26"/>
    </row>
    <row r="1884" spans="1:24" ht="15" hidden="1" customHeight="1">
      <c r="A1884" s="24">
        <v>27158510</v>
      </c>
      <c r="B1884" s="24" t="s">
        <v>10886</v>
      </c>
      <c r="C1884" s="24" t="s">
        <v>10887</v>
      </c>
      <c r="D1884" s="24" t="s">
        <v>10888</v>
      </c>
      <c r="E1884" s="24" t="s">
        <v>10889</v>
      </c>
      <c r="F1884" s="24" t="s">
        <v>7457</v>
      </c>
      <c r="G1884" s="24">
        <v>2016</v>
      </c>
      <c r="H1884" s="25">
        <v>42500</v>
      </c>
      <c r="I1884" s="24" t="s">
        <v>10890</v>
      </c>
      <c r="J1884" s="24"/>
      <c r="K1884" s="24" t="s">
        <v>10891</v>
      </c>
      <c r="L1884" s="24" t="str">
        <f t="shared" si="58"/>
        <v>PreAlerta</v>
      </c>
      <c r="M1884" s="24" t="str">
        <f t="shared" si="59"/>
        <v>S/PalabrasClaves</v>
      </c>
      <c r="N1884" s="24" t="s">
        <v>18</v>
      </c>
      <c r="O1884" s="24"/>
      <c r="P1884" s="24"/>
      <c r="Q1884" s="24"/>
      <c r="R1884" s="24"/>
      <c r="S1884" s="24"/>
      <c r="T1884" s="24"/>
      <c r="U1884" s="24"/>
      <c r="V1884" s="24"/>
      <c r="W1884" s="24"/>
      <c r="X1884" s="24"/>
    </row>
    <row r="1885" spans="1:24" ht="15" hidden="1" customHeight="1">
      <c r="A1885" s="26">
        <v>27244777</v>
      </c>
      <c r="B1885" s="26" t="s">
        <v>10892</v>
      </c>
      <c r="C1885" s="26" t="s">
        <v>10893</v>
      </c>
      <c r="D1885" s="26" t="s">
        <v>10894</v>
      </c>
      <c r="E1885" s="26" t="s">
        <v>10895</v>
      </c>
      <c r="F1885" s="26" t="s">
        <v>10896</v>
      </c>
      <c r="G1885" s="26">
        <v>2016</v>
      </c>
      <c r="H1885" s="27">
        <v>42522</v>
      </c>
      <c r="I1885" s="26"/>
      <c r="J1885" s="26"/>
      <c r="K1885" s="26" t="s">
        <v>10897</v>
      </c>
      <c r="L1885" s="26" t="str">
        <f t="shared" si="58"/>
        <v>PreAlerta</v>
      </c>
      <c r="M1885" s="26" t="str">
        <f t="shared" si="59"/>
        <v>S/PalabrasClaves</v>
      </c>
      <c r="N1885" s="26" t="s">
        <v>18</v>
      </c>
      <c r="O1885" s="26"/>
      <c r="P1885" s="26"/>
      <c r="Q1885" s="26"/>
      <c r="R1885" s="26"/>
      <c r="S1885" s="26"/>
      <c r="T1885" s="26"/>
      <c r="U1885" s="26"/>
      <c r="V1885" s="26"/>
      <c r="W1885" s="26"/>
      <c r="X1885" s="26"/>
    </row>
    <row r="1886" spans="1:24" ht="15" hidden="1" customHeight="1">
      <c r="A1886" s="24">
        <v>27384828</v>
      </c>
      <c r="B1886" s="24" t="s">
        <v>10898</v>
      </c>
      <c r="C1886" s="24" t="s">
        <v>10899</v>
      </c>
      <c r="D1886" s="24" t="s">
        <v>10900</v>
      </c>
      <c r="E1886" s="24" t="s">
        <v>10901</v>
      </c>
      <c r="F1886" s="24" t="s">
        <v>8021</v>
      </c>
      <c r="G1886" s="24">
        <v>2016</v>
      </c>
      <c r="H1886" s="25">
        <v>42559</v>
      </c>
      <c r="I1886" s="24"/>
      <c r="J1886" s="24"/>
      <c r="K1886" s="24" t="s">
        <v>10902</v>
      </c>
      <c r="L1886" s="24" t="str">
        <f t="shared" si="58"/>
        <v>PreAlerta</v>
      </c>
      <c r="M1886" s="24" t="str">
        <f t="shared" si="59"/>
        <v>S/PalabrasClaves</v>
      </c>
      <c r="N1886" s="24" t="s">
        <v>18</v>
      </c>
      <c r="O1886" s="24"/>
      <c r="P1886" s="24"/>
      <c r="Q1886" s="24"/>
      <c r="R1886" s="24"/>
      <c r="S1886" s="24"/>
      <c r="T1886" s="24"/>
      <c r="U1886" s="24"/>
      <c r="V1886" s="24"/>
      <c r="W1886" s="24"/>
      <c r="X1886" s="24"/>
    </row>
    <row r="1887" spans="1:24" ht="15" hidden="1" customHeight="1">
      <c r="A1887" s="26">
        <v>27531428</v>
      </c>
      <c r="B1887" s="26" t="s">
        <v>10903</v>
      </c>
      <c r="C1887" s="26" t="s">
        <v>10904</v>
      </c>
      <c r="D1887" s="26" t="s">
        <v>10905</v>
      </c>
      <c r="E1887" s="26" t="s">
        <v>10906</v>
      </c>
      <c r="F1887" s="26" t="s">
        <v>10907</v>
      </c>
      <c r="G1887" s="26">
        <v>2016</v>
      </c>
      <c r="H1887" s="27">
        <v>42600</v>
      </c>
      <c r="I1887" s="26"/>
      <c r="J1887" s="26"/>
      <c r="K1887" s="26"/>
      <c r="L1887" s="26" t="str">
        <f t="shared" si="58"/>
        <v>PreAlerta</v>
      </c>
      <c r="M1887" s="26" t="str">
        <f t="shared" si="59"/>
        <v>S/PalabrasClaves</v>
      </c>
      <c r="N1887" s="26" t="s">
        <v>18</v>
      </c>
      <c r="O1887" s="26"/>
      <c r="P1887" s="26"/>
      <c r="Q1887" s="26"/>
      <c r="R1887" s="26"/>
      <c r="S1887" s="26"/>
      <c r="T1887" s="26"/>
      <c r="U1887" s="26"/>
      <c r="V1887" s="26"/>
      <c r="W1887" s="26"/>
      <c r="X1887" s="26"/>
    </row>
    <row r="1888" spans="1:24" ht="15" hidden="1" customHeight="1">
      <c r="A1888" s="24">
        <v>27144573</v>
      </c>
      <c r="B1888" s="24" t="s">
        <v>10908</v>
      </c>
      <c r="C1888" s="24" t="s">
        <v>10909</v>
      </c>
      <c r="D1888" s="24" t="s">
        <v>10910</v>
      </c>
      <c r="E1888" s="24" t="s">
        <v>10911</v>
      </c>
      <c r="F1888" s="24" t="s">
        <v>10912</v>
      </c>
      <c r="G1888" s="24">
        <v>2016</v>
      </c>
      <c r="H1888" s="25">
        <v>42495</v>
      </c>
      <c r="I1888" s="24" t="s">
        <v>10913</v>
      </c>
      <c r="J1888" s="24"/>
      <c r="K1888" s="24" t="s">
        <v>10914</v>
      </c>
      <c r="L1888" s="24" t="str">
        <f t="shared" si="58"/>
        <v>Excluido</v>
      </c>
      <c r="M1888" s="24" t="str">
        <f t="shared" si="59"/>
        <v>S/PalabrasClaves</v>
      </c>
      <c r="N1888" s="24"/>
      <c r="O1888" s="24"/>
      <c r="P1888" s="24"/>
      <c r="Q1888" s="24"/>
      <c r="R1888" s="24"/>
      <c r="S1888" s="24"/>
      <c r="T1888" s="24"/>
      <c r="U1888" s="24"/>
      <c r="V1888" s="24"/>
      <c r="W1888" s="24"/>
      <c r="X1888" s="24"/>
    </row>
    <row r="1889" spans="1:24" ht="15" hidden="1" customHeight="1">
      <c r="A1889" s="26">
        <v>27144308</v>
      </c>
      <c r="B1889" s="26" t="s">
        <v>10915</v>
      </c>
      <c r="C1889" s="26" t="s">
        <v>10916</v>
      </c>
      <c r="D1889" s="26" t="s">
        <v>10917</v>
      </c>
      <c r="E1889" s="26" t="s">
        <v>10918</v>
      </c>
      <c r="F1889" s="26" t="s">
        <v>2188</v>
      </c>
      <c r="G1889" s="26">
        <v>2016</v>
      </c>
      <c r="H1889" s="27">
        <v>42495</v>
      </c>
      <c r="I1889" s="26" t="s">
        <v>10919</v>
      </c>
      <c r="J1889" s="26"/>
      <c r="K1889" s="26" t="s">
        <v>10920</v>
      </c>
      <c r="L1889" s="26" t="str">
        <f t="shared" si="58"/>
        <v>PreAlerta</v>
      </c>
      <c r="M1889" s="26" t="str">
        <f t="shared" si="59"/>
        <v>S/PalabrasClaves</v>
      </c>
      <c r="N1889" s="26" t="s">
        <v>18</v>
      </c>
      <c r="O1889" s="26"/>
      <c r="P1889" s="26"/>
      <c r="Q1889" s="26"/>
      <c r="R1889" s="26"/>
      <c r="S1889" s="26"/>
      <c r="T1889" s="26"/>
      <c r="U1889" s="26"/>
      <c r="V1889" s="26"/>
      <c r="W1889" s="26"/>
      <c r="X1889" s="26"/>
    </row>
    <row r="1890" spans="1:24" ht="15" hidden="1" customHeight="1">
      <c r="A1890" s="24">
        <v>27144856</v>
      </c>
      <c r="B1890" s="24" t="s">
        <v>10921</v>
      </c>
      <c r="C1890" s="24" t="s">
        <v>10922</v>
      </c>
      <c r="D1890" s="24" t="s">
        <v>10923</v>
      </c>
      <c r="E1890" s="24" t="s">
        <v>850</v>
      </c>
      <c r="F1890" s="24" t="s">
        <v>9776</v>
      </c>
      <c r="G1890" s="24">
        <v>2016</v>
      </c>
      <c r="H1890" s="25">
        <v>42495</v>
      </c>
      <c r="I1890" s="24"/>
      <c r="J1890" s="24"/>
      <c r="K1890" s="24" t="s">
        <v>10924</v>
      </c>
      <c r="L1890" s="24" t="str">
        <f t="shared" si="58"/>
        <v>PreAlerta</v>
      </c>
      <c r="M1890" s="24" t="str">
        <f t="shared" si="59"/>
        <v>S/PalabrasClaves</v>
      </c>
      <c r="N1890" s="24" t="s">
        <v>18</v>
      </c>
      <c r="O1890" s="24"/>
      <c r="P1890" s="24"/>
      <c r="Q1890" s="24"/>
      <c r="R1890" s="24"/>
      <c r="S1890" s="24"/>
      <c r="T1890" s="24"/>
      <c r="U1890" s="24"/>
      <c r="V1890" s="24"/>
      <c r="W1890" s="24"/>
      <c r="X1890" s="24"/>
    </row>
    <row r="1891" spans="1:24" ht="15" hidden="1" customHeight="1">
      <c r="A1891" s="26">
        <v>27144857</v>
      </c>
      <c r="B1891" s="26" t="s">
        <v>10921</v>
      </c>
      <c r="C1891" s="26" t="s">
        <v>4370</v>
      </c>
      <c r="D1891" s="26" t="s">
        <v>10925</v>
      </c>
      <c r="E1891" s="26" t="s">
        <v>4372</v>
      </c>
      <c r="F1891" s="26" t="s">
        <v>9776</v>
      </c>
      <c r="G1891" s="26">
        <v>2016</v>
      </c>
      <c r="H1891" s="27">
        <v>42495</v>
      </c>
      <c r="I1891" s="26"/>
      <c r="J1891" s="26"/>
      <c r="K1891" s="26" t="s">
        <v>10924</v>
      </c>
      <c r="L1891" s="26" t="str">
        <f t="shared" si="58"/>
        <v>PreAlerta</v>
      </c>
      <c r="M1891" s="26" t="str">
        <f t="shared" si="59"/>
        <v>S/PalabrasClaves</v>
      </c>
      <c r="N1891" s="26" t="s">
        <v>18</v>
      </c>
      <c r="O1891" s="26"/>
      <c r="P1891" s="26"/>
      <c r="Q1891" s="26"/>
      <c r="R1891" s="26"/>
      <c r="S1891" s="26"/>
      <c r="T1891" s="26"/>
      <c r="U1891" s="26"/>
      <c r="V1891" s="26"/>
      <c r="W1891" s="26"/>
      <c r="X1891" s="26"/>
    </row>
    <row r="1892" spans="1:24" ht="15" hidden="1" customHeight="1">
      <c r="A1892" s="24">
        <v>27144858</v>
      </c>
      <c r="B1892" s="24" t="s">
        <v>10921</v>
      </c>
      <c r="C1892" s="24" t="s">
        <v>10926</v>
      </c>
      <c r="D1892" s="24" t="s">
        <v>10927</v>
      </c>
      <c r="E1892" s="24" t="s">
        <v>10928</v>
      </c>
      <c r="F1892" s="24" t="s">
        <v>9776</v>
      </c>
      <c r="G1892" s="24">
        <v>2016</v>
      </c>
      <c r="H1892" s="25">
        <v>42495</v>
      </c>
      <c r="I1892" s="24"/>
      <c r="J1892" s="24"/>
      <c r="K1892" s="24" t="s">
        <v>10924</v>
      </c>
      <c r="L1892" s="24" t="str">
        <f t="shared" si="58"/>
        <v>PreAlerta</v>
      </c>
      <c r="M1892" s="24" t="str">
        <f t="shared" si="59"/>
        <v>S/PalabrasClaves</v>
      </c>
      <c r="N1892" s="24" t="s">
        <v>18</v>
      </c>
      <c r="O1892" s="24"/>
      <c r="P1892" s="24"/>
      <c r="Q1892" s="24"/>
      <c r="R1892" s="24"/>
      <c r="S1892" s="24"/>
      <c r="T1892" s="24"/>
      <c r="U1892" s="24"/>
      <c r="V1892" s="24"/>
      <c r="W1892" s="24"/>
      <c r="X1892" s="24"/>
    </row>
    <row r="1893" spans="1:24" ht="15" hidden="1" customHeight="1">
      <c r="A1893" s="26">
        <v>27146362</v>
      </c>
      <c r="B1893" s="26" t="s">
        <v>10929</v>
      </c>
      <c r="C1893" s="26" t="s">
        <v>10930</v>
      </c>
      <c r="D1893" s="26" t="s">
        <v>10931</v>
      </c>
      <c r="E1893" s="26" t="s">
        <v>10932</v>
      </c>
      <c r="F1893" s="26" t="s">
        <v>10933</v>
      </c>
      <c r="G1893" s="26">
        <v>2016</v>
      </c>
      <c r="H1893" s="27">
        <v>42496</v>
      </c>
      <c r="I1893" s="26" t="s">
        <v>10934</v>
      </c>
      <c r="J1893" s="26"/>
      <c r="K1893" s="26" t="s">
        <v>10935</v>
      </c>
      <c r="L1893" s="26" t="str">
        <f t="shared" si="58"/>
        <v>PreAlerta</v>
      </c>
      <c r="M1893" s="26" t="str">
        <f t="shared" si="59"/>
        <v>C/PalabrasClaves</v>
      </c>
      <c r="N1893" s="26" t="s">
        <v>18</v>
      </c>
      <c r="O1893" s="26"/>
      <c r="P1893" s="26"/>
      <c r="Q1893" s="26"/>
      <c r="R1893" s="26"/>
      <c r="S1893" s="26"/>
      <c r="T1893" s="26"/>
      <c r="U1893" s="26"/>
      <c r="V1893" s="26"/>
      <c r="W1893" s="26"/>
      <c r="X1893" s="26"/>
    </row>
    <row r="1894" spans="1:24" ht="15" hidden="1" customHeight="1">
      <c r="A1894" s="24">
        <v>27152704</v>
      </c>
      <c r="B1894" s="24" t="s">
        <v>10936</v>
      </c>
      <c r="C1894" s="24" t="s">
        <v>10937</v>
      </c>
      <c r="D1894" s="24" t="s">
        <v>10938</v>
      </c>
      <c r="E1894" s="24" t="s">
        <v>10939</v>
      </c>
      <c r="F1894" s="24" t="s">
        <v>2168</v>
      </c>
      <c r="G1894" s="24">
        <v>2016</v>
      </c>
      <c r="H1894" s="25">
        <v>42497</v>
      </c>
      <c r="I1894" s="24" t="s">
        <v>10940</v>
      </c>
      <c r="J1894" s="24"/>
      <c r="K1894" s="24" t="s">
        <v>10941</v>
      </c>
      <c r="L1894" s="24" t="str">
        <f t="shared" si="58"/>
        <v>PreAlerta</v>
      </c>
      <c r="M1894" s="24" t="str">
        <f t="shared" si="59"/>
        <v>S/PalabrasClaves</v>
      </c>
      <c r="N1894" s="24" t="s">
        <v>18</v>
      </c>
      <c r="O1894" s="24"/>
      <c r="P1894" s="24"/>
      <c r="Q1894" s="24" t="s">
        <v>11</v>
      </c>
      <c r="R1894" s="24"/>
      <c r="S1894" s="24"/>
      <c r="T1894" s="24"/>
      <c r="U1894" s="24"/>
      <c r="V1894" s="24"/>
      <c r="W1894" s="24"/>
      <c r="X1894" s="24"/>
    </row>
    <row r="1895" spans="1:24" ht="15" hidden="1" customHeight="1">
      <c r="A1895" s="26">
        <v>27247863</v>
      </c>
      <c r="B1895" s="26" t="s">
        <v>10942</v>
      </c>
      <c r="C1895" s="26" t="s">
        <v>10943</v>
      </c>
      <c r="D1895" s="26" t="s">
        <v>10944</v>
      </c>
      <c r="E1895" s="26" t="s">
        <v>68</v>
      </c>
      <c r="F1895" s="26" t="s">
        <v>10945</v>
      </c>
      <c r="G1895" s="26">
        <v>2016</v>
      </c>
      <c r="H1895" s="27">
        <v>42523</v>
      </c>
      <c r="I1895" s="26" t="s">
        <v>10946</v>
      </c>
      <c r="J1895" s="26"/>
      <c r="K1895" s="26" t="s">
        <v>10947</v>
      </c>
      <c r="L1895" s="26" t="str">
        <f t="shared" si="58"/>
        <v>PreAlerta</v>
      </c>
      <c r="M1895" s="26" t="str">
        <f t="shared" si="59"/>
        <v>S/PalabrasClaves</v>
      </c>
      <c r="N1895" s="26" t="s">
        <v>18</v>
      </c>
      <c r="O1895" s="26"/>
      <c r="P1895" s="26"/>
      <c r="Q1895" s="26"/>
      <c r="R1895" s="26"/>
      <c r="S1895" s="26"/>
      <c r="T1895" s="26"/>
      <c r="U1895" s="26"/>
      <c r="V1895" s="26"/>
      <c r="W1895" s="26"/>
      <c r="X1895" s="26"/>
    </row>
    <row r="1896" spans="1:24" ht="15" hidden="1" customHeight="1">
      <c r="A1896" s="24">
        <v>26686917</v>
      </c>
      <c r="B1896" s="24" t="s">
        <v>10948</v>
      </c>
      <c r="C1896" s="24" t="s">
        <v>10949</v>
      </c>
      <c r="D1896" s="24" t="s">
        <v>10950</v>
      </c>
      <c r="E1896" s="24" t="s">
        <v>10951</v>
      </c>
      <c r="F1896" s="24" t="s">
        <v>3104</v>
      </c>
      <c r="G1896" s="24">
        <v>2016</v>
      </c>
      <c r="H1896" s="25">
        <v>42360</v>
      </c>
      <c r="I1896" s="24"/>
      <c r="J1896" s="24"/>
      <c r="K1896" s="24" t="s">
        <v>10952</v>
      </c>
      <c r="L1896" s="24" t="str">
        <f t="shared" ref="L1896:L1959" si="60">IF(ISNUMBER(VLOOKUP(A1896,EXCL,1,FALSE)),"Excluido",IF(ISNUMBER(VLOOKUP(A1896,POST,1,FALSE)),"PostAlerta",IF(ISNUMBER(VLOOKUP(A1896,PRE,1,FALSE)),"PreAlerta","")))</f>
        <v>PreAlerta</v>
      </c>
      <c r="M1896" s="24" t="str">
        <f t="shared" ref="M1896:M1959" si="61">IF(ISNUMBER(VLOOKUP(A1896,KEYWORDS,1,FALSE)),"C/PalabrasClaves","S/PalabrasClaves")</f>
        <v>S/PalabrasClaves</v>
      </c>
      <c r="N1896" s="24" t="s">
        <v>18</v>
      </c>
      <c r="O1896" s="24"/>
      <c r="P1896" s="24"/>
      <c r="Q1896" s="24"/>
      <c r="R1896" s="24"/>
      <c r="S1896" s="24"/>
      <c r="T1896" s="24"/>
      <c r="U1896" s="24"/>
      <c r="V1896" s="24"/>
      <c r="W1896" s="24"/>
      <c r="X1896" s="24"/>
    </row>
    <row r="1897" spans="1:24" ht="15" hidden="1" customHeight="1">
      <c r="A1897" s="26">
        <v>26743846</v>
      </c>
      <c r="B1897" s="26" t="s">
        <v>10953</v>
      </c>
      <c r="C1897" s="26" t="s">
        <v>10954</v>
      </c>
      <c r="D1897" s="26" t="s">
        <v>10955</v>
      </c>
      <c r="E1897" s="26" t="s">
        <v>10956</v>
      </c>
      <c r="F1897" s="26" t="s">
        <v>1115</v>
      </c>
      <c r="G1897" s="26">
        <v>2016</v>
      </c>
      <c r="H1897" s="27">
        <v>42378</v>
      </c>
      <c r="I1897" s="26" t="s">
        <v>10957</v>
      </c>
      <c r="J1897" s="26"/>
      <c r="K1897" s="26" t="s">
        <v>10958</v>
      </c>
      <c r="L1897" s="26" t="str">
        <f t="shared" si="60"/>
        <v>PreAlerta</v>
      </c>
      <c r="M1897" s="26" t="str">
        <f t="shared" si="61"/>
        <v>S/PalabrasClaves</v>
      </c>
      <c r="N1897" s="26" t="s">
        <v>18</v>
      </c>
      <c r="O1897" s="26"/>
      <c r="P1897" s="26"/>
      <c r="Q1897" s="26"/>
      <c r="R1897" s="26"/>
      <c r="S1897" s="26"/>
      <c r="T1897" s="26"/>
      <c r="U1897" s="26"/>
      <c r="V1897" s="26"/>
      <c r="W1897" s="26"/>
      <c r="X1897" s="26"/>
    </row>
    <row r="1898" spans="1:24" ht="15" hidden="1" customHeight="1">
      <c r="A1898" s="24">
        <v>27122199</v>
      </c>
      <c r="B1898" s="24" t="s">
        <v>10959</v>
      </c>
      <c r="C1898" s="24" t="s">
        <v>10960</v>
      </c>
      <c r="D1898" s="24" t="s">
        <v>10961</v>
      </c>
      <c r="E1898" s="24" t="s">
        <v>10962</v>
      </c>
      <c r="F1898" s="24" t="s">
        <v>10963</v>
      </c>
      <c r="G1898" s="24">
        <v>2016</v>
      </c>
      <c r="H1898" s="25">
        <v>42489</v>
      </c>
      <c r="I1898" s="24"/>
      <c r="J1898" s="24"/>
      <c r="K1898" s="24" t="s">
        <v>10964</v>
      </c>
      <c r="L1898" s="24" t="str">
        <f t="shared" si="60"/>
        <v>PreAlerta</v>
      </c>
      <c r="M1898" s="24" t="str">
        <f t="shared" si="61"/>
        <v>S/PalabrasClaves</v>
      </c>
      <c r="N1898" s="24" t="s">
        <v>18</v>
      </c>
      <c r="O1898" s="24"/>
      <c r="P1898" s="24"/>
      <c r="Q1898" s="24"/>
      <c r="R1898" s="24"/>
      <c r="S1898" s="24"/>
      <c r="T1898" s="24"/>
      <c r="U1898" s="24"/>
      <c r="V1898" s="24"/>
      <c r="W1898" s="24"/>
      <c r="X1898" s="24"/>
    </row>
    <row r="1899" spans="1:24" ht="15" hidden="1" customHeight="1">
      <c r="A1899" s="26">
        <v>27215275</v>
      </c>
      <c r="B1899" s="26" t="s">
        <v>10965</v>
      </c>
      <c r="C1899" s="26" t="s">
        <v>10612</v>
      </c>
      <c r="D1899" s="26" t="s">
        <v>10966</v>
      </c>
      <c r="E1899" s="26" t="s">
        <v>10614</v>
      </c>
      <c r="F1899" s="26" t="s">
        <v>1255</v>
      </c>
      <c r="G1899" s="26">
        <v>2016</v>
      </c>
      <c r="H1899" s="27">
        <v>42515</v>
      </c>
      <c r="I1899" s="26" t="s">
        <v>10967</v>
      </c>
      <c r="J1899" s="26"/>
      <c r="K1899" s="26" t="s">
        <v>10968</v>
      </c>
      <c r="L1899" s="26" t="str">
        <f t="shared" si="60"/>
        <v>PreAlerta</v>
      </c>
      <c r="M1899" s="26" t="str">
        <f t="shared" si="61"/>
        <v>S/PalabrasClaves</v>
      </c>
      <c r="N1899" s="26" t="s">
        <v>18</v>
      </c>
      <c r="O1899" s="26"/>
      <c r="P1899" s="26"/>
      <c r="Q1899" s="26"/>
      <c r="R1899" s="26"/>
      <c r="S1899" s="26"/>
      <c r="T1899" s="26"/>
      <c r="U1899" s="26"/>
      <c r="V1899" s="26"/>
      <c r="W1899" s="26"/>
      <c r="X1899" s="26"/>
    </row>
    <row r="1900" spans="1:24" ht="15" hidden="1" customHeight="1">
      <c r="A1900" s="24">
        <v>27219121</v>
      </c>
      <c r="B1900" s="24" t="s">
        <v>10969</v>
      </c>
      <c r="C1900" s="24" t="s">
        <v>10970</v>
      </c>
      <c r="D1900" s="24" t="s">
        <v>10971</v>
      </c>
      <c r="E1900" s="24" t="s">
        <v>2243</v>
      </c>
      <c r="F1900" s="24" t="s">
        <v>2175</v>
      </c>
      <c r="G1900" s="24">
        <v>2016</v>
      </c>
      <c r="H1900" s="25">
        <v>42515</v>
      </c>
      <c r="I1900" s="24" t="s">
        <v>10972</v>
      </c>
      <c r="J1900" s="24"/>
      <c r="K1900" s="24" t="s">
        <v>10973</v>
      </c>
      <c r="L1900" s="24" t="str">
        <f t="shared" si="60"/>
        <v>PreAlerta</v>
      </c>
      <c r="M1900" s="24" t="str">
        <f t="shared" si="61"/>
        <v>S/PalabrasClaves</v>
      </c>
      <c r="N1900" s="24" t="s">
        <v>18</v>
      </c>
      <c r="O1900" s="24"/>
      <c r="P1900" s="24"/>
      <c r="Q1900" s="24"/>
      <c r="R1900" s="24"/>
      <c r="S1900" s="24"/>
      <c r="T1900" s="24"/>
      <c r="U1900" s="24"/>
      <c r="V1900" s="24"/>
      <c r="W1900" s="24"/>
      <c r="X1900" s="24"/>
    </row>
    <row r="1901" spans="1:24" ht="15" hidden="1" customHeight="1">
      <c r="A1901" s="26">
        <v>27227411</v>
      </c>
      <c r="B1901" s="26" t="s">
        <v>10974</v>
      </c>
      <c r="C1901" s="26" t="s">
        <v>10975</v>
      </c>
      <c r="D1901" s="26" t="s">
        <v>10976</v>
      </c>
      <c r="E1901" s="26" t="s">
        <v>3468</v>
      </c>
      <c r="F1901" s="26" t="s">
        <v>2168</v>
      </c>
      <c r="G1901" s="26">
        <v>2016</v>
      </c>
      <c r="H1901" s="27">
        <v>42517</v>
      </c>
      <c r="I1901" s="26" t="s">
        <v>10977</v>
      </c>
      <c r="J1901" s="26"/>
      <c r="K1901" s="26" t="s">
        <v>10978</v>
      </c>
      <c r="L1901" s="26" t="str">
        <f t="shared" si="60"/>
        <v>PreAlerta</v>
      </c>
      <c r="M1901" s="26" t="str">
        <f t="shared" si="61"/>
        <v>S/PalabrasClaves</v>
      </c>
      <c r="N1901" s="26" t="s">
        <v>18</v>
      </c>
      <c r="O1901" s="26"/>
      <c r="P1901" s="26"/>
      <c r="Q1901" s="26"/>
      <c r="R1901" s="26"/>
      <c r="S1901" s="26"/>
      <c r="T1901" s="26"/>
      <c r="U1901" s="26"/>
      <c r="V1901" s="26"/>
      <c r="W1901" s="26"/>
      <c r="X1901" s="26"/>
    </row>
    <row r="1902" spans="1:24" ht="15" hidden="1" customHeight="1">
      <c r="A1902" s="24">
        <v>25957326</v>
      </c>
      <c r="B1902" s="24" t="s">
        <v>10979</v>
      </c>
      <c r="C1902" s="24" t="s">
        <v>10980</v>
      </c>
      <c r="D1902" s="24" t="s">
        <v>10981</v>
      </c>
      <c r="E1902" s="24" t="s">
        <v>10982</v>
      </c>
      <c r="F1902" s="24" t="s">
        <v>725</v>
      </c>
      <c r="G1902" s="24">
        <v>2016</v>
      </c>
      <c r="H1902" s="25">
        <v>42134</v>
      </c>
      <c r="I1902" s="24"/>
      <c r="J1902" s="24"/>
      <c r="K1902" s="24" t="s">
        <v>10983</v>
      </c>
      <c r="L1902" s="24" t="str">
        <f t="shared" si="60"/>
        <v>PreAlerta</v>
      </c>
      <c r="M1902" s="24" t="str">
        <f t="shared" si="61"/>
        <v>S/PalabrasClaves</v>
      </c>
      <c r="N1902" s="24" t="s">
        <v>18</v>
      </c>
      <c r="O1902" s="24"/>
      <c r="P1902" s="24"/>
      <c r="Q1902" s="66"/>
      <c r="R1902" s="24"/>
      <c r="S1902" s="24"/>
      <c r="T1902" s="24"/>
      <c r="U1902" s="24"/>
      <c r="V1902" s="24"/>
      <c r="W1902" s="24"/>
      <c r="X1902" s="24"/>
    </row>
    <row r="1903" spans="1:24" ht="15" hidden="1" customHeight="1">
      <c r="A1903" s="26">
        <v>25999170</v>
      </c>
      <c r="B1903" s="26" t="s">
        <v>10984</v>
      </c>
      <c r="C1903" s="26" t="s">
        <v>10985</v>
      </c>
      <c r="D1903" s="26" t="s">
        <v>10986</v>
      </c>
      <c r="E1903" s="26" t="s">
        <v>10987</v>
      </c>
      <c r="F1903" s="26" t="s">
        <v>725</v>
      </c>
      <c r="G1903" s="26">
        <v>2016</v>
      </c>
      <c r="H1903" s="27">
        <v>42147</v>
      </c>
      <c r="I1903" s="26"/>
      <c r="J1903" s="26"/>
      <c r="K1903" s="26" t="s">
        <v>10988</v>
      </c>
      <c r="L1903" s="26" t="str">
        <f t="shared" si="60"/>
        <v>PreAlerta</v>
      </c>
      <c r="M1903" s="26" t="str">
        <f t="shared" si="61"/>
        <v>S/PalabrasClaves</v>
      </c>
      <c r="N1903" s="26" t="s">
        <v>18</v>
      </c>
      <c r="O1903" s="26"/>
      <c r="P1903" s="26"/>
      <c r="Q1903" s="26"/>
      <c r="R1903" s="26"/>
      <c r="S1903" s="26"/>
      <c r="T1903" s="26"/>
      <c r="U1903" s="26"/>
      <c r="V1903" s="26"/>
      <c r="W1903" s="26"/>
      <c r="X1903" s="26"/>
    </row>
    <row r="1904" spans="1:24" ht="15" hidden="1" customHeight="1">
      <c r="A1904" s="24">
        <v>26307516</v>
      </c>
      <c r="B1904" s="24" t="s">
        <v>10989</v>
      </c>
      <c r="C1904" s="24" t="s">
        <v>10990</v>
      </c>
      <c r="D1904" s="24" t="s">
        <v>10991</v>
      </c>
      <c r="E1904" s="24" t="s">
        <v>10992</v>
      </c>
      <c r="F1904" s="24" t="s">
        <v>5898</v>
      </c>
      <c r="G1904" s="24">
        <v>2016</v>
      </c>
      <c r="H1904" s="25">
        <v>42243</v>
      </c>
      <c r="I1904" s="24"/>
      <c r="J1904" s="24"/>
      <c r="K1904" s="24" t="s">
        <v>10993</v>
      </c>
      <c r="L1904" s="24" t="str">
        <f t="shared" si="60"/>
        <v>PreAlerta</v>
      </c>
      <c r="M1904" s="24" t="str">
        <f t="shared" si="61"/>
        <v>S/PalabrasClaves</v>
      </c>
      <c r="N1904" s="24" t="s">
        <v>18</v>
      </c>
      <c r="O1904" s="24"/>
      <c r="P1904" s="24"/>
      <c r="Q1904" s="24"/>
      <c r="R1904" s="24"/>
      <c r="S1904" s="24"/>
      <c r="T1904" s="24"/>
      <c r="U1904" s="24"/>
      <c r="V1904" s="24"/>
      <c r="W1904" s="24"/>
      <c r="X1904" s="24"/>
    </row>
    <row r="1905" spans="1:24" ht="15" hidden="1" customHeight="1">
      <c r="A1905" s="26">
        <v>26487754</v>
      </c>
      <c r="B1905" s="26" t="s">
        <v>10994</v>
      </c>
      <c r="C1905" s="26" t="s">
        <v>10995</v>
      </c>
      <c r="D1905" s="26" t="s">
        <v>10996</v>
      </c>
      <c r="E1905" s="26" t="s">
        <v>558</v>
      </c>
      <c r="F1905" s="26" t="s">
        <v>251</v>
      </c>
      <c r="G1905" s="26">
        <v>2016</v>
      </c>
      <c r="H1905" s="27">
        <v>42299</v>
      </c>
      <c r="I1905" s="26"/>
      <c r="J1905" s="26"/>
      <c r="K1905" s="26" t="s">
        <v>10997</v>
      </c>
      <c r="L1905" s="26" t="str">
        <f t="shared" si="60"/>
        <v>PreAlerta</v>
      </c>
      <c r="M1905" s="26" t="str">
        <f t="shared" si="61"/>
        <v>S/PalabrasClaves</v>
      </c>
      <c r="N1905" s="26" t="s">
        <v>18</v>
      </c>
      <c r="O1905" s="26"/>
      <c r="P1905" s="26"/>
      <c r="Q1905" s="26"/>
      <c r="R1905" s="26"/>
      <c r="S1905" s="26"/>
      <c r="T1905" s="26"/>
      <c r="U1905" s="26"/>
      <c r="V1905" s="26"/>
      <c r="W1905" s="26"/>
      <c r="X1905" s="26"/>
    </row>
    <row r="1906" spans="1:24" ht="15" hidden="1" customHeight="1">
      <c r="A1906" s="24">
        <v>26519942</v>
      </c>
      <c r="B1906" s="24" t="s">
        <v>10998</v>
      </c>
      <c r="C1906" s="24" t="s">
        <v>10999</v>
      </c>
      <c r="D1906" s="24" t="s">
        <v>11000</v>
      </c>
      <c r="E1906" s="24" t="s">
        <v>11001</v>
      </c>
      <c r="F1906" s="24" t="s">
        <v>893</v>
      </c>
      <c r="G1906" s="24">
        <v>2016</v>
      </c>
      <c r="H1906" s="25">
        <v>42309</v>
      </c>
      <c r="I1906" s="24"/>
      <c r="J1906" s="24"/>
      <c r="K1906" s="24" t="s">
        <v>11002</v>
      </c>
      <c r="L1906" s="24" t="str">
        <f t="shared" si="60"/>
        <v>PreAlerta</v>
      </c>
      <c r="M1906" s="24" t="str">
        <f t="shared" si="61"/>
        <v>S/PalabrasClaves</v>
      </c>
      <c r="N1906" s="24" t="s">
        <v>18</v>
      </c>
      <c r="O1906" s="24"/>
      <c r="P1906" s="24"/>
      <c r="Q1906" s="24"/>
      <c r="R1906" s="24"/>
      <c r="S1906" s="24"/>
      <c r="T1906" s="24"/>
      <c r="U1906" s="24"/>
      <c r="V1906" s="24"/>
      <c r="W1906" s="24"/>
      <c r="X1906" s="24"/>
    </row>
    <row r="1907" spans="1:24" ht="15" hidden="1" customHeight="1">
      <c r="A1907" s="26">
        <v>26732253</v>
      </c>
      <c r="B1907" s="26" t="s">
        <v>11003</v>
      </c>
      <c r="C1907" s="26" t="s">
        <v>11004</v>
      </c>
      <c r="D1907" s="26" t="s">
        <v>11005</v>
      </c>
      <c r="E1907" s="26" t="s">
        <v>11006</v>
      </c>
      <c r="F1907" s="26" t="s">
        <v>1137</v>
      </c>
      <c r="G1907" s="26">
        <v>2016</v>
      </c>
      <c r="H1907" s="27">
        <v>42376</v>
      </c>
      <c r="I1907" s="26"/>
      <c r="J1907" s="26"/>
      <c r="K1907" s="26" t="s">
        <v>11007</v>
      </c>
      <c r="L1907" s="26" t="str">
        <f t="shared" si="60"/>
        <v>PreAlerta</v>
      </c>
      <c r="M1907" s="26" t="str">
        <f t="shared" si="61"/>
        <v>S/PalabrasClaves</v>
      </c>
      <c r="N1907" s="26" t="s">
        <v>18</v>
      </c>
      <c r="O1907" s="26"/>
      <c r="P1907" s="26"/>
      <c r="Q1907" s="26" t="s">
        <v>11</v>
      </c>
      <c r="R1907" s="26"/>
      <c r="S1907" s="26"/>
      <c r="T1907" s="26"/>
      <c r="U1907" s="26"/>
      <c r="V1907" s="26"/>
      <c r="W1907" s="26"/>
      <c r="X1907" s="26"/>
    </row>
    <row r="1908" spans="1:24" ht="15" hidden="1" customHeight="1">
      <c r="A1908" s="24">
        <v>26771145</v>
      </c>
      <c r="B1908" s="24" t="s">
        <v>11008</v>
      </c>
      <c r="C1908" s="24" t="s">
        <v>11009</v>
      </c>
      <c r="D1908" s="24" t="s">
        <v>11010</v>
      </c>
      <c r="E1908" s="24" t="s">
        <v>10045</v>
      </c>
      <c r="F1908" s="24" t="s">
        <v>11011</v>
      </c>
      <c r="G1908" s="24">
        <v>2016</v>
      </c>
      <c r="H1908" s="25">
        <v>42385</v>
      </c>
      <c r="I1908" s="24"/>
      <c r="J1908" s="24"/>
      <c r="K1908" s="24" t="s">
        <v>11012</v>
      </c>
      <c r="L1908" s="24" t="str">
        <f t="shared" si="60"/>
        <v>PreAlerta</v>
      </c>
      <c r="M1908" s="24" t="str">
        <f t="shared" si="61"/>
        <v>S/PalabrasClaves</v>
      </c>
      <c r="N1908" s="24" t="s">
        <v>18</v>
      </c>
      <c r="O1908" s="24"/>
      <c r="P1908" s="24"/>
      <c r="Q1908" s="24"/>
      <c r="R1908" s="24"/>
      <c r="S1908" s="24"/>
      <c r="T1908" s="24"/>
      <c r="U1908" s="24"/>
      <c r="V1908" s="24"/>
      <c r="W1908" s="24"/>
      <c r="X1908" s="24"/>
    </row>
    <row r="1909" spans="1:24" ht="15" hidden="1" customHeight="1">
      <c r="A1909" s="26">
        <v>26819339</v>
      </c>
      <c r="B1909" s="26" t="s">
        <v>11013</v>
      </c>
      <c r="C1909" s="26" t="s">
        <v>11014</v>
      </c>
      <c r="D1909" s="26" t="s">
        <v>11015</v>
      </c>
      <c r="E1909" s="26" t="s">
        <v>11016</v>
      </c>
      <c r="F1909" s="26" t="s">
        <v>251</v>
      </c>
      <c r="G1909" s="26">
        <v>2016</v>
      </c>
      <c r="H1909" s="27">
        <v>42398</v>
      </c>
      <c r="I1909" s="26" t="s">
        <v>11017</v>
      </c>
      <c r="J1909" s="26"/>
      <c r="K1909" s="26" t="s">
        <v>11018</v>
      </c>
      <c r="L1909" s="26" t="str">
        <f t="shared" si="60"/>
        <v>PreAlerta</v>
      </c>
      <c r="M1909" s="26" t="str">
        <f t="shared" si="61"/>
        <v>S/PalabrasClaves</v>
      </c>
      <c r="N1909" s="26" t="s">
        <v>18</v>
      </c>
      <c r="O1909" s="26"/>
      <c r="P1909" s="26"/>
      <c r="Q1909" s="26"/>
      <c r="R1909" s="26"/>
      <c r="S1909" s="26"/>
      <c r="T1909" s="26"/>
      <c r="U1909" s="26"/>
      <c r="V1909" s="26"/>
      <c r="W1909" s="26"/>
      <c r="X1909" s="26"/>
    </row>
    <row r="1910" spans="1:24" ht="15" hidden="1" customHeight="1">
      <c r="A1910" s="24">
        <v>26888658</v>
      </c>
      <c r="B1910" s="24" t="s">
        <v>11019</v>
      </c>
      <c r="C1910" s="24" t="s">
        <v>11020</v>
      </c>
      <c r="D1910" s="24" t="s">
        <v>11021</v>
      </c>
      <c r="E1910" s="24" t="s">
        <v>8267</v>
      </c>
      <c r="F1910" s="24" t="s">
        <v>251</v>
      </c>
      <c r="G1910" s="24">
        <v>2016</v>
      </c>
      <c r="H1910" s="25">
        <v>42419</v>
      </c>
      <c r="I1910" s="24" t="s">
        <v>11022</v>
      </c>
      <c r="J1910" s="24"/>
      <c r="K1910" s="24" t="s">
        <v>11023</v>
      </c>
      <c r="L1910" s="24" t="str">
        <f t="shared" si="60"/>
        <v>PreAlerta</v>
      </c>
      <c r="M1910" s="24" t="str">
        <f t="shared" si="61"/>
        <v>S/PalabrasClaves</v>
      </c>
      <c r="N1910" s="24" t="s">
        <v>18</v>
      </c>
      <c r="O1910" s="24"/>
      <c r="P1910" s="24"/>
      <c r="Q1910" s="24"/>
      <c r="R1910" s="24"/>
      <c r="S1910" s="24"/>
      <c r="T1910" s="24"/>
      <c r="U1910" s="24"/>
      <c r="V1910" s="24"/>
      <c r="W1910" s="24"/>
      <c r="X1910" s="24"/>
    </row>
    <row r="1911" spans="1:24" ht="15" hidden="1" customHeight="1">
      <c r="A1911" s="26">
        <v>26962080</v>
      </c>
      <c r="B1911" s="26" t="s">
        <v>11024</v>
      </c>
      <c r="C1911" s="26" t="s">
        <v>11025</v>
      </c>
      <c r="D1911" s="26" t="s">
        <v>11026</v>
      </c>
      <c r="E1911" s="26" t="s">
        <v>5393</v>
      </c>
      <c r="F1911" s="26" t="s">
        <v>851</v>
      </c>
      <c r="G1911" s="26">
        <v>2016</v>
      </c>
      <c r="H1911" s="27">
        <v>42440</v>
      </c>
      <c r="I1911" s="26"/>
      <c r="J1911" s="26"/>
      <c r="K1911" s="26" t="s">
        <v>11027</v>
      </c>
      <c r="L1911" s="26" t="str">
        <f t="shared" si="60"/>
        <v>PreAlerta</v>
      </c>
      <c r="M1911" s="26" t="str">
        <f t="shared" si="61"/>
        <v>S/PalabrasClaves</v>
      </c>
      <c r="N1911" s="26" t="s">
        <v>18</v>
      </c>
      <c r="O1911" s="26"/>
      <c r="P1911" s="26"/>
      <c r="Q1911" s="26"/>
      <c r="R1911" s="26"/>
      <c r="S1911" s="26"/>
      <c r="T1911" s="26"/>
      <c r="U1911" s="26"/>
      <c r="V1911" s="26"/>
      <c r="W1911" s="26"/>
      <c r="X1911" s="26"/>
    </row>
    <row r="1912" spans="1:24" ht="15" hidden="1" customHeight="1">
      <c r="A1912" s="24">
        <v>26976875</v>
      </c>
      <c r="B1912" s="24" t="s">
        <v>11028</v>
      </c>
      <c r="C1912" s="24" t="s">
        <v>11029</v>
      </c>
      <c r="D1912" s="24" t="s">
        <v>11030</v>
      </c>
      <c r="E1912" s="24" t="s">
        <v>11031</v>
      </c>
      <c r="F1912" s="24" t="s">
        <v>1128</v>
      </c>
      <c r="G1912" s="24">
        <v>2016</v>
      </c>
      <c r="H1912" s="25">
        <v>42445</v>
      </c>
      <c r="I1912" s="24" t="s">
        <v>11032</v>
      </c>
      <c r="J1912" s="24"/>
      <c r="K1912" s="24" t="s">
        <v>11033</v>
      </c>
      <c r="L1912" s="24" t="str">
        <f t="shared" si="60"/>
        <v>PreAlerta</v>
      </c>
      <c r="M1912" s="24" t="str">
        <f t="shared" si="61"/>
        <v>S/PalabrasClaves</v>
      </c>
      <c r="N1912" s="24" t="s">
        <v>18</v>
      </c>
      <c r="O1912" s="24"/>
      <c r="P1912" s="24"/>
      <c r="Q1912" s="24"/>
      <c r="R1912" s="24"/>
      <c r="S1912" s="24"/>
      <c r="T1912" s="24"/>
      <c r="U1912" s="24"/>
      <c r="V1912" s="24"/>
      <c r="W1912" s="24"/>
      <c r="X1912" s="24"/>
    </row>
    <row r="1913" spans="1:24" ht="15" hidden="1" customHeight="1">
      <c r="A1913" s="26">
        <v>27013259</v>
      </c>
      <c r="B1913" s="26" t="s">
        <v>11034</v>
      </c>
      <c r="C1913" s="26" t="s">
        <v>11035</v>
      </c>
      <c r="D1913" s="26" t="s">
        <v>11036</v>
      </c>
      <c r="E1913" s="26" t="s">
        <v>11037</v>
      </c>
      <c r="F1913" s="26" t="s">
        <v>97</v>
      </c>
      <c r="G1913" s="26">
        <v>2016</v>
      </c>
      <c r="H1913" s="27">
        <v>42455</v>
      </c>
      <c r="I1913" s="26"/>
      <c r="J1913" s="26"/>
      <c r="K1913" s="26" t="s">
        <v>11038</v>
      </c>
      <c r="L1913" s="26" t="str">
        <f t="shared" si="60"/>
        <v>PreAlerta</v>
      </c>
      <c r="M1913" s="26" t="str">
        <f t="shared" si="61"/>
        <v>S/PalabrasClaves</v>
      </c>
      <c r="N1913" s="26" t="s">
        <v>18</v>
      </c>
      <c r="O1913" s="26"/>
      <c r="P1913" s="26"/>
      <c r="Q1913" s="26"/>
      <c r="R1913" s="26"/>
      <c r="S1913" s="26"/>
      <c r="T1913" s="26"/>
      <c r="U1913" s="26"/>
      <c r="V1913" s="26"/>
      <c r="W1913" s="26"/>
      <c r="X1913" s="26"/>
    </row>
    <row r="1914" spans="1:24" ht="15" hidden="1" customHeight="1">
      <c r="A1914" s="24">
        <v>27028620</v>
      </c>
      <c r="B1914" s="24" t="s">
        <v>11039</v>
      </c>
      <c r="C1914" s="24" t="s">
        <v>11040</v>
      </c>
      <c r="D1914" s="24" t="s">
        <v>11041</v>
      </c>
      <c r="E1914" s="24" t="s">
        <v>10464</v>
      </c>
      <c r="F1914" s="24" t="s">
        <v>627</v>
      </c>
      <c r="G1914" s="24">
        <v>2016</v>
      </c>
      <c r="H1914" s="25">
        <v>42460</v>
      </c>
      <c r="I1914" s="24"/>
      <c r="J1914" s="24"/>
      <c r="K1914" s="24" t="s">
        <v>11042</v>
      </c>
      <c r="L1914" s="24" t="str">
        <f t="shared" si="60"/>
        <v>PreAlerta</v>
      </c>
      <c r="M1914" s="24" t="str">
        <f t="shared" si="61"/>
        <v>S/PalabrasClaves</v>
      </c>
      <c r="N1914" s="24" t="s">
        <v>18</v>
      </c>
      <c r="O1914" s="24"/>
      <c r="P1914" s="24"/>
      <c r="Q1914" s="24"/>
      <c r="R1914" s="24"/>
      <c r="S1914" s="24"/>
      <c r="T1914" s="24"/>
      <c r="U1914" s="24"/>
      <c r="V1914" s="24"/>
      <c r="W1914" s="24"/>
      <c r="X1914" s="24"/>
    </row>
    <row r="1915" spans="1:24" ht="15" hidden="1" customHeight="1">
      <c r="A1915" s="26">
        <v>27040805</v>
      </c>
      <c r="B1915" s="26" t="s">
        <v>11043</v>
      </c>
      <c r="C1915" s="26" t="s">
        <v>11044</v>
      </c>
      <c r="D1915" s="26" t="s">
        <v>11045</v>
      </c>
      <c r="E1915" s="26" t="s">
        <v>11046</v>
      </c>
      <c r="F1915" s="26" t="s">
        <v>2784</v>
      </c>
      <c r="G1915" s="26">
        <v>2016</v>
      </c>
      <c r="H1915" s="27">
        <v>42465</v>
      </c>
      <c r="I1915" s="26"/>
      <c r="J1915" s="26"/>
      <c r="K1915" s="26" t="s">
        <v>11047</v>
      </c>
      <c r="L1915" s="26" t="str">
        <f t="shared" si="60"/>
        <v>PreAlerta</v>
      </c>
      <c r="M1915" s="26" t="str">
        <f t="shared" si="61"/>
        <v>S/PalabrasClaves</v>
      </c>
      <c r="N1915" s="26" t="s">
        <v>18</v>
      </c>
      <c r="O1915" s="26"/>
      <c r="P1915" s="26"/>
      <c r="Q1915" s="26"/>
      <c r="R1915" s="26"/>
      <c r="S1915" s="26"/>
      <c r="T1915" s="26"/>
      <c r="U1915" s="26"/>
      <c r="V1915" s="26"/>
      <c r="W1915" s="26"/>
      <c r="X1915" s="26"/>
    </row>
    <row r="1916" spans="1:24" ht="15" hidden="1" customHeight="1">
      <c r="A1916" s="24">
        <v>27046236</v>
      </c>
      <c r="B1916" s="24" t="s">
        <v>11048</v>
      </c>
      <c r="C1916" s="24" t="s">
        <v>11049</v>
      </c>
      <c r="D1916" s="24" t="s">
        <v>11050</v>
      </c>
      <c r="E1916" s="24" t="s">
        <v>5644</v>
      </c>
      <c r="F1916" s="24" t="s">
        <v>627</v>
      </c>
      <c r="G1916" s="24">
        <v>2016</v>
      </c>
      <c r="H1916" s="25">
        <v>42466</v>
      </c>
      <c r="I1916" s="24"/>
      <c r="J1916" s="24"/>
      <c r="K1916" s="24" t="s">
        <v>11051</v>
      </c>
      <c r="L1916" s="24" t="str">
        <f t="shared" si="60"/>
        <v>PreAlerta</v>
      </c>
      <c r="M1916" s="24" t="str">
        <f t="shared" si="61"/>
        <v>S/PalabrasClaves</v>
      </c>
      <c r="N1916" s="24" t="s">
        <v>18</v>
      </c>
      <c r="O1916" s="24"/>
      <c r="P1916" s="24"/>
      <c r="Q1916" s="24"/>
      <c r="R1916" s="24"/>
      <c r="S1916" s="24"/>
      <c r="T1916" s="24"/>
      <c r="U1916" s="24"/>
      <c r="V1916" s="24"/>
      <c r="W1916" s="24"/>
      <c r="X1916" s="24"/>
    </row>
    <row r="1917" spans="1:24" ht="15" hidden="1" customHeight="1">
      <c r="A1917" s="26">
        <v>27050292</v>
      </c>
      <c r="B1917" s="26" t="s">
        <v>11052</v>
      </c>
      <c r="C1917" s="26" t="s">
        <v>11053</v>
      </c>
      <c r="D1917" s="26" t="s">
        <v>11054</v>
      </c>
      <c r="E1917" s="26" t="s">
        <v>11055</v>
      </c>
      <c r="F1917" s="26" t="s">
        <v>443</v>
      </c>
      <c r="G1917" s="26">
        <v>2016</v>
      </c>
      <c r="H1917" s="27">
        <v>42467</v>
      </c>
      <c r="I1917" s="26"/>
      <c r="J1917" s="26"/>
      <c r="K1917" s="26" t="s">
        <v>11056</v>
      </c>
      <c r="L1917" s="26" t="str">
        <f t="shared" si="60"/>
        <v>PreAlerta</v>
      </c>
      <c r="M1917" s="26" t="str">
        <f t="shared" si="61"/>
        <v>S/PalabrasClaves</v>
      </c>
      <c r="N1917" s="26" t="s">
        <v>18</v>
      </c>
      <c r="O1917" s="26"/>
      <c r="P1917" s="26"/>
      <c r="Q1917" s="26"/>
      <c r="R1917" s="26"/>
      <c r="S1917" s="26"/>
      <c r="T1917" s="26"/>
      <c r="U1917" s="26"/>
      <c r="V1917" s="26"/>
      <c r="W1917" s="26"/>
      <c r="X1917" s="26"/>
    </row>
    <row r="1918" spans="1:24" ht="15" hidden="1" customHeight="1">
      <c r="A1918" s="24">
        <v>27091503</v>
      </c>
      <c r="B1918" s="24" t="s">
        <v>11057</v>
      </c>
      <c r="C1918" s="24" t="s">
        <v>11058</v>
      </c>
      <c r="D1918" s="24" t="s">
        <v>11059</v>
      </c>
      <c r="E1918" s="24" t="s">
        <v>11060</v>
      </c>
      <c r="F1918" s="24" t="s">
        <v>661</v>
      </c>
      <c r="G1918" s="24">
        <v>2016</v>
      </c>
      <c r="H1918" s="25">
        <v>42480</v>
      </c>
      <c r="I1918" s="24"/>
      <c r="J1918" s="24"/>
      <c r="K1918" s="24" t="s">
        <v>11061</v>
      </c>
      <c r="L1918" s="24" t="str">
        <f t="shared" si="60"/>
        <v>PreAlerta</v>
      </c>
      <c r="M1918" s="24" t="str">
        <f t="shared" si="61"/>
        <v>S/PalabrasClaves</v>
      </c>
      <c r="N1918" s="24" t="s">
        <v>18</v>
      </c>
      <c r="O1918" s="24"/>
      <c r="P1918" s="24"/>
      <c r="Q1918" s="24"/>
      <c r="R1918" s="24"/>
      <c r="S1918" s="24"/>
      <c r="T1918" s="24"/>
      <c r="U1918" s="24"/>
      <c r="V1918" s="24"/>
      <c r="W1918" s="24"/>
      <c r="X1918" s="24"/>
    </row>
    <row r="1919" spans="1:24" ht="15" hidden="1" customHeight="1">
      <c r="A1919" s="26">
        <v>27108705</v>
      </c>
      <c r="B1919" s="26" t="s">
        <v>11062</v>
      </c>
      <c r="C1919" s="26" t="s">
        <v>11063</v>
      </c>
      <c r="D1919" s="26" t="s">
        <v>11064</v>
      </c>
      <c r="E1919" s="26" t="s">
        <v>11065</v>
      </c>
      <c r="F1919" s="26" t="s">
        <v>3624</v>
      </c>
      <c r="G1919" s="26">
        <v>2016</v>
      </c>
      <c r="H1919" s="27">
        <v>42486</v>
      </c>
      <c r="I1919" s="26" t="s">
        <v>11066</v>
      </c>
      <c r="J1919" s="26" t="s">
        <v>11067</v>
      </c>
      <c r="K1919" s="26" t="s">
        <v>11068</v>
      </c>
      <c r="L1919" s="26" t="str">
        <f t="shared" si="60"/>
        <v>Excluido</v>
      </c>
      <c r="M1919" s="26" t="str">
        <f t="shared" si="61"/>
        <v>S/PalabrasClaves</v>
      </c>
      <c r="N1919" s="26"/>
      <c r="O1919" s="26"/>
      <c r="P1919" s="26"/>
      <c r="Q1919" s="26"/>
      <c r="R1919" s="26"/>
      <c r="S1919" s="26"/>
      <c r="T1919" s="26"/>
      <c r="U1919" s="26"/>
      <c r="V1919" s="26"/>
      <c r="W1919" s="26"/>
      <c r="X1919" s="26"/>
    </row>
    <row r="1920" spans="1:24" ht="15" hidden="1" customHeight="1">
      <c r="A1920" s="24">
        <v>27112831</v>
      </c>
      <c r="B1920" s="24" t="s">
        <v>11069</v>
      </c>
      <c r="C1920" s="24" t="s">
        <v>11070</v>
      </c>
      <c r="D1920" s="24" t="s">
        <v>11071</v>
      </c>
      <c r="E1920" s="24" t="s">
        <v>11072</v>
      </c>
      <c r="F1920" s="24" t="s">
        <v>496</v>
      </c>
      <c r="G1920" s="24">
        <v>2016</v>
      </c>
      <c r="H1920" s="25">
        <v>42487</v>
      </c>
      <c r="I1920" s="24"/>
      <c r="J1920" s="24"/>
      <c r="K1920" s="24" t="s">
        <v>11073</v>
      </c>
      <c r="L1920" s="24" t="str">
        <f t="shared" si="60"/>
        <v>PreAlerta</v>
      </c>
      <c r="M1920" s="24" t="str">
        <f t="shared" si="61"/>
        <v>S/PalabrasClaves</v>
      </c>
      <c r="N1920" s="24" t="s">
        <v>18</v>
      </c>
      <c r="O1920" s="24"/>
      <c r="P1920" s="24"/>
      <c r="Q1920" s="24"/>
      <c r="R1920" s="24"/>
      <c r="S1920" s="24"/>
      <c r="T1920" s="24"/>
      <c r="U1920" s="24"/>
      <c r="V1920" s="24"/>
      <c r="W1920" s="24"/>
      <c r="X1920" s="24"/>
    </row>
    <row r="1921" spans="1:24" ht="15" hidden="1" customHeight="1">
      <c r="A1921" s="26">
        <v>27196259</v>
      </c>
      <c r="B1921" s="26" t="s">
        <v>11074</v>
      </c>
      <c r="C1921" s="26" t="s">
        <v>11075</v>
      </c>
      <c r="D1921" s="26" t="s">
        <v>11076</v>
      </c>
      <c r="E1921" s="26" t="s">
        <v>11077</v>
      </c>
      <c r="F1921" s="26" t="s">
        <v>128</v>
      </c>
      <c r="G1921" s="26">
        <v>2016</v>
      </c>
      <c r="H1921" s="27">
        <v>42510</v>
      </c>
      <c r="I1921" s="26"/>
      <c r="J1921" s="26"/>
      <c r="K1921" s="26" t="s">
        <v>11078</v>
      </c>
      <c r="L1921" s="26" t="str">
        <f t="shared" si="60"/>
        <v>PreAlerta</v>
      </c>
      <c r="M1921" s="26" t="str">
        <f t="shared" si="61"/>
        <v>S/PalabrasClaves</v>
      </c>
      <c r="N1921" s="26" t="s">
        <v>18</v>
      </c>
      <c r="O1921" s="26"/>
      <c r="P1921" s="26"/>
      <c r="Q1921" s="26"/>
      <c r="R1921" s="26"/>
      <c r="S1921" s="26"/>
      <c r="T1921" s="26"/>
      <c r="U1921" s="26"/>
      <c r="V1921" s="26"/>
      <c r="W1921" s="26"/>
      <c r="X1921" s="26"/>
    </row>
    <row r="1922" spans="1:24" ht="15" hidden="1" customHeight="1">
      <c r="A1922" s="24">
        <v>27196260</v>
      </c>
      <c r="B1922" s="24" t="s">
        <v>11079</v>
      </c>
      <c r="C1922" s="24" t="s">
        <v>11080</v>
      </c>
      <c r="D1922" s="24" t="s">
        <v>11081</v>
      </c>
      <c r="E1922" s="24" t="s">
        <v>11082</v>
      </c>
      <c r="F1922" s="24" t="s">
        <v>128</v>
      </c>
      <c r="G1922" s="24">
        <v>2016</v>
      </c>
      <c r="H1922" s="25">
        <v>42510</v>
      </c>
      <c r="I1922" s="24"/>
      <c r="J1922" s="24"/>
      <c r="K1922" s="24" t="s">
        <v>11083</v>
      </c>
      <c r="L1922" s="24" t="str">
        <f t="shared" si="60"/>
        <v>PreAlerta</v>
      </c>
      <c r="M1922" s="24" t="str">
        <f t="shared" si="61"/>
        <v>S/PalabrasClaves</v>
      </c>
      <c r="N1922" s="24" t="s">
        <v>18</v>
      </c>
      <c r="O1922" s="24"/>
      <c r="P1922" s="24"/>
      <c r="Q1922" s="24"/>
      <c r="R1922" s="24"/>
      <c r="S1922" s="24"/>
      <c r="T1922" s="24"/>
      <c r="U1922" s="24"/>
      <c r="V1922" s="24"/>
      <c r="W1922" s="24"/>
      <c r="X1922" s="24"/>
    </row>
    <row r="1923" spans="1:24" ht="15" hidden="1" customHeight="1">
      <c r="A1923" s="26">
        <v>27196261</v>
      </c>
      <c r="B1923" s="26" t="s">
        <v>11084</v>
      </c>
      <c r="C1923" s="26" t="s">
        <v>11085</v>
      </c>
      <c r="D1923" s="26" t="s">
        <v>11086</v>
      </c>
      <c r="E1923" s="26" t="s">
        <v>11087</v>
      </c>
      <c r="F1923" s="26" t="s">
        <v>128</v>
      </c>
      <c r="G1923" s="26">
        <v>2016</v>
      </c>
      <c r="H1923" s="27">
        <v>42510</v>
      </c>
      <c r="I1923" s="26" t="s">
        <v>11088</v>
      </c>
      <c r="J1923" s="26" t="s">
        <v>11089</v>
      </c>
      <c r="K1923" s="26" t="s">
        <v>11090</v>
      </c>
      <c r="L1923" s="26" t="str">
        <f t="shared" si="60"/>
        <v>PreAlerta</v>
      </c>
      <c r="M1923" s="26" t="str">
        <f t="shared" si="61"/>
        <v>S/PalabrasClaves</v>
      </c>
      <c r="N1923" s="26" t="s">
        <v>18</v>
      </c>
      <c r="O1923" s="26"/>
      <c r="P1923" s="26"/>
      <c r="Q1923" s="26"/>
      <c r="R1923" s="26"/>
      <c r="S1923" s="26"/>
      <c r="T1923" s="26"/>
      <c r="U1923" s="26"/>
      <c r="V1923" s="26"/>
      <c r="W1923" s="26"/>
      <c r="X1923" s="26"/>
    </row>
    <row r="1924" spans="1:24" ht="15" hidden="1" customHeight="1">
      <c r="A1924" s="24">
        <v>27200521</v>
      </c>
      <c r="B1924" s="24" t="s">
        <v>11091</v>
      </c>
      <c r="C1924" s="24" t="s">
        <v>11092</v>
      </c>
      <c r="D1924" s="24" t="s">
        <v>11093</v>
      </c>
      <c r="E1924" s="24" t="s">
        <v>11046</v>
      </c>
      <c r="F1924" s="24" t="s">
        <v>128</v>
      </c>
      <c r="G1924" s="24">
        <v>2016</v>
      </c>
      <c r="H1924" s="25">
        <v>42511</v>
      </c>
      <c r="I1924" s="24"/>
      <c r="J1924" s="24"/>
      <c r="K1924" s="24" t="s">
        <v>11094</v>
      </c>
      <c r="L1924" s="24" t="str">
        <f t="shared" si="60"/>
        <v>PreAlerta</v>
      </c>
      <c r="M1924" s="24" t="str">
        <f t="shared" si="61"/>
        <v>S/PalabrasClaves</v>
      </c>
      <c r="N1924" s="24" t="s">
        <v>18</v>
      </c>
      <c r="O1924" s="24"/>
      <c r="P1924" s="24"/>
      <c r="Q1924" s="24"/>
      <c r="R1924" s="24"/>
      <c r="S1924" s="24"/>
      <c r="T1924" s="24"/>
      <c r="U1924" s="24"/>
      <c r="V1924" s="24"/>
      <c r="W1924" s="24"/>
      <c r="X1924" s="24"/>
    </row>
    <row r="1925" spans="1:24" ht="15" hidden="1" customHeight="1">
      <c r="A1925" s="26">
        <v>27200522</v>
      </c>
      <c r="B1925" s="26" t="s">
        <v>11095</v>
      </c>
      <c r="C1925" s="26" t="s">
        <v>11096</v>
      </c>
      <c r="D1925" s="26" t="s">
        <v>11097</v>
      </c>
      <c r="E1925" s="26" t="s">
        <v>1163</v>
      </c>
      <c r="F1925" s="26" t="s">
        <v>128</v>
      </c>
      <c r="G1925" s="26">
        <v>2016</v>
      </c>
      <c r="H1925" s="27">
        <v>42511</v>
      </c>
      <c r="I1925" s="26"/>
      <c r="J1925" s="26"/>
      <c r="K1925" s="26" t="s">
        <v>11098</v>
      </c>
      <c r="L1925" s="26" t="str">
        <f t="shared" si="60"/>
        <v>PreAlerta</v>
      </c>
      <c r="M1925" s="26" t="str">
        <f t="shared" si="61"/>
        <v>S/PalabrasClaves</v>
      </c>
      <c r="N1925" s="26" t="s">
        <v>18</v>
      </c>
      <c r="O1925" s="26"/>
      <c r="P1925" s="26"/>
      <c r="Q1925" s="26"/>
      <c r="R1925" s="26"/>
      <c r="S1925" s="26"/>
      <c r="T1925" s="26"/>
      <c r="U1925" s="26"/>
      <c r="V1925" s="26"/>
      <c r="W1925" s="26"/>
      <c r="X1925" s="26"/>
    </row>
    <row r="1926" spans="1:24" ht="15" hidden="1" customHeight="1">
      <c r="A1926" s="24">
        <v>27225257</v>
      </c>
      <c r="B1926" s="24" t="s">
        <v>11099</v>
      </c>
      <c r="C1926" s="24" t="s">
        <v>11100</v>
      </c>
      <c r="D1926" s="24" t="s">
        <v>11101</v>
      </c>
      <c r="E1926" s="24" t="s">
        <v>11102</v>
      </c>
      <c r="F1926" s="24" t="s">
        <v>3227</v>
      </c>
      <c r="G1926" s="24">
        <v>2016</v>
      </c>
      <c r="H1926" s="25">
        <v>42517</v>
      </c>
      <c r="I1926" s="24"/>
      <c r="J1926" s="24"/>
      <c r="K1926" s="24" t="s">
        <v>11103</v>
      </c>
      <c r="L1926" s="24" t="str">
        <f t="shared" si="60"/>
        <v>Excluido</v>
      </c>
      <c r="M1926" s="24" t="str">
        <f t="shared" si="61"/>
        <v>S/PalabrasClaves</v>
      </c>
      <c r="N1926" s="24"/>
      <c r="O1926" s="24"/>
      <c r="P1926" s="24"/>
      <c r="Q1926" s="24"/>
      <c r="R1926" s="24"/>
      <c r="S1926" s="24"/>
      <c r="T1926" s="24"/>
      <c r="U1926" s="24"/>
      <c r="V1926" s="24"/>
      <c r="W1926" s="24"/>
      <c r="X1926" s="24"/>
    </row>
    <row r="1927" spans="1:24" ht="15" hidden="1" customHeight="1">
      <c r="A1927" s="26">
        <v>27225259</v>
      </c>
      <c r="B1927" s="26" t="s">
        <v>11104</v>
      </c>
      <c r="C1927" s="26" t="s">
        <v>11105</v>
      </c>
      <c r="D1927" s="26" t="s">
        <v>11106</v>
      </c>
      <c r="E1927" s="26" t="s">
        <v>11107</v>
      </c>
      <c r="F1927" s="26" t="s">
        <v>3227</v>
      </c>
      <c r="G1927" s="26">
        <v>2016</v>
      </c>
      <c r="H1927" s="27">
        <v>42517</v>
      </c>
      <c r="I1927" s="26"/>
      <c r="J1927" s="26"/>
      <c r="K1927" s="26" t="s">
        <v>11108</v>
      </c>
      <c r="L1927" s="26" t="str">
        <f t="shared" si="60"/>
        <v>PreAlerta</v>
      </c>
      <c r="M1927" s="26" t="str">
        <f t="shared" si="61"/>
        <v>S/PalabrasClaves</v>
      </c>
      <c r="N1927" s="26" t="s">
        <v>18</v>
      </c>
      <c r="O1927" s="26"/>
      <c r="P1927" s="26"/>
      <c r="Q1927" s="26"/>
      <c r="R1927" s="26"/>
      <c r="S1927" s="26"/>
      <c r="T1927" s="26"/>
      <c r="U1927" s="26"/>
      <c r="V1927" s="26"/>
      <c r="W1927" s="26"/>
      <c r="X1927" s="26"/>
    </row>
    <row r="1928" spans="1:24" ht="15" hidden="1" customHeight="1">
      <c r="A1928" s="24">
        <v>27225260</v>
      </c>
      <c r="B1928" s="24" t="s">
        <v>11109</v>
      </c>
      <c r="C1928" s="24" t="s">
        <v>11110</v>
      </c>
      <c r="D1928" s="24" t="s">
        <v>11111</v>
      </c>
      <c r="E1928" s="24" t="s">
        <v>11112</v>
      </c>
      <c r="F1928" s="24" t="s">
        <v>3227</v>
      </c>
      <c r="G1928" s="24">
        <v>2016</v>
      </c>
      <c r="H1928" s="25">
        <v>42517</v>
      </c>
      <c r="I1928" s="24"/>
      <c r="J1928" s="24"/>
      <c r="K1928" s="24" t="s">
        <v>11113</v>
      </c>
      <c r="L1928" s="24" t="str">
        <f t="shared" si="60"/>
        <v>PreAlerta</v>
      </c>
      <c r="M1928" s="24" t="str">
        <f t="shared" si="61"/>
        <v>S/PalabrasClaves</v>
      </c>
      <c r="N1928" s="24" t="s">
        <v>18</v>
      </c>
      <c r="O1928" s="24"/>
      <c r="P1928" s="24"/>
      <c r="Q1928" s="24"/>
      <c r="R1928" s="24"/>
      <c r="S1928" s="24"/>
      <c r="T1928" s="24"/>
      <c r="U1928" s="24"/>
      <c r="V1928" s="24"/>
      <c r="W1928" s="24"/>
      <c r="X1928" s="24"/>
    </row>
    <row r="1929" spans="1:24" ht="15" hidden="1" customHeight="1">
      <c r="A1929" s="26">
        <v>27348456</v>
      </c>
      <c r="B1929" s="26" t="s">
        <v>11114</v>
      </c>
      <c r="C1929" s="26" t="s">
        <v>11115</v>
      </c>
      <c r="D1929" s="26" t="s">
        <v>11116</v>
      </c>
      <c r="E1929" s="26" t="s">
        <v>11117</v>
      </c>
      <c r="F1929" s="26" t="s">
        <v>7499</v>
      </c>
      <c r="G1929" s="26">
        <v>2016</v>
      </c>
      <c r="H1929" s="27">
        <v>42549</v>
      </c>
      <c r="I1929" s="26"/>
      <c r="J1929" s="26"/>
      <c r="K1929" s="26" t="s">
        <v>11118</v>
      </c>
      <c r="L1929" s="26" t="str">
        <f t="shared" si="60"/>
        <v>PreAlerta</v>
      </c>
      <c r="M1929" s="26" t="str">
        <f t="shared" si="61"/>
        <v>S/PalabrasClaves</v>
      </c>
      <c r="N1929" s="26" t="s">
        <v>18</v>
      </c>
      <c r="O1929" s="26"/>
      <c r="P1929" s="26"/>
      <c r="Q1929" s="26"/>
      <c r="R1929" s="26"/>
      <c r="S1929" s="26"/>
      <c r="T1929" s="26"/>
      <c r="U1929" s="26"/>
      <c r="V1929" s="26"/>
      <c r="W1929" s="26"/>
      <c r="X1929" s="26"/>
    </row>
    <row r="1930" spans="1:24" ht="15" hidden="1" customHeight="1">
      <c r="A1930" s="24">
        <v>27429850</v>
      </c>
      <c r="B1930" s="24" t="s">
        <v>11119</v>
      </c>
      <c r="C1930" s="24" t="s">
        <v>11120</v>
      </c>
      <c r="D1930" s="24" t="s">
        <v>11121</v>
      </c>
      <c r="E1930" s="24" t="s">
        <v>1911</v>
      </c>
      <c r="F1930" s="24" t="s">
        <v>11122</v>
      </c>
      <c r="G1930" s="24">
        <v>2016</v>
      </c>
      <c r="H1930" s="25">
        <v>42570</v>
      </c>
      <c r="I1930" s="24" t="s">
        <v>11123</v>
      </c>
      <c r="J1930" s="24"/>
      <c r="K1930" s="24"/>
      <c r="L1930" s="24" t="str">
        <f t="shared" si="60"/>
        <v>PreAlerta</v>
      </c>
      <c r="M1930" s="24" t="str">
        <f t="shared" si="61"/>
        <v>S/PalabrasClaves</v>
      </c>
      <c r="N1930" s="24" t="s">
        <v>18</v>
      </c>
      <c r="O1930" s="24"/>
      <c r="P1930" s="24"/>
      <c r="Q1930" s="24"/>
      <c r="R1930" s="24"/>
      <c r="S1930" s="24"/>
      <c r="T1930" s="24"/>
      <c r="U1930" s="24"/>
      <c r="V1930" s="24"/>
      <c r="W1930" s="24"/>
      <c r="X1930" s="24"/>
    </row>
    <row r="1931" spans="1:24" ht="15" hidden="1" customHeight="1">
      <c r="A1931" s="26">
        <v>27525325</v>
      </c>
      <c r="B1931" s="26" t="s">
        <v>11124</v>
      </c>
      <c r="C1931" s="26" t="s">
        <v>11125</v>
      </c>
      <c r="D1931" s="26" t="s">
        <v>11126</v>
      </c>
      <c r="E1931" s="26" t="s">
        <v>11127</v>
      </c>
      <c r="F1931" s="26" t="s">
        <v>10570</v>
      </c>
      <c r="G1931" s="26">
        <v>2016</v>
      </c>
      <c r="H1931" s="27">
        <v>42598</v>
      </c>
      <c r="I1931" s="26" t="s">
        <v>11128</v>
      </c>
      <c r="J1931" s="26"/>
      <c r="K1931" s="26"/>
      <c r="L1931" s="26" t="str">
        <f t="shared" si="60"/>
        <v>PreAlerta</v>
      </c>
      <c r="M1931" s="26" t="str">
        <f t="shared" si="61"/>
        <v>S/PalabrasClaves</v>
      </c>
      <c r="N1931" s="26" t="s">
        <v>18</v>
      </c>
      <c r="O1931" s="26"/>
      <c r="P1931" s="26"/>
      <c r="Q1931" s="26"/>
      <c r="R1931" s="26"/>
      <c r="S1931" s="26"/>
      <c r="T1931" s="26"/>
      <c r="U1931" s="26"/>
      <c r="V1931" s="26"/>
      <c r="W1931" s="26"/>
      <c r="X1931" s="26"/>
    </row>
    <row r="1932" spans="1:24" ht="15" hidden="1" customHeight="1">
      <c r="A1932" s="24">
        <v>27559544</v>
      </c>
      <c r="B1932" s="24" t="s">
        <v>11129</v>
      </c>
      <c r="C1932" s="24" t="s">
        <v>11130</v>
      </c>
      <c r="D1932" s="24" t="s">
        <v>11131</v>
      </c>
      <c r="E1932" s="24" t="s">
        <v>11132</v>
      </c>
      <c r="F1932" s="24" t="s">
        <v>11133</v>
      </c>
      <c r="G1932" s="24">
        <v>2016</v>
      </c>
      <c r="H1932" s="25">
        <v>42608</v>
      </c>
      <c r="I1932" s="24" t="s">
        <v>11134</v>
      </c>
      <c r="J1932" s="24" t="s">
        <v>11135</v>
      </c>
      <c r="K1932" s="24" t="s">
        <v>11136</v>
      </c>
      <c r="L1932" s="24" t="str">
        <f t="shared" si="60"/>
        <v>PreAlerta</v>
      </c>
      <c r="M1932" s="24" t="str">
        <f t="shared" si="61"/>
        <v>S/PalabrasClaves</v>
      </c>
      <c r="N1932" s="24" t="s">
        <v>18</v>
      </c>
      <c r="O1932" s="24"/>
      <c r="P1932" s="24"/>
      <c r="Q1932" s="24"/>
      <c r="R1932" s="24"/>
      <c r="S1932" s="24"/>
      <c r="T1932" s="24"/>
      <c r="U1932" s="24"/>
      <c r="V1932" s="24"/>
      <c r="W1932" s="24"/>
      <c r="X1932" s="24"/>
    </row>
    <row r="1933" spans="1:24" ht="15" hidden="1" customHeight="1">
      <c r="A1933" s="26">
        <v>27598277</v>
      </c>
      <c r="B1933" s="26" t="s">
        <v>11137</v>
      </c>
      <c r="C1933" s="26" t="s">
        <v>11138</v>
      </c>
      <c r="D1933" s="26" t="s">
        <v>11139</v>
      </c>
      <c r="E1933" s="26" t="s">
        <v>11140</v>
      </c>
      <c r="F1933" s="26" t="s">
        <v>1560</v>
      </c>
      <c r="G1933" s="26">
        <v>2016</v>
      </c>
      <c r="H1933" s="27">
        <v>42620</v>
      </c>
      <c r="I1933" s="26"/>
      <c r="J1933" s="26"/>
      <c r="K1933" s="26" t="s">
        <v>11141</v>
      </c>
      <c r="L1933" s="26" t="str">
        <f t="shared" si="60"/>
        <v>PreAlerta</v>
      </c>
      <c r="M1933" s="26" t="str">
        <f t="shared" si="61"/>
        <v>S/PalabrasClaves</v>
      </c>
      <c r="N1933" s="26" t="s">
        <v>18</v>
      </c>
      <c r="O1933" s="26"/>
      <c r="P1933" s="26"/>
      <c r="Q1933" s="26"/>
      <c r="R1933" s="26"/>
      <c r="S1933" s="26"/>
      <c r="T1933" s="26"/>
      <c r="U1933" s="26"/>
      <c r="V1933" s="26"/>
      <c r="W1933" s="26"/>
      <c r="X1933" s="26"/>
    </row>
    <row r="1934" spans="1:24" ht="15" hidden="1" customHeight="1">
      <c r="A1934" s="24">
        <v>27865215</v>
      </c>
      <c r="B1934" s="24" t="s">
        <v>11142</v>
      </c>
      <c r="C1934" s="24" t="s">
        <v>11143</v>
      </c>
      <c r="D1934" s="24" t="s">
        <v>11144</v>
      </c>
      <c r="E1934" s="24" t="s">
        <v>11145</v>
      </c>
      <c r="F1934" s="24" t="s">
        <v>11146</v>
      </c>
      <c r="G1934" s="24">
        <v>2016</v>
      </c>
      <c r="H1934" s="25">
        <v>42695</v>
      </c>
      <c r="I1934" s="24"/>
      <c r="J1934" s="24"/>
      <c r="K1934" s="24" t="s">
        <v>11147</v>
      </c>
      <c r="L1934" s="24" t="str">
        <f t="shared" si="60"/>
        <v>PreAlerta</v>
      </c>
      <c r="M1934" s="24" t="str">
        <f t="shared" si="61"/>
        <v>S/PalabrasClaves</v>
      </c>
      <c r="N1934" s="24" t="s">
        <v>18</v>
      </c>
      <c r="O1934" s="24"/>
      <c r="P1934" s="24"/>
      <c r="Q1934" s="24"/>
      <c r="R1934" s="24"/>
      <c r="S1934" s="24"/>
      <c r="T1934" s="24"/>
      <c r="U1934" s="24"/>
      <c r="V1934" s="24"/>
      <c r="W1934" s="24"/>
      <c r="X1934" s="24"/>
    </row>
    <row r="1935" spans="1:24" ht="15" hidden="1" customHeight="1">
      <c r="A1935" s="26">
        <v>27256995</v>
      </c>
      <c r="B1935" s="26" t="s">
        <v>11148</v>
      </c>
      <c r="C1935" s="26" t="s">
        <v>11149</v>
      </c>
      <c r="D1935" s="26" t="s">
        <v>11150</v>
      </c>
      <c r="E1935" s="26" t="s">
        <v>11151</v>
      </c>
      <c r="F1935" s="26" t="s">
        <v>5530</v>
      </c>
      <c r="G1935" s="26">
        <v>2016</v>
      </c>
      <c r="H1935" s="27">
        <v>42525</v>
      </c>
      <c r="I1935" s="26" t="s">
        <v>11152</v>
      </c>
      <c r="J1935" s="26"/>
      <c r="K1935" s="26" t="s">
        <v>11153</v>
      </c>
      <c r="L1935" s="26" t="str">
        <f t="shared" si="60"/>
        <v>PreAlerta</v>
      </c>
      <c r="M1935" s="26" t="str">
        <f t="shared" si="61"/>
        <v>S/PalabrasClaves</v>
      </c>
      <c r="N1935" s="26" t="s">
        <v>18</v>
      </c>
      <c r="O1935" s="26"/>
      <c r="P1935" s="26"/>
      <c r="Q1935" s="26"/>
      <c r="R1935" s="26"/>
      <c r="S1935" s="26"/>
      <c r="T1935" s="26"/>
      <c r="U1935" s="26"/>
      <c r="V1935" s="26"/>
      <c r="W1935" s="26"/>
      <c r="X1935" s="26"/>
    </row>
    <row r="1936" spans="1:24" ht="15" hidden="1" customHeight="1">
      <c r="A1936" s="24">
        <v>27277944</v>
      </c>
      <c r="B1936" s="24" t="s">
        <v>11154</v>
      </c>
      <c r="C1936" s="24" t="s">
        <v>11155</v>
      </c>
      <c r="D1936" s="24" t="s">
        <v>11156</v>
      </c>
      <c r="E1936" s="24" t="s">
        <v>369</v>
      </c>
      <c r="F1936" s="24" t="s">
        <v>804</v>
      </c>
      <c r="G1936" s="24">
        <v>2016</v>
      </c>
      <c r="H1936" s="25">
        <v>42531</v>
      </c>
      <c r="I1936" s="24"/>
      <c r="J1936" s="24"/>
      <c r="K1936" s="24" t="s">
        <v>11157</v>
      </c>
      <c r="L1936" s="24" t="str">
        <f t="shared" si="60"/>
        <v>PreAlerta</v>
      </c>
      <c r="M1936" s="24" t="str">
        <f t="shared" si="61"/>
        <v>C/PalabrasClaves</v>
      </c>
      <c r="N1936" s="24" t="s">
        <v>18</v>
      </c>
      <c r="O1936" s="24"/>
      <c r="P1936" s="24"/>
      <c r="Q1936" s="24"/>
      <c r="R1936" s="24"/>
      <c r="S1936" s="24"/>
      <c r="T1936" s="24"/>
      <c r="U1936" s="24"/>
      <c r="V1936" s="24"/>
      <c r="W1936" s="24"/>
      <c r="X1936" s="24"/>
    </row>
    <row r="1937" spans="1:24" ht="15" hidden="1" customHeight="1">
      <c r="A1937" s="26">
        <v>27105564</v>
      </c>
      <c r="B1937" s="26" t="s">
        <v>11158</v>
      </c>
      <c r="C1937" s="26" t="s">
        <v>11159</v>
      </c>
      <c r="D1937" s="26" t="s">
        <v>11160</v>
      </c>
      <c r="E1937" s="26" t="s">
        <v>2610</v>
      </c>
      <c r="F1937" s="26" t="s">
        <v>353</v>
      </c>
      <c r="G1937" s="26">
        <v>2016</v>
      </c>
      <c r="H1937" s="27">
        <v>42484</v>
      </c>
      <c r="I1937" s="26" t="s">
        <v>11161</v>
      </c>
      <c r="J1937" s="26" t="s">
        <v>11162</v>
      </c>
      <c r="K1937" s="26" t="s">
        <v>11163</v>
      </c>
      <c r="L1937" s="26" t="str">
        <f t="shared" si="60"/>
        <v>Excluido</v>
      </c>
      <c r="M1937" s="26" t="str">
        <f t="shared" si="61"/>
        <v>S/PalabrasClaves</v>
      </c>
      <c r="N1937" s="26"/>
      <c r="O1937" s="26"/>
      <c r="P1937" s="26"/>
      <c r="Q1937" s="26"/>
      <c r="R1937" s="26"/>
      <c r="S1937" s="26"/>
      <c r="T1937" s="26"/>
      <c r="U1937" s="26"/>
      <c r="V1937" s="26"/>
      <c r="W1937" s="26"/>
      <c r="X1937" s="26"/>
    </row>
    <row r="1938" spans="1:24" ht="15" hidden="1" customHeight="1">
      <c r="A1938" s="24">
        <v>27263495</v>
      </c>
      <c r="B1938" s="24" t="s">
        <v>11164</v>
      </c>
      <c r="C1938" s="24" t="s">
        <v>11165</v>
      </c>
      <c r="D1938" s="24" t="s">
        <v>11166</v>
      </c>
      <c r="E1938" s="24" t="s">
        <v>11167</v>
      </c>
      <c r="F1938" s="24" t="s">
        <v>7282</v>
      </c>
      <c r="G1938" s="24">
        <v>2016</v>
      </c>
      <c r="H1938" s="25">
        <v>42528</v>
      </c>
      <c r="I1938" s="24" t="s">
        <v>11168</v>
      </c>
      <c r="J1938" s="24"/>
      <c r="K1938" s="24" t="s">
        <v>11169</v>
      </c>
      <c r="L1938" s="24" t="str">
        <f t="shared" si="60"/>
        <v>PreAlerta</v>
      </c>
      <c r="M1938" s="24" t="str">
        <f t="shared" si="61"/>
        <v>S/PalabrasClaves</v>
      </c>
      <c r="N1938" s="24" t="s">
        <v>18</v>
      </c>
      <c r="O1938" s="24"/>
      <c r="P1938" s="24"/>
      <c r="Q1938" s="24"/>
      <c r="R1938" s="24"/>
      <c r="S1938" s="24"/>
      <c r="T1938" s="24"/>
      <c r="U1938" s="24"/>
      <c r="V1938" s="24"/>
      <c r="W1938" s="24"/>
      <c r="X1938" s="24"/>
    </row>
    <row r="1939" spans="1:24" ht="15" hidden="1" customHeight="1">
      <c r="A1939" s="26">
        <v>27268218</v>
      </c>
      <c r="B1939" s="26" t="s">
        <v>11170</v>
      </c>
      <c r="C1939" s="26" t="s">
        <v>11171</v>
      </c>
      <c r="D1939" s="26" t="s">
        <v>11172</v>
      </c>
      <c r="E1939" s="26" t="s">
        <v>11173</v>
      </c>
      <c r="F1939" s="26" t="s">
        <v>341</v>
      </c>
      <c r="G1939" s="26">
        <v>2016</v>
      </c>
      <c r="H1939" s="27">
        <v>42530</v>
      </c>
      <c r="I1939" s="26" t="s">
        <v>11174</v>
      </c>
      <c r="J1939" s="26"/>
      <c r="K1939" s="26" t="s">
        <v>11175</v>
      </c>
      <c r="L1939" s="26" t="str">
        <f t="shared" si="60"/>
        <v>PreAlerta</v>
      </c>
      <c r="M1939" s="26" t="str">
        <f t="shared" si="61"/>
        <v>S/PalabrasClaves</v>
      </c>
      <c r="N1939" s="26" t="s">
        <v>18</v>
      </c>
      <c r="O1939" s="26"/>
      <c r="P1939" s="26"/>
      <c r="Q1939" s="26" t="s">
        <v>11</v>
      </c>
      <c r="R1939" s="26"/>
      <c r="S1939" s="26"/>
      <c r="T1939" s="26"/>
      <c r="U1939" s="26"/>
      <c r="V1939" s="26"/>
      <c r="W1939" s="26"/>
      <c r="X1939" s="26"/>
    </row>
    <row r="1940" spans="1:24" ht="15" hidden="1" customHeight="1">
      <c r="A1940" s="24">
        <v>26658669</v>
      </c>
      <c r="B1940" s="24" t="s">
        <v>11176</v>
      </c>
      <c r="C1940" s="24" t="s">
        <v>11177</v>
      </c>
      <c r="D1940" s="24" t="s">
        <v>11178</v>
      </c>
      <c r="E1940" s="24" t="s">
        <v>11179</v>
      </c>
      <c r="F1940" s="24" t="s">
        <v>69</v>
      </c>
      <c r="G1940" s="24">
        <v>2016</v>
      </c>
      <c r="H1940" s="25">
        <v>42353</v>
      </c>
      <c r="I1940" s="24"/>
      <c r="J1940" s="24"/>
      <c r="K1940" s="24" t="s">
        <v>11180</v>
      </c>
      <c r="L1940" s="24" t="str">
        <f t="shared" si="60"/>
        <v>PreAlerta</v>
      </c>
      <c r="M1940" s="24" t="str">
        <f t="shared" si="61"/>
        <v>S/PalabrasClaves</v>
      </c>
      <c r="N1940" s="24" t="s">
        <v>18</v>
      </c>
      <c r="O1940" s="24"/>
      <c r="P1940" s="24"/>
      <c r="Q1940" s="24"/>
      <c r="R1940" s="24"/>
      <c r="S1940" s="24"/>
      <c r="T1940" s="24"/>
      <c r="U1940" s="24"/>
      <c r="V1940" s="24"/>
      <c r="W1940" s="24"/>
      <c r="X1940" s="24"/>
    </row>
    <row r="1941" spans="1:24" ht="15" hidden="1" customHeight="1">
      <c r="A1941" s="26">
        <v>26908758</v>
      </c>
      <c r="B1941" s="26" t="s">
        <v>11181</v>
      </c>
      <c r="C1941" s="26" t="s">
        <v>11182</v>
      </c>
      <c r="D1941" s="26" t="s">
        <v>11183</v>
      </c>
      <c r="E1941" s="26" t="s">
        <v>11184</v>
      </c>
      <c r="F1941" s="26" t="s">
        <v>1115</v>
      </c>
      <c r="G1941" s="26">
        <v>2016</v>
      </c>
      <c r="H1941" s="27">
        <v>42425</v>
      </c>
      <c r="I1941" s="26" t="s">
        <v>11185</v>
      </c>
      <c r="J1941" s="26"/>
      <c r="K1941" s="26" t="s">
        <v>11186</v>
      </c>
      <c r="L1941" s="26" t="str">
        <f t="shared" si="60"/>
        <v>Excluido</v>
      </c>
      <c r="M1941" s="26" t="str">
        <f t="shared" si="61"/>
        <v>S/PalabrasClaves</v>
      </c>
      <c r="N1941" s="26"/>
      <c r="O1941" s="26"/>
      <c r="P1941" s="26"/>
      <c r="Q1941" s="26"/>
      <c r="R1941" s="26"/>
      <c r="S1941" s="26"/>
      <c r="T1941" s="26"/>
      <c r="U1941" s="26"/>
      <c r="V1941" s="26"/>
      <c r="W1941" s="26"/>
      <c r="X1941" s="26"/>
    </row>
    <row r="1942" spans="1:24" ht="15" hidden="1" customHeight="1">
      <c r="A1942" s="24">
        <v>27366689</v>
      </c>
      <c r="B1942" s="24" t="s">
        <v>11187</v>
      </c>
      <c r="C1942" s="24" t="s">
        <v>5228</v>
      </c>
      <c r="D1942" s="24" t="s">
        <v>11188</v>
      </c>
      <c r="E1942" s="24" t="s">
        <v>5230</v>
      </c>
      <c r="F1942" s="24" t="s">
        <v>11189</v>
      </c>
      <c r="G1942" s="24">
        <v>2016</v>
      </c>
      <c r="H1942" s="25">
        <v>42553</v>
      </c>
      <c r="I1942" s="24" t="s">
        <v>11190</v>
      </c>
      <c r="J1942" s="24"/>
      <c r="K1942" s="24" t="s">
        <v>11191</v>
      </c>
      <c r="L1942" s="24" t="str">
        <f t="shared" si="60"/>
        <v>PreAlerta</v>
      </c>
      <c r="M1942" s="24" t="str">
        <f t="shared" si="61"/>
        <v>S/PalabrasClaves</v>
      </c>
      <c r="N1942" s="24" t="s">
        <v>18</v>
      </c>
      <c r="O1942" s="24"/>
      <c r="P1942" s="24"/>
      <c r="Q1942" s="24"/>
      <c r="R1942" s="24"/>
      <c r="S1942" s="24"/>
      <c r="T1942" s="24"/>
      <c r="U1942" s="24"/>
      <c r="V1942" s="24"/>
      <c r="W1942" s="24"/>
      <c r="X1942" s="24"/>
    </row>
    <row r="1943" spans="1:24" ht="15" hidden="1" customHeight="1">
      <c r="A1943" s="26">
        <v>27335367</v>
      </c>
      <c r="B1943" s="26" t="s">
        <v>11192</v>
      </c>
      <c r="C1943" s="26" t="s">
        <v>11193</v>
      </c>
      <c r="D1943" s="26" t="s">
        <v>11194</v>
      </c>
      <c r="E1943" s="26" t="s">
        <v>11195</v>
      </c>
      <c r="F1943" s="26" t="s">
        <v>5530</v>
      </c>
      <c r="G1943" s="26">
        <v>2016</v>
      </c>
      <c r="H1943" s="27">
        <v>42545</v>
      </c>
      <c r="I1943" s="26" t="s">
        <v>11196</v>
      </c>
      <c r="J1943" s="26"/>
      <c r="K1943" s="26" t="s">
        <v>11197</v>
      </c>
      <c r="L1943" s="26" t="str">
        <f t="shared" si="60"/>
        <v>PreAlerta</v>
      </c>
      <c r="M1943" s="26" t="str">
        <f t="shared" si="61"/>
        <v>C/PalabrasClaves</v>
      </c>
      <c r="N1943" s="26" t="s">
        <v>18</v>
      </c>
      <c r="O1943" s="26"/>
      <c r="P1943" s="26"/>
      <c r="Q1943" s="26"/>
      <c r="R1943" s="26"/>
      <c r="S1943" s="26"/>
      <c r="T1943" s="26"/>
      <c r="U1943" s="26"/>
      <c r="V1943" s="26"/>
      <c r="W1943" s="26"/>
      <c r="X1943" s="26"/>
    </row>
    <row r="1944" spans="1:24" ht="15" hidden="1" customHeight="1">
      <c r="A1944" s="24">
        <v>27342438</v>
      </c>
      <c r="B1944" s="24" t="s">
        <v>11198</v>
      </c>
      <c r="C1944" s="24" t="s">
        <v>11199</v>
      </c>
      <c r="D1944" s="24" t="s">
        <v>11200</v>
      </c>
      <c r="E1944" s="24" t="s">
        <v>4264</v>
      </c>
      <c r="F1944" s="24" t="s">
        <v>4646</v>
      </c>
      <c r="G1944" s="24">
        <v>2016</v>
      </c>
      <c r="H1944" s="25">
        <v>42547</v>
      </c>
      <c r="I1944" s="24" t="s">
        <v>11201</v>
      </c>
      <c r="J1944" s="24"/>
      <c r="K1944" s="24" t="s">
        <v>11202</v>
      </c>
      <c r="L1944" s="24" t="str">
        <f t="shared" si="60"/>
        <v>PreAlerta</v>
      </c>
      <c r="M1944" s="24" t="str">
        <f t="shared" si="61"/>
        <v>S/PalabrasClaves</v>
      </c>
      <c r="N1944" s="24" t="s">
        <v>18</v>
      </c>
      <c r="O1944" s="24"/>
      <c r="P1944" s="24"/>
      <c r="Q1944" s="24"/>
      <c r="R1944" s="24"/>
      <c r="S1944" s="24"/>
      <c r="T1944" s="24"/>
      <c r="U1944" s="24"/>
      <c r="V1944" s="24"/>
      <c r="W1944" s="24"/>
      <c r="X1944" s="24"/>
    </row>
    <row r="1945" spans="1:24" ht="15" customHeight="1">
      <c r="A1945" s="33">
        <v>27354249</v>
      </c>
      <c r="B1945" s="33" t="s">
        <v>11203</v>
      </c>
      <c r="C1945" s="33" t="s">
        <v>11204</v>
      </c>
      <c r="D1945" s="33" t="s">
        <v>11205</v>
      </c>
      <c r="E1945" s="33" t="s">
        <v>11206</v>
      </c>
      <c r="F1945" s="33" t="s">
        <v>7282</v>
      </c>
      <c r="G1945" s="33">
        <v>2016</v>
      </c>
      <c r="H1945" s="34">
        <v>42551</v>
      </c>
      <c r="I1945" s="33" t="s">
        <v>11207</v>
      </c>
      <c r="J1945" s="33"/>
      <c r="K1945" s="33" t="s">
        <v>11208</v>
      </c>
      <c r="L1945" s="33" t="str">
        <f t="shared" si="60"/>
        <v>PreAlerta</v>
      </c>
      <c r="M1945" s="33" t="str">
        <f t="shared" si="61"/>
        <v>C/PalabrasClaves</v>
      </c>
      <c r="N1945" s="33" t="s">
        <v>12</v>
      </c>
      <c r="O1945" s="33" t="s">
        <v>10</v>
      </c>
      <c r="P1945" s="33"/>
      <c r="Q1945" s="33" t="s">
        <v>14</v>
      </c>
      <c r="R1945" s="33"/>
      <c r="S1945" s="33"/>
      <c r="T1945" s="50" t="s">
        <v>11209</v>
      </c>
      <c r="U1945" s="33" t="s">
        <v>209</v>
      </c>
      <c r="V1945" s="33" t="s">
        <v>208</v>
      </c>
      <c r="W1945" s="33" t="s">
        <v>209</v>
      </c>
      <c r="X1945" s="53" t="s">
        <v>11210</v>
      </c>
    </row>
    <row r="1946" spans="1:24" ht="15" hidden="1" customHeight="1">
      <c r="A1946" s="24">
        <v>27362788</v>
      </c>
      <c r="B1946" s="24" t="s">
        <v>11211</v>
      </c>
      <c r="C1946" s="24" t="s">
        <v>11212</v>
      </c>
      <c r="D1946" s="24" t="s">
        <v>11213</v>
      </c>
      <c r="E1946" s="24" t="s">
        <v>11214</v>
      </c>
      <c r="F1946" s="24" t="s">
        <v>2168</v>
      </c>
      <c r="G1946" s="24">
        <v>2016</v>
      </c>
      <c r="H1946" s="25">
        <v>42552</v>
      </c>
      <c r="I1946" s="24" t="s">
        <v>11215</v>
      </c>
      <c r="J1946" s="24"/>
      <c r="K1946" s="24" t="s">
        <v>11216</v>
      </c>
      <c r="L1946" s="24" t="str">
        <f t="shared" si="60"/>
        <v>Excluido</v>
      </c>
      <c r="M1946" s="24" t="str">
        <f t="shared" si="61"/>
        <v>C/PalabrasClaves</v>
      </c>
      <c r="N1946" s="24"/>
      <c r="O1946" s="24"/>
      <c r="P1946" s="24"/>
      <c r="Q1946" s="24"/>
      <c r="R1946" s="24"/>
      <c r="S1946" s="24"/>
      <c r="T1946" s="24"/>
      <c r="U1946" s="24"/>
      <c r="V1946" s="24"/>
      <c r="W1946" s="24"/>
      <c r="X1946" s="24"/>
    </row>
    <row r="1947" spans="1:24" ht="15" hidden="1" customHeight="1">
      <c r="A1947" s="26">
        <v>26158451</v>
      </c>
      <c r="B1947" s="26" t="s">
        <v>11217</v>
      </c>
      <c r="C1947" s="26" t="s">
        <v>11218</v>
      </c>
      <c r="D1947" s="26" t="s">
        <v>11219</v>
      </c>
      <c r="E1947" s="26" t="s">
        <v>11220</v>
      </c>
      <c r="F1947" s="26" t="s">
        <v>725</v>
      </c>
      <c r="G1947" s="26">
        <v>2016</v>
      </c>
      <c r="H1947" s="27">
        <v>42195</v>
      </c>
      <c r="I1947" s="26"/>
      <c r="J1947" s="26"/>
      <c r="K1947" s="26" t="s">
        <v>11221</v>
      </c>
      <c r="L1947" s="26" t="str">
        <f t="shared" si="60"/>
        <v>PreAlerta</v>
      </c>
      <c r="M1947" s="26" t="str">
        <f t="shared" si="61"/>
        <v>S/PalabrasClaves</v>
      </c>
      <c r="N1947" s="26" t="s">
        <v>18</v>
      </c>
      <c r="O1947" s="26"/>
      <c r="P1947" s="26"/>
      <c r="Q1947" s="26"/>
      <c r="R1947" s="26"/>
      <c r="S1947" s="26"/>
      <c r="T1947" s="26"/>
      <c r="U1947" s="26"/>
      <c r="V1947" s="26"/>
      <c r="W1947" s="26"/>
      <c r="X1947" s="26"/>
    </row>
    <row r="1948" spans="1:24" ht="15" hidden="1" customHeight="1">
      <c r="A1948" s="24">
        <v>26350429</v>
      </c>
      <c r="B1948" s="24" t="s">
        <v>11222</v>
      </c>
      <c r="C1948" s="24" t="s">
        <v>11223</v>
      </c>
      <c r="D1948" s="24" t="s">
        <v>11224</v>
      </c>
      <c r="E1948" s="24" t="s">
        <v>11225</v>
      </c>
      <c r="F1948" s="24" t="s">
        <v>11226</v>
      </c>
      <c r="G1948" s="24">
        <v>2016</v>
      </c>
      <c r="H1948" s="25">
        <v>42257</v>
      </c>
      <c r="I1948" s="24"/>
      <c r="J1948" s="24"/>
      <c r="K1948" s="24" t="s">
        <v>11227</v>
      </c>
      <c r="L1948" s="24" t="str">
        <f t="shared" si="60"/>
        <v>Excluido</v>
      </c>
      <c r="M1948" s="24" t="str">
        <f t="shared" si="61"/>
        <v>S/PalabrasClaves</v>
      </c>
      <c r="N1948" s="24"/>
      <c r="O1948" s="24"/>
      <c r="P1948" s="24"/>
      <c r="Q1948" s="24"/>
      <c r="R1948" s="24"/>
      <c r="S1948" s="24"/>
      <c r="T1948" s="24"/>
      <c r="U1948" s="24"/>
      <c r="V1948" s="24"/>
      <c r="W1948" s="24"/>
      <c r="X1948" s="24"/>
    </row>
    <row r="1949" spans="1:24" ht="15" hidden="1" customHeight="1">
      <c r="A1949" s="26">
        <v>26598978</v>
      </c>
      <c r="B1949" s="26" t="s">
        <v>11228</v>
      </c>
      <c r="C1949" s="26" t="s">
        <v>11229</v>
      </c>
      <c r="D1949" s="26" t="s">
        <v>11230</v>
      </c>
      <c r="E1949" s="26" t="s">
        <v>11231</v>
      </c>
      <c r="F1949" s="26" t="s">
        <v>11232</v>
      </c>
      <c r="G1949" s="26">
        <v>2016</v>
      </c>
      <c r="H1949" s="27">
        <v>42333</v>
      </c>
      <c r="I1949" s="26"/>
      <c r="J1949" s="26"/>
      <c r="K1949" s="26" t="s">
        <v>11233</v>
      </c>
      <c r="L1949" s="26" t="str">
        <f t="shared" si="60"/>
        <v>PreAlerta</v>
      </c>
      <c r="M1949" s="26" t="str">
        <f t="shared" si="61"/>
        <v>S/PalabrasClaves</v>
      </c>
      <c r="N1949" s="26" t="s">
        <v>18</v>
      </c>
      <c r="O1949" s="26"/>
      <c r="P1949" s="26"/>
      <c r="Q1949" s="26"/>
      <c r="R1949" s="26"/>
      <c r="S1949" s="26"/>
      <c r="T1949" s="26"/>
      <c r="U1949" s="26"/>
      <c r="V1949" s="26"/>
      <c r="W1949" s="26"/>
      <c r="X1949" s="26"/>
    </row>
    <row r="1950" spans="1:24" ht="15" hidden="1" customHeight="1">
      <c r="A1950" s="24">
        <v>26647717</v>
      </c>
      <c r="B1950" s="24" t="s">
        <v>11234</v>
      </c>
      <c r="C1950" s="24" t="s">
        <v>11235</v>
      </c>
      <c r="D1950" s="24" t="s">
        <v>11236</v>
      </c>
      <c r="E1950" s="24" t="s">
        <v>5258</v>
      </c>
      <c r="F1950" s="24" t="s">
        <v>2679</v>
      </c>
      <c r="G1950" s="24">
        <v>2016</v>
      </c>
      <c r="H1950" s="25">
        <v>42348</v>
      </c>
      <c r="I1950" s="24"/>
      <c r="J1950" s="24"/>
      <c r="K1950" s="24" t="s">
        <v>11237</v>
      </c>
      <c r="L1950" s="24" t="str">
        <f t="shared" si="60"/>
        <v>PreAlerta</v>
      </c>
      <c r="M1950" s="24" t="str">
        <f t="shared" si="61"/>
        <v>C/PalabrasClaves</v>
      </c>
      <c r="N1950" s="24" t="s">
        <v>18</v>
      </c>
      <c r="O1950" s="24"/>
      <c r="P1950" s="24"/>
      <c r="Q1950" s="24"/>
      <c r="R1950" s="24"/>
      <c r="S1950" s="24"/>
      <c r="T1950" s="24"/>
      <c r="U1950" s="24"/>
      <c r="V1950" s="24"/>
      <c r="W1950" s="24"/>
      <c r="X1950" s="24"/>
    </row>
    <row r="1951" spans="1:24" ht="15" hidden="1" customHeight="1">
      <c r="A1951" s="26">
        <v>26720306</v>
      </c>
      <c r="B1951" s="26" t="s">
        <v>11238</v>
      </c>
      <c r="C1951" s="26" t="s">
        <v>11239</v>
      </c>
      <c r="D1951" s="26" t="s">
        <v>11240</v>
      </c>
      <c r="E1951" s="26" t="s">
        <v>11241</v>
      </c>
      <c r="F1951" s="26" t="s">
        <v>7974</v>
      </c>
      <c r="G1951" s="26">
        <v>2016</v>
      </c>
      <c r="H1951" s="27">
        <v>42370</v>
      </c>
      <c r="I1951" s="26"/>
      <c r="J1951" s="26"/>
      <c r="K1951" s="26" t="s">
        <v>11242</v>
      </c>
      <c r="L1951" s="26" t="str">
        <f t="shared" si="60"/>
        <v>PreAlerta</v>
      </c>
      <c r="M1951" s="26" t="str">
        <f t="shared" si="61"/>
        <v>S/PalabrasClaves</v>
      </c>
      <c r="N1951" s="26" t="s">
        <v>18</v>
      </c>
      <c r="O1951" s="26"/>
      <c r="P1951" s="26"/>
      <c r="Q1951" s="26" t="s">
        <v>11</v>
      </c>
      <c r="R1951" s="26"/>
      <c r="S1951" s="26"/>
      <c r="T1951" s="26"/>
      <c r="U1951" s="26"/>
      <c r="V1951" s="26"/>
      <c r="W1951" s="26"/>
      <c r="X1951" s="26"/>
    </row>
    <row r="1952" spans="1:24" ht="15" hidden="1" customHeight="1">
      <c r="A1952" s="24">
        <v>26878091</v>
      </c>
      <c r="B1952" s="24" t="s">
        <v>11243</v>
      </c>
      <c r="C1952" s="24" t="s">
        <v>11244</v>
      </c>
      <c r="D1952" s="24" t="s">
        <v>11245</v>
      </c>
      <c r="E1952" s="24" t="s">
        <v>11246</v>
      </c>
      <c r="F1952" s="24" t="s">
        <v>11247</v>
      </c>
      <c r="G1952" s="24">
        <v>2016</v>
      </c>
      <c r="H1952" s="25">
        <v>42416</v>
      </c>
      <c r="I1952" s="24"/>
      <c r="J1952" s="24"/>
      <c r="K1952" s="24" t="s">
        <v>11248</v>
      </c>
      <c r="L1952" s="24" t="str">
        <f t="shared" si="60"/>
        <v>PreAlerta</v>
      </c>
      <c r="M1952" s="24" t="str">
        <f t="shared" si="61"/>
        <v>S/PalabrasClaves</v>
      </c>
      <c r="N1952" s="24" t="s">
        <v>18</v>
      </c>
      <c r="O1952" s="24"/>
      <c r="P1952" s="24"/>
      <c r="Q1952" s="24" t="s">
        <v>11</v>
      </c>
      <c r="R1952" s="24"/>
      <c r="S1952" s="24"/>
      <c r="T1952" s="24"/>
      <c r="U1952" s="24"/>
      <c r="V1952" s="24"/>
      <c r="W1952" s="24"/>
      <c r="X1952" s="24"/>
    </row>
    <row r="1953" spans="1:24" ht="15" hidden="1" customHeight="1">
      <c r="A1953" s="26">
        <v>26931504</v>
      </c>
      <c r="B1953" s="26" t="s">
        <v>11249</v>
      </c>
      <c r="C1953" s="26" t="s">
        <v>11250</v>
      </c>
      <c r="D1953" s="26" t="s">
        <v>11251</v>
      </c>
      <c r="E1953" s="26" t="s">
        <v>11252</v>
      </c>
      <c r="F1953" s="26" t="s">
        <v>11253</v>
      </c>
      <c r="G1953" s="26">
        <v>2016</v>
      </c>
      <c r="H1953" s="27">
        <v>42432</v>
      </c>
      <c r="I1953" s="26"/>
      <c r="J1953" s="26"/>
      <c r="K1953" s="26" t="s">
        <v>11254</v>
      </c>
      <c r="L1953" s="26" t="str">
        <f t="shared" si="60"/>
        <v>PreAlerta</v>
      </c>
      <c r="M1953" s="26" t="str">
        <f t="shared" si="61"/>
        <v>S/PalabrasClaves</v>
      </c>
      <c r="N1953" s="26" t="s">
        <v>18</v>
      </c>
      <c r="O1953" s="26"/>
      <c r="P1953" s="26"/>
      <c r="Q1953" s="26"/>
      <c r="R1953" s="26"/>
      <c r="S1953" s="26"/>
      <c r="T1953" s="26"/>
      <c r="U1953" s="26"/>
      <c r="V1953" s="26"/>
      <c r="W1953" s="26"/>
      <c r="X1953" s="26"/>
    </row>
    <row r="1954" spans="1:24" ht="15" hidden="1" customHeight="1">
      <c r="A1954" s="24">
        <v>26951818</v>
      </c>
      <c r="B1954" s="24" t="s">
        <v>11255</v>
      </c>
      <c r="C1954" s="24" t="s">
        <v>11256</v>
      </c>
      <c r="D1954" s="24" t="s">
        <v>11257</v>
      </c>
      <c r="E1954" s="24" t="s">
        <v>11258</v>
      </c>
      <c r="F1954" s="24" t="s">
        <v>1115</v>
      </c>
      <c r="G1954" s="24">
        <v>2016</v>
      </c>
      <c r="H1954" s="25">
        <v>42438</v>
      </c>
      <c r="I1954" s="24" t="s">
        <v>11259</v>
      </c>
      <c r="J1954" s="24"/>
      <c r="K1954" s="24" t="s">
        <v>11260</v>
      </c>
      <c r="L1954" s="24" t="str">
        <f t="shared" si="60"/>
        <v>PreAlerta</v>
      </c>
      <c r="M1954" s="24" t="str">
        <f t="shared" si="61"/>
        <v>S/PalabrasClaves</v>
      </c>
      <c r="N1954" s="24" t="s">
        <v>18</v>
      </c>
      <c r="O1954" s="24"/>
      <c r="P1954" s="24"/>
      <c r="Q1954" s="24"/>
      <c r="R1954" s="24"/>
      <c r="S1954" s="24"/>
      <c r="T1954" s="24"/>
      <c r="U1954" s="24"/>
      <c r="V1954" s="24"/>
      <c r="W1954" s="24"/>
      <c r="X1954" s="24"/>
    </row>
    <row r="1955" spans="1:24" ht="15" hidden="1" customHeight="1">
      <c r="A1955" s="26">
        <v>26971582</v>
      </c>
      <c r="B1955" s="26" t="s">
        <v>11261</v>
      </c>
      <c r="C1955" s="26" t="s">
        <v>11262</v>
      </c>
      <c r="D1955" s="26" t="s">
        <v>11263</v>
      </c>
      <c r="E1955" s="26" t="s">
        <v>11264</v>
      </c>
      <c r="F1955" s="26" t="s">
        <v>1699</v>
      </c>
      <c r="G1955" s="26">
        <v>2016</v>
      </c>
      <c r="H1955" s="27">
        <v>42444</v>
      </c>
      <c r="I1955" s="26"/>
      <c r="J1955" s="26"/>
      <c r="K1955" s="26" t="s">
        <v>11265</v>
      </c>
      <c r="L1955" s="26" t="str">
        <f t="shared" si="60"/>
        <v>PreAlerta</v>
      </c>
      <c r="M1955" s="26" t="str">
        <f t="shared" si="61"/>
        <v>S/PalabrasClaves</v>
      </c>
      <c r="N1955" s="26" t="s">
        <v>18</v>
      </c>
      <c r="O1955" s="26"/>
      <c r="P1955" s="26"/>
      <c r="Q1955" s="26" t="s">
        <v>11</v>
      </c>
      <c r="R1955" s="26"/>
      <c r="S1955" s="26"/>
      <c r="T1955" s="26"/>
      <c r="U1955" s="26"/>
      <c r="V1955" s="26"/>
      <c r="W1955" s="26"/>
      <c r="X1955" s="26"/>
    </row>
    <row r="1956" spans="1:24" ht="15" hidden="1" customHeight="1">
      <c r="A1956" s="24">
        <v>27021640</v>
      </c>
      <c r="B1956" s="24" t="s">
        <v>11266</v>
      </c>
      <c r="C1956" s="24" t="s">
        <v>11267</v>
      </c>
      <c r="D1956" s="24" t="s">
        <v>11268</v>
      </c>
      <c r="E1956" s="24" t="s">
        <v>11269</v>
      </c>
      <c r="F1956" s="24" t="s">
        <v>841</v>
      </c>
      <c r="G1956" s="24">
        <v>2016</v>
      </c>
      <c r="H1956" s="25">
        <v>42459</v>
      </c>
      <c r="I1956" s="24" t="s">
        <v>11270</v>
      </c>
      <c r="J1956" s="24"/>
      <c r="K1956" s="24" t="s">
        <v>11271</v>
      </c>
      <c r="L1956" s="24" t="str">
        <f t="shared" si="60"/>
        <v>PreAlerta</v>
      </c>
      <c r="M1956" s="24" t="str">
        <f t="shared" si="61"/>
        <v>S/PalabrasClaves</v>
      </c>
      <c r="N1956" s="24" t="s">
        <v>18</v>
      </c>
      <c r="O1956" s="24"/>
      <c r="P1956" s="24"/>
      <c r="Q1956" s="24"/>
      <c r="R1956" s="24"/>
      <c r="S1956" s="24"/>
      <c r="T1956" s="24"/>
      <c r="U1956" s="24"/>
      <c r="V1956" s="24"/>
      <c r="W1956" s="24"/>
      <c r="X1956" s="24"/>
    </row>
    <row r="1957" spans="1:24" ht="15" hidden="1" customHeight="1">
      <c r="A1957" s="26">
        <v>27064452</v>
      </c>
      <c r="B1957" s="26" t="s">
        <v>11272</v>
      </c>
      <c r="C1957" s="26" t="s">
        <v>9057</v>
      </c>
      <c r="D1957" s="26" t="s">
        <v>11273</v>
      </c>
      <c r="E1957" s="26" t="s">
        <v>9059</v>
      </c>
      <c r="F1957" s="26" t="s">
        <v>7516</v>
      </c>
      <c r="G1957" s="26">
        <v>2016</v>
      </c>
      <c r="H1957" s="27">
        <v>42472</v>
      </c>
      <c r="I1957" s="26"/>
      <c r="J1957" s="26"/>
      <c r="K1957" s="26" t="s">
        <v>11274</v>
      </c>
      <c r="L1957" s="26" t="str">
        <f t="shared" si="60"/>
        <v>Excluido</v>
      </c>
      <c r="M1957" s="26" t="str">
        <f t="shared" si="61"/>
        <v>S/PalabrasClaves</v>
      </c>
      <c r="N1957" s="26"/>
      <c r="O1957" s="26"/>
      <c r="P1957" s="26"/>
      <c r="Q1957" s="26"/>
      <c r="R1957" s="26"/>
      <c r="S1957" s="26"/>
      <c r="T1957" s="26"/>
      <c r="U1957" s="26"/>
      <c r="V1957" s="26"/>
      <c r="W1957" s="26"/>
      <c r="X1957" s="26"/>
    </row>
    <row r="1958" spans="1:24" ht="15" hidden="1" customHeight="1">
      <c r="A1958" s="24">
        <v>27114464</v>
      </c>
      <c r="B1958" s="24" t="s">
        <v>11275</v>
      </c>
      <c r="C1958" s="24" t="s">
        <v>11276</v>
      </c>
      <c r="D1958" s="24" t="s">
        <v>11277</v>
      </c>
      <c r="E1958" s="24" t="s">
        <v>11278</v>
      </c>
      <c r="F1958" s="24" t="s">
        <v>691</v>
      </c>
      <c r="G1958" s="24">
        <v>2016</v>
      </c>
      <c r="H1958" s="25">
        <v>42487</v>
      </c>
      <c r="I1958" s="24" t="s">
        <v>11279</v>
      </c>
      <c r="J1958" s="24"/>
      <c r="K1958" s="24" t="s">
        <v>11280</v>
      </c>
      <c r="L1958" s="24" t="str">
        <f t="shared" si="60"/>
        <v>PreAlerta</v>
      </c>
      <c r="M1958" s="24" t="str">
        <f t="shared" si="61"/>
        <v>S/PalabrasClaves</v>
      </c>
      <c r="N1958" s="24" t="s">
        <v>18</v>
      </c>
      <c r="O1958" s="24"/>
      <c r="P1958" s="24"/>
      <c r="Q1958" s="24"/>
      <c r="R1958" s="24"/>
      <c r="S1958" s="24"/>
      <c r="T1958" s="24"/>
      <c r="U1958" s="24"/>
      <c r="V1958" s="24"/>
      <c r="W1958" s="24"/>
      <c r="X1958" s="24"/>
    </row>
    <row r="1959" spans="1:24" ht="15" hidden="1" customHeight="1">
      <c r="A1959" s="26">
        <v>27116008</v>
      </c>
      <c r="B1959" s="26" t="s">
        <v>11281</v>
      </c>
      <c r="C1959" s="26" t="s">
        <v>11282</v>
      </c>
      <c r="D1959" s="26" t="s">
        <v>11283</v>
      </c>
      <c r="E1959" s="26" t="s">
        <v>11284</v>
      </c>
      <c r="F1959" s="26" t="s">
        <v>1276</v>
      </c>
      <c r="G1959" s="26">
        <v>2016</v>
      </c>
      <c r="H1959" s="27">
        <v>42487</v>
      </c>
      <c r="I1959" s="26"/>
      <c r="J1959" s="26"/>
      <c r="K1959" s="26" t="s">
        <v>11285</v>
      </c>
      <c r="L1959" s="26" t="str">
        <f t="shared" si="60"/>
        <v>PreAlerta</v>
      </c>
      <c r="M1959" s="26" t="str">
        <f t="shared" si="61"/>
        <v>S/PalabrasClaves</v>
      </c>
      <c r="N1959" s="26" t="s">
        <v>18</v>
      </c>
      <c r="O1959" s="26"/>
      <c r="P1959" s="26"/>
      <c r="Q1959" s="26"/>
      <c r="R1959" s="26"/>
      <c r="S1959" s="26"/>
      <c r="T1959" s="26"/>
      <c r="U1959" s="26"/>
      <c r="V1959" s="26"/>
      <c r="W1959" s="26"/>
      <c r="X1959" s="26"/>
    </row>
    <row r="1960" spans="1:24" ht="15" hidden="1" customHeight="1">
      <c r="A1960" s="24">
        <v>27130478</v>
      </c>
      <c r="B1960" s="24" t="s">
        <v>11286</v>
      </c>
      <c r="C1960" s="24" t="s">
        <v>11287</v>
      </c>
      <c r="D1960" s="24" t="s">
        <v>11288</v>
      </c>
      <c r="E1960" s="24" t="s">
        <v>11289</v>
      </c>
      <c r="F1960" s="24" t="s">
        <v>496</v>
      </c>
      <c r="G1960" s="24">
        <v>2016</v>
      </c>
      <c r="H1960" s="25">
        <v>42491</v>
      </c>
      <c r="I1960" s="24"/>
      <c r="J1960" s="24"/>
      <c r="K1960" s="24" t="s">
        <v>11290</v>
      </c>
      <c r="L1960" s="24" t="str">
        <f t="shared" ref="L1960:L2023" si="62">IF(ISNUMBER(VLOOKUP(A1960,EXCL,1,FALSE)),"Excluido",IF(ISNUMBER(VLOOKUP(A1960,POST,1,FALSE)),"PostAlerta",IF(ISNUMBER(VLOOKUP(A1960,PRE,1,FALSE)),"PreAlerta","")))</f>
        <v>PreAlerta</v>
      </c>
      <c r="M1960" s="24" t="str">
        <f t="shared" ref="M1960:M2023" si="63">IF(ISNUMBER(VLOOKUP(A1960,KEYWORDS,1,FALSE)),"C/PalabrasClaves","S/PalabrasClaves")</f>
        <v>S/PalabrasClaves</v>
      </c>
      <c r="N1960" s="24" t="s">
        <v>18</v>
      </c>
      <c r="O1960" s="24"/>
      <c r="P1960" s="24"/>
      <c r="Q1960" s="24"/>
      <c r="R1960" s="24"/>
      <c r="S1960" s="24"/>
      <c r="T1960" s="24"/>
      <c r="U1960" s="24"/>
      <c r="V1960" s="24"/>
      <c r="W1960" s="24"/>
      <c r="X1960" s="24"/>
    </row>
    <row r="1961" spans="1:24" ht="15" customHeight="1">
      <c r="A1961" s="33">
        <v>27160295</v>
      </c>
      <c r="B1961" s="33" t="s">
        <v>11291</v>
      </c>
      <c r="C1961" s="33" t="s">
        <v>11292</v>
      </c>
      <c r="D1961" s="33" t="s">
        <v>11293</v>
      </c>
      <c r="E1961" s="33" t="s">
        <v>11294</v>
      </c>
      <c r="F1961" s="33" t="s">
        <v>90</v>
      </c>
      <c r="G1961" s="33">
        <v>2016</v>
      </c>
      <c r="H1961" s="34">
        <v>42501</v>
      </c>
      <c r="I1961" s="33" t="s">
        <v>11295</v>
      </c>
      <c r="J1961" s="33"/>
      <c r="K1961" s="33" t="s">
        <v>11296</v>
      </c>
      <c r="L1961" s="33" t="str">
        <f t="shared" si="62"/>
        <v>PreAlerta</v>
      </c>
      <c r="M1961" s="33" t="str">
        <f t="shared" si="63"/>
        <v>C/PalabrasClaves</v>
      </c>
      <c r="N1961" s="33" t="s">
        <v>12</v>
      </c>
      <c r="O1961" s="33" t="s">
        <v>10</v>
      </c>
      <c r="P1961" s="33"/>
      <c r="Q1961" s="33" t="s">
        <v>14</v>
      </c>
      <c r="R1961" s="33"/>
      <c r="S1961" s="33"/>
      <c r="T1961" s="50" t="s">
        <v>11297</v>
      </c>
      <c r="U1961" s="33" t="s">
        <v>209</v>
      </c>
      <c r="V1961" s="33" t="s">
        <v>208</v>
      </c>
      <c r="W1961" s="33" t="s">
        <v>209</v>
      </c>
      <c r="X1961" s="53" t="s">
        <v>11298</v>
      </c>
    </row>
    <row r="1962" spans="1:24" ht="15" hidden="1" customHeight="1">
      <c r="A1962" s="24">
        <v>27177510</v>
      </c>
      <c r="B1962" s="24" t="s">
        <v>11299</v>
      </c>
      <c r="C1962" s="24" t="s">
        <v>11300</v>
      </c>
      <c r="D1962" s="24" t="s">
        <v>11301</v>
      </c>
      <c r="E1962" s="24" t="s">
        <v>11302</v>
      </c>
      <c r="F1962" s="24" t="s">
        <v>3796</v>
      </c>
      <c r="G1962" s="24">
        <v>2016</v>
      </c>
      <c r="H1962" s="25">
        <v>42505</v>
      </c>
      <c r="I1962" s="24"/>
      <c r="J1962" s="24"/>
      <c r="K1962" s="24" t="s">
        <v>11303</v>
      </c>
      <c r="L1962" s="24" t="str">
        <f t="shared" si="62"/>
        <v>PreAlerta</v>
      </c>
      <c r="M1962" s="24" t="str">
        <f t="shared" si="63"/>
        <v>S/PalabrasClaves</v>
      </c>
      <c r="N1962" s="24" t="s">
        <v>18</v>
      </c>
      <c r="O1962" s="24"/>
      <c r="P1962" s="24"/>
      <c r="Q1962" s="24"/>
      <c r="R1962" s="24"/>
      <c r="S1962" s="24"/>
      <c r="T1962" s="24"/>
      <c r="U1962" s="24"/>
      <c r="V1962" s="24"/>
      <c r="W1962" s="24"/>
      <c r="X1962" s="24"/>
    </row>
    <row r="1963" spans="1:24" ht="15" hidden="1" customHeight="1">
      <c r="A1963" s="26">
        <v>27243142</v>
      </c>
      <c r="B1963" s="26" t="s">
        <v>11304</v>
      </c>
      <c r="C1963" s="26" t="s">
        <v>11305</v>
      </c>
      <c r="D1963" s="26" t="s">
        <v>11306</v>
      </c>
      <c r="E1963" s="26" t="s">
        <v>11307</v>
      </c>
      <c r="F1963" s="26" t="s">
        <v>282</v>
      </c>
      <c r="G1963" s="26">
        <v>2016</v>
      </c>
      <c r="H1963" s="27">
        <v>42522</v>
      </c>
      <c r="I1963" s="26"/>
      <c r="J1963" s="26"/>
      <c r="K1963" s="26" t="s">
        <v>11308</v>
      </c>
      <c r="L1963" s="26" t="str">
        <f t="shared" si="62"/>
        <v>PreAlerta</v>
      </c>
      <c r="M1963" s="26" t="str">
        <f t="shared" si="63"/>
        <v>S/PalabrasClaves</v>
      </c>
      <c r="N1963" s="26" t="s">
        <v>18</v>
      </c>
      <c r="O1963" s="26"/>
      <c r="P1963" s="26"/>
      <c r="Q1963" s="26"/>
      <c r="R1963" s="26"/>
      <c r="S1963" s="26"/>
      <c r="T1963" s="26"/>
      <c r="U1963" s="26"/>
      <c r="V1963" s="26"/>
      <c r="W1963" s="26"/>
      <c r="X1963" s="26"/>
    </row>
    <row r="1964" spans="1:24" ht="15" hidden="1" customHeight="1">
      <c r="A1964" s="24">
        <v>27322041</v>
      </c>
      <c r="B1964" s="24" t="s">
        <v>11309</v>
      </c>
      <c r="C1964" s="24" t="s">
        <v>11310</v>
      </c>
      <c r="D1964" s="24" t="s">
        <v>11311</v>
      </c>
      <c r="E1964" s="24" t="s">
        <v>5856</v>
      </c>
      <c r="F1964" s="24" t="s">
        <v>128</v>
      </c>
      <c r="G1964" s="24">
        <v>2016</v>
      </c>
      <c r="H1964" s="25">
        <v>42542</v>
      </c>
      <c r="I1964" s="24"/>
      <c r="J1964" s="24"/>
      <c r="K1964" s="24" t="s">
        <v>11312</v>
      </c>
      <c r="L1964" s="24" t="str">
        <f t="shared" si="62"/>
        <v>PreAlerta</v>
      </c>
      <c r="M1964" s="24" t="str">
        <f t="shared" si="63"/>
        <v>S/PalabrasClaves</v>
      </c>
      <c r="N1964" s="24" t="s">
        <v>18</v>
      </c>
      <c r="O1964" s="24"/>
      <c r="P1964" s="24"/>
      <c r="Q1964" s="24"/>
      <c r="R1964" s="24"/>
      <c r="S1964" s="24"/>
      <c r="T1964" s="24"/>
      <c r="U1964" s="24"/>
      <c r="V1964" s="24"/>
      <c r="W1964" s="24"/>
      <c r="X1964" s="24"/>
    </row>
    <row r="1965" spans="1:24" ht="15" hidden="1" customHeight="1">
      <c r="A1965" s="26">
        <v>27322048</v>
      </c>
      <c r="B1965" s="26" t="s">
        <v>11313</v>
      </c>
      <c r="C1965" s="26" t="s">
        <v>11314</v>
      </c>
      <c r="D1965" s="26" t="s">
        <v>11315</v>
      </c>
      <c r="E1965" s="26" t="s">
        <v>11316</v>
      </c>
      <c r="F1965" s="26" t="s">
        <v>128</v>
      </c>
      <c r="G1965" s="26">
        <v>2016</v>
      </c>
      <c r="H1965" s="27">
        <v>42542</v>
      </c>
      <c r="I1965" s="26" t="s">
        <v>11317</v>
      </c>
      <c r="J1965" s="26" t="s">
        <v>11318</v>
      </c>
      <c r="K1965" s="26" t="s">
        <v>11319</v>
      </c>
      <c r="L1965" s="26" t="str">
        <f t="shared" si="62"/>
        <v>Excluido</v>
      </c>
      <c r="M1965" s="26" t="str">
        <f t="shared" si="63"/>
        <v>S/PalabrasClaves</v>
      </c>
      <c r="N1965" s="26"/>
      <c r="O1965" s="26"/>
      <c r="P1965" s="26"/>
      <c r="Q1965" s="26"/>
      <c r="R1965" s="26"/>
      <c r="S1965" s="26"/>
      <c r="T1965" s="26"/>
      <c r="U1965" s="26"/>
      <c r="V1965" s="26"/>
      <c r="W1965" s="26"/>
      <c r="X1965" s="26"/>
    </row>
    <row r="1966" spans="1:24" ht="15" hidden="1" customHeight="1">
      <c r="A1966" s="24">
        <v>27412206</v>
      </c>
      <c r="B1966" s="24" t="s">
        <v>11320</v>
      </c>
      <c r="C1966" s="24" t="s">
        <v>11321</v>
      </c>
      <c r="D1966" s="24" t="s">
        <v>11322</v>
      </c>
      <c r="E1966" s="24" t="s">
        <v>11323</v>
      </c>
      <c r="F1966" s="24" t="s">
        <v>11324</v>
      </c>
      <c r="G1966" s="24">
        <v>2016</v>
      </c>
      <c r="H1966" s="25">
        <v>42566</v>
      </c>
      <c r="I1966" s="24" t="s">
        <v>11325</v>
      </c>
      <c r="J1966" s="24"/>
      <c r="K1966" s="24"/>
      <c r="L1966" s="24" t="str">
        <f t="shared" si="62"/>
        <v>Excluido</v>
      </c>
      <c r="M1966" s="24" t="str">
        <f t="shared" si="63"/>
        <v>S/PalabrasClaves</v>
      </c>
      <c r="N1966" s="24"/>
      <c r="O1966" s="24"/>
      <c r="P1966" s="24"/>
      <c r="Q1966" s="24"/>
      <c r="R1966" s="24"/>
      <c r="S1966" s="24"/>
      <c r="T1966" s="24"/>
      <c r="U1966" s="24"/>
      <c r="V1966" s="24"/>
      <c r="W1966" s="24"/>
      <c r="X1966" s="24"/>
    </row>
    <row r="1967" spans="1:24" ht="15" hidden="1" customHeight="1">
      <c r="A1967" s="33">
        <v>27560917</v>
      </c>
      <c r="B1967" s="33" t="s">
        <v>11326</v>
      </c>
      <c r="C1967" s="33" t="s">
        <v>11327</v>
      </c>
      <c r="D1967" s="33" t="s">
        <v>11328</v>
      </c>
      <c r="E1967" s="33" t="s">
        <v>11329</v>
      </c>
      <c r="F1967" s="33" t="s">
        <v>11330</v>
      </c>
      <c r="G1967" s="33">
        <v>2016</v>
      </c>
      <c r="H1967" s="34">
        <v>42608</v>
      </c>
      <c r="I1967" s="33"/>
      <c r="J1967" s="33"/>
      <c r="K1967" s="33" t="s">
        <v>11331</v>
      </c>
      <c r="L1967" s="33" t="str">
        <f t="shared" si="62"/>
        <v>PreAlerta</v>
      </c>
      <c r="M1967" s="33" t="str">
        <f t="shared" si="63"/>
        <v>S/PalabrasClaves</v>
      </c>
      <c r="N1967" s="33" t="s">
        <v>276</v>
      </c>
      <c r="O1967" s="33"/>
      <c r="P1967" s="33"/>
      <c r="Q1967" s="33" t="s">
        <v>17</v>
      </c>
      <c r="R1967" s="33"/>
      <c r="S1967" s="33"/>
      <c r="T1967" s="33"/>
      <c r="U1967" s="33"/>
      <c r="V1967" s="33"/>
      <c r="W1967" s="33"/>
      <c r="X1967" s="52" t="s">
        <v>5262</v>
      </c>
    </row>
    <row r="1968" spans="1:24" ht="15" hidden="1" customHeight="1">
      <c r="A1968" s="24">
        <v>28994548</v>
      </c>
      <c r="B1968" s="24" t="s">
        <v>11332</v>
      </c>
      <c r="C1968" s="24" t="s">
        <v>11333</v>
      </c>
      <c r="D1968" s="24" t="s">
        <v>11334</v>
      </c>
      <c r="E1968" s="24" t="s">
        <v>11335</v>
      </c>
      <c r="F1968" s="24" t="s">
        <v>11336</v>
      </c>
      <c r="G1968" s="24">
        <v>2016</v>
      </c>
      <c r="H1968" s="25">
        <v>43019</v>
      </c>
      <c r="I1968" s="24"/>
      <c r="J1968" s="24"/>
      <c r="K1968" s="24"/>
      <c r="L1968" s="24" t="str">
        <f t="shared" si="62"/>
        <v>PreAlerta</v>
      </c>
      <c r="M1968" s="24" t="str">
        <f t="shared" si="63"/>
        <v>S/PalabrasClaves</v>
      </c>
      <c r="N1968" s="24" t="s">
        <v>18</v>
      </c>
      <c r="O1968" s="24"/>
      <c r="P1968" s="24"/>
      <c r="Q1968" s="24"/>
      <c r="R1968" s="24"/>
      <c r="S1968" s="24"/>
      <c r="T1968" s="24"/>
      <c r="U1968" s="24"/>
      <c r="V1968" s="24"/>
      <c r="W1968" s="24"/>
      <c r="X1968" s="24"/>
    </row>
    <row r="1969" spans="1:24" ht="15" hidden="1" customHeight="1">
      <c r="A1969" s="26">
        <v>30581580</v>
      </c>
      <c r="B1969" s="26" t="s">
        <v>11337</v>
      </c>
      <c r="C1969" s="26" t="s">
        <v>11338</v>
      </c>
      <c r="D1969" s="26" t="s">
        <v>11339</v>
      </c>
      <c r="E1969" s="26" t="s">
        <v>11340</v>
      </c>
      <c r="F1969" s="26" t="s">
        <v>11341</v>
      </c>
      <c r="G1969" s="26">
        <v>2016</v>
      </c>
      <c r="H1969" s="27">
        <v>43459</v>
      </c>
      <c r="I1969" s="26" t="s">
        <v>11342</v>
      </c>
      <c r="J1969" s="26"/>
      <c r="K1969" s="26" t="s">
        <v>11343</v>
      </c>
      <c r="L1969" s="26" t="str">
        <f t="shared" si="62"/>
        <v>PreAlerta</v>
      </c>
      <c r="M1969" s="26" t="str">
        <f t="shared" si="63"/>
        <v>S/PalabrasClaves</v>
      </c>
      <c r="N1969" s="26" t="s">
        <v>18</v>
      </c>
      <c r="O1969" s="26"/>
      <c r="P1969" s="26"/>
      <c r="Q1969" s="26"/>
      <c r="R1969" s="26"/>
      <c r="S1969" s="26"/>
      <c r="T1969" s="26"/>
      <c r="U1969" s="26"/>
      <c r="V1969" s="26"/>
      <c r="W1969" s="26"/>
      <c r="X1969" s="26"/>
    </row>
    <row r="1970" spans="1:24" ht="15" hidden="1" customHeight="1">
      <c r="A1970" s="24">
        <v>27404379</v>
      </c>
      <c r="B1970" s="24" t="s">
        <v>11344</v>
      </c>
      <c r="C1970" s="24" t="s">
        <v>11345</v>
      </c>
      <c r="D1970" s="24" t="s">
        <v>11346</v>
      </c>
      <c r="E1970" s="24" t="s">
        <v>11347</v>
      </c>
      <c r="F1970" s="24" t="s">
        <v>2175</v>
      </c>
      <c r="G1970" s="24">
        <v>2016</v>
      </c>
      <c r="H1970" s="25">
        <v>42564</v>
      </c>
      <c r="I1970" s="24" t="s">
        <v>11348</v>
      </c>
      <c r="J1970" s="24"/>
      <c r="K1970" s="24" t="s">
        <v>11349</v>
      </c>
      <c r="L1970" s="24" t="str">
        <f t="shared" si="62"/>
        <v>PreAlerta</v>
      </c>
      <c r="M1970" s="24" t="str">
        <f t="shared" si="63"/>
        <v>S/PalabrasClaves</v>
      </c>
      <c r="N1970" s="24" t="s">
        <v>18</v>
      </c>
      <c r="O1970" s="24"/>
      <c r="P1970" s="24"/>
      <c r="Q1970" s="24"/>
      <c r="R1970" s="24"/>
      <c r="S1970" s="24"/>
      <c r="T1970" s="24"/>
      <c r="U1970" s="24"/>
      <c r="V1970" s="24"/>
      <c r="W1970" s="24"/>
      <c r="X1970" s="24"/>
    </row>
    <row r="1971" spans="1:24" ht="15" hidden="1" customHeight="1">
      <c r="A1971" s="26">
        <v>27412444</v>
      </c>
      <c r="B1971" s="26" t="s">
        <v>11350</v>
      </c>
      <c r="C1971" s="26" t="s">
        <v>11351</v>
      </c>
      <c r="D1971" s="26" t="s">
        <v>11352</v>
      </c>
      <c r="E1971" s="26" t="s">
        <v>11353</v>
      </c>
      <c r="F1971" s="26" t="s">
        <v>341</v>
      </c>
      <c r="G1971" s="26">
        <v>2016</v>
      </c>
      <c r="H1971" s="27">
        <v>42566</v>
      </c>
      <c r="I1971" s="26" t="s">
        <v>11354</v>
      </c>
      <c r="J1971" s="26"/>
      <c r="K1971" s="26" t="s">
        <v>11355</v>
      </c>
      <c r="L1971" s="26" t="str">
        <f t="shared" si="62"/>
        <v>PreAlerta</v>
      </c>
      <c r="M1971" s="26" t="str">
        <f t="shared" si="63"/>
        <v>S/PalabrasClaves</v>
      </c>
      <c r="N1971" s="26" t="s">
        <v>18</v>
      </c>
      <c r="O1971" s="26"/>
      <c r="P1971" s="26"/>
      <c r="Q1971" s="26"/>
      <c r="R1971" s="26"/>
      <c r="S1971" s="26"/>
      <c r="T1971" s="26"/>
      <c r="U1971" s="26"/>
      <c r="V1971" s="26"/>
      <c r="W1971" s="26"/>
      <c r="X1971" s="26"/>
    </row>
    <row r="1972" spans="1:24" ht="15" hidden="1" customHeight="1">
      <c r="A1972" s="24">
        <v>27434536</v>
      </c>
      <c r="B1972" s="24" t="s">
        <v>11356</v>
      </c>
      <c r="C1972" s="24" t="s">
        <v>11357</v>
      </c>
      <c r="D1972" s="24" t="s">
        <v>11358</v>
      </c>
      <c r="E1972" s="24" t="s">
        <v>11359</v>
      </c>
      <c r="F1972" s="24" t="s">
        <v>2168</v>
      </c>
      <c r="G1972" s="24">
        <v>2016</v>
      </c>
      <c r="H1972" s="25">
        <v>42571</v>
      </c>
      <c r="I1972" s="24" t="s">
        <v>11360</v>
      </c>
      <c r="J1972" s="24"/>
      <c r="K1972" s="24" t="s">
        <v>11361</v>
      </c>
      <c r="L1972" s="24" t="str">
        <f t="shared" si="62"/>
        <v>PreAlerta</v>
      </c>
      <c r="M1972" s="24" t="str">
        <f t="shared" si="63"/>
        <v>S/PalabrasClaves</v>
      </c>
      <c r="N1972" s="24" t="s">
        <v>18</v>
      </c>
      <c r="O1972" s="24"/>
      <c r="P1972" s="24"/>
      <c r="Q1972" s="24"/>
      <c r="R1972" s="24"/>
      <c r="S1972" s="24"/>
      <c r="T1972" s="24"/>
      <c r="U1972" s="24"/>
      <c r="V1972" s="24"/>
      <c r="W1972" s="24"/>
      <c r="X1972" s="24"/>
    </row>
    <row r="1973" spans="1:24" ht="15" hidden="1" customHeight="1">
      <c r="A1973" s="26">
        <v>27454254</v>
      </c>
      <c r="B1973" s="26" t="s">
        <v>11362</v>
      </c>
      <c r="C1973" s="26" t="s">
        <v>11363</v>
      </c>
      <c r="D1973" s="26" t="s">
        <v>11364</v>
      </c>
      <c r="E1973" s="26" t="s">
        <v>11365</v>
      </c>
      <c r="F1973" s="26" t="s">
        <v>11366</v>
      </c>
      <c r="G1973" s="26">
        <v>2016</v>
      </c>
      <c r="H1973" s="27">
        <v>42577</v>
      </c>
      <c r="I1973" s="26" t="s">
        <v>11367</v>
      </c>
      <c r="J1973" s="26"/>
      <c r="K1973" s="26" t="s">
        <v>11368</v>
      </c>
      <c r="L1973" s="26" t="str">
        <f t="shared" si="62"/>
        <v>PreAlerta</v>
      </c>
      <c r="M1973" s="26" t="str">
        <f t="shared" si="63"/>
        <v>C/PalabrasClaves</v>
      </c>
      <c r="N1973" s="26" t="s">
        <v>18</v>
      </c>
      <c r="O1973" s="26"/>
      <c r="P1973" s="26"/>
      <c r="Q1973" s="26" t="s">
        <v>11</v>
      </c>
      <c r="R1973" s="26"/>
      <c r="S1973" s="26"/>
      <c r="T1973" s="26"/>
      <c r="U1973" s="26"/>
      <c r="V1973" s="26"/>
      <c r="W1973" s="26"/>
      <c r="X1973" s="26"/>
    </row>
    <row r="1974" spans="1:24" ht="15" hidden="1" customHeight="1">
      <c r="A1974" s="24">
        <v>27425412</v>
      </c>
      <c r="B1974" s="24" t="s">
        <v>11369</v>
      </c>
      <c r="C1974" s="24" t="s">
        <v>11370</v>
      </c>
      <c r="D1974" s="24" t="s">
        <v>11371</v>
      </c>
      <c r="E1974" s="24" t="s">
        <v>11372</v>
      </c>
      <c r="F1974" s="24" t="s">
        <v>11373</v>
      </c>
      <c r="G1974" s="24">
        <v>2016</v>
      </c>
      <c r="H1974" s="25">
        <v>42570</v>
      </c>
      <c r="I1974" s="24" t="s">
        <v>11374</v>
      </c>
      <c r="J1974" s="24"/>
      <c r="K1974" s="24" t="s">
        <v>11375</v>
      </c>
      <c r="L1974" s="24" t="str">
        <f t="shared" si="62"/>
        <v>PreAlerta</v>
      </c>
      <c r="M1974" s="24" t="str">
        <f t="shared" si="63"/>
        <v>S/PalabrasClaves</v>
      </c>
      <c r="N1974" s="24" t="s">
        <v>18</v>
      </c>
      <c r="O1974" s="24"/>
      <c r="P1974" s="24"/>
      <c r="Q1974" s="24"/>
      <c r="R1974" s="24"/>
      <c r="S1974" s="24"/>
      <c r="T1974" s="24"/>
      <c r="U1974" s="24"/>
      <c r="V1974" s="24"/>
      <c r="W1974" s="24"/>
      <c r="X1974" s="24"/>
    </row>
    <row r="1975" spans="1:24" ht="15" hidden="1" customHeight="1">
      <c r="A1975" s="26">
        <v>27448797</v>
      </c>
      <c r="B1975" s="26" t="s">
        <v>11376</v>
      </c>
      <c r="C1975" s="26" t="s">
        <v>11377</v>
      </c>
      <c r="D1975" s="26" t="s">
        <v>11378</v>
      </c>
      <c r="E1975" s="26" t="s">
        <v>11379</v>
      </c>
      <c r="F1975" s="26" t="s">
        <v>1595</v>
      </c>
      <c r="G1975" s="26">
        <v>2016</v>
      </c>
      <c r="H1975" s="27">
        <v>42576</v>
      </c>
      <c r="I1975" s="26" t="s">
        <v>11380</v>
      </c>
      <c r="J1975" s="26"/>
      <c r="K1975" s="26" t="s">
        <v>11381</v>
      </c>
      <c r="L1975" s="26" t="str">
        <f t="shared" si="62"/>
        <v>PreAlerta</v>
      </c>
      <c r="M1975" s="26" t="str">
        <f t="shared" si="63"/>
        <v>C/PalabrasClaves</v>
      </c>
      <c r="N1975" s="26" t="s">
        <v>18</v>
      </c>
      <c r="O1975" s="26"/>
      <c r="P1975" s="26"/>
      <c r="Q1975" s="26"/>
      <c r="R1975" s="26"/>
      <c r="S1975" s="26"/>
      <c r="T1975" s="26"/>
      <c r="U1975" s="26"/>
      <c r="V1975" s="26"/>
      <c r="W1975" s="26"/>
      <c r="X1975" s="26"/>
    </row>
    <row r="1976" spans="1:24" ht="15" customHeight="1">
      <c r="A1976" s="28">
        <v>27325352</v>
      </c>
      <c r="B1976" s="28" t="s">
        <v>11382</v>
      </c>
      <c r="C1976" s="28" t="s">
        <v>11383</v>
      </c>
      <c r="D1976" s="28" t="s">
        <v>11384</v>
      </c>
      <c r="E1976" s="28" t="s">
        <v>11385</v>
      </c>
      <c r="F1976" s="28" t="s">
        <v>353</v>
      </c>
      <c r="G1976" s="28">
        <v>2016</v>
      </c>
      <c r="H1976" s="29">
        <v>42543</v>
      </c>
      <c r="I1976" s="28"/>
      <c r="J1976" s="28"/>
      <c r="K1976" s="28" t="s">
        <v>11386</v>
      </c>
      <c r="L1976" s="28" t="str">
        <f t="shared" si="62"/>
        <v>PreAlerta</v>
      </c>
      <c r="M1976" s="28" t="str">
        <f t="shared" si="63"/>
        <v>S/PalabrasClaves</v>
      </c>
      <c r="N1976" s="28" t="s">
        <v>276</v>
      </c>
      <c r="O1976" s="28"/>
      <c r="P1976" s="28"/>
      <c r="Q1976" s="28" t="s">
        <v>14</v>
      </c>
      <c r="R1976" s="28"/>
      <c r="S1976" s="28"/>
      <c r="T1976" s="50" t="s">
        <v>11387</v>
      </c>
      <c r="U1976" s="28" t="s">
        <v>209</v>
      </c>
      <c r="V1976" s="28" t="s">
        <v>209</v>
      </c>
      <c r="W1976" s="28" t="s">
        <v>208</v>
      </c>
      <c r="X1976" s="53" t="s">
        <v>11388</v>
      </c>
    </row>
    <row r="1977" spans="1:24" ht="15" customHeight="1">
      <c r="A1977" s="33">
        <v>27464881</v>
      </c>
      <c r="B1977" s="33" t="s">
        <v>11389</v>
      </c>
      <c r="C1977" s="33" t="s">
        <v>11390</v>
      </c>
      <c r="D1977" s="33" t="s">
        <v>11391</v>
      </c>
      <c r="E1977" s="33" t="s">
        <v>11392</v>
      </c>
      <c r="F1977" s="33" t="s">
        <v>1255</v>
      </c>
      <c r="G1977" s="33">
        <v>2016</v>
      </c>
      <c r="H1977" s="34">
        <v>42580</v>
      </c>
      <c r="I1977" s="33" t="s">
        <v>11393</v>
      </c>
      <c r="J1977" s="33"/>
      <c r="K1977" s="33" t="s">
        <v>11394</v>
      </c>
      <c r="L1977" s="33" t="str">
        <f t="shared" si="62"/>
        <v>PreAlerta</v>
      </c>
      <c r="M1977" s="33" t="str">
        <f t="shared" si="63"/>
        <v>S/PalabrasClaves</v>
      </c>
      <c r="N1977" s="33" t="s">
        <v>276</v>
      </c>
      <c r="O1977" s="33"/>
      <c r="P1977" s="33"/>
      <c r="Q1977" s="33" t="s">
        <v>14</v>
      </c>
      <c r="R1977" s="33"/>
      <c r="S1977" s="33"/>
      <c r="T1977" s="53" t="s">
        <v>11395</v>
      </c>
      <c r="U1977" s="33" t="s">
        <v>209</v>
      </c>
      <c r="V1977" s="33" t="s">
        <v>209</v>
      </c>
      <c r="W1977" s="33" t="s">
        <v>208</v>
      </c>
      <c r="X1977" s="53" t="s">
        <v>11396</v>
      </c>
    </row>
    <row r="1978" spans="1:24" ht="15" hidden="1" customHeight="1">
      <c r="A1978" s="24">
        <v>27467585</v>
      </c>
      <c r="B1978" s="24" t="s">
        <v>11397</v>
      </c>
      <c r="C1978" s="24" t="s">
        <v>11398</v>
      </c>
      <c r="D1978" s="24" t="s">
        <v>11399</v>
      </c>
      <c r="E1978" s="24" t="s">
        <v>11400</v>
      </c>
      <c r="F1978" s="24" t="s">
        <v>2168</v>
      </c>
      <c r="G1978" s="24">
        <v>2016</v>
      </c>
      <c r="H1978" s="25">
        <v>42580</v>
      </c>
      <c r="I1978" s="24" t="s">
        <v>11401</v>
      </c>
      <c r="J1978" s="24"/>
      <c r="K1978" s="24" t="s">
        <v>11402</v>
      </c>
      <c r="L1978" s="24" t="str">
        <f t="shared" si="62"/>
        <v>PreAlerta</v>
      </c>
      <c r="M1978" s="24" t="str">
        <f t="shared" si="63"/>
        <v>S/PalabrasClaves</v>
      </c>
      <c r="N1978" s="24" t="s">
        <v>18</v>
      </c>
      <c r="O1978" s="24"/>
      <c r="P1978" s="24"/>
      <c r="Q1978" s="24"/>
      <c r="R1978" s="24"/>
      <c r="S1978" s="24"/>
      <c r="T1978" s="24"/>
      <c r="U1978" s="24"/>
      <c r="V1978" s="24"/>
      <c r="W1978" s="24"/>
      <c r="X1978" s="24"/>
    </row>
    <row r="1979" spans="1:24" ht="15" customHeight="1">
      <c r="A1979" s="33">
        <v>27389169</v>
      </c>
      <c r="B1979" s="33" t="s">
        <v>11403</v>
      </c>
      <c r="C1979" s="33" t="s">
        <v>11404</v>
      </c>
      <c r="D1979" s="33" t="s">
        <v>11405</v>
      </c>
      <c r="E1979" s="33" t="s">
        <v>11406</v>
      </c>
      <c r="F1979" s="33" t="s">
        <v>353</v>
      </c>
      <c r="G1979" s="33">
        <v>2016</v>
      </c>
      <c r="H1979" s="34">
        <v>42560</v>
      </c>
      <c r="I1979" s="33" t="s">
        <v>11407</v>
      </c>
      <c r="J1979" s="33"/>
      <c r="K1979" s="33" t="s">
        <v>11408</v>
      </c>
      <c r="L1979" s="33" t="str">
        <f t="shared" si="62"/>
        <v>PreAlerta</v>
      </c>
      <c r="M1979" s="33" t="str">
        <f t="shared" si="63"/>
        <v>S/PalabrasClaves</v>
      </c>
      <c r="N1979" s="33" t="s">
        <v>276</v>
      </c>
      <c r="O1979" s="33"/>
      <c r="P1979" s="33"/>
      <c r="Q1979" s="33" t="s">
        <v>14</v>
      </c>
      <c r="R1979" s="33"/>
      <c r="S1979" s="33"/>
      <c r="T1979" s="50" t="s">
        <v>11409</v>
      </c>
      <c r="U1979" s="33" t="s">
        <v>209</v>
      </c>
      <c r="V1979" s="33" t="s">
        <v>209</v>
      </c>
      <c r="W1979" s="33" t="s">
        <v>208</v>
      </c>
      <c r="X1979" s="53" t="s">
        <v>11410</v>
      </c>
    </row>
    <row r="1980" spans="1:24" ht="15" hidden="1" customHeight="1">
      <c r="A1980" s="24">
        <v>26874079</v>
      </c>
      <c r="B1980" s="24" t="s">
        <v>11411</v>
      </c>
      <c r="C1980" s="24" t="s">
        <v>11412</v>
      </c>
      <c r="D1980" s="24" t="s">
        <v>11413</v>
      </c>
      <c r="E1980" s="24" t="s">
        <v>11414</v>
      </c>
      <c r="F1980" s="24" t="s">
        <v>405</v>
      </c>
      <c r="G1980" s="24">
        <v>2016</v>
      </c>
      <c r="H1980" s="25">
        <v>42414</v>
      </c>
      <c r="I1980" s="24" t="s">
        <v>11415</v>
      </c>
      <c r="J1980" s="24" t="s">
        <v>11416</v>
      </c>
      <c r="K1980" s="24" t="s">
        <v>11417</v>
      </c>
      <c r="L1980" s="24" t="str">
        <f t="shared" si="62"/>
        <v>PreAlerta</v>
      </c>
      <c r="M1980" s="24" t="str">
        <f t="shared" si="63"/>
        <v>S/PalabrasClaves</v>
      </c>
      <c r="N1980" s="24" t="s">
        <v>18</v>
      </c>
      <c r="O1980" s="24"/>
      <c r="P1980" s="24"/>
      <c r="Q1980" s="24" t="s">
        <v>11</v>
      </c>
      <c r="R1980" s="24"/>
      <c r="S1980" s="24"/>
      <c r="T1980" s="24"/>
      <c r="U1980" s="24"/>
      <c r="V1980" s="24"/>
      <c r="W1980" s="24"/>
      <c r="X1980" s="24"/>
    </row>
    <row r="1981" spans="1:24" ht="15" hidden="1" customHeight="1">
      <c r="A1981" s="26">
        <v>26886234</v>
      </c>
      <c r="B1981" s="26" t="s">
        <v>11418</v>
      </c>
      <c r="C1981" s="26" t="s">
        <v>9002</v>
      </c>
      <c r="D1981" s="26" t="s">
        <v>11419</v>
      </c>
      <c r="E1981" s="26" t="s">
        <v>9004</v>
      </c>
      <c r="F1981" s="26" t="s">
        <v>11420</v>
      </c>
      <c r="G1981" s="26">
        <v>2016</v>
      </c>
      <c r="H1981" s="27">
        <v>42418</v>
      </c>
      <c r="I1981" s="26" t="s">
        <v>11421</v>
      </c>
      <c r="J1981" s="26" t="s">
        <v>11422</v>
      </c>
      <c r="K1981" s="26" t="s">
        <v>11423</v>
      </c>
      <c r="L1981" s="26" t="str">
        <f t="shared" si="62"/>
        <v>Excluido</v>
      </c>
      <c r="M1981" s="26" t="str">
        <f t="shared" si="63"/>
        <v>S/PalabrasClaves</v>
      </c>
      <c r="N1981" s="26"/>
      <c r="O1981" s="26"/>
      <c r="P1981" s="26"/>
      <c r="Q1981" s="26"/>
      <c r="R1981" s="26"/>
      <c r="S1981" s="26"/>
      <c r="T1981" s="26"/>
      <c r="U1981" s="26"/>
      <c r="V1981" s="26"/>
      <c r="W1981" s="26"/>
      <c r="X1981" s="26"/>
    </row>
    <row r="1982" spans="1:24" ht="15" hidden="1" customHeight="1">
      <c r="A1982" s="24">
        <v>26938202</v>
      </c>
      <c r="B1982" s="24" t="s">
        <v>11424</v>
      </c>
      <c r="C1982" s="24" t="s">
        <v>6450</v>
      </c>
      <c r="D1982" s="24" t="s">
        <v>11425</v>
      </c>
      <c r="E1982" s="24" t="s">
        <v>273</v>
      </c>
      <c r="F1982" s="24" t="s">
        <v>11426</v>
      </c>
      <c r="G1982" s="24">
        <v>2016</v>
      </c>
      <c r="H1982" s="25">
        <v>42433</v>
      </c>
      <c r="I1982" s="24" t="s">
        <v>11427</v>
      </c>
      <c r="J1982" s="24" t="s">
        <v>11428</v>
      </c>
      <c r="K1982" s="24" t="s">
        <v>11429</v>
      </c>
      <c r="L1982" s="24" t="str">
        <f t="shared" si="62"/>
        <v>Excluido</v>
      </c>
      <c r="M1982" s="24" t="str">
        <f t="shared" si="63"/>
        <v>C/PalabrasClaves</v>
      </c>
      <c r="N1982" s="24"/>
      <c r="O1982" s="24"/>
      <c r="P1982" s="24"/>
      <c r="Q1982" s="24"/>
      <c r="R1982" s="24"/>
      <c r="S1982" s="24"/>
      <c r="T1982" s="24"/>
      <c r="U1982" s="24"/>
      <c r="V1982" s="24"/>
      <c r="W1982" s="24"/>
      <c r="X1982" s="24"/>
    </row>
    <row r="1983" spans="1:24" ht="15" hidden="1" customHeight="1">
      <c r="A1983" s="26">
        <v>26952078</v>
      </c>
      <c r="B1983" s="26" t="s">
        <v>11430</v>
      </c>
      <c r="C1983" s="26" t="s">
        <v>11431</v>
      </c>
      <c r="D1983" s="26" t="s">
        <v>11432</v>
      </c>
      <c r="E1983" s="26" t="s">
        <v>1304</v>
      </c>
      <c r="F1983" s="26" t="s">
        <v>325</v>
      </c>
      <c r="G1983" s="26">
        <v>2016</v>
      </c>
      <c r="H1983" s="27">
        <v>42438</v>
      </c>
      <c r="I1983" s="26" t="s">
        <v>11433</v>
      </c>
      <c r="J1983" s="26" t="s">
        <v>11434</v>
      </c>
      <c r="K1983" s="26" t="s">
        <v>11435</v>
      </c>
      <c r="L1983" s="26" t="str">
        <f t="shared" si="62"/>
        <v>PreAlerta</v>
      </c>
      <c r="M1983" s="26" t="str">
        <f t="shared" si="63"/>
        <v>S/PalabrasClaves</v>
      </c>
      <c r="N1983" s="26" t="s">
        <v>18</v>
      </c>
      <c r="O1983" s="26"/>
      <c r="P1983" s="26"/>
      <c r="Q1983" s="26"/>
      <c r="R1983" s="26"/>
      <c r="S1983" s="26"/>
      <c r="T1983" s="26"/>
      <c r="U1983" s="26"/>
      <c r="V1983" s="26"/>
      <c r="W1983" s="26"/>
      <c r="X1983" s="26"/>
    </row>
    <row r="1984" spans="1:24" ht="15" hidden="1" customHeight="1">
      <c r="A1984" s="24">
        <v>27091634</v>
      </c>
      <c r="B1984" s="24" t="s">
        <v>11436</v>
      </c>
      <c r="C1984" s="24" t="s">
        <v>11437</v>
      </c>
      <c r="D1984" s="24" t="s">
        <v>11438</v>
      </c>
      <c r="E1984" s="24" t="s">
        <v>11439</v>
      </c>
      <c r="F1984" s="24" t="s">
        <v>11440</v>
      </c>
      <c r="G1984" s="24">
        <v>2016</v>
      </c>
      <c r="H1984" s="25">
        <v>42480</v>
      </c>
      <c r="I1984" s="24"/>
      <c r="J1984" s="24"/>
      <c r="K1984" s="24" t="s">
        <v>11441</v>
      </c>
      <c r="L1984" s="24" t="str">
        <f t="shared" si="62"/>
        <v>Excluido</v>
      </c>
      <c r="M1984" s="24" t="str">
        <f t="shared" si="63"/>
        <v>S/PalabrasClaves</v>
      </c>
      <c r="N1984" s="24"/>
      <c r="O1984" s="24"/>
      <c r="P1984" s="24"/>
      <c r="Q1984" s="24"/>
      <c r="R1984" s="24"/>
      <c r="S1984" s="24"/>
      <c r="T1984" s="24"/>
      <c r="U1984" s="24"/>
      <c r="V1984" s="24"/>
      <c r="W1984" s="24"/>
      <c r="X1984" s="24"/>
    </row>
    <row r="1985" spans="1:24" ht="15" hidden="1" customHeight="1">
      <c r="A1985" s="26">
        <v>27164464</v>
      </c>
      <c r="B1985" s="26" t="s">
        <v>11442</v>
      </c>
      <c r="C1985" s="26" t="s">
        <v>11443</v>
      </c>
      <c r="D1985" s="26" t="s">
        <v>11444</v>
      </c>
      <c r="E1985" s="26" t="s">
        <v>9258</v>
      </c>
      <c r="F1985" s="26" t="s">
        <v>11445</v>
      </c>
      <c r="G1985" s="26">
        <v>2016</v>
      </c>
      <c r="H1985" s="27">
        <v>42501</v>
      </c>
      <c r="I1985" s="26" t="s">
        <v>11446</v>
      </c>
      <c r="J1985" s="26" t="s">
        <v>11447</v>
      </c>
      <c r="K1985" s="26" t="s">
        <v>11448</v>
      </c>
      <c r="L1985" s="26" t="str">
        <f t="shared" si="62"/>
        <v>PreAlerta</v>
      </c>
      <c r="M1985" s="26" t="str">
        <f t="shared" si="63"/>
        <v>S/PalabrasClaves</v>
      </c>
      <c r="N1985" s="26" t="s">
        <v>18</v>
      </c>
      <c r="O1985" s="26"/>
      <c r="P1985" s="26"/>
      <c r="Q1985" s="26"/>
      <c r="R1985" s="26"/>
      <c r="S1985" s="26"/>
      <c r="T1985" s="26"/>
      <c r="U1985" s="26"/>
      <c r="V1985" s="26"/>
      <c r="W1985" s="26"/>
      <c r="X1985" s="26"/>
    </row>
    <row r="1986" spans="1:24" ht="15" hidden="1" customHeight="1">
      <c r="A1986" s="24">
        <v>27165786</v>
      </c>
      <c r="B1986" s="24" t="s">
        <v>11449</v>
      </c>
      <c r="C1986" s="24" t="s">
        <v>11450</v>
      </c>
      <c r="D1986" s="24" t="s">
        <v>11451</v>
      </c>
      <c r="E1986" s="24" t="s">
        <v>11452</v>
      </c>
      <c r="F1986" s="24" t="s">
        <v>11453</v>
      </c>
      <c r="G1986" s="24">
        <v>2016</v>
      </c>
      <c r="H1986" s="25">
        <v>42502</v>
      </c>
      <c r="I1986" s="24"/>
      <c r="J1986" s="24"/>
      <c r="K1986" s="24" t="s">
        <v>11454</v>
      </c>
      <c r="L1986" s="24" t="str">
        <f t="shared" si="62"/>
        <v>Excluido</v>
      </c>
      <c r="M1986" s="24" t="str">
        <f t="shared" si="63"/>
        <v>S/PalabrasClaves</v>
      </c>
      <c r="N1986" s="24"/>
      <c r="O1986" s="24"/>
      <c r="P1986" s="24"/>
      <c r="Q1986" s="24"/>
      <c r="R1986" s="24"/>
      <c r="S1986" s="24"/>
      <c r="T1986" s="24"/>
      <c r="U1986" s="24"/>
      <c r="V1986" s="24"/>
      <c r="W1986" s="24"/>
      <c r="X1986" s="24"/>
    </row>
    <row r="1987" spans="1:24" ht="15" hidden="1" customHeight="1">
      <c r="A1987" s="26">
        <v>27208400</v>
      </c>
      <c r="B1987" s="26" t="s">
        <v>11455</v>
      </c>
      <c r="C1987" s="26" t="s">
        <v>11456</v>
      </c>
      <c r="D1987" s="26" t="s">
        <v>11457</v>
      </c>
      <c r="E1987" s="26" t="s">
        <v>11458</v>
      </c>
      <c r="F1987" s="26" t="s">
        <v>1602</v>
      </c>
      <c r="G1987" s="26">
        <v>2016</v>
      </c>
      <c r="H1987" s="27">
        <v>42512</v>
      </c>
      <c r="I1987" s="26"/>
      <c r="J1987" s="26"/>
      <c r="K1987" s="26" t="s">
        <v>11459</v>
      </c>
      <c r="L1987" s="26" t="str">
        <f t="shared" si="62"/>
        <v>PreAlerta</v>
      </c>
      <c r="M1987" s="26" t="str">
        <f t="shared" si="63"/>
        <v>S/PalabrasClaves</v>
      </c>
      <c r="N1987" s="26" t="s">
        <v>18</v>
      </c>
      <c r="O1987" s="26"/>
      <c r="P1987" s="26"/>
      <c r="Q1987" s="26"/>
      <c r="R1987" s="26"/>
      <c r="S1987" s="26"/>
      <c r="T1987" s="26"/>
      <c r="U1987" s="26"/>
      <c r="V1987" s="26"/>
      <c r="W1987" s="26"/>
      <c r="X1987" s="26"/>
    </row>
    <row r="1988" spans="1:24" ht="15" hidden="1" customHeight="1">
      <c r="A1988" s="24">
        <v>27238759</v>
      </c>
      <c r="B1988" s="24" t="s">
        <v>11460</v>
      </c>
      <c r="C1988" s="24" t="s">
        <v>11461</v>
      </c>
      <c r="D1988" s="24" t="s">
        <v>11462</v>
      </c>
      <c r="E1988" s="24" t="s">
        <v>11463</v>
      </c>
      <c r="F1988" s="24" t="s">
        <v>11464</v>
      </c>
      <c r="G1988" s="24">
        <v>2016</v>
      </c>
      <c r="H1988" s="25">
        <v>42521</v>
      </c>
      <c r="I1988" s="24" t="s">
        <v>11465</v>
      </c>
      <c r="J1988" s="24"/>
      <c r="K1988" s="24" t="s">
        <v>11466</v>
      </c>
      <c r="L1988" s="24" t="str">
        <f t="shared" si="62"/>
        <v>PreAlerta</v>
      </c>
      <c r="M1988" s="24" t="str">
        <f t="shared" si="63"/>
        <v>S/PalabrasClaves</v>
      </c>
      <c r="N1988" s="24" t="s">
        <v>18</v>
      </c>
      <c r="O1988" s="24"/>
      <c r="P1988" s="24"/>
      <c r="Q1988" s="24"/>
      <c r="R1988" s="24"/>
      <c r="S1988" s="24"/>
      <c r="T1988" s="24"/>
      <c r="U1988" s="24"/>
      <c r="V1988" s="24"/>
      <c r="W1988" s="24"/>
      <c r="X1988" s="24"/>
    </row>
    <row r="1989" spans="1:24" ht="15" hidden="1" customHeight="1">
      <c r="A1989" s="26">
        <v>27246568</v>
      </c>
      <c r="B1989" s="26" t="s">
        <v>11467</v>
      </c>
      <c r="C1989" s="26" t="s">
        <v>11468</v>
      </c>
      <c r="D1989" s="26" t="s">
        <v>11469</v>
      </c>
      <c r="E1989" s="26" t="s">
        <v>11470</v>
      </c>
      <c r="F1989" s="26" t="s">
        <v>691</v>
      </c>
      <c r="G1989" s="26">
        <v>2016</v>
      </c>
      <c r="H1989" s="27">
        <v>42523</v>
      </c>
      <c r="I1989" s="26" t="s">
        <v>11471</v>
      </c>
      <c r="J1989" s="26"/>
      <c r="K1989" s="26" t="s">
        <v>11472</v>
      </c>
      <c r="L1989" s="26" t="str">
        <f t="shared" si="62"/>
        <v>PreAlerta</v>
      </c>
      <c r="M1989" s="26" t="str">
        <f t="shared" si="63"/>
        <v>S/PalabrasClaves</v>
      </c>
      <c r="N1989" s="26" t="s">
        <v>18</v>
      </c>
      <c r="O1989" s="26"/>
      <c r="P1989" s="26"/>
      <c r="Q1989" s="26"/>
      <c r="R1989" s="26"/>
      <c r="S1989" s="26"/>
      <c r="T1989" s="26"/>
      <c r="U1989" s="26"/>
      <c r="V1989" s="26"/>
      <c r="W1989" s="26"/>
      <c r="X1989" s="26"/>
    </row>
    <row r="1990" spans="1:24" ht="15" hidden="1" customHeight="1">
      <c r="A1990" s="24">
        <v>27286952</v>
      </c>
      <c r="B1990" s="24" t="s">
        <v>11473</v>
      </c>
      <c r="C1990" s="24" t="s">
        <v>11474</v>
      </c>
      <c r="D1990" s="24" t="s">
        <v>11475</v>
      </c>
      <c r="E1990" s="24" t="s">
        <v>11476</v>
      </c>
      <c r="F1990" s="24" t="s">
        <v>661</v>
      </c>
      <c r="G1990" s="24">
        <v>2016</v>
      </c>
      <c r="H1990" s="25">
        <v>42533</v>
      </c>
      <c r="I1990" s="24"/>
      <c r="J1990" s="24"/>
      <c r="K1990" s="24" t="s">
        <v>11477</v>
      </c>
      <c r="L1990" s="24" t="str">
        <f t="shared" si="62"/>
        <v>PreAlerta</v>
      </c>
      <c r="M1990" s="24" t="str">
        <f t="shared" si="63"/>
        <v>S/PalabrasClaves</v>
      </c>
      <c r="N1990" s="24" t="s">
        <v>18</v>
      </c>
      <c r="O1990" s="24"/>
      <c r="P1990" s="24"/>
      <c r="Q1990" s="66"/>
      <c r="R1990" s="24"/>
      <c r="S1990" s="24"/>
      <c r="T1990" s="24"/>
      <c r="U1990" s="24"/>
      <c r="V1990" s="24"/>
      <c r="W1990" s="24"/>
      <c r="X1990" s="24"/>
    </row>
    <row r="1991" spans="1:24" ht="15" hidden="1" customHeight="1">
      <c r="A1991" s="26">
        <v>27312142</v>
      </c>
      <c r="B1991" s="26" t="s">
        <v>11478</v>
      </c>
      <c r="C1991" s="26" t="s">
        <v>11479</v>
      </c>
      <c r="D1991" s="26" t="s">
        <v>11480</v>
      </c>
      <c r="E1991" s="26" t="s">
        <v>11481</v>
      </c>
      <c r="F1991" s="26" t="s">
        <v>11482</v>
      </c>
      <c r="G1991" s="26">
        <v>2016</v>
      </c>
      <c r="H1991" s="27">
        <v>42539</v>
      </c>
      <c r="I1991" s="26" t="s">
        <v>11483</v>
      </c>
      <c r="J1991" s="26"/>
      <c r="K1991" s="26" t="s">
        <v>11484</v>
      </c>
      <c r="L1991" s="26" t="str">
        <f t="shared" si="62"/>
        <v>PreAlerta</v>
      </c>
      <c r="M1991" s="26" t="str">
        <f t="shared" si="63"/>
        <v>S/PalabrasClaves</v>
      </c>
      <c r="N1991" s="26" t="s">
        <v>18</v>
      </c>
      <c r="O1991" s="26"/>
      <c r="P1991" s="26"/>
      <c r="Q1991" s="26"/>
      <c r="R1991" s="26"/>
      <c r="S1991" s="26"/>
      <c r="T1991" s="26"/>
      <c r="U1991" s="26"/>
      <c r="V1991" s="26"/>
      <c r="W1991" s="26"/>
      <c r="X1991" s="26"/>
    </row>
    <row r="1992" spans="1:24" ht="15" hidden="1" customHeight="1">
      <c r="A1992" s="24">
        <v>27324895</v>
      </c>
      <c r="B1992" s="24" t="s">
        <v>11485</v>
      </c>
      <c r="C1992" s="24" t="s">
        <v>11486</v>
      </c>
      <c r="D1992" s="24" t="s">
        <v>11487</v>
      </c>
      <c r="E1992" s="24" t="s">
        <v>11488</v>
      </c>
      <c r="F1992" s="24" t="s">
        <v>605</v>
      </c>
      <c r="G1992" s="24">
        <v>2016</v>
      </c>
      <c r="H1992" s="25">
        <v>42543</v>
      </c>
      <c r="I1992" s="24"/>
      <c r="J1992" s="24"/>
      <c r="K1992" s="24" t="s">
        <v>11489</v>
      </c>
      <c r="L1992" s="24" t="str">
        <f t="shared" si="62"/>
        <v>PreAlerta</v>
      </c>
      <c r="M1992" s="24" t="str">
        <f t="shared" si="63"/>
        <v>C/PalabrasClaves</v>
      </c>
      <c r="N1992" s="24" t="s">
        <v>6</v>
      </c>
      <c r="O1992" s="24"/>
      <c r="P1992" s="24"/>
      <c r="Q1992" s="24" t="s">
        <v>11</v>
      </c>
      <c r="R1992" s="24"/>
      <c r="S1992" s="24"/>
      <c r="T1992" s="24"/>
      <c r="U1992" s="24"/>
      <c r="V1992" s="24"/>
      <c r="W1992" s="24"/>
      <c r="X1992" s="24"/>
    </row>
    <row r="1993" spans="1:24" ht="15" hidden="1" customHeight="1">
      <c r="A1993" s="26">
        <v>27414683</v>
      </c>
      <c r="B1993" s="26" t="s">
        <v>11490</v>
      </c>
      <c r="C1993" s="26" t="s">
        <v>11491</v>
      </c>
      <c r="D1993" s="26" t="s">
        <v>11492</v>
      </c>
      <c r="E1993" s="26" t="s">
        <v>11493</v>
      </c>
      <c r="F1993" s="26" t="s">
        <v>128</v>
      </c>
      <c r="G1993" s="26">
        <v>2016</v>
      </c>
      <c r="H1993" s="27">
        <v>42566</v>
      </c>
      <c r="I1993" s="26"/>
      <c r="J1993" s="26"/>
      <c r="K1993" s="26" t="s">
        <v>11494</v>
      </c>
      <c r="L1993" s="26" t="str">
        <f t="shared" si="62"/>
        <v>PreAlerta</v>
      </c>
      <c r="M1993" s="26" t="str">
        <f t="shared" si="63"/>
        <v>S/PalabrasClaves</v>
      </c>
      <c r="N1993" s="26" t="s">
        <v>18</v>
      </c>
      <c r="O1993" s="26"/>
      <c r="P1993" s="26"/>
      <c r="Q1993" s="26"/>
      <c r="R1993" s="26"/>
      <c r="S1993" s="26"/>
      <c r="T1993" s="26"/>
      <c r="U1993" s="26"/>
      <c r="V1993" s="26"/>
      <c r="W1993" s="26"/>
      <c r="X1993" s="26"/>
    </row>
    <row r="1994" spans="1:24" ht="15" hidden="1" customHeight="1">
      <c r="A1994" s="24">
        <v>27419816</v>
      </c>
      <c r="B1994" s="24" t="s">
        <v>11495</v>
      </c>
      <c r="C1994" s="24" t="s">
        <v>11496</v>
      </c>
      <c r="D1994" s="24" t="s">
        <v>11497</v>
      </c>
      <c r="E1994" s="24" t="s">
        <v>11498</v>
      </c>
      <c r="F1994" s="24" t="s">
        <v>128</v>
      </c>
      <c r="G1994" s="24">
        <v>2016</v>
      </c>
      <c r="H1994" s="25">
        <v>42567</v>
      </c>
      <c r="I1994" s="24"/>
      <c r="J1994" s="24"/>
      <c r="K1994" s="24" t="s">
        <v>11499</v>
      </c>
      <c r="L1994" s="24" t="str">
        <f t="shared" si="62"/>
        <v>PreAlerta</v>
      </c>
      <c r="M1994" s="24" t="str">
        <f t="shared" si="63"/>
        <v>S/PalabrasClaves</v>
      </c>
      <c r="N1994" s="24" t="s">
        <v>18</v>
      </c>
      <c r="O1994" s="24"/>
      <c r="P1994" s="24"/>
      <c r="Q1994" s="24" t="s">
        <v>11</v>
      </c>
      <c r="R1994" s="24"/>
      <c r="S1994" s="24"/>
      <c r="T1994" s="24"/>
      <c r="U1994" s="24"/>
      <c r="V1994" s="24"/>
      <c r="W1994" s="24"/>
      <c r="X1994" s="24"/>
    </row>
    <row r="1995" spans="1:24" ht="15" hidden="1" customHeight="1">
      <c r="A1995" s="26">
        <v>27435913</v>
      </c>
      <c r="B1995" s="26" t="s">
        <v>11500</v>
      </c>
      <c r="C1995" s="26" t="s">
        <v>11501</v>
      </c>
      <c r="D1995" s="26" t="s">
        <v>11502</v>
      </c>
      <c r="E1995" s="26" t="s">
        <v>11503</v>
      </c>
      <c r="F1995" s="26" t="s">
        <v>8122</v>
      </c>
      <c r="G1995" s="26">
        <v>2016</v>
      </c>
      <c r="H1995" s="27">
        <v>42572</v>
      </c>
      <c r="I1995" s="26"/>
      <c r="J1995" s="26"/>
      <c r="K1995" s="26" t="s">
        <v>11504</v>
      </c>
      <c r="L1995" s="26" t="str">
        <f t="shared" si="62"/>
        <v>PreAlerta</v>
      </c>
      <c r="M1995" s="26" t="str">
        <f t="shared" si="63"/>
        <v>S/PalabrasClaves</v>
      </c>
      <c r="N1995" s="26" t="s">
        <v>18</v>
      </c>
      <c r="O1995" s="26"/>
      <c r="P1995" s="26"/>
      <c r="Q1995" s="26"/>
      <c r="R1995" s="26"/>
      <c r="S1995" s="26"/>
      <c r="T1995" s="26"/>
      <c r="U1995" s="26"/>
      <c r="V1995" s="26"/>
      <c r="W1995" s="26"/>
      <c r="X1995" s="26"/>
    </row>
    <row r="1996" spans="1:24" ht="15" hidden="1" customHeight="1">
      <c r="A1996" s="24">
        <v>27502695</v>
      </c>
      <c r="B1996" s="24" t="s">
        <v>11505</v>
      </c>
      <c r="C1996" s="24" t="s">
        <v>11506</v>
      </c>
      <c r="D1996" s="24" t="s">
        <v>11507</v>
      </c>
      <c r="E1996" s="24" t="s">
        <v>11508</v>
      </c>
      <c r="F1996" s="24" t="s">
        <v>2860</v>
      </c>
      <c r="G1996" s="24">
        <v>2016</v>
      </c>
      <c r="H1996" s="25">
        <v>42592</v>
      </c>
      <c r="I1996" s="24"/>
      <c r="J1996" s="24"/>
      <c r="K1996" s="24" t="s">
        <v>11509</v>
      </c>
      <c r="L1996" s="24" t="str">
        <f t="shared" si="62"/>
        <v>PreAlerta</v>
      </c>
      <c r="M1996" s="24" t="str">
        <f t="shared" si="63"/>
        <v>S/PalabrasClaves</v>
      </c>
      <c r="N1996" s="24" t="s">
        <v>18</v>
      </c>
      <c r="O1996" s="24"/>
      <c r="P1996" s="24"/>
      <c r="Q1996" s="24"/>
      <c r="R1996" s="24"/>
      <c r="S1996" s="24"/>
      <c r="T1996" s="24"/>
      <c r="U1996" s="24"/>
      <c r="V1996" s="24"/>
      <c r="W1996" s="24"/>
      <c r="X1996" s="24"/>
    </row>
    <row r="1997" spans="1:24" ht="15" hidden="1" customHeight="1">
      <c r="A1997" s="26">
        <v>27617108</v>
      </c>
      <c r="B1997" s="26" t="s">
        <v>11510</v>
      </c>
      <c r="C1997" s="26" t="s">
        <v>11511</v>
      </c>
      <c r="D1997" s="26" t="s">
        <v>11512</v>
      </c>
      <c r="E1997" s="26" t="s">
        <v>11513</v>
      </c>
      <c r="F1997" s="26" t="s">
        <v>11514</v>
      </c>
      <c r="G1997" s="26">
        <v>2016</v>
      </c>
      <c r="H1997" s="27">
        <v>42626</v>
      </c>
      <c r="I1997" s="26" t="s">
        <v>11515</v>
      </c>
      <c r="J1997" s="26" t="s">
        <v>11516</v>
      </c>
      <c r="K1997" s="26"/>
      <c r="L1997" s="26" t="str">
        <f t="shared" si="62"/>
        <v>PreAlerta</v>
      </c>
      <c r="M1997" s="26" t="str">
        <f t="shared" si="63"/>
        <v>S/PalabrasClaves</v>
      </c>
      <c r="N1997" s="26" t="s">
        <v>18</v>
      </c>
      <c r="O1997" s="26"/>
      <c r="P1997" s="26"/>
      <c r="Q1997" s="26"/>
      <c r="R1997" s="26"/>
      <c r="S1997" s="26"/>
      <c r="T1997" s="26"/>
      <c r="U1997" s="26"/>
      <c r="V1997" s="26"/>
      <c r="W1997" s="26"/>
      <c r="X1997" s="26"/>
    </row>
    <row r="1998" spans="1:24" ht="15" hidden="1" customHeight="1">
      <c r="A1998" s="24">
        <v>27695641</v>
      </c>
      <c r="B1998" s="24" t="s">
        <v>11517</v>
      </c>
      <c r="C1998" s="24" t="s">
        <v>11518</v>
      </c>
      <c r="D1998" s="24" t="s">
        <v>11519</v>
      </c>
      <c r="E1998" s="24" t="s">
        <v>11520</v>
      </c>
      <c r="F1998" s="24" t="s">
        <v>11521</v>
      </c>
      <c r="G1998" s="24">
        <v>2016</v>
      </c>
      <c r="H1998" s="25">
        <v>42647</v>
      </c>
      <c r="I1998" s="24" t="s">
        <v>11522</v>
      </c>
      <c r="J1998" s="24" t="s">
        <v>11523</v>
      </c>
      <c r="K1998" s="24" t="s">
        <v>11524</v>
      </c>
      <c r="L1998" s="24" t="str">
        <f t="shared" si="62"/>
        <v>PreAlerta</v>
      </c>
      <c r="M1998" s="24" t="str">
        <f t="shared" si="63"/>
        <v>S/PalabrasClaves</v>
      </c>
      <c r="N1998" s="24" t="s">
        <v>18</v>
      </c>
      <c r="O1998" s="24"/>
      <c r="P1998" s="24"/>
      <c r="Q1998" s="24"/>
      <c r="R1998" s="24"/>
      <c r="S1998" s="24"/>
      <c r="T1998" s="24"/>
      <c r="U1998" s="24"/>
      <c r="V1998" s="24"/>
      <c r="W1998" s="24"/>
      <c r="X1998" s="24"/>
    </row>
    <row r="1999" spans="1:24" ht="15" hidden="1" customHeight="1">
      <c r="A1999" s="26">
        <v>30226955</v>
      </c>
      <c r="B1999" s="26" t="s">
        <v>11525</v>
      </c>
      <c r="C1999" s="26" t="s">
        <v>11526</v>
      </c>
      <c r="D1999" s="26" t="s">
        <v>11527</v>
      </c>
      <c r="E1999" s="26" t="s">
        <v>11528</v>
      </c>
      <c r="F1999" s="26" t="s">
        <v>2001</v>
      </c>
      <c r="G1999" s="26">
        <v>2016</v>
      </c>
      <c r="H1999" s="27">
        <v>43362</v>
      </c>
      <c r="I1999" s="26"/>
      <c r="J1999" s="26"/>
      <c r="K1999" s="26"/>
      <c r="L1999" s="26" t="str">
        <f t="shared" si="62"/>
        <v>PreAlerta</v>
      </c>
      <c r="M1999" s="26" t="str">
        <f t="shared" si="63"/>
        <v>S/PalabrasClaves</v>
      </c>
      <c r="N1999" s="26" t="s">
        <v>18</v>
      </c>
      <c r="O1999" s="26"/>
      <c r="P1999" s="26"/>
      <c r="Q1999" s="26"/>
      <c r="R1999" s="26"/>
      <c r="S1999" s="26"/>
      <c r="T1999" s="26"/>
      <c r="U1999" s="26"/>
      <c r="V1999" s="26"/>
      <c r="W1999" s="26"/>
      <c r="X1999" s="26"/>
    </row>
    <row r="2000" spans="1:24" ht="15" hidden="1" customHeight="1">
      <c r="A2000" s="24">
        <v>27483002</v>
      </c>
      <c r="B2000" s="24" t="s">
        <v>11529</v>
      </c>
      <c r="C2000" s="24" t="s">
        <v>11530</v>
      </c>
      <c r="D2000" s="24" t="s">
        <v>11531</v>
      </c>
      <c r="E2000" s="24" t="s">
        <v>11532</v>
      </c>
      <c r="F2000" s="24" t="s">
        <v>2175</v>
      </c>
      <c r="G2000" s="24">
        <v>2016</v>
      </c>
      <c r="H2000" s="25">
        <v>42585</v>
      </c>
      <c r="I2000" s="24" t="s">
        <v>11533</v>
      </c>
      <c r="J2000" s="24"/>
      <c r="K2000" s="24" t="s">
        <v>11534</v>
      </c>
      <c r="L2000" s="24" t="str">
        <f t="shared" si="62"/>
        <v>Excluido</v>
      </c>
      <c r="M2000" s="24" t="str">
        <f t="shared" si="63"/>
        <v>S/PalabrasClaves</v>
      </c>
      <c r="N2000" s="24"/>
      <c r="O2000" s="24"/>
      <c r="P2000" s="24"/>
      <c r="Q2000" s="24"/>
      <c r="R2000" s="24"/>
      <c r="S2000" s="24"/>
      <c r="T2000" s="24"/>
      <c r="U2000" s="24"/>
      <c r="V2000" s="24"/>
      <c r="W2000" s="24"/>
      <c r="X2000" s="24"/>
    </row>
    <row r="2001" spans="1:24" ht="15" hidden="1" customHeight="1">
      <c r="A2001" s="26">
        <v>27486990</v>
      </c>
      <c r="B2001" s="26" t="s">
        <v>11535</v>
      </c>
      <c r="C2001" s="26" t="s">
        <v>11536</v>
      </c>
      <c r="D2001" s="26" t="s">
        <v>11537</v>
      </c>
      <c r="E2001" s="26" t="s">
        <v>11538</v>
      </c>
      <c r="F2001" s="26" t="s">
        <v>2168</v>
      </c>
      <c r="G2001" s="26">
        <v>2016</v>
      </c>
      <c r="H2001" s="27">
        <v>42586</v>
      </c>
      <c r="I2001" s="26" t="s">
        <v>11539</v>
      </c>
      <c r="J2001" s="26"/>
      <c r="K2001" s="26" t="s">
        <v>11540</v>
      </c>
      <c r="L2001" s="26" t="str">
        <f t="shared" si="62"/>
        <v>PreAlerta</v>
      </c>
      <c r="M2001" s="26" t="str">
        <f t="shared" si="63"/>
        <v>S/PalabrasClaves</v>
      </c>
      <c r="N2001" s="26" t="s">
        <v>18</v>
      </c>
      <c r="O2001" s="26"/>
      <c r="P2001" s="26"/>
      <c r="Q2001" s="26"/>
      <c r="R2001" s="26"/>
      <c r="S2001" s="26"/>
      <c r="T2001" s="26"/>
      <c r="U2001" s="26"/>
      <c r="V2001" s="26"/>
      <c r="W2001" s="26"/>
      <c r="X2001" s="26"/>
    </row>
    <row r="2002" spans="1:24" ht="15" hidden="1" customHeight="1">
      <c r="A2002" s="24">
        <v>27681919</v>
      </c>
      <c r="B2002" s="24" t="s">
        <v>11541</v>
      </c>
      <c r="C2002" s="24" t="s">
        <v>11542</v>
      </c>
      <c r="D2002" s="24" t="s">
        <v>11543</v>
      </c>
      <c r="E2002" s="24" t="s">
        <v>10112</v>
      </c>
      <c r="F2002" s="24" t="s">
        <v>11544</v>
      </c>
      <c r="G2002" s="24">
        <v>2016</v>
      </c>
      <c r="H2002" s="25">
        <v>42643</v>
      </c>
      <c r="I2002" s="24" t="s">
        <v>11545</v>
      </c>
      <c r="J2002" s="24"/>
      <c r="K2002" s="24" t="s">
        <v>11546</v>
      </c>
      <c r="L2002" s="24" t="str">
        <f t="shared" si="62"/>
        <v>Excluido</v>
      </c>
      <c r="M2002" s="24" t="str">
        <f t="shared" si="63"/>
        <v>S/PalabrasClaves</v>
      </c>
      <c r="N2002" s="24"/>
      <c r="O2002" s="24"/>
      <c r="P2002" s="24"/>
      <c r="Q2002" s="24"/>
      <c r="R2002" s="24"/>
      <c r="S2002" s="24"/>
      <c r="T2002" s="24"/>
      <c r="U2002" s="24"/>
      <c r="V2002" s="24"/>
      <c r="W2002" s="24"/>
      <c r="X2002" s="24"/>
    </row>
    <row r="2003" spans="1:24" ht="15" hidden="1" customHeight="1">
      <c r="A2003" s="26">
        <v>27502928</v>
      </c>
      <c r="B2003" s="26" t="s">
        <v>11547</v>
      </c>
      <c r="C2003" s="26" t="s">
        <v>11548</v>
      </c>
      <c r="D2003" s="26" t="s">
        <v>11549</v>
      </c>
      <c r="E2003" s="26" t="s">
        <v>2533</v>
      </c>
      <c r="F2003" s="26" t="s">
        <v>341</v>
      </c>
      <c r="G2003" s="26">
        <v>2016</v>
      </c>
      <c r="H2003" s="27">
        <v>42592</v>
      </c>
      <c r="I2003" s="26" t="s">
        <v>11550</v>
      </c>
      <c r="J2003" s="26"/>
      <c r="K2003" s="26" t="s">
        <v>11551</v>
      </c>
      <c r="L2003" s="26" t="str">
        <f t="shared" si="62"/>
        <v>PreAlerta</v>
      </c>
      <c r="M2003" s="26" t="str">
        <f t="shared" si="63"/>
        <v>S/PalabrasClaves</v>
      </c>
      <c r="N2003" s="26" t="s">
        <v>18</v>
      </c>
      <c r="O2003" s="26"/>
      <c r="P2003" s="26"/>
      <c r="Q2003" s="26"/>
      <c r="R2003" s="26"/>
      <c r="S2003" s="26"/>
      <c r="T2003" s="26"/>
      <c r="U2003" s="26"/>
      <c r="V2003" s="26"/>
      <c r="W2003" s="26"/>
      <c r="X2003" s="26"/>
    </row>
    <row r="2004" spans="1:24" ht="15" hidden="1" customHeight="1">
      <c r="A2004" s="24">
        <v>27505160</v>
      </c>
      <c r="B2004" s="24" t="s">
        <v>11552</v>
      </c>
      <c r="C2004" s="24" t="s">
        <v>11553</v>
      </c>
      <c r="D2004" s="24" t="s">
        <v>11554</v>
      </c>
      <c r="E2004" s="24" t="s">
        <v>11555</v>
      </c>
      <c r="F2004" s="24" t="s">
        <v>2188</v>
      </c>
      <c r="G2004" s="24">
        <v>2016</v>
      </c>
      <c r="H2004" s="25">
        <v>42592</v>
      </c>
      <c r="I2004" s="24" t="s">
        <v>11556</v>
      </c>
      <c r="J2004" s="24"/>
      <c r="K2004" s="24" t="s">
        <v>11557</v>
      </c>
      <c r="L2004" s="24" t="str">
        <f t="shared" si="62"/>
        <v>PreAlerta</v>
      </c>
      <c r="M2004" s="24" t="str">
        <f t="shared" si="63"/>
        <v>S/PalabrasClaves</v>
      </c>
      <c r="N2004" s="24" t="s">
        <v>18</v>
      </c>
      <c r="O2004" s="24"/>
      <c r="P2004" s="24"/>
      <c r="Q2004" s="24"/>
      <c r="R2004" s="24"/>
      <c r="S2004" s="24"/>
      <c r="T2004" s="24"/>
      <c r="U2004" s="24"/>
      <c r="V2004" s="24"/>
      <c r="W2004" s="24"/>
      <c r="X2004" s="24"/>
    </row>
    <row r="2005" spans="1:24" ht="15" hidden="1" customHeight="1">
      <c r="A2005" s="26">
        <v>27260786</v>
      </c>
      <c r="B2005" s="26" t="s">
        <v>11558</v>
      </c>
      <c r="C2005" s="26" t="s">
        <v>11559</v>
      </c>
      <c r="D2005" s="26" t="s">
        <v>11560</v>
      </c>
      <c r="E2005" s="26" t="s">
        <v>1163</v>
      </c>
      <c r="F2005" s="26" t="s">
        <v>1115</v>
      </c>
      <c r="G2005" s="26">
        <v>2016</v>
      </c>
      <c r="H2005" s="27">
        <v>42526</v>
      </c>
      <c r="I2005" s="26" t="s">
        <v>11561</v>
      </c>
      <c r="J2005" s="26"/>
      <c r="K2005" s="26" t="s">
        <v>11562</v>
      </c>
      <c r="L2005" s="26" t="str">
        <f t="shared" si="62"/>
        <v>PreAlerta</v>
      </c>
      <c r="M2005" s="26" t="str">
        <f t="shared" si="63"/>
        <v>S/PalabrasClaves</v>
      </c>
      <c r="N2005" s="26" t="s">
        <v>18</v>
      </c>
      <c r="O2005" s="26"/>
      <c r="P2005" s="26"/>
      <c r="Q2005" s="26"/>
      <c r="R2005" s="26"/>
      <c r="S2005" s="26"/>
      <c r="T2005" s="26"/>
      <c r="U2005" s="26"/>
      <c r="V2005" s="26"/>
      <c r="W2005" s="26"/>
      <c r="X2005" s="26"/>
    </row>
    <row r="2006" spans="1:24" ht="15" hidden="1" customHeight="1">
      <c r="A2006" s="24">
        <v>27588273</v>
      </c>
      <c r="B2006" s="24" t="s">
        <v>11563</v>
      </c>
      <c r="C2006" s="24" t="s">
        <v>11564</v>
      </c>
      <c r="D2006" s="24" t="s">
        <v>11565</v>
      </c>
      <c r="E2006" s="24" t="s">
        <v>11566</v>
      </c>
      <c r="F2006" s="24" t="s">
        <v>11189</v>
      </c>
      <c r="G2006" s="24">
        <v>2016</v>
      </c>
      <c r="H2006" s="25">
        <v>42616</v>
      </c>
      <c r="I2006" s="24" t="s">
        <v>11567</v>
      </c>
      <c r="J2006" s="24"/>
      <c r="K2006" s="24" t="s">
        <v>11568</v>
      </c>
      <c r="L2006" s="24" t="str">
        <f t="shared" si="62"/>
        <v>PreAlerta</v>
      </c>
      <c r="M2006" s="24" t="str">
        <f t="shared" si="63"/>
        <v>S/PalabrasClaves</v>
      </c>
      <c r="N2006" s="24" t="s">
        <v>18</v>
      </c>
      <c r="O2006" s="24"/>
      <c r="P2006" s="24"/>
      <c r="Q2006" s="24"/>
      <c r="R2006" s="24"/>
      <c r="S2006" s="24"/>
      <c r="T2006" s="24"/>
      <c r="U2006" s="24"/>
      <c r="V2006" s="24"/>
      <c r="W2006" s="24"/>
      <c r="X2006" s="24"/>
    </row>
    <row r="2007" spans="1:24" ht="15" hidden="1" customHeight="1">
      <c r="A2007" s="26">
        <v>27602332</v>
      </c>
      <c r="B2007" s="26" t="s">
        <v>11569</v>
      </c>
      <c r="C2007" s="26" t="s">
        <v>11570</v>
      </c>
      <c r="D2007" s="26" t="s">
        <v>11571</v>
      </c>
      <c r="E2007" s="26" t="s">
        <v>11572</v>
      </c>
      <c r="F2007" s="26" t="s">
        <v>559</v>
      </c>
      <c r="G2007" s="26">
        <v>2016</v>
      </c>
      <c r="H2007" s="27">
        <v>42621</v>
      </c>
      <c r="I2007" s="26" t="s">
        <v>11573</v>
      </c>
      <c r="J2007" s="26"/>
      <c r="K2007" s="26" t="s">
        <v>11574</v>
      </c>
      <c r="L2007" s="26" t="str">
        <f t="shared" si="62"/>
        <v>PreAlerta</v>
      </c>
      <c r="M2007" s="26" t="str">
        <f t="shared" si="63"/>
        <v>S/PalabrasClaves</v>
      </c>
      <c r="N2007" s="26" t="s">
        <v>18</v>
      </c>
      <c r="O2007" s="26"/>
      <c r="P2007" s="26"/>
      <c r="Q2007" s="26"/>
      <c r="R2007" s="26"/>
      <c r="S2007" s="26"/>
      <c r="T2007" s="26"/>
      <c r="U2007" s="26"/>
      <c r="V2007" s="26"/>
      <c r="W2007" s="26"/>
      <c r="X2007" s="26"/>
    </row>
    <row r="2008" spans="1:24" ht="15" hidden="1" customHeight="1">
      <c r="A2008" s="24">
        <v>27681924</v>
      </c>
      <c r="B2008" s="24" t="s">
        <v>11575</v>
      </c>
      <c r="C2008" s="24" t="s">
        <v>5539</v>
      </c>
      <c r="D2008" s="24" t="s">
        <v>11576</v>
      </c>
      <c r="E2008" s="24" t="s">
        <v>5541</v>
      </c>
      <c r="F2008" s="24" t="s">
        <v>11544</v>
      </c>
      <c r="G2008" s="24">
        <v>2016</v>
      </c>
      <c r="H2008" s="25">
        <v>42643</v>
      </c>
      <c r="I2008" s="24" t="s">
        <v>11577</v>
      </c>
      <c r="J2008" s="24"/>
      <c r="K2008" s="24" t="s">
        <v>11578</v>
      </c>
      <c r="L2008" s="24" t="str">
        <f t="shared" si="62"/>
        <v>Excluido</v>
      </c>
      <c r="M2008" s="24" t="str">
        <f t="shared" si="63"/>
        <v>S/PalabrasClaves</v>
      </c>
      <c r="N2008" s="24"/>
      <c r="O2008" s="24"/>
      <c r="P2008" s="24"/>
      <c r="Q2008" s="24"/>
      <c r="R2008" s="24"/>
      <c r="S2008" s="24"/>
      <c r="T2008" s="24"/>
      <c r="U2008" s="24"/>
      <c r="V2008" s="24"/>
      <c r="W2008" s="24"/>
      <c r="X2008" s="24"/>
    </row>
    <row r="2009" spans="1:24" ht="15" hidden="1" customHeight="1">
      <c r="A2009" s="26">
        <v>27580005</v>
      </c>
      <c r="B2009" s="26" t="s">
        <v>11579</v>
      </c>
      <c r="C2009" s="26" t="s">
        <v>11580</v>
      </c>
      <c r="D2009" s="26" t="s">
        <v>11581</v>
      </c>
      <c r="E2009" s="26" t="s">
        <v>11582</v>
      </c>
      <c r="F2009" s="26" t="s">
        <v>11583</v>
      </c>
      <c r="G2009" s="26">
        <v>2016</v>
      </c>
      <c r="H2009" s="27">
        <v>42614</v>
      </c>
      <c r="I2009" s="26" t="s">
        <v>11584</v>
      </c>
      <c r="J2009" s="26"/>
      <c r="K2009" s="26" t="s">
        <v>11585</v>
      </c>
      <c r="L2009" s="26" t="str">
        <f t="shared" si="62"/>
        <v>PreAlerta</v>
      </c>
      <c r="M2009" s="26" t="str">
        <f t="shared" si="63"/>
        <v>S/PalabrasClaves</v>
      </c>
      <c r="N2009" s="26" t="s">
        <v>18</v>
      </c>
      <c r="O2009" s="26"/>
      <c r="P2009" s="26"/>
      <c r="Q2009" s="26"/>
      <c r="R2009" s="26"/>
      <c r="S2009" s="26"/>
      <c r="T2009" s="26"/>
      <c r="U2009" s="26"/>
      <c r="V2009" s="26"/>
      <c r="W2009" s="26"/>
      <c r="X2009" s="26"/>
    </row>
    <row r="2010" spans="1:24" ht="15" hidden="1" customHeight="1">
      <c r="A2010" s="24">
        <v>27566631</v>
      </c>
      <c r="B2010" s="24" t="s">
        <v>11586</v>
      </c>
      <c r="C2010" s="24" t="s">
        <v>11587</v>
      </c>
      <c r="D2010" s="24" t="s">
        <v>11588</v>
      </c>
      <c r="E2010" s="24" t="s">
        <v>11589</v>
      </c>
      <c r="F2010" s="24" t="s">
        <v>204</v>
      </c>
      <c r="G2010" s="24">
        <v>2016</v>
      </c>
      <c r="H2010" s="25">
        <v>42610</v>
      </c>
      <c r="I2010" s="24" t="s">
        <v>11590</v>
      </c>
      <c r="J2010" s="24"/>
      <c r="K2010" s="24" t="s">
        <v>11591</v>
      </c>
      <c r="L2010" s="24" t="str">
        <f t="shared" si="62"/>
        <v>PreAlerta</v>
      </c>
      <c r="M2010" s="24" t="str">
        <f t="shared" si="63"/>
        <v>S/PalabrasClaves</v>
      </c>
      <c r="N2010" s="24" t="s">
        <v>18</v>
      </c>
      <c r="O2010" s="24"/>
      <c r="P2010" s="24"/>
      <c r="Q2010" s="24"/>
      <c r="R2010" s="24"/>
      <c r="S2010" s="24"/>
      <c r="T2010" s="24"/>
      <c r="U2010" s="24"/>
      <c r="V2010" s="24"/>
      <c r="W2010" s="24"/>
      <c r="X2010" s="24"/>
    </row>
    <row r="2011" spans="1:24" ht="15" hidden="1" customHeight="1">
      <c r="A2011" s="26">
        <v>27575840</v>
      </c>
      <c r="B2011" s="26" t="s">
        <v>11592</v>
      </c>
      <c r="C2011" s="26" t="s">
        <v>11553</v>
      </c>
      <c r="D2011" s="26" t="s">
        <v>11593</v>
      </c>
      <c r="E2011" s="26" t="s">
        <v>11555</v>
      </c>
      <c r="F2011" s="26" t="s">
        <v>2188</v>
      </c>
      <c r="G2011" s="26">
        <v>2016</v>
      </c>
      <c r="H2011" s="27">
        <v>42613</v>
      </c>
      <c r="I2011" s="26" t="s">
        <v>11594</v>
      </c>
      <c r="J2011" s="26"/>
      <c r="K2011" s="26" t="s">
        <v>11595</v>
      </c>
      <c r="L2011" s="26" t="str">
        <f t="shared" si="62"/>
        <v>PreAlerta</v>
      </c>
      <c r="M2011" s="26" t="str">
        <f t="shared" si="63"/>
        <v>S/PalabrasClaves</v>
      </c>
      <c r="N2011" s="26" t="s">
        <v>18</v>
      </c>
      <c r="O2011" s="26"/>
      <c r="P2011" s="26"/>
      <c r="Q2011" s="26"/>
      <c r="R2011" s="26"/>
      <c r="S2011" s="26"/>
      <c r="T2011" s="26"/>
      <c r="U2011" s="26"/>
      <c r="V2011" s="26"/>
      <c r="W2011" s="26"/>
      <c r="X2011" s="26"/>
    </row>
    <row r="2012" spans="1:24" ht="15" hidden="1" customHeight="1">
      <c r="A2012" s="24">
        <v>26140694</v>
      </c>
      <c r="B2012" s="24" t="s">
        <v>11596</v>
      </c>
      <c r="C2012" s="24" t="s">
        <v>11597</v>
      </c>
      <c r="D2012" s="24" t="s">
        <v>11598</v>
      </c>
      <c r="E2012" s="24" t="s">
        <v>11599</v>
      </c>
      <c r="F2012" s="24" t="s">
        <v>11600</v>
      </c>
      <c r="G2012" s="24">
        <v>2016</v>
      </c>
      <c r="H2012" s="25">
        <v>42189</v>
      </c>
      <c r="I2012" s="24"/>
      <c r="J2012" s="24"/>
      <c r="K2012" s="24" t="s">
        <v>11601</v>
      </c>
      <c r="L2012" s="24" t="str">
        <f t="shared" si="62"/>
        <v>PreAlerta</v>
      </c>
      <c r="M2012" s="24" t="str">
        <f t="shared" si="63"/>
        <v>S/PalabrasClaves</v>
      </c>
      <c r="N2012" s="24" t="s">
        <v>18</v>
      </c>
      <c r="O2012" s="24"/>
      <c r="P2012" s="24"/>
      <c r="Q2012" s="24"/>
      <c r="R2012" s="24"/>
      <c r="S2012" s="24"/>
      <c r="T2012" s="24"/>
      <c r="U2012" s="24"/>
      <c r="V2012" s="24"/>
      <c r="W2012" s="24"/>
      <c r="X2012" s="24"/>
    </row>
    <row r="2013" spans="1:24" ht="15" hidden="1" customHeight="1">
      <c r="A2013" s="26">
        <v>26199286</v>
      </c>
      <c r="B2013" s="26" t="s">
        <v>11602</v>
      </c>
      <c r="C2013" s="26" t="s">
        <v>11603</v>
      </c>
      <c r="D2013" s="26" t="s">
        <v>11604</v>
      </c>
      <c r="E2013" s="26" t="s">
        <v>11605</v>
      </c>
      <c r="F2013" s="26" t="s">
        <v>725</v>
      </c>
      <c r="G2013" s="26">
        <v>2016</v>
      </c>
      <c r="H2013" s="27">
        <v>42208</v>
      </c>
      <c r="I2013" s="26"/>
      <c r="J2013" s="26"/>
      <c r="K2013" s="26" t="s">
        <v>11606</v>
      </c>
      <c r="L2013" s="26" t="str">
        <f t="shared" si="62"/>
        <v>PreAlerta</v>
      </c>
      <c r="M2013" s="26" t="str">
        <f t="shared" si="63"/>
        <v>C/PalabrasClaves</v>
      </c>
      <c r="N2013" s="26" t="s">
        <v>18</v>
      </c>
      <c r="O2013" s="26"/>
      <c r="P2013" s="26"/>
      <c r="Q2013" s="26" t="s">
        <v>11</v>
      </c>
      <c r="R2013" s="26"/>
      <c r="S2013" s="26"/>
      <c r="T2013" s="26"/>
      <c r="U2013" s="26"/>
      <c r="V2013" s="26"/>
      <c r="W2013" s="26"/>
      <c r="X2013" s="26"/>
    </row>
    <row r="2014" spans="1:24" ht="15" hidden="1" customHeight="1">
      <c r="A2014" s="24">
        <v>26378187</v>
      </c>
      <c r="B2014" s="24" t="s">
        <v>11607</v>
      </c>
      <c r="C2014" s="24" t="s">
        <v>11608</v>
      </c>
      <c r="D2014" s="24" t="s">
        <v>11609</v>
      </c>
      <c r="E2014" s="24" t="s">
        <v>11610</v>
      </c>
      <c r="F2014" s="24" t="s">
        <v>725</v>
      </c>
      <c r="G2014" s="24">
        <v>2016</v>
      </c>
      <c r="H2014" s="25">
        <v>42265</v>
      </c>
      <c r="I2014" s="24"/>
      <c r="J2014" s="24"/>
      <c r="K2014" s="24" t="s">
        <v>11611</v>
      </c>
      <c r="L2014" s="24" t="str">
        <f t="shared" si="62"/>
        <v>PreAlerta</v>
      </c>
      <c r="M2014" s="24" t="str">
        <f t="shared" si="63"/>
        <v>S/PalabrasClaves</v>
      </c>
      <c r="N2014" s="24" t="s">
        <v>18</v>
      </c>
      <c r="O2014" s="24"/>
      <c r="P2014" s="24"/>
      <c r="Q2014" s="24" t="s">
        <v>11</v>
      </c>
      <c r="R2014" s="24"/>
      <c r="S2014" s="24"/>
      <c r="T2014" s="24"/>
      <c r="U2014" s="24"/>
      <c r="V2014" s="24"/>
      <c r="W2014" s="24"/>
      <c r="X2014" s="24"/>
    </row>
    <row r="2015" spans="1:24" ht="15" hidden="1" customHeight="1">
      <c r="A2015" s="26">
        <v>26378192</v>
      </c>
      <c r="B2015" s="26" t="s">
        <v>11612</v>
      </c>
      <c r="C2015" s="26" t="s">
        <v>11613</v>
      </c>
      <c r="D2015" s="26" t="s">
        <v>11614</v>
      </c>
      <c r="E2015" s="26" t="s">
        <v>11615</v>
      </c>
      <c r="F2015" s="26" t="s">
        <v>725</v>
      </c>
      <c r="G2015" s="26">
        <v>2016</v>
      </c>
      <c r="H2015" s="27">
        <v>42265</v>
      </c>
      <c r="I2015" s="26"/>
      <c r="J2015" s="26"/>
      <c r="K2015" s="26" t="s">
        <v>11616</v>
      </c>
      <c r="L2015" s="26" t="str">
        <f t="shared" si="62"/>
        <v>PreAlerta</v>
      </c>
      <c r="M2015" s="26" t="str">
        <f t="shared" si="63"/>
        <v>S/PalabrasClaves</v>
      </c>
      <c r="N2015" s="26" t="s">
        <v>18</v>
      </c>
      <c r="O2015" s="26"/>
      <c r="P2015" s="26"/>
      <c r="Q2015" s="26"/>
      <c r="R2015" s="26"/>
      <c r="S2015" s="26"/>
      <c r="T2015" s="26"/>
      <c r="U2015" s="26"/>
      <c r="V2015" s="26"/>
      <c r="W2015" s="26"/>
      <c r="X2015" s="26"/>
    </row>
    <row r="2016" spans="1:24" ht="15" hidden="1" customHeight="1">
      <c r="A2016" s="24">
        <v>26474600</v>
      </c>
      <c r="B2016" s="24" t="s">
        <v>11617</v>
      </c>
      <c r="C2016" s="24" t="s">
        <v>11618</v>
      </c>
      <c r="D2016" s="24" t="s">
        <v>11619</v>
      </c>
      <c r="E2016" s="24" t="s">
        <v>11620</v>
      </c>
      <c r="F2016" s="24" t="s">
        <v>251</v>
      </c>
      <c r="G2016" s="24">
        <v>2016</v>
      </c>
      <c r="H2016" s="25">
        <v>42295</v>
      </c>
      <c r="I2016" s="24"/>
      <c r="J2016" s="24"/>
      <c r="K2016" s="24" t="s">
        <v>11621</v>
      </c>
      <c r="L2016" s="24" t="str">
        <f t="shared" si="62"/>
        <v>PreAlerta</v>
      </c>
      <c r="M2016" s="24" t="str">
        <f t="shared" si="63"/>
        <v>S/PalabrasClaves</v>
      </c>
      <c r="N2016" s="24" t="s">
        <v>18</v>
      </c>
      <c r="O2016" s="24"/>
      <c r="P2016" s="24"/>
      <c r="Q2016" s="24"/>
      <c r="R2016" s="24"/>
      <c r="S2016" s="24"/>
      <c r="T2016" s="24"/>
      <c r="U2016" s="24"/>
      <c r="V2016" s="24"/>
      <c r="W2016" s="24"/>
      <c r="X2016" s="24"/>
    </row>
    <row r="2017" spans="1:24" ht="15" hidden="1" customHeight="1">
      <c r="A2017" s="26">
        <v>26646684</v>
      </c>
      <c r="B2017" s="26" t="s">
        <v>11622</v>
      </c>
      <c r="C2017" s="26" t="s">
        <v>11623</v>
      </c>
      <c r="D2017" s="26" t="s">
        <v>11624</v>
      </c>
      <c r="E2017" s="26" t="s">
        <v>11625</v>
      </c>
      <c r="F2017" s="26" t="s">
        <v>399</v>
      </c>
      <c r="G2017" s="26">
        <v>2016</v>
      </c>
      <c r="H2017" s="27">
        <v>42348</v>
      </c>
      <c r="I2017" s="26"/>
      <c r="J2017" s="26"/>
      <c r="K2017" s="26" t="s">
        <v>11626</v>
      </c>
      <c r="L2017" s="26" t="str">
        <f t="shared" si="62"/>
        <v>PreAlerta</v>
      </c>
      <c r="M2017" s="26" t="str">
        <f t="shared" si="63"/>
        <v>S/PalabrasClaves</v>
      </c>
      <c r="N2017" s="26" t="s">
        <v>18</v>
      </c>
      <c r="O2017" s="26"/>
      <c r="P2017" s="26"/>
      <c r="Q2017" s="26"/>
      <c r="R2017" s="26"/>
      <c r="S2017" s="26"/>
      <c r="T2017" s="26"/>
      <c r="U2017" s="26"/>
      <c r="V2017" s="26"/>
      <c r="W2017" s="26"/>
      <c r="X2017" s="26"/>
    </row>
    <row r="2018" spans="1:24" ht="15" hidden="1" customHeight="1">
      <c r="A2018" s="24">
        <v>26843401</v>
      </c>
      <c r="B2018" s="24" t="s">
        <v>11627</v>
      </c>
      <c r="C2018" s="24" t="s">
        <v>11628</v>
      </c>
      <c r="D2018" s="24" t="s">
        <v>11629</v>
      </c>
      <c r="E2018" s="24" t="s">
        <v>11630</v>
      </c>
      <c r="F2018" s="24" t="s">
        <v>251</v>
      </c>
      <c r="G2018" s="24">
        <v>2016</v>
      </c>
      <c r="H2018" s="25">
        <v>42405</v>
      </c>
      <c r="I2018" s="24"/>
      <c r="J2018" s="24"/>
      <c r="K2018" s="24" t="s">
        <v>11631</v>
      </c>
      <c r="L2018" s="24" t="str">
        <f t="shared" si="62"/>
        <v>PreAlerta</v>
      </c>
      <c r="M2018" s="24" t="str">
        <f t="shared" si="63"/>
        <v>S/PalabrasClaves</v>
      </c>
      <c r="N2018" s="24" t="s">
        <v>18</v>
      </c>
      <c r="O2018" s="24"/>
      <c r="P2018" s="24"/>
      <c r="Q2018" s="24"/>
      <c r="R2018" s="24"/>
      <c r="S2018" s="24"/>
      <c r="T2018" s="24"/>
      <c r="U2018" s="24"/>
      <c r="V2018" s="24"/>
      <c r="W2018" s="24"/>
      <c r="X2018" s="24"/>
    </row>
    <row r="2019" spans="1:24" ht="15" hidden="1" customHeight="1">
      <c r="A2019" s="26">
        <v>26895879</v>
      </c>
      <c r="B2019" s="26" t="s">
        <v>11632</v>
      </c>
      <c r="C2019" s="26" t="s">
        <v>4370</v>
      </c>
      <c r="D2019" s="26" t="s">
        <v>11633</v>
      </c>
      <c r="E2019" s="26" t="s">
        <v>4372</v>
      </c>
      <c r="F2019" s="26" t="s">
        <v>251</v>
      </c>
      <c r="G2019" s="26">
        <v>2016</v>
      </c>
      <c r="H2019" s="27">
        <v>42421</v>
      </c>
      <c r="I2019" s="26"/>
      <c r="J2019" s="26"/>
      <c r="K2019" s="26" t="s">
        <v>11634</v>
      </c>
      <c r="L2019" s="26" t="str">
        <f t="shared" si="62"/>
        <v>PreAlerta</v>
      </c>
      <c r="M2019" s="26" t="str">
        <f t="shared" si="63"/>
        <v>S/PalabrasClaves</v>
      </c>
      <c r="N2019" s="26" t="s">
        <v>18</v>
      </c>
      <c r="O2019" s="26"/>
      <c r="P2019" s="26"/>
      <c r="Q2019" s="26"/>
      <c r="R2019" s="26"/>
      <c r="S2019" s="26"/>
      <c r="T2019" s="26"/>
      <c r="U2019" s="26"/>
      <c r="V2019" s="26"/>
      <c r="W2019" s="26"/>
      <c r="X2019" s="26"/>
    </row>
    <row r="2020" spans="1:24" ht="15" hidden="1" customHeight="1">
      <c r="A2020" s="24">
        <v>26987564</v>
      </c>
      <c r="B2020" s="24" t="s">
        <v>11635</v>
      </c>
      <c r="C2020" s="24" t="s">
        <v>11636</v>
      </c>
      <c r="D2020" s="24" t="s">
        <v>11637</v>
      </c>
      <c r="E2020" s="24" t="s">
        <v>11638</v>
      </c>
      <c r="F2020" s="24" t="s">
        <v>11639</v>
      </c>
      <c r="G2020" s="24">
        <v>2016</v>
      </c>
      <c r="H2020" s="25">
        <v>42448</v>
      </c>
      <c r="I2020" s="24" t="s">
        <v>11640</v>
      </c>
      <c r="J2020" s="24"/>
      <c r="K2020" s="24" t="s">
        <v>11641</v>
      </c>
      <c r="L2020" s="24" t="str">
        <f t="shared" si="62"/>
        <v>PreAlerta</v>
      </c>
      <c r="M2020" s="24" t="str">
        <f t="shared" si="63"/>
        <v>S/PalabrasClaves</v>
      </c>
      <c r="N2020" s="24" t="s">
        <v>18</v>
      </c>
      <c r="O2020" s="24"/>
      <c r="P2020" s="24"/>
      <c r="Q2020" s="24"/>
      <c r="R2020" s="24"/>
      <c r="S2020" s="24"/>
      <c r="T2020" s="24"/>
      <c r="U2020" s="24"/>
      <c r="V2020" s="24"/>
      <c r="W2020" s="24"/>
      <c r="X2020" s="24"/>
    </row>
    <row r="2021" spans="1:24" ht="15" customHeight="1">
      <c r="A2021" s="33">
        <v>27104338</v>
      </c>
      <c r="B2021" s="33" t="s">
        <v>11642</v>
      </c>
      <c r="C2021" s="33" t="s">
        <v>11643</v>
      </c>
      <c r="D2021" s="33" t="s">
        <v>11644</v>
      </c>
      <c r="E2021" s="33" t="s">
        <v>11645</v>
      </c>
      <c r="F2021" s="33" t="s">
        <v>4942</v>
      </c>
      <c r="G2021" s="33">
        <v>2016</v>
      </c>
      <c r="H2021" s="34">
        <v>42483</v>
      </c>
      <c r="I2021" s="33" t="s">
        <v>11646</v>
      </c>
      <c r="J2021" s="33"/>
      <c r="K2021" s="33" t="s">
        <v>11647</v>
      </c>
      <c r="L2021" s="33" t="str">
        <f t="shared" si="62"/>
        <v>PreAlerta</v>
      </c>
      <c r="M2021" s="33" t="str">
        <f t="shared" si="63"/>
        <v>S/PalabrasClaves</v>
      </c>
      <c r="N2021" s="33" t="s">
        <v>276</v>
      </c>
      <c r="O2021" s="33"/>
      <c r="P2021" s="33"/>
      <c r="Q2021" s="33" t="s">
        <v>14</v>
      </c>
      <c r="R2021" s="33"/>
      <c r="S2021" s="33"/>
      <c r="T2021" s="50" t="s">
        <v>11648</v>
      </c>
      <c r="U2021" s="33" t="s">
        <v>209</v>
      </c>
      <c r="V2021" s="33" t="s">
        <v>209</v>
      </c>
      <c r="W2021" s="33" t="s">
        <v>208</v>
      </c>
      <c r="X2021" s="53" t="s">
        <v>11649</v>
      </c>
    </row>
    <row r="2022" spans="1:24" ht="15" customHeight="1">
      <c r="A2022" s="28">
        <v>27126261</v>
      </c>
      <c r="B2022" s="28" t="s">
        <v>11650</v>
      </c>
      <c r="C2022" s="28" t="s">
        <v>11651</v>
      </c>
      <c r="D2022" s="28" t="s">
        <v>11652</v>
      </c>
      <c r="E2022" s="28" t="s">
        <v>11653</v>
      </c>
      <c r="F2022" s="28" t="s">
        <v>964</v>
      </c>
      <c r="G2022" s="28">
        <v>2016</v>
      </c>
      <c r="H2022" s="29">
        <v>42490</v>
      </c>
      <c r="I2022" s="28"/>
      <c r="J2022" s="28"/>
      <c r="K2022" s="28" t="s">
        <v>11654</v>
      </c>
      <c r="L2022" s="28" t="str">
        <f t="shared" si="62"/>
        <v>PreAlerta</v>
      </c>
      <c r="M2022" s="28" t="str">
        <f t="shared" si="63"/>
        <v>S/PalabrasClaves</v>
      </c>
      <c r="N2022" s="28" t="s">
        <v>79</v>
      </c>
      <c r="O2022" s="28"/>
      <c r="P2022" s="28"/>
      <c r="Q2022" s="28" t="s">
        <v>14</v>
      </c>
      <c r="R2022" s="28"/>
      <c r="S2022" s="28"/>
      <c r="T2022" s="50" t="s">
        <v>11655</v>
      </c>
      <c r="U2022" s="28" t="s">
        <v>209</v>
      </c>
      <c r="V2022" s="28" t="s">
        <v>209</v>
      </c>
      <c r="W2022" s="28" t="s">
        <v>209</v>
      </c>
      <c r="X2022" s="31" t="s">
        <v>11656</v>
      </c>
    </row>
    <row r="2023" spans="1:24" ht="15" customHeight="1">
      <c r="A2023" s="33">
        <v>27180823</v>
      </c>
      <c r="B2023" s="33" t="s">
        <v>11657</v>
      </c>
      <c r="C2023" s="33" t="s">
        <v>11658</v>
      </c>
      <c r="D2023" s="33" t="s">
        <v>11659</v>
      </c>
      <c r="E2023" s="33" t="s">
        <v>8744</v>
      </c>
      <c r="F2023" s="33" t="s">
        <v>3944</v>
      </c>
      <c r="G2023" s="33">
        <v>2016</v>
      </c>
      <c r="H2023" s="34">
        <v>42507</v>
      </c>
      <c r="I2023" s="33" t="s">
        <v>11660</v>
      </c>
      <c r="J2023" s="33"/>
      <c r="K2023" s="33" t="s">
        <v>11661</v>
      </c>
      <c r="L2023" s="33" t="str">
        <f t="shared" si="62"/>
        <v>PreAlerta</v>
      </c>
      <c r="M2023" s="33" t="str">
        <f t="shared" si="63"/>
        <v>S/PalabrasClaves</v>
      </c>
      <c r="N2023" s="33" t="s">
        <v>79</v>
      </c>
      <c r="O2023" s="33"/>
      <c r="P2023" s="33"/>
      <c r="Q2023" s="33" t="s">
        <v>14</v>
      </c>
      <c r="R2023" s="33"/>
      <c r="S2023" s="33"/>
      <c r="T2023" s="50" t="s">
        <v>11662</v>
      </c>
      <c r="U2023" s="33" t="s">
        <v>209</v>
      </c>
      <c r="V2023" s="33" t="s">
        <v>209</v>
      </c>
      <c r="W2023" s="33" t="s">
        <v>209</v>
      </c>
      <c r="X2023" s="53" t="s">
        <v>11663</v>
      </c>
    </row>
    <row r="2024" spans="1:24" ht="15" hidden="1" customHeight="1">
      <c r="A2024" s="24">
        <v>27261924</v>
      </c>
      <c r="B2024" s="24" t="s">
        <v>11664</v>
      </c>
      <c r="C2024" s="24" t="s">
        <v>11665</v>
      </c>
      <c r="D2024" s="24" t="s">
        <v>11666</v>
      </c>
      <c r="E2024" s="24" t="s">
        <v>11667</v>
      </c>
      <c r="F2024" s="24" t="s">
        <v>11668</v>
      </c>
      <c r="G2024" s="24">
        <v>2016</v>
      </c>
      <c r="H2024" s="25">
        <v>42526</v>
      </c>
      <c r="I2024" s="24"/>
      <c r="J2024" s="24"/>
      <c r="K2024" s="24" t="s">
        <v>11669</v>
      </c>
      <c r="L2024" s="24" t="str">
        <f t="shared" ref="L2024:L2087" si="64">IF(ISNUMBER(VLOOKUP(A2024,EXCL,1,FALSE)),"Excluido",IF(ISNUMBER(VLOOKUP(A2024,POST,1,FALSE)),"PostAlerta",IF(ISNUMBER(VLOOKUP(A2024,PRE,1,FALSE)),"PreAlerta","")))</f>
        <v>PreAlerta</v>
      </c>
      <c r="M2024" s="24" t="str">
        <f t="shared" ref="M2024:M2087" si="65">IF(ISNUMBER(VLOOKUP(A2024,KEYWORDS,1,FALSE)),"C/PalabrasClaves","S/PalabrasClaves")</f>
        <v>S/PalabrasClaves</v>
      </c>
      <c r="N2024" s="24" t="s">
        <v>18</v>
      </c>
      <c r="O2024" s="24"/>
      <c r="P2024" s="24"/>
      <c r="Q2024" s="24"/>
      <c r="R2024" s="24"/>
      <c r="S2024" s="24"/>
      <c r="T2024" s="24"/>
      <c r="U2024" s="24"/>
      <c r="V2024" s="24"/>
      <c r="W2024" s="24"/>
      <c r="X2024" s="24"/>
    </row>
    <row r="2025" spans="1:24" ht="15" hidden="1" customHeight="1">
      <c r="A2025" s="26">
        <v>27289389</v>
      </c>
      <c r="B2025" s="26" t="s">
        <v>11670</v>
      </c>
      <c r="C2025" s="26" t="s">
        <v>11671</v>
      </c>
      <c r="D2025" s="26" t="s">
        <v>11672</v>
      </c>
      <c r="E2025" s="26" t="s">
        <v>2795</v>
      </c>
      <c r="F2025" s="26" t="s">
        <v>987</v>
      </c>
      <c r="G2025" s="26">
        <v>2016</v>
      </c>
      <c r="H2025" s="27">
        <v>42534</v>
      </c>
      <c r="I2025" s="26"/>
      <c r="J2025" s="26"/>
      <c r="K2025" s="26" t="s">
        <v>11673</v>
      </c>
      <c r="L2025" s="26" t="str">
        <f t="shared" si="64"/>
        <v>PreAlerta</v>
      </c>
      <c r="M2025" s="26" t="str">
        <f t="shared" si="65"/>
        <v>S/PalabrasClaves</v>
      </c>
      <c r="N2025" s="26" t="s">
        <v>18</v>
      </c>
      <c r="O2025" s="26"/>
      <c r="P2025" s="26"/>
      <c r="Q2025" s="26"/>
      <c r="R2025" s="26"/>
      <c r="S2025" s="26"/>
      <c r="T2025" s="26"/>
      <c r="U2025" s="26"/>
      <c r="V2025" s="26"/>
      <c r="W2025" s="26"/>
      <c r="X2025" s="26"/>
    </row>
    <row r="2026" spans="1:24" ht="15" hidden="1" customHeight="1">
      <c r="A2026" s="24">
        <v>27289390</v>
      </c>
      <c r="B2026" s="24" t="s">
        <v>11674</v>
      </c>
      <c r="C2026" s="24" t="s">
        <v>11675</v>
      </c>
      <c r="D2026" s="24" t="s">
        <v>11676</v>
      </c>
      <c r="E2026" s="24" t="s">
        <v>4372</v>
      </c>
      <c r="F2026" s="24" t="s">
        <v>987</v>
      </c>
      <c r="G2026" s="24">
        <v>2016</v>
      </c>
      <c r="H2026" s="25">
        <v>42534</v>
      </c>
      <c r="I2026" s="24"/>
      <c r="J2026" s="24"/>
      <c r="K2026" s="24" t="s">
        <v>11677</v>
      </c>
      <c r="L2026" s="24" t="str">
        <f t="shared" si="64"/>
        <v>PreAlerta</v>
      </c>
      <c r="M2026" s="24" t="str">
        <f t="shared" si="65"/>
        <v>S/PalabrasClaves</v>
      </c>
      <c r="N2026" s="24" t="s">
        <v>18</v>
      </c>
      <c r="O2026" s="24"/>
      <c r="P2026" s="24"/>
      <c r="Q2026" s="24"/>
      <c r="R2026" s="24"/>
      <c r="S2026" s="24"/>
      <c r="T2026" s="24"/>
      <c r="U2026" s="24"/>
      <c r="V2026" s="24"/>
      <c r="W2026" s="24"/>
      <c r="X2026" s="24"/>
    </row>
    <row r="2027" spans="1:24" ht="15" hidden="1" customHeight="1">
      <c r="A2027" s="26">
        <v>27307460</v>
      </c>
      <c r="B2027" s="26" t="s">
        <v>11678</v>
      </c>
      <c r="C2027" s="26" t="s">
        <v>11679</v>
      </c>
      <c r="D2027" s="26" t="s">
        <v>11680</v>
      </c>
      <c r="E2027" s="26" t="s">
        <v>11681</v>
      </c>
      <c r="F2027" s="26" t="s">
        <v>267</v>
      </c>
      <c r="G2027" s="26">
        <v>2016</v>
      </c>
      <c r="H2027" s="27">
        <v>42538</v>
      </c>
      <c r="I2027" s="26" t="s">
        <v>11682</v>
      </c>
      <c r="J2027" s="26"/>
      <c r="K2027" s="26" t="s">
        <v>11683</v>
      </c>
      <c r="L2027" s="26" t="str">
        <f t="shared" si="64"/>
        <v>PreAlerta</v>
      </c>
      <c r="M2027" s="26" t="str">
        <f t="shared" si="65"/>
        <v>C/PalabrasClaves</v>
      </c>
      <c r="N2027" s="26" t="s">
        <v>18</v>
      </c>
      <c r="O2027" s="26"/>
      <c r="P2027" s="26"/>
      <c r="Q2027" s="26" t="s">
        <v>11</v>
      </c>
      <c r="R2027" s="26"/>
      <c r="S2027" s="26"/>
      <c r="T2027" s="26"/>
      <c r="U2027" s="26"/>
      <c r="V2027" s="26"/>
      <c r="W2027" s="26"/>
      <c r="X2027" s="26"/>
    </row>
    <row r="2028" spans="1:24" ht="15" hidden="1" customHeight="1">
      <c r="A2028" s="24">
        <v>27320172</v>
      </c>
      <c r="B2028" s="24" t="s">
        <v>11684</v>
      </c>
      <c r="C2028" s="24" t="s">
        <v>11685</v>
      </c>
      <c r="D2028" s="24" t="s">
        <v>11686</v>
      </c>
      <c r="E2028" s="24" t="s">
        <v>11687</v>
      </c>
      <c r="F2028" s="24" t="s">
        <v>2725</v>
      </c>
      <c r="G2028" s="24">
        <v>2016</v>
      </c>
      <c r="H2028" s="25">
        <v>42542</v>
      </c>
      <c r="I2028" s="24"/>
      <c r="J2028" s="24"/>
      <c r="K2028" s="24" t="s">
        <v>11688</v>
      </c>
      <c r="L2028" s="24" t="str">
        <f t="shared" si="64"/>
        <v>Excluido</v>
      </c>
      <c r="M2028" s="24" t="str">
        <f t="shared" si="65"/>
        <v>C/PalabrasClaves</v>
      </c>
      <c r="N2028" s="24"/>
      <c r="O2028" s="24"/>
      <c r="P2028" s="24"/>
      <c r="Q2028" s="24"/>
      <c r="R2028" s="24"/>
      <c r="S2028" s="24"/>
      <c r="T2028" s="24"/>
      <c r="U2028" s="24"/>
      <c r="V2028" s="24"/>
      <c r="W2028" s="24"/>
      <c r="X2028" s="24"/>
    </row>
    <row r="2029" spans="1:24" ht="15" hidden="1" customHeight="1">
      <c r="A2029" s="26">
        <v>27329197</v>
      </c>
      <c r="B2029" s="26" t="s">
        <v>11689</v>
      </c>
      <c r="C2029" s="26" t="s">
        <v>11690</v>
      </c>
      <c r="D2029" s="26" t="s">
        <v>11691</v>
      </c>
      <c r="E2029" s="26" t="s">
        <v>11692</v>
      </c>
      <c r="F2029" s="26" t="s">
        <v>11693</v>
      </c>
      <c r="G2029" s="26">
        <v>2016</v>
      </c>
      <c r="H2029" s="27">
        <v>42544</v>
      </c>
      <c r="I2029" s="26" t="s">
        <v>11694</v>
      </c>
      <c r="J2029" s="26"/>
      <c r="K2029" s="26" t="s">
        <v>11695</v>
      </c>
      <c r="L2029" s="26" t="str">
        <f t="shared" si="64"/>
        <v>PreAlerta</v>
      </c>
      <c r="M2029" s="26" t="str">
        <f t="shared" si="65"/>
        <v>S/PalabrasClaves</v>
      </c>
      <c r="N2029" s="26" t="s">
        <v>18</v>
      </c>
      <c r="O2029" s="26"/>
      <c r="P2029" s="26"/>
      <c r="Q2029" s="39"/>
      <c r="R2029" s="26"/>
      <c r="S2029" s="26"/>
      <c r="T2029" s="26"/>
      <c r="U2029" s="26"/>
      <c r="V2029" s="26"/>
      <c r="W2029" s="26"/>
      <c r="X2029" s="26"/>
    </row>
    <row r="2030" spans="1:24" ht="15" hidden="1" customHeight="1">
      <c r="A2030" s="24">
        <v>27350659</v>
      </c>
      <c r="B2030" s="24" t="s">
        <v>11696</v>
      </c>
      <c r="C2030" s="24" t="s">
        <v>11697</v>
      </c>
      <c r="D2030" s="24" t="s">
        <v>11698</v>
      </c>
      <c r="E2030" s="24" t="s">
        <v>11699</v>
      </c>
      <c r="F2030" s="24" t="s">
        <v>75</v>
      </c>
      <c r="G2030" s="24">
        <v>2016</v>
      </c>
      <c r="H2030" s="25">
        <v>42550</v>
      </c>
      <c r="I2030" s="24"/>
      <c r="J2030" s="24"/>
      <c r="K2030" s="24" t="s">
        <v>11700</v>
      </c>
      <c r="L2030" s="24" t="str">
        <f t="shared" si="64"/>
        <v>PreAlerta</v>
      </c>
      <c r="M2030" s="24" t="str">
        <f t="shared" si="65"/>
        <v>S/PalabrasClaves</v>
      </c>
      <c r="N2030" s="24" t="s">
        <v>18</v>
      </c>
      <c r="O2030" s="24"/>
      <c r="P2030" s="24"/>
      <c r="Q2030" s="24"/>
      <c r="R2030" s="24"/>
      <c r="S2030" s="24"/>
      <c r="T2030" s="24"/>
      <c r="U2030" s="24"/>
      <c r="V2030" s="24"/>
      <c r="W2030" s="24"/>
      <c r="X2030" s="24"/>
    </row>
    <row r="2031" spans="1:24" ht="15" hidden="1" customHeight="1">
      <c r="A2031" s="26">
        <v>27382018</v>
      </c>
      <c r="B2031" s="26" t="s">
        <v>11701</v>
      </c>
      <c r="C2031" s="26" t="s">
        <v>11702</v>
      </c>
      <c r="D2031" s="26" t="s">
        <v>11703</v>
      </c>
      <c r="E2031" s="26" t="s">
        <v>8470</v>
      </c>
      <c r="F2031" s="26" t="s">
        <v>90</v>
      </c>
      <c r="G2031" s="26">
        <v>2016</v>
      </c>
      <c r="H2031" s="27">
        <v>42558</v>
      </c>
      <c r="I2031" s="26" t="s">
        <v>11704</v>
      </c>
      <c r="J2031" s="26"/>
      <c r="K2031" s="26" t="s">
        <v>11705</v>
      </c>
      <c r="L2031" s="26" t="str">
        <f t="shared" si="64"/>
        <v>PreAlerta</v>
      </c>
      <c r="M2031" s="26" t="str">
        <f t="shared" si="65"/>
        <v>S/PalabrasClaves</v>
      </c>
      <c r="N2031" s="26" t="s">
        <v>18</v>
      </c>
      <c r="O2031" s="26"/>
      <c r="P2031" s="26"/>
      <c r="Q2031" s="26"/>
      <c r="R2031" s="26"/>
      <c r="S2031" s="26"/>
      <c r="T2031" s="26"/>
      <c r="U2031" s="26"/>
      <c r="V2031" s="26"/>
      <c r="W2031" s="26"/>
      <c r="X2031" s="26"/>
    </row>
    <row r="2032" spans="1:24" ht="15" customHeight="1">
      <c r="A2032" s="28">
        <v>27409330</v>
      </c>
      <c r="B2032" s="28" t="s">
        <v>11706</v>
      </c>
      <c r="C2032" s="28" t="s">
        <v>11707</v>
      </c>
      <c r="D2032" s="28" t="s">
        <v>11708</v>
      </c>
      <c r="E2032" s="28" t="s">
        <v>11709</v>
      </c>
      <c r="F2032" s="28" t="s">
        <v>11710</v>
      </c>
      <c r="G2032" s="28">
        <v>2016</v>
      </c>
      <c r="H2032" s="29">
        <v>42565</v>
      </c>
      <c r="I2032" s="28"/>
      <c r="J2032" s="28"/>
      <c r="K2032" s="28" t="s">
        <v>11711</v>
      </c>
      <c r="L2032" s="28" t="str">
        <f t="shared" si="64"/>
        <v>PreAlerta</v>
      </c>
      <c r="M2032" s="28" t="str">
        <f t="shared" si="65"/>
        <v>C/PalabrasClaves</v>
      </c>
      <c r="N2032" s="28" t="s">
        <v>12</v>
      </c>
      <c r="O2032" s="28"/>
      <c r="P2032" s="28"/>
      <c r="Q2032" s="28" t="s">
        <v>14</v>
      </c>
      <c r="R2032" s="28"/>
      <c r="S2032" s="28"/>
      <c r="T2032" s="50" t="s">
        <v>11712</v>
      </c>
      <c r="U2032" s="28" t="s">
        <v>209</v>
      </c>
      <c r="V2032" s="28" t="s">
        <v>209</v>
      </c>
      <c r="W2032" s="28" t="s">
        <v>208</v>
      </c>
      <c r="X2032" s="65" t="s">
        <v>11713</v>
      </c>
    </row>
    <row r="2033" spans="1:24" ht="15" hidden="1" customHeight="1">
      <c r="A2033" s="26">
        <v>27430220</v>
      </c>
      <c r="B2033" s="26" t="s">
        <v>11714</v>
      </c>
      <c r="C2033" s="26" t="s">
        <v>11715</v>
      </c>
      <c r="D2033" s="26" t="s">
        <v>11716</v>
      </c>
      <c r="E2033" s="26" t="s">
        <v>9247</v>
      </c>
      <c r="F2033" s="26" t="s">
        <v>627</v>
      </c>
      <c r="G2033" s="26">
        <v>2016</v>
      </c>
      <c r="H2033" s="27">
        <v>42571</v>
      </c>
      <c r="I2033" s="26"/>
      <c r="J2033" s="26"/>
      <c r="K2033" s="26" t="s">
        <v>11717</v>
      </c>
      <c r="L2033" s="26" t="str">
        <f t="shared" si="64"/>
        <v>PreAlerta</v>
      </c>
      <c r="M2033" s="26" t="str">
        <f t="shared" si="65"/>
        <v>S/PalabrasClaves</v>
      </c>
      <c r="N2033" s="26" t="s">
        <v>18</v>
      </c>
      <c r="O2033" s="26"/>
      <c r="P2033" s="26"/>
      <c r="Q2033" s="26"/>
      <c r="R2033" s="26"/>
      <c r="S2033" s="26"/>
      <c r="T2033" s="26"/>
      <c r="U2033" s="26"/>
      <c r="V2033" s="26"/>
      <c r="W2033" s="26"/>
      <c r="X2033" s="26"/>
    </row>
    <row r="2034" spans="1:24" ht="15" hidden="1" customHeight="1">
      <c r="A2034" s="24">
        <v>27452428</v>
      </c>
      <c r="B2034" s="24" t="s">
        <v>11718</v>
      </c>
      <c r="C2034" s="24" t="s">
        <v>11719</v>
      </c>
      <c r="D2034" s="24" t="s">
        <v>11720</v>
      </c>
      <c r="E2034" s="24" t="s">
        <v>4149</v>
      </c>
      <c r="F2034" s="24" t="s">
        <v>605</v>
      </c>
      <c r="G2034" s="24">
        <v>2016</v>
      </c>
      <c r="H2034" s="25">
        <v>42577</v>
      </c>
      <c r="I2034" s="24"/>
      <c r="J2034" s="24"/>
      <c r="K2034" s="24" t="s">
        <v>11721</v>
      </c>
      <c r="L2034" s="24" t="str">
        <f t="shared" si="64"/>
        <v>PreAlerta</v>
      </c>
      <c r="M2034" s="24" t="str">
        <f t="shared" si="65"/>
        <v>C/PalabrasClaves</v>
      </c>
      <c r="N2034" s="24" t="s">
        <v>18</v>
      </c>
      <c r="O2034" s="24"/>
      <c r="P2034" s="24"/>
      <c r="Q2034" s="24"/>
      <c r="R2034" s="24"/>
      <c r="S2034" s="24"/>
      <c r="T2034" s="24"/>
      <c r="U2034" s="24"/>
      <c r="V2034" s="24"/>
      <c r="W2034" s="24"/>
      <c r="X2034" s="24"/>
    </row>
    <row r="2035" spans="1:24" ht="15" hidden="1" customHeight="1">
      <c r="A2035" s="26">
        <v>27459516</v>
      </c>
      <c r="B2035" s="26" t="s">
        <v>11722</v>
      </c>
      <c r="C2035" s="26" t="s">
        <v>11723</v>
      </c>
      <c r="D2035" s="26" t="s">
        <v>11724</v>
      </c>
      <c r="E2035" s="26" t="s">
        <v>11725</v>
      </c>
      <c r="F2035" s="26" t="s">
        <v>11726</v>
      </c>
      <c r="G2035" s="26">
        <v>2016</v>
      </c>
      <c r="H2035" s="27">
        <v>42578</v>
      </c>
      <c r="I2035" s="26"/>
      <c r="J2035" s="26"/>
      <c r="K2035" s="26" t="s">
        <v>11727</v>
      </c>
      <c r="L2035" s="26" t="str">
        <f t="shared" si="64"/>
        <v>PreAlerta</v>
      </c>
      <c r="M2035" s="26" t="str">
        <f t="shared" si="65"/>
        <v>S/PalabrasClaves</v>
      </c>
      <c r="N2035" s="26" t="s">
        <v>18</v>
      </c>
      <c r="O2035" s="26"/>
      <c r="P2035" s="26"/>
      <c r="Q2035" s="26"/>
      <c r="R2035" s="26"/>
      <c r="S2035" s="26"/>
      <c r="T2035" s="26"/>
      <c r="U2035" s="26"/>
      <c r="V2035" s="26"/>
      <c r="W2035" s="26"/>
      <c r="X2035" s="26"/>
    </row>
    <row r="2036" spans="1:24" ht="15" hidden="1" customHeight="1">
      <c r="A2036" s="24">
        <v>27513386</v>
      </c>
      <c r="B2036" s="24" t="s">
        <v>11728</v>
      </c>
      <c r="C2036" s="24" t="s">
        <v>11729</v>
      </c>
      <c r="D2036" s="24" t="s">
        <v>11730</v>
      </c>
      <c r="E2036" s="24" t="s">
        <v>5644</v>
      </c>
      <c r="F2036" s="24" t="s">
        <v>128</v>
      </c>
      <c r="G2036" s="24">
        <v>2016</v>
      </c>
      <c r="H2036" s="25">
        <v>42594</v>
      </c>
      <c r="I2036" s="24"/>
      <c r="J2036" s="24"/>
      <c r="K2036" s="24" t="s">
        <v>11731</v>
      </c>
      <c r="L2036" s="24" t="str">
        <f t="shared" si="64"/>
        <v>PreAlerta</v>
      </c>
      <c r="M2036" s="24" t="str">
        <f t="shared" si="65"/>
        <v>S/PalabrasClaves</v>
      </c>
      <c r="N2036" s="24" t="s">
        <v>18</v>
      </c>
      <c r="O2036" s="24"/>
      <c r="P2036" s="24"/>
      <c r="Q2036" s="24"/>
      <c r="R2036" s="24"/>
      <c r="S2036" s="24"/>
      <c r="T2036" s="24"/>
      <c r="U2036" s="24"/>
      <c r="V2036" s="24"/>
      <c r="W2036" s="24"/>
      <c r="X2036" s="24"/>
    </row>
    <row r="2037" spans="1:24" ht="15" hidden="1" customHeight="1">
      <c r="A2037" s="26">
        <v>27542129</v>
      </c>
      <c r="B2037" s="26" t="s">
        <v>11732</v>
      </c>
      <c r="C2037" s="26" t="s">
        <v>11733</v>
      </c>
      <c r="D2037" s="26" t="s">
        <v>11734</v>
      </c>
      <c r="E2037" s="26" t="s">
        <v>11735</v>
      </c>
      <c r="F2037" s="26" t="s">
        <v>11736</v>
      </c>
      <c r="G2037" s="26">
        <v>2016</v>
      </c>
      <c r="H2037" s="27">
        <v>42602</v>
      </c>
      <c r="I2037" s="26"/>
      <c r="J2037" s="26"/>
      <c r="K2037" s="26" t="s">
        <v>11737</v>
      </c>
      <c r="L2037" s="26" t="str">
        <f t="shared" si="64"/>
        <v>PreAlerta</v>
      </c>
      <c r="M2037" s="26" t="str">
        <f t="shared" si="65"/>
        <v>S/PalabrasClaves</v>
      </c>
      <c r="N2037" s="26" t="s">
        <v>18</v>
      </c>
      <c r="O2037" s="26"/>
      <c r="P2037" s="26"/>
      <c r="Q2037" s="26" t="s">
        <v>11</v>
      </c>
      <c r="R2037" s="26"/>
      <c r="S2037" s="26"/>
      <c r="T2037" s="26"/>
      <c r="U2037" s="26"/>
      <c r="V2037" s="26"/>
      <c r="W2037" s="26"/>
      <c r="X2037" s="26"/>
    </row>
    <row r="2038" spans="1:24" ht="15" hidden="1" customHeight="1">
      <c r="A2038" s="24">
        <v>27660878</v>
      </c>
      <c r="B2038" s="24" t="s">
        <v>11738</v>
      </c>
      <c r="C2038" s="24" t="s">
        <v>11739</v>
      </c>
      <c r="D2038" s="24" t="s">
        <v>11740</v>
      </c>
      <c r="E2038" s="24" t="s">
        <v>11741</v>
      </c>
      <c r="F2038" s="24" t="s">
        <v>11742</v>
      </c>
      <c r="G2038" s="24">
        <v>2016</v>
      </c>
      <c r="H2038" s="25">
        <v>42637</v>
      </c>
      <c r="I2038" s="24"/>
      <c r="J2038" s="24"/>
      <c r="K2038" s="24" t="s">
        <v>11743</v>
      </c>
      <c r="L2038" s="24" t="str">
        <f t="shared" si="64"/>
        <v>PreAlerta</v>
      </c>
      <c r="M2038" s="24" t="str">
        <f t="shared" si="65"/>
        <v>S/PalabrasClaves</v>
      </c>
      <c r="N2038" s="24" t="s">
        <v>18</v>
      </c>
      <c r="O2038" s="24"/>
      <c r="P2038" s="24"/>
      <c r="Q2038" s="24"/>
      <c r="R2038" s="24"/>
      <c r="S2038" s="24"/>
      <c r="T2038" s="24"/>
      <c r="U2038" s="24"/>
      <c r="V2038" s="24"/>
      <c r="W2038" s="24"/>
      <c r="X2038" s="24"/>
    </row>
    <row r="2039" spans="1:24" ht="15" hidden="1" customHeight="1">
      <c r="A2039" s="26">
        <v>27703536</v>
      </c>
      <c r="B2039" s="26" t="s">
        <v>11744</v>
      </c>
      <c r="C2039" s="26" t="s">
        <v>11745</v>
      </c>
      <c r="D2039" s="26" t="s">
        <v>11746</v>
      </c>
      <c r="E2039" s="26" t="s">
        <v>11747</v>
      </c>
      <c r="F2039" s="26" t="s">
        <v>11748</v>
      </c>
      <c r="G2039" s="26">
        <v>2016</v>
      </c>
      <c r="H2039" s="27">
        <v>42649</v>
      </c>
      <c r="I2039" s="26" t="s">
        <v>11749</v>
      </c>
      <c r="J2039" s="26"/>
      <c r="K2039" s="26" t="s">
        <v>11750</v>
      </c>
      <c r="L2039" s="26" t="str">
        <f t="shared" si="64"/>
        <v>Excluido</v>
      </c>
      <c r="M2039" s="26" t="str">
        <f t="shared" si="65"/>
        <v>S/PalabrasClaves</v>
      </c>
      <c r="N2039" s="26"/>
      <c r="O2039" s="26"/>
      <c r="P2039" s="26"/>
      <c r="Q2039" s="26"/>
      <c r="R2039" s="26"/>
      <c r="S2039" s="26"/>
      <c r="T2039" s="26"/>
      <c r="U2039" s="26"/>
      <c r="V2039" s="26"/>
      <c r="W2039" s="26"/>
      <c r="X2039" s="26"/>
    </row>
    <row r="2040" spans="1:24" ht="15" hidden="1" customHeight="1">
      <c r="A2040" s="24">
        <v>27980376</v>
      </c>
      <c r="B2040" s="24" t="s">
        <v>11751</v>
      </c>
      <c r="C2040" s="24" t="s">
        <v>11752</v>
      </c>
      <c r="D2040" s="24" t="s">
        <v>11753</v>
      </c>
      <c r="E2040" s="24" t="s">
        <v>11754</v>
      </c>
      <c r="F2040" s="24" t="s">
        <v>11755</v>
      </c>
      <c r="G2040" s="24">
        <v>2016</v>
      </c>
      <c r="H2040" s="25">
        <v>42721</v>
      </c>
      <c r="I2040" s="24" t="s">
        <v>11756</v>
      </c>
      <c r="J2040" s="24"/>
      <c r="K2040" s="24"/>
      <c r="L2040" s="24" t="str">
        <f t="shared" si="64"/>
        <v>Excluido</v>
      </c>
      <c r="M2040" s="24" t="str">
        <f t="shared" si="65"/>
        <v>S/PalabrasClaves</v>
      </c>
      <c r="N2040" s="24"/>
      <c r="O2040" s="24"/>
      <c r="P2040" s="24"/>
      <c r="Q2040" s="24"/>
      <c r="R2040" s="24"/>
      <c r="S2040" s="24"/>
      <c r="T2040" s="24"/>
      <c r="U2040" s="24"/>
      <c r="V2040" s="24"/>
      <c r="W2040" s="24"/>
      <c r="X2040" s="24"/>
    </row>
    <row r="2041" spans="1:24" ht="15" customHeight="1">
      <c r="A2041" s="33">
        <v>30226949</v>
      </c>
      <c r="B2041" s="33" t="s">
        <v>11757</v>
      </c>
      <c r="C2041" s="33" t="s">
        <v>11758</v>
      </c>
      <c r="D2041" s="33" t="s">
        <v>11759</v>
      </c>
      <c r="E2041" s="33" t="s">
        <v>11760</v>
      </c>
      <c r="F2041" s="33" t="s">
        <v>2001</v>
      </c>
      <c r="G2041" s="33">
        <v>2016</v>
      </c>
      <c r="H2041" s="34">
        <v>43362</v>
      </c>
      <c r="I2041" s="33"/>
      <c r="J2041" s="33"/>
      <c r="K2041" s="33"/>
      <c r="L2041" s="33" t="str">
        <f t="shared" si="64"/>
        <v>PreAlerta</v>
      </c>
      <c r="M2041" s="33" t="str">
        <f t="shared" si="65"/>
        <v>C/PalabrasClaves</v>
      </c>
      <c r="N2041" s="33" t="s">
        <v>12</v>
      </c>
      <c r="O2041" s="33"/>
      <c r="P2041" s="33"/>
      <c r="Q2041" s="33" t="s">
        <v>14</v>
      </c>
      <c r="R2041" s="33"/>
      <c r="S2041" s="33"/>
      <c r="T2041" s="50" t="s">
        <v>11761</v>
      </c>
      <c r="U2041" s="33" t="s">
        <v>209</v>
      </c>
      <c r="V2041" s="33" t="s">
        <v>209</v>
      </c>
      <c r="W2041" s="33" t="s">
        <v>209</v>
      </c>
      <c r="X2041" s="52" t="s">
        <v>11762</v>
      </c>
    </row>
    <row r="2042" spans="1:24" ht="15" hidden="1" customHeight="1">
      <c r="A2042" s="24">
        <v>27576537</v>
      </c>
      <c r="B2042" s="24" t="s">
        <v>11763</v>
      </c>
      <c r="C2042" s="24" t="s">
        <v>11764</v>
      </c>
      <c r="D2042" s="24" t="s">
        <v>11765</v>
      </c>
      <c r="E2042" s="24" t="s">
        <v>233</v>
      </c>
      <c r="F2042" s="24" t="s">
        <v>8730</v>
      </c>
      <c r="G2042" s="24">
        <v>2016</v>
      </c>
      <c r="H2042" s="25">
        <v>42614</v>
      </c>
      <c r="I2042" s="24" t="s">
        <v>11766</v>
      </c>
      <c r="J2042" s="24"/>
      <c r="K2042" s="24" t="s">
        <v>11767</v>
      </c>
      <c r="L2042" s="24" t="str">
        <f t="shared" si="64"/>
        <v>PreAlerta</v>
      </c>
      <c r="M2042" s="24" t="str">
        <f t="shared" si="65"/>
        <v>C/PalabrasClaves</v>
      </c>
      <c r="N2042" s="24" t="s">
        <v>18</v>
      </c>
      <c r="O2042" s="24"/>
      <c r="P2042" s="24"/>
      <c r="Q2042" s="24"/>
      <c r="R2042" s="24"/>
      <c r="S2042" s="24"/>
      <c r="T2042" s="24"/>
      <c r="U2042" s="24"/>
      <c r="V2042" s="24"/>
      <c r="W2042" s="24"/>
      <c r="X2042" s="24"/>
    </row>
    <row r="2043" spans="1:24" ht="15" hidden="1" customHeight="1">
      <c r="A2043" s="26">
        <v>27583686</v>
      </c>
      <c r="B2043" s="26" t="s">
        <v>11768</v>
      </c>
      <c r="C2043" s="26" t="s">
        <v>11769</v>
      </c>
      <c r="D2043" s="26" t="s">
        <v>11770</v>
      </c>
      <c r="E2043" s="26" t="s">
        <v>11771</v>
      </c>
      <c r="F2043" s="26" t="s">
        <v>6664</v>
      </c>
      <c r="G2043" s="26">
        <v>2016</v>
      </c>
      <c r="H2043" s="27">
        <v>42615</v>
      </c>
      <c r="I2043" s="26"/>
      <c r="J2043" s="26"/>
      <c r="K2043" s="26" t="s">
        <v>11772</v>
      </c>
      <c r="L2043" s="26" t="str">
        <f t="shared" si="64"/>
        <v>PreAlerta</v>
      </c>
      <c r="M2043" s="26" t="str">
        <f t="shared" si="65"/>
        <v>S/PalabrasClaves</v>
      </c>
      <c r="N2043" s="26" t="s">
        <v>18</v>
      </c>
      <c r="O2043" s="26"/>
      <c r="P2043" s="26"/>
      <c r="Q2043" s="39"/>
      <c r="R2043" s="26"/>
      <c r="S2043" s="26"/>
      <c r="T2043" s="26"/>
      <c r="U2043" s="26"/>
      <c r="V2043" s="26"/>
      <c r="W2043" s="26"/>
      <c r="X2043" s="26"/>
    </row>
    <row r="2044" spans="1:24" ht="15" hidden="1" customHeight="1">
      <c r="A2044" s="24">
        <v>28357377</v>
      </c>
      <c r="B2044" s="24" t="s">
        <v>11773</v>
      </c>
      <c r="C2044" s="24" t="s">
        <v>11774</v>
      </c>
      <c r="D2044" s="24" t="s">
        <v>11775</v>
      </c>
      <c r="E2044" s="24" t="s">
        <v>11776</v>
      </c>
      <c r="F2044" s="24" t="s">
        <v>11777</v>
      </c>
      <c r="G2044" s="24">
        <v>2016</v>
      </c>
      <c r="H2044" s="25">
        <v>42825</v>
      </c>
      <c r="I2044" s="24" t="s">
        <v>11778</v>
      </c>
      <c r="J2044" s="24"/>
      <c r="K2044" s="24" t="s">
        <v>11779</v>
      </c>
      <c r="L2044" s="24" t="str">
        <f t="shared" si="64"/>
        <v>Excluido</v>
      </c>
      <c r="M2044" s="24" t="str">
        <f t="shared" si="65"/>
        <v>C/PalabrasClaves</v>
      </c>
      <c r="N2044" s="24"/>
      <c r="O2044" s="24"/>
      <c r="P2044" s="24"/>
      <c r="Q2044" s="32"/>
      <c r="R2044" s="24"/>
      <c r="S2044" s="24"/>
      <c r="T2044" s="24"/>
      <c r="U2044" s="24"/>
      <c r="V2044" s="24"/>
      <c r="W2044" s="24"/>
      <c r="X2044" s="24"/>
    </row>
    <row r="2045" spans="1:24" ht="15" hidden="1" customHeight="1">
      <c r="A2045" s="26">
        <v>27603015</v>
      </c>
      <c r="B2045" s="26" t="s">
        <v>11780</v>
      </c>
      <c r="C2045" s="26" t="s">
        <v>11781</v>
      </c>
      <c r="D2045" s="26" t="s">
        <v>11782</v>
      </c>
      <c r="E2045" s="26" t="s">
        <v>11783</v>
      </c>
      <c r="F2045" s="26" t="s">
        <v>2175</v>
      </c>
      <c r="G2045" s="26">
        <v>2016</v>
      </c>
      <c r="H2045" s="27">
        <v>42621</v>
      </c>
      <c r="I2045" s="26" t="s">
        <v>11784</v>
      </c>
      <c r="J2045" s="26"/>
      <c r="K2045" s="26" t="s">
        <v>11785</v>
      </c>
      <c r="L2045" s="26" t="str">
        <f t="shared" si="64"/>
        <v>PreAlerta</v>
      </c>
      <c r="M2045" s="26" t="str">
        <f t="shared" si="65"/>
        <v>S/PalabrasClaves</v>
      </c>
      <c r="N2045" s="26" t="s">
        <v>18</v>
      </c>
      <c r="O2045" s="26"/>
      <c r="P2045" s="26"/>
      <c r="Q2045" s="26"/>
      <c r="R2045" s="26"/>
      <c r="S2045" s="26"/>
      <c r="T2045" s="26"/>
      <c r="U2045" s="26"/>
      <c r="V2045" s="26"/>
      <c r="W2045" s="26"/>
      <c r="X2045" s="26"/>
    </row>
    <row r="2046" spans="1:24" ht="15" hidden="1" customHeight="1">
      <c r="A2046" s="24">
        <v>27606424</v>
      </c>
      <c r="B2046" s="24" t="s">
        <v>11786</v>
      </c>
      <c r="C2046" s="24" t="s">
        <v>11787</v>
      </c>
      <c r="D2046" s="24" t="s">
        <v>11788</v>
      </c>
      <c r="E2046" s="24" t="s">
        <v>1601</v>
      </c>
      <c r="F2046" s="24" t="s">
        <v>2168</v>
      </c>
      <c r="G2046" s="24">
        <v>2016</v>
      </c>
      <c r="H2046" s="25">
        <v>42622</v>
      </c>
      <c r="I2046" s="24" t="s">
        <v>11789</v>
      </c>
      <c r="J2046" s="24"/>
      <c r="K2046" s="24" t="s">
        <v>11790</v>
      </c>
      <c r="L2046" s="24" t="str">
        <f t="shared" si="64"/>
        <v>PreAlerta</v>
      </c>
      <c r="M2046" s="24" t="str">
        <f t="shared" si="65"/>
        <v>S/PalabrasClaves</v>
      </c>
      <c r="N2046" s="24" t="s">
        <v>18</v>
      </c>
      <c r="O2046" s="24"/>
      <c r="P2046" s="24"/>
      <c r="Q2046" s="24"/>
      <c r="R2046" s="24"/>
      <c r="S2046" s="24"/>
      <c r="T2046" s="24"/>
      <c r="U2046" s="24"/>
      <c r="V2046" s="24"/>
      <c r="W2046" s="24"/>
      <c r="X2046" s="24"/>
    </row>
    <row r="2047" spans="1:24" ht="15" hidden="1" customHeight="1">
      <c r="A2047" s="26">
        <v>27314179</v>
      </c>
      <c r="B2047" s="26" t="s">
        <v>11791</v>
      </c>
      <c r="C2047" s="26" t="s">
        <v>11792</v>
      </c>
      <c r="D2047" s="26" t="s">
        <v>11793</v>
      </c>
      <c r="E2047" s="26" t="s">
        <v>11794</v>
      </c>
      <c r="F2047" s="26" t="s">
        <v>198</v>
      </c>
      <c r="G2047" s="26">
        <v>2016</v>
      </c>
      <c r="H2047" s="27">
        <v>42539</v>
      </c>
      <c r="I2047" s="26"/>
      <c r="J2047" s="26"/>
      <c r="K2047" s="26" t="s">
        <v>11795</v>
      </c>
      <c r="L2047" s="26" t="str">
        <f t="shared" si="64"/>
        <v>Excluido</v>
      </c>
      <c r="M2047" s="26" t="str">
        <f t="shared" si="65"/>
        <v>S/PalabrasClaves</v>
      </c>
      <c r="N2047" s="26"/>
      <c r="O2047" s="26"/>
      <c r="P2047" s="26"/>
      <c r="Q2047" s="26"/>
      <c r="R2047" s="26"/>
      <c r="S2047" s="26"/>
      <c r="T2047" s="26"/>
      <c r="U2047" s="26"/>
      <c r="V2047" s="26"/>
      <c r="W2047" s="26"/>
      <c r="X2047" s="26"/>
    </row>
    <row r="2048" spans="1:24" ht="15" hidden="1" customHeight="1">
      <c r="A2048" s="24">
        <v>27614611</v>
      </c>
      <c r="B2048" s="24" t="s">
        <v>11796</v>
      </c>
      <c r="C2048" s="24" t="s">
        <v>11797</v>
      </c>
      <c r="D2048" s="24" t="s">
        <v>11798</v>
      </c>
      <c r="E2048" s="24" t="s">
        <v>11799</v>
      </c>
      <c r="F2048" s="24" t="s">
        <v>11800</v>
      </c>
      <c r="G2048" s="24">
        <v>2016</v>
      </c>
      <c r="H2048" s="25">
        <v>42625</v>
      </c>
      <c r="I2048" s="24" t="s">
        <v>11801</v>
      </c>
      <c r="J2048" s="24"/>
      <c r="K2048" s="24" t="s">
        <v>11802</v>
      </c>
      <c r="L2048" s="24" t="str">
        <f t="shared" si="64"/>
        <v>PreAlerta</v>
      </c>
      <c r="M2048" s="24" t="str">
        <f t="shared" si="65"/>
        <v>S/PalabrasClaves</v>
      </c>
      <c r="N2048" s="24" t="s">
        <v>18</v>
      </c>
      <c r="O2048" s="24"/>
      <c r="P2048" s="24"/>
      <c r="Q2048" s="24"/>
      <c r="R2048" s="24"/>
      <c r="S2048" s="24"/>
      <c r="T2048" s="24"/>
      <c r="U2048" s="24"/>
      <c r="V2048" s="24"/>
      <c r="W2048" s="24"/>
      <c r="X2048" s="24"/>
    </row>
    <row r="2049" spans="1:24" ht="15" hidden="1" customHeight="1">
      <c r="A2049" s="26">
        <v>27623210</v>
      </c>
      <c r="B2049" s="26" t="s">
        <v>11803</v>
      </c>
      <c r="C2049" s="26" t="s">
        <v>11804</v>
      </c>
      <c r="D2049" s="26" t="s">
        <v>11805</v>
      </c>
      <c r="E2049" s="26" t="s">
        <v>5740</v>
      </c>
      <c r="F2049" s="26" t="s">
        <v>376</v>
      </c>
      <c r="G2049" s="26">
        <v>2016</v>
      </c>
      <c r="H2049" s="27">
        <v>42627</v>
      </c>
      <c r="I2049" s="26" t="s">
        <v>11806</v>
      </c>
      <c r="J2049" s="26"/>
      <c r="K2049" s="26" t="s">
        <v>11807</v>
      </c>
      <c r="L2049" s="26" t="str">
        <f t="shared" si="64"/>
        <v>Excluido</v>
      </c>
      <c r="M2049" s="26" t="str">
        <f t="shared" si="65"/>
        <v>S/PalabrasClaves</v>
      </c>
      <c r="N2049" s="26"/>
      <c r="O2049" s="26"/>
      <c r="P2049" s="26"/>
      <c r="Q2049" s="39"/>
      <c r="R2049" s="26"/>
      <c r="S2049" s="26"/>
      <c r="T2049" s="26"/>
      <c r="U2049" s="26"/>
      <c r="V2049" s="26"/>
      <c r="W2049" s="26"/>
      <c r="X2049" s="26"/>
    </row>
    <row r="2050" spans="1:24" ht="15" hidden="1" customHeight="1">
      <c r="A2050" s="24">
        <v>27631978</v>
      </c>
      <c r="B2050" s="24" t="s">
        <v>11808</v>
      </c>
      <c r="C2050" s="24" t="s">
        <v>11809</v>
      </c>
      <c r="D2050" s="24" t="s">
        <v>11810</v>
      </c>
      <c r="E2050" s="24" t="s">
        <v>10017</v>
      </c>
      <c r="F2050" s="24" t="s">
        <v>2168</v>
      </c>
      <c r="G2050" s="24">
        <v>2016</v>
      </c>
      <c r="H2050" s="25">
        <v>42629</v>
      </c>
      <c r="I2050" s="24" t="s">
        <v>11811</v>
      </c>
      <c r="J2050" s="24"/>
      <c r="K2050" s="24" t="s">
        <v>11812</v>
      </c>
      <c r="L2050" s="24" t="str">
        <f t="shared" si="64"/>
        <v>PreAlerta</v>
      </c>
      <c r="M2050" s="24" t="str">
        <f t="shared" si="65"/>
        <v>S/PalabrasClaves</v>
      </c>
      <c r="N2050" s="24" t="s">
        <v>18</v>
      </c>
      <c r="O2050" s="24"/>
      <c r="P2050" s="24"/>
      <c r="Q2050" s="24"/>
      <c r="R2050" s="24"/>
      <c r="S2050" s="24"/>
      <c r="T2050" s="24"/>
      <c r="U2050" s="24"/>
      <c r="V2050" s="24"/>
      <c r="W2050" s="24"/>
      <c r="X2050" s="24"/>
    </row>
    <row r="2051" spans="1:24" ht="15" hidden="1" customHeight="1">
      <c r="A2051" s="26">
        <v>27703564</v>
      </c>
      <c r="B2051" s="26" t="s">
        <v>11813</v>
      </c>
      <c r="C2051" s="26" t="s">
        <v>11814</v>
      </c>
      <c r="D2051" s="26" t="s">
        <v>11815</v>
      </c>
      <c r="E2051" s="26" t="s">
        <v>11816</v>
      </c>
      <c r="F2051" s="26" t="s">
        <v>11817</v>
      </c>
      <c r="G2051" s="26">
        <v>2016</v>
      </c>
      <c r="H2051" s="27">
        <v>42649</v>
      </c>
      <c r="I2051" s="26" t="s">
        <v>11818</v>
      </c>
      <c r="J2051" s="26"/>
      <c r="K2051" s="26" t="s">
        <v>11819</v>
      </c>
      <c r="L2051" s="26" t="str">
        <f t="shared" si="64"/>
        <v>PreAlerta</v>
      </c>
      <c r="M2051" s="26" t="str">
        <f t="shared" si="65"/>
        <v>S/PalabrasClaves</v>
      </c>
      <c r="N2051" s="26" t="s">
        <v>18</v>
      </c>
      <c r="O2051" s="26"/>
      <c r="P2051" s="26"/>
      <c r="Q2051" s="26"/>
      <c r="R2051" s="26"/>
      <c r="S2051" s="26"/>
      <c r="T2051" s="26"/>
      <c r="U2051" s="26"/>
      <c r="V2051" s="26"/>
      <c r="W2051" s="26"/>
      <c r="X2051" s="26"/>
    </row>
    <row r="2052" spans="1:24" ht="15" customHeight="1">
      <c r="A2052" s="28">
        <v>27636704</v>
      </c>
      <c r="B2052" s="28" t="s">
        <v>11820</v>
      </c>
      <c r="C2052" s="28" t="s">
        <v>11821</v>
      </c>
      <c r="D2052" s="28" t="s">
        <v>11822</v>
      </c>
      <c r="E2052" s="28" t="s">
        <v>9706</v>
      </c>
      <c r="F2052" s="28" t="s">
        <v>2168</v>
      </c>
      <c r="G2052" s="28">
        <v>2016</v>
      </c>
      <c r="H2052" s="29">
        <v>42630</v>
      </c>
      <c r="I2052" s="28" t="s">
        <v>11823</v>
      </c>
      <c r="J2052" s="28"/>
      <c r="K2052" s="28" t="s">
        <v>11824</v>
      </c>
      <c r="L2052" s="28" t="str">
        <f t="shared" si="64"/>
        <v>PreAlerta</v>
      </c>
      <c r="M2052" s="28" t="str">
        <f t="shared" si="65"/>
        <v>S/PalabrasClaves</v>
      </c>
      <c r="N2052" s="28" t="s">
        <v>12</v>
      </c>
      <c r="O2052" s="28" t="s">
        <v>10</v>
      </c>
      <c r="P2052" s="28"/>
      <c r="Q2052" s="28" t="s">
        <v>14</v>
      </c>
      <c r="R2052" s="28"/>
      <c r="S2052" s="28"/>
      <c r="T2052" s="50" t="s">
        <v>11825</v>
      </c>
      <c r="U2052" s="28" t="s">
        <v>209</v>
      </c>
      <c r="V2052" s="28" t="s">
        <v>209</v>
      </c>
      <c r="W2052" s="28" t="s">
        <v>208</v>
      </c>
      <c r="X2052" s="53" t="s">
        <v>11826</v>
      </c>
    </row>
    <row r="2053" spans="1:24" ht="15" hidden="1" customHeight="1">
      <c r="A2053" s="26">
        <v>27654497</v>
      </c>
      <c r="B2053" s="26" t="s">
        <v>11827</v>
      </c>
      <c r="C2053" s="26" t="s">
        <v>11828</v>
      </c>
      <c r="D2053" s="26" t="s">
        <v>11829</v>
      </c>
      <c r="E2053" s="26" t="s">
        <v>8523</v>
      </c>
      <c r="F2053" s="26" t="s">
        <v>2175</v>
      </c>
      <c r="G2053" s="26">
        <v>2016</v>
      </c>
      <c r="H2053" s="27">
        <v>42636</v>
      </c>
      <c r="I2053" s="26" t="s">
        <v>11830</v>
      </c>
      <c r="J2053" s="26"/>
      <c r="K2053" s="26" t="s">
        <v>11831</v>
      </c>
      <c r="L2053" s="26" t="str">
        <f t="shared" si="64"/>
        <v>PreAlerta</v>
      </c>
      <c r="M2053" s="26" t="str">
        <f t="shared" si="65"/>
        <v>S/PalabrasClaves</v>
      </c>
      <c r="N2053" s="26" t="s">
        <v>18</v>
      </c>
      <c r="O2053" s="26"/>
      <c r="P2053" s="26"/>
      <c r="Q2053" s="64"/>
      <c r="R2053" s="26"/>
      <c r="S2053" s="26"/>
      <c r="T2053" s="26"/>
      <c r="U2053" s="26"/>
      <c r="V2053" s="26"/>
      <c r="W2053" s="26"/>
      <c r="X2053" s="26"/>
    </row>
    <row r="2054" spans="1:24" ht="15" hidden="1" customHeight="1">
      <c r="A2054" s="24">
        <v>27658027</v>
      </c>
      <c r="B2054" s="24" t="s">
        <v>11832</v>
      </c>
      <c r="C2054" s="24" t="s">
        <v>11833</v>
      </c>
      <c r="D2054" s="24" t="s">
        <v>11834</v>
      </c>
      <c r="E2054" s="24" t="s">
        <v>11835</v>
      </c>
      <c r="F2054" s="24" t="s">
        <v>2168</v>
      </c>
      <c r="G2054" s="24">
        <v>2016</v>
      </c>
      <c r="H2054" s="25">
        <v>42636</v>
      </c>
      <c r="I2054" s="24" t="s">
        <v>11836</v>
      </c>
      <c r="J2054" s="24"/>
      <c r="K2054" s="24" t="s">
        <v>11837</v>
      </c>
      <c r="L2054" s="24" t="str">
        <f t="shared" si="64"/>
        <v>PreAlerta</v>
      </c>
      <c r="M2054" s="24" t="str">
        <f t="shared" si="65"/>
        <v>S/PalabrasClaves</v>
      </c>
      <c r="N2054" s="24" t="s">
        <v>18</v>
      </c>
      <c r="O2054" s="24"/>
      <c r="P2054" s="24"/>
      <c r="Q2054" s="24"/>
      <c r="R2054" s="24"/>
      <c r="S2054" s="24"/>
      <c r="T2054" s="24"/>
      <c r="U2054" s="24"/>
      <c r="V2054" s="24"/>
      <c r="W2054" s="24"/>
      <c r="X2054" s="24"/>
    </row>
    <row r="2055" spans="1:24" ht="15" hidden="1" customHeight="1">
      <c r="A2055" s="26">
        <v>27676175</v>
      </c>
      <c r="B2055" s="26" t="s">
        <v>11838</v>
      </c>
      <c r="C2055" s="26" t="s">
        <v>11839</v>
      </c>
      <c r="D2055" s="26" t="s">
        <v>11840</v>
      </c>
      <c r="E2055" s="26" t="s">
        <v>11841</v>
      </c>
      <c r="F2055" s="26" t="s">
        <v>2168</v>
      </c>
      <c r="G2055" s="26">
        <v>2016</v>
      </c>
      <c r="H2055" s="27">
        <v>42641</v>
      </c>
      <c r="I2055" s="26" t="s">
        <v>11842</v>
      </c>
      <c r="J2055" s="26"/>
      <c r="K2055" s="26" t="s">
        <v>11843</v>
      </c>
      <c r="L2055" s="26" t="str">
        <f t="shared" si="64"/>
        <v>PreAlerta</v>
      </c>
      <c r="M2055" s="26" t="str">
        <f t="shared" si="65"/>
        <v>S/PalabrasClaves</v>
      </c>
      <c r="N2055" s="26" t="s">
        <v>18</v>
      </c>
      <c r="O2055" s="26"/>
      <c r="P2055" s="26"/>
      <c r="Q2055" s="26"/>
      <c r="R2055" s="26"/>
      <c r="S2055" s="26"/>
      <c r="T2055" s="26"/>
      <c r="U2055" s="26"/>
      <c r="V2055" s="26"/>
      <c r="W2055" s="26"/>
      <c r="X2055" s="26"/>
    </row>
    <row r="2056" spans="1:24" ht="15" hidden="1" customHeight="1">
      <c r="A2056" s="24">
        <v>27677792</v>
      </c>
      <c r="B2056" s="24" t="s">
        <v>11844</v>
      </c>
      <c r="C2056" s="24" t="s">
        <v>11845</v>
      </c>
      <c r="D2056" s="24" t="s">
        <v>11846</v>
      </c>
      <c r="E2056" s="24" t="s">
        <v>11847</v>
      </c>
      <c r="F2056" s="24" t="s">
        <v>2903</v>
      </c>
      <c r="G2056" s="24">
        <v>2016</v>
      </c>
      <c r="H2056" s="25">
        <v>42642</v>
      </c>
      <c r="I2056" s="24" t="s">
        <v>11848</v>
      </c>
      <c r="J2056" s="24"/>
      <c r="K2056" s="24" t="s">
        <v>11849</v>
      </c>
      <c r="L2056" s="24" t="str">
        <f t="shared" si="64"/>
        <v>PreAlerta</v>
      </c>
      <c r="M2056" s="24" t="str">
        <f t="shared" si="65"/>
        <v>S/PalabrasClaves</v>
      </c>
      <c r="N2056" s="24" t="s">
        <v>18</v>
      </c>
      <c r="O2056" s="24"/>
      <c r="P2056" s="24"/>
      <c r="Q2056" s="24"/>
      <c r="R2056" s="24"/>
      <c r="S2056" s="24"/>
      <c r="T2056" s="24"/>
      <c r="U2056" s="24"/>
      <c r="V2056" s="24"/>
      <c r="W2056" s="24"/>
      <c r="X2056" s="24"/>
    </row>
    <row r="2057" spans="1:24" ht="15" hidden="1" customHeight="1">
      <c r="A2057" s="26">
        <v>26384942</v>
      </c>
      <c r="B2057" s="26" t="s">
        <v>11850</v>
      </c>
      <c r="C2057" s="26" t="s">
        <v>11851</v>
      </c>
      <c r="D2057" s="26" t="s">
        <v>11852</v>
      </c>
      <c r="E2057" s="26" t="s">
        <v>11853</v>
      </c>
      <c r="F2057" s="26" t="s">
        <v>725</v>
      </c>
      <c r="G2057" s="26">
        <v>2016</v>
      </c>
      <c r="H2057" s="27">
        <v>42267</v>
      </c>
      <c r="I2057" s="26" t="s">
        <v>11854</v>
      </c>
      <c r="J2057" s="26" t="s">
        <v>11855</v>
      </c>
      <c r="K2057" s="26" t="s">
        <v>11856</v>
      </c>
      <c r="L2057" s="26" t="str">
        <f t="shared" si="64"/>
        <v>PreAlerta</v>
      </c>
      <c r="M2057" s="26" t="str">
        <f t="shared" si="65"/>
        <v>S/PalabrasClaves</v>
      </c>
      <c r="N2057" s="26" t="s">
        <v>18</v>
      </c>
      <c r="O2057" s="26"/>
      <c r="P2057" s="26"/>
      <c r="Q2057" s="26"/>
      <c r="R2057" s="26"/>
      <c r="S2057" s="26"/>
      <c r="T2057" s="26"/>
      <c r="U2057" s="26"/>
      <c r="V2057" s="26"/>
      <c r="W2057" s="26"/>
      <c r="X2057" s="26"/>
    </row>
    <row r="2058" spans="1:24" ht="15" hidden="1" customHeight="1">
      <c r="A2058" s="24">
        <v>26394998</v>
      </c>
      <c r="B2058" s="24" t="s">
        <v>11857</v>
      </c>
      <c r="C2058" s="24" t="s">
        <v>11858</v>
      </c>
      <c r="D2058" s="24" t="s">
        <v>11859</v>
      </c>
      <c r="E2058" s="24" t="s">
        <v>11860</v>
      </c>
      <c r="F2058" s="24" t="s">
        <v>725</v>
      </c>
      <c r="G2058" s="24">
        <v>2016</v>
      </c>
      <c r="H2058" s="25">
        <v>42271</v>
      </c>
      <c r="I2058" s="24"/>
      <c r="J2058" s="24"/>
      <c r="K2058" s="24" t="s">
        <v>11861</v>
      </c>
      <c r="L2058" s="24" t="str">
        <f t="shared" si="64"/>
        <v>PreAlerta</v>
      </c>
      <c r="M2058" s="24" t="str">
        <f t="shared" si="65"/>
        <v>S/PalabrasClaves</v>
      </c>
      <c r="N2058" s="24" t="s">
        <v>18</v>
      </c>
      <c r="O2058" s="24"/>
      <c r="P2058" s="24"/>
      <c r="Q2058" s="24"/>
      <c r="R2058" s="24"/>
      <c r="S2058" s="24"/>
      <c r="T2058" s="24"/>
      <c r="U2058" s="24"/>
      <c r="V2058" s="24"/>
      <c r="W2058" s="24"/>
      <c r="X2058" s="24"/>
    </row>
    <row r="2059" spans="1:24" ht="15" hidden="1" customHeight="1">
      <c r="A2059" s="26">
        <v>26429895</v>
      </c>
      <c r="B2059" s="26" t="s">
        <v>11862</v>
      </c>
      <c r="C2059" s="26" t="s">
        <v>11863</v>
      </c>
      <c r="D2059" s="26" t="s">
        <v>11864</v>
      </c>
      <c r="E2059" s="26" t="s">
        <v>11865</v>
      </c>
      <c r="F2059" s="26" t="s">
        <v>725</v>
      </c>
      <c r="G2059" s="26">
        <v>2016</v>
      </c>
      <c r="H2059" s="27">
        <v>42280</v>
      </c>
      <c r="I2059" s="26"/>
      <c r="J2059" s="26"/>
      <c r="K2059" s="26" t="s">
        <v>11866</v>
      </c>
      <c r="L2059" s="26" t="str">
        <f t="shared" si="64"/>
        <v>PreAlerta</v>
      </c>
      <c r="M2059" s="26" t="str">
        <f t="shared" si="65"/>
        <v>S/PalabrasClaves</v>
      </c>
      <c r="N2059" s="26" t="s">
        <v>18</v>
      </c>
      <c r="O2059" s="26"/>
      <c r="P2059" s="26"/>
      <c r="Q2059" s="26"/>
      <c r="R2059" s="26"/>
      <c r="S2059" s="26"/>
      <c r="T2059" s="26"/>
      <c r="U2059" s="26"/>
      <c r="V2059" s="26"/>
      <c r="W2059" s="26"/>
      <c r="X2059" s="26"/>
    </row>
    <row r="2060" spans="1:24" ht="15" hidden="1" customHeight="1">
      <c r="A2060" s="24">
        <v>26706392</v>
      </c>
      <c r="B2060" s="24" t="s">
        <v>11867</v>
      </c>
      <c r="C2060" s="24" t="s">
        <v>11868</v>
      </c>
      <c r="D2060" s="24" t="s">
        <v>11869</v>
      </c>
      <c r="E2060" s="24" t="s">
        <v>11870</v>
      </c>
      <c r="F2060" s="24" t="s">
        <v>5851</v>
      </c>
      <c r="G2060" s="24">
        <v>2016</v>
      </c>
      <c r="H2060" s="25">
        <v>42365</v>
      </c>
      <c r="I2060" s="24"/>
      <c r="J2060" s="24"/>
      <c r="K2060" s="24" t="s">
        <v>11871</v>
      </c>
      <c r="L2060" s="24" t="str">
        <f t="shared" si="64"/>
        <v>PreAlerta</v>
      </c>
      <c r="M2060" s="24" t="str">
        <f t="shared" si="65"/>
        <v>S/PalabrasClaves</v>
      </c>
      <c r="N2060" s="24" t="s">
        <v>18</v>
      </c>
      <c r="O2060" s="24"/>
      <c r="P2060" s="24"/>
      <c r="Q2060" s="24"/>
      <c r="R2060" s="24"/>
      <c r="S2060" s="24"/>
      <c r="T2060" s="24"/>
      <c r="U2060" s="24"/>
      <c r="V2060" s="24"/>
      <c r="W2060" s="24"/>
      <c r="X2060" s="24"/>
    </row>
    <row r="2061" spans="1:24" ht="15" hidden="1" customHeight="1">
      <c r="A2061" s="26">
        <v>26706394</v>
      </c>
      <c r="B2061" s="26" t="s">
        <v>11872</v>
      </c>
      <c r="C2061" s="26" t="s">
        <v>11873</v>
      </c>
      <c r="D2061" s="26" t="s">
        <v>11874</v>
      </c>
      <c r="E2061" s="26" t="s">
        <v>11875</v>
      </c>
      <c r="F2061" s="26" t="s">
        <v>5851</v>
      </c>
      <c r="G2061" s="26">
        <v>2016</v>
      </c>
      <c r="H2061" s="27">
        <v>42365</v>
      </c>
      <c r="I2061" s="26"/>
      <c r="J2061" s="26"/>
      <c r="K2061" s="26" t="s">
        <v>11876</v>
      </c>
      <c r="L2061" s="26" t="str">
        <f t="shared" si="64"/>
        <v>PreAlerta</v>
      </c>
      <c r="M2061" s="26" t="str">
        <f t="shared" si="65"/>
        <v>S/PalabrasClaves</v>
      </c>
      <c r="N2061" s="26" t="s">
        <v>18</v>
      </c>
      <c r="O2061" s="26"/>
      <c r="P2061" s="26"/>
      <c r="Q2061" s="26"/>
      <c r="R2061" s="26"/>
      <c r="S2061" s="26"/>
      <c r="T2061" s="26"/>
      <c r="U2061" s="26"/>
      <c r="V2061" s="26"/>
      <c r="W2061" s="26"/>
      <c r="X2061" s="26"/>
    </row>
    <row r="2062" spans="1:24" ht="15" hidden="1" customHeight="1">
      <c r="A2062" s="24">
        <v>26945591</v>
      </c>
      <c r="B2062" s="24" t="s">
        <v>11877</v>
      </c>
      <c r="C2062" s="24" t="s">
        <v>11878</v>
      </c>
      <c r="D2062" s="24" t="s">
        <v>11879</v>
      </c>
      <c r="E2062" s="24" t="s">
        <v>11880</v>
      </c>
      <c r="F2062" s="24" t="s">
        <v>725</v>
      </c>
      <c r="G2062" s="24">
        <v>2016</v>
      </c>
      <c r="H2062" s="25">
        <v>42436</v>
      </c>
      <c r="I2062" s="24"/>
      <c r="J2062" s="24"/>
      <c r="K2062" s="24" t="s">
        <v>11881</v>
      </c>
      <c r="L2062" s="24" t="str">
        <f t="shared" si="64"/>
        <v>PreAlerta</v>
      </c>
      <c r="M2062" s="24" t="str">
        <f t="shared" si="65"/>
        <v>S/PalabrasClaves</v>
      </c>
      <c r="N2062" s="24" t="s">
        <v>18</v>
      </c>
      <c r="O2062" s="24"/>
      <c r="P2062" s="24"/>
      <c r="Q2062" s="24" t="s">
        <v>11</v>
      </c>
      <c r="R2062" s="24"/>
      <c r="S2062" s="24"/>
      <c r="T2062" s="24"/>
      <c r="U2062" s="24"/>
      <c r="V2062" s="24"/>
      <c r="W2062" s="24"/>
      <c r="X2062" s="24"/>
    </row>
    <row r="2063" spans="1:24" ht="15" hidden="1" customHeight="1">
      <c r="A2063" s="26">
        <v>27147267</v>
      </c>
      <c r="B2063" s="26" t="s">
        <v>11882</v>
      </c>
      <c r="C2063" s="26" t="s">
        <v>11883</v>
      </c>
      <c r="D2063" s="26" t="s">
        <v>11884</v>
      </c>
      <c r="E2063" s="26" t="s">
        <v>295</v>
      </c>
      <c r="F2063" s="26" t="s">
        <v>725</v>
      </c>
      <c r="G2063" s="26">
        <v>2016</v>
      </c>
      <c r="H2063" s="27">
        <v>42496</v>
      </c>
      <c r="I2063" s="26"/>
      <c r="J2063" s="26"/>
      <c r="K2063" s="26" t="s">
        <v>11885</v>
      </c>
      <c r="L2063" s="26" t="str">
        <f t="shared" si="64"/>
        <v>PreAlerta</v>
      </c>
      <c r="M2063" s="26" t="str">
        <f t="shared" si="65"/>
        <v>C/PalabrasClaves</v>
      </c>
      <c r="N2063" s="26" t="s">
        <v>18</v>
      </c>
      <c r="O2063" s="26"/>
      <c r="P2063" s="26"/>
      <c r="Q2063" s="26" t="s">
        <v>11</v>
      </c>
      <c r="R2063" s="26"/>
      <c r="S2063" s="26"/>
      <c r="T2063" s="26"/>
      <c r="U2063" s="26"/>
      <c r="V2063" s="26"/>
      <c r="W2063" s="26"/>
      <c r="X2063" s="26"/>
    </row>
    <row r="2064" spans="1:24" ht="15" hidden="1" customHeight="1">
      <c r="A2064" s="24">
        <v>27430273</v>
      </c>
      <c r="B2064" s="24" t="s">
        <v>11886</v>
      </c>
      <c r="C2064" s="24" t="s">
        <v>11887</v>
      </c>
      <c r="D2064" s="24" t="s">
        <v>11888</v>
      </c>
      <c r="E2064" s="24" t="s">
        <v>11889</v>
      </c>
      <c r="F2064" s="24" t="s">
        <v>90</v>
      </c>
      <c r="G2064" s="24">
        <v>2016</v>
      </c>
      <c r="H2064" s="25">
        <v>42571</v>
      </c>
      <c r="I2064" s="24" t="s">
        <v>11890</v>
      </c>
      <c r="J2064" s="24"/>
      <c r="K2064" s="24" t="s">
        <v>11891</v>
      </c>
      <c r="L2064" s="24" t="str">
        <f t="shared" si="64"/>
        <v>PreAlerta</v>
      </c>
      <c r="M2064" s="24" t="str">
        <f t="shared" si="65"/>
        <v>S/PalabrasClaves</v>
      </c>
      <c r="N2064" s="24" t="s">
        <v>18</v>
      </c>
      <c r="O2064" s="24"/>
      <c r="P2064" s="24"/>
      <c r="Q2064" s="24"/>
      <c r="R2064" s="24"/>
      <c r="S2064" s="24"/>
      <c r="T2064" s="24"/>
      <c r="U2064" s="24"/>
      <c r="V2064" s="24"/>
      <c r="W2064" s="24"/>
      <c r="X2064" s="24"/>
    </row>
    <row r="2065" spans="1:24" ht="15" hidden="1" customHeight="1">
      <c r="A2065" s="26">
        <v>27472980</v>
      </c>
      <c r="B2065" s="26" t="s">
        <v>11892</v>
      </c>
      <c r="C2065" s="26" t="s">
        <v>11893</v>
      </c>
      <c r="D2065" s="26" t="s">
        <v>11894</v>
      </c>
      <c r="E2065" s="26" t="s">
        <v>11895</v>
      </c>
      <c r="F2065" s="26" t="s">
        <v>10866</v>
      </c>
      <c r="G2065" s="26">
        <v>2016</v>
      </c>
      <c r="H2065" s="27">
        <v>42582</v>
      </c>
      <c r="I2065" s="26"/>
      <c r="J2065" s="26"/>
      <c r="K2065" s="26" t="s">
        <v>11896</v>
      </c>
      <c r="L2065" s="26" t="str">
        <f t="shared" si="64"/>
        <v>PreAlerta</v>
      </c>
      <c r="M2065" s="26" t="str">
        <f t="shared" si="65"/>
        <v>C/PalabrasClaves</v>
      </c>
      <c r="N2065" s="26" t="s">
        <v>18</v>
      </c>
      <c r="O2065" s="26"/>
      <c r="P2065" s="26"/>
      <c r="Q2065" s="26"/>
      <c r="R2065" s="26"/>
      <c r="S2065" s="26"/>
      <c r="T2065" s="26"/>
      <c r="U2065" s="26"/>
      <c r="V2065" s="26"/>
      <c r="W2065" s="26"/>
      <c r="X2065" s="26"/>
    </row>
    <row r="2066" spans="1:24" ht="15" hidden="1" customHeight="1">
      <c r="A2066" s="24">
        <v>27497595</v>
      </c>
      <c r="B2066" s="24" t="s">
        <v>11897</v>
      </c>
      <c r="C2066" s="24" t="s">
        <v>11898</v>
      </c>
      <c r="D2066" s="24" t="s">
        <v>11899</v>
      </c>
      <c r="E2066" s="24" t="s">
        <v>3208</v>
      </c>
      <c r="F2066" s="24" t="s">
        <v>496</v>
      </c>
      <c r="G2066" s="24">
        <v>2016</v>
      </c>
      <c r="H2066" s="25">
        <v>42590</v>
      </c>
      <c r="I2066" s="24" t="s">
        <v>11900</v>
      </c>
      <c r="J2066" s="24" t="s">
        <v>11901</v>
      </c>
      <c r="K2066" s="24" t="s">
        <v>11902</v>
      </c>
      <c r="L2066" s="24" t="str">
        <f t="shared" si="64"/>
        <v>PreAlerta</v>
      </c>
      <c r="M2066" s="24" t="str">
        <f t="shared" si="65"/>
        <v>S/PalabrasClaves</v>
      </c>
      <c r="N2066" s="24" t="s">
        <v>18</v>
      </c>
      <c r="O2066" s="24"/>
      <c r="P2066" s="24"/>
      <c r="Q2066" s="24"/>
      <c r="R2066" s="24"/>
      <c r="S2066" s="24"/>
      <c r="T2066" s="24"/>
      <c r="U2066" s="24"/>
      <c r="V2066" s="24"/>
      <c r="W2066" s="24"/>
      <c r="X2066" s="24"/>
    </row>
    <row r="2067" spans="1:24" ht="15" hidden="1" customHeight="1">
      <c r="A2067" s="26">
        <v>27497657</v>
      </c>
      <c r="B2067" s="26" t="s">
        <v>11903</v>
      </c>
      <c r="C2067" s="26" t="s">
        <v>11904</v>
      </c>
      <c r="D2067" s="26" t="s">
        <v>11905</v>
      </c>
      <c r="E2067" s="26" t="s">
        <v>1464</v>
      </c>
      <c r="F2067" s="26" t="s">
        <v>3409</v>
      </c>
      <c r="G2067" s="26">
        <v>2016</v>
      </c>
      <c r="H2067" s="27">
        <v>42590</v>
      </c>
      <c r="I2067" s="26"/>
      <c r="J2067" s="26"/>
      <c r="K2067" s="26" t="s">
        <v>11906</v>
      </c>
      <c r="L2067" s="26" t="str">
        <f t="shared" si="64"/>
        <v>PreAlerta</v>
      </c>
      <c r="M2067" s="26" t="str">
        <f t="shared" si="65"/>
        <v>S/PalabrasClaves</v>
      </c>
      <c r="N2067" s="26"/>
      <c r="O2067" s="26"/>
      <c r="P2067" s="26"/>
      <c r="Q2067" s="26" t="s">
        <v>11</v>
      </c>
      <c r="R2067" s="26"/>
      <c r="S2067" s="26"/>
      <c r="T2067" s="26"/>
      <c r="U2067" s="26"/>
      <c r="V2067" s="26"/>
      <c r="W2067" s="26"/>
      <c r="X2067" s="26"/>
    </row>
    <row r="2068" spans="1:24" ht="15" hidden="1" customHeight="1">
      <c r="A2068" s="24">
        <v>27511901</v>
      </c>
      <c r="B2068" s="24" t="s">
        <v>11907</v>
      </c>
      <c r="C2068" s="24" t="s">
        <v>11908</v>
      </c>
      <c r="D2068" s="24" t="s">
        <v>11909</v>
      </c>
      <c r="E2068" s="24" t="s">
        <v>11910</v>
      </c>
      <c r="F2068" s="24" t="s">
        <v>11911</v>
      </c>
      <c r="G2068" s="24">
        <v>2016</v>
      </c>
      <c r="H2068" s="25">
        <v>42594</v>
      </c>
      <c r="I2068" s="24"/>
      <c r="J2068" s="24"/>
      <c r="K2068" s="24" t="s">
        <v>11912</v>
      </c>
      <c r="L2068" s="24" t="str">
        <f t="shared" si="64"/>
        <v>PreAlerta</v>
      </c>
      <c r="M2068" s="24" t="str">
        <f t="shared" si="65"/>
        <v>S/PalabrasClaves</v>
      </c>
      <c r="N2068" s="24" t="s">
        <v>18</v>
      </c>
      <c r="O2068" s="24"/>
      <c r="P2068" s="24"/>
      <c r="Q2068" s="24"/>
      <c r="R2068" s="24"/>
      <c r="S2068" s="24"/>
      <c r="T2068" s="24"/>
      <c r="U2068" s="24"/>
      <c r="V2068" s="24"/>
      <c r="W2068" s="24"/>
      <c r="X2068" s="24"/>
    </row>
    <row r="2069" spans="1:24" ht="15" hidden="1" customHeight="1">
      <c r="A2069" s="26">
        <v>27513890</v>
      </c>
      <c r="B2069" s="26" t="s">
        <v>11913</v>
      </c>
      <c r="C2069" s="26" t="s">
        <v>11914</v>
      </c>
      <c r="D2069" s="26" t="s">
        <v>11915</v>
      </c>
      <c r="E2069" s="26" t="s">
        <v>11916</v>
      </c>
      <c r="F2069" s="26" t="s">
        <v>2867</v>
      </c>
      <c r="G2069" s="26">
        <v>2016</v>
      </c>
      <c r="H2069" s="27">
        <v>42594</v>
      </c>
      <c r="I2069" s="26" t="s">
        <v>11917</v>
      </c>
      <c r="J2069" s="26"/>
      <c r="K2069" s="26" t="s">
        <v>11918</v>
      </c>
      <c r="L2069" s="26" t="str">
        <f t="shared" si="64"/>
        <v>Excluido</v>
      </c>
      <c r="M2069" s="26" t="str">
        <f t="shared" si="65"/>
        <v>S/PalabrasClaves</v>
      </c>
      <c r="N2069" s="26"/>
      <c r="O2069" s="26"/>
      <c r="P2069" s="26"/>
      <c r="Q2069" s="26"/>
      <c r="R2069" s="26"/>
      <c r="S2069" s="26"/>
      <c r="T2069" s="26"/>
      <c r="U2069" s="26"/>
      <c r="V2069" s="26"/>
      <c r="W2069" s="26"/>
      <c r="X2069" s="26"/>
    </row>
    <row r="2070" spans="1:24" ht="15" customHeight="1">
      <c r="A2070" s="28">
        <v>27516227</v>
      </c>
      <c r="B2070" s="28" t="s">
        <v>11919</v>
      </c>
      <c r="C2070" s="28" t="s">
        <v>11920</v>
      </c>
      <c r="D2070" s="28" t="s">
        <v>11921</v>
      </c>
      <c r="E2070" s="28" t="s">
        <v>9400</v>
      </c>
      <c r="F2070" s="28" t="s">
        <v>11922</v>
      </c>
      <c r="G2070" s="28">
        <v>2016</v>
      </c>
      <c r="H2070" s="29">
        <v>42595</v>
      </c>
      <c r="I2070" s="28"/>
      <c r="J2070" s="28"/>
      <c r="K2070" s="28" t="s">
        <v>11923</v>
      </c>
      <c r="L2070" s="28" t="str">
        <f t="shared" si="64"/>
        <v>PreAlerta</v>
      </c>
      <c r="M2070" s="28" t="str">
        <f t="shared" si="65"/>
        <v>S/PalabrasClaves</v>
      </c>
      <c r="N2070" s="28" t="s">
        <v>12</v>
      </c>
      <c r="O2070" s="28" t="s">
        <v>16</v>
      </c>
      <c r="P2070" s="28"/>
      <c r="Q2070" s="28" t="s">
        <v>14</v>
      </c>
      <c r="R2070" s="28"/>
      <c r="S2070" s="28"/>
      <c r="T2070" s="50" t="s">
        <v>11924</v>
      </c>
      <c r="U2070" s="28" t="s">
        <v>209</v>
      </c>
      <c r="V2070" s="28" t="s">
        <v>208</v>
      </c>
      <c r="W2070" s="28" t="s">
        <v>209</v>
      </c>
      <c r="X2070" s="53" t="s">
        <v>11925</v>
      </c>
    </row>
    <row r="2071" spans="1:24" ht="15" hidden="1" customHeight="1">
      <c r="A2071" s="26">
        <v>27534801</v>
      </c>
      <c r="B2071" s="26" t="s">
        <v>11926</v>
      </c>
      <c r="C2071" s="26" t="s">
        <v>11927</v>
      </c>
      <c r="D2071" s="26" t="s">
        <v>11928</v>
      </c>
      <c r="E2071" s="26" t="s">
        <v>3498</v>
      </c>
      <c r="F2071" s="26" t="s">
        <v>11929</v>
      </c>
      <c r="G2071" s="26">
        <v>2016</v>
      </c>
      <c r="H2071" s="27">
        <v>42601</v>
      </c>
      <c r="I2071" s="26"/>
      <c r="J2071" s="26"/>
      <c r="K2071" s="26" t="s">
        <v>11930</v>
      </c>
      <c r="L2071" s="26" t="str">
        <f t="shared" si="64"/>
        <v>Excluido</v>
      </c>
      <c r="M2071" s="26" t="str">
        <f t="shared" si="65"/>
        <v>S/PalabrasClaves</v>
      </c>
      <c r="N2071" s="26"/>
      <c r="O2071" s="26"/>
      <c r="P2071" s="26"/>
      <c r="Q2071" s="26"/>
      <c r="R2071" s="26"/>
      <c r="S2071" s="26"/>
      <c r="T2071" s="26"/>
      <c r="U2071" s="26"/>
      <c r="V2071" s="26"/>
      <c r="W2071" s="26"/>
      <c r="X2071" s="26"/>
    </row>
    <row r="2072" spans="1:24" ht="15" hidden="1" customHeight="1">
      <c r="A2072" s="24">
        <v>27573578</v>
      </c>
      <c r="B2072" s="24" t="s">
        <v>11931</v>
      </c>
      <c r="C2072" s="24" t="s">
        <v>11932</v>
      </c>
      <c r="D2072" s="24" t="s">
        <v>11933</v>
      </c>
      <c r="E2072" s="24" t="s">
        <v>11934</v>
      </c>
      <c r="F2072" s="24" t="s">
        <v>3624</v>
      </c>
      <c r="G2072" s="24">
        <v>2016</v>
      </c>
      <c r="H2072" s="25">
        <v>42613</v>
      </c>
      <c r="I2072" s="24"/>
      <c r="J2072" s="24"/>
      <c r="K2072" s="24" t="s">
        <v>11935</v>
      </c>
      <c r="L2072" s="24" t="str">
        <f t="shared" si="64"/>
        <v>PreAlerta</v>
      </c>
      <c r="M2072" s="24" t="str">
        <f t="shared" si="65"/>
        <v>S/PalabrasClaves</v>
      </c>
      <c r="N2072" s="24" t="s">
        <v>18</v>
      </c>
      <c r="O2072" s="24"/>
      <c r="P2072" s="24"/>
      <c r="Q2072" s="24" t="s">
        <v>11</v>
      </c>
      <c r="R2072" s="24"/>
      <c r="S2072" s="24"/>
      <c r="T2072" s="24"/>
      <c r="U2072" s="24"/>
      <c r="V2072" s="24"/>
      <c r="W2072" s="24"/>
      <c r="X2072" s="24"/>
    </row>
    <row r="2073" spans="1:24" ht="15" hidden="1" customHeight="1">
      <c r="A2073" s="26">
        <v>27620201</v>
      </c>
      <c r="B2073" s="26" t="s">
        <v>11936</v>
      </c>
      <c r="C2073" s="26" t="s">
        <v>11937</v>
      </c>
      <c r="D2073" s="26" t="s">
        <v>11938</v>
      </c>
      <c r="E2073" s="26" t="s">
        <v>9309</v>
      </c>
      <c r="F2073" s="26" t="s">
        <v>2860</v>
      </c>
      <c r="G2073" s="26">
        <v>2016</v>
      </c>
      <c r="H2073" s="27">
        <v>42627</v>
      </c>
      <c r="I2073" s="26" t="s">
        <v>11939</v>
      </c>
      <c r="J2073" s="26"/>
      <c r="K2073" s="26" t="s">
        <v>11940</v>
      </c>
      <c r="L2073" s="26" t="str">
        <f t="shared" si="64"/>
        <v>PreAlerta</v>
      </c>
      <c r="M2073" s="26" t="str">
        <f t="shared" si="65"/>
        <v>S/PalabrasClaves</v>
      </c>
      <c r="N2073" s="26" t="s">
        <v>18</v>
      </c>
      <c r="O2073" s="26"/>
      <c r="P2073" s="26"/>
      <c r="Q2073" s="26"/>
      <c r="R2073" s="26"/>
      <c r="S2073" s="26"/>
      <c r="T2073" s="26"/>
      <c r="U2073" s="26"/>
      <c r="V2073" s="26"/>
      <c r="W2073" s="26"/>
      <c r="X2073" s="26"/>
    </row>
    <row r="2074" spans="1:24" ht="15" hidden="1" customHeight="1">
      <c r="A2074" s="24">
        <v>27626187</v>
      </c>
      <c r="B2074" s="24" t="s">
        <v>11941</v>
      </c>
      <c r="C2074" s="24" t="s">
        <v>11942</v>
      </c>
      <c r="D2074" s="24" t="s">
        <v>11943</v>
      </c>
      <c r="E2074" s="24" t="s">
        <v>8366</v>
      </c>
      <c r="F2074" s="24" t="s">
        <v>128</v>
      </c>
      <c r="G2074" s="24">
        <v>2016</v>
      </c>
      <c r="H2074" s="25">
        <v>42628</v>
      </c>
      <c r="I2074" s="24"/>
      <c r="J2074" s="24"/>
      <c r="K2074" s="24" t="s">
        <v>11944</v>
      </c>
      <c r="L2074" s="24" t="str">
        <f t="shared" si="64"/>
        <v>PreAlerta</v>
      </c>
      <c r="M2074" s="24" t="str">
        <f t="shared" si="65"/>
        <v>S/PalabrasClaves</v>
      </c>
      <c r="N2074" s="24" t="s">
        <v>18</v>
      </c>
      <c r="O2074" s="24"/>
      <c r="P2074" s="24"/>
      <c r="Q2074" s="24"/>
      <c r="R2074" s="24"/>
      <c r="S2074" s="24"/>
      <c r="T2074" s="24"/>
      <c r="U2074" s="24"/>
      <c r="V2074" s="24"/>
      <c r="W2074" s="24"/>
      <c r="X2074" s="24"/>
    </row>
    <row r="2075" spans="1:24" ht="15" hidden="1" customHeight="1">
      <c r="A2075" s="26">
        <v>27631353</v>
      </c>
      <c r="B2075" s="26" t="s">
        <v>11945</v>
      </c>
      <c r="C2075" s="26" t="s">
        <v>11946</v>
      </c>
      <c r="D2075" s="26" t="s">
        <v>11947</v>
      </c>
      <c r="E2075" s="26" t="s">
        <v>11948</v>
      </c>
      <c r="F2075" s="26" t="s">
        <v>128</v>
      </c>
      <c r="G2075" s="26">
        <v>2016</v>
      </c>
      <c r="H2075" s="27">
        <v>42629</v>
      </c>
      <c r="I2075" s="26" t="s">
        <v>11949</v>
      </c>
      <c r="J2075" s="26" t="s">
        <v>11950</v>
      </c>
      <c r="K2075" s="26" t="s">
        <v>11951</v>
      </c>
      <c r="L2075" s="26" t="str">
        <f t="shared" si="64"/>
        <v>PreAlerta</v>
      </c>
      <c r="M2075" s="26" t="str">
        <f t="shared" si="65"/>
        <v>S/PalabrasClaves</v>
      </c>
      <c r="N2075" s="26" t="s">
        <v>18</v>
      </c>
      <c r="O2075" s="26"/>
      <c r="P2075" s="26"/>
      <c r="Q2075" s="26"/>
      <c r="R2075" s="26"/>
      <c r="S2075" s="26"/>
      <c r="T2075" s="26"/>
      <c r="U2075" s="26"/>
      <c r="V2075" s="26"/>
      <c r="W2075" s="26"/>
      <c r="X2075" s="26"/>
    </row>
    <row r="2076" spans="1:24" ht="15" hidden="1" customHeight="1">
      <c r="A2076" s="24">
        <v>27631354</v>
      </c>
      <c r="B2076" s="24" t="s">
        <v>11952</v>
      </c>
      <c r="C2076" s="24" t="s">
        <v>11953</v>
      </c>
      <c r="D2076" s="24" t="s">
        <v>11954</v>
      </c>
      <c r="E2076" s="24" t="s">
        <v>11955</v>
      </c>
      <c r="F2076" s="24" t="s">
        <v>128</v>
      </c>
      <c r="G2076" s="24">
        <v>2016</v>
      </c>
      <c r="H2076" s="25">
        <v>42629</v>
      </c>
      <c r="I2076" s="24"/>
      <c r="J2076" s="24"/>
      <c r="K2076" s="24" t="s">
        <v>11956</v>
      </c>
      <c r="L2076" s="24" t="str">
        <f t="shared" si="64"/>
        <v>PreAlerta</v>
      </c>
      <c r="M2076" s="24" t="str">
        <f t="shared" si="65"/>
        <v>S/PalabrasClaves</v>
      </c>
      <c r="N2076" s="24" t="s">
        <v>18</v>
      </c>
      <c r="O2076" s="24"/>
      <c r="P2076" s="24"/>
      <c r="Q2076" s="24"/>
      <c r="R2076" s="24"/>
      <c r="S2076" s="24"/>
      <c r="T2076" s="24"/>
      <c r="U2076" s="24"/>
      <c r="V2076" s="24"/>
      <c r="W2076" s="24"/>
      <c r="X2076" s="24"/>
    </row>
    <row r="2077" spans="1:24" ht="15" hidden="1" customHeight="1">
      <c r="A2077" s="26">
        <v>27694561</v>
      </c>
      <c r="B2077" s="26" t="s">
        <v>11957</v>
      </c>
      <c r="C2077" s="26" t="s">
        <v>11958</v>
      </c>
      <c r="D2077" s="26" t="s">
        <v>11959</v>
      </c>
      <c r="E2077" s="26" t="s">
        <v>11960</v>
      </c>
      <c r="F2077" s="26" t="s">
        <v>725</v>
      </c>
      <c r="G2077" s="26">
        <v>2016</v>
      </c>
      <c r="H2077" s="27">
        <v>42647</v>
      </c>
      <c r="I2077" s="26" t="s">
        <v>11961</v>
      </c>
      <c r="J2077" s="26" t="s">
        <v>11962</v>
      </c>
      <c r="K2077" s="26" t="s">
        <v>11963</v>
      </c>
      <c r="L2077" s="26" t="str">
        <f t="shared" si="64"/>
        <v>PreAlerta</v>
      </c>
      <c r="M2077" s="26" t="str">
        <f t="shared" si="65"/>
        <v>S/PalabrasClaves</v>
      </c>
      <c r="N2077" s="26" t="s">
        <v>18</v>
      </c>
      <c r="O2077" s="26"/>
      <c r="P2077" s="26"/>
      <c r="Q2077" s="64"/>
      <c r="R2077" s="26"/>
      <c r="S2077" s="26"/>
      <c r="T2077" s="26"/>
      <c r="U2077" s="26"/>
      <c r="V2077" s="26"/>
      <c r="W2077" s="26"/>
      <c r="X2077" s="26"/>
    </row>
    <row r="2078" spans="1:24" ht="15" hidden="1" customHeight="1">
      <c r="A2078" s="24">
        <v>27752891</v>
      </c>
      <c r="B2078" s="24" t="s">
        <v>11964</v>
      </c>
      <c r="C2078" s="24" t="s">
        <v>11965</v>
      </c>
      <c r="D2078" s="24" t="s">
        <v>11966</v>
      </c>
      <c r="E2078" s="24" t="s">
        <v>11967</v>
      </c>
      <c r="F2078" s="24" t="s">
        <v>11968</v>
      </c>
      <c r="G2078" s="24">
        <v>2016</v>
      </c>
      <c r="H2078" s="25">
        <v>42662</v>
      </c>
      <c r="I2078" s="24"/>
      <c r="J2078" s="24"/>
      <c r="K2078" s="24" t="s">
        <v>11969</v>
      </c>
      <c r="L2078" s="24" t="str">
        <f t="shared" si="64"/>
        <v>PreAlerta</v>
      </c>
      <c r="M2078" s="24" t="str">
        <f t="shared" si="65"/>
        <v>S/PalabrasClaves</v>
      </c>
      <c r="N2078" s="24" t="s">
        <v>18</v>
      </c>
      <c r="O2078" s="24"/>
      <c r="P2078" s="24"/>
      <c r="Q2078" s="24"/>
      <c r="R2078" s="24"/>
      <c r="S2078" s="24"/>
      <c r="T2078" s="24"/>
      <c r="U2078" s="24"/>
      <c r="V2078" s="24"/>
      <c r="W2078" s="24"/>
      <c r="X2078" s="24"/>
    </row>
    <row r="2079" spans="1:24" ht="15" hidden="1" customHeight="1">
      <c r="A2079" s="26">
        <v>27958189</v>
      </c>
      <c r="B2079" s="26" t="s">
        <v>11970</v>
      </c>
      <c r="C2079" s="26" t="s">
        <v>11971</v>
      </c>
      <c r="D2079" s="26" t="s">
        <v>11972</v>
      </c>
      <c r="E2079" s="26" t="s">
        <v>11973</v>
      </c>
      <c r="F2079" s="26" t="s">
        <v>9060</v>
      </c>
      <c r="G2079" s="26">
        <v>2016</v>
      </c>
      <c r="H2079" s="27">
        <v>42718</v>
      </c>
      <c r="I2079" s="26" t="s">
        <v>11974</v>
      </c>
      <c r="J2079" s="26"/>
      <c r="K2079" s="26" t="s">
        <v>11975</v>
      </c>
      <c r="L2079" s="26" t="str">
        <f t="shared" si="64"/>
        <v>PreAlerta</v>
      </c>
      <c r="M2079" s="26" t="str">
        <f t="shared" si="65"/>
        <v>S/PalabrasClaves</v>
      </c>
      <c r="N2079" s="26" t="s">
        <v>18</v>
      </c>
      <c r="O2079" s="26"/>
      <c r="P2079" s="26"/>
      <c r="Q2079" s="26"/>
      <c r="R2079" s="26"/>
      <c r="S2079" s="26"/>
      <c r="T2079" s="26"/>
      <c r="U2079" s="26"/>
      <c r="V2079" s="26"/>
      <c r="W2079" s="26"/>
      <c r="X2079" s="26"/>
    </row>
    <row r="2080" spans="1:24" ht="15" hidden="1" customHeight="1">
      <c r="A2080" s="24">
        <v>28112332</v>
      </c>
      <c r="B2080" s="24" t="s">
        <v>11976</v>
      </c>
      <c r="C2080" s="24" t="s">
        <v>11977</v>
      </c>
      <c r="D2080" s="24" t="s">
        <v>11978</v>
      </c>
      <c r="E2080" s="24" t="s">
        <v>11979</v>
      </c>
      <c r="F2080" s="24" t="s">
        <v>1560</v>
      </c>
      <c r="G2080" s="24">
        <v>2016</v>
      </c>
      <c r="H2080" s="25">
        <v>42759</v>
      </c>
      <c r="I2080" s="24"/>
      <c r="J2080" s="24"/>
      <c r="K2080" s="24" t="s">
        <v>11980</v>
      </c>
      <c r="L2080" s="24" t="str">
        <f t="shared" si="64"/>
        <v>PreAlerta</v>
      </c>
      <c r="M2080" s="24" t="str">
        <f t="shared" si="65"/>
        <v>S/PalabrasClaves</v>
      </c>
      <c r="N2080" s="24" t="s">
        <v>18</v>
      </c>
      <c r="O2080" s="24"/>
      <c r="P2080" s="24"/>
      <c r="Q2080" s="24"/>
      <c r="R2080" s="24"/>
      <c r="S2080" s="24"/>
      <c r="T2080" s="24"/>
      <c r="U2080" s="24"/>
      <c r="V2080" s="24"/>
      <c r="W2080" s="24"/>
      <c r="X2080" s="24"/>
    </row>
    <row r="2081" spans="1:24" ht="15" hidden="1" customHeight="1">
      <c r="A2081" s="26">
        <v>28112333</v>
      </c>
      <c r="B2081" s="26" t="s">
        <v>11981</v>
      </c>
      <c r="C2081" s="26" t="s">
        <v>11982</v>
      </c>
      <c r="D2081" s="26" t="s">
        <v>11983</v>
      </c>
      <c r="E2081" s="26" t="s">
        <v>11984</v>
      </c>
      <c r="F2081" s="26" t="s">
        <v>1560</v>
      </c>
      <c r="G2081" s="26">
        <v>2016</v>
      </c>
      <c r="H2081" s="27">
        <v>42759</v>
      </c>
      <c r="I2081" s="26"/>
      <c r="J2081" s="26"/>
      <c r="K2081" s="26" t="s">
        <v>11985</v>
      </c>
      <c r="L2081" s="26" t="str">
        <f t="shared" si="64"/>
        <v>PreAlerta</v>
      </c>
      <c r="M2081" s="26" t="str">
        <f t="shared" si="65"/>
        <v>S/PalabrasClaves</v>
      </c>
      <c r="N2081" s="26" t="s">
        <v>18</v>
      </c>
      <c r="O2081" s="26"/>
      <c r="P2081" s="26"/>
      <c r="Q2081" s="26"/>
      <c r="R2081" s="26"/>
      <c r="S2081" s="26"/>
      <c r="T2081" s="26"/>
      <c r="U2081" s="26"/>
      <c r="V2081" s="26"/>
      <c r="W2081" s="26"/>
      <c r="X2081" s="26"/>
    </row>
    <row r="2082" spans="1:24" ht="15" hidden="1" customHeight="1">
      <c r="A2082" s="24">
        <v>28636866</v>
      </c>
      <c r="B2082" s="24" t="s">
        <v>11986</v>
      </c>
      <c r="C2082" s="24" t="s">
        <v>11987</v>
      </c>
      <c r="D2082" s="24" t="s">
        <v>11988</v>
      </c>
      <c r="E2082" s="24" t="s">
        <v>11989</v>
      </c>
      <c r="F2082" s="24" t="s">
        <v>443</v>
      </c>
      <c r="G2082" s="24">
        <v>2016</v>
      </c>
      <c r="H2082" s="25">
        <v>42908</v>
      </c>
      <c r="I2082" s="24"/>
      <c r="J2082" s="24"/>
      <c r="K2082" s="24" t="s">
        <v>11990</v>
      </c>
      <c r="L2082" s="24" t="str">
        <f t="shared" si="64"/>
        <v>PreAlerta</v>
      </c>
      <c r="M2082" s="24" t="str">
        <f t="shared" si="65"/>
        <v>S/PalabrasClaves</v>
      </c>
      <c r="N2082" s="24" t="s">
        <v>18</v>
      </c>
      <c r="O2082" s="24"/>
      <c r="P2082" s="24"/>
      <c r="Q2082" s="24"/>
      <c r="R2082" s="24"/>
      <c r="S2082" s="24"/>
      <c r="T2082" s="24"/>
      <c r="U2082" s="24"/>
      <c r="V2082" s="24"/>
      <c r="W2082" s="24"/>
      <c r="X2082" s="24"/>
    </row>
    <row r="2083" spans="1:24" ht="15" hidden="1" customHeight="1">
      <c r="A2083" s="26">
        <v>28723470</v>
      </c>
      <c r="B2083" s="26" t="s">
        <v>11991</v>
      </c>
      <c r="C2083" s="26" t="s">
        <v>11992</v>
      </c>
      <c r="D2083" s="26" t="s">
        <v>11993</v>
      </c>
      <c r="E2083" s="26" t="s">
        <v>11994</v>
      </c>
      <c r="F2083" s="26" t="s">
        <v>11995</v>
      </c>
      <c r="G2083" s="26">
        <v>2016</v>
      </c>
      <c r="H2083" s="27">
        <v>42937</v>
      </c>
      <c r="I2083" s="26"/>
      <c r="J2083" s="26"/>
      <c r="K2083" s="26" t="s">
        <v>11996</v>
      </c>
      <c r="L2083" s="26" t="str">
        <f t="shared" si="64"/>
        <v>Excluido</v>
      </c>
      <c r="M2083" s="26" t="str">
        <f t="shared" si="65"/>
        <v>S/PalabrasClaves</v>
      </c>
      <c r="N2083" s="26"/>
      <c r="O2083" s="26"/>
      <c r="P2083" s="26"/>
      <c r="Q2083" s="26"/>
      <c r="R2083" s="26"/>
      <c r="S2083" s="26"/>
      <c r="T2083" s="26"/>
      <c r="U2083" s="26"/>
      <c r="V2083" s="26"/>
      <c r="W2083" s="26"/>
      <c r="X2083" s="26"/>
    </row>
    <row r="2084" spans="1:24" ht="15" hidden="1" customHeight="1">
      <c r="A2084" s="24">
        <v>27695076</v>
      </c>
      <c r="B2084" s="24" t="s">
        <v>11997</v>
      </c>
      <c r="C2084" s="24" t="s">
        <v>11998</v>
      </c>
      <c r="D2084" s="24" t="s">
        <v>11999</v>
      </c>
      <c r="E2084" s="24" t="s">
        <v>11783</v>
      </c>
      <c r="F2084" s="24" t="s">
        <v>2175</v>
      </c>
      <c r="G2084" s="24">
        <v>2016</v>
      </c>
      <c r="H2084" s="25">
        <v>42647</v>
      </c>
      <c r="I2084" s="24" t="s">
        <v>12000</v>
      </c>
      <c r="J2084" s="24"/>
      <c r="K2084" s="24" t="s">
        <v>12001</v>
      </c>
      <c r="L2084" s="24" t="str">
        <f t="shared" si="64"/>
        <v>PreAlerta</v>
      </c>
      <c r="M2084" s="24" t="str">
        <f t="shared" si="65"/>
        <v>S/PalabrasClaves</v>
      </c>
      <c r="N2084" s="24" t="s">
        <v>18</v>
      </c>
      <c r="O2084" s="24"/>
      <c r="P2084" s="24"/>
      <c r="Q2084" s="24"/>
      <c r="R2084" s="24"/>
      <c r="S2084" s="24"/>
      <c r="T2084" s="24"/>
      <c r="U2084" s="24"/>
      <c r="V2084" s="24"/>
      <c r="W2084" s="24"/>
      <c r="X2084" s="24"/>
    </row>
    <row r="2085" spans="1:24" ht="15" hidden="1" customHeight="1">
      <c r="A2085" s="26">
        <v>27795880</v>
      </c>
      <c r="B2085" s="26" t="s">
        <v>12002</v>
      </c>
      <c r="C2085" s="26" t="s">
        <v>12003</v>
      </c>
      <c r="D2085" s="26" t="s">
        <v>12004</v>
      </c>
      <c r="E2085" s="26" t="s">
        <v>12005</v>
      </c>
      <c r="F2085" s="26" t="s">
        <v>10945</v>
      </c>
      <c r="G2085" s="26">
        <v>2016</v>
      </c>
      <c r="H2085" s="27">
        <v>42675</v>
      </c>
      <c r="I2085" s="26" t="s">
        <v>12006</v>
      </c>
      <c r="J2085" s="26"/>
      <c r="K2085" s="26" t="s">
        <v>12007</v>
      </c>
      <c r="L2085" s="26" t="str">
        <f t="shared" si="64"/>
        <v>PreAlerta</v>
      </c>
      <c r="M2085" s="26" t="str">
        <f t="shared" si="65"/>
        <v>S/PalabrasClaves</v>
      </c>
      <c r="N2085" s="26" t="s">
        <v>18</v>
      </c>
      <c r="O2085" s="26"/>
      <c r="P2085" s="26"/>
      <c r="Q2085" s="26"/>
      <c r="R2085" s="26"/>
      <c r="S2085" s="26"/>
      <c r="T2085" s="26"/>
      <c r="U2085" s="26"/>
      <c r="V2085" s="26"/>
      <c r="W2085" s="26"/>
      <c r="X2085" s="26"/>
    </row>
    <row r="2086" spans="1:24" ht="15" hidden="1" customHeight="1">
      <c r="A2086" s="24">
        <v>27706174</v>
      </c>
      <c r="B2086" s="24" t="s">
        <v>12008</v>
      </c>
      <c r="C2086" s="24" t="s">
        <v>12009</v>
      </c>
      <c r="D2086" s="24" t="s">
        <v>12010</v>
      </c>
      <c r="E2086" s="24" t="s">
        <v>12011</v>
      </c>
      <c r="F2086" s="24" t="s">
        <v>2168</v>
      </c>
      <c r="G2086" s="24">
        <v>2016</v>
      </c>
      <c r="H2086" s="25">
        <v>42649</v>
      </c>
      <c r="I2086" s="24" t="s">
        <v>12012</v>
      </c>
      <c r="J2086" s="24"/>
      <c r="K2086" s="24" t="s">
        <v>12013</v>
      </c>
      <c r="L2086" s="24" t="str">
        <f t="shared" si="64"/>
        <v>Excluido</v>
      </c>
      <c r="M2086" s="24" t="str">
        <f t="shared" si="65"/>
        <v>S/PalabrasClaves</v>
      </c>
      <c r="N2086" s="24"/>
      <c r="O2086" s="24"/>
      <c r="P2086" s="24"/>
      <c r="Q2086" s="24"/>
      <c r="R2086" s="24"/>
      <c r="S2086" s="24"/>
      <c r="T2086" s="24"/>
      <c r="U2086" s="24"/>
      <c r="V2086" s="24"/>
      <c r="W2086" s="24"/>
      <c r="X2086" s="24"/>
    </row>
    <row r="2087" spans="1:24" ht="15" hidden="1" customHeight="1">
      <c r="A2087" s="26">
        <v>27722490</v>
      </c>
      <c r="B2087" s="26" t="s">
        <v>12014</v>
      </c>
      <c r="C2087" s="26" t="s">
        <v>12015</v>
      </c>
      <c r="D2087" s="26" t="s">
        <v>12016</v>
      </c>
      <c r="E2087" s="26" t="s">
        <v>7844</v>
      </c>
      <c r="F2087" s="26" t="s">
        <v>7845</v>
      </c>
      <c r="G2087" s="26">
        <v>2016</v>
      </c>
      <c r="H2087" s="27">
        <v>42654</v>
      </c>
      <c r="I2087" s="26" t="s">
        <v>12017</v>
      </c>
      <c r="J2087" s="26"/>
      <c r="K2087" s="26" t="s">
        <v>12018</v>
      </c>
      <c r="L2087" s="26" t="str">
        <f t="shared" si="64"/>
        <v>PreAlerta</v>
      </c>
      <c r="M2087" s="26" t="str">
        <f t="shared" si="65"/>
        <v>S/PalabrasClaves</v>
      </c>
      <c r="N2087" s="26" t="s">
        <v>18</v>
      </c>
      <c r="O2087" s="26"/>
      <c r="P2087" s="26"/>
      <c r="Q2087" s="26"/>
      <c r="R2087" s="26"/>
      <c r="S2087" s="26"/>
      <c r="T2087" s="26"/>
      <c r="U2087" s="26"/>
      <c r="V2087" s="26"/>
      <c r="W2087" s="26"/>
      <c r="X2087" s="26"/>
    </row>
    <row r="2088" spans="1:24" ht="15" hidden="1" customHeight="1">
      <c r="A2088" s="24">
        <v>27774439</v>
      </c>
      <c r="B2088" s="24" t="s">
        <v>12019</v>
      </c>
      <c r="C2088" s="24" t="s">
        <v>12020</v>
      </c>
      <c r="D2088" s="24" t="s">
        <v>12021</v>
      </c>
      <c r="E2088" s="24" t="s">
        <v>6041</v>
      </c>
      <c r="F2088" s="24" t="s">
        <v>559</v>
      </c>
      <c r="G2088" s="24">
        <v>2016</v>
      </c>
      <c r="H2088" s="25">
        <v>42668</v>
      </c>
      <c r="I2088" s="24" t="s">
        <v>12022</v>
      </c>
      <c r="J2088" s="24"/>
      <c r="K2088" s="24" t="s">
        <v>12023</v>
      </c>
      <c r="L2088" s="24" t="str">
        <f t="shared" ref="L2088:L2151" si="66">IF(ISNUMBER(VLOOKUP(A2088,EXCL,1,FALSE)),"Excluido",IF(ISNUMBER(VLOOKUP(A2088,POST,1,FALSE)),"PostAlerta",IF(ISNUMBER(VLOOKUP(A2088,PRE,1,FALSE)),"PreAlerta","")))</f>
        <v>PreAlerta</v>
      </c>
      <c r="M2088" s="24" t="str">
        <f t="shared" ref="M2088:M2151" si="67">IF(ISNUMBER(VLOOKUP(A2088,KEYWORDS,1,FALSE)),"C/PalabrasClaves","S/PalabrasClaves")</f>
        <v>S/PalabrasClaves</v>
      </c>
      <c r="N2088" s="24" t="s">
        <v>18</v>
      </c>
      <c r="O2088" s="24"/>
      <c r="P2088" s="24"/>
      <c r="Q2088" s="24"/>
      <c r="R2088" s="24"/>
      <c r="S2088" s="24"/>
      <c r="T2088" s="24"/>
      <c r="U2088" s="24"/>
      <c r="V2088" s="24"/>
      <c r="W2088" s="24"/>
      <c r="X2088" s="24"/>
    </row>
    <row r="2089" spans="1:24" ht="15" hidden="1" customHeight="1">
      <c r="A2089" s="26">
        <v>27724878</v>
      </c>
      <c r="B2089" s="26" t="s">
        <v>12024</v>
      </c>
      <c r="C2089" s="26" t="s">
        <v>12025</v>
      </c>
      <c r="D2089" s="26" t="s">
        <v>12026</v>
      </c>
      <c r="E2089" s="26" t="s">
        <v>12027</v>
      </c>
      <c r="F2089" s="26" t="s">
        <v>341</v>
      </c>
      <c r="G2089" s="26">
        <v>2016</v>
      </c>
      <c r="H2089" s="27">
        <v>42655</v>
      </c>
      <c r="I2089" s="26" t="s">
        <v>12028</v>
      </c>
      <c r="J2089" s="26"/>
      <c r="K2089" s="26" t="s">
        <v>12029</v>
      </c>
      <c r="L2089" s="26" t="str">
        <f t="shared" si="66"/>
        <v>PreAlerta</v>
      </c>
      <c r="M2089" s="26" t="str">
        <f t="shared" si="67"/>
        <v>S/PalabrasClaves</v>
      </c>
      <c r="N2089" s="26" t="s">
        <v>18</v>
      </c>
      <c r="O2089" s="26"/>
      <c r="P2089" s="26"/>
      <c r="Q2089" s="26"/>
      <c r="R2089" s="26"/>
      <c r="S2089" s="26"/>
      <c r="T2089" s="26"/>
      <c r="U2089" s="26"/>
      <c r="V2089" s="26"/>
      <c r="W2089" s="26"/>
      <c r="X2089" s="26"/>
    </row>
    <row r="2090" spans="1:24" ht="15" hidden="1" customHeight="1">
      <c r="A2090" s="24">
        <v>27754314</v>
      </c>
      <c r="B2090" s="24" t="s">
        <v>12030</v>
      </c>
      <c r="C2090" s="24" t="s">
        <v>12031</v>
      </c>
      <c r="D2090" s="24" t="s">
        <v>12032</v>
      </c>
      <c r="E2090" s="24" t="s">
        <v>12033</v>
      </c>
      <c r="F2090" s="24" t="s">
        <v>12034</v>
      </c>
      <c r="G2090" s="24">
        <v>2016</v>
      </c>
      <c r="H2090" s="25">
        <v>42662</v>
      </c>
      <c r="I2090" s="24" t="s">
        <v>12035</v>
      </c>
      <c r="J2090" s="24"/>
      <c r="K2090" s="24" t="s">
        <v>12036</v>
      </c>
      <c r="L2090" s="24" t="str">
        <f t="shared" si="66"/>
        <v>Excluido</v>
      </c>
      <c r="M2090" s="24" t="str">
        <f t="shared" si="67"/>
        <v>S/PalabrasClaves</v>
      </c>
      <c r="N2090" s="24"/>
      <c r="O2090" s="24"/>
      <c r="P2090" s="24"/>
      <c r="Q2090" s="24"/>
      <c r="R2090" s="24"/>
      <c r="S2090" s="24"/>
      <c r="T2090" s="24"/>
      <c r="U2090" s="24"/>
      <c r="V2090" s="24"/>
      <c r="W2090" s="24"/>
      <c r="X2090" s="24"/>
    </row>
    <row r="2091" spans="1:24" ht="15" hidden="1" customHeight="1">
      <c r="A2091" s="26">
        <v>27754466</v>
      </c>
      <c r="B2091" s="26" t="s">
        <v>12037</v>
      </c>
      <c r="C2091" s="26" t="s">
        <v>12038</v>
      </c>
      <c r="D2091" s="26" t="s">
        <v>12039</v>
      </c>
      <c r="E2091" s="26" t="s">
        <v>12040</v>
      </c>
      <c r="F2091" s="26" t="s">
        <v>11544</v>
      </c>
      <c r="G2091" s="26">
        <v>2016</v>
      </c>
      <c r="H2091" s="27">
        <v>42662</v>
      </c>
      <c r="I2091" s="26" t="s">
        <v>12041</v>
      </c>
      <c r="J2091" s="26"/>
      <c r="K2091" s="26" t="s">
        <v>12042</v>
      </c>
      <c r="L2091" s="26" t="str">
        <f t="shared" si="66"/>
        <v>Excluido</v>
      </c>
      <c r="M2091" s="26" t="str">
        <f t="shared" si="67"/>
        <v>S/PalabrasClaves</v>
      </c>
      <c r="N2091" s="26"/>
      <c r="O2091" s="26"/>
      <c r="P2091" s="26"/>
      <c r="Q2091" s="26"/>
      <c r="R2091" s="26"/>
      <c r="S2091" s="26"/>
      <c r="T2091" s="26"/>
      <c r="U2091" s="26"/>
      <c r="V2091" s="26"/>
      <c r="W2091" s="26"/>
      <c r="X2091" s="26"/>
    </row>
    <row r="2092" spans="1:24" ht="15" hidden="1" customHeight="1">
      <c r="A2092" s="24">
        <v>27803864</v>
      </c>
      <c r="B2092" s="24" t="s">
        <v>12043</v>
      </c>
      <c r="C2092" s="24" t="s">
        <v>12044</v>
      </c>
      <c r="D2092" s="24" t="s">
        <v>12045</v>
      </c>
      <c r="E2092" s="24" t="s">
        <v>12046</v>
      </c>
      <c r="F2092" s="24" t="s">
        <v>11189</v>
      </c>
      <c r="G2092" s="24">
        <v>2016</v>
      </c>
      <c r="H2092" s="25">
        <v>42677</v>
      </c>
      <c r="I2092" s="24" t="s">
        <v>12047</v>
      </c>
      <c r="J2092" s="24"/>
      <c r="K2092" s="24" t="s">
        <v>12048</v>
      </c>
      <c r="L2092" s="24" t="str">
        <f t="shared" si="66"/>
        <v>PreAlerta</v>
      </c>
      <c r="M2092" s="24" t="str">
        <f t="shared" si="67"/>
        <v>S/PalabrasClaves</v>
      </c>
      <c r="N2092" s="24" t="s">
        <v>18</v>
      </c>
      <c r="O2092" s="24"/>
      <c r="P2092" s="24"/>
      <c r="Q2092" s="24"/>
      <c r="R2092" s="24"/>
      <c r="S2092" s="24"/>
      <c r="T2092" s="24"/>
      <c r="U2092" s="24"/>
      <c r="V2092" s="24"/>
      <c r="W2092" s="24"/>
      <c r="X2092" s="24"/>
    </row>
    <row r="2093" spans="1:24" ht="15" hidden="1" customHeight="1">
      <c r="A2093" s="26">
        <v>27783757</v>
      </c>
      <c r="B2093" s="26" t="s">
        <v>12049</v>
      </c>
      <c r="C2093" s="26" t="s">
        <v>12050</v>
      </c>
      <c r="D2093" s="26" t="s">
        <v>12051</v>
      </c>
      <c r="E2093" s="26" t="s">
        <v>12052</v>
      </c>
      <c r="F2093" s="26" t="s">
        <v>12053</v>
      </c>
      <c r="G2093" s="26">
        <v>2016</v>
      </c>
      <c r="H2093" s="27">
        <v>42670</v>
      </c>
      <c r="I2093" s="26"/>
      <c r="J2093" s="26"/>
      <c r="K2093" s="26" t="s">
        <v>12054</v>
      </c>
      <c r="L2093" s="26" t="str">
        <f t="shared" si="66"/>
        <v>PreAlerta</v>
      </c>
      <c r="M2093" s="26" t="str">
        <f t="shared" si="67"/>
        <v>S/PalabrasClaves</v>
      </c>
      <c r="N2093" s="26" t="s">
        <v>18</v>
      </c>
      <c r="O2093" s="26"/>
      <c r="P2093" s="26"/>
      <c r="Q2093" s="26"/>
      <c r="R2093" s="26"/>
      <c r="S2093" s="26"/>
      <c r="T2093" s="26"/>
      <c r="U2093" s="26"/>
      <c r="V2093" s="26"/>
      <c r="W2093" s="26"/>
      <c r="X2093" s="26"/>
    </row>
    <row r="2094" spans="1:24" ht="15" hidden="1" customHeight="1">
      <c r="A2094" s="24">
        <v>27783678</v>
      </c>
      <c r="B2094" s="24" t="s">
        <v>12055</v>
      </c>
      <c r="C2094" s="24" t="s">
        <v>12056</v>
      </c>
      <c r="D2094" s="24" t="s">
        <v>12057</v>
      </c>
      <c r="E2094" s="24" t="s">
        <v>11532</v>
      </c>
      <c r="F2094" s="24" t="s">
        <v>2175</v>
      </c>
      <c r="G2094" s="24">
        <v>2016</v>
      </c>
      <c r="H2094" s="25">
        <v>42670</v>
      </c>
      <c r="I2094" s="24" t="s">
        <v>12058</v>
      </c>
      <c r="J2094" s="24"/>
      <c r="K2094" s="24" t="s">
        <v>12059</v>
      </c>
      <c r="L2094" s="24" t="str">
        <f t="shared" si="66"/>
        <v>Excluido</v>
      </c>
      <c r="M2094" s="24" t="str">
        <f t="shared" si="67"/>
        <v>S/PalabrasClaves</v>
      </c>
      <c r="N2094" s="24"/>
      <c r="O2094" s="24"/>
      <c r="P2094" s="24"/>
      <c r="Q2094" s="24"/>
      <c r="R2094" s="24"/>
      <c r="S2094" s="24"/>
      <c r="T2094" s="24"/>
      <c r="U2094" s="24"/>
      <c r="V2094" s="24"/>
      <c r="W2094" s="24"/>
      <c r="X2094" s="24"/>
    </row>
    <row r="2095" spans="1:24" ht="15" hidden="1" customHeight="1">
      <c r="A2095" s="26">
        <v>27784280</v>
      </c>
      <c r="B2095" s="26" t="s">
        <v>12060</v>
      </c>
      <c r="C2095" s="26" t="s">
        <v>12061</v>
      </c>
      <c r="D2095" s="26" t="s">
        <v>12062</v>
      </c>
      <c r="E2095" s="26" t="s">
        <v>12063</v>
      </c>
      <c r="F2095" s="26" t="s">
        <v>341</v>
      </c>
      <c r="G2095" s="26">
        <v>2016</v>
      </c>
      <c r="H2095" s="27">
        <v>42671</v>
      </c>
      <c r="I2095" s="26" t="s">
        <v>12064</v>
      </c>
      <c r="J2095" s="26"/>
      <c r="K2095" s="26" t="s">
        <v>12065</v>
      </c>
      <c r="L2095" s="26" t="str">
        <f t="shared" si="66"/>
        <v>PreAlerta</v>
      </c>
      <c r="M2095" s="26" t="str">
        <f t="shared" si="67"/>
        <v>S/PalabrasClaves</v>
      </c>
      <c r="N2095" s="26" t="s">
        <v>18</v>
      </c>
      <c r="O2095" s="26"/>
      <c r="P2095" s="26"/>
      <c r="Q2095" s="26"/>
      <c r="R2095" s="26"/>
      <c r="S2095" s="26"/>
      <c r="T2095" s="26"/>
      <c r="U2095" s="26"/>
      <c r="V2095" s="26"/>
      <c r="W2095" s="26"/>
      <c r="X2095" s="26"/>
    </row>
    <row r="2096" spans="1:24" ht="15" hidden="1" customHeight="1">
      <c r="A2096" s="24">
        <v>26446138</v>
      </c>
      <c r="B2096" s="24" t="s">
        <v>12066</v>
      </c>
      <c r="C2096" s="24" t="s">
        <v>12067</v>
      </c>
      <c r="D2096" s="24" t="s">
        <v>12068</v>
      </c>
      <c r="E2096" s="24" t="s">
        <v>8987</v>
      </c>
      <c r="F2096" s="24" t="s">
        <v>725</v>
      </c>
      <c r="G2096" s="24">
        <v>2016</v>
      </c>
      <c r="H2096" s="25">
        <v>42286</v>
      </c>
      <c r="I2096" s="24"/>
      <c r="J2096" s="24"/>
      <c r="K2096" s="24" t="s">
        <v>12069</v>
      </c>
      <c r="L2096" s="24" t="str">
        <f t="shared" si="66"/>
        <v>PreAlerta</v>
      </c>
      <c r="M2096" s="24" t="str">
        <f t="shared" si="67"/>
        <v>S/PalabrasClaves</v>
      </c>
      <c r="N2096" s="24" t="s">
        <v>18</v>
      </c>
      <c r="O2096" s="24"/>
      <c r="P2096" s="24"/>
      <c r="Q2096" s="24"/>
      <c r="R2096" s="24"/>
      <c r="S2096" s="24"/>
      <c r="T2096" s="24"/>
      <c r="U2096" s="24"/>
      <c r="V2096" s="24"/>
      <c r="W2096" s="24"/>
      <c r="X2096" s="24"/>
    </row>
    <row r="2097" spans="1:24" ht="15" hidden="1" customHeight="1">
      <c r="A2097" s="26">
        <v>26977087</v>
      </c>
      <c r="B2097" s="26" t="s">
        <v>12070</v>
      </c>
      <c r="C2097" s="26" t="s">
        <v>12071</v>
      </c>
      <c r="D2097" s="26" t="s">
        <v>12072</v>
      </c>
      <c r="E2097" s="26" t="s">
        <v>2795</v>
      </c>
      <c r="F2097" s="26" t="s">
        <v>251</v>
      </c>
      <c r="G2097" s="26">
        <v>2016</v>
      </c>
      <c r="H2097" s="27">
        <v>42445</v>
      </c>
      <c r="I2097" s="26"/>
      <c r="J2097" s="26"/>
      <c r="K2097" s="26" t="s">
        <v>12073</v>
      </c>
      <c r="L2097" s="26" t="str">
        <f t="shared" si="66"/>
        <v>PreAlerta</v>
      </c>
      <c r="M2097" s="26" t="str">
        <f t="shared" si="67"/>
        <v>S/PalabrasClaves</v>
      </c>
      <c r="N2097" s="26" t="s">
        <v>18</v>
      </c>
      <c r="O2097" s="26"/>
      <c r="P2097" s="26"/>
      <c r="Q2097" s="26"/>
      <c r="R2097" s="26"/>
      <c r="S2097" s="26"/>
      <c r="T2097" s="26"/>
      <c r="U2097" s="26"/>
      <c r="V2097" s="26"/>
      <c r="W2097" s="26"/>
      <c r="X2097" s="26"/>
    </row>
    <row r="2098" spans="1:24" ht="15" hidden="1" customHeight="1">
      <c r="A2098" s="24">
        <v>27062399</v>
      </c>
      <c r="B2098" s="24" t="s">
        <v>12074</v>
      </c>
      <c r="C2098" s="24" t="s">
        <v>12075</v>
      </c>
      <c r="D2098" s="24" t="s">
        <v>12076</v>
      </c>
      <c r="E2098" s="24" t="s">
        <v>12077</v>
      </c>
      <c r="F2098" s="24" t="s">
        <v>405</v>
      </c>
      <c r="G2098" s="24">
        <v>2016</v>
      </c>
      <c r="H2098" s="25">
        <v>42471</v>
      </c>
      <c r="I2098" s="24"/>
      <c r="J2098" s="24"/>
      <c r="K2098" s="24" t="s">
        <v>12078</v>
      </c>
      <c r="L2098" s="24" t="str">
        <f t="shared" si="66"/>
        <v>PreAlerta</v>
      </c>
      <c r="M2098" s="24" t="str">
        <f t="shared" si="67"/>
        <v>S/PalabrasClaves</v>
      </c>
      <c r="N2098" s="24" t="s">
        <v>18</v>
      </c>
      <c r="O2098" s="24"/>
      <c r="P2098" s="24"/>
      <c r="Q2098" s="24"/>
      <c r="R2098" s="24"/>
      <c r="S2098" s="24"/>
      <c r="T2098" s="24"/>
      <c r="U2098" s="24"/>
      <c r="V2098" s="24"/>
      <c r="W2098" s="24"/>
      <c r="X2098" s="24"/>
    </row>
    <row r="2099" spans="1:24" ht="15" hidden="1" customHeight="1">
      <c r="A2099" s="26">
        <v>27436813</v>
      </c>
      <c r="B2099" s="26" t="s">
        <v>12079</v>
      </c>
      <c r="C2099" s="26" t="s">
        <v>12080</v>
      </c>
      <c r="D2099" s="26" t="s">
        <v>12081</v>
      </c>
      <c r="E2099" s="26" t="s">
        <v>8470</v>
      </c>
      <c r="F2099" s="26" t="s">
        <v>841</v>
      </c>
      <c r="G2099" s="26">
        <v>2016</v>
      </c>
      <c r="H2099" s="27">
        <v>42572</v>
      </c>
      <c r="I2099" s="26"/>
      <c r="J2099" s="26"/>
      <c r="K2099" s="26" t="s">
        <v>12082</v>
      </c>
      <c r="L2099" s="26" t="str">
        <f t="shared" si="66"/>
        <v>PreAlerta</v>
      </c>
      <c r="M2099" s="26" t="str">
        <f t="shared" si="67"/>
        <v>S/PalabrasClaves</v>
      </c>
      <c r="N2099" s="26" t="s">
        <v>18</v>
      </c>
      <c r="O2099" s="26"/>
      <c r="P2099" s="26"/>
      <c r="Q2099" s="26"/>
      <c r="R2099" s="26"/>
      <c r="S2099" s="26"/>
      <c r="T2099" s="26"/>
      <c r="U2099" s="26"/>
      <c r="V2099" s="26"/>
      <c r="W2099" s="26"/>
      <c r="X2099" s="26"/>
    </row>
    <row r="2100" spans="1:24" ht="15" hidden="1" customHeight="1">
      <c r="A2100" s="24">
        <v>27480977</v>
      </c>
      <c r="B2100" s="24" t="s">
        <v>12083</v>
      </c>
      <c r="C2100" s="24" t="s">
        <v>12084</v>
      </c>
      <c r="D2100" s="24" t="s">
        <v>12085</v>
      </c>
      <c r="E2100" s="24" t="s">
        <v>12086</v>
      </c>
      <c r="F2100" s="24" t="s">
        <v>12087</v>
      </c>
      <c r="G2100" s="24">
        <v>2016</v>
      </c>
      <c r="H2100" s="25">
        <v>42585</v>
      </c>
      <c r="I2100" s="24" t="s">
        <v>12088</v>
      </c>
      <c r="J2100" s="24" t="s">
        <v>12089</v>
      </c>
      <c r="K2100" s="24" t="s">
        <v>12090</v>
      </c>
      <c r="L2100" s="24" t="str">
        <f t="shared" si="66"/>
        <v>Excluido</v>
      </c>
      <c r="M2100" s="24" t="str">
        <f t="shared" si="67"/>
        <v>S/PalabrasClaves</v>
      </c>
      <c r="N2100" s="24"/>
      <c r="O2100" s="24"/>
      <c r="P2100" s="24"/>
      <c r="Q2100" s="24"/>
      <c r="R2100" s="24"/>
      <c r="S2100" s="24"/>
      <c r="T2100" s="24"/>
      <c r="U2100" s="24"/>
      <c r="V2100" s="24"/>
      <c r="W2100" s="24"/>
      <c r="X2100" s="24"/>
    </row>
    <row r="2101" spans="1:24" ht="15" hidden="1" customHeight="1">
      <c r="A2101" s="26">
        <v>27501926</v>
      </c>
      <c r="B2101" s="26" t="s">
        <v>12091</v>
      </c>
      <c r="C2101" s="26" t="s">
        <v>12092</v>
      </c>
      <c r="D2101" s="26" t="s">
        <v>12093</v>
      </c>
      <c r="E2101" s="26" t="s">
        <v>11754</v>
      </c>
      <c r="F2101" s="26" t="s">
        <v>239</v>
      </c>
      <c r="G2101" s="26">
        <v>2016</v>
      </c>
      <c r="H2101" s="27">
        <v>42592</v>
      </c>
      <c r="I2101" s="26"/>
      <c r="J2101" s="26"/>
      <c r="K2101" s="26" t="s">
        <v>12094</v>
      </c>
      <c r="L2101" s="26" t="str">
        <f t="shared" si="66"/>
        <v>PreAlerta</v>
      </c>
      <c r="M2101" s="26" t="str">
        <f t="shared" si="67"/>
        <v>S/PalabrasClaves</v>
      </c>
      <c r="N2101" s="26"/>
      <c r="O2101" s="26"/>
      <c r="P2101" s="26"/>
      <c r="Q2101" s="26"/>
      <c r="R2101" s="26"/>
      <c r="S2101" s="26"/>
      <c r="T2101" s="26"/>
      <c r="U2101" s="26"/>
      <c r="V2101" s="26"/>
      <c r="W2101" s="26"/>
      <c r="X2101" s="26"/>
    </row>
    <row r="2102" spans="1:24" ht="15" hidden="1" customHeight="1">
      <c r="A2102" s="24">
        <v>27561417</v>
      </c>
      <c r="B2102" s="24" t="s">
        <v>12095</v>
      </c>
      <c r="C2102" s="24" t="s">
        <v>12096</v>
      </c>
      <c r="D2102" s="24" t="s">
        <v>12097</v>
      </c>
      <c r="E2102" s="24" t="s">
        <v>12098</v>
      </c>
      <c r="F2102" s="24" t="s">
        <v>1832</v>
      </c>
      <c r="G2102" s="24">
        <v>2016</v>
      </c>
      <c r="H2102" s="25">
        <v>42609</v>
      </c>
      <c r="I2102" s="24"/>
      <c r="J2102" s="24"/>
      <c r="K2102" s="24" t="s">
        <v>12099</v>
      </c>
      <c r="L2102" s="24" t="str">
        <f t="shared" si="66"/>
        <v>PreAlerta</v>
      </c>
      <c r="M2102" s="24" t="str">
        <f t="shared" si="67"/>
        <v>S/PalabrasClaves</v>
      </c>
      <c r="N2102" s="24"/>
      <c r="O2102" s="24"/>
      <c r="P2102" s="24"/>
      <c r="Q2102" s="24"/>
      <c r="R2102" s="24"/>
      <c r="S2102" s="24"/>
      <c r="T2102" s="24"/>
      <c r="U2102" s="24"/>
      <c r="V2102" s="24"/>
      <c r="W2102" s="24"/>
      <c r="X2102" s="24"/>
    </row>
    <row r="2103" spans="1:24" ht="15" hidden="1" customHeight="1">
      <c r="A2103" s="26">
        <v>27585214</v>
      </c>
      <c r="B2103" s="26" t="s">
        <v>12100</v>
      </c>
      <c r="C2103" s="26" t="s">
        <v>12101</v>
      </c>
      <c r="D2103" s="26" t="s">
        <v>12102</v>
      </c>
      <c r="E2103" s="26" t="s">
        <v>12103</v>
      </c>
      <c r="F2103" s="26" t="s">
        <v>878</v>
      </c>
      <c r="G2103" s="26">
        <v>2016</v>
      </c>
      <c r="H2103" s="27">
        <v>42615</v>
      </c>
      <c r="I2103" s="26"/>
      <c r="J2103" s="26"/>
      <c r="K2103" s="26" t="s">
        <v>12104</v>
      </c>
      <c r="L2103" s="26" t="str">
        <f t="shared" si="66"/>
        <v>Excluido</v>
      </c>
      <c r="M2103" s="26" t="str">
        <f t="shared" si="67"/>
        <v>S/PalabrasClaves</v>
      </c>
      <c r="N2103" s="26"/>
      <c r="O2103" s="26"/>
      <c r="P2103" s="26"/>
      <c r="Q2103" s="26"/>
      <c r="R2103" s="26"/>
      <c r="S2103" s="26"/>
      <c r="T2103" s="26"/>
      <c r="U2103" s="26"/>
      <c r="V2103" s="26"/>
      <c r="W2103" s="26"/>
      <c r="X2103" s="26"/>
    </row>
    <row r="2104" spans="1:24" ht="15" hidden="1" customHeight="1">
      <c r="A2104" s="24">
        <v>27596147</v>
      </c>
      <c r="B2104" s="24" t="s">
        <v>12105</v>
      </c>
      <c r="C2104" s="24" t="s">
        <v>12106</v>
      </c>
      <c r="D2104" s="24" t="s">
        <v>12107</v>
      </c>
      <c r="E2104" s="24" t="s">
        <v>12108</v>
      </c>
      <c r="F2104" s="24" t="s">
        <v>9408</v>
      </c>
      <c r="G2104" s="24">
        <v>2016</v>
      </c>
      <c r="H2104" s="25">
        <v>42620</v>
      </c>
      <c r="I2104" s="24"/>
      <c r="J2104" s="24"/>
      <c r="K2104" s="24" t="s">
        <v>12109</v>
      </c>
      <c r="L2104" s="24" t="str">
        <f t="shared" si="66"/>
        <v>Excluido</v>
      </c>
      <c r="M2104" s="24" t="str">
        <f t="shared" si="67"/>
        <v>C/PalabrasClaves</v>
      </c>
      <c r="N2104" s="24"/>
      <c r="O2104" s="24"/>
      <c r="P2104" s="24"/>
      <c r="Q2104" s="24"/>
      <c r="R2104" s="24"/>
      <c r="S2104" s="24"/>
      <c r="T2104" s="24"/>
      <c r="U2104" s="24"/>
      <c r="V2104" s="24"/>
      <c r="W2104" s="24"/>
      <c r="X2104" s="24"/>
    </row>
    <row r="2105" spans="1:24" ht="15" hidden="1" customHeight="1">
      <c r="A2105" s="26">
        <v>27600502</v>
      </c>
      <c r="B2105" s="26" t="s">
        <v>12110</v>
      </c>
      <c r="C2105" s="26" t="s">
        <v>12111</v>
      </c>
      <c r="D2105" s="26" t="s">
        <v>12112</v>
      </c>
      <c r="E2105" s="26" t="s">
        <v>12113</v>
      </c>
      <c r="F2105" s="26" t="s">
        <v>90</v>
      </c>
      <c r="G2105" s="26">
        <v>2016</v>
      </c>
      <c r="H2105" s="27">
        <v>42621</v>
      </c>
      <c r="I2105" s="26" t="s">
        <v>12114</v>
      </c>
      <c r="J2105" s="26"/>
      <c r="K2105" s="26" t="s">
        <v>12115</v>
      </c>
      <c r="L2105" s="26" t="str">
        <f t="shared" si="66"/>
        <v>PreAlerta</v>
      </c>
      <c r="M2105" s="26" t="str">
        <f t="shared" si="67"/>
        <v>S/PalabrasClaves</v>
      </c>
      <c r="N2105" s="26"/>
      <c r="O2105" s="26"/>
      <c r="P2105" s="26"/>
      <c r="Q2105" s="26"/>
      <c r="R2105" s="26"/>
      <c r="S2105" s="26"/>
      <c r="T2105" s="26"/>
      <c r="U2105" s="26"/>
      <c r="V2105" s="26"/>
      <c r="W2105" s="26"/>
      <c r="X2105" s="26"/>
    </row>
    <row r="2106" spans="1:24" ht="15" hidden="1" customHeight="1">
      <c r="A2106" s="24">
        <v>27734269</v>
      </c>
      <c r="B2106" s="24" t="s">
        <v>12116</v>
      </c>
      <c r="C2106" s="24" t="s">
        <v>11110</v>
      </c>
      <c r="D2106" s="24" t="s">
        <v>12117</v>
      </c>
      <c r="E2106" s="24" t="s">
        <v>11112</v>
      </c>
      <c r="F2106" s="24" t="s">
        <v>3227</v>
      </c>
      <c r="G2106" s="24">
        <v>2016</v>
      </c>
      <c r="H2106" s="25">
        <v>42657</v>
      </c>
      <c r="I2106" s="24"/>
      <c r="J2106" s="24"/>
      <c r="K2106" s="24" t="s">
        <v>12118</v>
      </c>
      <c r="L2106" s="24" t="str">
        <f t="shared" si="66"/>
        <v>PreAlerta</v>
      </c>
      <c r="M2106" s="24" t="str">
        <f t="shared" si="67"/>
        <v>S/PalabrasClaves</v>
      </c>
      <c r="N2106" s="24"/>
      <c r="O2106" s="24"/>
      <c r="P2106" s="24"/>
      <c r="Q2106" s="24"/>
      <c r="R2106" s="24"/>
      <c r="S2106" s="24"/>
      <c r="T2106" s="24"/>
      <c r="U2106" s="24"/>
      <c r="V2106" s="24"/>
      <c r="W2106" s="24"/>
      <c r="X2106" s="24"/>
    </row>
    <row r="2107" spans="1:24" ht="15" hidden="1" customHeight="1">
      <c r="A2107" s="26">
        <v>27738813</v>
      </c>
      <c r="B2107" s="26" t="s">
        <v>12119</v>
      </c>
      <c r="C2107" s="26" t="s">
        <v>12120</v>
      </c>
      <c r="D2107" s="26" t="s">
        <v>12121</v>
      </c>
      <c r="E2107" s="26" t="s">
        <v>12122</v>
      </c>
      <c r="F2107" s="26" t="s">
        <v>12123</v>
      </c>
      <c r="G2107" s="26">
        <v>2016</v>
      </c>
      <c r="H2107" s="27">
        <v>42658</v>
      </c>
      <c r="I2107" s="26"/>
      <c r="J2107" s="26"/>
      <c r="K2107" s="26" t="s">
        <v>12124</v>
      </c>
      <c r="L2107" s="26" t="str">
        <f t="shared" si="66"/>
        <v>PreAlerta</v>
      </c>
      <c r="M2107" s="26" t="str">
        <f t="shared" si="67"/>
        <v>S/PalabrasClaves</v>
      </c>
      <c r="N2107" s="26"/>
      <c r="O2107" s="26"/>
      <c r="P2107" s="26"/>
      <c r="Q2107" s="26"/>
      <c r="R2107" s="26"/>
      <c r="S2107" s="26"/>
      <c r="T2107" s="26"/>
      <c r="U2107" s="26"/>
      <c r="V2107" s="26"/>
      <c r="W2107" s="26"/>
      <c r="X2107" s="26"/>
    </row>
    <row r="2108" spans="1:24" ht="15" hidden="1" customHeight="1">
      <c r="A2108" s="24">
        <v>27764650</v>
      </c>
      <c r="B2108" s="24" t="s">
        <v>12125</v>
      </c>
      <c r="C2108" s="24" t="s">
        <v>12126</v>
      </c>
      <c r="D2108" s="24" t="s">
        <v>12127</v>
      </c>
      <c r="E2108" s="24" t="s">
        <v>12128</v>
      </c>
      <c r="F2108" s="24" t="s">
        <v>443</v>
      </c>
      <c r="G2108" s="24">
        <v>2016</v>
      </c>
      <c r="H2108" s="25">
        <v>42664</v>
      </c>
      <c r="I2108" s="24"/>
      <c r="J2108" s="24"/>
      <c r="K2108" s="24" t="s">
        <v>12129</v>
      </c>
      <c r="L2108" s="24" t="str">
        <f t="shared" si="66"/>
        <v>PreAlerta</v>
      </c>
      <c r="M2108" s="24" t="str">
        <f t="shared" si="67"/>
        <v>S/PalabrasClaves</v>
      </c>
      <c r="N2108" s="24"/>
      <c r="O2108" s="24"/>
      <c r="P2108" s="24"/>
      <c r="Q2108" s="24"/>
      <c r="R2108" s="24"/>
      <c r="S2108" s="24"/>
      <c r="T2108" s="24"/>
      <c r="U2108" s="24"/>
      <c r="V2108" s="24"/>
      <c r="W2108" s="24"/>
      <c r="X2108" s="24"/>
    </row>
    <row r="2109" spans="1:24" ht="15" hidden="1" customHeight="1">
      <c r="A2109" s="26">
        <v>27765581</v>
      </c>
      <c r="B2109" s="26" t="s">
        <v>12130</v>
      </c>
      <c r="C2109" s="26" t="s">
        <v>12131</v>
      </c>
      <c r="D2109" s="26" t="s">
        <v>12132</v>
      </c>
      <c r="E2109" s="26" t="s">
        <v>1728</v>
      </c>
      <c r="F2109" s="26" t="s">
        <v>162</v>
      </c>
      <c r="G2109" s="26">
        <v>2016</v>
      </c>
      <c r="H2109" s="27">
        <v>42682</v>
      </c>
      <c r="I2109" s="26" t="s">
        <v>12133</v>
      </c>
      <c r="J2109" s="26"/>
      <c r="K2109" s="26" t="s">
        <v>12134</v>
      </c>
      <c r="L2109" s="26" t="str">
        <f t="shared" si="66"/>
        <v>PreAlerta</v>
      </c>
      <c r="M2109" s="26" t="str">
        <f t="shared" si="67"/>
        <v>S/PalabrasClaves</v>
      </c>
      <c r="N2109" s="26"/>
      <c r="O2109" s="26"/>
      <c r="P2109" s="26"/>
      <c r="Q2109" s="26"/>
      <c r="R2109" s="26"/>
      <c r="S2109" s="26"/>
      <c r="T2109" s="26"/>
      <c r="U2109" s="26"/>
      <c r="V2109" s="26"/>
      <c r="W2109" s="26"/>
      <c r="X2109" s="26"/>
    </row>
    <row r="2110" spans="1:24" ht="15" hidden="1" customHeight="1">
      <c r="A2110" s="24">
        <v>27767927</v>
      </c>
      <c r="B2110" s="24" t="s">
        <v>12135</v>
      </c>
      <c r="C2110" s="24" t="s">
        <v>12136</v>
      </c>
      <c r="D2110" s="24" t="s">
        <v>12137</v>
      </c>
      <c r="E2110" s="24" t="s">
        <v>8338</v>
      </c>
      <c r="F2110" s="24" t="s">
        <v>2867</v>
      </c>
      <c r="G2110" s="24">
        <v>2016</v>
      </c>
      <c r="H2110" s="25">
        <v>42665</v>
      </c>
      <c r="I2110" s="24" t="s">
        <v>12138</v>
      </c>
      <c r="J2110" s="24"/>
      <c r="K2110" s="24" t="s">
        <v>12139</v>
      </c>
      <c r="L2110" s="24" t="str">
        <f t="shared" si="66"/>
        <v>PreAlerta</v>
      </c>
      <c r="M2110" s="24" t="str">
        <f t="shared" si="67"/>
        <v>S/PalabrasClaves</v>
      </c>
      <c r="N2110" s="24"/>
      <c r="O2110" s="24"/>
      <c r="P2110" s="24"/>
      <c r="Q2110" s="24"/>
      <c r="R2110" s="24"/>
      <c r="S2110" s="24"/>
      <c r="T2110" s="24"/>
      <c r="U2110" s="24"/>
      <c r="V2110" s="24"/>
      <c r="W2110" s="24"/>
      <c r="X2110" s="24"/>
    </row>
    <row r="2111" spans="1:24" ht="15" hidden="1" customHeight="1">
      <c r="A2111" s="26">
        <v>27773503</v>
      </c>
      <c r="B2111" s="26" t="s">
        <v>12140</v>
      </c>
      <c r="C2111" s="26" t="s">
        <v>12141</v>
      </c>
      <c r="D2111" s="26" t="s">
        <v>12142</v>
      </c>
      <c r="E2111" s="26" t="s">
        <v>12143</v>
      </c>
      <c r="F2111" s="26" t="s">
        <v>1535</v>
      </c>
      <c r="G2111" s="26">
        <v>2016</v>
      </c>
      <c r="H2111" s="27">
        <v>42668</v>
      </c>
      <c r="I2111" s="26"/>
      <c r="J2111" s="26"/>
      <c r="K2111" s="26" t="s">
        <v>12144</v>
      </c>
      <c r="L2111" s="26" t="str">
        <f t="shared" si="66"/>
        <v>PreAlerta</v>
      </c>
      <c r="M2111" s="26" t="str">
        <f t="shared" si="67"/>
        <v>S/PalabrasClaves</v>
      </c>
      <c r="N2111" s="26"/>
      <c r="O2111" s="26"/>
      <c r="P2111" s="26"/>
      <c r="Q2111" s="26"/>
      <c r="R2111" s="26"/>
      <c r="S2111" s="26"/>
      <c r="T2111" s="26"/>
      <c r="U2111" s="26"/>
      <c r="V2111" s="26"/>
      <c r="W2111" s="26"/>
      <c r="X2111" s="26"/>
    </row>
    <row r="2112" spans="1:24" ht="15" hidden="1" customHeight="1">
      <c r="A2112" s="24">
        <v>27773509</v>
      </c>
      <c r="B2112" s="24" t="s">
        <v>12145</v>
      </c>
      <c r="C2112" s="24" t="s">
        <v>12146</v>
      </c>
      <c r="D2112" s="24" t="s">
        <v>12147</v>
      </c>
      <c r="E2112" s="24" t="s">
        <v>12148</v>
      </c>
      <c r="F2112" s="24" t="s">
        <v>1535</v>
      </c>
      <c r="G2112" s="24">
        <v>2016</v>
      </c>
      <c r="H2112" s="25">
        <v>42668</v>
      </c>
      <c r="I2112" s="24"/>
      <c r="J2112" s="24"/>
      <c r="K2112" s="24" t="s">
        <v>12149</v>
      </c>
      <c r="L2112" s="24" t="str">
        <f t="shared" si="66"/>
        <v>PreAlerta</v>
      </c>
      <c r="M2112" s="24" t="str">
        <f t="shared" si="67"/>
        <v>S/PalabrasClaves</v>
      </c>
      <c r="N2112" s="24"/>
      <c r="O2112" s="24"/>
      <c r="P2112" s="24"/>
      <c r="Q2112" s="24"/>
      <c r="R2112" s="24"/>
      <c r="S2112" s="24"/>
      <c r="T2112" s="24"/>
      <c r="U2112" s="24"/>
      <c r="V2112" s="24"/>
      <c r="W2112" s="24"/>
      <c r="X2112" s="24"/>
    </row>
    <row r="2113" spans="1:24" ht="15" hidden="1" customHeight="1">
      <c r="A2113" s="26">
        <v>27776813</v>
      </c>
      <c r="B2113" s="26" t="s">
        <v>12150</v>
      </c>
      <c r="C2113" s="26" t="s">
        <v>12151</v>
      </c>
      <c r="D2113" s="26" t="s">
        <v>12152</v>
      </c>
      <c r="E2113" s="26" t="s">
        <v>12153</v>
      </c>
      <c r="F2113" s="26" t="s">
        <v>1535</v>
      </c>
      <c r="G2113" s="26">
        <v>2016</v>
      </c>
      <c r="H2113" s="27">
        <v>42669</v>
      </c>
      <c r="I2113" s="26"/>
      <c r="J2113" s="26"/>
      <c r="K2113" s="26" t="s">
        <v>12154</v>
      </c>
      <c r="L2113" s="26" t="str">
        <f t="shared" si="66"/>
        <v>PreAlerta</v>
      </c>
      <c r="M2113" s="26" t="str">
        <f t="shared" si="67"/>
        <v>S/PalabrasClaves</v>
      </c>
      <c r="N2113" s="26"/>
      <c r="O2113" s="26"/>
      <c r="P2113" s="26"/>
      <c r="Q2113" s="26"/>
      <c r="R2113" s="26"/>
      <c r="S2113" s="26"/>
      <c r="T2113" s="26"/>
      <c r="U2113" s="26"/>
      <c r="V2113" s="26"/>
      <c r="W2113" s="26"/>
      <c r="X2113" s="26"/>
    </row>
    <row r="2114" spans="1:24" ht="15" hidden="1" customHeight="1">
      <c r="A2114" s="24">
        <v>27788979</v>
      </c>
      <c r="B2114" s="24" t="s">
        <v>12155</v>
      </c>
      <c r="C2114" s="24" t="s">
        <v>12156</v>
      </c>
      <c r="D2114" s="24" t="s">
        <v>12157</v>
      </c>
      <c r="E2114" s="24" t="s">
        <v>1163</v>
      </c>
      <c r="F2114" s="24" t="s">
        <v>987</v>
      </c>
      <c r="G2114" s="24">
        <v>2016</v>
      </c>
      <c r="H2114" s="25">
        <v>42673</v>
      </c>
      <c r="I2114" s="24"/>
      <c r="J2114" s="24"/>
      <c r="K2114" s="24" t="s">
        <v>12158</v>
      </c>
      <c r="L2114" s="24" t="str">
        <f t="shared" si="66"/>
        <v>PreAlerta</v>
      </c>
      <c r="M2114" s="24" t="str">
        <f t="shared" si="67"/>
        <v>S/PalabrasClaves</v>
      </c>
      <c r="N2114" s="24"/>
      <c r="O2114" s="24"/>
      <c r="P2114" s="24"/>
      <c r="Q2114" s="24"/>
      <c r="R2114" s="24"/>
      <c r="S2114" s="24"/>
      <c r="T2114" s="24"/>
      <c r="U2114" s="24"/>
      <c r="V2114" s="24"/>
      <c r="W2114" s="24"/>
      <c r="X2114" s="24"/>
    </row>
    <row r="2115" spans="1:24" ht="15" hidden="1" customHeight="1">
      <c r="A2115" s="26">
        <v>27811461</v>
      </c>
      <c r="B2115" s="26" t="s">
        <v>12159</v>
      </c>
      <c r="C2115" s="26" t="s">
        <v>12160</v>
      </c>
      <c r="D2115" s="26" t="s">
        <v>12161</v>
      </c>
      <c r="E2115" s="26" t="s">
        <v>12162</v>
      </c>
      <c r="F2115" s="26" t="s">
        <v>12163</v>
      </c>
      <c r="G2115" s="26">
        <v>2016</v>
      </c>
      <c r="H2115" s="27">
        <v>42679</v>
      </c>
      <c r="I2115" s="26"/>
      <c r="J2115" s="26"/>
      <c r="K2115" s="26" t="s">
        <v>12164</v>
      </c>
      <c r="L2115" s="26" t="str">
        <f t="shared" si="66"/>
        <v>PreAlerta</v>
      </c>
      <c r="M2115" s="26" t="str">
        <f t="shared" si="67"/>
        <v>S/PalabrasClaves</v>
      </c>
      <c r="N2115" s="26"/>
      <c r="O2115" s="26"/>
      <c r="P2115" s="26"/>
      <c r="Q2115" s="26"/>
      <c r="R2115" s="26"/>
      <c r="S2115" s="26"/>
      <c r="T2115" s="26"/>
      <c r="U2115" s="26"/>
      <c r="V2115" s="26"/>
      <c r="W2115" s="26"/>
      <c r="X2115" s="26"/>
    </row>
    <row r="2116" spans="1:24" ht="15" hidden="1" customHeight="1">
      <c r="A2116" s="24">
        <v>27893595</v>
      </c>
      <c r="B2116" s="24" t="s">
        <v>12165</v>
      </c>
      <c r="C2116" s="24" t="s">
        <v>12166</v>
      </c>
      <c r="D2116" s="24" t="s">
        <v>12167</v>
      </c>
      <c r="E2116" s="24" t="s">
        <v>12168</v>
      </c>
      <c r="F2116" s="24" t="s">
        <v>128</v>
      </c>
      <c r="G2116" s="24">
        <v>2016</v>
      </c>
      <c r="H2116" s="25">
        <v>42703</v>
      </c>
      <c r="I2116" s="24"/>
      <c r="J2116" s="24"/>
      <c r="K2116" s="24" t="s">
        <v>12169</v>
      </c>
      <c r="L2116" s="24" t="str">
        <f t="shared" si="66"/>
        <v>PreAlerta</v>
      </c>
      <c r="M2116" s="24" t="str">
        <f t="shared" si="67"/>
        <v>S/PalabrasClaves</v>
      </c>
      <c r="N2116" s="24"/>
      <c r="O2116" s="24"/>
      <c r="P2116" s="24"/>
      <c r="Q2116" s="24"/>
      <c r="R2116" s="24"/>
      <c r="S2116" s="24"/>
      <c r="T2116" s="24"/>
      <c r="U2116" s="24"/>
      <c r="V2116" s="24"/>
      <c r="W2116" s="24"/>
      <c r="X2116" s="24"/>
    </row>
    <row r="2117" spans="1:24" ht="15" hidden="1" customHeight="1">
      <c r="A2117" s="26">
        <v>27893596</v>
      </c>
      <c r="B2117" s="26" t="s">
        <v>12170</v>
      </c>
      <c r="C2117" s="26" t="s">
        <v>12171</v>
      </c>
      <c r="D2117" s="26" t="s">
        <v>12172</v>
      </c>
      <c r="E2117" s="26" t="s">
        <v>12173</v>
      </c>
      <c r="F2117" s="26" t="s">
        <v>128</v>
      </c>
      <c r="G2117" s="26">
        <v>2016</v>
      </c>
      <c r="H2117" s="27">
        <v>42703</v>
      </c>
      <c r="I2117" s="26"/>
      <c r="J2117" s="26"/>
      <c r="K2117" s="26" t="s">
        <v>12174</v>
      </c>
      <c r="L2117" s="26" t="str">
        <f t="shared" si="66"/>
        <v>PreAlerta</v>
      </c>
      <c r="M2117" s="26" t="str">
        <f t="shared" si="67"/>
        <v>S/PalabrasClaves</v>
      </c>
      <c r="N2117" s="26"/>
      <c r="O2117" s="26"/>
      <c r="P2117" s="26"/>
      <c r="Q2117" s="26"/>
      <c r="R2117" s="26"/>
      <c r="S2117" s="26"/>
      <c r="T2117" s="26"/>
      <c r="U2117" s="26"/>
      <c r="V2117" s="26"/>
      <c r="W2117" s="26"/>
      <c r="X2117" s="26"/>
    </row>
    <row r="2118" spans="1:24" ht="15" hidden="1" customHeight="1">
      <c r="A2118" s="24">
        <v>27929243</v>
      </c>
      <c r="B2118" s="24" t="s">
        <v>12175</v>
      </c>
      <c r="C2118" s="24" t="s">
        <v>12176</v>
      </c>
      <c r="D2118" s="24" t="s">
        <v>12177</v>
      </c>
      <c r="E2118" s="24" t="s">
        <v>12178</v>
      </c>
      <c r="F2118" s="24" t="s">
        <v>348</v>
      </c>
      <c r="G2118" s="24">
        <v>2016</v>
      </c>
      <c r="H2118" s="25">
        <v>42713</v>
      </c>
      <c r="I2118" s="24"/>
      <c r="J2118" s="24"/>
      <c r="K2118" s="24"/>
      <c r="L2118" s="24" t="str">
        <f t="shared" si="66"/>
        <v>Excluido</v>
      </c>
      <c r="M2118" s="24" t="str">
        <f t="shared" si="67"/>
        <v>S/PalabrasClaves</v>
      </c>
      <c r="N2118" s="24"/>
      <c r="O2118" s="24"/>
      <c r="P2118" s="24"/>
      <c r="Q2118" s="24"/>
      <c r="R2118" s="24"/>
      <c r="S2118" s="24"/>
      <c r="T2118" s="24"/>
      <c r="U2118" s="24"/>
      <c r="V2118" s="24"/>
      <c r="W2118" s="24"/>
      <c r="X2118" s="24"/>
    </row>
    <row r="2119" spans="1:24" ht="15" hidden="1" customHeight="1">
      <c r="A2119" s="26">
        <v>28201690</v>
      </c>
      <c r="B2119" s="26" t="s">
        <v>12179</v>
      </c>
      <c r="C2119" s="26" t="s">
        <v>12180</v>
      </c>
      <c r="D2119" s="26" t="s">
        <v>12181</v>
      </c>
      <c r="E2119" s="26" t="s">
        <v>9635</v>
      </c>
      <c r="F2119" s="26" t="s">
        <v>12182</v>
      </c>
      <c r="G2119" s="26">
        <v>2016</v>
      </c>
      <c r="H2119" s="27">
        <v>42782</v>
      </c>
      <c r="I2119" s="26" t="s">
        <v>12183</v>
      </c>
      <c r="J2119" s="26"/>
      <c r="K2119" s="26" t="s">
        <v>12184</v>
      </c>
      <c r="L2119" s="26" t="str">
        <f t="shared" si="66"/>
        <v>Excluido</v>
      </c>
      <c r="M2119" s="26" t="str">
        <f t="shared" si="67"/>
        <v>S/PalabrasClaves</v>
      </c>
      <c r="N2119" s="26"/>
      <c r="O2119" s="26"/>
      <c r="P2119" s="26"/>
      <c r="Q2119" s="26"/>
      <c r="R2119" s="26"/>
      <c r="S2119" s="26"/>
      <c r="T2119" s="26"/>
      <c r="U2119" s="26"/>
      <c r="V2119" s="26"/>
      <c r="W2119" s="26"/>
      <c r="X2119" s="26"/>
    </row>
    <row r="2120" spans="1:24" ht="15" hidden="1" customHeight="1">
      <c r="A2120" s="24">
        <v>30208367</v>
      </c>
      <c r="B2120" s="24" t="s">
        <v>12185</v>
      </c>
      <c r="C2120" s="24" t="s">
        <v>12186</v>
      </c>
      <c r="D2120" s="24" t="s">
        <v>12187</v>
      </c>
      <c r="E2120" s="24" t="s">
        <v>12188</v>
      </c>
      <c r="F2120" s="24" t="s">
        <v>251</v>
      </c>
      <c r="G2120" s="24">
        <v>2016</v>
      </c>
      <c r="H2120" s="25">
        <v>43356</v>
      </c>
      <c r="I2120" s="24"/>
      <c r="J2120" s="24"/>
      <c r="K2120" s="24" t="s">
        <v>12189</v>
      </c>
      <c r="L2120" s="24" t="str">
        <f t="shared" si="66"/>
        <v>PreAlerta</v>
      </c>
      <c r="M2120" s="24" t="str">
        <f t="shared" si="67"/>
        <v>S/PalabrasClaves</v>
      </c>
      <c r="N2120" s="24"/>
      <c r="O2120" s="24"/>
      <c r="P2120" s="24"/>
      <c r="Q2120" s="24"/>
      <c r="R2120" s="24"/>
      <c r="S2120" s="24"/>
      <c r="T2120" s="24"/>
      <c r="U2120" s="24"/>
      <c r="V2120" s="24"/>
      <c r="W2120" s="24"/>
      <c r="X2120" s="24"/>
    </row>
    <row r="2121" spans="1:24" ht="15" hidden="1" customHeight="1">
      <c r="A2121" s="26">
        <v>27809795</v>
      </c>
      <c r="B2121" s="26" t="s">
        <v>12190</v>
      </c>
      <c r="C2121" s="26" t="s">
        <v>12191</v>
      </c>
      <c r="D2121" s="26" t="s">
        <v>12192</v>
      </c>
      <c r="E2121" s="26" t="s">
        <v>9395</v>
      </c>
      <c r="F2121" s="26" t="s">
        <v>341</v>
      </c>
      <c r="G2121" s="26">
        <v>2016</v>
      </c>
      <c r="H2121" s="27">
        <v>42679</v>
      </c>
      <c r="I2121" s="26" t="s">
        <v>12193</v>
      </c>
      <c r="J2121" s="26"/>
      <c r="K2121" s="26" t="s">
        <v>12194</v>
      </c>
      <c r="L2121" s="26" t="str">
        <f t="shared" si="66"/>
        <v>PreAlerta</v>
      </c>
      <c r="M2121" s="26" t="str">
        <f t="shared" si="67"/>
        <v>S/PalabrasClaves</v>
      </c>
      <c r="N2121" s="26"/>
      <c r="O2121" s="26"/>
      <c r="P2121" s="26"/>
      <c r="Q2121" s="26"/>
      <c r="R2121" s="26"/>
      <c r="S2121" s="26"/>
      <c r="T2121" s="26"/>
      <c r="U2121" s="26"/>
      <c r="V2121" s="26"/>
      <c r="W2121" s="26"/>
      <c r="X2121" s="26"/>
    </row>
    <row r="2122" spans="1:24" ht="15" hidden="1" customHeight="1">
      <c r="A2122" s="24">
        <v>27812208</v>
      </c>
      <c r="B2122" s="24" t="s">
        <v>12195</v>
      </c>
      <c r="C2122" s="24" t="s">
        <v>12196</v>
      </c>
      <c r="D2122" s="24" t="s">
        <v>12197</v>
      </c>
      <c r="E2122" s="24" t="s">
        <v>12198</v>
      </c>
      <c r="F2122" s="24" t="s">
        <v>2168</v>
      </c>
      <c r="G2122" s="24">
        <v>2016</v>
      </c>
      <c r="H2122" s="25">
        <v>42679</v>
      </c>
      <c r="I2122" s="24" t="s">
        <v>12199</v>
      </c>
      <c r="J2122" s="24"/>
      <c r="K2122" s="24" t="s">
        <v>12200</v>
      </c>
      <c r="L2122" s="24" t="str">
        <f t="shared" si="66"/>
        <v>PreAlerta</v>
      </c>
      <c r="M2122" s="24" t="str">
        <f t="shared" si="67"/>
        <v>S/PalabrasClaves</v>
      </c>
      <c r="N2122" s="24"/>
      <c r="O2122" s="24"/>
      <c r="P2122" s="24"/>
      <c r="Q2122" s="24"/>
      <c r="R2122" s="24"/>
      <c r="S2122" s="24"/>
      <c r="T2122" s="24"/>
      <c r="U2122" s="24"/>
      <c r="V2122" s="24"/>
      <c r="W2122" s="24"/>
      <c r="X2122" s="24"/>
    </row>
    <row r="2123" spans="1:24" ht="15" hidden="1" customHeight="1">
      <c r="A2123" s="26">
        <v>27572098</v>
      </c>
      <c r="B2123" s="26" t="s">
        <v>12201</v>
      </c>
      <c r="C2123" s="26" t="s">
        <v>12202</v>
      </c>
      <c r="D2123" s="26" t="s">
        <v>12203</v>
      </c>
      <c r="E2123" s="26" t="s">
        <v>324</v>
      </c>
      <c r="F2123" s="26" t="s">
        <v>851</v>
      </c>
      <c r="G2123" s="26">
        <v>2016</v>
      </c>
      <c r="H2123" s="27">
        <v>42613</v>
      </c>
      <c r="I2123" s="26"/>
      <c r="J2123" s="26"/>
      <c r="K2123" s="26" t="s">
        <v>12204</v>
      </c>
      <c r="L2123" s="26" t="str">
        <f t="shared" si="66"/>
        <v>PreAlerta</v>
      </c>
      <c r="M2123" s="26" t="str">
        <f t="shared" si="67"/>
        <v>S/PalabrasClaves</v>
      </c>
      <c r="N2123" s="26"/>
      <c r="O2123" s="26"/>
      <c r="P2123" s="26"/>
      <c r="Q2123" s="26"/>
      <c r="R2123" s="26"/>
      <c r="S2123" s="26"/>
      <c r="T2123" s="26"/>
      <c r="U2123" s="26"/>
      <c r="V2123" s="26"/>
      <c r="W2123" s="26"/>
      <c r="X2123" s="26"/>
    </row>
    <row r="2124" spans="1:24" ht="15" hidden="1" customHeight="1">
      <c r="A2124" s="24">
        <v>27861521</v>
      </c>
      <c r="B2124" s="24" t="s">
        <v>12205</v>
      </c>
      <c r="C2124" s="24" t="s">
        <v>12206</v>
      </c>
      <c r="D2124" s="24" t="s">
        <v>12207</v>
      </c>
      <c r="E2124" s="24" t="s">
        <v>724</v>
      </c>
      <c r="F2124" s="24" t="s">
        <v>2168</v>
      </c>
      <c r="G2124" s="24">
        <v>2016</v>
      </c>
      <c r="H2124" s="25">
        <v>42693</v>
      </c>
      <c r="I2124" s="24" t="s">
        <v>12208</v>
      </c>
      <c r="J2124" s="24"/>
      <c r="K2124" s="24" t="s">
        <v>12209</v>
      </c>
      <c r="L2124" s="24" t="str">
        <f t="shared" si="66"/>
        <v>PreAlerta</v>
      </c>
      <c r="M2124" s="24" t="str">
        <f t="shared" si="67"/>
        <v>S/PalabrasClaves</v>
      </c>
      <c r="N2124" s="24"/>
      <c r="O2124" s="24"/>
      <c r="P2124" s="24"/>
      <c r="Q2124" s="24"/>
      <c r="R2124" s="24"/>
      <c r="S2124" s="24"/>
      <c r="T2124" s="24"/>
      <c r="U2124" s="24"/>
      <c r="V2124" s="24"/>
      <c r="W2124" s="24"/>
      <c r="X2124" s="24"/>
    </row>
    <row r="2125" spans="1:24" ht="15" hidden="1" customHeight="1">
      <c r="A2125" s="26">
        <v>27871264</v>
      </c>
      <c r="B2125" s="26" t="s">
        <v>12210</v>
      </c>
      <c r="C2125" s="26" t="s">
        <v>12211</v>
      </c>
      <c r="D2125" s="26" t="s">
        <v>12212</v>
      </c>
      <c r="E2125" s="26" t="s">
        <v>12213</v>
      </c>
      <c r="F2125" s="26" t="s">
        <v>392</v>
      </c>
      <c r="G2125" s="26">
        <v>2016</v>
      </c>
      <c r="H2125" s="27">
        <v>42697</v>
      </c>
      <c r="I2125" s="26" t="s">
        <v>12214</v>
      </c>
      <c r="J2125" s="26"/>
      <c r="K2125" s="26" t="s">
        <v>12215</v>
      </c>
      <c r="L2125" s="26" t="str">
        <f t="shared" si="66"/>
        <v>PreAlerta</v>
      </c>
      <c r="M2125" s="26" t="str">
        <f t="shared" si="67"/>
        <v>S/PalabrasClaves</v>
      </c>
      <c r="N2125" s="26"/>
      <c r="O2125" s="26"/>
      <c r="P2125" s="26"/>
      <c r="Q2125" s="26"/>
      <c r="R2125" s="26"/>
      <c r="S2125" s="26"/>
      <c r="T2125" s="26"/>
      <c r="U2125" s="26"/>
      <c r="V2125" s="26"/>
      <c r="W2125" s="26"/>
      <c r="X2125" s="26"/>
    </row>
    <row r="2126" spans="1:24" ht="15" hidden="1" customHeight="1">
      <c r="A2126" s="24">
        <v>27881530</v>
      </c>
      <c r="B2126" s="24" t="s">
        <v>12216</v>
      </c>
      <c r="C2126" s="24" t="s">
        <v>12217</v>
      </c>
      <c r="D2126" s="24" t="s">
        <v>12218</v>
      </c>
      <c r="E2126" s="24" t="s">
        <v>12219</v>
      </c>
      <c r="F2126" s="24" t="s">
        <v>204</v>
      </c>
      <c r="G2126" s="24">
        <v>2016</v>
      </c>
      <c r="H2126" s="25">
        <v>42699</v>
      </c>
      <c r="I2126" s="24" t="s">
        <v>12220</v>
      </c>
      <c r="J2126" s="24"/>
      <c r="K2126" s="24" t="s">
        <v>12221</v>
      </c>
      <c r="L2126" s="24" t="str">
        <f t="shared" si="66"/>
        <v>Excluido</v>
      </c>
      <c r="M2126" s="24" t="str">
        <f t="shared" si="67"/>
        <v>S/PalabrasClaves</v>
      </c>
      <c r="N2126" s="24"/>
      <c r="O2126" s="24"/>
      <c r="P2126" s="24"/>
      <c r="Q2126" s="24"/>
      <c r="R2126" s="24"/>
      <c r="S2126" s="24"/>
      <c r="T2126" s="24"/>
      <c r="U2126" s="24"/>
      <c r="V2126" s="24"/>
      <c r="W2126" s="24"/>
      <c r="X2126" s="24"/>
    </row>
    <row r="2127" spans="1:24" ht="15" hidden="1" customHeight="1">
      <c r="A2127" s="26">
        <v>27892938</v>
      </c>
      <c r="B2127" s="26" t="s">
        <v>12222</v>
      </c>
      <c r="C2127" s="26" t="s">
        <v>12223</v>
      </c>
      <c r="D2127" s="26" t="s">
        <v>12224</v>
      </c>
      <c r="E2127" s="26" t="s">
        <v>12225</v>
      </c>
      <c r="F2127" s="26" t="s">
        <v>7282</v>
      </c>
      <c r="G2127" s="26">
        <v>2016</v>
      </c>
      <c r="H2127" s="27">
        <v>42703</v>
      </c>
      <c r="I2127" s="26" t="s">
        <v>12226</v>
      </c>
      <c r="J2127" s="26"/>
      <c r="K2127" s="26" t="s">
        <v>12227</v>
      </c>
      <c r="L2127" s="26" t="str">
        <f t="shared" si="66"/>
        <v>PreAlerta</v>
      </c>
      <c r="M2127" s="26" t="str">
        <f t="shared" si="67"/>
        <v>S/PalabrasClaves</v>
      </c>
      <c r="N2127" s="26"/>
      <c r="O2127" s="26"/>
      <c r="P2127" s="26"/>
      <c r="Q2127" s="26"/>
      <c r="R2127" s="26"/>
      <c r="S2127" s="26"/>
      <c r="T2127" s="26"/>
      <c r="U2127" s="26"/>
      <c r="V2127" s="26"/>
      <c r="W2127" s="26"/>
      <c r="X2127" s="26"/>
    </row>
    <row r="2128" spans="1:24" ht="15" hidden="1" customHeight="1">
      <c r="A2128" s="24">
        <v>26511655</v>
      </c>
      <c r="B2128" s="24" t="s">
        <v>12228</v>
      </c>
      <c r="C2128" s="24" t="s">
        <v>12229</v>
      </c>
      <c r="D2128" s="24" t="s">
        <v>12230</v>
      </c>
      <c r="E2128" s="24" t="s">
        <v>12231</v>
      </c>
      <c r="F2128" s="24" t="s">
        <v>725</v>
      </c>
      <c r="G2128" s="24">
        <v>2016</v>
      </c>
      <c r="H2128" s="25">
        <v>42307</v>
      </c>
      <c r="I2128" s="24"/>
      <c r="J2128" s="24"/>
      <c r="K2128" s="24" t="s">
        <v>12232</v>
      </c>
      <c r="L2128" s="24" t="str">
        <f t="shared" si="66"/>
        <v>PreAlerta</v>
      </c>
      <c r="M2128" s="24" t="str">
        <f t="shared" si="67"/>
        <v>S/PalabrasClaves</v>
      </c>
      <c r="N2128" s="24"/>
      <c r="O2128" s="24"/>
      <c r="P2128" s="24"/>
      <c r="Q2128" s="24"/>
      <c r="R2128" s="24"/>
      <c r="S2128" s="24"/>
      <c r="T2128" s="24"/>
      <c r="U2128" s="24"/>
      <c r="V2128" s="24"/>
      <c r="W2128" s="24"/>
      <c r="X2128" s="24"/>
    </row>
    <row r="2129" spans="1:24" ht="15" hidden="1" customHeight="1">
      <c r="A2129" s="26">
        <v>26538551</v>
      </c>
      <c r="B2129" s="26" t="s">
        <v>12233</v>
      </c>
      <c r="C2129" s="26" t="s">
        <v>12234</v>
      </c>
      <c r="D2129" s="26" t="s">
        <v>12235</v>
      </c>
      <c r="E2129" s="26" t="s">
        <v>12236</v>
      </c>
      <c r="F2129" s="26" t="s">
        <v>725</v>
      </c>
      <c r="G2129" s="26">
        <v>2016</v>
      </c>
      <c r="H2129" s="27">
        <v>42314</v>
      </c>
      <c r="I2129" s="26"/>
      <c r="J2129" s="26"/>
      <c r="K2129" s="26" t="s">
        <v>12237</v>
      </c>
      <c r="L2129" s="26" t="str">
        <f t="shared" si="66"/>
        <v>PreAlerta</v>
      </c>
      <c r="M2129" s="26" t="str">
        <f t="shared" si="67"/>
        <v>S/PalabrasClaves</v>
      </c>
      <c r="N2129" s="26"/>
      <c r="O2129" s="26"/>
      <c r="P2129" s="26"/>
      <c r="Q2129" s="26"/>
      <c r="R2129" s="26"/>
      <c r="S2129" s="26"/>
      <c r="T2129" s="26"/>
      <c r="U2129" s="26"/>
      <c r="V2129" s="26"/>
      <c r="W2129" s="26"/>
      <c r="X2129" s="26"/>
    </row>
    <row r="2130" spans="1:24" ht="15" hidden="1" customHeight="1">
      <c r="A2130" s="24">
        <v>26538552</v>
      </c>
      <c r="B2130" s="24" t="s">
        <v>12238</v>
      </c>
      <c r="C2130" s="24" t="s">
        <v>12239</v>
      </c>
      <c r="D2130" s="24" t="s">
        <v>12240</v>
      </c>
      <c r="E2130" s="24" t="s">
        <v>2476</v>
      </c>
      <c r="F2130" s="24" t="s">
        <v>725</v>
      </c>
      <c r="G2130" s="24">
        <v>2016</v>
      </c>
      <c r="H2130" s="25">
        <v>42314</v>
      </c>
      <c r="I2130" s="24"/>
      <c r="J2130" s="24"/>
      <c r="K2130" s="24" t="s">
        <v>12241</v>
      </c>
      <c r="L2130" s="24" t="str">
        <f t="shared" si="66"/>
        <v>PreAlerta</v>
      </c>
      <c r="M2130" s="24" t="str">
        <f t="shared" si="67"/>
        <v>S/PalabrasClaves</v>
      </c>
      <c r="N2130" s="24"/>
      <c r="O2130" s="24"/>
      <c r="P2130" s="24"/>
      <c r="Q2130" s="24"/>
      <c r="R2130" s="24"/>
      <c r="S2130" s="24"/>
      <c r="T2130" s="24"/>
      <c r="U2130" s="24"/>
      <c r="V2130" s="24"/>
      <c r="W2130" s="24"/>
      <c r="X2130" s="24"/>
    </row>
    <row r="2131" spans="1:24" ht="15" hidden="1" customHeight="1">
      <c r="A2131" s="26">
        <v>26672002</v>
      </c>
      <c r="B2131" s="26" t="s">
        <v>12242</v>
      </c>
      <c r="C2131" s="26" t="s">
        <v>12243</v>
      </c>
      <c r="D2131" s="26" t="s">
        <v>12244</v>
      </c>
      <c r="E2131" s="26" t="s">
        <v>12245</v>
      </c>
      <c r="F2131" s="26" t="s">
        <v>725</v>
      </c>
      <c r="G2131" s="26">
        <v>2016</v>
      </c>
      <c r="H2131" s="27">
        <v>42355</v>
      </c>
      <c r="I2131" s="26"/>
      <c r="J2131" s="26"/>
      <c r="K2131" s="26" t="s">
        <v>12246</v>
      </c>
      <c r="L2131" s="26" t="str">
        <f t="shared" si="66"/>
        <v>PreAlerta</v>
      </c>
      <c r="M2131" s="26" t="str">
        <f t="shared" si="67"/>
        <v>S/PalabrasClaves</v>
      </c>
      <c r="N2131" s="26"/>
      <c r="O2131" s="26"/>
      <c r="P2131" s="26"/>
      <c r="Q2131" s="26"/>
      <c r="R2131" s="26"/>
      <c r="S2131" s="26"/>
      <c r="T2131" s="26"/>
      <c r="U2131" s="26"/>
      <c r="V2131" s="26"/>
      <c r="W2131" s="26"/>
      <c r="X2131" s="26"/>
    </row>
    <row r="2132" spans="1:24" ht="15" hidden="1" customHeight="1">
      <c r="A2132" s="24">
        <v>26888660</v>
      </c>
      <c r="B2132" s="24" t="s">
        <v>12247</v>
      </c>
      <c r="C2132" s="24" t="s">
        <v>12248</v>
      </c>
      <c r="D2132" s="24" t="s">
        <v>12249</v>
      </c>
      <c r="E2132" s="24" t="s">
        <v>12250</v>
      </c>
      <c r="F2132" s="24" t="s">
        <v>251</v>
      </c>
      <c r="G2132" s="24">
        <v>2016</v>
      </c>
      <c r="H2132" s="25">
        <v>42419</v>
      </c>
      <c r="I2132" s="24"/>
      <c r="J2132" s="24"/>
      <c r="K2132" s="24" t="s">
        <v>12251</v>
      </c>
      <c r="L2132" s="24" t="str">
        <f t="shared" si="66"/>
        <v>PreAlerta</v>
      </c>
      <c r="M2132" s="24" t="str">
        <f t="shared" si="67"/>
        <v>S/PalabrasClaves</v>
      </c>
      <c r="N2132" s="24"/>
      <c r="O2132" s="24"/>
      <c r="P2132" s="24"/>
      <c r="Q2132" s="24"/>
      <c r="R2132" s="24"/>
      <c r="S2132" s="24"/>
      <c r="T2132" s="24"/>
      <c r="U2132" s="24"/>
      <c r="V2132" s="24"/>
      <c r="W2132" s="24"/>
      <c r="X2132" s="24"/>
    </row>
    <row r="2133" spans="1:24" ht="15" hidden="1" customHeight="1">
      <c r="A2133" s="26">
        <v>27083192</v>
      </c>
      <c r="B2133" s="26" t="s">
        <v>12252</v>
      </c>
      <c r="C2133" s="26" t="s">
        <v>12253</v>
      </c>
      <c r="D2133" s="26" t="s">
        <v>12254</v>
      </c>
      <c r="E2133" s="26" t="s">
        <v>12255</v>
      </c>
      <c r="F2133" s="26" t="s">
        <v>725</v>
      </c>
      <c r="G2133" s="26">
        <v>2016</v>
      </c>
      <c r="H2133" s="27">
        <v>42477</v>
      </c>
      <c r="I2133" s="26"/>
      <c r="J2133" s="26"/>
      <c r="K2133" s="26" t="s">
        <v>12256</v>
      </c>
      <c r="L2133" s="26" t="str">
        <f t="shared" si="66"/>
        <v>PreAlerta</v>
      </c>
      <c r="M2133" s="26" t="str">
        <f t="shared" si="67"/>
        <v>C/PalabrasClaves</v>
      </c>
      <c r="N2133" s="26"/>
      <c r="O2133" s="26"/>
      <c r="P2133" s="26"/>
      <c r="Q2133" s="26"/>
      <c r="R2133" s="26"/>
      <c r="S2133" s="26"/>
      <c r="T2133" s="26"/>
      <c r="U2133" s="26"/>
      <c r="V2133" s="26"/>
      <c r="W2133" s="26"/>
      <c r="X2133" s="26"/>
    </row>
    <row r="2134" spans="1:24" ht="15" hidden="1" customHeight="1">
      <c r="A2134" s="24">
        <v>27142891</v>
      </c>
      <c r="B2134" s="24" t="s">
        <v>12257</v>
      </c>
      <c r="C2134" s="24" t="s">
        <v>12258</v>
      </c>
      <c r="D2134" s="24" t="s">
        <v>12259</v>
      </c>
      <c r="E2134" s="24" t="s">
        <v>12260</v>
      </c>
      <c r="F2134" s="24" t="s">
        <v>5568</v>
      </c>
      <c r="G2134" s="24">
        <v>2016</v>
      </c>
      <c r="H2134" s="25">
        <v>42495</v>
      </c>
      <c r="I2134" s="24"/>
      <c r="J2134" s="24"/>
      <c r="K2134" s="24" t="s">
        <v>12261</v>
      </c>
      <c r="L2134" s="24" t="str">
        <f t="shared" si="66"/>
        <v>PreAlerta</v>
      </c>
      <c r="M2134" s="24" t="str">
        <f t="shared" si="67"/>
        <v>S/PalabrasClaves</v>
      </c>
      <c r="N2134" s="24"/>
      <c r="O2134" s="24"/>
      <c r="P2134" s="24"/>
      <c r="Q2134" s="24"/>
      <c r="R2134" s="24"/>
      <c r="S2134" s="24"/>
      <c r="T2134" s="24"/>
      <c r="U2134" s="24"/>
      <c r="V2134" s="24"/>
      <c r="W2134" s="24"/>
      <c r="X2134" s="24"/>
    </row>
    <row r="2135" spans="1:24" ht="15" hidden="1" customHeight="1">
      <c r="A2135" s="26">
        <v>27288416</v>
      </c>
      <c r="B2135" s="26" t="s">
        <v>12262</v>
      </c>
      <c r="C2135" s="26" t="s">
        <v>12263</v>
      </c>
      <c r="D2135" s="26" t="s">
        <v>12264</v>
      </c>
      <c r="E2135" s="26" t="s">
        <v>1881</v>
      </c>
      <c r="F2135" s="26" t="s">
        <v>251</v>
      </c>
      <c r="G2135" s="26">
        <v>2016</v>
      </c>
      <c r="H2135" s="27">
        <v>42533</v>
      </c>
      <c r="I2135" s="26"/>
      <c r="J2135" s="26"/>
      <c r="K2135" s="26" t="s">
        <v>12265</v>
      </c>
      <c r="L2135" s="26" t="str">
        <f t="shared" si="66"/>
        <v>PreAlerta</v>
      </c>
      <c r="M2135" s="26" t="str">
        <f t="shared" si="67"/>
        <v>S/PalabrasClaves</v>
      </c>
      <c r="N2135" s="26"/>
      <c r="O2135" s="26"/>
      <c r="P2135" s="26"/>
      <c r="Q2135" s="26"/>
      <c r="R2135" s="26"/>
      <c r="S2135" s="26"/>
      <c r="T2135" s="26"/>
      <c r="U2135" s="26"/>
      <c r="V2135" s="26"/>
      <c r="W2135" s="26"/>
      <c r="X2135" s="26"/>
    </row>
    <row r="2136" spans="1:24" ht="15" hidden="1" customHeight="1">
      <c r="A2136" s="24">
        <v>27402054</v>
      </c>
      <c r="B2136" s="24" t="s">
        <v>12266</v>
      </c>
      <c r="C2136" s="24" t="s">
        <v>12267</v>
      </c>
      <c r="D2136" s="24" t="s">
        <v>12268</v>
      </c>
      <c r="E2136" s="24" t="s">
        <v>12269</v>
      </c>
      <c r="F2136" s="24" t="s">
        <v>679</v>
      </c>
      <c r="G2136" s="24">
        <v>2016</v>
      </c>
      <c r="H2136" s="25">
        <v>42564</v>
      </c>
      <c r="I2136" s="24"/>
      <c r="J2136" s="24"/>
      <c r="K2136" s="24" t="s">
        <v>12270</v>
      </c>
      <c r="L2136" s="24" t="str">
        <f t="shared" si="66"/>
        <v>PreAlerta</v>
      </c>
      <c r="M2136" s="24" t="str">
        <f t="shared" si="67"/>
        <v>S/PalabrasClaves</v>
      </c>
      <c r="N2136" s="24"/>
      <c r="O2136" s="24"/>
      <c r="P2136" s="24"/>
      <c r="Q2136" s="24"/>
      <c r="R2136" s="24"/>
      <c r="S2136" s="24"/>
      <c r="T2136" s="24"/>
      <c r="U2136" s="24"/>
      <c r="V2136" s="24"/>
      <c r="W2136" s="24"/>
      <c r="X2136" s="24"/>
    </row>
    <row r="2137" spans="1:24" ht="15" hidden="1" customHeight="1">
      <c r="A2137" s="26">
        <v>27701927</v>
      </c>
      <c r="B2137" s="26" t="s">
        <v>12271</v>
      </c>
      <c r="C2137" s="26" t="s">
        <v>12272</v>
      </c>
      <c r="D2137" s="26" t="s">
        <v>12273</v>
      </c>
      <c r="E2137" s="26" t="s">
        <v>12274</v>
      </c>
      <c r="F2137" s="26" t="s">
        <v>1906</v>
      </c>
      <c r="G2137" s="26">
        <v>2016</v>
      </c>
      <c r="H2137" s="27">
        <v>42649</v>
      </c>
      <c r="I2137" s="26"/>
      <c r="J2137" s="26"/>
      <c r="K2137" s="26" t="s">
        <v>12275</v>
      </c>
      <c r="L2137" s="26" t="str">
        <f t="shared" si="66"/>
        <v>PreAlerta</v>
      </c>
      <c r="M2137" s="26" t="str">
        <f t="shared" si="67"/>
        <v>S/PalabrasClaves</v>
      </c>
      <c r="N2137" s="26"/>
      <c r="O2137" s="26"/>
      <c r="P2137" s="26"/>
      <c r="Q2137" s="26"/>
      <c r="R2137" s="26"/>
      <c r="S2137" s="26"/>
      <c r="T2137" s="26"/>
      <c r="U2137" s="26"/>
      <c r="V2137" s="26"/>
      <c r="W2137" s="26"/>
      <c r="X2137" s="26"/>
    </row>
    <row r="2138" spans="1:24" ht="15" hidden="1" customHeight="1">
      <c r="A2138" s="24">
        <v>27771470</v>
      </c>
      <c r="B2138" s="24" t="s">
        <v>12276</v>
      </c>
      <c r="C2138" s="24" t="s">
        <v>12277</v>
      </c>
      <c r="D2138" s="24" t="s">
        <v>12278</v>
      </c>
      <c r="E2138" s="24" t="s">
        <v>12279</v>
      </c>
      <c r="F2138" s="24" t="s">
        <v>4565</v>
      </c>
      <c r="G2138" s="24">
        <v>2016</v>
      </c>
      <c r="H2138" s="25">
        <v>42680</v>
      </c>
      <c r="I2138" s="24"/>
      <c r="J2138" s="24"/>
      <c r="K2138" s="24" t="s">
        <v>12280</v>
      </c>
      <c r="L2138" s="24" t="str">
        <f t="shared" si="66"/>
        <v>PreAlerta</v>
      </c>
      <c r="M2138" s="24" t="str">
        <f t="shared" si="67"/>
        <v>S/PalabrasClaves</v>
      </c>
      <c r="N2138" s="24"/>
      <c r="O2138" s="24"/>
      <c r="P2138" s="24"/>
      <c r="Q2138" s="24"/>
      <c r="R2138" s="24"/>
      <c r="S2138" s="24"/>
      <c r="T2138" s="24"/>
      <c r="U2138" s="24"/>
      <c r="V2138" s="24"/>
      <c r="W2138" s="24"/>
      <c r="X2138" s="24"/>
    </row>
    <row r="2139" spans="1:24" ht="15" hidden="1" customHeight="1">
      <c r="A2139" s="26">
        <v>27779096</v>
      </c>
      <c r="B2139" s="26" t="s">
        <v>12281</v>
      </c>
      <c r="C2139" s="26" t="s">
        <v>12282</v>
      </c>
      <c r="D2139" s="26" t="s">
        <v>12283</v>
      </c>
      <c r="E2139" s="26" t="s">
        <v>12284</v>
      </c>
      <c r="F2139" s="26" t="s">
        <v>12285</v>
      </c>
      <c r="G2139" s="26">
        <v>2016</v>
      </c>
      <c r="H2139" s="27">
        <v>42669</v>
      </c>
      <c r="I2139" s="26"/>
      <c r="J2139" s="26"/>
      <c r="K2139" s="26" t="s">
        <v>12286</v>
      </c>
      <c r="L2139" s="26" t="str">
        <f t="shared" si="66"/>
        <v>PreAlerta</v>
      </c>
      <c r="M2139" s="26" t="str">
        <f t="shared" si="67"/>
        <v>S/PalabrasClaves</v>
      </c>
      <c r="N2139" s="26"/>
      <c r="O2139" s="26"/>
      <c r="P2139" s="26"/>
      <c r="Q2139" s="26"/>
      <c r="R2139" s="26"/>
      <c r="S2139" s="26"/>
      <c r="T2139" s="26"/>
      <c r="U2139" s="26"/>
      <c r="V2139" s="26"/>
      <c r="W2139" s="26"/>
      <c r="X2139" s="26"/>
    </row>
    <row r="2140" spans="1:24" ht="15" hidden="1" customHeight="1">
      <c r="A2140" s="24">
        <v>27784728</v>
      </c>
      <c r="B2140" s="24" t="s">
        <v>12287</v>
      </c>
      <c r="C2140" s="24" t="s">
        <v>12288</v>
      </c>
      <c r="D2140" s="24" t="s">
        <v>12289</v>
      </c>
      <c r="E2140" s="24" t="s">
        <v>12290</v>
      </c>
      <c r="F2140" s="24" t="s">
        <v>12291</v>
      </c>
      <c r="G2140" s="24">
        <v>2016</v>
      </c>
      <c r="H2140" s="25">
        <v>42671</v>
      </c>
      <c r="I2140" s="24" t="s">
        <v>12292</v>
      </c>
      <c r="J2140" s="24"/>
      <c r="K2140" s="24" t="s">
        <v>12293</v>
      </c>
      <c r="L2140" s="24" t="str">
        <f t="shared" si="66"/>
        <v>PreAlerta</v>
      </c>
      <c r="M2140" s="24" t="str">
        <f t="shared" si="67"/>
        <v>S/PalabrasClaves</v>
      </c>
      <c r="N2140" s="24"/>
      <c r="O2140" s="24"/>
      <c r="P2140" s="24"/>
      <c r="Q2140" s="24"/>
      <c r="R2140" s="24"/>
      <c r="S2140" s="24"/>
      <c r="T2140" s="24"/>
      <c r="U2140" s="24"/>
      <c r="V2140" s="24"/>
      <c r="W2140" s="24"/>
      <c r="X2140" s="24"/>
    </row>
    <row r="2141" spans="1:24" ht="15" hidden="1" customHeight="1">
      <c r="A2141" s="26">
        <v>27804991</v>
      </c>
      <c r="B2141" s="26" t="s">
        <v>12294</v>
      </c>
      <c r="C2141" s="26" t="s">
        <v>7361</v>
      </c>
      <c r="D2141" s="26" t="s">
        <v>12295</v>
      </c>
      <c r="E2141" s="26" t="s">
        <v>7363</v>
      </c>
      <c r="F2141" s="26" t="s">
        <v>7206</v>
      </c>
      <c r="G2141" s="26">
        <v>2016</v>
      </c>
      <c r="H2141" s="27">
        <v>42677</v>
      </c>
      <c r="I2141" s="26"/>
      <c r="J2141" s="26"/>
      <c r="K2141" s="26" t="s">
        <v>12296</v>
      </c>
      <c r="L2141" s="26" t="str">
        <f t="shared" si="66"/>
        <v>PreAlerta</v>
      </c>
      <c r="M2141" s="26" t="str">
        <f t="shared" si="67"/>
        <v>S/PalabrasClaves</v>
      </c>
      <c r="N2141" s="26"/>
      <c r="O2141" s="26"/>
      <c r="P2141" s="26"/>
      <c r="Q2141" s="26"/>
      <c r="R2141" s="26"/>
      <c r="S2141" s="26"/>
      <c r="T2141" s="26"/>
      <c r="U2141" s="26"/>
      <c r="V2141" s="26"/>
      <c r="W2141" s="26"/>
      <c r="X2141" s="26"/>
    </row>
    <row r="2142" spans="1:24" ht="15" hidden="1" customHeight="1">
      <c r="A2142" s="24">
        <v>27810130</v>
      </c>
      <c r="B2142" s="24" t="s">
        <v>12297</v>
      </c>
      <c r="C2142" s="24" t="s">
        <v>12298</v>
      </c>
      <c r="D2142" s="24" t="s">
        <v>12299</v>
      </c>
      <c r="E2142" s="24" t="s">
        <v>12300</v>
      </c>
      <c r="F2142" s="24" t="s">
        <v>1919</v>
      </c>
      <c r="G2142" s="24">
        <v>2016</v>
      </c>
      <c r="H2142" s="25">
        <v>42679</v>
      </c>
      <c r="I2142" s="24"/>
      <c r="J2142" s="24"/>
      <c r="K2142" s="24" t="s">
        <v>12301</v>
      </c>
      <c r="L2142" s="24" t="str">
        <f t="shared" si="66"/>
        <v>Excluido</v>
      </c>
      <c r="M2142" s="24" t="str">
        <f t="shared" si="67"/>
        <v>S/PalabrasClaves</v>
      </c>
      <c r="N2142" s="24"/>
      <c r="O2142" s="24"/>
      <c r="P2142" s="24"/>
      <c r="Q2142" s="24"/>
      <c r="R2142" s="24"/>
      <c r="S2142" s="24"/>
      <c r="T2142" s="24"/>
      <c r="U2142" s="24"/>
      <c r="V2142" s="24"/>
      <c r="W2142" s="24"/>
      <c r="X2142" s="24"/>
    </row>
    <row r="2143" spans="1:24" ht="15" hidden="1" customHeight="1">
      <c r="A2143" s="26">
        <v>27817999</v>
      </c>
      <c r="B2143" s="26" t="s">
        <v>12302</v>
      </c>
      <c r="C2143" s="26" t="s">
        <v>12303</v>
      </c>
      <c r="D2143" s="26" t="s">
        <v>12304</v>
      </c>
      <c r="E2143" s="26" t="s">
        <v>9163</v>
      </c>
      <c r="F2143" s="26" t="s">
        <v>12305</v>
      </c>
      <c r="G2143" s="26">
        <v>2016</v>
      </c>
      <c r="H2143" s="27">
        <v>42682</v>
      </c>
      <c r="I2143" s="26"/>
      <c r="J2143" s="26"/>
      <c r="K2143" s="26" t="s">
        <v>12306</v>
      </c>
      <c r="L2143" s="26" t="str">
        <f t="shared" si="66"/>
        <v>PreAlerta</v>
      </c>
      <c r="M2143" s="26" t="str">
        <f t="shared" si="67"/>
        <v>S/PalabrasClaves</v>
      </c>
      <c r="N2143" s="26"/>
      <c r="O2143" s="26"/>
      <c r="P2143" s="26"/>
      <c r="Q2143" s="26"/>
      <c r="R2143" s="26"/>
      <c r="S2143" s="26"/>
      <c r="T2143" s="26"/>
      <c r="U2143" s="26"/>
      <c r="V2143" s="26"/>
      <c r="W2143" s="26"/>
      <c r="X2143" s="26"/>
    </row>
    <row r="2144" spans="1:24" ht="15" hidden="1" customHeight="1">
      <c r="A2144" s="24">
        <v>27820670</v>
      </c>
      <c r="B2144" s="24" t="s">
        <v>12307</v>
      </c>
      <c r="C2144" s="24" t="s">
        <v>12308</v>
      </c>
      <c r="D2144" s="24" t="s">
        <v>12309</v>
      </c>
      <c r="E2144" s="24" t="s">
        <v>12310</v>
      </c>
      <c r="F2144" s="24" t="s">
        <v>5568</v>
      </c>
      <c r="G2144" s="24">
        <v>2016</v>
      </c>
      <c r="H2144" s="25">
        <v>42682</v>
      </c>
      <c r="I2144" s="24" t="s">
        <v>12311</v>
      </c>
      <c r="J2144" s="24" t="s">
        <v>12312</v>
      </c>
      <c r="K2144" s="24" t="s">
        <v>12313</v>
      </c>
      <c r="L2144" s="24" t="str">
        <f t="shared" si="66"/>
        <v>Excluido</v>
      </c>
      <c r="M2144" s="24" t="str">
        <f t="shared" si="67"/>
        <v>S/PalabrasClaves</v>
      </c>
      <c r="N2144" s="24"/>
      <c r="O2144" s="24"/>
      <c r="P2144" s="24"/>
      <c r="Q2144" s="24"/>
      <c r="R2144" s="24"/>
      <c r="S2144" s="24"/>
      <c r="T2144" s="24"/>
      <c r="U2144" s="24"/>
      <c r="V2144" s="24"/>
      <c r="W2144" s="24"/>
      <c r="X2144" s="24"/>
    </row>
    <row r="2145" spans="1:24" ht="15" hidden="1" customHeight="1">
      <c r="A2145" s="26">
        <v>27830198</v>
      </c>
      <c r="B2145" s="26" t="s">
        <v>12314</v>
      </c>
      <c r="C2145" s="26" t="s">
        <v>12315</v>
      </c>
      <c r="D2145" s="26" t="s">
        <v>12316</v>
      </c>
      <c r="E2145" s="26" t="s">
        <v>12317</v>
      </c>
      <c r="F2145" s="26" t="s">
        <v>12318</v>
      </c>
      <c r="G2145" s="26">
        <v>2016</v>
      </c>
      <c r="H2145" s="27">
        <v>42685</v>
      </c>
      <c r="I2145" s="26" t="s">
        <v>12319</v>
      </c>
      <c r="J2145" s="26"/>
      <c r="K2145" s="26" t="s">
        <v>12320</v>
      </c>
      <c r="L2145" s="26" t="str">
        <f t="shared" si="66"/>
        <v>Excluido</v>
      </c>
      <c r="M2145" s="26" t="str">
        <f t="shared" si="67"/>
        <v>S/PalabrasClaves</v>
      </c>
      <c r="N2145" s="26"/>
      <c r="O2145" s="26"/>
      <c r="P2145" s="26"/>
      <c r="Q2145" s="26"/>
      <c r="R2145" s="26"/>
      <c r="S2145" s="26"/>
      <c r="T2145" s="26"/>
      <c r="U2145" s="26"/>
      <c r="V2145" s="26"/>
      <c r="W2145" s="26"/>
      <c r="X2145" s="26"/>
    </row>
    <row r="2146" spans="1:24" ht="15" hidden="1" customHeight="1">
      <c r="A2146" s="24">
        <v>27835626</v>
      </c>
      <c r="B2146" s="24" t="s">
        <v>12321</v>
      </c>
      <c r="C2146" s="24" t="s">
        <v>12322</v>
      </c>
      <c r="D2146" s="24" t="s">
        <v>12323</v>
      </c>
      <c r="E2146" s="24" t="s">
        <v>10331</v>
      </c>
      <c r="F2146" s="24" t="s">
        <v>128</v>
      </c>
      <c r="G2146" s="24">
        <v>2016</v>
      </c>
      <c r="H2146" s="25">
        <v>42686</v>
      </c>
      <c r="I2146" s="24" t="s">
        <v>12324</v>
      </c>
      <c r="J2146" s="24" t="s">
        <v>12325</v>
      </c>
      <c r="K2146" s="24" t="s">
        <v>12326</v>
      </c>
      <c r="L2146" s="24" t="str">
        <f t="shared" si="66"/>
        <v>PreAlerta</v>
      </c>
      <c r="M2146" s="24" t="str">
        <f t="shared" si="67"/>
        <v>S/PalabrasClaves</v>
      </c>
      <c r="N2146" s="24"/>
      <c r="O2146" s="24"/>
      <c r="P2146" s="24"/>
      <c r="Q2146" s="24"/>
      <c r="R2146" s="24"/>
      <c r="S2146" s="24"/>
      <c r="T2146" s="24"/>
      <c r="U2146" s="24"/>
      <c r="V2146" s="24"/>
      <c r="W2146" s="24"/>
      <c r="X2146" s="24"/>
    </row>
    <row r="2147" spans="1:24" ht="15" hidden="1" customHeight="1">
      <c r="A2147" s="26">
        <v>27838487</v>
      </c>
      <c r="B2147" s="26" t="s">
        <v>12327</v>
      </c>
      <c r="C2147" s="26" t="s">
        <v>12328</v>
      </c>
      <c r="D2147" s="26" t="s">
        <v>12329</v>
      </c>
      <c r="E2147" s="26" t="s">
        <v>12330</v>
      </c>
      <c r="F2147" s="26" t="s">
        <v>12331</v>
      </c>
      <c r="G2147" s="26">
        <v>2016</v>
      </c>
      <c r="H2147" s="27">
        <v>42688</v>
      </c>
      <c r="I2147" s="26"/>
      <c r="J2147" s="26"/>
      <c r="K2147" s="26" t="s">
        <v>12332</v>
      </c>
      <c r="L2147" s="26" t="str">
        <f t="shared" si="66"/>
        <v>PreAlerta</v>
      </c>
      <c r="M2147" s="26" t="str">
        <f t="shared" si="67"/>
        <v>S/PalabrasClaves</v>
      </c>
      <c r="N2147" s="26"/>
      <c r="O2147" s="26"/>
      <c r="P2147" s="26"/>
      <c r="Q2147" s="26"/>
      <c r="R2147" s="26"/>
      <c r="S2147" s="26"/>
      <c r="T2147" s="26"/>
      <c r="U2147" s="26"/>
      <c r="V2147" s="26"/>
      <c r="W2147" s="26"/>
      <c r="X2147" s="26"/>
    </row>
    <row r="2148" spans="1:24" ht="15" hidden="1" customHeight="1">
      <c r="A2148" s="24">
        <v>27852877</v>
      </c>
      <c r="B2148" s="24" t="s">
        <v>12333</v>
      </c>
      <c r="C2148" s="24" t="s">
        <v>12334</v>
      </c>
      <c r="D2148" s="24" t="s">
        <v>12335</v>
      </c>
      <c r="E2148" s="24" t="s">
        <v>12336</v>
      </c>
      <c r="F2148" s="24" t="s">
        <v>8158</v>
      </c>
      <c r="G2148" s="24">
        <v>2016</v>
      </c>
      <c r="H2148" s="25">
        <v>42692</v>
      </c>
      <c r="I2148" s="24" t="s">
        <v>12337</v>
      </c>
      <c r="J2148" s="24"/>
      <c r="K2148" s="24" t="s">
        <v>12338</v>
      </c>
      <c r="L2148" s="24" t="str">
        <f t="shared" si="66"/>
        <v>PreAlerta</v>
      </c>
      <c r="M2148" s="24" t="str">
        <f t="shared" si="67"/>
        <v>S/PalabrasClaves</v>
      </c>
      <c r="N2148" s="24"/>
      <c r="O2148" s="24"/>
      <c r="P2148" s="24"/>
      <c r="Q2148" s="24"/>
      <c r="R2148" s="24"/>
      <c r="S2148" s="24"/>
      <c r="T2148" s="24"/>
      <c r="U2148" s="24"/>
      <c r="V2148" s="24"/>
      <c r="W2148" s="24"/>
      <c r="X2148" s="24"/>
    </row>
    <row r="2149" spans="1:24" ht="15" hidden="1" customHeight="1">
      <c r="A2149" s="26">
        <v>27859689</v>
      </c>
      <c r="B2149" s="26" t="s">
        <v>12339</v>
      </c>
      <c r="C2149" s="26" t="s">
        <v>12340</v>
      </c>
      <c r="D2149" s="26" t="s">
        <v>12341</v>
      </c>
      <c r="E2149" s="26" t="s">
        <v>12342</v>
      </c>
      <c r="F2149" s="26" t="s">
        <v>8621</v>
      </c>
      <c r="G2149" s="26">
        <v>2016</v>
      </c>
      <c r="H2149" s="27">
        <v>42693</v>
      </c>
      <c r="I2149" s="26"/>
      <c r="J2149" s="26"/>
      <c r="K2149" s="26" t="s">
        <v>12343</v>
      </c>
      <c r="L2149" s="26" t="str">
        <f t="shared" si="66"/>
        <v>PreAlerta</v>
      </c>
      <c r="M2149" s="26" t="str">
        <f t="shared" si="67"/>
        <v>S/PalabrasClaves</v>
      </c>
      <c r="N2149" s="26"/>
      <c r="O2149" s="26"/>
      <c r="P2149" s="26"/>
      <c r="Q2149" s="26"/>
      <c r="R2149" s="26"/>
      <c r="S2149" s="26"/>
      <c r="T2149" s="26"/>
      <c r="U2149" s="26"/>
      <c r="V2149" s="26"/>
      <c r="W2149" s="26"/>
      <c r="X2149" s="26"/>
    </row>
    <row r="2150" spans="1:24" ht="15" hidden="1" customHeight="1">
      <c r="A2150" s="24">
        <v>27859690</v>
      </c>
      <c r="B2150" s="24" t="s">
        <v>12344</v>
      </c>
      <c r="C2150" s="24" t="s">
        <v>12345</v>
      </c>
      <c r="D2150" s="24" t="s">
        <v>12346</v>
      </c>
      <c r="E2150" s="24" t="s">
        <v>11653</v>
      </c>
      <c r="F2150" s="24" t="s">
        <v>8621</v>
      </c>
      <c r="G2150" s="24">
        <v>2016</v>
      </c>
      <c r="H2150" s="25">
        <v>42693</v>
      </c>
      <c r="I2150" s="24"/>
      <c r="J2150" s="24"/>
      <c r="K2150" s="24" t="s">
        <v>12347</v>
      </c>
      <c r="L2150" s="24" t="str">
        <f t="shared" si="66"/>
        <v>PreAlerta</v>
      </c>
      <c r="M2150" s="24" t="str">
        <f t="shared" si="67"/>
        <v>S/PalabrasClaves</v>
      </c>
      <c r="N2150" s="24"/>
      <c r="O2150" s="24"/>
      <c r="P2150" s="24"/>
      <c r="Q2150" s="24"/>
      <c r="R2150" s="24"/>
      <c r="S2150" s="24"/>
      <c r="T2150" s="24"/>
      <c r="U2150" s="24"/>
      <c r="V2150" s="24"/>
      <c r="W2150" s="24"/>
      <c r="X2150" s="24"/>
    </row>
    <row r="2151" spans="1:24" ht="15" hidden="1" customHeight="1">
      <c r="A2151" s="26">
        <v>27997089</v>
      </c>
      <c r="B2151" s="26" t="s">
        <v>12348</v>
      </c>
      <c r="C2151" s="26" t="s">
        <v>12349</v>
      </c>
      <c r="D2151" s="26" t="s">
        <v>12350</v>
      </c>
      <c r="E2151" s="26" t="s">
        <v>12351</v>
      </c>
      <c r="F2151" s="26" t="s">
        <v>12348</v>
      </c>
      <c r="G2151" s="26">
        <v>2016</v>
      </c>
      <c r="H2151" s="27">
        <v>42705</v>
      </c>
      <c r="I2151" s="26"/>
      <c r="J2151" s="26"/>
      <c r="K2151" s="26" t="s">
        <v>12352</v>
      </c>
      <c r="L2151" s="26" t="str">
        <f t="shared" si="66"/>
        <v>Excluido</v>
      </c>
      <c r="M2151" s="26" t="str">
        <f t="shared" si="67"/>
        <v>S/PalabrasClaves</v>
      </c>
      <c r="N2151" s="26"/>
      <c r="O2151" s="26"/>
      <c r="P2151" s="26"/>
      <c r="Q2151" s="26"/>
      <c r="R2151" s="26"/>
      <c r="S2151" s="26"/>
      <c r="T2151" s="26"/>
      <c r="U2151" s="26"/>
      <c r="V2151" s="26"/>
      <c r="W2151" s="26"/>
      <c r="X2151" s="26"/>
    </row>
    <row r="2152" spans="1:24" ht="15" hidden="1" customHeight="1">
      <c r="A2152" s="24">
        <v>28146186</v>
      </c>
      <c r="B2152" s="24" t="s">
        <v>12353</v>
      </c>
      <c r="C2152" s="24" t="s">
        <v>12354</v>
      </c>
      <c r="D2152" s="24" t="s">
        <v>12355</v>
      </c>
      <c r="E2152" s="24" t="s">
        <v>12356</v>
      </c>
      <c r="F2152" s="24" t="s">
        <v>1560</v>
      </c>
      <c r="G2152" s="24">
        <v>2016</v>
      </c>
      <c r="H2152" s="25">
        <v>42768</v>
      </c>
      <c r="I2152" s="24"/>
      <c r="J2152" s="24"/>
      <c r="K2152" s="24" t="s">
        <v>12357</v>
      </c>
      <c r="L2152" s="24" t="str">
        <f t="shared" ref="L2152:L2215" si="68">IF(ISNUMBER(VLOOKUP(A2152,EXCL,1,FALSE)),"Excluido",IF(ISNUMBER(VLOOKUP(A2152,POST,1,FALSE)),"PostAlerta",IF(ISNUMBER(VLOOKUP(A2152,PRE,1,FALSE)),"PreAlerta","")))</f>
        <v>PreAlerta</v>
      </c>
      <c r="M2152" s="24" t="str">
        <f t="shared" ref="M2152:M2215" si="69">IF(ISNUMBER(VLOOKUP(A2152,KEYWORDS,1,FALSE)),"C/PalabrasClaves","S/PalabrasClaves")</f>
        <v>S/PalabrasClaves</v>
      </c>
      <c r="N2152" s="24"/>
      <c r="O2152" s="24"/>
      <c r="P2152" s="24"/>
      <c r="Q2152" s="24"/>
      <c r="R2152" s="24"/>
      <c r="S2152" s="24"/>
      <c r="T2152" s="24"/>
      <c r="U2152" s="24"/>
      <c r="V2152" s="24"/>
      <c r="W2152" s="24"/>
      <c r="X2152" s="24"/>
    </row>
    <row r="2153" spans="1:24" ht="15" hidden="1" customHeight="1">
      <c r="A2153" s="26">
        <v>27914477</v>
      </c>
      <c r="B2153" s="26" t="s">
        <v>12358</v>
      </c>
      <c r="C2153" s="26" t="s">
        <v>12359</v>
      </c>
      <c r="D2153" s="26" t="s">
        <v>12360</v>
      </c>
      <c r="E2153" s="26" t="s">
        <v>11687</v>
      </c>
      <c r="F2153" s="26" t="s">
        <v>1255</v>
      </c>
      <c r="G2153" s="26">
        <v>2016</v>
      </c>
      <c r="H2153" s="27">
        <v>42709</v>
      </c>
      <c r="I2153" s="26" t="s">
        <v>12361</v>
      </c>
      <c r="J2153" s="26"/>
      <c r="K2153" s="26" t="s">
        <v>12362</v>
      </c>
      <c r="L2153" s="26" t="str">
        <f t="shared" si="68"/>
        <v>PreAlerta</v>
      </c>
      <c r="M2153" s="26" t="str">
        <f t="shared" si="69"/>
        <v>S/PalabrasClaves</v>
      </c>
      <c r="N2153" s="26"/>
      <c r="O2153" s="26"/>
      <c r="P2153" s="26"/>
      <c r="Q2153" s="26"/>
      <c r="R2153" s="26"/>
      <c r="S2153" s="26"/>
      <c r="T2153" s="26"/>
      <c r="U2153" s="26"/>
      <c r="V2153" s="26"/>
      <c r="W2153" s="26"/>
      <c r="X2153" s="26"/>
    </row>
    <row r="2154" spans="1:24" ht="15" hidden="1" customHeight="1">
      <c r="A2154" s="24">
        <v>27931519</v>
      </c>
      <c r="B2154" s="24" t="s">
        <v>12363</v>
      </c>
      <c r="C2154" s="24" t="s">
        <v>12364</v>
      </c>
      <c r="D2154" s="24" t="s">
        <v>12365</v>
      </c>
      <c r="E2154" s="24" t="s">
        <v>12366</v>
      </c>
      <c r="F2154" s="24" t="s">
        <v>7032</v>
      </c>
      <c r="G2154" s="24">
        <v>2016</v>
      </c>
      <c r="H2154" s="25">
        <v>42714</v>
      </c>
      <c r="I2154" s="24" t="s">
        <v>12367</v>
      </c>
      <c r="J2154" s="24"/>
      <c r="K2154" s="24" t="s">
        <v>12368</v>
      </c>
      <c r="L2154" s="24" t="str">
        <f t="shared" si="68"/>
        <v>PreAlerta</v>
      </c>
      <c r="M2154" s="24" t="str">
        <f t="shared" si="69"/>
        <v>S/PalabrasClaves</v>
      </c>
      <c r="N2154" s="24"/>
      <c r="O2154" s="24"/>
      <c r="P2154" s="24"/>
      <c r="Q2154" s="24"/>
      <c r="R2154" s="24"/>
      <c r="S2154" s="24"/>
      <c r="T2154" s="24"/>
      <c r="U2154" s="24"/>
      <c r="V2154" s="24"/>
      <c r="W2154" s="24"/>
      <c r="X2154" s="24"/>
    </row>
    <row r="2155" spans="1:24" ht="15" hidden="1" customHeight="1">
      <c r="A2155" s="26">
        <v>27965446</v>
      </c>
      <c r="B2155" s="26" t="s">
        <v>12369</v>
      </c>
      <c r="C2155" s="26" t="s">
        <v>12370</v>
      </c>
      <c r="D2155" s="26" t="s">
        <v>12371</v>
      </c>
      <c r="E2155" s="26" t="s">
        <v>2365</v>
      </c>
      <c r="F2155" s="26" t="s">
        <v>2903</v>
      </c>
      <c r="G2155" s="26">
        <v>2016</v>
      </c>
      <c r="H2155" s="27">
        <v>42719</v>
      </c>
      <c r="I2155" s="26" t="s">
        <v>12372</v>
      </c>
      <c r="J2155" s="26"/>
      <c r="K2155" s="26" t="s">
        <v>12373</v>
      </c>
      <c r="L2155" s="26" t="str">
        <f t="shared" si="68"/>
        <v>PreAlerta</v>
      </c>
      <c r="M2155" s="26" t="str">
        <f t="shared" si="69"/>
        <v>S/PalabrasClaves</v>
      </c>
      <c r="N2155" s="26"/>
      <c r="O2155" s="26"/>
      <c r="P2155" s="26"/>
      <c r="Q2155" s="26"/>
      <c r="R2155" s="26"/>
      <c r="S2155" s="26"/>
      <c r="T2155" s="26"/>
      <c r="U2155" s="26"/>
      <c r="V2155" s="26"/>
      <c r="W2155" s="26"/>
      <c r="X2155" s="26"/>
    </row>
    <row r="2156" spans="1:24" ht="15" hidden="1" customHeight="1">
      <c r="A2156" s="24">
        <v>27738051</v>
      </c>
      <c r="B2156" s="24" t="s">
        <v>12374</v>
      </c>
      <c r="C2156" s="24" t="s">
        <v>12375</v>
      </c>
      <c r="D2156" s="24" t="s">
        <v>12376</v>
      </c>
      <c r="E2156" s="24" t="s">
        <v>10419</v>
      </c>
      <c r="F2156" s="24" t="s">
        <v>1115</v>
      </c>
      <c r="G2156" s="24">
        <v>2016</v>
      </c>
      <c r="H2156" s="25">
        <v>42658</v>
      </c>
      <c r="I2156" s="24" t="s">
        <v>12377</v>
      </c>
      <c r="J2156" s="24"/>
      <c r="K2156" s="24" t="s">
        <v>12378</v>
      </c>
      <c r="L2156" s="24" t="str">
        <f t="shared" si="68"/>
        <v>PreAlerta</v>
      </c>
      <c r="M2156" s="24" t="str">
        <f t="shared" si="69"/>
        <v>C/PalabrasClaves</v>
      </c>
      <c r="N2156" s="24"/>
      <c r="O2156" s="24"/>
      <c r="P2156" s="24"/>
      <c r="Q2156" s="24"/>
      <c r="R2156" s="24"/>
      <c r="S2156" s="24"/>
      <c r="T2156" s="24"/>
      <c r="U2156" s="24"/>
      <c r="V2156" s="24"/>
      <c r="W2156" s="24"/>
      <c r="X2156" s="24"/>
    </row>
    <row r="2157" spans="1:24" ht="15" hidden="1" customHeight="1">
      <c r="A2157" s="26">
        <v>28293360</v>
      </c>
      <c r="B2157" s="26" t="s">
        <v>12379</v>
      </c>
      <c r="C2157" s="26" t="s">
        <v>12380</v>
      </c>
      <c r="D2157" s="26" t="s">
        <v>12381</v>
      </c>
      <c r="E2157" s="26" t="s">
        <v>12382</v>
      </c>
      <c r="F2157" s="26" t="s">
        <v>5480</v>
      </c>
      <c r="G2157" s="26">
        <v>2016</v>
      </c>
      <c r="H2157" s="27">
        <v>42810</v>
      </c>
      <c r="I2157" s="26" t="s">
        <v>12383</v>
      </c>
      <c r="J2157" s="26"/>
      <c r="K2157" s="26" t="s">
        <v>12384</v>
      </c>
      <c r="L2157" s="26" t="str">
        <f t="shared" si="68"/>
        <v>PreAlerta</v>
      </c>
      <c r="M2157" s="26" t="str">
        <f t="shared" si="69"/>
        <v>S/PalabrasClaves</v>
      </c>
      <c r="N2157" s="26"/>
      <c r="O2157" s="26"/>
      <c r="P2157" s="26"/>
      <c r="Q2157" s="26"/>
      <c r="R2157" s="26"/>
      <c r="S2157" s="26"/>
      <c r="T2157" s="26"/>
      <c r="U2157" s="26"/>
      <c r="V2157" s="26"/>
      <c r="W2157" s="26"/>
      <c r="X2157" s="26"/>
    </row>
    <row r="2158" spans="1:24" ht="15" hidden="1" customHeight="1">
      <c r="A2158" s="24">
        <v>28006003</v>
      </c>
      <c r="B2158" s="24" t="s">
        <v>12385</v>
      </c>
      <c r="C2158" s="24" t="s">
        <v>12386</v>
      </c>
      <c r="D2158" s="24" t="s">
        <v>12387</v>
      </c>
      <c r="E2158" s="24" t="s">
        <v>12388</v>
      </c>
      <c r="F2158" s="24" t="s">
        <v>2168</v>
      </c>
      <c r="G2158" s="24">
        <v>2016</v>
      </c>
      <c r="H2158" s="25">
        <v>42727</v>
      </c>
      <c r="I2158" s="24" t="s">
        <v>12389</v>
      </c>
      <c r="J2158" s="24"/>
      <c r="K2158" s="24" t="s">
        <v>12390</v>
      </c>
      <c r="L2158" s="24" t="str">
        <f t="shared" si="68"/>
        <v>PreAlerta</v>
      </c>
      <c r="M2158" s="24" t="str">
        <f t="shared" si="69"/>
        <v>S/PalabrasClaves</v>
      </c>
      <c r="N2158" s="24"/>
      <c r="O2158" s="24"/>
      <c r="P2158" s="24"/>
      <c r="Q2158" s="24"/>
      <c r="R2158" s="24"/>
      <c r="S2158" s="24"/>
      <c r="T2158" s="24"/>
      <c r="U2158" s="24"/>
      <c r="V2158" s="24"/>
      <c r="W2158" s="24"/>
      <c r="X2158" s="24"/>
    </row>
    <row r="2159" spans="1:24" ht="15" hidden="1" customHeight="1">
      <c r="A2159" s="26">
        <v>28030602</v>
      </c>
      <c r="B2159" s="26" t="s">
        <v>12391</v>
      </c>
      <c r="C2159" s="26" t="s">
        <v>12392</v>
      </c>
      <c r="D2159" s="26" t="s">
        <v>12393</v>
      </c>
      <c r="E2159" s="26" t="s">
        <v>12394</v>
      </c>
      <c r="F2159" s="26" t="s">
        <v>2168</v>
      </c>
      <c r="G2159" s="26">
        <v>2016</v>
      </c>
      <c r="H2159" s="27">
        <v>42733</v>
      </c>
      <c r="I2159" s="26" t="s">
        <v>12395</v>
      </c>
      <c r="J2159" s="26"/>
      <c r="K2159" s="26" t="s">
        <v>12396</v>
      </c>
      <c r="L2159" s="26" t="str">
        <f t="shared" si="68"/>
        <v>PreAlerta</v>
      </c>
      <c r="M2159" s="26" t="str">
        <f t="shared" si="69"/>
        <v>S/PalabrasClaves</v>
      </c>
      <c r="N2159" s="26"/>
      <c r="O2159" s="26"/>
      <c r="P2159" s="26"/>
      <c r="Q2159" s="26"/>
      <c r="R2159" s="26"/>
      <c r="S2159" s="26"/>
      <c r="T2159" s="26"/>
      <c r="U2159" s="26"/>
      <c r="V2159" s="26"/>
      <c r="W2159" s="26"/>
      <c r="X2159" s="26"/>
    </row>
    <row r="2160" spans="1:24" ht="15" hidden="1" customHeight="1">
      <c r="A2160" s="24">
        <v>36494989</v>
      </c>
      <c r="B2160" s="24" t="s">
        <v>12397</v>
      </c>
      <c r="C2160" s="24" t="s">
        <v>12398</v>
      </c>
      <c r="D2160" s="24" t="s">
        <v>12399</v>
      </c>
      <c r="E2160" s="24" t="s">
        <v>12400</v>
      </c>
      <c r="F2160" s="24" t="s">
        <v>12401</v>
      </c>
      <c r="G2160" s="24">
        <v>2016</v>
      </c>
      <c r="H2160" s="25">
        <v>44905</v>
      </c>
      <c r="I2160" s="24"/>
      <c r="J2160" s="24"/>
      <c r="K2160" s="24" t="s">
        <v>12402</v>
      </c>
      <c r="L2160" s="24" t="str">
        <f t="shared" si="68"/>
        <v>PreAlerta</v>
      </c>
      <c r="M2160" s="24" t="str">
        <f t="shared" si="69"/>
        <v>S/PalabrasClaves</v>
      </c>
      <c r="N2160" s="24"/>
      <c r="O2160" s="24"/>
      <c r="P2160" s="24"/>
      <c r="Q2160" s="24"/>
      <c r="R2160" s="24"/>
      <c r="S2160" s="24"/>
      <c r="T2160" s="24"/>
      <c r="U2160" s="24"/>
      <c r="V2160" s="24"/>
      <c r="W2160" s="24"/>
      <c r="X2160" s="24"/>
    </row>
    <row r="2161" spans="1:24" ht="15" hidden="1" customHeight="1">
      <c r="A2161" s="26">
        <v>27068255</v>
      </c>
      <c r="B2161" s="26" t="s">
        <v>12403</v>
      </c>
      <c r="C2161" s="26" t="s">
        <v>12404</v>
      </c>
      <c r="D2161" s="26" t="s">
        <v>12405</v>
      </c>
      <c r="E2161" s="26" t="s">
        <v>12406</v>
      </c>
      <c r="F2161" s="26" t="s">
        <v>12407</v>
      </c>
      <c r="G2161" s="26">
        <v>2017</v>
      </c>
      <c r="H2161" s="27">
        <v>42473</v>
      </c>
      <c r="I2161" s="26"/>
      <c r="J2161" s="26"/>
      <c r="K2161" s="26" t="s">
        <v>12408</v>
      </c>
      <c r="L2161" s="26" t="str">
        <f t="shared" si="68"/>
        <v>PreAlerta</v>
      </c>
      <c r="M2161" s="26" t="str">
        <f t="shared" si="69"/>
        <v>S/PalabrasClaves</v>
      </c>
      <c r="N2161" s="26"/>
      <c r="O2161" s="26"/>
      <c r="P2161" s="26"/>
      <c r="Q2161" s="26"/>
      <c r="R2161" s="26"/>
      <c r="S2161" s="26"/>
      <c r="T2161" s="26"/>
      <c r="U2161" s="26"/>
      <c r="V2161" s="26"/>
      <c r="W2161" s="26"/>
      <c r="X2161" s="26"/>
    </row>
    <row r="2162" spans="1:24" ht="15" hidden="1" customHeight="1">
      <c r="A2162" s="24">
        <v>27282422</v>
      </c>
      <c r="B2162" s="24" t="s">
        <v>12409</v>
      </c>
      <c r="C2162" s="24" t="s">
        <v>12410</v>
      </c>
      <c r="D2162" s="24" t="s">
        <v>12411</v>
      </c>
      <c r="E2162" s="24" t="s">
        <v>12412</v>
      </c>
      <c r="F2162" s="24" t="s">
        <v>987</v>
      </c>
      <c r="G2162" s="24">
        <v>2017</v>
      </c>
      <c r="H2162" s="25">
        <v>42532</v>
      </c>
      <c r="I2162" s="24"/>
      <c r="J2162" s="24"/>
      <c r="K2162" s="24" t="s">
        <v>12413</v>
      </c>
      <c r="L2162" s="24" t="str">
        <f t="shared" si="68"/>
        <v>PreAlerta</v>
      </c>
      <c r="M2162" s="24" t="str">
        <f t="shared" si="69"/>
        <v>S/PalabrasClaves</v>
      </c>
      <c r="N2162" s="24"/>
      <c r="O2162" s="24"/>
      <c r="P2162" s="24"/>
      <c r="Q2162" s="24"/>
      <c r="R2162" s="24"/>
      <c r="S2162" s="24"/>
      <c r="T2162" s="24"/>
      <c r="U2162" s="24"/>
      <c r="V2162" s="24"/>
      <c r="W2162" s="24"/>
      <c r="X2162" s="24"/>
    </row>
    <row r="2163" spans="1:24" ht="15" hidden="1" customHeight="1">
      <c r="A2163" s="26">
        <v>27418355</v>
      </c>
      <c r="B2163" s="26" t="s">
        <v>12414</v>
      </c>
      <c r="C2163" s="26" t="s">
        <v>12415</v>
      </c>
      <c r="D2163" s="26" t="s">
        <v>12416</v>
      </c>
      <c r="E2163" s="26" t="s">
        <v>12417</v>
      </c>
      <c r="F2163" s="26" t="s">
        <v>1471</v>
      </c>
      <c r="G2163" s="26">
        <v>2017</v>
      </c>
      <c r="H2163" s="27">
        <v>42567</v>
      </c>
      <c r="I2163" s="26" t="s">
        <v>12418</v>
      </c>
      <c r="J2163" s="26"/>
      <c r="K2163" s="26" t="s">
        <v>12419</v>
      </c>
      <c r="L2163" s="26" t="str">
        <f t="shared" si="68"/>
        <v>Excluido</v>
      </c>
      <c r="M2163" s="26" t="str">
        <f t="shared" si="69"/>
        <v>S/PalabrasClaves</v>
      </c>
      <c r="N2163" s="26"/>
      <c r="O2163" s="26"/>
      <c r="P2163" s="26"/>
      <c r="Q2163" s="26"/>
      <c r="R2163" s="26"/>
      <c r="S2163" s="26"/>
      <c r="T2163" s="26"/>
      <c r="U2163" s="26"/>
      <c r="V2163" s="26"/>
      <c r="W2163" s="26"/>
      <c r="X2163" s="26"/>
    </row>
    <row r="2164" spans="1:24" ht="15" hidden="1" customHeight="1">
      <c r="A2164" s="24">
        <v>27567124</v>
      </c>
      <c r="B2164" s="24" t="s">
        <v>12420</v>
      </c>
      <c r="C2164" s="24" t="s">
        <v>12421</v>
      </c>
      <c r="D2164" s="24" t="s">
        <v>12422</v>
      </c>
      <c r="E2164" s="24" t="s">
        <v>10233</v>
      </c>
      <c r="F2164" s="24" t="s">
        <v>851</v>
      </c>
      <c r="G2164" s="24">
        <v>2017</v>
      </c>
      <c r="H2164" s="25">
        <v>42610</v>
      </c>
      <c r="I2164" s="24"/>
      <c r="J2164" s="24"/>
      <c r="K2164" s="24" t="s">
        <v>12423</v>
      </c>
      <c r="L2164" s="24" t="str">
        <f t="shared" si="68"/>
        <v>PreAlerta</v>
      </c>
      <c r="M2164" s="24" t="str">
        <f t="shared" si="69"/>
        <v>S/PalabrasClaves</v>
      </c>
      <c r="N2164" s="24"/>
      <c r="O2164" s="24"/>
      <c r="P2164" s="24"/>
      <c r="Q2164" s="24"/>
      <c r="R2164" s="24"/>
      <c r="S2164" s="24"/>
      <c r="T2164" s="24"/>
      <c r="U2164" s="24"/>
      <c r="V2164" s="24"/>
      <c r="W2164" s="24"/>
      <c r="X2164" s="24"/>
    </row>
    <row r="2165" spans="1:24" ht="15" hidden="1" customHeight="1">
      <c r="A2165" s="26">
        <v>27605103</v>
      </c>
      <c r="B2165" s="26" t="s">
        <v>12424</v>
      </c>
      <c r="C2165" s="26" t="s">
        <v>12425</v>
      </c>
      <c r="D2165" s="26" t="s">
        <v>12426</v>
      </c>
      <c r="E2165" s="26" t="s">
        <v>12427</v>
      </c>
      <c r="F2165" s="26" t="s">
        <v>12428</v>
      </c>
      <c r="G2165" s="26">
        <v>2017</v>
      </c>
      <c r="H2165" s="27">
        <v>42622</v>
      </c>
      <c r="I2165" s="26"/>
      <c r="J2165" s="26"/>
      <c r="K2165" s="26" t="s">
        <v>12429</v>
      </c>
      <c r="L2165" s="26" t="str">
        <f t="shared" si="68"/>
        <v>PreAlerta</v>
      </c>
      <c r="M2165" s="26" t="str">
        <f t="shared" si="69"/>
        <v>S/PalabrasClaves</v>
      </c>
      <c r="N2165" s="26"/>
      <c r="O2165" s="26"/>
      <c r="P2165" s="26"/>
      <c r="Q2165" s="26"/>
      <c r="R2165" s="26"/>
      <c r="S2165" s="26"/>
      <c r="T2165" s="26"/>
      <c r="U2165" s="26"/>
      <c r="V2165" s="26"/>
      <c r="W2165" s="26"/>
      <c r="X2165" s="26"/>
    </row>
    <row r="2166" spans="1:24" ht="15" hidden="1" customHeight="1">
      <c r="A2166" s="24">
        <v>27629896</v>
      </c>
      <c r="B2166" s="24" t="s">
        <v>12430</v>
      </c>
      <c r="C2166" s="24" t="s">
        <v>12431</v>
      </c>
      <c r="D2166" s="24" t="s">
        <v>12432</v>
      </c>
      <c r="E2166" s="24" t="s">
        <v>1540</v>
      </c>
      <c r="F2166" s="24" t="s">
        <v>267</v>
      </c>
      <c r="G2166" s="24">
        <v>2016</v>
      </c>
      <c r="H2166" s="25">
        <v>42629</v>
      </c>
      <c r="I2166" s="24" t="s">
        <v>12433</v>
      </c>
      <c r="J2166" s="24"/>
      <c r="K2166" s="24" t="s">
        <v>12434</v>
      </c>
      <c r="L2166" s="24" t="str">
        <f t="shared" si="68"/>
        <v>PreAlerta</v>
      </c>
      <c r="M2166" s="24" t="str">
        <f t="shared" si="69"/>
        <v>S/PalabrasClaves</v>
      </c>
      <c r="N2166" s="24"/>
      <c r="O2166" s="24"/>
      <c r="P2166" s="24"/>
      <c r="Q2166" s="24"/>
      <c r="R2166" s="24"/>
      <c r="S2166" s="24"/>
      <c r="T2166" s="24"/>
      <c r="U2166" s="24"/>
      <c r="V2166" s="24"/>
      <c r="W2166" s="24"/>
      <c r="X2166" s="24"/>
    </row>
    <row r="2167" spans="1:24" ht="15" customHeight="1">
      <c r="A2167" s="33">
        <v>27638011</v>
      </c>
      <c r="B2167" s="33" t="s">
        <v>12435</v>
      </c>
      <c r="C2167" s="33" t="s">
        <v>12436</v>
      </c>
      <c r="D2167" s="33" t="s">
        <v>12437</v>
      </c>
      <c r="E2167" s="33" t="s">
        <v>12438</v>
      </c>
      <c r="F2167" s="33" t="s">
        <v>1276</v>
      </c>
      <c r="G2167" s="33">
        <v>2017</v>
      </c>
      <c r="H2167" s="34">
        <v>42631</v>
      </c>
      <c r="I2167" s="33"/>
      <c r="J2167" s="33"/>
      <c r="K2167" s="33" t="s">
        <v>12439</v>
      </c>
      <c r="L2167" s="33" t="str">
        <f t="shared" si="68"/>
        <v>PreAlerta</v>
      </c>
      <c r="M2167" s="33" t="str">
        <f t="shared" si="69"/>
        <v>S/PalabrasClaves</v>
      </c>
      <c r="N2167" s="33" t="s">
        <v>12</v>
      </c>
      <c r="O2167" s="33"/>
      <c r="P2167" s="33"/>
      <c r="Q2167" s="33" t="s">
        <v>14</v>
      </c>
      <c r="R2167" s="33"/>
      <c r="S2167" s="33"/>
      <c r="T2167" s="67" t="s">
        <v>12440</v>
      </c>
      <c r="U2167" s="33" t="s">
        <v>209</v>
      </c>
      <c r="V2167" s="33" t="s">
        <v>209</v>
      </c>
      <c r="W2167" s="33" t="s">
        <v>209</v>
      </c>
      <c r="X2167" s="56" t="s">
        <v>12441</v>
      </c>
    </row>
    <row r="2168" spans="1:24" ht="15" hidden="1" customHeight="1">
      <c r="A2168" s="24">
        <v>27689353</v>
      </c>
      <c r="B2168" s="24" t="s">
        <v>12442</v>
      </c>
      <c r="C2168" s="24" t="s">
        <v>12443</v>
      </c>
      <c r="D2168" s="24" t="s">
        <v>12444</v>
      </c>
      <c r="E2168" s="24" t="s">
        <v>12445</v>
      </c>
      <c r="F2168" s="24" t="s">
        <v>10866</v>
      </c>
      <c r="G2168" s="24">
        <v>2017</v>
      </c>
      <c r="H2168" s="25">
        <v>42644</v>
      </c>
      <c r="I2168" s="24"/>
      <c r="J2168" s="24"/>
      <c r="K2168" s="24" t="s">
        <v>12446</v>
      </c>
      <c r="L2168" s="24" t="str">
        <f t="shared" si="68"/>
        <v>PreAlerta</v>
      </c>
      <c r="M2168" s="24" t="str">
        <f t="shared" si="69"/>
        <v>S/PalabrasClaves</v>
      </c>
      <c r="N2168" s="24"/>
      <c r="O2168" s="24"/>
      <c r="P2168" s="24"/>
      <c r="Q2168" s="24"/>
      <c r="R2168" s="24"/>
      <c r="S2168" s="24"/>
      <c r="T2168" s="24"/>
      <c r="U2168" s="24"/>
      <c r="V2168" s="24"/>
      <c r="W2168" s="24"/>
      <c r="X2168" s="24"/>
    </row>
    <row r="2169" spans="1:24" ht="15" hidden="1" customHeight="1">
      <c r="A2169" s="26">
        <v>27709575</v>
      </c>
      <c r="B2169" s="26" t="s">
        <v>12447</v>
      </c>
      <c r="C2169" s="26" t="s">
        <v>12448</v>
      </c>
      <c r="D2169" s="26" t="s">
        <v>12449</v>
      </c>
      <c r="E2169" s="26" t="s">
        <v>12450</v>
      </c>
      <c r="F2169" s="26" t="s">
        <v>2115</v>
      </c>
      <c r="G2169" s="26">
        <v>2017</v>
      </c>
      <c r="H2169" s="27">
        <v>42650</v>
      </c>
      <c r="I2169" s="26"/>
      <c r="J2169" s="26"/>
      <c r="K2169" s="26" t="s">
        <v>12451</v>
      </c>
      <c r="L2169" s="26" t="str">
        <f t="shared" si="68"/>
        <v>PreAlerta</v>
      </c>
      <c r="M2169" s="26" t="str">
        <f t="shared" si="69"/>
        <v>S/PalabrasClaves</v>
      </c>
      <c r="N2169" s="26"/>
      <c r="O2169" s="26"/>
      <c r="P2169" s="26"/>
      <c r="Q2169" s="26"/>
      <c r="R2169" s="26"/>
      <c r="S2169" s="26"/>
      <c r="T2169" s="26"/>
      <c r="U2169" s="26"/>
      <c r="V2169" s="26"/>
      <c r="W2169" s="26"/>
      <c r="X2169" s="26"/>
    </row>
    <row r="2170" spans="1:24" ht="15" hidden="1" customHeight="1">
      <c r="A2170" s="24">
        <v>27795343</v>
      </c>
      <c r="B2170" s="24" t="s">
        <v>12452</v>
      </c>
      <c r="C2170" s="24" t="s">
        <v>12453</v>
      </c>
      <c r="D2170" s="24" t="s">
        <v>12454</v>
      </c>
      <c r="E2170" s="24" t="s">
        <v>871</v>
      </c>
      <c r="F2170" s="24" t="s">
        <v>267</v>
      </c>
      <c r="G2170" s="24">
        <v>2016</v>
      </c>
      <c r="H2170" s="25">
        <v>42675</v>
      </c>
      <c r="I2170" s="24" t="s">
        <v>12455</v>
      </c>
      <c r="J2170" s="24"/>
      <c r="K2170" s="24" t="s">
        <v>12456</v>
      </c>
      <c r="L2170" s="24" t="str">
        <f t="shared" si="68"/>
        <v>PreAlerta</v>
      </c>
      <c r="M2170" s="24" t="str">
        <f t="shared" si="69"/>
        <v>S/PalabrasClaves</v>
      </c>
      <c r="N2170" s="24"/>
      <c r="O2170" s="24"/>
      <c r="P2170" s="24"/>
      <c r="Q2170" s="24"/>
      <c r="R2170" s="24"/>
      <c r="S2170" s="24"/>
      <c r="T2170" s="24"/>
      <c r="U2170" s="24"/>
      <c r="V2170" s="24"/>
      <c r="W2170" s="24"/>
      <c r="X2170" s="24"/>
    </row>
    <row r="2171" spans="1:24" ht="15" hidden="1" customHeight="1">
      <c r="A2171" s="26">
        <v>27898565</v>
      </c>
      <c r="B2171" s="26" t="s">
        <v>12457</v>
      </c>
      <c r="C2171" s="26" t="s">
        <v>12458</v>
      </c>
      <c r="D2171" s="26" t="s">
        <v>12459</v>
      </c>
      <c r="E2171" s="26" t="s">
        <v>12460</v>
      </c>
      <c r="F2171" s="26" t="s">
        <v>128</v>
      </c>
      <c r="G2171" s="26">
        <v>2017</v>
      </c>
      <c r="H2171" s="27">
        <v>42704</v>
      </c>
      <c r="I2171" s="26"/>
      <c r="J2171" s="26"/>
      <c r="K2171" s="26" t="s">
        <v>12461</v>
      </c>
      <c r="L2171" s="26" t="str">
        <f t="shared" si="68"/>
        <v>PreAlerta</v>
      </c>
      <c r="M2171" s="26" t="str">
        <f t="shared" si="69"/>
        <v>S/PalabrasClaves</v>
      </c>
      <c r="N2171" s="26"/>
      <c r="O2171" s="26"/>
      <c r="P2171" s="26"/>
      <c r="Q2171" s="26"/>
      <c r="R2171" s="26"/>
      <c r="S2171" s="26"/>
      <c r="T2171" s="26"/>
      <c r="U2171" s="26"/>
      <c r="V2171" s="26"/>
      <c r="W2171" s="26"/>
      <c r="X2171" s="26"/>
    </row>
    <row r="2172" spans="1:24" ht="15" hidden="1" customHeight="1">
      <c r="A2172" s="24">
        <v>27898567</v>
      </c>
      <c r="B2172" s="24" t="s">
        <v>12462</v>
      </c>
      <c r="C2172" s="24" t="s">
        <v>12463</v>
      </c>
      <c r="D2172" s="24" t="s">
        <v>12464</v>
      </c>
      <c r="E2172" s="24" t="s">
        <v>12465</v>
      </c>
      <c r="F2172" s="24" t="s">
        <v>128</v>
      </c>
      <c r="G2172" s="24">
        <v>2017</v>
      </c>
      <c r="H2172" s="25">
        <v>42704</v>
      </c>
      <c r="I2172" s="24" t="s">
        <v>12466</v>
      </c>
      <c r="J2172" s="24" t="s">
        <v>12467</v>
      </c>
      <c r="K2172" s="24" t="s">
        <v>12468</v>
      </c>
      <c r="L2172" s="24" t="str">
        <f t="shared" si="68"/>
        <v>PreAlerta</v>
      </c>
      <c r="M2172" s="24" t="str">
        <f t="shared" si="69"/>
        <v>S/PalabrasClaves</v>
      </c>
      <c r="N2172" s="24"/>
      <c r="O2172" s="24"/>
      <c r="P2172" s="24"/>
      <c r="Q2172" s="24"/>
      <c r="R2172" s="24"/>
      <c r="S2172" s="24"/>
      <c r="T2172" s="24"/>
      <c r="U2172" s="24"/>
      <c r="V2172" s="24"/>
      <c r="W2172" s="24"/>
      <c r="X2172" s="24"/>
    </row>
    <row r="2173" spans="1:24" ht="15" hidden="1" customHeight="1">
      <c r="A2173" s="26">
        <v>27981386</v>
      </c>
      <c r="B2173" s="26" t="s">
        <v>12469</v>
      </c>
      <c r="C2173" s="26" t="s">
        <v>12470</v>
      </c>
      <c r="D2173" s="26" t="s">
        <v>12471</v>
      </c>
      <c r="E2173" s="26" t="s">
        <v>12472</v>
      </c>
      <c r="F2173" s="26" t="s">
        <v>1320</v>
      </c>
      <c r="G2173" s="26">
        <v>2017</v>
      </c>
      <c r="H2173" s="27">
        <v>42721</v>
      </c>
      <c r="I2173" s="26"/>
      <c r="J2173" s="26"/>
      <c r="K2173" s="26" t="s">
        <v>12473</v>
      </c>
      <c r="L2173" s="26" t="str">
        <f t="shared" si="68"/>
        <v>Excluido</v>
      </c>
      <c r="M2173" s="26" t="str">
        <f t="shared" si="69"/>
        <v>S/PalabrasClaves</v>
      </c>
      <c r="N2173" s="26"/>
      <c r="O2173" s="26"/>
      <c r="P2173" s="26"/>
      <c r="Q2173" s="26"/>
      <c r="R2173" s="26"/>
      <c r="S2173" s="26"/>
      <c r="T2173" s="26"/>
      <c r="U2173" s="26"/>
      <c r="V2173" s="26"/>
      <c r="W2173" s="26"/>
      <c r="X2173" s="26"/>
    </row>
    <row r="2174" spans="1:24" ht="15" hidden="1" customHeight="1">
      <c r="A2174" s="24">
        <v>27981387</v>
      </c>
      <c r="B2174" s="24" t="s">
        <v>12474</v>
      </c>
      <c r="C2174" s="24" t="s">
        <v>12470</v>
      </c>
      <c r="D2174" s="24" t="s">
        <v>12475</v>
      </c>
      <c r="E2174" s="24" t="s">
        <v>12472</v>
      </c>
      <c r="F2174" s="24" t="s">
        <v>1320</v>
      </c>
      <c r="G2174" s="24">
        <v>2017</v>
      </c>
      <c r="H2174" s="25">
        <v>42721</v>
      </c>
      <c r="I2174" s="24"/>
      <c r="J2174" s="24"/>
      <c r="K2174" s="24" t="s">
        <v>12476</v>
      </c>
      <c r="L2174" s="24" t="str">
        <f t="shared" si="68"/>
        <v>Excluido</v>
      </c>
      <c r="M2174" s="24" t="str">
        <f t="shared" si="69"/>
        <v>S/PalabrasClaves</v>
      </c>
      <c r="N2174" s="24"/>
      <c r="O2174" s="24"/>
      <c r="P2174" s="24"/>
      <c r="Q2174" s="24"/>
      <c r="R2174" s="24"/>
      <c r="S2174" s="24"/>
      <c r="T2174" s="24"/>
      <c r="U2174" s="24"/>
      <c r="V2174" s="24"/>
      <c r="W2174" s="24"/>
      <c r="X2174" s="24"/>
    </row>
    <row r="2175" spans="1:24" ht="15" hidden="1" customHeight="1">
      <c r="A2175" s="26">
        <v>27986766</v>
      </c>
      <c r="B2175" s="26" t="s">
        <v>12477</v>
      </c>
      <c r="C2175" s="26" t="s">
        <v>12478</v>
      </c>
      <c r="D2175" s="26" t="s">
        <v>12479</v>
      </c>
      <c r="E2175" s="26" t="s">
        <v>12480</v>
      </c>
      <c r="F2175" s="26" t="s">
        <v>851</v>
      </c>
      <c r="G2175" s="26">
        <v>2017</v>
      </c>
      <c r="H2175" s="27">
        <v>42722</v>
      </c>
      <c r="I2175" s="26"/>
      <c r="J2175" s="26"/>
      <c r="K2175" s="26" t="s">
        <v>12481</v>
      </c>
      <c r="L2175" s="26" t="str">
        <f t="shared" si="68"/>
        <v>PreAlerta</v>
      </c>
      <c r="M2175" s="26" t="str">
        <f t="shared" si="69"/>
        <v>S/PalabrasClaves</v>
      </c>
      <c r="N2175" s="26"/>
      <c r="O2175" s="26"/>
      <c r="P2175" s="26"/>
      <c r="Q2175" s="26"/>
      <c r="R2175" s="26"/>
      <c r="S2175" s="26"/>
      <c r="T2175" s="26"/>
      <c r="U2175" s="26"/>
      <c r="V2175" s="26"/>
      <c r="W2175" s="26"/>
      <c r="X2175" s="26"/>
    </row>
    <row r="2176" spans="1:24" ht="15" hidden="1" customHeight="1">
      <c r="A2176" s="24">
        <v>28007229</v>
      </c>
      <c r="B2176" s="24" t="s">
        <v>12482</v>
      </c>
      <c r="C2176" s="24" t="s">
        <v>12483</v>
      </c>
      <c r="D2176" s="24" t="s">
        <v>12484</v>
      </c>
      <c r="E2176" s="24" t="s">
        <v>12485</v>
      </c>
      <c r="F2176" s="24" t="s">
        <v>679</v>
      </c>
      <c r="G2176" s="24">
        <v>2017</v>
      </c>
      <c r="H2176" s="25">
        <v>42728</v>
      </c>
      <c r="I2176" s="24" t="s">
        <v>12486</v>
      </c>
      <c r="J2176" s="24" t="s">
        <v>12487</v>
      </c>
      <c r="K2176" s="24" t="s">
        <v>12488</v>
      </c>
      <c r="L2176" s="24" t="str">
        <f t="shared" si="68"/>
        <v>Excluido</v>
      </c>
      <c r="M2176" s="24" t="str">
        <f t="shared" si="69"/>
        <v>S/PalabrasClaves</v>
      </c>
      <c r="N2176" s="24"/>
      <c r="O2176" s="24"/>
      <c r="P2176" s="24"/>
      <c r="Q2176" s="24"/>
      <c r="R2176" s="24"/>
      <c r="S2176" s="24"/>
      <c r="T2176" s="24"/>
      <c r="U2176" s="24"/>
      <c r="V2176" s="24"/>
      <c r="W2176" s="24"/>
      <c r="X2176" s="24"/>
    </row>
    <row r="2177" spans="1:24" ht="15" hidden="1" customHeight="1">
      <c r="A2177" s="26">
        <v>28087650</v>
      </c>
      <c r="B2177" s="26" t="s">
        <v>12489</v>
      </c>
      <c r="C2177" s="26" t="s">
        <v>12490</v>
      </c>
      <c r="D2177" s="26" t="s">
        <v>12491</v>
      </c>
      <c r="E2177" s="26" t="s">
        <v>12492</v>
      </c>
      <c r="F2177" s="26" t="s">
        <v>2860</v>
      </c>
      <c r="G2177" s="26">
        <v>2017</v>
      </c>
      <c r="H2177" s="27">
        <v>42750</v>
      </c>
      <c r="I2177" s="26" t="s">
        <v>12493</v>
      </c>
      <c r="J2177" s="26"/>
      <c r="K2177" s="26" t="s">
        <v>12494</v>
      </c>
      <c r="L2177" s="26" t="str">
        <f t="shared" si="68"/>
        <v>PreAlerta</v>
      </c>
      <c r="M2177" s="26" t="str">
        <f t="shared" si="69"/>
        <v>S/PalabrasClaves</v>
      </c>
      <c r="N2177" s="26"/>
      <c r="O2177" s="26"/>
      <c r="P2177" s="26"/>
      <c r="Q2177" s="26"/>
      <c r="R2177" s="26"/>
      <c r="S2177" s="26"/>
      <c r="T2177" s="26"/>
      <c r="U2177" s="26"/>
      <c r="V2177" s="26"/>
      <c r="W2177" s="26"/>
      <c r="X2177" s="26"/>
    </row>
    <row r="2178" spans="1:24" ht="15" hidden="1" customHeight="1">
      <c r="A2178" s="24">
        <v>28115359</v>
      </c>
      <c r="B2178" s="24" t="s">
        <v>12495</v>
      </c>
      <c r="C2178" s="24" t="s">
        <v>12496</v>
      </c>
      <c r="D2178" s="24" t="s">
        <v>12497</v>
      </c>
      <c r="E2178" s="24" t="s">
        <v>10464</v>
      </c>
      <c r="F2178" s="24" t="s">
        <v>2860</v>
      </c>
      <c r="G2178" s="24">
        <v>2017</v>
      </c>
      <c r="H2178" s="25">
        <v>42760</v>
      </c>
      <c r="I2178" s="24"/>
      <c r="J2178" s="24"/>
      <c r="K2178" s="24" t="s">
        <v>12498</v>
      </c>
      <c r="L2178" s="24" t="str">
        <f t="shared" si="68"/>
        <v>PreAlerta</v>
      </c>
      <c r="M2178" s="24" t="str">
        <f t="shared" si="69"/>
        <v>S/PalabrasClaves</v>
      </c>
      <c r="N2178" s="24"/>
      <c r="O2178" s="24"/>
      <c r="P2178" s="24"/>
      <c r="Q2178" s="24"/>
      <c r="R2178" s="24"/>
      <c r="S2178" s="24"/>
      <c r="T2178" s="24"/>
      <c r="U2178" s="24"/>
      <c r="V2178" s="24"/>
      <c r="W2178" s="24"/>
      <c r="X2178" s="24"/>
    </row>
    <row r="2179" spans="1:24" ht="15" hidden="1" customHeight="1">
      <c r="A2179" s="26">
        <v>28140605</v>
      </c>
      <c r="B2179" s="26" t="s">
        <v>12499</v>
      </c>
      <c r="C2179" s="26" t="s">
        <v>12500</v>
      </c>
      <c r="D2179" s="26" t="s">
        <v>12501</v>
      </c>
      <c r="E2179" s="26" t="s">
        <v>8661</v>
      </c>
      <c r="F2179" s="26" t="s">
        <v>982</v>
      </c>
      <c r="G2179" s="26">
        <v>2017</v>
      </c>
      <c r="H2179" s="27">
        <v>42767</v>
      </c>
      <c r="I2179" s="26"/>
      <c r="J2179" s="26"/>
      <c r="K2179" s="26"/>
      <c r="L2179" s="26" t="str">
        <f t="shared" si="68"/>
        <v>PreAlerta</v>
      </c>
      <c r="M2179" s="26" t="str">
        <f t="shared" si="69"/>
        <v>S/PalabrasClaves</v>
      </c>
      <c r="N2179" s="26"/>
      <c r="O2179" s="26"/>
      <c r="P2179" s="26"/>
      <c r="Q2179" s="26"/>
      <c r="R2179" s="26"/>
      <c r="S2179" s="26"/>
      <c r="T2179" s="26"/>
      <c r="U2179" s="26"/>
      <c r="V2179" s="26"/>
      <c r="W2179" s="26"/>
      <c r="X2179" s="26"/>
    </row>
    <row r="2180" spans="1:24" ht="15" hidden="1" customHeight="1">
      <c r="A2180" s="24">
        <v>28280796</v>
      </c>
      <c r="B2180" s="24" t="s">
        <v>12502</v>
      </c>
      <c r="C2180" s="24" t="s">
        <v>12503</v>
      </c>
      <c r="D2180" s="24" t="s">
        <v>12504</v>
      </c>
      <c r="E2180" s="24" t="s">
        <v>12505</v>
      </c>
      <c r="F2180" s="24" t="s">
        <v>10570</v>
      </c>
      <c r="G2180" s="24">
        <v>2017</v>
      </c>
      <c r="H2180" s="25">
        <v>42805</v>
      </c>
      <c r="I2180" s="24" t="s">
        <v>12506</v>
      </c>
      <c r="J2180" s="24"/>
      <c r="K2180" s="24"/>
      <c r="L2180" s="24" t="str">
        <f t="shared" si="68"/>
        <v>PreAlerta</v>
      </c>
      <c r="M2180" s="24" t="str">
        <f t="shared" si="69"/>
        <v>S/PalabrasClaves</v>
      </c>
      <c r="N2180" s="24"/>
      <c r="O2180" s="24"/>
      <c r="P2180" s="24"/>
      <c r="Q2180" s="24"/>
      <c r="R2180" s="24"/>
      <c r="S2180" s="24"/>
      <c r="T2180" s="24"/>
      <c r="U2180" s="24"/>
      <c r="V2180" s="24"/>
      <c r="W2180" s="24"/>
      <c r="X2180" s="24"/>
    </row>
    <row r="2181" spans="1:24" ht="15" hidden="1" customHeight="1">
      <c r="A2181" s="26">
        <v>28303813</v>
      </c>
      <c r="B2181" s="26" t="s">
        <v>12507</v>
      </c>
      <c r="C2181" s="26" t="s">
        <v>12508</v>
      </c>
      <c r="D2181" s="26" t="s">
        <v>12509</v>
      </c>
      <c r="E2181" s="26" t="s">
        <v>11653</v>
      </c>
      <c r="F2181" s="26" t="s">
        <v>2250</v>
      </c>
      <c r="G2181" s="26">
        <v>2017</v>
      </c>
      <c r="H2181" s="27">
        <v>42812</v>
      </c>
      <c r="I2181" s="26"/>
      <c r="J2181" s="26"/>
      <c r="K2181" s="26" t="s">
        <v>12510</v>
      </c>
      <c r="L2181" s="26" t="str">
        <f t="shared" si="68"/>
        <v>Excluido</v>
      </c>
      <c r="M2181" s="26" t="str">
        <f t="shared" si="69"/>
        <v>S/PalabrasClaves</v>
      </c>
      <c r="N2181" s="26"/>
      <c r="O2181" s="26"/>
      <c r="P2181" s="26"/>
      <c r="Q2181" s="26"/>
      <c r="R2181" s="26"/>
      <c r="S2181" s="26"/>
      <c r="T2181" s="26"/>
      <c r="U2181" s="26"/>
      <c r="V2181" s="26"/>
      <c r="W2181" s="26"/>
      <c r="X2181" s="26"/>
    </row>
    <row r="2182" spans="1:24" ht="15" hidden="1" customHeight="1">
      <c r="A2182" s="24">
        <v>28303822</v>
      </c>
      <c r="B2182" s="24" t="s">
        <v>12511</v>
      </c>
      <c r="C2182" s="24" t="s">
        <v>12512</v>
      </c>
      <c r="D2182" s="24" t="s">
        <v>12513</v>
      </c>
      <c r="E2182" s="24" t="s">
        <v>12514</v>
      </c>
      <c r="F2182" s="24" t="s">
        <v>2250</v>
      </c>
      <c r="G2182" s="24">
        <v>2017</v>
      </c>
      <c r="H2182" s="25">
        <v>42812</v>
      </c>
      <c r="I2182" s="24"/>
      <c r="J2182" s="24"/>
      <c r="K2182" s="24" t="s">
        <v>12515</v>
      </c>
      <c r="L2182" s="24" t="str">
        <f t="shared" si="68"/>
        <v>PreAlerta</v>
      </c>
      <c r="M2182" s="24" t="str">
        <f t="shared" si="69"/>
        <v>S/PalabrasClaves</v>
      </c>
      <c r="N2182" s="24"/>
      <c r="O2182" s="24"/>
      <c r="P2182" s="24"/>
      <c r="Q2182" s="24"/>
      <c r="R2182" s="24"/>
      <c r="S2182" s="24"/>
      <c r="T2182" s="24"/>
      <c r="U2182" s="24"/>
      <c r="V2182" s="24"/>
      <c r="W2182" s="24"/>
      <c r="X2182" s="24"/>
    </row>
    <row r="2183" spans="1:24" ht="15" hidden="1" customHeight="1">
      <c r="A2183" s="26">
        <v>28442805</v>
      </c>
      <c r="B2183" s="26" t="s">
        <v>12516</v>
      </c>
      <c r="C2183" s="26" t="s">
        <v>12517</v>
      </c>
      <c r="D2183" s="26" t="s">
        <v>12518</v>
      </c>
      <c r="E2183" s="26" t="s">
        <v>12519</v>
      </c>
      <c r="F2183" s="26" t="s">
        <v>6224</v>
      </c>
      <c r="G2183" s="26">
        <v>2017</v>
      </c>
      <c r="H2183" s="27">
        <v>42852</v>
      </c>
      <c r="I2183" s="26" t="s">
        <v>12520</v>
      </c>
      <c r="J2183" s="26"/>
      <c r="K2183" s="26" t="s">
        <v>12521</v>
      </c>
      <c r="L2183" s="26" t="str">
        <f t="shared" si="68"/>
        <v>PreAlerta</v>
      </c>
      <c r="M2183" s="26" t="str">
        <f t="shared" si="69"/>
        <v>S/PalabrasClaves</v>
      </c>
      <c r="N2183" s="26"/>
      <c r="O2183" s="26"/>
      <c r="P2183" s="26"/>
      <c r="Q2183" s="26"/>
      <c r="R2183" s="26"/>
      <c r="S2183" s="26"/>
      <c r="T2183" s="26"/>
      <c r="U2183" s="26"/>
      <c r="V2183" s="26"/>
      <c r="W2183" s="26"/>
      <c r="X2183" s="26"/>
    </row>
    <row r="2184" spans="1:24" ht="15" hidden="1" customHeight="1">
      <c r="A2184" s="24">
        <v>28443807</v>
      </c>
      <c r="B2184" s="24" t="s">
        <v>12522</v>
      </c>
      <c r="C2184" s="24" t="s">
        <v>12523</v>
      </c>
      <c r="D2184" s="24" t="s">
        <v>12524</v>
      </c>
      <c r="E2184" s="24" t="s">
        <v>12525</v>
      </c>
      <c r="F2184" s="24" t="s">
        <v>7634</v>
      </c>
      <c r="G2184" s="24">
        <v>2017</v>
      </c>
      <c r="H2184" s="25">
        <v>42852</v>
      </c>
      <c r="I2184" s="24"/>
      <c r="J2184" s="24"/>
      <c r="K2184" s="24"/>
      <c r="L2184" s="24" t="str">
        <f t="shared" si="68"/>
        <v>PreAlerta</v>
      </c>
      <c r="M2184" s="24" t="str">
        <f t="shared" si="69"/>
        <v>S/PalabrasClaves</v>
      </c>
      <c r="N2184" s="24"/>
      <c r="O2184" s="24"/>
      <c r="P2184" s="24"/>
      <c r="Q2184" s="24"/>
      <c r="R2184" s="24"/>
      <c r="S2184" s="24"/>
      <c r="T2184" s="24"/>
      <c r="U2184" s="24"/>
      <c r="V2184" s="24"/>
      <c r="W2184" s="24"/>
      <c r="X2184" s="24"/>
    </row>
    <row r="2185" spans="1:24" ht="15" hidden="1" customHeight="1">
      <c r="A2185" s="26">
        <v>28459057</v>
      </c>
      <c r="B2185" s="26" t="s">
        <v>12526</v>
      </c>
      <c r="C2185" s="26" t="s">
        <v>12527</v>
      </c>
      <c r="D2185" s="26" t="s">
        <v>12528</v>
      </c>
      <c r="E2185" s="26" t="s">
        <v>7449</v>
      </c>
      <c r="F2185" s="26" t="s">
        <v>2256</v>
      </c>
      <c r="G2185" s="26">
        <v>2017</v>
      </c>
      <c r="H2185" s="27">
        <v>42857</v>
      </c>
      <c r="I2185" s="26" t="s">
        <v>12529</v>
      </c>
      <c r="J2185" s="26"/>
      <c r="K2185" s="26" t="s">
        <v>12530</v>
      </c>
      <c r="L2185" s="26" t="str">
        <f t="shared" si="68"/>
        <v>PreAlerta</v>
      </c>
      <c r="M2185" s="26" t="str">
        <f t="shared" si="69"/>
        <v>S/PalabrasClaves</v>
      </c>
      <c r="N2185" s="26"/>
      <c r="O2185" s="26"/>
      <c r="P2185" s="26"/>
      <c r="Q2185" s="26"/>
      <c r="R2185" s="26"/>
      <c r="S2185" s="26"/>
      <c r="T2185" s="26"/>
      <c r="U2185" s="26"/>
      <c r="V2185" s="26"/>
      <c r="W2185" s="26"/>
      <c r="X2185" s="26"/>
    </row>
    <row r="2186" spans="1:24" ht="15" hidden="1" customHeight="1">
      <c r="A2186" s="24">
        <v>28529959</v>
      </c>
      <c r="B2186" s="24" t="s">
        <v>12531</v>
      </c>
      <c r="C2186" s="24" t="s">
        <v>12532</v>
      </c>
      <c r="D2186" s="24" t="s">
        <v>12533</v>
      </c>
      <c r="E2186" s="24" t="s">
        <v>12534</v>
      </c>
      <c r="F2186" s="24" t="s">
        <v>12535</v>
      </c>
      <c r="G2186" s="24">
        <v>2017</v>
      </c>
      <c r="H2186" s="25">
        <v>42878</v>
      </c>
      <c r="I2186" s="24" t="s">
        <v>12536</v>
      </c>
      <c r="J2186" s="24"/>
      <c r="K2186" s="24" t="s">
        <v>12537</v>
      </c>
      <c r="L2186" s="24" t="str">
        <f t="shared" si="68"/>
        <v>Excluido</v>
      </c>
      <c r="M2186" s="24" t="str">
        <f t="shared" si="69"/>
        <v>S/PalabrasClaves</v>
      </c>
      <c r="N2186" s="24"/>
      <c r="O2186" s="24"/>
      <c r="P2186" s="24"/>
      <c r="Q2186" s="24"/>
      <c r="R2186" s="24"/>
      <c r="S2186" s="24"/>
      <c r="T2186" s="24"/>
      <c r="U2186" s="24"/>
      <c r="V2186" s="24"/>
      <c r="W2186" s="24"/>
      <c r="X2186" s="24"/>
    </row>
    <row r="2187" spans="1:24" ht="15" hidden="1" customHeight="1">
      <c r="A2187" s="26">
        <v>28600759</v>
      </c>
      <c r="B2187" s="26" t="s">
        <v>12538</v>
      </c>
      <c r="C2187" s="26" t="s">
        <v>12539</v>
      </c>
      <c r="D2187" s="26" t="s">
        <v>12540</v>
      </c>
      <c r="E2187" s="26" t="s">
        <v>12541</v>
      </c>
      <c r="F2187" s="26" t="s">
        <v>2115</v>
      </c>
      <c r="G2187" s="26">
        <v>2017</v>
      </c>
      <c r="H2187" s="27">
        <v>42897</v>
      </c>
      <c r="I2187" s="26"/>
      <c r="J2187" s="26"/>
      <c r="K2187" s="26" t="s">
        <v>12542</v>
      </c>
      <c r="L2187" s="26" t="str">
        <f t="shared" si="68"/>
        <v>PreAlerta</v>
      </c>
      <c r="M2187" s="26" t="str">
        <f t="shared" si="69"/>
        <v>S/PalabrasClaves</v>
      </c>
      <c r="N2187" s="26"/>
      <c r="O2187" s="26"/>
      <c r="P2187" s="26"/>
      <c r="Q2187" s="26"/>
      <c r="R2187" s="26"/>
      <c r="S2187" s="26"/>
      <c r="T2187" s="26"/>
      <c r="U2187" s="26"/>
      <c r="V2187" s="26"/>
      <c r="W2187" s="26"/>
      <c r="X2187" s="26"/>
    </row>
    <row r="2188" spans="1:24" ht="15" hidden="1" customHeight="1">
      <c r="A2188" s="24">
        <v>28638824</v>
      </c>
      <c r="B2188" s="24" t="s">
        <v>12543</v>
      </c>
      <c r="C2188" s="24" t="s">
        <v>12544</v>
      </c>
      <c r="D2188" s="24" t="s">
        <v>12545</v>
      </c>
      <c r="E2188" s="24" t="s">
        <v>6776</v>
      </c>
      <c r="F2188" s="24" t="s">
        <v>2256</v>
      </c>
      <c r="G2188" s="24">
        <v>2017</v>
      </c>
      <c r="H2188" s="25">
        <v>42909</v>
      </c>
      <c r="I2188" s="24" t="s">
        <v>12546</v>
      </c>
      <c r="J2188" s="24"/>
      <c r="K2188" s="24" t="s">
        <v>12547</v>
      </c>
      <c r="L2188" s="24" t="str">
        <f t="shared" si="68"/>
        <v>Excluido</v>
      </c>
      <c r="M2188" s="24" t="str">
        <f t="shared" si="69"/>
        <v>S/PalabrasClaves</v>
      </c>
      <c r="N2188" s="24"/>
      <c r="O2188" s="24"/>
      <c r="P2188" s="24"/>
      <c r="Q2188" s="24"/>
      <c r="R2188" s="24"/>
      <c r="S2188" s="24"/>
      <c r="T2188" s="24"/>
      <c r="U2188" s="24"/>
      <c r="V2188" s="24"/>
      <c r="W2188" s="24"/>
      <c r="X2188" s="24"/>
    </row>
    <row r="2189" spans="1:24" ht="15" hidden="1" customHeight="1">
      <c r="A2189" s="26">
        <v>28798890</v>
      </c>
      <c r="B2189" s="26" t="s">
        <v>12548</v>
      </c>
      <c r="C2189" s="26" t="s">
        <v>12549</v>
      </c>
      <c r="D2189" s="26" t="s">
        <v>12550</v>
      </c>
      <c r="E2189" s="26" t="s">
        <v>12551</v>
      </c>
      <c r="F2189" s="26" t="s">
        <v>12552</v>
      </c>
      <c r="G2189" s="26">
        <v>2017</v>
      </c>
      <c r="H2189" s="27">
        <v>42959</v>
      </c>
      <c r="I2189" s="26" t="s">
        <v>12553</v>
      </c>
      <c r="J2189" s="26"/>
      <c r="K2189" s="26" t="s">
        <v>12554</v>
      </c>
      <c r="L2189" s="26" t="str">
        <f t="shared" si="68"/>
        <v>PreAlerta</v>
      </c>
      <c r="M2189" s="26" t="str">
        <f t="shared" si="69"/>
        <v>S/PalabrasClaves</v>
      </c>
      <c r="N2189" s="26"/>
      <c r="O2189" s="26"/>
      <c r="P2189" s="26"/>
      <c r="Q2189" s="26"/>
      <c r="R2189" s="26"/>
      <c r="S2189" s="26"/>
      <c r="T2189" s="26"/>
      <c r="U2189" s="26"/>
      <c r="V2189" s="26"/>
      <c r="W2189" s="26"/>
      <c r="X2189" s="26"/>
    </row>
    <row r="2190" spans="1:24" ht="15" hidden="1" customHeight="1">
      <c r="A2190" s="24">
        <v>28883273</v>
      </c>
      <c r="B2190" s="24" t="s">
        <v>12555</v>
      </c>
      <c r="C2190" s="24" t="s">
        <v>12556</v>
      </c>
      <c r="D2190" s="24" t="s">
        <v>12557</v>
      </c>
      <c r="E2190" s="24" t="s">
        <v>12558</v>
      </c>
      <c r="F2190" s="24" t="s">
        <v>12559</v>
      </c>
      <c r="G2190" s="24">
        <v>2017</v>
      </c>
      <c r="H2190" s="25">
        <v>42987</v>
      </c>
      <c r="I2190" s="24"/>
      <c r="J2190" s="24"/>
      <c r="K2190" s="24" t="s">
        <v>12560</v>
      </c>
      <c r="L2190" s="24" t="str">
        <f t="shared" si="68"/>
        <v>PreAlerta</v>
      </c>
      <c r="M2190" s="24" t="str">
        <f t="shared" si="69"/>
        <v>S/PalabrasClaves</v>
      </c>
      <c r="N2190" s="24"/>
      <c r="O2190" s="24"/>
      <c r="P2190" s="24"/>
      <c r="Q2190" s="24"/>
      <c r="R2190" s="24"/>
      <c r="S2190" s="24"/>
      <c r="T2190" s="24"/>
      <c r="U2190" s="24"/>
      <c r="V2190" s="24"/>
      <c r="W2190" s="24"/>
      <c r="X2190" s="24"/>
    </row>
    <row r="2191" spans="1:24" ht="15" customHeight="1">
      <c r="A2191" s="33">
        <v>28948060</v>
      </c>
      <c r="B2191" s="33" t="s">
        <v>12561</v>
      </c>
      <c r="C2191" s="33" t="s">
        <v>12562</v>
      </c>
      <c r="D2191" s="33" t="s">
        <v>12563</v>
      </c>
      <c r="E2191" s="33" t="s">
        <v>2255</v>
      </c>
      <c r="F2191" s="33" t="s">
        <v>12564</v>
      </c>
      <c r="G2191" s="33">
        <v>2017</v>
      </c>
      <c r="H2191" s="34">
        <v>43005</v>
      </c>
      <c r="I2191" s="33" t="s">
        <v>12565</v>
      </c>
      <c r="J2191" s="33"/>
      <c r="K2191" s="33" t="s">
        <v>12566</v>
      </c>
      <c r="L2191" s="33" t="str">
        <f t="shared" si="68"/>
        <v>PreAlerta</v>
      </c>
      <c r="M2191" s="33" t="str">
        <f t="shared" si="69"/>
        <v>S/PalabrasClaves</v>
      </c>
      <c r="N2191" s="33" t="s">
        <v>12</v>
      </c>
      <c r="O2191" s="33" t="s">
        <v>10</v>
      </c>
      <c r="P2191" s="33"/>
      <c r="Q2191" s="33" t="s">
        <v>14</v>
      </c>
      <c r="R2191" s="33"/>
      <c r="S2191" s="33"/>
      <c r="T2191" s="50" t="s">
        <v>12567</v>
      </c>
      <c r="U2191" s="33" t="s">
        <v>209</v>
      </c>
      <c r="V2191" s="33" t="s">
        <v>208</v>
      </c>
      <c r="W2191" s="33" t="s">
        <v>209</v>
      </c>
      <c r="X2191" s="65" t="s">
        <v>12568</v>
      </c>
    </row>
    <row r="2192" spans="1:24" ht="15" hidden="1" customHeight="1">
      <c r="A2192" s="24">
        <v>28980570</v>
      </c>
      <c r="B2192" s="24" t="s">
        <v>12569</v>
      </c>
      <c r="C2192" s="24" t="s">
        <v>12570</v>
      </c>
      <c r="D2192" s="24" t="s">
        <v>12571</v>
      </c>
      <c r="E2192" s="24" t="s">
        <v>12572</v>
      </c>
      <c r="F2192" s="24" t="s">
        <v>1749</v>
      </c>
      <c r="G2192" s="24">
        <v>2017</v>
      </c>
      <c r="H2192" s="25">
        <v>43014</v>
      </c>
      <c r="I2192" s="24"/>
      <c r="J2192" s="24"/>
      <c r="K2192" s="24" t="s">
        <v>12573</v>
      </c>
      <c r="L2192" s="24" t="str">
        <f t="shared" si="68"/>
        <v>PreAlerta</v>
      </c>
      <c r="M2192" s="24" t="str">
        <f t="shared" si="69"/>
        <v>S/PalabrasClaves</v>
      </c>
      <c r="N2192" s="24"/>
      <c r="O2192" s="24"/>
      <c r="P2192" s="24"/>
      <c r="Q2192" s="24"/>
      <c r="R2192" s="24"/>
      <c r="S2192" s="24"/>
      <c r="T2192" s="24"/>
      <c r="U2192" s="24"/>
      <c r="V2192" s="24"/>
      <c r="W2192" s="24"/>
      <c r="X2192" s="24"/>
    </row>
    <row r="2193" spans="1:24" ht="15" hidden="1" customHeight="1">
      <c r="A2193" s="26">
        <v>29236386</v>
      </c>
      <c r="B2193" s="26" t="s">
        <v>12574</v>
      </c>
      <c r="C2193" s="26" t="s">
        <v>12575</v>
      </c>
      <c r="D2193" s="26" t="s">
        <v>12576</v>
      </c>
      <c r="E2193" s="26" t="s">
        <v>12577</v>
      </c>
      <c r="F2193" s="26" t="s">
        <v>12578</v>
      </c>
      <c r="G2193" s="26">
        <v>2017</v>
      </c>
      <c r="H2193" s="27">
        <v>43083</v>
      </c>
      <c r="I2193" s="26"/>
      <c r="J2193" s="26"/>
      <c r="K2193" s="26" t="s">
        <v>12579</v>
      </c>
      <c r="L2193" s="26" t="str">
        <f t="shared" si="68"/>
        <v>PreAlerta</v>
      </c>
      <c r="M2193" s="26" t="str">
        <f t="shared" si="69"/>
        <v>S/PalabrasClaves</v>
      </c>
      <c r="N2193" s="26"/>
      <c r="O2193" s="26"/>
      <c r="P2193" s="26"/>
      <c r="Q2193" s="26"/>
      <c r="R2193" s="26"/>
      <c r="S2193" s="26"/>
      <c r="T2193" s="26"/>
      <c r="U2193" s="26"/>
      <c r="V2193" s="26"/>
      <c r="W2193" s="26"/>
      <c r="X2193" s="26"/>
    </row>
    <row r="2194" spans="1:24" ht="15" hidden="1" customHeight="1">
      <c r="A2194" s="24">
        <v>29259388</v>
      </c>
      <c r="B2194" s="24" t="s">
        <v>12580</v>
      </c>
      <c r="C2194" s="24" t="s">
        <v>12581</v>
      </c>
      <c r="D2194" s="24" t="s">
        <v>12582</v>
      </c>
      <c r="E2194" s="24" t="s">
        <v>12583</v>
      </c>
      <c r="F2194" s="24" t="s">
        <v>2454</v>
      </c>
      <c r="G2194" s="24">
        <v>2017</v>
      </c>
      <c r="H2194" s="25">
        <v>43090</v>
      </c>
      <c r="I2194" s="24" t="s">
        <v>12584</v>
      </c>
      <c r="J2194" s="24"/>
      <c r="K2194" s="24" t="s">
        <v>12585</v>
      </c>
      <c r="L2194" s="24" t="str">
        <f t="shared" si="68"/>
        <v>PreAlerta</v>
      </c>
      <c r="M2194" s="24" t="str">
        <f t="shared" si="69"/>
        <v>S/PalabrasClaves</v>
      </c>
      <c r="N2194" s="24"/>
      <c r="O2194" s="24"/>
      <c r="P2194" s="24"/>
      <c r="Q2194" s="24"/>
      <c r="R2194" s="24"/>
      <c r="S2194" s="24"/>
      <c r="T2194" s="24"/>
      <c r="U2194" s="24"/>
      <c r="V2194" s="24"/>
      <c r="W2194" s="24"/>
      <c r="X2194" s="24"/>
    </row>
    <row r="2195" spans="1:24" ht="15" hidden="1" customHeight="1">
      <c r="A2195" s="26">
        <v>29318147</v>
      </c>
      <c r="B2195" s="26" t="s">
        <v>12586</v>
      </c>
      <c r="C2195" s="26" t="s">
        <v>12587</v>
      </c>
      <c r="D2195" s="26" t="s">
        <v>12588</v>
      </c>
      <c r="E2195" s="26" t="s">
        <v>6215</v>
      </c>
      <c r="F2195" s="26" t="s">
        <v>2256</v>
      </c>
      <c r="G2195" s="26">
        <v>2017</v>
      </c>
      <c r="H2195" s="27">
        <v>43111</v>
      </c>
      <c r="I2195" s="26" t="s">
        <v>12589</v>
      </c>
      <c r="J2195" s="26"/>
      <c r="K2195" s="26" t="s">
        <v>12590</v>
      </c>
      <c r="L2195" s="26" t="str">
        <f t="shared" si="68"/>
        <v>PreAlerta</v>
      </c>
      <c r="M2195" s="26" t="str">
        <f t="shared" si="69"/>
        <v>C/PalabrasClaves</v>
      </c>
      <c r="N2195" s="26"/>
      <c r="O2195" s="26"/>
      <c r="P2195" s="26"/>
      <c r="Q2195" s="26"/>
      <c r="R2195" s="26"/>
      <c r="S2195" s="26"/>
      <c r="T2195" s="26"/>
      <c r="U2195" s="26"/>
      <c r="V2195" s="26"/>
      <c r="W2195" s="26"/>
      <c r="X2195" s="26"/>
    </row>
    <row r="2196" spans="1:24" ht="15" hidden="1" customHeight="1">
      <c r="A2196" s="24">
        <v>29391959</v>
      </c>
      <c r="B2196" s="24" t="s">
        <v>12591</v>
      </c>
      <c r="C2196" s="24" t="s">
        <v>12592</v>
      </c>
      <c r="D2196" s="24" t="s">
        <v>12593</v>
      </c>
      <c r="E2196" s="24" t="s">
        <v>12594</v>
      </c>
      <c r="F2196" s="24" t="s">
        <v>10065</v>
      </c>
      <c r="G2196" s="24">
        <v>2017</v>
      </c>
      <c r="H2196" s="25">
        <v>43134</v>
      </c>
      <c r="I2196" s="24" t="s">
        <v>12595</v>
      </c>
      <c r="J2196" s="24"/>
      <c r="K2196" s="24" t="s">
        <v>12596</v>
      </c>
      <c r="L2196" s="24" t="str">
        <f t="shared" si="68"/>
        <v>PreAlerta</v>
      </c>
      <c r="M2196" s="24" t="str">
        <f t="shared" si="69"/>
        <v>S/PalabrasClaves</v>
      </c>
      <c r="N2196" s="24"/>
      <c r="O2196" s="24"/>
      <c r="P2196" s="24"/>
      <c r="Q2196" s="24"/>
      <c r="R2196" s="24"/>
      <c r="S2196" s="24"/>
      <c r="T2196" s="24"/>
      <c r="U2196" s="24"/>
      <c r="V2196" s="24"/>
      <c r="W2196" s="24"/>
      <c r="X2196" s="24"/>
    </row>
    <row r="2197" spans="1:24" ht="15" customHeight="1">
      <c r="A2197" s="33">
        <v>27894718</v>
      </c>
      <c r="B2197" s="33" t="s">
        <v>12597</v>
      </c>
      <c r="C2197" s="33" t="s">
        <v>12598</v>
      </c>
      <c r="D2197" s="33" t="s">
        <v>12599</v>
      </c>
      <c r="E2197" s="33" t="s">
        <v>8894</v>
      </c>
      <c r="F2197" s="33" t="s">
        <v>353</v>
      </c>
      <c r="G2197" s="33">
        <v>2017</v>
      </c>
      <c r="H2197" s="34">
        <v>42704</v>
      </c>
      <c r="I2197" s="33"/>
      <c r="J2197" s="33"/>
      <c r="K2197" s="33" t="s">
        <v>12600</v>
      </c>
      <c r="L2197" s="33" t="str">
        <f t="shared" si="68"/>
        <v>PreAlerta</v>
      </c>
      <c r="M2197" s="33" t="str">
        <f t="shared" si="69"/>
        <v>S/PalabrasClaves</v>
      </c>
      <c r="N2197" s="33" t="s">
        <v>79</v>
      </c>
      <c r="O2197" s="33"/>
      <c r="P2197" s="33"/>
      <c r="Q2197" s="33" t="s">
        <v>14</v>
      </c>
      <c r="R2197" s="33"/>
      <c r="S2197" s="33"/>
      <c r="T2197" s="50" t="s">
        <v>12601</v>
      </c>
      <c r="U2197" s="33" t="s">
        <v>209</v>
      </c>
      <c r="V2197" s="33" t="s">
        <v>209</v>
      </c>
      <c r="W2197" s="33" t="s">
        <v>209</v>
      </c>
      <c r="X2197" s="53" t="s">
        <v>12602</v>
      </c>
    </row>
    <row r="2198" spans="1:24" ht="15" hidden="1" customHeight="1">
      <c r="A2198" s="24">
        <v>28057084</v>
      </c>
      <c r="B2198" s="24" t="s">
        <v>12603</v>
      </c>
      <c r="C2198" s="24" t="s">
        <v>12604</v>
      </c>
      <c r="D2198" s="24" t="s">
        <v>12605</v>
      </c>
      <c r="E2198" s="24" t="s">
        <v>12606</v>
      </c>
      <c r="F2198" s="24" t="s">
        <v>2644</v>
      </c>
      <c r="G2198" s="24">
        <v>2017</v>
      </c>
      <c r="H2198" s="25">
        <v>42742</v>
      </c>
      <c r="I2198" s="24" t="s">
        <v>12607</v>
      </c>
      <c r="J2198" s="24"/>
      <c r="K2198" s="24" t="s">
        <v>12608</v>
      </c>
      <c r="L2198" s="24" t="str">
        <f t="shared" si="68"/>
        <v>PreAlerta</v>
      </c>
      <c r="M2198" s="24" t="str">
        <f t="shared" si="69"/>
        <v>C/PalabrasClaves</v>
      </c>
      <c r="N2198" s="24"/>
      <c r="O2198" s="24"/>
      <c r="P2198" s="24"/>
      <c r="Q2198" s="24"/>
      <c r="R2198" s="24"/>
      <c r="S2198" s="24"/>
      <c r="T2198" s="24"/>
      <c r="U2198" s="24"/>
      <c r="V2198" s="24"/>
      <c r="W2198" s="24"/>
      <c r="X2198" s="24"/>
    </row>
    <row r="2199" spans="1:24" ht="15" hidden="1" customHeight="1">
      <c r="A2199" s="26">
        <v>28052070</v>
      </c>
      <c r="B2199" s="26" t="s">
        <v>12609</v>
      </c>
      <c r="C2199" s="26" t="s">
        <v>12610</v>
      </c>
      <c r="D2199" s="26" t="s">
        <v>12611</v>
      </c>
      <c r="E2199" s="26" t="s">
        <v>12612</v>
      </c>
      <c r="F2199" s="26" t="s">
        <v>2175</v>
      </c>
      <c r="G2199" s="26">
        <v>2017</v>
      </c>
      <c r="H2199" s="27">
        <v>42740</v>
      </c>
      <c r="I2199" s="26" t="s">
        <v>12613</v>
      </c>
      <c r="J2199" s="26"/>
      <c r="K2199" s="26" t="s">
        <v>12614</v>
      </c>
      <c r="L2199" s="26" t="str">
        <f t="shared" si="68"/>
        <v>PreAlerta</v>
      </c>
      <c r="M2199" s="26" t="str">
        <f t="shared" si="69"/>
        <v>S/PalabrasClaves</v>
      </c>
      <c r="N2199" s="26"/>
      <c r="O2199" s="26"/>
      <c r="P2199" s="26"/>
      <c r="Q2199" s="26"/>
      <c r="R2199" s="26"/>
      <c r="S2199" s="26"/>
      <c r="T2199" s="26"/>
      <c r="U2199" s="26"/>
      <c r="V2199" s="26"/>
      <c r="W2199" s="26"/>
      <c r="X2199" s="26"/>
    </row>
    <row r="2200" spans="1:24" ht="15" hidden="1" customHeight="1">
      <c r="A2200" s="24">
        <v>28056825</v>
      </c>
      <c r="B2200" s="24" t="s">
        <v>12615</v>
      </c>
      <c r="C2200" s="24" t="s">
        <v>12616</v>
      </c>
      <c r="D2200" s="24" t="s">
        <v>12617</v>
      </c>
      <c r="E2200" s="24" t="s">
        <v>12618</v>
      </c>
      <c r="F2200" s="24" t="s">
        <v>341</v>
      </c>
      <c r="G2200" s="24">
        <v>2017</v>
      </c>
      <c r="H2200" s="25">
        <v>42742</v>
      </c>
      <c r="I2200" s="24" t="s">
        <v>12619</v>
      </c>
      <c r="J2200" s="24"/>
      <c r="K2200" s="24" t="s">
        <v>12620</v>
      </c>
      <c r="L2200" s="24" t="str">
        <f t="shared" si="68"/>
        <v>PreAlerta</v>
      </c>
      <c r="M2200" s="24" t="str">
        <f t="shared" si="69"/>
        <v>S/PalabrasClaves</v>
      </c>
      <c r="N2200" s="24"/>
      <c r="O2200" s="24"/>
      <c r="P2200" s="24"/>
      <c r="Q2200" s="24"/>
      <c r="R2200" s="24"/>
      <c r="S2200" s="24"/>
      <c r="T2200" s="24"/>
      <c r="U2200" s="24"/>
      <c r="V2200" s="24"/>
      <c r="W2200" s="24"/>
      <c r="X2200" s="24"/>
    </row>
    <row r="2201" spans="1:24" ht="15" customHeight="1">
      <c r="A2201" s="33">
        <v>28061753</v>
      </c>
      <c r="B2201" s="33" t="s">
        <v>12621</v>
      </c>
      <c r="C2201" s="33" t="s">
        <v>12622</v>
      </c>
      <c r="D2201" s="33" t="s">
        <v>12623</v>
      </c>
      <c r="E2201" s="33" t="s">
        <v>12624</v>
      </c>
      <c r="F2201" s="33" t="s">
        <v>341</v>
      </c>
      <c r="G2201" s="33">
        <v>2017</v>
      </c>
      <c r="H2201" s="34">
        <v>42743</v>
      </c>
      <c r="I2201" s="33" t="s">
        <v>12625</v>
      </c>
      <c r="J2201" s="33"/>
      <c r="K2201" s="33" t="s">
        <v>12626</v>
      </c>
      <c r="L2201" s="33" t="str">
        <f t="shared" si="68"/>
        <v>PreAlerta</v>
      </c>
      <c r="M2201" s="33" t="str">
        <f t="shared" si="69"/>
        <v>S/PalabrasClaves</v>
      </c>
      <c r="N2201" s="33" t="s">
        <v>12</v>
      </c>
      <c r="O2201" s="33"/>
      <c r="P2201" s="33"/>
      <c r="Q2201" s="33" t="s">
        <v>14</v>
      </c>
      <c r="R2201" s="33"/>
      <c r="S2201" s="33"/>
      <c r="T2201" s="53" t="s">
        <v>12627</v>
      </c>
      <c r="U2201" s="33" t="s">
        <v>209</v>
      </c>
      <c r="V2201" s="33" t="s">
        <v>209</v>
      </c>
      <c r="W2201" s="33" t="s">
        <v>209</v>
      </c>
      <c r="X2201" s="56" t="s">
        <v>12628</v>
      </c>
    </row>
    <row r="2202" spans="1:24" ht="15" hidden="1" customHeight="1">
      <c r="A2202" s="24">
        <v>28074107</v>
      </c>
      <c r="B2202" s="24" t="s">
        <v>12629</v>
      </c>
      <c r="C2202" s="24" t="s">
        <v>12630</v>
      </c>
      <c r="D2202" s="24" t="s">
        <v>12631</v>
      </c>
      <c r="E2202" s="24" t="s">
        <v>12632</v>
      </c>
      <c r="F2202" s="24" t="s">
        <v>2014</v>
      </c>
      <c r="G2202" s="24">
        <v>2017</v>
      </c>
      <c r="H2202" s="25">
        <v>42747</v>
      </c>
      <c r="I2202" s="24" t="s">
        <v>12633</v>
      </c>
      <c r="J2202" s="24"/>
      <c r="K2202" s="24" t="s">
        <v>12634</v>
      </c>
      <c r="L2202" s="24" t="str">
        <f t="shared" si="68"/>
        <v>PreAlerta</v>
      </c>
      <c r="M2202" s="24" t="str">
        <f t="shared" si="69"/>
        <v>S/PalabrasClaves</v>
      </c>
      <c r="N2202" s="24"/>
      <c r="O2202" s="24"/>
      <c r="P2202" s="24"/>
      <c r="Q2202" s="24"/>
      <c r="R2202" s="24"/>
      <c r="S2202" s="24"/>
      <c r="T2202" s="24"/>
      <c r="U2202" s="24"/>
      <c r="V2202" s="24"/>
      <c r="W2202" s="24"/>
      <c r="X2202" s="24"/>
    </row>
    <row r="2203" spans="1:24" ht="15" hidden="1" customHeight="1">
      <c r="A2203" s="26">
        <v>29201413</v>
      </c>
      <c r="B2203" s="26" t="s">
        <v>12635</v>
      </c>
      <c r="C2203" s="26" t="s">
        <v>12636</v>
      </c>
      <c r="D2203" s="26" t="s">
        <v>12637</v>
      </c>
      <c r="E2203" s="26" t="s">
        <v>12638</v>
      </c>
      <c r="F2203" s="26" t="s">
        <v>12639</v>
      </c>
      <c r="G2203" s="26">
        <v>2017</v>
      </c>
      <c r="H2203" s="27">
        <v>43074</v>
      </c>
      <c r="I2203" s="26" t="s">
        <v>12640</v>
      </c>
      <c r="J2203" s="26"/>
      <c r="K2203" s="26" t="s">
        <v>12641</v>
      </c>
      <c r="L2203" s="26" t="str">
        <f t="shared" si="68"/>
        <v>PreAlerta</v>
      </c>
      <c r="M2203" s="26" t="str">
        <f t="shared" si="69"/>
        <v>S/PalabrasClaves</v>
      </c>
      <c r="N2203" s="26"/>
      <c r="O2203" s="26"/>
      <c r="P2203" s="26"/>
      <c r="Q2203" s="26"/>
      <c r="R2203" s="26"/>
      <c r="S2203" s="26"/>
      <c r="T2203" s="26"/>
      <c r="U2203" s="26"/>
      <c r="V2203" s="26"/>
      <c r="W2203" s="26"/>
      <c r="X2203" s="26"/>
    </row>
    <row r="2204" spans="1:24" ht="15" hidden="1" customHeight="1">
      <c r="A2204" s="24">
        <v>28119858</v>
      </c>
      <c r="B2204" s="24" t="s">
        <v>12642</v>
      </c>
      <c r="C2204" s="24" t="s">
        <v>12643</v>
      </c>
      <c r="D2204" s="24" t="s">
        <v>12644</v>
      </c>
      <c r="E2204" s="24" t="s">
        <v>12645</v>
      </c>
      <c r="F2204" s="24" t="s">
        <v>559</v>
      </c>
      <c r="G2204" s="24">
        <v>2017</v>
      </c>
      <c r="H2204" s="25">
        <v>42761</v>
      </c>
      <c r="I2204" s="24" t="s">
        <v>12646</v>
      </c>
      <c r="J2204" s="24"/>
      <c r="K2204" s="24" t="s">
        <v>12647</v>
      </c>
      <c r="L2204" s="24" t="str">
        <f t="shared" si="68"/>
        <v>PreAlerta</v>
      </c>
      <c r="M2204" s="24" t="str">
        <f t="shared" si="69"/>
        <v>S/PalabrasClaves</v>
      </c>
      <c r="N2204" s="24"/>
      <c r="O2204" s="24"/>
      <c r="P2204" s="24"/>
      <c r="Q2204" s="24"/>
      <c r="R2204" s="24"/>
      <c r="S2204" s="24"/>
      <c r="T2204" s="24"/>
      <c r="U2204" s="24"/>
      <c r="V2204" s="24"/>
      <c r="W2204" s="24"/>
      <c r="X2204" s="24"/>
    </row>
    <row r="2205" spans="1:24" ht="15" customHeight="1">
      <c r="A2205" s="33">
        <v>28041929</v>
      </c>
      <c r="B2205" s="33" t="s">
        <v>12648</v>
      </c>
      <c r="C2205" s="33" t="s">
        <v>12649</v>
      </c>
      <c r="D2205" s="33" t="s">
        <v>12650</v>
      </c>
      <c r="E2205" s="33" t="s">
        <v>2404</v>
      </c>
      <c r="F2205" s="33" t="s">
        <v>3499</v>
      </c>
      <c r="G2205" s="33">
        <v>2017</v>
      </c>
      <c r="H2205" s="34">
        <v>42738</v>
      </c>
      <c r="I2205" s="33" t="s">
        <v>12651</v>
      </c>
      <c r="J2205" s="33" t="s">
        <v>12652</v>
      </c>
      <c r="K2205" s="33" t="s">
        <v>12653</v>
      </c>
      <c r="L2205" s="33" t="str">
        <f t="shared" si="68"/>
        <v>PreAlerta</v>
      </c>
      <c r="M2205" s="33" t="str">
        <f t="shared" si="69"/>
        <v>S/PalabrasClaves</v>
      </c>
      <c r="N2205" s="33" t="s">
        <v>79</v>
      </c>
      <c r="O2205" s="33"/>
      <c r="P2205" s="33"/>
      <c r="Q2205" s="33" t="s">
        <v>14</v>
      </c>
      <c r="R2205" s="33"/>
      <c r="S2205" s="33"/>
      <c r="T2205" s="50" t="s">
        <v>12654</v>
      </c>
      <c r="U2205" s="33" t="s">
        <v>209</v>
      </c>
      <c r="V2205" s="33" t="s">
        <v>209</v>
      </c>
      <c r="W2205" s="33" t="s">
        <v>209</v>
      </c>
      <c r="X2205" s="53" t="s">
        <v>12655</v>
      </c>
    </row>
    <row r="2206" spans="1:24" ht="15" hidden="1" customHeight="1">
      <c r="A2206" s="24">
        <v>28086915</v>
      </c>
      <c r="B2206" s="24" t="s">
        <v>12656</v>
      </c>
      <c r="C2206" s="24" t="s">
        <v>12657</v>
      </c>
      <c r="D2206" s="24" t="s">
        <v>12658</v>
      </c>
      <c r="E2206" s="24" t="s">
        <v>7654</v>
      </c>
      <c r="F2206" s="24" t="s">
        <v>12659</v>
      </c>
      <c r="G2206" s="24">
        <v>2017</v>
      </c>
      <c r="H2206" s="25">
        <v>42750</v>
      </c>
      <c r="I2206" s="24" t="s">
        <v>12660</v>
      </c>
      <c r="J2206" s="24"/>
      <c r="K2206" s="24" t="s">
        <v>12661</v>
      </c>
      <c r="L2206" s="24" t="str">
        <f t="shared" si="68"/>
        <v>PreAlerta</v>
      </c>
      <c r="M2206" s="24" t="str">
        <f t="shared" si="69"/>
        <v>S/PalabrasClaves</v>
      </c>
      <c r="N2206" s="24"/>
      <c r="O2206" s="24"/>
      <c r="P2206" s="24"/>
      <c r="Q2206" s="24"/>
      <c r="R2206" s="24"/>
      <c r="S2206" s="24"/>
      <c r="T2206" s="24"/>
      <c r="U2206" s="24"/>
      <c r="V2206" s="24"/>
      <c r="W2206" s="24"/>
      <c r="X2206" s="24"/>
    </row>
    <row r="2207" spans="1:24" ht="15" hidden="1" customHeight="1">
      <c r="A2207" s="26">
        <v>28062393</v>
      </c>
      <c r="B2207" s="26" t="s">
        <v>12662</v>
      </c>
      <c r="C2207" s="26" t="s">
        <v>12663</v>
      </c>
      <c r="D2207" s="26" t="s">
        <v>12664</v>
      </c>
      <c r="E2207" s="26" t="s">
        <v>12665</v>
      </c>
      <c r="F2207" s="26" t="s">
        <v>3233</v>
      </c>
      <c r="G2207" s="26">
        <v>2017</v>
      </c>
      <c r="H2207" s="27">
        <v>42743</v>
      </c>
      <c r="I2207" s="26"/>
      <c r="J2207" s="26"/>
      <c r="K2207" s="26" t="s">
        <v>12666</v>
      </c>
      <c r="L2207" s="26" t="str">
        <f t="shared" si="68"/>
        <v>PreAlerta</v>
      </c>
      <c r="M2207" s="26" t="str">
        <f t="shared" si="69"/>
        <v>S/PalabrasClaves</v>
      </c>
      <c r="N2207" s="26"/>
      <c r="O2207" s="26"/>
      <c r="P2207" s="26"/>
      <c r="Q2207" s="26"/>
      <c r="R2207" s="26"/>
      <c r="S2207" s="26"/>
      <c r="T2207" s="26"/>
      <c r="U2207" s="26"/>
      <c r="V2207" s="26"/>
      <c r="W2207" s="26"/>
      <c r="X2207" s="26"/>
    </row>
    <row r="2208" spans="1:24" ht="15" hidden="1" customHeight="1">
      <c r="A2208" s="24">
        <v>28329470</v>
      </c>
      <c r="B2208" s="24" t="s">
        <v>12667</v>
      </c>
      <c r="C2208" s="24" t="s">
        <v>12668</v>
      </c>
      <c r="D2208" s="24" t="s">
        <v>12669</v>
      </c>
      <c r="E2208" s="24" t="s">
        <v>12670</v>
      </c>
      <c r="F2208" s="24" t="s">
        <v>12671</v>
      </c>
      <c r="G2208" s="24">
        <v>2017</v>
      </c>
      <c r="H2208" s="25">
        <v>42817</v>
      </c>
      <c r="I2208" s="24"/>
      <c r="J2208" s="24"/>
      <c r="K2208" s="24"/>
      <c r="L2208" s="24" t="str">
        <f t="shared" si="68"/>
        <v>Excluido</v>
      </c>
      <c r="M2208" s="24" t="str">
        <f t="shared" si="69"/>
        <v>C/PalabrasClaves</v>
      </c>
      <c r="N2208" s="24"/>
      <c r="O2208" s="24"/>
      <c r="P2208" s="24"/>
      <c r="Q2208" s="24"/>
      <c r="R2208" s="24"/>
      <c r="S2208" s="24"/>
      <c r="T2208" s="24"/>
      <c r="U2208" s="24"/>
      <c r="V2208" s="24"/>
      <c r="W2208" s="24"/>
      <c r="X2208" s="24"/>
    </row>
    <row r="2209" spans="1:24" ht="15" hidden="1" customHeight="1">
      <c r="A2209" s="26">
        <v>28099433</v>
      </c>
      <c r="B2209" s="26" t="s">
        <v>12672</v>
      </c>
      <c r="C2209" s="26" t="s">
        <v>12673</v>
      </c>
      <c r="D2209" s="26" t="s">
        <v>12674</v>
      </c>
      <c r="E2209" s="26" t="s">
        <v>12675</v>
      </c>
      <c r="F2209" s="26" t="s">
        <v>2175</v>
      </c>
      <c r="G2209" s="26">
        <v>2017</v>
      </c>
      <c r="H2209" s="27">
        <v>42754</v>
      </c>
      <c r="I2209" s="26" t="s">
        <v>12676</v>
      </c>
      <c r="J2209" s="26"/>
      <c r="K2209" s="26" t="s">
        <v>12677</v>
      </c>
      <c r="L2209" s="26" t="str">
        <f t="shared" si="68"/>
        <v>PreAlerta</v>
      </c>
      <c r="M2209" s="26" t="str">
        <f t="shared" si="69"/>
        <v>S/PalabrasClaves</v>
      </c>
      <c r="N2209" s="26"/>
      <c r="O2209" s="26"/>
      <c r="P2209" s="26"/>
      <c r="Q2209" s="26"/>
      <c r="R2209" s="26"/>
      <c r="S2209" s="26"/>
      <c r="T2209" s="26"/>
      <c r="U2209" s="26"/>
      <c r="V2209" s="26"/>
      <c r="W2209" s="26"/>
      <c r="X2209" s="26"/>
    </row>
    <row r="2210" spans="1:24" ht="15" customHeight="1">
      <c r="A2210" s="28">
        <v>28106821</v>
      </c>
      <c r="B2210" s="28" t="s">
        <v>12678</v>
      </c>
      <c r="C2210" s="28" t="s">
        <v>12679</v>
      </c>
      <c r="D2210" s="28" t="s">
        <v>12680</v>
      </c>
      <c r="E2210" s="28" t="s">
        <v>12681</v>
      </c>
      <c r="F2210" s="28" t="s">
        <v>12034</v>
      </c>
      <c r="G2210" s="28">
        <v>2017</v>
      </c>
      <c r="H2210" s="29">
        <v>42756</v>
      </c>
      <c r="I2210" s="28" t="s">
        <v>12682</v>
      </c>
      <c r="J2210" s="28"/>
      <c r="K2210" s="28" t="s">
        <v>12683</v>
      </c>
      <c r="L2210" s="28" t="str">
        <f t="shared" si="68"/>
        <v>PreAlerta</v>
      </c>
      <c r="M2210" s="28" t="str">
        <f t="shared" si="69"/>
        <v>S/PalabrasClaves</v>
      </c>
      <c r="N2210" s="28" t="s">
        <v>15</v>
      </c>
      <c r="O2210" s="28"/>
      <c r="P2210" s="28"/>
      <c r="Q2210" s="28" t="s">
        <v>14</v>
      </c>
      <c r="R2210" s="28"/>
      <c r="S2210" s="28"/>
      <c r="T2210" s="50" t="s">
        <v>12684</v>
      </c>
      <c r="U2210" s="28" t="s">
        <v>209</v>
      </c>
      <c r="V2210" s="28" t="s">
        <v>209</v>
      </c>
      <c r="W2210" s="28" t="s">
        <v>208</v>
      </c>
      <c r="X2210" s="68" t="s">
        <v>12685</v>
      </c>
    </row>
    <row r="2211" spans="1:24" ht="15" hidden="1" customHeight="1">
      <c r="A2211" s="26">
        <v>27000449</v>
      </c>
      <c r="B2211" s="26" t="s">
        <v>12686</v>
      </c>
      <c r="C2211" s="26" t="s">
        <v>12687</v>
      </c>
      <c r="D2211" s="26" t="s">
        <v>12688</v>
      </c>
      <c r="E2211" s="26" t="s">
        <v>12689</v>
      </c>
      <c r="F2211" s="26" t="s">
        <v>2220</v>
      </c>
      <c r="G2211" s="26">
        <v>2017</v>
      </c>
      <c r="H2211" s="27">
        <v>42452</v>
      </c>
      <c r="I2211" s="26"/>
      <c r="J2211" s="26"/>
      <c r="K2211" s="26" t="s">
        <v>12690</v>
      </c>
      <c r="L2211" s="26" t="str">
        <f t="shared" si="68"/>
        <v>PreAlerta</v>
      </c>
      <c r="M2211" s="26" t="str">
        <f t="shared" si="69"/>
        <v>S/PalabrasClaves</v>
      </c>
      <c r="N2211" s="26"/>
      <c r="O2211" s="26"/>
      <c r="P2211" s="26"/>
      <c r="Q2211" s="26"/>
      <c r="R2211" s="26"/>
      <c r="S2211" s="26"/>
      <c r="T2211" s="26"/>
      <c r="U2211" s="26"/>
      <c r="V2211" s="26"/>
      <c r="W2211" s="26"/>
      <c r="X2211" s="26"/>
    </row>
    <row r="2212" spans="1:24" ht="15" hidden="1" customHeight="1">
      <c r="A2212" s="24">
        <v>28184217</v>
      </c>
      <c r="B2212" s="24" t="s">
        <v>12691</v>
      </c>
      <c r="C2212" s="24" t="s">
        <v>12692</v>
      </c>
      <c r="D2212" s="24" t="s">
        <v>12693</v>
      </c>
      <c r="E2212" s="24" t="s">
        <v>2279</v>
      </c>
      <c r="F2212" s="24" t="s">
        <v>566</v>
      </c>
      <c r="G2212" s="24">
        <v>2017</v>
      </c>
      <c r="H2212" s="25">
        <v>42777</v>
      </c>
      <c r="I2212" s="24" t="s">
        <v>12694</v>
      </c>
      <c r="J2212" s="24"/>
      <c r="K2212" s="24" t="s">
        <v>12695</v>
      </c>
      <c r="L2212" s="24" t="str">
        <f t="shared" si="68"/>
        <v>PreAlerta</v>
      </c>
      <c r="M2212" s="24" t="str">
        <f t="shared" si="69"/>
        <v>S/PalabrasClaves</v>
      </c>
      <c r="N2212" s="24"/>
      <c r="O2212" s="24"/>
      <c r="P2212" s="24"/>
      <c r="Q2212" s="24"/>
      <c r="R2212" s="24"/>
      <c r="S2212" s="24"/>
      <c r="T2212" s="24"/>
      <c r="U2212" s="24"/>
      <c r="V2212" s="24"/>
      <c r="W2212" s="24"/>
      <c r="X2212" s="24"/>
    </row>
    <row r="2213" spans="1:24" ht="15" hidden="1" customHeight="1">
      <c r="A2213" s="26">
        <v>28129328</v>
      </c>
      <c r="B2213" s="26" t="s">
        <v>12696</v>
      </c>
      <c r="C2213" s="26" t="s">
        <v>12697</v>
      </c>
      <c r="D2213" s="26" t="s">
        <v>12698</v>
      </c>
      <c r="E2213" s="26" t="s">
        <v>2057</v>
      </c>
      <c r="F2213" s="26" t="s">
        <v>2168</v>
      </c>
      <c r="G2213" s="26">
        <v>2017</v>
      </c>
      <c r="H2213" s="27">
        <v>42763</v>
      </c>
      <c r="I2213" s="26" t="s">
        <v>12699</v>
      </c>
      <c r="J2213" s="26"/>
      <c r="K2213" s="26" t="s">
        <v>12700</v>
      </c>
      <c r="L2213" s="26" t="str">
        <f t="shared" si="68"/>
        <v>PreAlerta</v>
      </c>
      <c r="M2213" s="26" t="str">
        <f t="shared" si="69"/>
        <v>S/PalabrasClaves</v>
      </c>
      <c r="N2213" s="26"/>
      <c r="O2213" s="26"/>
      <c r="P2213" s="26"/>
      <c r="Q2213" s="26"/>
      <c r="R2213" s="26"/>
      <c r="S2213" s="26"/>
      <c r="T2213" s="26"/>
      <c r="U2213" s="26"/>
      <c r="V2213" s="26"/>
      <c r="W2213" s="26"/>
      <c r="X2213" s="26"/>
    </row>
    <row r="2214" spans="1:24" ht="15" hidden="1" customHeight="1">
      <c r="A2214" s="24">
        <v>28129372</v>
      </c>
      <c r="B2214" s="24" t="s">
        <v>12701</v>
      </c>
      <c r="C2214" s="24" t="s">
        <v>12702</v>
      </c>
      <c r="D2214" s="24" t="s">
        <v>12703</v>
      </c>
      <c r="E2214" s="24" t="s">
        <v>12704</v>
      </c>
      <c r="F2214" s="24" t="s">
        <v>2168</v>
      </c>
      <c r="G2214" s="24">
        <v>2017</v>
      </c>
      <c r="H2214" s="25">
        <v>42763</v>
      </c>
      <c r="I2214" s="24" t="s">
        <v>12705</v>
      </c>
      <c r="J2214" s="24"/>
      <c r="K2214" s="24" t="s">
        <v>12706</v>
      </c>
      <c r="L2214" s="24" t="str">
        <f t="shared" si="68"/>
        <v>PreAlerta</v>
      </c>
      <c r="M2214" s="24" t="str">
        <f t="shared" si="69"/>
        <v>S/PalabrasClaves</v>
      </c>
      <c r="N2214" s="24"/>
      <c r="O2214" s="24"/>
      <c r="P2214" s="24"/>
      <c r="Q2214" s="24"/>
      <c r="R2214" s="24"/>
      <c r="S2214" s="24"/>
      <c r="T2214" s="24"/>
      <c r="U2214" s="24"/>
      <c r="V2214" s="24"/>
      <c r="W2214" s="24"/>
      <c r="X2214" s="24"/>
    </row>
    <row r="2215" spans="1:24" ht="15" hidden="1" customHeight="1">
      <c r="A2215" s="26">
        <v>26607860</v>
      </c>
      <c r="B2215" s="26" t="s">
        <v>12707</v>
      </c>
      <c r="C2215" s="26" t="s">
        <v>12708</v>
      </c>
      <c r="D2215" s="26" t="s">
        <v>12709</v>
      </c>
      <c r="E2215" s="26" t="s">
        <v>12710</v>
      </c>
      <c r="F2215" s="26" t="s">
        <v>12711</v>
      </c>
      <c r="G2215" s="26">
        <v>2017</v>
      </c>
      <c r="H2215" s="27">
        <v>42335</v>
      </c>
      <c r="I2215" s="26"/>
      <c r="J2215" s="26"/>
      <c r="K2215" s="26" t="s">
        <v>12712</v>
      </c>
      <c r="L2215" s="26" t="str">
        <f t="shared" si="68"/>
        <v>PreAlerta</v>
      </c>
      <c r="M2215" s="26" t="str">
        <f t="shared" si="69"/>
        <v>S/PalabrasClaves</v>
      </c>
      <c r="N2215" s="26"/>
      <c r="O2215" s="26"/>
      <c r="P2215" s="26"/>
      <c r="Q2215" s="26"/>
      <c r="R2215" s="26"/>
      <c r="S2215" s="26"/>
      <c r="T2215" s="26"/>
      <c r="U2215" s="26"/>
      <c r="V2215" s="26"/>
      <c r="W2215" s="26"/>
      <c r="X2215" s="26"/>
    </row>
    <row r="2216" spans="1:24" ht="15" hidden="1" customHeight="1">
      <c r="A2216" s="24">
        <v>26792283</v>
      </c>
      <c r="B2216" s="24" t="s">
        <v>12713</v>
      </c>
      <c r="C2216" s="24" t="s">
        <v>12714</v>
      </c>
      <c r="D2216" s="24" t="s">
        <v>12715</v>
      </c>
      <c r="E2216" s="24" t="s">
        <v>10837</v>
      </c>
      <c r="F2216" s="24" t="s">
        <v>725</v>
      </c>
      <c r="G2216" s="24">
        <v>2017</v>
      </c>
      <c r="H2216" s="25">
        <v>42391</v>
      </c>
      <c r="I2216" s="24"/>
      <c r="J2216" s="24"/>
      <c r="K2216" s="24" t="s">
        <v>12716</v>
      </c>
      <c r="L2216" s="24" t="str">
        <f t="shared" ref="L2216:L2279" si="70">IF(ISNUMBER(VLOOKUP(A2216,EXCL,1,FALSE)),"Excluido",IF(ISNUMBER(VLOOKUP(A2216,POST,1,FALSE)),"PostAlerta",IF(ISNUMBER(VLOOKUP(A2216,PRE,1,FALSE)),"PreAlerta","")))</f>
        <v>PreAlerta</v>
      </c>
      <c r="M2216" s="24" t="str">
        <f t="shared" ref="M2216:M2279" si="71">IF(ISNUMBER(VLOOKUP(A2216,KEYWORDS,1,FALSE)),"C/PalabrasClaves","S/PalabrasClaves")</f>
        <v>S/PalabrasClaves</v>
      </c>
      <c r="N2216" s="24"/>
      <c r="O2216" s="24"/>
      <c r="P2216" s="24"/>
      <c r="Q2216" s="24"/>
      <c r="R2216" s="24"/>
      <c r="S2216" s="24"/>
      <c r="T2216" s="24"/>
      <c r="U2216" s="24"/>
      <c r="V2216" s="24"/>
      <c r="W2216" s="24"/>
      <c r="X2216" s="24"/>
    </row>
    <row r="2217" spans="1:24" ht="15" hidden="1" customHeight="1">
      <c r="A2217" s="26">
        <v>26826161</v>
      </c>
      <c r="B2217" s="26" t="s">
        <v>12717</v>
      </c>
      <c r="C2217" s="26" t="s">
        <v>12718</v>
      </c>
      <c r="D2217" s="26" t="s">
        <v>12719</v>
      </c>
      <c r="E2217" s="26" t="s">
        <v>12720</v>
      </c>
      <c r="F2217" s="26" t="s">
        <v>725</v>
      </c>
      <c r="G2217" s="26">
        <v>2017</v>
      </c>
      <c r="H2217" s="27">
        <v>42400</v>
      </c>
      <c r="I2217" s="26"/>
      <c r="J2217" s="26"/>
      <c r="K2217" s="26" t="s">
        <v>12721</v>
      </c>
      <c r="L2217" s="26" t="str">
        <f t="shared" si="70"/>
        <v>PreAlerta</v>
      </c>
      <c r="M2217" s="26" t="str">
        <f t="shared" si="71"/>
        <v>S/PalabrasClaves</v>
      </c>
      <c r="N2217" s="26"/>
      <c r="O2217" s="26"/>
      <c r="P2217" s="26"/>
      <c r="Q2217" s="26"/>
      <c r="R2217" s="26"/>
      <c r="S2217" s="26"/>
      <c r="T2217" s="26"/>
      <c r="U2217" s="26"/>
      <c r="V2217" s="26"/>
      <c r="W2217" s="26"/>
      <c r="X2217" s="26"/>
    </row>
    <row r="2218" spans="1:24" ht="15" hidden="1" customHeight="1">
      <c r="A2218" s="24">
        <v>26846151</v>
      </c>
      <c r="B2218" s="24" t="s">
        <v>12722</v>
      </c>
      <c r="C2218" s="24" t="s">
        <v>12723</v>
      </c>
      <c r="D2218" s="24" t="s">
        <v>12724</v>
      </c>
      <c r="E2218" s="24" t="s">
        <v>12725</v>
      </c>
      <c r="F2218" s="24" t="s">
        <v>725</v>
      </c>
      <c r="G2218" s="24">
        <v>2017</v>
      </c>
      <c r="H2218" s="25">
        <v>42406</v>
      </c>
      <c r="I2218" s="24" t="s">
        <v>12726</v>
      </c>
      <c r="J2218" s="24" t="s">
        <v>12727</v>
      </c>
      <c r="K2218" s="24" t="s">
        <v>12728</v>
      </c>
      <c r="L2218" s="24" t="str">
        <f t="shared" si="70"/>
        <v>PreAlerta</v>
      </c>
      <c r="M2218" s="24" t="str">
        <f t="shared" si="71"/>
        <v>S/PalabrasClaves</v>
      </c>
      <c r="N2218" s="24"/>
      <c r="O2218" s="24"/>
      <c r="P2218" s="24"/>
      <c r="Q2218" s="24"/>
      <c r="R2218" s="24"/>
      <c r="S2218" s="24"/>
      <c r="T2218" s="24"/>
      <c r="U2218" s="24"/>
      <c r="V2218" s="24"/>
      <c r="W2218" s="24"/>
      <c r="X2218" s="24"/>
    </row>
    <row r="2219" spans="1:24" ht="15" hidden="1" customHeight="1">
      <c r="A2219" s="26">
        <v>26887890</v>
      </c>
      <c r="B2219" s="26" t="s">
        <v>12729</v>
      </c>
      <c r="C2219" s="26" t="s">
        <v>12730</v>
      </c>
      <c r="D2219" s="26" t="s">
        <v>12731</v>
      </c>
      <c r="E2219" s="26" t="s">
        <v>12732</v>
      </c>
      <c r="F2219" s="26" t="s">
        <v>725</v>
      </c>
      <c r="G2219" s="26">
        <v>2017</v>
      </c>
      <c r="H2219" s="27">
        <v>42419</v>
      </c>
      <c r="I2219" s="26" t="s">
        <v>12733</v>
      </c>
      <c r="J2219" s="26" t="s">
        <v>12734</v>
      </c>
      <c r="K2219" s="26" t="s">
        <v>12735</v>
      </c>
      <c r="L2219" s="26" t="str">
        <f t="shared" si="70"/>
        <v>PreAlerta</v>
      </c>
      <c r="M2219" s="26" t="str">
        <f t="shared" si="71"/>
        <v>S/PalabrasClaves</v>
      </c>
      <c r="N2219" s="26"/>
      <c r="O2219" s="26"/>
      <c r="P2219" s="26"/>
      <c r="Q2219" s="26"/>
      <c r="R2219" s="26"/>
      <c r="S2219" s="26"/>
      <c r="T2219" s="26"/>
      <c r="U2219" s="26"/>
      <c r="V2219" s="26"/>
      <c r="W2219" s="26"/>
      <c r="X2219" s="26"/>
    </row>
    <row r="2220" spans="1:24" ht="15" hidden="1" customHeight="1">
      <c r="A2220" s="24">
        <v>27288417</v>
      </c>
      <c r="B2220" s="24" t="s">
        <v>12736</v>
      </c>
      <c r="C2220" s="24" t="s">
        <v>12737</v>
      </c>
      <c r="D2220" s="24" t="s">
        <v>12738</v>
      </c>
      <c r="E2220" s="24" t="s">
        <v>12739</v>
      </c>
      <c r="F2220" s="24" t="s">
        <v>251</v>
      </c>
      <c r="G2220" s="24">
        <v>2017</v>
      </c>
      <c r="H2220" s="25">
        <v>42533</v>
      </c>
      <c r="I2220" s="24"/>
      <c r="J2220" s="24"/>
      <c r="K2220" s="24" t="s">
        <v>12740</v>
      </c>
      <c r="L2220" s="24" t="str">
        <f t="shared" si="70"/>
        <v>PreAlerta</v>
      </c>
      <c r="M2220" s="24" t="str">
        <f t="shared" si="71"/>
        <v>S/PalabrasClaves</v>
      </c>
      <c r="N2220" s="24"/>
      <c r="O2220" s="24"/>
      <c r="P2220" s="24"/>
      <c r="Q2220" s="24"/>
      <c r="R2220" s="24"/>
      <c r="S2220" s="24"/>
      <c r="T2220" s="24"/>
      <c r="U2220" s="24"/>
      <c r="V2220" s="24"/>
      <c r="W2220" s="24"/>
      <c r="X2220" s="24"/>
    </row>
    <row r="2221" spans="1:24" ht="15" hidden="1" customHeight="1">
      <c r="A2221" s="26">
        <v>27712952</v>
      </c>
      <c r="B2221" s="26" t="s">
        <v>12741</v>
      </c>
      <c r="C2221" s="26" t="s">
        <v>6753</v>
      </c>
      <c r="D2221" s="26" t="s">
        <v>12742</v>
      </c>
      <c r="E2221" s="26" t="s">
        <v>6755</v>
      </c>
      <c r="F2221" s="26" t="s">
        <v>2725</v>
      </c>
      <c r="G2221" s="26">
        <v>2017</v>
      </c>
      <c r="H2221" s="27">
        <v>42651</v>
      </c>
      <c r="I2221" s="26" t="s">
        <v>12743</v>
      </c>
      <c r="J2221" s="26" t="s">
        <v>12744</v>
      </c>
      <c r="K2221" s="26" t="s">
        <v>12745</v>
      </c>
      <c r="L2221" s="26" t="str">
        <f t="shared" si="70"/>
        <v>Excluido</v>
      </c>
      <c r="M2221" s="26" t="str">
        <f t="shared" si="71"/>
        <v>S/PalabrasClaves</v>
      </c>
      <c r="N2221" s="26"/>
      <c r="O2221" s="26"/>
      <c r="P2221" s="26"/>
      <c r="Q2221" s="26"/>
      <c r="R2221" s="26"/>
      <c r="S2221" s="26"/>
      <c r="T2221" s="26"/>
      <c r="U2221" s="26"/>
      <c r="V2221" s="26"/>
      <c r="W2221" s="26"/>
      <c r="X2221" s="26"/>
    </row>
    <row r="2222" spans="1:24" ht="15" hidden="1" customHeight="1">
      <c r="A2222" s="24">
        <v>27773758</v>
      </c>
      <c r="B2222" s="24" t="s">
        <v>12746</v>
      </c>
      <c r="C2222" s="24" t="s">
        <v>12747</v>
      </c>
      <c r="D2222" s="24" t="s">
        <v>12748</v>
      </c>
      <c r="E2222" s="24" t="s">
        <v>12749</v>
      </c>
      <c r="F2222" s="24" t="s">
        <v>2784</v>
      </c>
      <c r="G2222" s="24">
        <v>2017</v>
      </c>
      <c r="H2222" s="25">
        <v>42668</v>
      </c>
      <c r="I2222" s="24" t="s">
        <v>12750</v>
      </c>
      <c r="J2222" s="24"/>
      <c r="K2222" s="24" t="s">
        <v>12751</v>
      </c>
      <c r="L2222" s="24" t="str">
        <f t="shared" si="70"/>
        <v>PreAlerta</v>
      </c>
      <c r="M2222" s="24" t="str">
        <f t="shared" si="71"/>
        <v>S/PalabrasClaves</v>
      </c>
      <c r="N2222" s="24"/>
      <c r="O2222" s="24"/>
      <c r="P2222" s="24"/>
      <c r="Q2222" s="24"/>
      <c r="R2222" s="24"/>
      <c r="S2222" s="24"/>
      <c r="T2222" s="24"/>
      <c r="U2222" s="24"/>
      <c r="V2222" s="24"/>
      <c r="W2222" s="24"/>
      <c r="X2222" s="24"/>
    </row>
    <row r="2223" spans="1:24" ht="15" hidden="1" customHeight="1">
      <c r="A2223" s="26">
        <v>27786615</v>
      </c>
      <c r="B2223" s="26" t="s">
        <v>12752</v>
      </c>
      <c r="C2223" s="26" t="s">
        <v>12490</v>
      </c>
      <c r="D2223" s="26" t="s">
        <v>12753</v>
      </c>
      <c r="E2223" s="26" t="s">
        <v>12492</v>
      </c>
      <c r="F2223" s="26" t="s">
        <v>12754</v>
      </c>
      <c r="G2223" s="26">
        <v>2017</v>
      </c>
      <c r="H2223" s="27">
        <v>42671</v>
      </c>
      <c r="I2223" s="26"/>
      <c r="J2223" s="26"/>
      <c r="K2223" s="26" t="s">
        <v>12755</v>
      </c>
      <c r="L2223" s="26" t="str">
        <f t="shared" si="70"/>
        <v>Excluido</v>
      </c>
      <c r="M2223" s="26" t="str">
        <f t="shared" si="71"/>
        <v>S/PalabrasClaves</v>
      </c>
      <c r="N2223" s="26"/>
      <c r="O2223" s="26"/>
      <c r="P2223" s="26"/>
      <c r="Q2223" s="26"/>
      <c r="R2223" s="26"/>
      <c r="S2223" s="26"/>
      <c r="T2223" s="26"/>
      <c r="U2223" s="26"/>
      <c r="V2223" s="26"/>
      <c r="W2223" s="26"/>
      <c r="X2223" s="26"/>
    </row>
    <row r="2224" spans="1:24" ht="15" hidden="1" customHeight="1">
      <c r="A2224" s="24">
        <v>27836225</v>
      </c>
      <c r="B2224" s="24" t="s">
        <v>12756</v>
      </c>
      <c r="C2224" s="24" t="s">
        <v>12757</v>
      </c>
      <c r="D2224" s="24" t="s">
        <v>12758</v>
      </c>
      <c r="E2224" s="24" t="s">
        <v>12759</v>
      </c>
      <c r="F2224" s="24" t="s">
        <v>496</v>
      </c>
      <c r="G2224" s="24">
        <v>2017</v>
      </c>
      <c r="H2224" s="25">
        <v>42687</v>
      </c>
      <c r="I2224" s="24"/>
      <c r="J2224" s="24"/>
      <c r="K2224" s="24" t="s">
        <v>12760</v>
      </c>
      <c r="L2224" s="24" t="str">
        <f t="shared" si="70"/>
        <v>PreAlerta</v>
      </c>
      <c r="M2224" s="24" t="str">
        <f t="shared" si="71"/>
        <v>S/PalabrasClaves</v>
      </c>
      <c r="N2224" s="24"/>
      <c r="O2224" s="24"/>
      <c r="P2224" s="24"/>
      <c r="Q2224" s="24"/>
      <c r="R2224" s="24"/>
      <c r="S2224" s="24"/>
      <c r="T2224" s="24"/>
      <c r="U2224" s="24"/>
      <c r="V2224" s="24"/>
      <c r="W2224" s="24"/>
      <c r="X2224" s="24"/>
    </row>
    <row r="2225" spans="1:24" ht="15" hidden="1" customHeight="1">
      <c r="A2225" s="26">
        <v>27836808</v>
      </c>
      <c r="B2225" s="26" t="s">
        <v>12761</v>
      </c>
      <c r="C2225" s="26" t="s">
        <v>12762</v>
      </c>
      <c r="D2225" s="26" t="s">
        <v>12763</v>
      </c>
      <c r="E2225" s="26" t="s">
        <v>12764</v>
      </c>
      <c r="F2225" s="26" t="s">
        <v>2784</v>
      </c>
      <c r="G2225" s="26">
        <v>2017</v>
      </c>
      <c r="H2225" s="27">
        <v>42687</v>
      </c>
      <c r="I2225" s="26"/>
      <c r="J2225" s="26"/>
      <c r="K2225" s="26" t="s">
        <v>12765</v>
      </c>
      <c r="L2225" s="26" t="str">
        <f t="shared" si="70"/>
        <v>PreAlerta</v>
      </c>
      <c r="M2225" s="26" t="str">
        <f t="shared" si="71"/>
        <v>S/PalabrasClaves</v>
      </c>
      <c r="N2225" s="26"/>
      <c r="O2225" s="26"/>
      <c r="P2225" s="26"/>
      <c r="Q2225" s="26"/>
      <c r="R2225" s="26"/>
      <c r="S2225" s="26"/>
      <c r="T2225" s="26"/>
      <c r="U2225" s="26"/>
      <c r="V2225" s="26"/>
      <c r="W2225" s="26"/>
      <c r="X2225" s="26"/>
    </row>
    <row r="2226" spans="1:24" ht="15" hidden="1" customHeight="1">
      <c r="A2226" s="24">
        <v>27855081</v>
      </c>
      <c r="B2226" s="24" t="s">
        <v>12766</v>
      </c>
      <c r="C2226" s="24" t="s">
        <v>12767</v>
      </c>
      <c r="D2226" s="24" t="s">
        <v>12768</v>
      </c>
      <c r="E2226" s="24" t="s">
        <v>6566</v>
      </c>
      <c r="F2226" s="24" t="s">
        <v>1128</v>
      </c>
      <c r="G2226" s="24">
        <v>2017</v>
      </c>
      <c r="H2226" s="25">
        <v>42692</v>
      </c>
      <c r="I2226" s="24" t="s">
        <v>12769</v>
      </c>
      <c r="J2226" s="24"/>
      <c r="K2226" s="24" t="s">
        <v>12770</v>
      </c>
      <c r="L2226" s="24" t="str">
        <f t="shared" si="70"/>
        <v>PreAlerta</v>
      </c>
      <c r="M2226" s="24" t="str">
        <f t="shared" si="71"/>
        <v>C/PalabrasClaves</v>
      </c>
      <c r="N2226" s="24"/>
      <c r="O2226" s="24"/>
      <c r="P2226" s="24"/>
      <c r="Q2226" s="24"/>
      <c r="R2226" s="24"/>
      <c r="S2226" s="24"/>
      <c r="T2226" s="24"/>
      <c r="U2226" s="24"/>
      <c r="V2226" s="24"/>
      <c r="W2226" s="24"/>
      <c r="X2226" s="24"/>
    </row>
    <row r="2227" spans="1:24" ht="15" hidden="1" customHeight="1">
      <c r="A2227" s="26">
        <v>27922851</v>
      </c>
      <c r="B2227" s="26" t="s">
        <v>12771</v>
      </c>
      <c r="C2227" s="26" t="s">
        <v>12772</v>
      </c>
      <c r="D2227" s="26" t="s">
        <v>12773</v>
      </c>
      <c r="E2227" s="26" t="s">
        <v>2610</v>
      </c>
      <c r="F2227" s="26" t="s">
        <v>2581</v>
      </c>
      <c r="G2227" s="26">
        <v>2017</v>
      </c>
      <c r="H2227" s="27">
        <v>42711</v>
      </c>
      <c r="I2227" s="26" t="s">
        <v>12774</v>
      </c>
      <c r="J2227" s="26"/>
      <c r="K2227" s="26" t="s">
        <v>12775</v>
      </c>
      <c r="L2227" s="26" t="str">
        <f t="shared" si="70"/>
        <v>Excluido</v>
      </c>
      <c r="M2227" s="26" t="str">
        <f t="shared" si="71"/>
        <v>S/PalabrasClaves</v>
      </c>
      <c r="N2227" s="26"/>
      <c r="O2227" s="26"/>
      <c r="P2227" s="26"/>
      <c r="Q2227" s="26"/>
      <c r="R2227" s="26"/>
      <c r="S2227" s="26"/>
      <c r="T2227" s="26"/>
      <c r="U2227" s="26"/>
      <c r="V2227" s="26"/>
      <c r="W2227" s="26"/>
      <c r="X2227" s="26"/>
    </row>
    <row r="2228" spans="1:24" ht="15" hidden="1" customHeight="1">
      <c r="A2228" s="24">
        <v>27984551</v>
      </c>
      <c r="B2228" s="24" t="s">
        <v>12776</v>
      </c>
      <c r="C2228" s="24" t="s">
        <v>12777</v>
      </c>
      <c r="D2228" s="24" t="s">
        <v>12778</v>
      </c>
      <c r="E2228" s="24" t="s">
        <v>12779</v>
      </c>
      <c r="F2228" s="24" t="s">
        <v>128</v>
      </c>
      <c r="G2228" s="24">
        <v>2017</v>
      </c>
      <c r="H2228" s="25">
        <v>42721</v>
      </c>
      <c r="I2228" s="24"/>
      <c r="J2228" s="24"/>
      <c r="K2228" s="24" t="s">
        <v>12780</v>
      </c>
      <c r="L2228" s="24" t="str">
        <f t="shared" si="70"/>
        <v>PreAlerta</v>
      </c>
      <c r="M2228" s="24" t="str">
        <f t="shared" si="71"/>
        <v>S/PalabrasClaves</v>
      </c>
      <c r="N2228" s="24"/>
      <c r="O2228" s="24"/>
      <c r="P2228" s="24"/>
      <c r="Q2228" s="24"/>
      <c r="R2228" s="24"/>
      <c r="S2228" s="24"/>
      <c r="T2228" s="24"/>
      <c r="U2228" s="24"/>
      <c r="V2228" s="24"/>
      <c r="W2228" s="24"/>
      <c r="X2228" s="24"/>
    </row>
    <row r="2229" spans="1:24" ht="15" hidden="1" customHeight="1">
      <c r="A2229" s="26">
        <v>28045107</v>
      </c>
      <c r="B2229" s="26" t="s">
        <v>12781</v>
      </c>
      <c r="C2229" s="26" t="s">
        <v>12782</v>
      </c>
      <c r="D2229" s="26" t="s">
        <v>12783</v>
      </c>
      <c r="E2229" s="26" t="s">
        <v>12784</v>
      </c>
      <c r="F2229" s="26" t="s">
        <v>3624</v>
      </c>
      <c r="G2229" s="26">
        <v>2017</v>
      </c>
      <c r="H2229" s="27">
        <v>42739</v>
      </c>
      <c r="I2229" s="26"/>
      <c r="J2229" s="26"/>
      <c r="K2229" s="26" t="s">
        <v>12785</v>
      </c>
      <c r="L2229" s="26" t="str">
        <f t="shared" si="70"/>
        <v>Excluido</v>
      </c>
      <c r="M2229" s="26" t="str">
        <f t="shared" si="71"/>
        <v>S/PalabrasClaves</v>
      </c>
      <c r="N2229" s="26"/>
      <c r="O2229" s="26"/>
      <c r="P2229" s="26"/>
      <c r="Q2229" s="26"/>
      <c r="R2229" s="26"/>
      <c r="S2229" s="26"/>
      <c r="T2229" s="26"/>
      <c r="U2229" s="26"/>
      <c r="V2229" s="26"/>
      <c r="W2229" s="26"/>
      <c r="X2229" s="26"/>
    </row>
    <row r="2230" spans="1:24" ht="15" hidden="1" customHeight="1">
      <c r="A2230" s="24">
        <v>28068218</v>
      </c>
      <c r="B2230" s="24" t="s">
        <v>12786</v>
      </c>
      <c r="C2230" s="24" t="s">
        <v>12787</v>
      </c>
      <c r="D2230" s="24" t="s">
        <v>12788</v>
      </c>
      <c r="E2230" s="24" t="s">
        <v>12789</v>
      </c>
      <c r="F2230" s="24" t="s">
        <v>627</v>
      </c>
      <c r="G2230" s="24">
        <v>2017</v>
      </c>
      <c r="H2230" s="25">
        <v>42745</v>
      </c>
      <c r="I2230" s="24"/>
      <c r="J2230" s="24"/>
      <c r="K2230" s="24" t="s">
        <v>12790</v>
      </c>
      <c r="L2230" s="24" t="str">
        <f t="shared" si="70"/>
        <v>PreAlerta</v>
      </c>
      <c r="M2230" s="24" t="str">
        <f t="shared" si="71"/>
        <v>S/PalabrasClaves</v>
      </c>
      <c r="N2230" s="24"/>
      <c r="O2230" s="24"/>
      <c r="P2230" s="24"/>
      <c r="Q2230" s="24"/>
      <c r="R2230" s="24"/>
      <c r="S2230" s="24"/>
      <c r="T2230" s="24"/>
      <c r="U2230" s="24"/>
      <c r="V2230" s="24"/>
      <c r="W2230" s="24"/>
      <c r="X2230" s="24"/>
    </row>
    <row r="2231" spans="1:24" ht="15" hidden="1" customHeight="1">
      <c r="A2231" s="26">
        <v>28079746</v>
      </c>
      <c r="B2231" s="26" t="s">
        <v>12791</v>
      </c>
      <c r="C2231" s="26" t="s">
        <v>12792</v>
      </c>
      <c r="D2231" s="26" t="s">
        <v>12793</v>
      </c>
      <c r="E2231" s="26" t="s">
        <v>12794</v>
      </c>
      <c r="F2231" s="26" t="s">
        <v>128</v>
      </c>
      <c r="G2231" s="26">
        <v>2017</v>
      </c>
      <c r="H2231" s="27">
        <v>42748</v>
      </c>
      <c r="I2231" s="26"/>
      <c r="J2231" s="26"/>
      <c r="K2231" s="26" t="s">
        <v>12795</v>
      </c>
      <c r="L2231" s="26" t="str">
        <f t="shared" si="70"/>
        <v>PreAlerta</v>
      </c>
      <c r="M2231" s="26" t="str">
        <f t="shared" si="71"/>
        <v>S/PalabrasClaves</v>
      </c>
      <c r="N2231" s="26"/>
      <c r="O2231" s="26"/>
      <c r="P2231" s="26"/>
      <c r="Q2231" s="26"/>
      <c r="R2231" s="26"/>
      <c r="S2231" s="26"/>
      <c r="T2231" s="26"/>
      <c r="U2231" s="26"/>
      <c r="V2231" s="26"/>
      <c r="W2231" s="26"/>
      <c r="X2231" s="26"/>
    </row>
    <row r="2232" spans="1:24" ht="15" hidden="1" customHeight="1">
      <c r="A2232" s="24">
        <v>28079748</v>
      </c>
      <c r="B2232" s="24" t="s">
        <v>12796</v>
      </c>
      <c r="C2232" s="24" t="s">
        <v>12797</v>
      </c>
      <c r="D2232" s="24" t="s">
        <v>12798</v>
      </c>
      <c r="E2232" s="24" t="s">
        <v>10992</v>
      </c>
      <c r="F2232" s="24" t="s">
        <v>128</v>
      </c>
      <c r="G2232" s="24">
        <v>2017</v>
      </c>
      <c r="H2232" s="25">
        <v>42748</v>
      </c>
      <c r="I2232" s="24"/>
      <c r="J2232" s="24"/>
      <c r="K2232" s="24" t="s">
        <v>12799</v>
      </c>
      <c r="L2232" s="24" t="str">
        <f t="shared" si="70"/>
        <v>PreAlerta</v>
      </c>
      <c r="M2232" s="24" t="str">
        <f t="shared" si="71"/>
        <v>S/PalabrasClaves</v>
      </c>
      <c r="N2232" s="24"/>
      <c r="O2232" s="24"/>
      <c r="P2232" s="24"/>
      <c r="Q2232" s="24"/>
      <c r="R2232" s="24"/>
      <c r="S2232" s="24"/>
      <c r="T2232" s="24"/>
      <c r="U2232" s="24"/>
      <c r="V2232" s="24"/>
      <c r="W2232" s="24"/>
      <c r="X2232" s="24"/>
    </row>
    <row r="2233" spans="1:24" ht="15" hidden="1" customHeight="1">
      <c r="A2233" s="26">
        <v>28079749</v>
      </c>
      <c r="B2233" s="26" t="s">
        <v>12800</v>
      </c>
      <c r="C2233" s="26" t="s">
        <v>12801</v>
      </c>
      <c r="D2233" s="26" t="s">
        <v>12802</v>
      </c>
      <c r="E2233" s="26" t="s">
        <v>10992</v>
      </c>
      <c r="F2233" s="26" t="s">
        <v>128</v>
      </c>
      <c r="G2233" s="26">
        <v>2017</v>
      </c>
      <c r="H2233" s="27">
        <v>42748</v>
      </c>
      <c r="I2233" s="26"/>
      <c r="J2233" s="26"/>
      <c r="K2233" s="26" t="s">
        <v>12803</v>
      </c>
      <c r="L2233" s="26" t="str">
        <f t="shared" si="70"/>
        <v>PreAlerta</v>
      </c>
      <c r="M2233" s="26" t="str">
        <f t="shared" si="71"/>
        <v>S/PalabrasClaves</v>
      </c>
      <c r="N2233" s="26"/>
      <c r="O2233" s="26"/>
      <c r="P2233" s="26"/>
      <c r="Q2233" s="26"/>
      <c r="R2233" s="26"/>
      <c r="S2233" s="26"/>
      <c r="T2233" s="26"/>
      <c r="U2233" s="26"/>
      <c r="V2233" s="26"/>
      <c r="W2233" s="26"/>
      <c r="X2233" s="26"/>
    </row>
    <row r="2234" spans="1:24" ht="15" hidden="1" customHeight="1">
      <c r="A2234" s="24">
        <v>28079750</v>
      </c>
      <c r="B2234" s="24" t="s">
        <v>12804</v>
      </c>
      <c r="C2234" s="24" t="s">
        <v>12805</v>
      </c>
      <c r="D2234" s="24" t="s">
        <v>12806</v>
      </c>
      <c r="E2234" s="24" t="s">
        <v>12807</v>
      </c>
      <c r="F2234" s="24" t="s">
        <v>128</v>
      </c>
      <c r="G2234" s="24">
        <v>2017</v>
      </c>
      <c r="H2234" s="25">
        <v>42748</v>
      </c>
      <c r="I2234" s="24"/>
      <c r="J2234" s="24"/>
      <c r="K2234" s="24" t="s">
        <v>12808</v>
      </c>
      <c r="L2234" s="24" t="str">
        <f t="shared" si="70"/>
        <v>PreAlerta</v>
      </c>
      <c r="M2234" s="24" t="str">
        <f t="shared" si="71"/>
        <v>S/PalabrasClaves</v>
      </c>
      <c r="N2234" s="24"/>
      <c r="O2234" s="24"/>
      <c r="P2234" s="24"/>
      <c r="Q2234" s="24"/>
      <c r="R2234" s="24"/>
      <c r="S2234" s="24"/>
      <c r="T2234" s="24"/>
      <c r="U2234" s="24"/>
      <c r="V2234" s="24"/>
      <c r="W2234" s="24"/>
      <c r="X2234" s="24"/>
    </row>
    <row r="2235" spans="1:24" ht="15" customHeight="1">
      <c r="A2235" s="33">
        <v>28094551</v>
      </c>
      <c r="B2235" s="33" t="s">
        <v>12809</v>
      </c>
      <c r="C2235" s="33" t="s">
        <v>12810</v>
      </c>
      <c r="D2235" s="33" t="s">
        <v>12811</v>
      </c>
      <c r="E2235" s="33" t="s">
        <v>7441</v>
      </c>
      <c r="F2235" s="33" t="s">
        <v>12812</v>
      </c>
      <c r="G2235" s="33">
        <v>2017</v>
      </c>
      <c r="H2235" s="34">
        <v>42753</v>
      </c>
      <c r="I2235" s="33"/>
      <c r="J2235" s="33"/>
      <c r="K2235" s="33" t="s">
        <v>12813</v>
      </c>
      <c r="L2235" s="33" t="str">
        <f t="shared" si="70"/>
        <v>PreAlerta</v>
      </c>
      <c r="M2235" s="33" t="str">
        <f t="shared" si="71"/>
        <v>C/PalabrasClaves</v>
      </c>
      <c r="N2235" s="33" t="s">
        <v>12</v>
      </c>
      <c r="O2235" s="33" t="s">
        <v>10</v>
      </c>
      <c r="P2235" s="33"/>
      <c r="Q2235" s="33" t="s">
        <v>14</v>
      </c>
      <c r="R2235" s="33"/>
      <c r="S2235" s="33"/>
      <c r="T2235" s="50" t="s">
        <v>12814</v>
      </c>
      <c r="U2235" s="33" t="s">
        <v>209</v>
      </c>
      <c r="V2235" s="33" t="s">
        <v>208</v>
      </c>
      <c r="W2235" s="33" t="s">
        <v>209</v>
      </c>
      <c r="X2235" s="53" t="s">
        <v>12815</v>
      </c>
    </row>
    <row r="2236" spans="1:24" ht="15" hidden="1" customHeight="1">
      <c r="A2236" s="24">
        <v>28100758</v>
      </c>
      <c r="B2236" s="24" t="s">
        <v>12816</v>
      </c>
      <c r="C2236" s="24" t="s">
        <v>4189</v>
      </c>
      <c r="D2236" s="24" t="s">
        <v>12817</v>
      </c>
      <c r="E2236" s="24" t="s">
        <v>4191</v>
      </c>
      <c r="F2236" s="24" t="s">
        <v>251</v>
      </c>
      <c r="G2236" s="24">
        <v>2017</v>
      </c>
      <c r="H2236" s="25">
        <v>42755</v>
      </c>
      <c r="I2236" s="24"/>
      <c r="J2236" s="24"/>
      <c r="K2236" s="24" t="s">
        <v>12818</v>
      </c>
      <c r="L2236" s="24" t="str">
        <f t="shared" si="70"/>
        <v>PreAlerta</v>
      </c>
      <c r="M2236" s="24" t="str">
        <f t="shared" si="71"/>
        <v>S/PalabrasClaves</v>
      </c>
      <c r="N2236" s="24"/>
      <c r="O2236" s="24"/>
      <c r="P2236" s="24"/>
      <c r="Q2236" s="24"/>
      <c r="R2236" s="24"/>
      <c r="S2236" s="24"/>
      <c r="T2236" s="24"/>
      <c r="U2236" s="24"/>
      <c r="V2236" s="24"/>
      <c r="W2236" s="24"/>
      <c r="X2236" s="24"/>
    </row>
    <row r="2237" spans="1:24" ht="15" hidden="1" customHeight="1">
      <c r="A2237" s="26">
        <v>28224434</v>
      </c>
      <c r="B2237" s="26" t="s">
        <v>12819</v>
      </c>
      <c r="C2237" s="26" t="s">
        <v>12820</v>
      </c>
      <c r="D2237" s="26" t="s">
        <v>12821</v>
      </c>
      <c r="E2237" s="26" t="s">
        <v>12822</v>
      </c>
      <c r="F2237" s="26" t="s">
        <v>11968</v>
      </c>
      <c r="G2237" s="26">
        <v>2017</v>
      </c>
      <c r="H2237" s="27">
        <v>42789</v>
      </c>
      <c r="I2237" s="26"/>
      <c r="J2237" s="26"/>
      <c r="K2237" s="26" t="s">
        <v>12823</v>
      </c>
      <c r="L2237" s="26" t="str">
        <f t="shared" si="70"/>
        <v>PreAlerta</v>
      </c>
      <c r="M2237" s="26" t="str">
        <f t="shared" si="71"/>
        <v>S/PalabrasClaves</v>
      </c>
      <c r="N2237" s="26"/>
      <c r="O2237" s="26"/>
      <c r="P2237" s="26"/>
      <c r="Q2237" s="26"/>
      <c r="R2237" s="26"/>
      <c r="S2237" s="26"/>
      <c r="T2237" s="26"/>
      <c r="U2237" s="26"/>
      <c r="V2237" s="26"/>
      <c r="W2237" s="26"/>
      <c r="X2237" s="26"/>
    </row>
    <row r="2238" spans="1:24" ht="15" hidden="1" customHeight="1">
      <c r="A2238" s="24">
        <v>28345563</v>
      </c>
      <c r="B2238" s="24" t="s">
        <v>12824</v>
      </c>
      <c r="C2238" s="24" t="s">
        <v>12825</v>
      </c>
      <c r="D2238" s="24" t="s">
        <v>12826</v>
      </c>
      <c r="E2238" s="24" t="s">
        <v>12827</v>
      </c>
      <c r="F2238" s="24" t="s">
        <v>12828</v>
      </c>
      <c r="G2238" s="24">
        <v>2017</v>
      </c>
      <c r="H2238" s="25">
        <v>42822</v>
      </c>
      <c r="I2238" s="24" t="s">
        <v>12829</v>
      </c>
      <c r="J2238" s="24"/>
      <c r="K2238" s="24" t="s">
        <v>12830</v>
      </c>
      <c r="L2238" s="24" t="str">
        <f t="shared" si="70"/>
        <v>Excluido</v>
      </c>
      <c r="M2238" s="24" t="str">
        <f t="shared" si="71"/>
        <v>S/PalabrasClaves</v>
      </c>
      <c r="N2238" s="24"/>
      <c r="O2238" s="24"/>
      <c r="P2238" s="24"/>
      <c r="Q2238" s="24"/>
      <c r="R2238" s="24"/>
      <c r="S2238" s="24"/>
      <c r="T2238" s="24"/>
      <c r="U2238" s="24"/>
      <c r="V2238" s="24"/>
      <c r="W2238" s="24"/>
      <c r="X2238" s="24"/>
    </row>
    <row r="2239" spans="1:24" ht="15" hidden="1" customHeight="1">
      <c r="A2239" s="26">
        <v>28462398</v>
      </c>
      <c r="B2239" s="26" t="s">
        <v>12831</v>
      </c>
      <c r="C2239" s="26" t="s">
        <v>12832</v>
      </c>
      <c r="D2239" s="26" t="s">
        <v>12833</v>
      </c>
      <c r="E2239" s="26" t="s">
        <v>12834</v>
      </c>
      <c r="F2239" s="26" t="s">
        <v>10570</v>
      </c>
      <c r="G2239" s="26">
        <v>2017</v>
      </c>
      <c r="H2239" s="27">
        <v>42858</v>
      </c>
      <c r="I2239" s="26" t="s">
        <v>12835</v>
      </c>
      <c r="J2239" s="26"/>
      <c r="K2239" s="26"/>
      <c r="L2239" s="26" t="str">
        <f t="shared" si="70"/>
        <v>PreAlerta</v>
      </c>
      <c r="M2239" s="26" t="str">
        <f t="shared" si="71"/>
        <v>S/PalabrasClaves</v>
      </c>
      <c r="N2239" s="26"/>
      <c r="O2239" s="26"/>
      <c r="P2239" s="26"/>
      <c r="Q2239" s="26"/>
      <c r="R2239" s="26"/>
      <c r="S2239" s="26"/>
      <c r="T2239" s="26"/>
      <c r="U2239" s="26"/>
      <c r="V2239" s="26"/>
      <c r="W2239" s="26"/>
      <c r="X2239" s="26"/>
    </row>
    <row r="2240" spans="1:24" ht="15" hidden="1" customHeight="1">
      <c r="A2240" s="24">
        <v>28535271</v>
      </c>
      <c r="B2240" s="24" t="s">
        <v>12836</v>
      </c>
      <c r="C2240" s="24" t="s">
        <v>12837</v>
      </c>
      <c r="D2240" s="24" t="s">
        <v>12838</v>
      </c>
      <c r="E2240" s="24" t="s">
        <v>8523</v>
      </c>
      <c r="F2240" s="24" t="s">
        <v>519</v>
      </c>
      <c r="G2240" s="24">
        <v>2017</v>
      </c>
      <c r="H2240" s="25">
        <v>42879</v>
      </c>
      <c r="I2240" s="24" t="s">
        <v>12839</v>
      </c>
      <c r="J2240" s="24"/>
      <c r="K2240" s="24" t="s">
        <v>12840</v>
      </c>
      <c r="L2240" s="24" t="str">
        <f t="shared" si="70"/>
        <v>PreAlerta</v>
      </c>
      <c r="M2240" s="24" t="str">
        <f t="shared" si="71"/>
        <v>S/PalabrasClaves</v>
      </c>
      <c r="N2240" s="24"/>
      <c r="O2240" s="24"/>
      <c r="P2240" s="24"/>
      <c r="Q2240" s="24"/>
      <c r="R2240" s="24"/>
      <c r="S2240" s="24"/>
      <c r="T2240" s="24"/>
      <c r="U2240" s="24"/>
      <c r="V2240" s="24"/>
      <c r="W2240" s="24"/>
      <c r="X2240" s="24"/>
    </row>
    <row r="2241" spans="1:24" ht="15" hidden="1" customHeight="1">
      <c r="A2241" s="26">
        <v>28183393</v>
      </c>
      <c r="B2241" s="26" t="s">
        <v>12841</v>
      </c>
      <c r="C2241" s="26" t="s">
        <v>12842</v>
      </c>
      <c r="D2241" s="26" t="s">
        <v>12843</v>
      </c>
      <c r="E2241" s="26" t="s">
        <v>12844</v>
      </c>
      <c r="F2241" s="26" t="s">
        <v>804</v>
      </c>
      <c r="G2241" s="26">
        <v>2017</v>
      </c>
      <c r="H2241" s="27">
        <v>42777</v>
      </c>
      <c r="I2241" s="26" t="s">
        <v>12845</v>
      </c>
      <c r="J2241" s="26"/>
      <c r="K2241" s="26" t="s">
        <v>12846</v>
      </c>
      <c r="L2241" s="26" t="str">
        <f t="shared" si="70"/>
        <v>PreAlerta</v>
      </c>
      <c r="M2241" s="26" t="str">
        <f t="shared" si="71"/>
        <v>S/PalabrasClaves</v>
      </c>
      <c r="N2241" s="26"/>
      <c r="O2241" s="26"/>
      <c r="P2241" s="26"/>
      <c r="Q2241" s="26"/>
      <c r="R2241" s="26"/>
      <c r="S2241" s="26"/>
      <c r="T2241" s="26"/>
      <c r="U2241" s="26"/>
      <c r="V2241" s="26"/>
      <c r="W2241" s="26"/>
      <c r="X2241" s="26"/>
    </row>
    <row r="2242" spans="1:24" ht="15" hidden="1" customHeight="1">
      <c r="A2242" s="24">
        <v>28183394</v>
      </c>
      <c r="B2242" s="24" t="s">
        <v>12847</v>
      </c>
      <c r="C2242" s="24" t="s">
        <v>12848</v>
      </c>
      <c r="D2242" s="24" t="s">
        <v>12849</v>
      </c>
      <c r="E2242" s="24" t="s">
        <v>9054</v>
      </c>
      <c r="F2242" s="24" t="s">
        <v>804</v>
      </c>
      <c r="G2242" s="24">
        <v>2017</v>
      </c>
      <c r="H2242" s="25">
        <v>42777</v>
      </c>
      <c r="I2242" s="24" t="s">
        <v>12850</v>
      </c>
      <c r="J2242" s="24"/>
      <c r="K2242" s="24" t="s">
        <v>12851</v>
      </c>
      <c r="L2242" s="24" t="str">
        <f t="shared" si="70"/>
        <v>PreAlerta</v>
      </c>
      <c r="M2242" s="24" t="str">
        <f t="shared" si="71"/>
        <v>S/PalabrasClaves</v>
      </c>
      <c r="N2242" s="24"/>
      <c r="O2242" s="24"/>
      <c r="P2242" s="24"/>
      <c r="Q2242" s="24"/>
      <c r="R2242" s="24"/>
      <c r="S2242" s="24"/>
      <c r="T2242" s="24"/>
      <c r="U2242" s="24"/>
      <c r="V2242" s="24"/>
      <c r="W2242" s="24"/>
      <c r="X2242" s="24"/>
    </row>
    <row r="2243" spans="1:24" ht="15" hidden="1" customHeight="1">
      <c r="A2243" s="26">
        <v>28217555</v>
      </c>
      <c r="B2243" s="26" t="s">
        <v>12852</v>
      </c>
      <c r="C2243" s="26" t="s">
        <v>12853</v>
      </c>
      <c r="D2243" s="26" t="s">
        <v>12854</v>
      </c>
      <c r="E2243" s="26" t="s">
        <v>12855</v>
      </c>
      <c r="F2243" s="26" t="s">
        <v>559</v>
      </c>
      <c r="G2243" s="26">
        <v>2017</v>
      </c>
      <c r="H2243" s="27">
        <v>42787</v>
      </c>
      <c r="I2243" s="26" t="s">
        <v>12856</v>
      </c>
      <c r="J2243" s="26"/>
      <c r="K2243" s="26" t="s">
        <v>12857</v>
      </c>
      <c r="L2243" s="26" t="str">
        <f t="shared" si="70"/>
        <v>PreAlerta</v>
      </c>
      <c r="M2243" s="26" t="str">
        <f t="shared" si="71"/>
        <v>S/PalabrasClaves</v>
      </c>
      <c r="N2243" s="26"/>
      <c r="O2243" s="26"/>
      <c r="P2243" s="26"/>
      <c r="Q2243" s="26"/>
      <c r="R2243" s="26"/>
      <c r="S2243" s="26"/>
      <c r="T2243" s="26"/>
      <c r="U2243" s="26"/>
      <c r="V2243" s="26"/>
      <c r="W2243" s="26"/>
      <c r="X2243" s="26"/>
    </row>
    <row r="2244" spans="1:24" ht="15" hidden="1" customHeight="1">
      <c r="A2244" s="24">
        <v>28223970</v>
      </c>
      <c r="B2244" s="24" t="s">
        <v>12858</v>
      </c>
      <c r="C2244" s="24" t="s">
        <v>12859</v>
      </c>
      <c r="D2244" s="24" t="s">
        <v>12860</v>
      </c>
      <c r="E2244" s="24" t="s">
        <v>6265</v>
      </c>
      <c r="F2244" s="24" t="s">
        <v>566</v>
      </c>
      <c r="G2244" s="24">
        <v>2017</v>
      </c>
      <c r="H2244" s="25">
        <v>42789</v>
      </c>
      <c r="I2244" s="24" t="s">
        <v>12861</v>
      </c>
      <c r="J2244" s="24"/>
      <c r="K2244" s="24" t="s">
        <v>12862</v>
      </c>
      <c r="L2244" s="24" t="str">
        <f t="shared" si="70"/>
        <v>PreAlerta</v>
      </c>
      <c r="M2244" s="24" t="str">
        <f t="shared" si="71"/>
        <v>C/PalabrasClaves</v>
      </c>
      <c r="N2244" s="24"/>
      <c r="O2244" s="24"/>
      <c r="P2244" s="24"/>
      <c r="Q2244" s="24"/>
      <c r="R2244" s="24"/>
      <c r="S2244" s="24"/>
      <c r="T2244" s="24"/>
      <c r="U2244" s="24"/>
      <c r="V2244" s="24"/>
      <c r="W2244" s="24"/>
      <c r="X2244" s="24"/>
    </row>
    <row r="2245" spans="1:24" ht="15" hidden="1" customHeight="1">
      <c r="A2245" s="26">
        <v>28075562</v>
      </c>
      <c r="B2245" s="26" t="s">
        <v>12863</v>
      </c>
      <c r="C2245" s="26" t="s">
        <v>12864</v>
      </c>
      <c r="D2245" s="26" t="s">
        <v>12865</v>
      </c>
      <c r="E2245" s="26" t="s">
        <v>12866</v>
      </c>
      <c r="F2245" s="26" t="s">
        <v>2050</v>
      </c>
      <c r="G2245" s="26">
        <v>2017</v>
      </c>
      <c r="H2245" s="27">
        <v>42747</v>
      </c>
      <c r="I2245" s="26" t="s">
        <v>12867</v>
      </c>
      <c r="J2245" s="26" t="s">
        <v>12868</v>
      </c>
      <c r="K2245" s="26" t="s">
        <v>12869</v>
      </c>
      <c r="L2245" s="26" t="str">
        <f t="shared" si="70"/>
        <v>PreAlerta</v>
      </c>
      <c r="M2245" s="26" t="str">
        <f t="shared" si="71"/>
        <v>S/PalabrasClaves</v>
      </c>
      <c r="N2245" s="26"/>
      <c r="O2245" s="26"/>
      <c r="P2245" s="26"/>
      <c r="Q2245" s="26"/>
      <c r="R2245" s="26"/>
      <c r="S2245" s="26"/>
      <c r="T2245" s="26"/>
      <c r="U2245" s="26"/>
      <c r="V2245" s="26"/>
      <c r="W2245" s="26"/>
      <c r="X2245" s="26"/>
    </row>
    <row r="2246" spans="1:24" ht="15" hidden="1" customHeight="1">
      <c r="A2246" s="24">
        <v>28182670</v>
      </c>
      <c r="B2246" s="24" t="s">
        <v>12870</v>
      </c>
      <c r="C2246" s="24" t="s">
        <v>12871</v>
      </c>
      <c r="D2246" s="24" t="s">
        <v>12872</v>
      </c>
      <c r="E2246" s="24" t="s">
        <v>12873</v>
      </c>
      <c r="F2246" s="24" t="s">
        <v>2175</v>
      </c>
      <c r="G2246" s="24">
        <v>2017</v>
      </c>
      <c r="H2246" s="25">
        <v>42776</v>
      </c>
      <c r="I2246" s="24" t="s">
        <v>12874</v>
      </c>
      <c r="J2246" s="24"/>
      <c r="K2246" s="24" t="s">
        <v>12875</v>
      </c>
      <c r="L2246" s="24" t="str">
        <f t="shared" si="70"/>
        <v>PreAlerta</v>
      </c>
      <c r="M2246" s="24" t="str">
        <f t="shared" si="71"/>
        <v>S/PalabrasClaves</v>
      </c>
      <c r="N2246" s="24"/>
      <c r="O2246" s="24"/>
      <c r="P2246" s="24"/>
      <c r="Q2246" s="24"/>
      <c r="R2246" s="24"/>
      <c r="S2246" s="24"/>
      <c r="T2246" s="24"/>
      <c r="U2246" s="24"/>
      <c r="V2246" s="24"/>
      <c r="W2246" s="24"/>
      <c r="X2246" s="24"/>
    </row>
    <row r="2247" spans="1:24" ht="15" hidden="1" customHeight="1">
      <c r="A2247" s="26">
        <v>28205505</v>
      </c>
      <c r="B2247" s="26" t="s">
        <v>12876</v>
      </c>
      <c r="C2247" s="26" t="s">
        <v>12877</v>
      </c>
      <c r="D2247" s="26" t="s">
        <v>12878</v>
      </c>
      <c r="E2247" s="26" t="s">
        <v>5066</v>
      </c>
      <c r="F2247" s="26" t="s">
        <v>804</v>
      </c>
      <c r="G2247" s="26">
        <v>2017</v>
      </c>
      <c r="H2247" s="27">
        <v>42783</v>
      </c>
      <c r="I2247" s="26" t="s">
        <v>12879</v>
      </c>
      <c r="J2247" s="26"/>
      <c r="K2247" s="26" t="s">
        <v>12880</v>
      </c>
      <c r="L2247" s="26" t="str">
        <f t="shared" si="70"/>
        <v>PreAlerta</v>
      </c>
      <c r="M2247" s="26" t="str">
        <f t="shared" si="71"/>
        <v>S/PalabrasClaves</v>
      </c>
      <c r="N2247" s="26"/>
      <c r="O2247" s="26"/>
      <c r="P2247" s="26"/>
      <c r="Q2247" s="26"/>
      <c r="R2247" s="26"/>
      <c r="S2247" s="26"/>
      <c r="T2247" s="26"/>
      <c r="U2247" s="26"/>
      <c r="V2247" s="26"/>
      <c r="W2247" s="26"/>
      <c r="X2247" s="26"/>
    </row>
    <row r="2248" spans="1:24" ht="15" hidden="1" customHeight="1">
      <c r="A2248" s="24">
        <v>28226066</v>
      </c>
      <c r="B2248" s="24" t="s">
        <v>12881</v>
      </c>
      <c r="C2248" s="24" t="s">
        <v>12882</v>
      </c>
      <c r="D2248" s="24" t="s">
        <v>12883</v>
      </c>
      <c r="E2248" s="24" t="s">
        <v>12884</v>
      </c>
      <c r="F2248" s="24" t="s">
        <v>12053</v>
      </c>
      <c r="G2248" s="24">
        <v>2017</v>
      </c>
      <c r="H2248" s="25">
        <v>42789</v>
      </c>
      <c r="I2248" s="24"/>
      <c r="J2248" s="24"/>
      <c r="K2248" s="24" t="s">
        <v>12885</v>
      </c>
      <c r="L2248" s="24" t="str">
        <f t="shared" si="70"/>
        <v>PreAlerta</v>
      </c>
      <c r="M2248" s="24" t="str">
        <f t="shared" si="71"/>
        <v>S/PalabrasClaves</v>
      </c>
      <c r="N2248" s="24"/>
      <c r="O2248" s="24"/>
      <c r="P2248" s="24"/>
      <c r="Q2248" s="24"/>
      <c r="R2248" s="24"/>
      <c r="S2248" s="24"/>
      <c r="T2248" s="24"/>
      <c r="U2248" s="24"/>
      <c r="V2248" s="24"/>
      <c r="W2248" s="24"/>
      <c r="X2248" s="24"/>
    </row>
    <row r="2249" spans="1:24" ht="15" hidden="1" customHeight="1">
      <c r="A2249" s="26">
        <v>28080049</v>
      </c>
      <c r="B2249" s="26" t="s">
        <v>12886</v>
      </c>
      <c r="C2249" s="26" t="s">
        <v>12887</v>
      </c>
      <c r="D2249" s="26" t="s">
        <v>12888</v>
      </c>
      <c r="E2249" s="26" t="s">
        <v>12889</v>
      </c>
      <c r="F2249" s="26" t="s">
        <v>12890</v>
      </c>
      <c r="G2249" s="26">
        <v>2017</v>
      </c>
      <c r="H2249" s="27">
        <v>42748</v>
      </c>
      <c r="I2249" s="26"/>
      <c r="J2249" s="26"/>
      <c r="K2249" s="26" t="s">
        <v>12891</v>
      </c>
      <c r="L2249" s="26" t="str">
        <f t="shared" si="70"/>
        <v>PreAlerta</v>
      </c>
      <c r="M2249" s="26" t="str">
        <f t="shared" si="71"/>
        <v>S/PalabrasClaves</v>
      </c>
      <c r="N2249" s="26"/>
      <c r="O2249" s="26"/>
      <c r="P2249" s="26"/>
      <c r="Q2249" s="26"/>
      <c r="R2249" s="26"/>
      <c r="S2249" s="26"/>
      <c r="T2249" s="26"/>
      <c r="U2249" s="26"/>
      <c r="V2249" s="26"/>
      <c r="W2249" s="26"/>
      <c r="X2249" s="26"/>
    </row>
    <row r="2250" spans="1:24" ht="15" hidden="1" customHeight="1">
      <c r="A2250" s="24">
        <v>28199392</v>
      </c>
      <c r="B2250" s="24" t="s">
        <v>12892</v>
      </c>
      <c r="C2250" s="24" t="s">
        <v>12893</v>
      </c>
      <c r="D2250" s="24" t="s">
        <v>12894</v>
      </c>
      <c r="E2250" s="24" t="s">
        <v>2795</v>
      </c>
      <c r="F2250" s="24" t="s">
        <v>2168</v>
      </c>
      <c r="G2250" s="24">
        <v>2017</v>
      </c>
      <c r="H2250" s="25">
        <v>42782</v>
      </c>
      <c r="I2250" s="24" t="s">
        <v>12895</v>
      </c>
      <c r="J2250" s="24"/>
      <c r="K2250" s="24" t="s">
        <v>12896</v>
      </c>
      <c r="L2250" s="24" t="str">
        <f t="shared" si="70"/>
        <v>Excluido</v>
      </c>
      <c r="M2250" s="24" t="str">
        <f t="shared" si="71"/>
        <v>S/PalabrasClaves</v>
      </c>
      <c r="N2250" s="24"/>
      <c r="O2250" s="24"/>
      <c r="P2250" s="24"/>
      <c r="Q2250" s="24"/>
      <c r="R2250" s="24"/>
      <c r="S2250" s="24"/>
      <c r="T2250" s="24"/>
      <c r="U2250" s="24"/>
      <c r="V2250" s="24"/>
      <c r="W2250" s="24"/>
      <c r="X2250" s="24"/>
    </row>
    <row r="2251" spans="1:24" ht="15" hidden="1" customHeight="1">
      <c r="A2251" s="26">
        <v>28261569</v>
      </c>
      <c r="B2251" s="26" t="s">
        <v>12897</v>
      </c>
      <c r="C2251" s="26" t="s">
        <v>12898</v>
      </c>
      <c r="D2251" s="26" t="s">
        <v>12899</v>
      </c>
      <c r="E2251" s="26" t="s">
        <v>12900</v>
      </c>
      <c r="F2251" s="26" t="s">
        <v>559</v>
      </c>
      <c r="G2251" s="26">
        <v>2017</v>
      </c>
      <c r="H2251" s="27">
        <v>42801</v>
      </c>
      <c r="I2251" s="26" t="s">
        <v>12901</v>
      </c>
      <c r="J2251" s="26"/>
      <c r="K2251" s="26" t="s">
        <v>12902</v>
      </c>
      <c r="L2251" s="26" t="str">
        <f t="shared" si="70"/>
        <v>PreAlerta</v>
      </c>
      <c r="M2251" s="26" t="str">
        <f t="shared" si="71"/>
        <v>C/PalabrasClaves</v>
      </c>
      <c r="N2251" s="26"/>
      <c r="O2251" s="26"/>
      <c r="P2251" s="26"/>
      <c r="Q2251" s="26"/>
      <c r="R2251" s="26"/>
      <c r="S2251" s="26"/>
      <c r="T2251" s="26"/>
      <c r="U2251" s="26"/>
      <c r="V2251" s="26"/>
      <c r="W2251" s="26"/>
      <c r="X2251" s="26"/>
    </row>
    <row r="2252" spans="1:24" ht="15" hidden="1" customHeight="1">
      <c r="A2252" s="24">
        <v>28214469</v>
      </c>
      <c r="B2252" s="24" t="s">
        <v>12903</v>
      </c>
      <c r="C2252" s="24" t="s">
        <v>12904</v>
      </c>
      <c r="D2252" s="24" t="s">
        <v>12905</v>
      </c>
      <c r="E2252" s="24" t="s">
        <v>12906</v>
      </c>
      <c r="F2252" s="24" t="s">
        <v>341</v>
      </c>
      <c r="G2252" s="24">
        <v>2017</v>
      </c>
      <c r="H2252" s="25">
        <v>42786</v>
      </c>
      <c r="I2252" s="24" t="s">
        <v>12907</v>
      </c>
      <c r="J2252" s="24"/>
      <c r="K2252" s="24" t="s">
        <v>12908</v>
      </c>
      <c r="L2252" s="24" t="str">
        <f t="shared" si="70"/>
        <v>PreAlerta</v>
      </c>
      <c r="M2252" s="24" t="str">
        <f t="shared" si="71"/>
        <v>S/PalabrasClaves</v>
      </c>
      <c r="N2252" s="24"/>
      <c r="O2252" s="24"/>
      <c r="P2252" s="24"/>
      <c r="Q2252" s="24"/>
      <c r="R2252" s="24"/>
      <c r="S2252" s="24"/>
      <c r="T2252" s="24"/>
      <c r="U2252" s="24"/>
      <c r="V2252" s="24"/>
      <c r="W2252" s="24"/>
      <c r="X2252" s="24"/>
    </row>
    <row r="2253" spans="1:24" ht="15" hidden="1" customHeight="1">
      <c r="A2253" s="26">
        <v>28225805</v>
      </c>
      <c r="B2253" s="26" t="s">
        <v>12909</v>
      </c>
      <c r="C2253" s="26" t="s">
        <v>12910</v>
      </c>
      <c r="D2253" s="26" t="s">
        <v>12911</v>
      </c>
      <c r="E2253" s="26" t="s">
        <v>12912</v>
      </c>
      <c r="F2253" s="26" t="s">
        <v>2168</v>
      </c>
      <c r="G2253" s="26">
        <v>2017</v>
      </c>
      <c r="H2253" s="27">
        <v>42789</v>
      </c>
      <c r="I2253" s="26" t="s">
        <v>12913</v>
      </c>
      <c r="J2253" s="26"/>
      <c r="K2253" s="26" t="s">
        <v>12914</v>
      </c>
      <c r="L2253" s="26" t="str">
        <f t="shared" si="70"/>
        <v>PreAlerta</v>
      </c>
      <c r="M2253" s="26" t="str">
        <f t="shared" si="71"/>
        <v>S/PalabrasClaves</v>
      </c>
      <c r="N2253" s="26"/>
      <c r="O2253" s="26"/>
      <c r="P2253" s="26"/>
      <c r="Q2253" s="26"/>
      <c r="R2253" s="26"/>
      <c r="S2253" s="26"/>
      <c r="T2253" s="26"/>
      <c r="U2253" s="26"/>
      <c r="V2253" s="26"/>
      <c r="W2253" s="26"/>
      <c r="X2253" s="26"/>
    </row>
    <row r="2254" spans="1:24" ht="15" hidden="1" customHeight="1">
      <c r="A2254" s="24">
        <v>28226239</v>
      </c>
      <c r="B2254" s="24" t="s">
        <v>12915</v>
      </c>
      <c r="C2254" s="24" t="s">
        <v>12916</v>
      </c>
      <c r="D2254" s="24" t="s">
        <v>12917</v>
      </c>
      <c r="E2254" s="24" t="s">
        <v>12918</v>
      </c>
      <c r="F2254" s="24" t="s">
        <v>10608</v>
      </c>
      <c r="G2254" s="24">
        <v>2017</v>
      </c>
      <c r="H2254" s="25">
        <v>42789</v>
      </c>
      <c r="I2254" s="24" t="s">
        <v>12919</v>
      </c>
      <c r="J2254" s="24"/>
      <c r="K2254" s="24" t="s">
        <v>12920</v>
      </c>
      <c r="L2254" s="24" t="str">
        <f t="shared" si="70"/>
        <v>PreAlerta</v>
      </c>
      <c r="M2254" s="24" t="str">
        <f t="shared" si="71"/>
        <v>S/PalabrasClaves</v>
      </c>
      <c r="N2254" s="24"/>
      <c r="O2254" s="24"/>
      <c r="P2254" s="24"/>
      <c r="Q2254" s="24"/>
      <c r="R2254" s="24"/>
      <c r="S2254" s="24"/>
      <c r="T2254" s="24"/>
      <c r="U2254" s="24"/>
      <c r="V2254" s="24"/>
      <c r="W2254" s="24"/>
      <c r="X2254" s="24"/>
    </row>
    <row r="2255" spans="1:24" ht="15" hidden="1" customHeight="1">
      <c r="A2255" s="26">
        <v>28225683</v>
      </c>
      <c r="B2255" s="26" t="s">
        <v>12921</v>
      </c>
      <c r="C2255" s="26" t="s">
        <v>3237</v>
      </c>
      <c r="D2255" s="26" t="s">
        <v>12922</v>
      </c>
      <c r="E2255" s="26" t="s">
        <v>921</v>
      </c>
      <c r="F2255" s="26" t="s">
        <v>9776</v>
      </c>
      <c r="G2255" s="26">
        <v>2017</v>
      </c>
      <c r="H2255" s="27">
        <v>42789</v>
      </c>
      <c r="I2255" s="26"/>
      <c r="J2255" s="26"/>
      <c r="K2255" s="26" t="s">
        <v>12923</v>
      </c>
      <c r="L2255" s="26" t="str">
        <f t="shared" si="70"/>
        <v>Excluido</v>
      </c>
      <c r="M2255" s="26" t="str">
        <f t="shared" si="71"/>
        <v>S/PalabrasClaves</v>
      </c>
      <c r="N2255" s="26"/>
      <c r="O2255" s="26"/>
      <c r="P2255" s="26"/>
      <c r="Q2255" s="26"/>
      <c r="R2255" s="26"/>
      <c r="S2255" s="26"/>
      <c r="T2255" s="26"/>
      <c r="U2255" s="26"/>
      <c r="V2255" s="26"/>
      <c r="W2255" s="26"/>
      <c r="X2255" s="26"/>
    </row>
    <row r="2256" spans="1:24" ht="15" hidden="1" customHeight="1">
      <c r="A2256" s="24">
        <v>28293541</v>
      </c>
      <c r="B2256" s="24" t="s">
        <v>12924</v>
      </c>
      <c r="C2256" s="24" t="s">
        <v>12925</v>
      </c>
      <c r="D2256" s="24" t="s">
        <v>12926</v>
      </c>
      <c r="E2256" s="24" t="s">
        <v>12927</v>
      </c>
      <c r="F2256" s="24" t="s">
        <v>559</v>
      </c>
      <c r="G2256" s="24">
        <v>2017</v>
      </c>
      <c r="H2256" s="25">
        <v>42810</v>
      </c>
      <c r="I2256" s="24" t="s">
        <v>12928</v>
      </c>
      <c r="J2256" s="24"/>
      <c r="K2256" s="24" t="s">
        <v>12929</v>
      </c>
      <c r="L2256" s="24" t="str">
        <f t="shared" si="70"/>
        <v>PostAlerta</v>
      </c>
      <c r="M2256" s="24" t="str">
        <f t="shared" si="71"/>
        <v>S/PalabrasClaves</v>
      </c>
      <c r="N2256" s="24"/>
      <c r="O2256" s="24"/>
      <c r="P2256" s="24"/>
      <c r="Q2256" s="24"/>
      <c r="R2256" s="24"/>
      <c r="S2256" s="24"/>
      <c r="T2256" s="24"/>
      <c r="U2256" s="24"/>
      <c r="V2256" s="24"/>
      <c r="W2256" s="24"/>
      <c r="X2256" s="24"/>
    </row>
    <row r="2257" spans="1:24" ht="15" hidden="1" customHeight="1">
      <c r="A2257" s="26">
        <v>27154958</v>
      </c>
      <c r="B2257" s="26" t="s">
        <v>12930</v>
      </c>
      <c r="C2257" s="26" t="s">
        <v>12931</v>
      </c>
      <c r="D2257" s="26" t="s">
        <v>12932</v>
      </c>
      <c r="E2257" s="26" t="s">
        <v>12933</v>
      </c>
      <c r="F2257" s="26" t="s">
        <v>725</v>
      </c>
      <c r="G2257" s="26">
        <v>2017</v>
      </c>
      <c r="H2257" s="27">
        <v>42498</v>
      </c>
      <c r="I2257" s="26" t="s">
        <v>12934</v>
      </c>
      <c r="J2257" s="26"/>
      <c r="K2257" s="26" t="s">
        <v>12935</v>
      </c>
      <c r="L2257" s="26" t="str">
        <f t="shared" si="70"/>
        <v>Excluido</v>
      </c>
      <c r="M2257" s="26" t="str">
        <f t="shared" si="71"/>
        <v>S/PalabrasClaves</v>
      </c>
      <c r="N2257" s="26"/>
      <c r="O2257" s="26"/>
      <c r="P2257" s="26"/>
      <c r="Q2257" s="26"/>
      <c r="R2257" s="26"/>
      <c r="S2257" s="26"/>
      <c r="T2257" s="26"/>
      <c r="U2257" s="26"/>
      <c r="V2257" s="26"/>
      <c r="W2257" s="26"/>
      <c r="X2257" s="26"/>
    </row>
    <row r="2258" spans="1:24" ht="15" hidden="1" customHeight="1">
      <c r="A2258" s="24">
        <v>27627462</v>
      </c>
      <c r="B2258" s="24" t="s">
        <v>12936</v>
      </c>
      <c r="C2258" s="24" t="s">
        <v>12937</v>
      </c>
      <c r="D2258" s="24" t="s">
        <v>12938</v>
      </c>
      <c r="E2258" s="24" t="s">
        <v>1791</v>
      </c>
      <c r="F2258" s="24" t="s">
        <v>12939</v>
      </c>
      <c r="G2258" s="24">
        <v>2017</v>
      </c>
      <c r="H2258" s="25">
        <v>42628</v>
      </c>
      <c r="I2258" s="24"/>
      <c r="J2258" s="24"/>
      <c r="K2258" s="24" t="s">
        <v>12940</v>
      </c>
      <c r="L2258" s="24" t="str">
        <f t="shared" si="70"/>
        <v>Excluido</v>
      </c>
      <c r="M2258" s="24" t="str">
        <f t="shared" si="71"/>
        <v>S/PalabrasClaves</v>
      </c>
      <c r="N2258" s="24"/>
      <c r="O2258" s="24"/>
      <c r="P2258" s="24"/>
      <c r="Q2258" s="24"/>
      <c r="R2258" s="24"/>
      <c r="S2258" s="24"/>
      <c r="T2258" s="24"/>
      <c r="U2258" s="24"/>
      <c r="V2258" s="24"/>
      <c r="W2258" s="24"/>
      <c r="X2258" s="24"/>
    </row>
    <row r="2259" spans="1:24" ht="15" hidden="1" customHeight="1">
      <c r="A2259" s="26">
        <v>27743678</v>
      </c>
      <c r="B2259" s="26" t="s">
        <v>12941</v>
      </c>
      <c r="C2259" s="26" t="s">
        <v>12942</v>
      </c>
      <c r="D2259" s="26" t="s">
        <v>12943</v>
      </c>
      <c r="E2259" s="26" t="s">
        <v>12944</v>
      </c>
      <c r="F2259" s="26" t="s">
        <v>5851</v>
      </c>
      <c r="G2259" s="26">
        <v>2017</v>
      </c>
      <c r="H2259" s="27">
        <v>42660</v>
      </c>
      <c r="I2259" s="26"/>
      <c r="J2259" s="26"/>
      <c r="K2259" s="26" t="s">
        <v>12945</v>
      </c>
      <c r="L2259" s="26" t="str">
        <f t="shared" si="70"/>
        <v>PostAlerta</v>
      </c>
      <c r="M2259" s="26" t="str">
        <f t="shared" si="71"/>
        <v>S/PalabrasClaves</v>
      </c>
      <c r="N2259" s="26"/>
      <c r="O2259" s="26"/>
      <c r="P2259" s="26"/>
      <c r="Q2259" s="26"/>
      <c r="R2259" s="26"/>
      <c r="S2259" s="26"/>
      <c r="T2259" s="26"/>
      <c r="U2259" s="26"/>
      <c r="V2259" s="26"/>
      <c r="W2259" s="26"/>
      <c r="X2259" s="26"/>
    </row>
    <row r="2260" spans="1:24" ht="15" hidden="1" customHeight="1">
      <c r="A2260" s="24">
        <v>27787348</v>
      </c>
      <c r="B2260" s="24" t="s">
        <v>12946</v>
      </c>
      <c r="C2260" s="24" t="s">
        <v>12947</v>
      </c>
      <c r="D2260" s="24" t="s">
        <v>12948</v>
      </c>
      <c r="E2260" s="24" t="s">
        <v>12949</v>
      </c>
      <c r="F2260" s="24" t="s">
        <v>12950</v>
      </c>
      <c r="G2260" s="24">
        <v>2017</v>
      </c>
      <c r="H2260" s="25">
        <v>42671</v>
      </c>
      <c r="I2260" s="24" t="s">
        <v>12951</v>
      </c>
      <c r="J2260" s="24" t="s">
        <v>12952</v>
      </c>
      <c r="K2260" s="24" t="s">
        <v>12953</v>
      </c>
      <c r="L2260" s="24" t="str">
        <f t="shared" si="70"/>
        <v>PostAlerta</v>
      </c>
      <c r="M2260" s="24" t="str">
        <f t="shared" si="71"/>
        <v>S/PalabrasClaves</v>
      </c>
      <c r="N2260" s="24"/>
      <c r="O2260" s="24"/>
      <c r="P2260" s="24"/>
      <c r="Q2260" s="24"/>
      <c r="R2260" s="24"/>
      <c r="S2260" s="24"/>
      <c r="T2260" s="24"/>
      <c r="U2260" s="24"/>
      <c r="V2260" s="24"/>
      <c r="W2260" s="24"/>
      <c r="X2260" s="24"/>
    </row>
    <row r="2261" spans="1:24" ht="15" hidden="1" customHeight="1">
      <c r="A2261" s="26">
        <v>27955881</v>
      </c>
      <c r="B2261" s="26" t="s">
        <v>12954</v>
      </c>
      <c r="C2261" s="26" t="s">
        <v>12955</v>
      </c>
      <c r="D2261" s="26" t="s">
        <v>12956</v>
      </c>
      <c r="E2261" s="26" t="s">
        <v>12957</v>
      </c>
      <c r="F2261" s="26" t="s">
        <v>12958</v>
      </c>
      <c r="G2261" s="26">
        <v>2017</v>
      </c>
      <c r="H2261" s="27">
        <v>42718</v>
      </c>
      <c r="I2261" s="26"/>
      <c r="J2261" s="26"/>
      <c r="K2261" s="26" t="s">
        <v>12959</v>
      </c>
      <c r="L2261" s="26" t="str">
        <f t="shared" si="70"/>
        <v>PostAlerta</v>
      </c>
      <c r="M2261" s="26" t="str">
        <f t="shared" si="71"/>
        <v>S/PalabrasClaves</v>
      </c>
      <c r="N2261" s="26"/>
      <c r="O2261" s="26"/>
      <c r="P2261" s="26"/>
      <c r="Q2261" s="26"/>
      <c r="R2261" s="26"/>
      <c r="S2261" s="26"/>
      <c r="T2261" s="26"/>
      <c r="U2261" s="26"/>
      <c r="V2261" s="26"/>
      <c r="W2261" s="26"/>
      <c r="X2261" s="26"/>
    </row>
    <row r="2262" spans="1:24" ht="15" hidden="1" customHeight="1">
      <c r="A2262" s="24">
        <v>27993657</v>
      </c>
      <c r="B2262" s="24" t="s">
        <v>12960</v>
      </c>
      <c r="C2262" s="24" t="s">
        <v>12961</v>
      </c>
      <c r="D2262" s="24" t="s">
        <v>12962</v>
      </c>
      <c r="E2262" s="24" t="s">
        <v>12963</v>
      </c>
      <c r="F2262" s="24" t="s">
        <v>12964</v>
      </c>
      <c r="G2262" s="24">
        <v>2017</v>
      </c>
      <c r="H2262" s="25">
        <v>42725</v>
      </c>
      <c r="I2262" s="24"/>
      <c r="J2262" s="24"/>
      <c r="K2262" s="24" t="s">
        <v>12965</v>
      </c>
      <c r="L2262" s="24" t="str">
        <f t="shared" si="70"/>
        <v>PostAlerta</v>
      </c>
      <c r="M2262" s="24" t="str">
        <f t="shared" si="71"/>
        <v>S/PalabrasClaves</v>
      </c>
      <c r="N2262" s="24"/>
      <c r="O2262" s="24"/>
      <c r="P2262" s="24"/>
      <c r="Q2262" s="24"/>
      <c r="R2262" s="24"/>
      <c r="S2262" s="24"/>
      <c r="T2262" s="24"/>
      <c r="U2262" s="24"/>
      <c r="V2262" s="24"/>
      <c r="W2262" s="24"/>
      <c r="X2262" s="24"/>
    </row>
    <row r="2263" spans="1:24" ht="15" hidden="1" customHeight="1">
      <c r="A2263" s="26">
        <v>27997721</v>
      </c>
      <c r="B2263" s="26" t="s">
        <v>12966</v>
      </c>
      <c r="C2263" s="26" t="s">
        <v>12967</v>
      </c>
      <c r="D2263" s="26" t="s">
        <v>12968</v>
      </c>
      <c r="E2263" s="26" t="s">
        <v>12969</v>
      </c>
      <c r="F2263" s="26" t="s">
        <v>703</v>
      </c>
      <c r="G2263" s="26">
        <v>2017</v>
      </c>
      <c r="H2263" s="27">
        <v>42725</v>
      </c>
      <c r="I2263" s="26"/>
      <c r="J2263" s="26"/>
      <c r="K2263" s="26" t="s">
        <v>12970</v>
      </c>
      <c r="L2263" s="26" t="str">
        <f t="shared" si="70"/>
        <v>PostAlerta</v>
      </c>
      <c r="M2263" s="26" t="str">
        <f t="shared" si="71"/>
        <v>S/PalabrasClaves</v>
      </c>
      <c r="N2263" s="26"/>
      <c r="O2263" s="26"/>
      <c r="P2263" s="26"/>
      <c r="Q2263" s="26"/>
      <c r="R2263" s="26"/>
      <c r="S2263" s="26"/>
      <c r="T2263" s="26"/>
      <c r="U2263" s="26"/>
      <c r="V2263" s="26"/>
      <c r="W2263" s="26"/>
      <c r="X2263" s="26"/>
    </row>
    <row r="2264" spans="1:24" ht="15" hidden="1" customHeight="1">
      <c r="A2264" s="24">
        <v>28011911</v>
      </c>
      <c r="B2264" s="24" t="s">
        <v>12971</v>
      </c>
      <c r="C2264" s="24" t="s">
        <v>12972</v>
      </c>
      <c r="D2264" s="24" t="s">
        <v>12973</v>
      </c>
      <c r="E2264" s="24" t="s">
        <v>12974</v>
      </c>
      <c r="F2264" s="24" t="s">
        <v>1115</v>
      </c>
      <c r="G2264" s="24">
        <v>2017</v>
      </c>
      <c r="H2264" s="25">
        <v>42729</v>
      </c>
      <c r="I2264" s="24"/>
      <c r="J2264" s="24"/>
      <c r="K2264" s="24" t="s">
        <v>12975</v>
      </c>
      <c r="L2264" s="24" t="str">
        <f t="shared" si="70"/>
        <v>PostAlerta</v>
      </c>
      <c r="M2264" s="24" t="str">
        <f t="shared" si="71"/>
        <v>S/PalabrasClaves</v>
      </c>
      <c r="N2264" s="24"/>
      <c r="O2264" s="24"/>
      <c r="P2264" s="24"/>
      <c r="Q2264" s="24"/>
      <c r="R2264" s="24"/>
      <c r="S2264" s="24"/>
      <c r="T2264" s="24"/>
      <c r="U2264" s="24"/>
      <c r="V2264" s="24"/>
      <c r="W2264" s="24"/>
      <c r="X2264" s="24"/>
    </row>
    <row r="2265" spans="1:24" ht="15" hidden="1" customHeight="1">
      <c r="A2265" s="26">
        <v>28077695</v>
      </c>
      <c r="B2265" s="26" t="s">
        <v>12976</v>
      </c>
      <c r="C2265" s="26" t="s">
        <v>12977</v>
      </c>
      <c r="D2265" s="26" t="s">
        <v>12978</v>
      </c>
      <c r="E2265" s="26" t="s">
        <v>9468</v>
      </c>
      <c r="F2265" s="26" t="s">
        <v>267</v>
      </c>
      <c r="G2265" s="26">
        <v>2017</v>
      </c>
      <c r="H2265" s="27">
        <v>42748</v>
      </c>
      <c r="I2265" s="26" t="s">
        <v>12979</v>
      </c>
      <c r="J2265" s="26"/>
      <c r="K2265" s="26" t="s">
        <v>12980</v>
      </c>
      <c r="L2265" s="26" t="str">
        <f t="shared" si="70"/>
        <v>PostAlerta</v>
      </c>
      <c r="M2265" s="26" t="str">
        <f t="shared" si="71"/>
        <v>S/PalabrasClaves</v>
      </c>
      <c r="N2265" s="26"/>
      <c r="O2265" s="26"/>
      <c r="P2265" s="26"/>
      <c r="Q2265" s="26"/>
      <c r="R2265" s="26"/>
      <c r="S2265" s="26"/>
      <c r="T2265" s="26"/>
      <c r="U2265" s="26"/>
      <c r="V2265" s="26"/>
      <c r="W2265" s="26"/>
      <c r="X2265" s="26"/>
    </row>
    <row r="2266" spans="1:24" ht="15" hidden="1" customHeight="1">
      <c r="A2266" s="24">
        <v>28141509</v>
      </c>
      <c r="B2266" s="24" t="s">
        <v>12981</v>
      </c>
      <c r="C2266" s="24" t="s">
        <v>12982</v>
      </c>
      <c r="D2266" s="24" t="s">
        <v>12983</v>
      </c>
      <c r="E2266" s="24" t="s">
        <v>12984</v>
      </c>
      <c r="F2266" s="24" t="s">
        <v>627</v>
      </c>
      <c r="G2266" s="24">
        <v>2017</v>
      </c>
      <c r="H2266" s="25">
        <v>42767</v>
      </c>
      <c r="I2266" s="24"/>
      <c r="J2266" s="24"/>
      <c r="K2266" s="24" t="s">
        <v>12985</v>
      </c>
      <c r="L2266" s="24" t="str">
        <f t="shared" si="70"/>
        <v>PostAlerta</v>
      </c>
      <c r="M2266" s="24" t="str">
        <f t="shared" si="71"/>
        <v>S/PalabrasClaves</v>
      </c>
      <c r="N2266" s="24"/>
      <c r="O2266" s="24"/>
      <c r="P2266" s="24"/>
      <c r="Q2266" s="24"/>
      <c r="R2266" s="24"/>
      <c r="S2266" s="24"/>
      <c r="T2266" s="24"/>
      <c r="U2266" s="24"/>
      <c r="V2266" s="24"/>
      <c r="W2266" s="24"/>
      <c r="X2266" s="24"/>
    </row>
    <row r="2267" spans="1:24" ht="15" hidden="1" customHeight="1">
      <c r="A2267" s="26">
        <v>28175294</v>
      </c>
      <c r="B2267" s="26" t="s">
        <v>12986</v>
      </c>
      <c r="C2267" s="26" t="s">
        <v>12987</v>
      </c>
      <c r="D2267" s="26" t="s">
        <v>12988</v>
      </c>
      <c r="E2267" s="26" t="s">
        <v>2273</v>
      </c>
      <c r="F2267" s="26" t="s">
        <v>2860</v>
      </c>
      <c r="G2267" s="26">
        <v>2017</v>
      </c>
      <c r="H2267" s="27">
        <v>42775</v>
      </c>
      <c r="I2267" s="26" t="s">
        <v>12989</v>
      </c>
      <c r="J2267" s="26"/>
      <c r="K2267" s="26" t="s">
        <v>12990</v>
      </c>
      <c r="L2267" s="26" t="str">
        <f t="shared" si="70"/>
        <v>PostAlerta</v>
      </c>
      <c r="M2267" s="26" t="str">
        <f t="shared" si="71"/>
        <v>S/PalabrasClaves</v>
      </c>
      <c r="N2267" s="26"/>
      <c r="O2267" s="26"/>
      <c r="P2267" s="26"/>
      <c r="Q2267" s="26"/>
      <c r="R2267" s="26"/>
      <c r="S2267" s="26"/>
      <c r="T2267" s="26"/>
      <c r="U2267" s="26"/>
      <c r="V2267" s="26"/>
      <c r="W2267" s="26"/>
      <c r="X2267" s="26"/>
    </row>
    <row r="2268" spans="1:24" ht="15" hidden="1" customHeight="1">
      <c r="A2268" s="24">
        <v>28178111</v>
      </c>
      <c r="B2268" s="24" t="s">
        <v>12991</v>
      </c>
      <c r="C2268" s="24" t="s">
        <v>12992</v>
      </c>
      <c r="D2268" s="24" t="s">
        <v>12993</v>
      </c>
      <c r="E2268" s="24" t="s">
        <v>12994</v>
      </c>
      <c r="F2268" s="24" t="s">
        <v>128</v>
      </c>
      <c r="G2268" s="24">
        <v>2017</v>
      </c>
      <c r="H2268" s="25">
        <v>42775</v>
      </c>
      <c r="I2268" s="24" t="s">
        <v>12995</v>
      </c>
      <c r="J2268" s="24" t="s">
        <v>12996</v>
      </c>
      <c r="K2268" s="24" t="s">
        <v>12997</v>
      </c>
      <c r="L2268" s="24" t="str">
        <f t="shared" si="70"/>
        <v>PostAlerta</v>
      </c>
      <c r="M2268" s="24" t="str">
        <f t="shared" si="71"/>
        <v>S/PalabrasClaves</v>
      </c>
      <c r="N2268" s="24"/>
      <c r="O2268" s="24"/>
      <c r="P2268" s="24"/>
      <c r="Q2268" s="24"/>
      <c r="R2268" s="24"/>
      <c r="S2268" s="24"/>
      <c r="T2268" s="24"/>
      <c r="U2268" s="24"/>
      <c r="V2268" s="24"/>
      <c r="W2268" s="24"/>
      <c r="X2268" s="24"/>
    </row>
    <row r="2269" spans="1:24" ht="15" hidden="1" customHeight="1">
      <c r="A2269" s="26">
        <v>28178119</v>
      </c>
      <c r="B2269" s="26" t="s">
        <v>12998</v>
      </c>
      <c r="C2269" s="26" t="s">
        <v>12999</v>
      </c>
      <c r="D2269" s="26" t="s">
        <v>13000</v>
      </c>
      <c r="E2269" s="26" t="s">
        <v>13001</v>
      </c>
      <c r="F2269" s="26" t="s">
        <v>128</v>
      </c>
      <c r="G2269" s="26">
        <v>2017</v>
      </c>
      <c r="H2269" s="27">
        <v>42775</v>
      </c>
      <c r="I2269" s="26"/>
      <c r="J2269" s="26"/>
      <c r="K2269" s="26" t="s">
        <v>13002</v>
      </c>
      <c r="L2269" s="26" t="str">
        <f t="shared" si="70"/>
        <v>PostAlerta</v>
      </c>
      <c r="M2269" s="26" t="str">
        <f t="shared" si="71"/>
        <v>S/PalabrasClaves</v>
      </c>
      <c r="N2269" s="26"/>
      <c r="O2269" s="26"/>
      <c r="P2269" s="26"/>
      <c r="Q2269" s="26"/>
      <c r="R2269" s="26"/>
      <c r="S2269" s="26"/>
      <c r="T2269" s="26"/>
      <c r="U2269" s="26"/>
      <c r="V2269" s="26"/>
      <c r="W2269" s="26"/>
      <c r="X2269" s="26"/>
    </row>
    <row r="2270" spans="1:24" ht="15" hidden="1" customHeight="1">
      <c r="A2270" s="24">
        <v>28182591</v>
      </c>
      <c r="B2270" s="24" t="s">
        <v>13003</v>
      </c>
      <c r="C2270" s="24" t="s">
        <v>13004</v>
      </c>
      <c r="D2270" s="24" t="s">
        <v>13005</v>
      </c>
      <c r="E2270" s="24" t="s">
        <v>2693</v>
      </c>
      <c r="F2270" s="24" t="s">
        <v>128</v>
      </c>
      <c r="G2270" s="24">
        <v>2017</v>
      </c>
      <c r="H2270" s="25">
        <v>42776</v>
      </c>
      <c r="I2270" s="24"/>
      <c r="J2270" s="24"/>
      <c r="K2270" s="24" t="s">
        <v>13006</v>
      </c>
      <c r="L2270" s="24" t="str">
        <f t="shared" si="70"/>
        <v>PostAlerta</v>
      </c>
      <c r="M2270" s="24" t="str">
        <f t="shared" si="71"/>
        <v>S/PalabrasClaves</v>
      </c>
      <c r="N2270" s="24"/>
      <c r="O2270" s="24"/>
      <c r="P2270" s="24"/>
      <c r="Q2270" s="24"/>
      <c r="R2270" s="24"/>
      <c r="S2270" s="24"/>
      <c r="T2270" s="24"/>
      <c r="U2270" s="24"/>
      <c r="V2270" s="24"/>
      <c r="W2270" s="24"/>
      <c r="X2270" s="24"/>
    </row>
    <row r="2271" spans="1:24" ht="15" hidden="1" customHeight="1">
      <c r="A2271" s="26">
        <v>28213576</v>
      </c>
      <c r="B2271" s="26" t="s">
        <v>13007</v>
      </c>
      <c r="C2271" s="26" t="s">
        <v>13008</v>
      </c>
      <c r="D2271" s="26" t="s">
        <v>13009</v>
      </c>
      <c r="E2271" s="26" t="s">
        <v>13010</v>
      </c>
      <c r="F2271" s="26" t="s">
        <v>251</v>
      </c>
      <c r="G2271" s="26">
        <v>2017</v>
      </c>
      <c r="H2271" s="27">
        <v>42785</v>
      </c>
      <c r="I2271" s="26"/>
      <c r="J2271" s="26"/>
      <c r="K2271" s="26" t="s">
        <v>13011</v>
      </c>
      <c r="L2271" s="26" t="str">
        <f t="shared" si="70"/>
        <v>PostAlerta</v>
      </c>
      <c r="M2271" s="26" t="str">
        <f t="shared" si="71"/>
        <v>S/PalabrasClaves</v>
      </c>
      <c r="N2271" s="26"/>
      <c r="O2271" s="26"/>
      <c r="P2271" s="26"/>
      <c r="Q2271" s="26"/>
      <c r="R2271" s="26"/>
      <c r="S2271" s="26"/>
      <c r="T2271" s="26"/>
      <c r="U2271" s="26"/>
      <c r="V2271" s="26"/>
      <c r="W2271" s="26"/>
      <c r="X2271" s="26"/>
    </row>
    <row r="2272" spans="1:24" ht="15" hidden="1" customHeight="1">
      <c r="A2272" s="24">
        <v>28257539</v>
      </c>
      <c r="B2272" s="24" t="s">
        <v>13012</v>
      </c>
      <c r="C2272" s="24" t="s">
        <v>13013</v>
      </c>
      <c r="D2272" s="24" t="s">
        <v>13014</v>
      </c>
      <c r="E2272" s="24" t="s">
        <v>11853</v>
      </c>
      <c r="F2272" s="24" t="s">
        <v>4068</v>
      </c>
      <c r="G2272" s="24">
        <v>2017</v>
      </c>
      <c r="H2272" s="25">
        <v>42798</v>
      </c>
      <c r="I2272" s="24"/>
      <c r="J2272" s="24"/>
      <c r="K2272" s="24" t="s">
        <v>13015</v>
      </c>
      <c r="L2272" s="24" t="str">
        <f t="shared" si="70"/>
        <v>PostAlerta</v>
      </c>
      <c r="M2272" s="24" t="str">
        <f t="shared" si="71"/>
        <v>S/PalabrasClaves</v>
      </c>
      <c r="N2272" s="24"/>
      <c r="O2272" s="24"/>
      <c r="P2272" s="24"/>
      <c r="Q2272" s="24"/>
      <c r="R2272" s="24"/>
      <c r="S2272" s="24"/>
      <c r="T2272" s="24"/>
      <c r="U2272" s="24"/>
      <c r="V2272" s="24"/>
      <c r="W2272" s="24"/>
      <c r="X2272" s="24"/>
    </row>
    <row r="2273" spans="1:24" ht="15" hidden="1" customHeight="1">
      <c r="A2273" s="26">
        <v>28277149</v>
      </c>
      <c r="B2273" s="26" t="s">
        <v>13016</v>
      </c>
      <c r="C2273" s="26" t="s">
        <v>13017</v>
      </c>
      <c r="D2273" s="26" t="s">
        <v>13018</v>
      </c>
      <c r="E2273" s="26" t="s">
        <v>13019</v>
      </c>
      <c r="F2273" s="26" t="s">
        <v>13020</v>
      </c>
      <c r="G2273" s="26">
        <v>2017</v>
      </c>
      <c r="H2273" s="27">
        <v>42804</v>
      </c>
      <c r="I2273" s="26"/>
      <c r="J2273" s="26"/>
      <c r="K2273" s="26" t="s">
        <v>13021</v>
      </c>
      <c r="L2273" s="26" t="str">
        <f t="shared" si="70"/>
        <v>PostAlerta</v>
      </c>
      <c r="M2273" s="26" t="str">
        <f t="shared" si="71"/>
        <v>S/PalabrasClaves</v>
      </c>
      <c r="N2273" s="26"/>
      <c r="O2273" s="26"/>
      <c r="P2273" s="26"/>
      <c r="Q2273" s="26"/>
      <c r="R2273" s="26"/>
      <c r="S2273" s="26"/>
      <c r="T2273" s="26"/>
      <c r="U2273" s="26"/>
      <c r="V2273" s="26"/>
      <c r="W2273" s="26"/>
      <c r="X2273" s="26"/>
    </row>
    <row r="2274" spans="1:24" ht="15" hidden="1" customHeight="1">
      <c r="A2274" s="24">
        <v>28282487</v>
      </c>
      <c r="B2274" s="24" t="s">
        <v>13022</v>
      </c>
      <c r="C2274" s="24" t="s">
        <v>13023</v>
      </c>
      <c r="D2274" s="24" t="s">
        <v>13024</v>
      </c>
      <c r="E2274" s="24" t="s">
        <v>13025</v>
      </c>
      <c r="F2274" s="24" t="s">
        <v>519</v>
      </c>
      <c r="G2274" s="24">
        <v>2017</v>
      </c>
      <c r="H2274" s="25">
        <v>42805</v>
      </c>
      <c r="I2274" s="24"/>
      <c r="J2274" s="24"/>
      <c r="K2274" s="24" t="s">
        <v>13026</v>
      </c>
      <c r="L2274" s="24" t="str">
        <f t="shared" si="70"/>
        <v>PostAlerta</v>
      </c>
      <c r="M2274" s="24" t="str">
        <f t="shared" si="71"/>
        <v>S/PalabrasClaves</v>
      </c>
      <c r="N2274" s="24"/>
      <c r="O2274" s="24"/>
      <c r="P2274" s="24"/>
      <c r="Q2274" s="24"/>
      <c r="R2274" s="24"/>
      <c r="S2274" s="24"/>
      <c r="T2274" s="24"/>
      <c r="U2274" s="24"/>
      <c r="V2274" s="24"/>
      <c r="W2274" s="24"/>
      <c r="X2274" s="24"/>
    </row>
    <row r="2275" spans="1:24" ht="15" hidden="1" customHeight="1">
      <c r="A2275" s="26">
        <v>28290932</v>
      </c>
      <c r="B2275" s="26" t="s">
        <v>13027</v>
      </c>
      <c r="C2275" s="26" t="s">
        <v>13028</v>
      </c>
      <c r="D2275" s="26" t="s">
        <v>13029</v>
      </c>
      <c r="E2275" s="26" t="s">
        <v>13030</v>
      </c>
      <c r="F2275" s="26" t="s">
        <v>8860</v>
      </c>
      <c r="G2275" s="26">
        <v>2017</v>
      </c>
      <c r="H2275" s="27">
        <v>42809</v>
      </c>
      <c r="I2275" s="26"/>
      <c r="J2275" s="26"/>
      <c r="K2275" s="26" t="s">
        <v>13031</v>
      </c>
      <c r="L2275" s="26" t="str">
        <f t="shared" si="70"/>
        <v>PostAlerta</v>
      </c>
      <c r="M2275" s="26" t="str">
        <f t="shared" si="71"/>
        <v>S/PalabrasClaves</v>
      </c>
      <c r="N2275" s="26"/>
      <c r="O2275" s="26"/>
      <c r="P2275" s="26"/>
      <c r="Q2275" s="26"/>
      <c r="R2275" s="26"/>
      <c r="S2275" s="26"/>
      <c r="T2275" s="26"/>
      <c r="U2275" s="26"/>
      <c r="V2275" s="26"/>
      <c r="W2275" s="26"/>
      <c r="X2275" s="26"/>
    </row>
    <row r="2276" spans="1:24" ht="15" hidden="1" customHeight="1">
      <c r="A2276" s="24">
        <v>28290950</v>
      </c>
      <c r="B2276" s="24" t="s">
        <v>13032</v>
      </c>
      <c r="C2276" s="24" t="s">
        <v>13033</v>
      </c>
      <c r="D2276" s="24" t="s">
        <v>13034</v>
      </c>
      <c r="E2276" s="24" t="s">
        <v>13035</v>
      </c>
      <c r="F2276" s="24" t="s">
        <v>8860</v>
      </c>
      <c r="G2276" s="24">
        <v>2017</v>
      </c>
      <c r="H2276" s="25">
        <v>42809</v>
      </c>
      <c r="I2276" s="24"/>
      <c r="J2276" s="24"/>
      <c r="K2276" s="24" t="s">
        <v>13036</v>
      </c>
      <c r="L2276" s="24" t="str">
        <f t="shared" si="70"/>
        <v>PostAlerta</v>
      </c>
      <c r="M2276" s="24" t="str">
        <f t="shared" si="71"/>
        <v>C/PalabrasClaves</v>
      </c>
      <c r="N2276" s="24"/>
      <c r="O2276" s="24"/>
      <c r="P2276" s="24"/>
      <c r="Q2276" s="24"/>
      <c r="R2276" s="24"/>
      <c r="S2276" s="24"/>
      <c r="T2276" s="24"/>
      <c r="U2276" s="24"/>
      <c r="V2276" s="24"/>
      <c r="W2276" s="24"/>
      <c r="X2276" s="24"/>
    </row>
    <row r="2277" spans="1:24" ht="15" hidden="1" customHeight="1">
      <c r="A2277" s="26">
        <v>28252385</v>
      </c>
      <c r="B2277" s="26" t="s">
        <v>13037</v>
      </c>
      <c r="C2277" s="26" t="s">
        <v>13038</v>
      </c>
      <c r="D2277" s="26" t="s">
        <v>13039</v>
      </c>
      <c r="E2277" s="26" t="s">
        <v>13040</v>
      </c>
      <c r="F2277" s="26" t="s">
        <v>10608</v>
      </c>
      <c r="G2277" s="26">
        <v>2017</v>
      </c>
      <c r="H2277" s="27">
        <v>42797</v>
      </c>
      <c r="I2277" s="26" t="s">
        <v>13041</v>
      </c>
      <c r="J2277" s="26"/>
      <c r="K2277" s="26" t="s">
        <v>13042</v>
      </c>
      <c r="L2277" s="26" t="str">
        <f t="shared" si="70"/>
        <v>PostAlerta</v>
      </c>
      <c r="M2277" s="26" t="str">
        <f t="shared" si="71"/>
        <v>S/PalabrasClaves</v>
      </c>
      <c r="N2277" s="26"/>
      <c r="O2277" s="26"/>
      <c r="P2277" s="26"/>
      <c r="Q2277" s="26"/>
      <c r="R2277" s="26"/>
      <c r="S2277" s="26"/>
      <c r="T2277" s="26"/>
      <c r="U2277" s="26"/>
      <c r="V2277" s="26"/>
      <c r="W2277" s="26"/>
      <c r="X2277" s="26"/>
    </row>
    <row r="2278" spans="1:24" ht="15" hidden="1" customHeight="1">
      <c r="A2278" s="24">
        <v>28357396</v>
      </c>
      <c r="B2278" s="24" t="s">
        <v>13043</v>
      </c>
      <c r="C2278" s="24" t="s">
        <v>13044</v>
      </c>
      <c r="D2278" s="24" t="s">
        <v>13045</v>
      </c>
      <c r="E2278" s="24" t="s">
        <v>2404</v>
      </c>
      <c r="F2278" s="24" t="s">
        <v>11777</v>
      </c>
      <c r="G2278" s="24">
        <v>2017</v>
      </c>
      <c r="H2278" s="25">
        <v>42825</v>
      </c>
      <c r="I2278" s="24" t="s">
        <v>13046</v>
      </c>
      <c r="J2278" s="24"/>
      <c r="K2278" s="24" t="s">
        <v>13047</v>
      </c>
      <c r="L2278" s="24" t="str">
        <f t="shared" si="70"/>
        <v>PostAlerta</v>
      </c>
      <c r="M2278" s="24" t="str">
        <f t="shared" si="71"/>
        <v>S/PalabrasClaves</v>
      </c>
      <c r="N2278" s="24"/>
      <c r="O2278" s="24"/>
      <c r="P2278" s="24"/>
      <c r="Q2278" s="24"/>
      <c r="R2278" s="24"/>
      <c r="S2278" s="24"/>
      <c r="T2278" s="24"/>
      <c r="U2278" s="24"/>
      <c r="V2278" s="24"/>
      <c r="W2278" s="24"/>
      <c r="X2278" s="24"/>
    </row>
    <row r="2279" spans="1:24" ht="15" hidden="1" customHeight="1">
      <c r="A2279" s="26">
        <v>28281536</v>
      </c>
      <c r="B2279" s="26" t="s">
        <v>13048</v>
      </c>
      <c r="C2279" s="26" t="s">
        <v>13049</v>
      </c>
      <c r="D2279" s="26" t="s">
        <v>13050</v>
      </c>
      <c r="E2279" s="26" t="s">
        <v>13051</v>
      </c>
      <c r="F2279" s="26" t="s">
        <v>7079</v>
      </c>
      <c r="G2279" s="26">
        <v>2017</v>
      </c>
      <c r="H2279" s="27">
        <v>42805</v>
      </c>
      <c r="I2279" s="26" t="s">
        <v>13052</v>
      </c>
      <c r="J2279" s="26"/>
      <c r="K2279" s="26" t="s">
        <v>13053</v>
      </c>
      <c r="L2279" s="26" t="str">
        <f t="shared" si="70"/>
        <v>PostAlerta</v>
      </c>
      <c r="M2279" s="26" t="str">
        <f t="shared" si="71"/>
        <v>S/PalabrasClaves</v>
      </c>
      <c r="N2279" s="26"/>
      <c r="O2279" s="26"/>
      <c r="P2279" s="26"/>
      <c r="Q2279" s="26"/>
      <c r="R2279" s="26"/>
      <c r="S2279" s="26"/>
      <c r="T2279" s="26"/>
      <c r="U2279" s="26"/>
      <c r="V2279" s="26"/>
      <c r="W2279" s="26"/>
      <c r="X2279" s="26"/>
    </row>
    <row r="2280" spans="1:24" ht="15" hidden="1" customHeight="1">
      <c r="A2280" s="24">
        <v>28329941</v>
      </c>
      <c r="B2280" s="24" t="s">
        <v>13054</v>
      </c>
      <c r="C2280" s="24" t="s">
        <v>13055</v>
      </c>
      <c r="D2280" s="24" t="s">
        <v>13056</v>
      </c>
      <c r="E2280" s="24" t="s">
        <v>13057</v>
      </c>
      <c r="F2280" s="24" t="s">
        <v>2309</v>
      </c>
      <c r="G2280" s="24">
        <v>2017</v>
      </c>
      <c r="H2280" s="25">
        <v>42817</v>
      </c>
      <c r="I2280" s="24"/>
      <c r="J2280" s="24"/>
      <c r="K2280" s="24" t="s">
        <v>13058</v>
      </c>
      <c r="L2280" s="24" t="str">
        <f t="shared" ref="L2280:L2343" si="72">IF(ISNUMBER(VLOOKUP(A2280,EXCL,1,FALSE)),"Excluido",IF(ISNUMBER(VLOOKUP(A2280,POST,1,FALSE)),"PostAlerta",IF(ISNUMBER(VLOOKUP(A2280,PRE,1,FALSE)),"PreAlerta","")))</f>
        <v>PostAlerta</v>
      </c>
      <c r="M2280" s="24" t="str">
        <f t="shared" ref="M2280:M2343" si="73">IF(ISNUMBER(VLOOKUP(A2280,KEYWORDS,1,FALSE)),"C/PalabrasClaves","S/PalabrasClaves")</f>
        <v>S/PalabrasClaves</v>
      </c>
      <c r="N2280" s="24"/>
      <c r="O2280" s="24"/>
      <c r="P2280" s="24"/>
      <c r="Q2280" s="24"/>
      <c r="R2280" s="24"/>
      <c r="S2280" s="24"/>
      <c r="T2280" s="24"/>
      <c r="U2280" s="24"/>
      <c r="V2280" s="24"/>
      <c r="W2280" s="24"/>
      <c r="X2280" s="24"/>
    </row>
    <row r="2281" spans="1:24" ht="15" hidden="1" customHeight="1">
      <c r="A2281" s="26">
        <v>28288672</v>
      </c>
      <c r="B2281" s="26" t="s">
        <v>13059</v>
      </c>
      <c r="C2281" s="26" t="s">
        <v>13060</v>
      </c>
      <c r="D2281" s="26" t="s">
        <v>13061</v>
      </c>
      <c r="E2281" s="26" t="s">
        <v>13062</v>
      </c>
      <c r="F2281" s="26" t="s">
        <v>9331</v>
      </c>
      <c r="G2281" s="26">
        <v>2017</v>
      </c>
      <c r="H2281" s="27">
        <v>42809</v>
      </c>
      <c r="I2281" s="26" t="s">
        <v>13063</v>
      </c>
      <c r="J2281" s="26"/>
      <c r="K2281" s="26" t="s">
        <v>13064</v>
      </c>
      <c r="L2281" s="26" t="str">
        <f t="shared" si="72"/>
        <v>PostAlerta</v>
      </c>
      <c r="M2281" s="26" t="str">
        <f t="shared" si="73"/>
        <v>S/PalabrasClaves</v>
      </c>
      <c r="N2281" s="26"/>
      <c r="O2281" s="26"/>
      <c r="P2281" s="26"/>
      <c r="Q2281" s="26"/>
      <c r="R2281" s="26"/>
      <c r="S2281" s="26"/>
      <c r="T2281" s="26"/>
      <c r="U2281" s="26"/>
      <c r="V2281" s="26"/>
      <c r="W2281" s="26"/>
      <c r="X2281" s="26"/>
    </row>
    <row r="2282" spans="1:24" ht="15" hidden="1" customHeight="1">
      <c r="A2282" s="24">
        <v>28352612</v>
      </c>
      <c r="B2282" s="24" t="s">
        <v>13065</v>
      </c>
      <c r="C2282" s="24" t="s">
        <v>13066</v>
      </c>
      <c r="D2282" s="24" t="s">
        <v>13067</v>
      </c>
      <c r="E2282" s="24" t="s">
        <v>2219</v>
      </c>
      <c r="F2282" s="24" t="s">
        <v>559</v>
      </c>
      <c r="G2282" s="24">
        <v>2017</v>
      </c>
      <c r="H2282" s="25">
        <v>42824</v>
      </c>
      <c r="I2282" s="24" t="s">
        <v>13068</v>
      </c>
      <c r="J2282" s="24"/>
      <c r="K2282" s="24" t="s">
        <v>13069</v>
      </c>
      <c r="L2282" s="24" t="str">
        <f t="shared" si="72"/>
        <v>PostAlerta</v>
      </c>
      <c r="M2282" s="24" t="str">
        <f t="shared" si="73"/>
        <v>S/PalabrasClaves</v>
      </c>
      <c r="N2282" s="24"/>
      <c r="O2282" s="24"/>
      <c r="P2282" s="24"/>
      <c r="Q2282" s="24"/>
      <c r="R2282" s="24"/>
      <c r="S2282" s="24"/>
      <c r="T2282" s="24"/>
      <c r="U2282" s="24"/>
      <c r="V2282" s="24"/>
      <c r="W2282" s="24"/>
      <c r="X2282" s="24"/>
    </row>
    <row r="2283" spans="1:24" ht="15" hidden="1" customHeight="1">
      <c r="A2283" s="26">
        <v>27956455</v>
      </c>
      <c r="B2283" s="26" t="s">
        <v>13070</v>
      </c>
      <c r="C2283" s="26" t="s">
        <v>13071</v>
      </c>
      <c r="D2283" s="26" t="s">
        <v>13072</v>
      </c>
      <c r="E2283" s="26" t="s">
        <v>2174</v>
      </c>
      <c r="F2283" s="26" t="s">
        <v>851</v>
      </c>
      <c r="G2283" s="26">
        <v>2017</v>
      </c>
      <c r="H2283" s="27">
        <v>42718</v>
      </c>
      <c r="I2283" s="26"/>
      <c r="J2283" s="26"/>
      <c r="K2283" s="26" t="s">
        <v>13073</v>
      </c>
      <c r="L2283" s="26" t="str">
        <f t="shared" si="72"/>
        <v>Excluido</v>
      </c>
      <c r="M2283" s="26" t="str">
        <f t="shared" si="73"/>
        <v>S/PalabrasClaves</v>
      </c>
      <c r="N2283" s="26"/>
      <c r="O2283" s="26"/>
      <c r="P2283" s="26"/>
      <c r="Q2283" s="26"/>
      <c r="R2283" s="26"/>
      <c r="S2283" s="26"/>
      <c r="T2283" s="26"/>
      <c r="U2283" s="26"/>
      <c r="V2283" s="26"/>
      <c r="W2283" s="26"/>
      <c r="X2283" s="26"/>
    </row>
    <row r="2284" spans="1:24" ht="15" hidden="1" customHeight="1">
      <c r="A2284" s="24">
        <v>28327096</v>
      </c>
      <c r="B2284" s="24" t="s">
        <v>13074</v>
      </c>
      <c r="C2284" s="24" t="s">
        <v>13075</v>
      </c>
      <c r="D2284" s="24" t="s">
        <v>13076</v>
      </c>
      <c r="E2284" s="24" t="s">
        <v>13077</v>
      </c>
      <c r="F2284" s="24" t="s">
        <v>6115</v>
      </c>
      <c r="G2284" s="24">
        <v>2017</v>
      </c>
      <c r="H2284" s="25">
        <v>42817</v>
      </c>
      <c r="I2284" s="24" t="s">
        <v>13078</v>
      </c>
      <c r="J2284" s="24"/>
      <c r="K2284" s="24" t="s">
        <v>13079</v>
      </c>
      <c r="L2284" s="24" t="str">
        <f t="shared" si="72"/>
        <v>PostAlerta</v>
      </c>
      <c r="M2284" s="24" t="str">
        <f t="shared" si="73"/>
        <v>S/PalabrasClaves</v>
      </c>
      <c r="N2284" s="24"/>
      <c r="O2284" s="24"/>
      <c r="P2284" s="24"/>
      <c r="Q2284" s="24"/>
      <c r="R2284" s="24"/>
      <c r="S2284" s="24"/>
      <c r="T2284" s="24"/>
      <c r="U2284" s="24"/>
      <c r="V2284" s="24"/>
      <c r="W2284" s="24"/>
      <c r="X2284" s="24"/>
    </row>
    <row r="2285" spans="1:24" ht="15" hidden="1" customHeight="1">
      <c r="A2285" s="26">
        <v>28060011</v>
      </c>
      <c r="B2285" s="26" t="s">
        <v>13080</v>
      </c>
      <c r="C2285" s="26" t="s">
        <v>13081</v>
      </c>
      <c r="D2285" s="26" t="s">
        <v>13082</v>
      </c>
      <c r="E2285" s="26" t="s">
        <v>13083</v>
      </c>
      <c r="F2285" s="26" t="s">
        <v>198</v>
      </c>
      <c r="G2285" s="26">
        <v>2017</v>
      </c>
      <c r="H2285" s="27">
        <v>42742</v>
      </c>
      <c r="I2285" s="26"/>
      <c r="J2285" s="26"/>
      <c r="K2285" s="26" t="s">
        <v>13084</v>
      </c>
      <c r="L2285" s="26" t="str">
        <f t="shared" si="72"/>
        <v>PostAlerta</v>
      </c>
      <c r="M2285" s="26" t="str">
        <f t="shared" si="73"/>
        <v>S/PalabrasClaves</v>
      </c>
      <c r="N2285" s="26"/>
      <c r="O2285" s="26"/>
      <c r="P2285" s="26"/>
      <c r="Q2285" s="26"/>
      <c r="R2285" s="26"/>
      <c r="S2285" s="26"/>
      <c r="T2285" s="26"/>
      <c r="U2285" s="26"/>
      <c r="V2285" s="26"/>
      <c r="W2285" s="26"/>
      <c r="X2285" s="26"/>
    </row>
    <row r="2286" spans="1:24" ht="15" hidden="1" customHeight="1">
      <c r="A2286" s="24">
        <v>28347402</v>
      </c>
      <c r="B2286" s="24" t="s">
        <v>13085</v>
      </c>
      <c r="C2286" s="24" t="s">
        <v>13086</v>
      </c>
      <c r="D2286" s="24" t="s">
        <v>13087</v>
      </c>
      <c r="E2286" s="24" t="s">
        <v>13088</v>
      </c>
      <c r="F2286" s="24" t="s">
        <v>10608</v>
      </c>
      <c r="G2286" s="24">
        <v>2017</v>
      </c>
      <c r="H2286" s="25">
        <v>42823</v>
      </c>
      <c r="I2286" s="24" t="s">
        <v>13089</v>
      </c>
      <c r="J2286" s="24"/>
      <c r="K2286" s="24" t="s">
        <v>13090</v>
      </c>
      <c r="L2286" s="24" t="str">
        <f t="shared" si="72"/>
        <v>PostAlerta</v>
      </c>
      <c r="M2286" s="24" t="str">
        <f t="shared" si="73"/>
        <v>S/PalabrasClaves</v>
      </c>
      <c r="N2286" s="24"/>
      <c r="O2286" s="24"/>
      <c r="P2286" s="24"/>
      <c r="Q2286" s="24"/>
      <c r="R2286" s="24"/>
      <c r="S2286" s="24"/>
      <c r="T2286" s="24"/>
      <c r="U2286" s="24"/>
      <c r="V2286" s="24"/>
      <c r="W2286" s="24"/>
      <c r="X2286" s="24"/>
    </row>
    <row r="2287" spans="1:24" ht="15" hidden="1" customHeight="1">
      <c r="A2287" s="26">
        <v>28350806</v>
      </c>
      <c r="B2287" s="26" t="s">
        <v>13091</v>
      </c>
      <c r="C2287" s="26" t="s">
        <v>13092</v>
      </c>
      <c r="D2287" s="26" t="s">
        <v>13093</v>
      </c>
      <c r="E2287" s="26" t="s">
        <v>8744</v>
      </c>
      <c r="F2287" s="26" t="s">
        <v>2168</v>
      </c>
      <c r="G2287" s="26">
        <v>2017</v>
      </c>
      <c r="H2287" s="27">
        <v>42823</v>
      </c>
      <c r="I2287" s="26" t="s">
        <v>13094</v>
      </c>
      <c r="J2287" s="26"/>
      <c r="K2287" s="26" t="s">
        <v>13095</v>
      </c>
      <c r="L2287" s="26" t="str">
        <f t="shared" si="72"/>
        <v>Excluido</v>
      </c>
      <c r="M2287" s="26" t="str">
        <f t="shared" si="73"/>
        <v>S/PalabrasClaves</v>
      </c>
      <c r="N2287" s="26"/>
      <c r="O2287" s="26"/>
      <c r="P2287" s="26"/>
      <c r="Q2287" s="26"/>
      <c r="R2287" s="26"/>
      <c r="S2287" s="26"/>
      <c r="T2287" s="26"/>
      <c r="U2287" s="26"/>
      <c r="V2287" s="26"/>
      <c r="W2287" s="26"/>
      <c r="X2287" s="26"/>
    </row>
    <row r="2288" spans="1:24" ht="15" hidden="1" customHeight="1">
      <c r="A2288" s="24">
        <v>28350843</v>
      </c>
      <c r="B2288" s="24" t="s">
        <v>13096</v>
      </c>
      <c r="C2288" s="24" t="s">
        <v>13097</v>
      </c>
      <c r="D2288" s="24" t="s">
        <v>13098</v>
      </c>
      <c r="E2288" s="24" t="s">
        <v>13099</v>
      </c>
      <c r="F2288" s="24" t="s">
        <v>2168</v>
      </c>
      <c r="G2288" s="24">
        <v>2017</v>
      </c>
      <c r="H2288" s="25">
        <v>42823</v>
      </c>
      <c r="I2288" s="24" t="s">
        <v>13100</v>
      </c>
      <c r="J2288" s="24"/>
      <c r="K2288" s="24" t="s">
        <v>13101</v>
      </c>
      <c r="L2288" s="24" t="str">
        <f t="shared" si="72"/>
        <v>Excluido</v>
      </c>
      <c r="M2288" s="24" t="str">
        <f t="shared" si="73"/>
        <v>C/PalabrasClaves</v>
      </c>
      <c r="N2288" s="24"/>
      <c r="O2288" s="24"/>
      <c r="P2288" s="24"/>
      <c r="Q2288" s="24"/>
      <c r="R2288" s="24"/>
      <c r="S2288" s="24"/>
      <c r="T2288" s="24"/>
      <c r="U2288" s="24"/>
      <c r="V2288" s="24"/>
      <c r="W2288" s="24"/>
      <c r="X2288" s="24"/>
    </row>
    <row r="2289" spans="1:24" ht="15" hidden="1" customHeight="1">
      <c r="A2289" s="26">
        <v>28362869</v>
      </c>
      <c r="B2289" s="26" t="s">
        <v>13102</v>
      </c>
      <c r="C2289" s="26" t="s">
        <v>13103</v>
      </c>
      <c r="D2289" s="26" t="s">
        <v>13104</v>
      </c>
      <c r="E2289" s="26" t="s">
        <v>13105</v>
      </c>
      <c r="F2289" s="26" t="s">
        <v>2168</v>
      </c>
      <c r="G2289" s="26">
        <v>2017</v>
      </c>
      <c r="H2289" s="27">
        <v>42826</v>
      </c>
      <c r="I2289" s="26" t="s">
        <v>13106</v>
      </c>
      <c r="J2289" s="26"/>
      <c r="K2289" s="26" t="s">
        <v>13107</v>
      </c>
      <c r="L2289" s="26" t="str">
        <f t="shared" si="72"/>
        <v>PostAlerta</v>
      </c>
      <c r="M2289" s="26" t="str">
        <f t="shared" si="73"/>
        <v>S/PalabrasClaves</v>
      </c>
      <c r="N2289" s="26"/>
      <c r="O2289" s="26"/>
      <c r="P2289" s="26"/>
      <c r="Q2289" s="26"/>
      <c r="R2289" s="26"/>
      <c r="S2289" s="26"/>
      <c r="T2289" s="26"/>
      <c r="U2289" s="26"/>
      <c r="V2289" s="26"/>
      <c r="W2289" s="26"/>
      <c r="X2289" s="26"/>
    </row>
    <row r="2290" spans="1:24" ht="15" hidden="1" customHeight="1">
      <c r="A2290" s="24">
        <v>27235696</v>
      </c>
      <c r="B2290" s="24" t="s">
        <v>13108</v>
      </c>
      <c r="C2290" s="24" t="s">
        <v>13109</v>
      </c>
      <c r="D2290" s="24" t="s">
        <v>13110</v>
      </c>
      <c r="E2290" s="24" t="s">
        <v>13111</v>
      </c>
      <c r="F2290" s="24" t="s">
        <v>725</v>
      </c>
      <c r="G2290" s="24">
        <v>2017</v>
      </c>
      <c r="H2290" s="25">
        <v>42519</v>
      </c>
      <c r="I2290" s="24"/>
      <c r="J2290" s="24"/>
      <c r="K2290" s="24" t="s">
        <v>13112</v>
      </c>
      <c r="L2290" s="24" t="str">
        <f t="shared" si="72"/>
        <v>PostAlerta</v>
      </c>
      <c r="M2290" s="24" t="str">
        <f t="shared" si="73"/>
        <v>S/PalabrasClaves</v>
      </c>
      <c r="N2290" s="24"/>
      <c r="O2290" s="24"/>
      <c r="P2290" s="24"/>
      <c r="Q2290" s="24"/>
      <c r="R2290" s="24"/>
      <c r="S2290" s="24"/>
      <c r="T2290" s="24"/>
      <c r="U2290" s="24"/>
      <c r="V2290" s="24"/>
      <c r="W2290" s="24"/>
      <c r="X2290" s="24"/>
    </row>
    <row r="2291" spans="1:24" ht="15" hidden="1" customHeight="1">
      <c r="A2291" s="26">
        <v>27739160</v>
      </c>
      <c r="B2291" s="26" t="s">
        <v>13113</v>
      </c>
      <c r="C2291" s="26" t="s">
        <v>13114</v>
      </c>
      <c r="D2291" s="26" t="s">
        <v>13115</v>
      </c>
      <c r="E2291" s="26" t="s">
        <v>9309</v>
      </c>
      <c r="F2291" s="26" t="s">
        <v>405</v>
      </c>
      <c r="G2291" s="26">
        <v>2017</v>
      </c>
      <c r="H2291" s="27">
        <v>42658</v>
      </c>
      <c r="I2291" s="26"/>
      <c r="J2291" s="26"/>
      <c r="K2291" s="26" t="s">
        <v>13116</v>
      </c>
      <c r="L2291" s="26" t="str">
        <f t="shared" si="72"/>
        <v>PostAlerta</v>
      </c>
      <c r="M2291" s="26" t="str">
        <f t="shared" si="73"/>
        <v>S/PalabrasClaves</v>
      </c>
      <c r="N2291" s="26"/>
      <c r="O2291" s="26"/>
      <c r="P2291" s="26"/>
      <c r="Q2291" s="26"/>
      <c r="R2291" s="26"/>
      <c r="S2291" s="26"/>
      <c r="T2291" s="26"/>
      <c r="U2291" s="26"/>
      <c r="V2291" s="26"/>
      <c r="W2291" s="26"/>
      <c r="X2291" s="26"/>
    </row>
    <row r="2292" spans="1:24" ht="15" hidden="1" customHeight="1">
      <c r="A2292" s="24">
        <v>27988270</v>
      </c>
      <c r="B2292" s="24" t="s">
        <v>13117</v>
      </c>
      <c r="C2292" s="24" t="s">
        <v>13118</v>
      </c>
      <c r="D2292" s="24" t="s">
        <v>13119</v>
      </c>
      <c r="E2292" s="24" t="s">
        <v>13120</v>
      </c>
      <c r="F2292" s="24" t="s">
        <v>679</v>
      </c>
      <c r="G2292" s="24">
        <v>2017</v>
      </c>
      <c r="H2292" s="25">
        <v>42723</v>
      </c>
      <c r="I2292" s="24" t="s">
        <v>13121</v>
      </c>
      <c r="J2292" s="24" t="s">
        <v>13122</v>
      </c>
      <c r="K2292" s="24" t="s">
        <v>13123</v>
      </c>
      <c r="L2292" s="24" t="str">
        <f t="shared" si="72"/>
        <v>PostAlerta</v>
      </c>
      <c r="M2292" s="24" t="str">
        <f t="shared" si="73"/>
        <v>S/PalabrasClaves</v>
      </c>
      <c r="N2292" s="24"/>
      <c r="O2292" s="24"/>
      <c r="P2292" s="24"/>
      <c r="Q2292" s="24"/>
      <c r="R2292" s="24"/>
      <c r="S2292" s="24"/>
      <c r="T2292" s="24"/>
      <c r="U2292" s="24"/>
      <c r="V2292" s="24"/>
      <c r="W2292" s="24"/>
      <c r="X2292" s="24"/>
    </row>
    <row r="2293" spans="1:24" ht="15" hidden="1" customHeight="1">
      <c r="A2293" s="26">
        <v>28002109</v>
      </c>
      <c r="B2293" s="26" t="s">
        <v>13124</v>
      </c>
      <c r="C2293" s="26" t="s">
        <v>13125</v>
      </c>
      <c r="D2293" s="26" t="s">
        <v>13126</v>
      </c>
      <c r="E2293" s="26" t="s">
        <v>13127</v>
      </c>
      <c r="F2293" s="26" t="s">
        <v>3157</v>
      </c>
      <c r="G2293" s="26">
        <v>2017</v>
      </c>
      <c r="H2293" s="27">
        <v>42726</v>
      </c>
      <c r="I2293" s="26"/>
      <c r="J2293" s="26"/>
      <c r="K2293" s="26" t="s">
        <v>13128</v>
      </c>
      <c r="L2293" s="26" t="str">
        <f t="shared" si="72"/>
        <v>Excluido</v>
      </c>
      <c r="M2293" s="26" t="str">
        <f t="shared" si="73"/>
        <v>C/PalabrasClaves</v>
      </c>
      <c r="N2293" s="26"/>
      <c r="O2293" s="26"/>
      <c r="P2293" s="26"/>
      <c r="Q2293" s="26"/>
      <c r="R2293" s="26"/>
      <c r="S2293" s="26"/>
      <c r="T2293" s="26"/>
      <c r="U2293" s="26"/>
      <c r="V2293" s="26"/>
      <c r="W2293" s="26"/>
      <c r="X2293" s="26"/>
    </row>
    <row r="2294" spans="1:24" ht="15" hidden="1" customHeight="1">
      <c r="A2294" s="24">
        <v>28088589</v>
      </c>
      <c r="B2294" s="24" t="s">
        <v>13129</v>
      </c>
      <c r="C2294" s="24" t="s">
        <v>13130</v>
      </c>
      <c r="D2294" s="24" t="s">
        <v>13131</v>
      </c>
      <c r="E2294" s="24" t="s">
        <v>13132</v>
      </c>
      <c r="F2294" s="24" t="s">
        <v>4565</v>
      </c>
      <c r="G2294" s="24">
        <v>2017</v>
      </c>
      <c r="H2294" s="25">
        <v>42751</v>
      </c>
      <c r="I2294" s="24"/>
      <c r="J2294" s="24"/>
      <c r="K2294" s="24" t="s">
        <v>13133</v>
      </c>
      <c r="L2294" s="24" t="str">
        <f t="shared" si="72"/>
        <v>PostAlerta</v>
      </c>
      <c r="M2294" s="24" t="str">
        <f t="shared" si="73"/>
        <v>S/PalabrasClaves</v>
      </c>
      <c r="N2294" s="24"/>
      <c r="O2294" s="24"/>
      <c r="P2294" s="24"/>
      <c r="Q2294" s="24"/>
      <c r="R2294" s="24"/>
      <c r="S2294" s="24"/>
      <c r="T2294" s="24"/>
      <c r="U2294" s="24"/>
      <c r="V2294" s="24"/>
      <c r="W2294" s="24"/>
      <c r="X2294" s="24"/>
    </row>
    <row r="2295" spans="1:24" ht="15" hidden="1" customHeight="1">
      <c r="A2295" s="26">
        <v>28092481</v>
      </c>
      <c r="B2295" s="26" t="s">
        <v>13134</v>
      </c>
      <c r="C2295" s="26" t="s">
        <v>13135</v>
      </c>
      <c r="D2295" s="26" t="s">
        <v>13136</v>
      </c>
      <c r="E2295" s="26" t="s">
        <v>11353</v>
      </c>
      <c r="F2295" s="26" t="s">
        <v>2832</v>
      </c>
      <c r="G2295" s="26">
        <v>2017</v>
      </c>
      <c r="H2295" s="27">
        <v>42752</v>
      </c>
      <c r="I2295" s="26"/>
      <c r="J2295" s="26"/>
      <c r="K2295" s="26" t="s">
        <v>13137</v>
      </c>
      <c r="L2295" s="26" t="str">
        <f t="shared" si="72"/>
        <v>PostAlerta</v>
      </c>
      <c r="M2295" s="26" t="str">
        <f t="shared" si="73"/>
        <v>S/PalabrasClaves</v>
      </c>
      <c r="N2295" s="26"/>
      <c r="O2295" s="26"/>
      <c r="P2295" s="26"/>
      <c r="Q2295" s="26"/>
      <c r="R2295" s="26"/>
      <c r="S2295" s="26"/>
      <c r="T2295" s="26"/>
      <c r="U2295" s="26"/>
      <c r="V2295" s="26"/>
      <c r="W2295" s="26"/>
      <c r="X2295" s="26"/>
    </row>
    <row r="2296" spans="1:24" ht="15" hidden="1" customHeight="1">
      <c r="A2296" s="24">
        <v>28093789</v>
      </c>
      <c r="B2296" s="24" t="s">
        <v>13138</v>
      </c>
      <c r="C2296" s="24" t="s">
        <v>13139</v>
      </c>
      <c r="D2296" s="24" t="s">
        <v>13140</v>
      </c>
      <c r="E2296" s="24" t="s">
        <v>13141</v>
      </c>
      <c r="F2296" s="24" t="s">
        <v>13142</v>
      </c>
      <c r="G2296" s="24">
        <v>2017</v>
      </c>
      <c r="H2296" s="25">
        <v>42753</v>
      </c>
      <c r="I2296" s="24"/>
      <c r="J2296" s="24"/>
      <c r="K2296" s="24" t="s">
        <v>13143</v>
      </c>
      <c r="L2296" s="24" t="str">
        <f t="shared" si="72"/>
        <v>PostAlerta</v>
      </c>
      <c r="M2296" s="24" t="str">
        <f t="shared" si="73"/>
        <v>S/PalabrasClaves</v>
      </c>
      <c r="N2296" s="24"/>
      <c r="O2296" s="24"/>
      <c r="P2296" s="24"/>
      <c r="Q2296" s="24"/>
      <c r="R2296" s="24"/>
      <c r="S2296" s="24"/>
      <c r="T2296" s="24"/>
      <c r="U2296" s="24"/>
      <c r="V2296" s="24"/>
      <c r="W2296" s="24"/>
      <c r="X2296" s="24"/>
    </row>
    <row r="2297" spans="1:24" ht="15" hidden="1" customHeight="1">
      <c r="A2297" s="26">
        <v>28282645</v>
      </c>
      <c r="B2297" s="26" t="s">
        <v>13144</v>
      </c>
      <c r="C2297" s="26" t="s">
        <v>13145</v>
      </c>
      <c r="D2297" s="26" t="s">
        <v>13146</v>
      </c>
      <c r="E2297" s="26" t="s">
        <v>83</v>
      </c>
      <c r="F2297" s="26" t="s">
        <v>128</v>
      </c>
      <c r="G2297" s="26">
        <v>2017</v>
      </c>
      <c r="H2297" s="27">
        <v>42805</v>
      </c>
      <c r="I2297" s="26"/>
      <c r="J2297" s="26"/>
      <c r="K2297" s="26" t="s">
        <v>13147</v>
      </c>
      <c r="L2297" s="26" t="str">
        <f t="shared" si="72"/>
        <v>PostAlerta</v>
      </c>
      <c r="M2297" s="26" t="str">
        <f t="shared" si="73"/>
        <v>C/PalabrasClaves</v>
      </c>
      <c r="N2297" s="26"/>
      <c r="O2297" s="26"/>
      <c r="P2297" s="26"/>
      <c r="Q2297" s="26"/>
      <c r="R2297" s="26"/>
      <c r="S2297" s="26"/>
      <c r="T2297" s="26"/>
      <c r="U2297" s="26"/>
      <c r="V2297" s="26"/>
      <c r="W2297" s="26"/>
      <c r="X2297" s="26"/>
    </row>
    <row r="2298" spans="1:24" ht="15" hidden="1" customHeight="1">
      <c r="A2298" s="24">
        <v>28282646</v>
      </c>
      <c r="B2298" s="24" t="s">
        <v>13148</v>
      </c>
      <c r="C2298" s="24" t="s">
        <v>13149</v>
      </c>
      <c r="D2298" s="24" t="s">
        <v>13150</v>
      </c>
      <c r="E2298" s="24" t="s">
        <v>13151</v>
      </c>
      <c r="F2298" s="24" t="s">
        <v>128</v>
      </c>
      <c r="G2298" s="24">
        <v>2017</v>
      </c>
      <c r="H2298" s="25">
        <v>42805</v>
      </c>
      <c r="I2298" s="24" t="s">
        <v>13152</v>
      </c>
      <c r="J2298" s="24" t="s">
        <v>13153</v>
      </c>
      <c r="K2298" s="24" t="s">
        <v>13154</v>
      </c>
      <c r="L2298" s="24" t="str">
        <f t="shared" si="72"/>
        <v>Excluido</v>
      </c>
      <c r="M2298" s="24" t="str">
        <f t="shared" si="73"/>
        <v>S/PalabrasClaves</v>
      </c>
      <c r="N2298" s="24"/>
      <c r="O2298" s="24"/>
      <c r="P2298" s="24"/>
      <c r="Q2298" s="24"/>
      <c r="R2298" s="24"/>
      <c r="S2298" s="24"/>
      <c r="T2298" s="24"/>
      <c r="U2298" s="24"/>
      <c r="V2298" s="24"/>
      <c r="W2298" s="24"/>
      <c r="X2298" s="24"/>
    </row>
    <row r="2299" spans="1:24" ht="15" hidden="1" customHeight="1">
      <c r="A2299" s="26">
        <v>28282652</v>
      </c>
      <c r="B2299" s="26" t="s">
        <v>13155</v>
      </c>
      <c r="C2299" s="26" t="s">
        <v>13156</v>
      </c>
      <c r="D2299" s="26" t="s">
        <v>13157</v>
      </c>
      <c r="E2299" s="26" t="s">
        <v>11916</v>
      </c>
      <c r="F2299" s="26" t="s">
        <v>128</v>
      </c>
      <c r="G2299" s="26">
        <v>2017</v>
      </c>
      <c r="H2299" s="27">
        <v>42805</v>
      </c>
      <c r="I2299" s="26"/>
      <c r="J2299" s="26"/>
      <c r="K2299" s="26" t="s">
        <v>13158</v>
      </c>
      <c r="L2299" s="26" t="str">
        <f t="shared" si="72"/>
        <v>PostAlerta</v>
      </c>
      <c r="M2299" s="26" t="str">
        <f t="shared" si="73"/>
        <v>S/PalabrasClaves</v>
      </c>
      <c r="N2299" s="26"/>
      <c r="O2299" s="26"/>
      <c r="P2299" s="26"/>
      <c r="Q2299" s="26"/>
      <c r="R2299" s="26"/>
      <c r="S2299" s="26"/>
      <c r="T2299" s="26"/>
      <c r="U2299" s="26"/>
      <c r="V2299" s="26"/>
      <c r="W2299" s="26"/>
      <c r="X2299" s="26"/>
    </row>
    <row r="2300" spans="1:24" ht="15" hidden="1" customHeight="1">
      <c r="A2300" s="24">
        <v>28369275</v>
      </c>
      <c r="B2300" s="24" t="s">
        <v>13159</v>
      </c>
      <c r="C2300" s="24" t="s">
        <v>13160</v>
      </c>
      <c r="D2300" s="24" t="s">
        <v>13161</v>
      </c>
      <c r="E2300" s="24" t="s">
        <v>9513</v>
      </c>
      <c r="F2300" s="24" t="s">
        <v>2860</v>
      </c>
      <c r="G2300" s="24">
        <v>2017</v>
      </c>
      <c r="H2300" s="25">
        <v>42829</v>
      </c>
      <c r="I2300" s="24" t="s">
        <v>13162</v>
      </c>
      <c r="J2300" s="24"/>
      <c r="K2300" s="24" t="s">
        <v>13163</v>
      </c>
      <c r="L2300" s="24" t="str">
        <f t="shared" si="72"/>
        <v>PostAlerta</v>
      </c>
      <c r="M2300" s="24" t="str">
        <f t="shared" si="73"/>
        <v>S/PalabrasClaves</v>
      </c>
      <c r="N2300" s="24"/>
      <c r="O2300" s="24"/>
      <c r="P2300" s="24"/>
      <c r="Q2300" s="24"/>
      <c r="R2300" s="24"/>
      <c r="S2300" s="24"/>
      <c r="T2300" s="24"/>
      <c r="U2300" s="24"/>
      <c r="V2300" s="24"/>
      <c r="W2300" s="24"/>
      <c r="X2300" s="24"/>
    </row>
    <row r="2301" spans="1:24" ht="15" hidden="1" customHeight="1">
      <c r="A2301" s="26">
        <v>28377334</v>
      </c>
      <c r="B2301" s="26" t="s">
        <v>13164</v>
      </c>
      <c r="C2301" s="26" t="s">
        <v>13165</v>
      </c>
      <c r="D2301" s="26" t="s">
        <v>13166</v>
      </c>
      <c r="E2301" s="26" t="s">
        <v>13167</v>
      </c>
      <c r="F2301" s="26" t="s">
        <v>4391</v>
      </c>
      <c r="G2301" s="26">
        <v>2017</v>
      </c>
      <c r="H2301" s="27">
        <v>42831</v>
      </c>
      <c r="I2301" s="26"/>
      <c r="J2301" s="26"/>
      <c r="K2301" s="26" t="s">
        <v>13168</v>
      </c>
      <c r="L2301" s="26" t="str">
        <f t="shared" si="72"/>
        <v>PostAlerta</v>
      </c>
      <c r="M2301" s="26" t="str">
        <f t="shared" si="73"/>
        <v>C/PalabrasClaves</v>
      </c>
      <c r="N2301" s="26"/>
      <c r="O2301" s="26"/>
      <c r="P2301" s="26"/>
      <c r="Q2301" s="26"/>
      <c r="R2301" s="26"/>
      <c r="S2301" s="26"/>
      <c r="T2301" s="26"/>
      <c r="U2301" s="26"/>
      <c r="V2301" s="26"/>
      <c r="W2301" s="26"/>
      <c r="X2301" s="26"/>
    </row>
    <row r="2302" spans="1:24" ht="15" hidden="1" customHeight="1">
      <c r="A2302" s="24">
        <v>28388469</v>
      </c>
      <c r="B2302" s="24" t="s">
        <v>13169</v>
      </c>
      <c r="C2302" s="24" t="s">
        <v>13170</v>
      </c>
      <c r="D2302" s="24" t="s">
        <v>13171</v>
      </c>
      <c r="E2302" s="24" t="s">
        <v>13172</v>
      </c>
      <c r="F2302" s="24" t="s">
        <v>144</v>
      </c>
      <c r="G2302" s="24">
        <v>2017</v>
      </c>
      <c r="H2302" s="25">
        <v>42833</v>
      </c>
      <c r="I2302" s="24"/>
      <c r="J2302" s="24"/>
      <c r="K2302" s="24" t="s">
        <v>13173</v>
      </c>
      <c r="L2302" s="24" t="str">
        <f t="shared" si="72"/>
        <v>PostAlerta</v>
      </c>
      <c r="M2302" s="24" t="str">
        <f t="shared" si="73"/>
        <v>S/PalabrasClaves</v>
      </c>
      <c r="N2302" s="24"/>
      <c r="O2302" s="24"/>
      <c r="P2302" s="24"/>
      <c r="Q2302" s="24"/>
      <c r="R2302" s="24"/>
      <c r="S2302" s="24"/>
      <c r="T2302" s="24"/>
      <c r="U2302" s="24"/>
      <c r="V2302" s="24"/>
      <c r="W2302" s="24"/>
      <c r="X2302" s="24"/>
    </row>
    <row r="2303" spans="1:24" ht="15" hidden="1" customHeight="1">
      <c r="A2303" s="26">
        <v>28413202</v>
      </c>
      <c r="B2303" s="26" t="s">
        <v>13174</v>
      </c>
      <c r="C2303" s="26" t="s">
        <v>13175</v>
      </c>
      <c r="D2303" s="26" t="s">
        <v>13176</v>
      </c>
      <c r="E2303" s="26" t="s">
        <v>13177</v>
      </c>
      <c r="F2303" s="26" t="s">
        <v>7243</v>
      </c>
      <c r="G2303" s="26">
        <v>2017</v>
      </c>
      <c r="H2303" s="27">
        <v>42843</v>
      </c>
      <c r="I2303" s="26"/>
      <c r="J2303" s="26"/>
      <c r="K2303" s="26"/>
      <c r="L2303" s="26" t="str">
        <f t="shared" si="72"/>
        <v>PostAlerta</v>
      </c>
      <c r="M2303" s="26" t="str">
        <f t="shared" si="73"/>
        <v>S/PalabrasClaves</v>
      </c>
      <c r="N2303" s="26"/>
      <c r="O2303" s="26"/>
      <c r="P2303" s="26"/>
      <c r="Q2303" s="26"/>
      <c r="R2303" s="26"/>
      <c r="S2303" s="26"/>
      <c r="T2303" s="26"/>
      <c r="U2303" s="26"/>
      <c r="V2303" s="26"/>
      <c r="W2303" s="26"/>
      <c r="X2303" s="26"/>
    </row>
    <row r="2304" spans="1:24" ht="15" hidden="1" customHeight="1">
      <c r="A2304" s="24">
        <v>28631649</v>
      </c>
      <c r="B2304" s="24" t="s">
        <v>13178</v>
      </c>
      <c r="C2304" s="24" t="s">
        <v>13179</v>
      </c>
      <c r="D2304" s="24" t="s">
        <v>13180</v>
      </c>
      <c r="E2304" s="24" t="s">
        <v>6447</v>
      </c>
      <c r="F2304" s="24" t="s">
        <v>4236</v>
      </c>
      <c r="G2304" s="24">
        <v>2017</v>
      </c>
      <c r="H2304" s="25">
        <v>42907</v>
      </c>
      <c r="I2304" s="24"/>
      <c r="J2304" s="24"/>
      <c r="K2304" s="24" t="s">
        <v>13181</v>
      </c>
      <c r="L2304" s="24" t="str">
        <f t="shared" si="72"/>
        <v>PostAlerta</v>
      </c>
      <c r="M2304" s="24" t="str">
        <f t="shared" si="73"/>
        <v>S/PalabrasClaves</v>
      </c>
      <c r="N2304" s="24"/>
      <c r="O2304" s="24"/>
      <c r="P2304" s="24"/>
      <c r="Q2304" s="24"/>
      <c r="R2304" s="24"/>
      <c r="S2304" s="24"/>
      <c r="T2304" s="24"/>
      <c r="U2304" s="24"/>
      <c r="V2304" s="24"/>
      <c r="W2304" s="24"/>
      <c r="X2304" s="24"/>
    </row>
    <row r="2305" spans="1:24" ht="15" hidden="1" customHeight="1">
      <c r="A2305" s="26">
        <v>28681823</v>
      </c>
      <c r="B2305" s="26" t="s">
        <v>13182</v>
      </c>
      <c r="C2305" s="26" t="s">
        <v>13183</v>
      </c>
      <c r="D2305" s="26" t="s">
        <v>13184</v>
      </c>
      <c r="E2305" s="26" t="s">
        <v>13132</v>
      </c>
      <c r="F2305" s="26" t="s">
        <v>2250</v>
      </c>
      <c r="G2305" s="26">
        <v>2017</v>
      </c>
      <c r="H2305" s="27">
        <v>42923</v>
      </c>
      <c r="I2305" s="26"/>
      <c r="J2305" s="26"/>
      <c r="K2305" s="26" t="s">
        <v>13185</v>
      </c>
      <c r="L2305" s="26" t="str">
        <f t="shared" si="72"/>
        <v>PostAlerta</v>
      </c>
      <c r="M2305" s="26" t="str">
        <f t="shared" si="73"/>
        <v>S/PalabrasClaves</v>
      </c>
      <c r="N2305" s="26"/>
      <c r="O2305" s="26"/>
      <c r="P2305" s="26"/>
      <c r="Q2305" s="26"/>
      <c r="R2305" s="26"/>
      <c r="S2305" s="26"/>
      <c r="T2305" s="26"/>
      <c r="U2305" s="26"/>
      <c r="V2305" s="26"/>
      <c r="W2305" s="26"/>
      <c r="X2305" s="26"/>
    </row>
    <row r="2306" spans="1:24" ht="15" hidden="1" customHeight="1">
      <c r="A2306" s="24">
        <v>29253450</v>
      </c>
      <c r="B2306" s="24" t="s">
        <v>13186</v>
      </c>
      <c r="C2306" s="24" t="s">
        <v>13187</v>
      </c>
      <c r="D2306" s="24" t="s">
        <v>13188</v>
      </c>
      <c r="E2306" s="24" t="s">
        <v>9583</v>
      </c>
      <c r="F2306" s="24" t="s">
        <v>13189</v>
      </c>
      <c r="G2306" s="24">
        <v>2017</v>
      </c>
      <c r="H2306" s="25">
        <v>43088</v>
      </c>
      <c r="I2306" s="24"/>
      <c r="J2306" s="24"/>
      <c r="K2306" s="24" t="s">
        <v>13190</v>
      </c>
      <c r="L2306" s="24" t="str">
        <f t="shared" si="72"/>
        <v>PostAlerta</v>
      </c>
      <c r="M2306" s="24" t="str">
        <f t="shared" si="73"/>
        <v>C/PalabrasClaves</v>
      </c>
      <c r="N2306" s="24"/>
      <c r="O2306" s="24"/>
      <c r="P2306" s="24"/>
      <c r="Q2306" s="24"/>
      <c r="R2306" s="24"/>
      <c r="S2306" s="24"/>
      <c r="T2306" s="24"/>
      <c r="U2306" s="24"/>
      <c r="V2306" s="24"/>
      <c r="W2306" s="24"/>
      <c r="X2306" s="24"/>
    </row>
    <row r="2307" spans="1:24" ht="15" hidden="1" customHeight="1">
      <c r="A2307" s="26">
        <v>29492935</v>
      </c>
      <c r="B2307" s="26" t="s">
        <v>13191</v>
      </c>
      <c r="C2307" s="26" t="s">
        <v>13192</v>
      </c>
      <c r="D2307" s="26" t="s">
        <v>13193</v>
      </c>
      <c r="E2307" s="26" t="s">
        <v>13194</v>
      </c>
      <c r="F2307" s="26" t="s">
        <v>13195</v>
      </c>
      <c r="G2307" s="26">
        <v>2017</v>
      </c>
      <c r="H2307" s="27">
        <v>43161</v>
      </c>
      <c r="I2307" s="26"/>
      <c r="J2307" s="26"/>
      <c r="K2307" s="26"/>
      <c r="L2307" s="26" t="str">
        <f t="shared" si="72"/>
        <v>PostAlerta</v>
      </c>
      <c r="M2307" s="26" t="str">
        <f t="shared" si="73"/>
        <v>S/PalabrasClaves</v>
      </c>
      <c r="N2307" s="26"/>
      <c r="O2307" s="26"/>
      <c r="P2307" s="26"/>
      <c r="Q2307" s="26"/>
      <c r="R2307" s="26"/>
      <c r="S2307" s="26"/>
      <c r="T2307" s="26"/>
      <c r="U2307" s="26"/>
      <c r="V2307" s="26"/>
      <c r="W2307" s="26"/>
      <c r="X2307" s="26"/>
    </row>
    <row r="2308" spans="1:24" ht="15" hidden="1" customHeight="1">
      <c r="A2308" s="24">
        <v>27835064</v>
      </c>
      <c r="B2308" s="24" t="s">
        <v>13196</v>
      </c>
      <c r="C2308" s="24" t="s">
        <v>13197</v>
      </c>
      <c r="D2308" s="24" t="s">
        <v>13198</v>
      </c>
      <c r="E2308" s="24" t="s">
        <v>13199</v>
      </c>
      <c r="F2308" s="24" t="s">
        <v>4942</v>
      </c>
      <c r="G2308" s="24">
        <v>2017</v>
      </c>
      <c r="H2308" s="25">
        <v>42686</v>
      </c>
      <c r="I2308" s="24" t="s">
        <v>13200</v>
      </c>
      <c r="J2308" s="24"/>
      <c r="K2308" s="24" t="s">
        <v>13201</v>
      </c>
      <c r="L2308" s="24" t="str">
        <f t="shared" si="72"/>
        <v>Excluido</v>
      </c>
      <c r="M2308" s="24" t="str">
        <f t="shared" si="73"/>
        <v>C/PalabrasClaves</v>
      </c>
      <c r="N2308" s="24"/>
      <c r="O2308" s="24"/>
      <c r="P2308" s="24"/>
      <c r="Q2308" s="24"/>
      <c r="R2308" s="24"/>
      <c r="S2308" s="24"/>
      <c r="T2308" s="24"/>
      <c r="U2308" s="24"/>
      <c r="V2308" s="24"/>
      <c r="W2308" s="24"/>
      <c r="X2308" s="24"/>
    </row>
    <row r="2309" spans="1:24" ht="15" hidden="1" customHeight="1">
      <c r="A2309" s="26">
        <v>28330939</v>
      </c>
      <c r="B2309" s="26" t="s">
        <v>13202</v>
      </c>
      <c r="C2309" s="26" t="s">
        <v>13203</v>
      </c>
      <c r="D2309" s="26" t="s">
        <v>13204</v>
      </c>
      <c r="E2309" s="26" t="s">
        <v>13205</v>
      </c>
      <c r="F2309" s="26" t="s">
        <v>6861</v>
      </c>
      <c r="G2309" s="26">
        <v>2017</v>
      </c>
      <c r="H2309" s="27">
        <v>42818</v>
      </c>
      <c r="I2309" s="26" t="s">
        <v>13206</v>
      </c>
      <c r="J2309" s="26"/>
      <c r="K2309" s="26" t="s">
        <v>13207</v>
      </c>
      <c r="L2309" s="26" t="str">
        <f t="shared" si="72"/>
        <v>PostAlerta</v>
      </c>
      <c r="M2309" s="26" t="str">
        <f t="shared" si="73"/>
        <v>S/PalabrasClaves</v>
      </c>
      <c r="N2309" s="26"/>
      <c r="O2309" s="26"/>
      <c r="P2309" s="26"/>
      <c r="Q2309" s="26"/>
      <c r="R2309" s="26"/>
      <c r="S2309" s="26"/>
      <c r="T2309" s="26"/>
      <c r="U2309" s="26"/>
      <c r="V2309" s="26"/>
      <c r="W2309" s="26"/>
      <c r="X2309" s="26"/>
    </row>
    <row r="2310" spans="1:24" ht="15" hidden="1" customHeight="1">
      <c r="A2310" s="24">
        <v>28406272</v>
      </c>
      <c r="B2310" s="24" t="s">
        <v>13208</v>
      </c>
      <c r="C2310" s="24" t="s">
        <v>13209</v>
      </c>
      <c r="D2310" s="24" t="s">
        <v>13210</v>
      </c>
      <c r="E2310" s="24" t="s">
        <v>13211</v>
      </c>
      <c r="F2310" s="24" t="s">
        <v>7032</v>
      </c>
      <c r="G2310" s="24">
        <v>2017</v>
      </c>
      <c r="H2310" s="25">
        <v>42839</v>
      </c>
      <c r="I2310" s="24" t="s">
        <v>13212</v>
      </c>
      <c r="J2310" s="24"/>
      <c r="K2310" s="24" t="s">
        <v>13213</v>
      </c>
      <c r="L2310" s="24" t="str">
        <f t="shared" si="72"/>
        <v>PostAlerta</v>
      </c>
      <c r="M2310" s="24" t="str">
        <f t="shared" si="73"/>
        <v>S/PalabrasClaves</v>
      </c>
      <c r="N2310" s="24"/>
      <c r="O2310" s="24"/>
      <c r="P2310" s="24"/>
      <c r="Q2310" s="24"/>
      <c r="R2310" s="24"/>
      <c r="S2310" s="24"/>
      <c r="T2310" s="24"/>
      <c r="U2310" s="24"/>
      <c r="V2310" s="24"/>
      <c r="W2310" s="24"/>
      <c r="X2310" s="24"/>
    </row>
    <row r="2311" spans="1:24" ht="15" hidden="1" customHeight="1">
      <c r="A2311" s="26">
        <v>28100498</v>
      </c>
      <c r="B2311" s="26" t="s">
        <v>13214</v>
      </c>
      <c r="C2311" s="26" t="s">
        <v>13215</v>
      </c>
      <c r="D2311" s="26" t="s">
        <v>13216</v>
      </c>
      <c r="E2311" s="26" t="s">
        <v>12465</v>
      </c>
      <c r="F2311" s="26" t="s">
        <v>1690</v>
      </c>
      <c r="G2311" s="26">
        <v>2017</v>
      </c>
      <c r="H2311" s="27">
        <v>42755</v>
      </c>
      <c r="I2311" s="26" t="s">
        <v>13217</v>
      </c>
      <c r="J2311" s="26"/>
      <c r="K2311" s="26" t="s">
        <v>13218</v>
      </c>
      <c r="L2311" s="26" t="str">
        <f t="shared" si="72"/>
        <v>PostAlerta</v>
      </c>
      <c r="M2311" s="26" t="str">
        <f t="shared" si="73"/>
        <v>C/PalabrasClaves</v>
      </c>
      <c r="N2311" s="26"/>
      <c r="O2311" s="26"/>
      <c r="P2311" s="26"/>
      <c r="Q2311" s="26"/>
      <c r="R2311" s="26"/>
      <c r="S2311" s="26"/>
      <c r="T2311" s="26"/>
      <c r="U2311" s="26"/>
      <c r="V2311" s="26"/>
      <c r="W2311" s="26"/>
      <c r="X2311" s="26"/>
    </row>
    <row r="2312" spans="1:24" ht="15" hidden="1" customHeight="1">
      <c r="A2312" s="24">
        <v>28228394</v>
      </c>
      <c r="B2312" s="24" t="s">
        <v>13219</v>
      </c>
      <c r="C2312" s="24" t="s">
        <v>13220</v>
      </c>
      <c r="D2312" s="24" t="s">
        <v>13221</v>
      </c>
      <c r="E2312" s="24" t="s">
        <v>13222</v>
      </c>
      <c r="F2312" s="24" t="s">
        <v>1690</v>
      </c>
      <c r="G2312" s="24">
        <v>2017</v>
      </c>
      <c r="H2312" s="25">
        <v>42790</v>
      </c>
      <c r="I2312" s="24" t="s">
        <v>13223</v>
      </c>
      <c r="J2312" s="24"/>
      <c r="K2312" s="24" t="s">
        <v>13224</v>
      </c>
      <c r="L2312" s="24" t="str">
        <f t="shared" si="72"/>
        <v>Excluido</v>
      </c>
      <c r="M2312" s="24" t="str">
        <f t="shared" si="73"/>
        <v>C/PalabrasClaves</v>
      </c>
      <c r="N2312" s="24"/>
      <c r="O2312" s="24"/>
      <c r="P2312" s="24"/>
      <c r="Q2312" s="24"/>
      <c r="R2312" s="24"/>
      <c r="S2312" s="24"/>
      <c r="T2312" s="24"/>
      <c r="U2312" s="24"/>
      <c r="V2312" s="24"/>
      <c r="W2312" s="24"/>
      <c r="X2312" s="24"/>
    </row>
    <row r="2313" spans="1:24" ht="15" hidden="1" customHeight="1">
      <c r="A2313" s="26">
        <v>28332661</v>
      </c>
      <c r="B2313" s="26" t="s">
        <v>13225</v>
      </c>
      <c r="C2313" s="26" t="s">
        <v>13226</v>
      </c>
      <c r="D2313" s="26" t="s">
        <v>13227</v>
      </c>
      <c r="E2313" s="26" t="s">
        <v>13228</v>
      </c>
      <c r="F2313" s="26" t="s">
        <v>4990</v>
      </c>
      <c r="G2313" s="26">
        <v>2017</v>
      </c>
      <c r="H2313" s="27">
        <v>42818</v>
      </c>
      <c r="I2313" s="26"/>
      <c r="J2313" s="26"/>
      <c r="K2313" s="26" t="s">
        <v>13229</v>
      </c>
      <c r="L2313" s="26" t="str">
        <f t="shared" si="72"/>
        <v>PostAlerta</v>
      </c>
      <c r="M2313" s="26" t="str">
        <f t="shared" si="73"/>
        <v>S/PalabrasClaves</v>
      </c>
      <c r="N2313" s="26"/>
      <c r="O2313" s="26"/>
      <c r="P2313" s="26"/>
      <c r="Q2313" s="26"/>
      <c r="R2313" s="26"/>
      <c r="S2313" s="26"/>
      <c r="T2313" s="26"/>
      <c r="U2313" s="26"/>
      <c r="V2313" s="26"/>
      <c r="W2313" s="26"/>
      <c r="X2313" s="26"/>
    </row>
    <row r="2314" spans="1:24" ht="15" hidden="1" customHeight="1">
      <c r="A2314" s="24">
        <v>28435302</v>
      </c>
      <c r="B2314" s="24" t="s">
        <v>13230</v>
      </c>
      <c r="C2314" s="24" t="s">
        <v>13231</v>
      </c>
      <c r="D2314" s="24" t="s">
        <v>13232</v>
      </c>
      <c r="E2314" s="24" t="s">
        <v>13233</v>
      </c>
      <c r="F2314" s="24" t="s">
        <v>8071</v>
      </c>
      <c r="G2314" s="24">
        <v>2017</v>
      </c>
      <c r="H2314" s="25">
        <v>42850</v>
      </c>
      <c r="I2314" s="24" t="s">
        <v>13234</v>
      </c>
      <c r="J2314" s="24"/>
      <c r="K2314" s="24" t="s">
        <v>13235</v>
      </c>
      <c r="L2314" s="24" t="str">
        <f t="shared" si="72"/>
        <v>PostAlerta</v>
      </c>
      <c r="M2314" s="24" t="str">
        <f t="shared" si="73"/>
        <v>S/PalabrasClaves</v>
      </c>
      <c r="N2314" s="24"/>
      <c r="O2314" s="24"/>
      <c r="P2314" s="24"/>
      <c r="Q2314" s="24"/>
      <c r="R2314" s="24"/>
      <c r="S2314" s="24"/>
      <c r="T2314" s="24"/>
      <c r="U2314" s="24"/>
      <c r="V2314" s="24"/>
      <c r="W2314" s="24"/>
      <c r="X2314" s="24"/>
    </row>
    <row r="2315" spans="1:24" ht="15" hidden="1" customHeight="1">
      <c r="A2315" s="26">
        <v>28399798</v>
      </c>
      <c r="B2315" s="26" t="s">
        <v>13236</v>
      </c>
      <c r="C2315" s="26" t="s">
        <v>13237</v>
      </c>
      <c r="D2315" s="26" t="s">
        <v>13238</v>
      </c>
      <c r="E2315" s="26" t="s">
        <v>11794</v>
      </c>
      <c r="F2315" s="26" t="s">
        <v>341</v>
      </c>
      <c r="G2315" s="26">
        <v>2017</v>
      </c>
      <c r="H2315" s="27">
        <v>42838</v>
      </c>
      <c r="I2315" s="26" t="s">
        <v>13239</v>
      </c>
      <c r="J2315" s="26"/>
      <c r="K2315" s="26" t="s">
        <v>13240</v>
      </c>
      <c r="L2315" s="26" t="str">
        <f t="shared" si="72"/>
        <v>PostAlerta</v>
      </c>
      <c r="M2315" s="26" t="str">
        <f t="shared" si="73"/>
        <v>S/PalabrasClaves</v>
      </c>
      <c r="N2315" s="26"/>
      <c r="O2315" s="26"/>
      <c r="P2315" s="26"/>
      <c r="Q2315" s="26"/>
      <c r="R2315" s="26"/>
      <c r="S2315" s="26"/>
      <c r="T2315" s="26"/>
      <c r="U2315" s="26"/>
      <c r="V2315" s="26"/>
      <c r="W2315" s="26"/>
      <c r="X2315" s="26"/>
    </row>
    <row r="2316" spans="1:24" ht="15" hidden="1" customHeight="1">
      <c r="A2316" s="24">
        <v>28399813</v>
      </c>
      <c r="B2316" s="24" t="s">
        <v>13241</v>
      </c>
      <c r="C2316" s="24" t="s">
        <v>13242</v>
      </c>
      <c r="D2316" s="24" t="s">
        <v>13243</v>
      </c>
      <c r="E2316" s="24" t="s">
        <v>13244</v>
      </c>
      <c r="F2316" s="24" t="s">
        <v>341</v>
      </c>
      <c r="G2316" s="24">
        <v>2017</v>
      </c>
      <c r="H2316" s="25">
        <v>42838</v>
      </c>
      <c r="I2316" s="24" t="s">
        <v>13245</v>
      </c>
      <c r="J2316" s="24"/>
      <c r="K2316" s="24" t="s">
        <v>13246</v>
      </c>
      <c r="L2316" s="24" t="str">
        <f t="shared" si="72"/>
        <v>PostAlerta</v>
      </c>
      <c r="M2316" s="24" t="str">
        <f t="shared" si="73"/>
        <v>S/PalabrasClaves</v>
      </c>
      <c r="N2316" s="24"/>
      <c r="O2316" s="24"/>
      <c r="P2316" s="24"/>
      <c r="Q2316" s="24"/>
      <c r="R2316" s="24"/>
      <c r="S2316" s="24"/>
      <c r="T2316" s="24"/>
      <c r="U2316" s="24"/>
      <c r="V2316" s="24"/>
      <c r="W2316" s="24"/>
      <c r="X2316" s="24"/>
    </row>
    <row r="2317" spans="1:24" ht="15" hidden="1" customHeight="1">
      <c r="A2317" s="26">
        <v>28449734</v>
      </c>
      <c r="B2317" s="26" t="s">
        <v>13247</v>
      </c>
      <c r="C2317" s="26" t="s">
        <v>13248</v>
      </c>
      <c r="D2317" s="26" t="s">
        <v>13249</v>
      </c>
      <c r="E2317" s="26" t="s">
        <v>2580</v>
      </c>
      <c r="F2317" s="26" t="s">
        <v>804</v>
      </c>
      <c r="G2317" s="26">
        <v>2017</v>
      </c>
      <c r="H2317" s="27">
        <v>42854</v>
      </c>
      <c r="I2317" s="26" t="s">
        <v>13250</v>
      </c>
      <c r="J2317" s="26"/>
      <c r="K2317" s="26" t="s">
        <v>13251</v>
      </c>
      <c r="L2317" s="26" t="str">
        <f t="shared" si="72"/>
        <v>PostAlerta</v>
      </c>
      <c r="M2317" s="26" t="str">
        <f t="shared" si="73"/>
        <v>S/PalabrasClaves</v>
      </c>
      <c r="N2317" s="26"/>
      <c r="O2317" s="26"/>
      <c r="P2317" s="26"/>
      <c r="Q2317" s="26"/>
      <c r="R2317" s="26"/>
      <c r="S2317" s="26"/>
      <c r="T2317" s="26"/>
      <c r="U2317" s="26"/>
      <c r="V2317" s="26"/>
      <c r="W2317" s="26"/>
      <c r="X2317" s="26"/>
    </row>
    <row r="2318" spans="1:24" ht="15" hidden="1" customHeight="1">
      <c r="A2318" s="24">
        <v>28449737</v>
      </c>
      <c r="B2318" s="24" t="s">
        <v>13252</v>
      </c>
      <c r="C2318" s="24" t="s">
        <v>12848</v>
      </c>
      <c r="D2318" s="24" t="s">
        <v>13253</v>
      </c>
      <c r="E2318" s="24" t="s">
        <v>9054</v>
      </c>
      <c r="F2318" s="24" t="s">
        <v>804</v>
      </c>
      <c r="G2318" s="24">
        <v>2017</v>
      </c>
      <c r="H2318" s="25">
        <v>42854</v>
      </c>
      <c r="I2318" s="24" t="s">
        <v>13254</v>
      </c>
      <c r="J2318" s="24"/>
      <c r="K2318" s="24" t="s">
        <v>13255</v>
      </c>
      <c r="L2318" s="24" t="str">
        <f t="shared" si="72"/>
        <v>PostAlerta</v>
      </c>
      <c r="M2318" s="24" t="str">
        <f t="shared" si="73"/>
        <v>S/PalabrasClaves</v>
      </c>
      <c r="N2318" s="24"/>
      <c r="O2318" s="24"/>
      <c r="P2318" s="24"/>
      <c r="Q2318" s="24"/>
      <c r="R2318" s="24"/>
      <c r="S2318" s="24"/>
      <c r="T2318" s="24"/>
      <c r="U2318" s="24"/>
      <c r="V2318" s="24"/>
      <c r="W2318" s="24"/>
      <c r="X2318" s="24"/>
    </row>
    <row r="2319" spans="1:24" ht="15" hidden="1" customHeight="1">
      <c r="A2319" s="26">
        <v>28329383</v>
      </c>
      <c r="B2319" s="26" t="s">
        <v>13256</v>
      </c>
      <c r="C2319" s="26" t="s">
        <v>13257</v>
      </c>
      <c r="D2319" s="26" t="s">
        <v>13258</v>
      </c>
      <c r="E2319" s="26" t="s">
        <v>552</v>
      </c>
      <c r="F2319" s="26" t="s">
        <v>851</v>
      </c>
      <c r="G2319" s="26">
        <v>2017</v>
      </c>
      <c r="H2319" s="27">
        <v>42817</v>
      </c>
      <c r="I2319" s="26" t="s">
        <v>13259</v>
      </c>
      <c r="J2319" s="26"/>
      <c r="K2319" s="26" t="s">
        <v>13260</v>
      </c>
      <c r="L2319" s="26" t="str">
        <f t="shared" si="72"/>
        <v>PostAlerta</v>
      </c>
      <c r="M2319" s="26" t="str">
        <f t="shared" si="73"/>
        <v>S/PalabrasClaves</v>
      </c>
      <c r="N2319" s="26"/>
      <c r="O2319" s="26"/>
      <c r="P2319" s="26"/>
      <c r="Q2319" s="26"/>
      <c r="R2319" s="26"/>
      <c r="S2319" s="26"/>
      <c r="T2319" s="26"/>
      <c r="U2319" s="26"/>
      <c r="V2319" s="26"/>
      <c r="W2319" s="26"/>
      <c r="X2319" s="26"/>
    </row>
    <row r="2320" spans="1:24" ht="15" hidden="1" customHeight="1">
      <c r="A2320" s="24">
        <v>28428838</v>
      </c>
      <c r="B2320" s="24" t="s">
        <v>13261</v>
      </c>
      <c r="C2320" s="24" t="s">
        <v>13262</v>
      </c>
      <c r="D2320" s="24" t="s">
        <v>13263</v>
      </c>
      <c r="E2320" s="24" t="s">
        <v>1360</v>
      </c>
      <c r="F2320" s="24" t="s">
        <v>13264</v>
      </c>
      <c r="G2320" s="24">
        <v>2017</v>
      </c>
      <c r="H2320" s="25">
        <v>42847</v>
      </c>
      <c r="I2320" s="24" t="s">
        <v>13265</v>
      </c>
      <c r="J2320" s="24"/>
      <c r="K2320" s="24" t="s">
        <v>13266</v>
      </c>
      <c r="L2320" s="24" t="str">
        <f t="shared" si="72"/>
        <v>PostAlerta</v>
      </c>
      <c r="M2320" s="24" t="str">
        <f t="shared" si="73"/>
        <v>S/PalabrasClaves</v>
      </c>
      <c r="N2320" s="24"/>
      <c r="O2320" s="24"/>
      <c r="P2320" s="24"/>
      <c r="Q2320" s="24"/>
      <c r="R2320" s="24"/>
      <c r="S2320" s="24"/>
      <c r="T2320" s="24"/>
      <c r="U2320" s="24"/>
      <c r="V2320" s="24"/>
      <c r="W2320" s="24"/>
      <c r="X2320" s="24"/>
    </row>
    <row r="2321" spans="1:24" ht="15" hidden="1" customHeight="1">
      <c r="A2321" s="26">
        <v>28426814</v>
      </c>
      <c r="B2321" s="26" t="s">
        <v>13267</v>
      </c>
      <c r="C2321" s="26" t="s">
        <v>13268</v>
      </c>
      <c r="D2321" s="26" t="s">
        <v>13269</v>
      </c>
      <c r="E2321" s="26" t="s">
        <v>13270</v>
      </c>
      <c r="F2321" s="26" t="s">
        <v>2175</v>
      </c>
      <c r="G2321" s="26">
        <v>2017</v>
      </c>
      <c r="H2321" s="27">
        <v>42846</v>
      </c>
      <c r="I2321" s="26" t="s">
        <v>13271</v>
      </c>
      <c r="J2321" s="26"/>
      <c r="K2321" s="26" t="s">
        <v>13272</v>
      </c>
      <c r="L2321" s="26" t="str">
        <f t="shared" si="72"/>
        <v>PostAlerta</v>
      </c>
      <c r="M2321" s="26" t="str">
        <f t="shared" si="73"/>
        <v>S/PalabrasClaves</v>
      </c>
      <c r="N2321" s="26"/>
      <c r="O2321" s="26"/>
      <c r="P2321" s="26"/>
      <c r="Q2321" s="26"/>
      <c r="R2321" s="26"/>
      <c r="S2321" s="26"/>
      <c r="T2321" s="26"/>
      <c r="U2321" s="26"/>
      <c r="V2321" s="26"/>
      <c r="W2321" s="26"/>
      <c r="X2321" s="26"/>
    </row>
    <row r="2322" spans="1:24" ht="15" hidden="1" customHeight="1">
      <c r="A2322" s="24">
        <v>28427377</v>
      </c>
      <c r="B2322" s="24" t="s">
        <v>13273</v>
      </c>
      <c r="C2322" s="24" t="s">
        <v>13274</v>
      </c>
      <c r="D2322" s="24" t="s">
        <v>13275</v>
      </c>
      <c r="E2322" s="24" t="s">
        <v>13276</v>
      </c>
      <c r="F2322" s="24" t="s">
        <v>341</v>
      </c>
      <c r="G2322" s="24">
        <v>2017</v>
      </c>
      <c r="H2322" s="25">
        <v>42847</v>
      </c>
      <c r="I2322" s="24" t="s">
        <v>13277</v>
      </c>
      <c r="J2322" s="24"/>
      <c r="K2322" s="24" t="s">
        <v>13278</v>
      </c>
      <c r="L2322" s="24" t="str">
        <f t="shared" si="72"/>
        <v>PostAlerta</v>
      </c>
      <c r="M2322" s="24" t="str">
        <f t="shared" si="73"/>
        <v>S/PalabrasClaves</v>
      </c>
      <c r="N2322" s="24"/>
      <c r="O2322" s="24"/>
      <c r="P2322" s="24"/>
      <c r="Q2322" s="24"/>
      <c r="R2322" s="24"/>
      <c r="S2322" s="24"/>
      <c r="T2322" s="24"/>
      <c r="U2322" s="24"/>
      <c r="V2322" s="24"/>
      <c r="W2322" s="24"/>
      <c r="X2322" s="24"/>
    </row>
    <row r="2323" spans="1:24" ht="15" hidden="1" customHeight="1">
      <c r="A2323" s="26">
        <v>28436019</v>
      </c>
      <c r="B2323" s="26" t="s">
        <v>13279</v>
      </c>
      <c r="C2323" s="26" t="s">
        <v>13280</v>
      </c>
      <c r="D2323" s="26" t="s">
        <v>13281</v>
      </c>
      <c r="E2323" s="26" t="s">
        <v>13282</v>
      </c>
      <c r="F2323" s="26" t="s">
        <v>376</v>
      </c>
      <c r="G2323" s="26">
        <v>2017</v>
      </c>
      <c r="H2323" s="27">
        <v>42850</v>
      </c>
      <c r="I2323" s="26" t="s">
        <v>13283</v>
      </c>
      <c r="J2323" s="26"/>
      <c r="K2323" s="26" t="s">
        <v>13284</v>
      </c>
      <c r="L2323" s="26" t="str">
        <f t="shared" si="72"/>
        <v>Excluido</v>
      </c>
      <c r="M2323" s="26" t="str">
        <f t="shared" si="73"/>
        <v>S/PalabrasClaves</v>
      </c>
      <c r="N2323" s="26"/>
      <c r="O2323" s="26"/>
      <c r="P2323" s="26"/>
      <c r="Q2323" s="26"/>
      <c r="R2323" s="26"/>
      <c r="S2323" s="26"/>
      <c r="T2323" s="26"/>
      <c r="U2323" s="26"/>
      <c r="V2323" s="26"/>
      <c r="W2323" s="26"/>
      <c r="X2323" s="26"/>
    </row>
    <row r="2324" spans="1:24" ht="15" hidden="1" customHeight="1">
      <c r="A2324" s="24">
        <v>28438125</v>
      </c>
      <c r="B2324" s="24" t="s">
        <v>13285</v>
      </c>
      <c r="C2324" s="24" t="s">
        <v>13286</v>
      </c>
      <c r="D2324" s="24" t="s">
        <v>13287</v>
      </c>
      <c r="E2324" s="24" t="s">
        <v>10273</v>
      </c>
      <c r="F2324" s="24" t="s">
        <v>1255</v>
      </c>
      <c r="G2324" s="24">
        <v>2017</v>
      </c>
      <c r="H2324" s="25">
        <v>42851</v>
      </c>
      <c r="I2324" s="24" t="s">
        <v>13288</v>
      </c>
      <c r="J2324" s="24"/>
      <c r="K2324" s="24" t="s">
        <v>13289</v>
      </c>
      <c r="L2324" s="24" t="str">
        <f t="shared" si="72"/>
        <v>PostAlerta</v>
      </c>
      <c r="M2324" s="24" t="str">
        <f t="shared" si="73"/>
        <v>C/PalabrasClaves</v>
      </c>
      <c r="N2324" s="24"/>
      <c r="O2324" s="24"/>
      <c r="P2324" s="24"/>
      <c r="Q2324" s="24"/>
      <c r="R2324" s="24"/>
      <c r="S2324" s="24"/>
      <c r="T2324" s="24"/>
      <c r="U2324" s="24"/>
      <c r="V2324" s="24"/>
      <c r="W2324" s="24"/>
      <c r="X2324" s="24"/>
    </row>
    <row r="2325" spans="1:24" ht="15" hidden="1" customHeight="1">
      <c r="A2325" s="26">
        <v>28440293</v>
      </c>
      <c r="B2325" s="26" t="s">
        <v>13290</v>
      </c>
      <c r="C2325" s="26" t="s">
        <v>13291</v>
      </c>
      <c r="D2325" s="26" t="s">
        <v>13292</v>
      </c>
      <c r="E2325" s="26" t="s">
        <v>13293</v>
      </c>
      <c r="F2325" s="26" t="s">
        <v>7079</v>
      </c>
      <c r="G2325" s="26">
        <v>2017</v>
      </c>
      <c r="H2325" s="27">
        <v>42851</v>
      </c>
      <c r="I2325" s="26" t="s">
        <v>13294</v>
      </c>
      <c r="J2325" s="26"/>
      <c r="K2325" s="26" t="s">
        <v>13295</v>
      </c>
      <c r="L2325" s="26" t="str">
        <f t="shared" si="72"/>
        <v>PostAlerta</v>
      </c>
      <c r="M2325" s="26" t="str">
        <f t="shared" si="73"/>
        <v>S/PalabrasClaves</v>
      </c>
      <c r="N2325" s="26"/>
      <c r="O2325" s="26"/>
      <c r="P2325" s="26"/>
      <c r="Q2325" s="26"/>
      <c r="R2325" s="26"/>
      <c r="S2325" s="26"/>
      <c r="T2325" s="26"/>
      <c r="U2325" s="26"/>
      <c r="V2325" s="26"/>
      <c r="W2325" s="26"/>
      <c r="X2325" s="26"/>
    </row>
    <row r="2326" spans="1:24" ht="15" hidden="1" customHeight="1">
      <c r="A2326" s="24">
        <v>28442719</v>
      </c>
      <c r="B2326" s="24" t="s">
        <v>13296</v>
      </c>
      <c r="C2326" s="24" t="s">
        <v>13297</v>
      </c>
      <c r="D2326" s="24" t="s">
        <v>13298</v>
      </c>
      <c r="E2326" s="24" t="s">
        <v>13299</v>
      </c>
      <c r="F2326" s="24" t="s">
        <v>7282</v>
      </c>
      <c r="G2326" s="24">
        <v>2017</v>
      </c>
      <c r="H2326" s="25">
        <v>42852</v>
      </c>
      <c r="I2326" s="24" t="s">
        <v>13300</v>
      </c>
      <c r="J2326" s="24"/>
      <c r="K2326" s="24" t="s">
        <v>13301</v>
      </c>
      <c r="L2326" s="24" t="str">
        <f t="shared" si="72"/>
        <v>PostAlerta</v>
      </c>
      <c r="M2326" s="24" t="str">
        <f t="shared" si="73"/>
        <v>S/PalabrasClaves</v>
      </c>
      <c r="N2326" s="24"/>
      <c r="O2326" s="24"/>
      <c r="P2326" s="24"/>
      <c r="Q2326" s="24"/>
      <c r="R2326" s="24"/>
      <c r="S2326" s="24"/>
      <c r="T2326" s="24"/>
      <c r="U2326" s="24"/>
      <c r="V2326" s="24"/>
      <c r="W2326" s="24"/>
      <c r="X2326" s="24"/>
    </row>
    <row r="2327" spans="1:24" ht="15" hidden="1" customHeight="1">
      <c r="A2327" s="26">
        <v>28496443</v>
      </c>
      <c r="B2327" s="26" t="s">
        <v>13302</v>
      </c>
      <c r="C2327" s="26" t="s">
        <v>13303</v>
      </c>
      <c r="D2327" s="26" t="s">
        <v>13304</v>
      </c>
      <c r="E2327" s="26" t="s">
        <v>13305</v>
      </c>
      <c r="F2327" s="26" t="s">
        <v>4667</v>
      </c>
      <c r="G2327" s="26">
        <v>2017</v>
      </c>
      <c r="H2327" s="27">
        <v>42868</v>
      </c>
      <c r="I2327" s="26" t="s">
        <v>13306</v>
      </c>
      <c r="J2327" s="26"/>
      <c r="K2327" s="26" t="s">
        <v>13307</v>
      </c>
      <c r="L2327" s="26" t="str">
        <f t="shared" si="72"/>
        <v>PostAlerta</v>
      </c>
      <c r="M2327" s="26" t="str">
        <f t="shared" si="73"/>
        <v>S/PalabrasClaves</v>
      </c>
      <c r="N2327" s="26"/>
      <c r="O2327" s="26"/>
      <c r="P2327" s="26"/>
      <c r="Q2327" s="26"/>
      <c r="R2327" s="26"/>
      <c r="S2327" s="26"/>
      <c r="T2327" s="26"/>
      <c r="U2327" s="26"/>
      <c r="V2327" s="26"/>
      <c r="W2327" s="26"/>
      <c r="X2327" s="26"/>
    </row>
    <row r="2328" spans="1:24" ht="15" hidden="1" customHeight="1">
      <c r="A2328" s="24">
        <v>28453175</v>
      </c>
      <c r="B2328" s="24" t="s">
        <v>13308</v>
      </c>
      <c r="C2328" s="24" t="s">
        <v>13309</v>
      </c>
      <c r="D2328" s="24" t="s">
        <v>13310</v>
      </c>
      <c r="E2328" s="24" t="s">
        <v>13311</v>
      </c>
      <c r="F2328" s="24" t="s">
        <v>9293</v>
      </c>
      <c r="G2328" s="24">
        <v>2017</v>
      </c>
      <c r="H2328" s="25">
        <v>42854</v>
      </c>
      <c r="I2328" s="24"/>
      <c r="J2328" s="24"/>
      <c r="K2328" s="24" t="s">
        <v>13312</v>
      </c>
      <c r="L2328" s="24" t="str">
        <f t="shared" si="72"/>
        <v>PostAlerta</v>
      </c>
      <c r="M2328" s="24" t="str">
        <f t="shared" si="73"/>
        <v>S/PalabrasClaves</v>
      </c>
      <c r="N2328" s="24"/>
      <c r="O2328" s="24"/>
      <c r="P2328" s="24"/>
      <c r="Q2328" s="24"/>
      <c r="R2328" s="24"/>
      <c r="S2328" s="24"/>
      <c r="T2328" s="24"/>
      <c r="U2328" s="24"/>
      <c r="V2328" s="24"/>
      <c r="W2328" s="24"/>
      <c r="X2328" s="24"/>
    </row>
    <row r="2329" spans="1:24" ht="15" hidden="1" customHeight="1">
      <c r="A2329" s="26">
        <v>26969456</v>
      </c>
      <c r="B2329" s="26" t="s">
        <v>13313</v>
      </c>
      <c r="C2329" s="26" t="s">
        <v>13314</v>
      </c>
      <c r="D2329" s="26" t="s">
        <v>13315</v>
      </c>
      <c r="E2329" s="26" t="s">
        <v>13316</v>
      </c>
      <c r="F2329" s="26" t="s">
        <v>13317</v>
      </c>
      <c r="G2329" s="26">
        <v>2017</v>
      </c>
      <c r="H2329" s="27">
        <v>42442</v>
      </c>
      <c r="I2329" s="26"/>
      <c r="J2329" s="26"/>
      <c r="K2329" s="26" t="s">
        <v>13318</v>
      </c>
      <c r="L2329" s="26" t="str">
        <f t="shared" si="72"/>
        <v>PostAlerta</v>
      </c>
      <c r="M2329" s="26" t="str">
        <f t="shared" si="73"/>
        <v>S/PalabrasClaves</v>
      </c>
      <c r="N2329" s="26"/>
      <c r="O2329" s="26"/>
      <c r="P2329" s="26"/>
      <c r="Q2329" s="26"/>
      <c r="R2329" s="26"/>
      <c r="S2329" s="26"/>
      <c r="T2329" s="26"/>
      <c r="U2329" s="26"/>
      <c r="V2329" s="26"/>
      <c r="W2329" s="26"/>
      <c r="X2329" s="26"/>
    </row>
    <row r="2330" spans="1:24" ht="15" hidden="1" customHeight="1">
      <c r="A2330" s="24">
        <v>27502694</v>
      </c>
      <c r="B2330" s="24" t="s">
        <v>13319</v>
      </c>
      <c r="C2330" s="24" t="s">
        <v>13320</v>
      </c>
      <c r="D2330" s="24" t="s">
        <v>13321</v>
      </c>
      <c r="E2330" s="24" t="s">
        <v>13322</v>
      </c>
      <c r="F2330" s="24" t="s">
        <v>251</v>
      </c>
      <c r="G2330" s="24">
        <v>2017</v>
      </c>
      <c r="H2330" s="25">
        <v>42592</v>
      </c>
      <c r="I2330" s="24"/>
      <c r="J2330" s="24"/>
      <c r="K2330" s="24" t="s">
        <v>13323</v>
      </c>
      <c r="L2330" s="24" t="str">
        <f t="shared" si="72"/>
        <v>PostAlerta</v>
      </c>
      <c r="M2330" s="24" t="str">
        <f t="shared" si="73"/>
        <v>C/PalabrasClaves</v>
      </c>
      <c r="N2330" s="24"/>
      <c r="O2330" s="24"/>
      <c r="P2330" s="24"/>
      <c r="Q2330" s="24"/>
      <c r="R2330" s="24"/>
      <c r="S2330" s="24"/>
      <c r="T2330" s="24"/>
      <c r="U2330" s="24"/>
      <c r="V2330" s="24"/>
      <c r="W2330" s="24"/>
      <c r="X2330" s="24"/>
    </row>
    <row r="2331" spans="1:24" ht="15" hidden="1" customHeight="1">
      <c r="A2331" s="26">
        <v>27582249</v>
      </c>
      <c r="B2331" s="26" t="s">
        <v>13324</v>
      </c>
      <c r="C2331" s="26" t="s">
        <v>13325</v>
      </c>
      <c r="D2331" s="26" t="s">
        <v>13326</v>
      </c>
      <c r="E2331" s="26" t="s">
        <v>13327</v>
      </c>
      <c r="F2331" s="26" t="s">
        <v>251</v>
      </c>
      <c r="G2331" s="26">
        <v>2017</v>
      </c>
      <c r="H2331" s="27">
        <v>42615</v>
      </c>
      <c r="I2331" s="26" t="s">
        <v>13328</v>
      </c>
      <c r="J2331" s="26"/>
      <c r="K2331" s="26" t="s">
        <v>13329</v>
      </c>
      <c r="L2331" s="26" t="str">
        <f t="shared" si="72"/>
        <v>PostAlerta</v>
      </c>
      <c r="M2331" s="26" t="str">
        <f t="shared" si="73"/>
        <v>S/PalabrasClaves</v>
      </c>
      <c r="N2331" s="26"/>
      <c r="O2331" s="26"/>
      <c r="P2331" s="26"/>
      <c r="Q2331" s="26"/>
      <c r="R2331" s="26"/>
      <c r="S2331" s="26"/>
      <c r="T2331" s="26"/>
      <c r="U2331" s="26"/>
      <c r="V2331" s="26"/>
      <c r="W2331" s="26"/>
      <c r="X2331" s="26"/>
    </row>
    <row r="2332" spans="1:24" ht="15" hidden="1" customHeight="1">
      <c r="A2332" s="24">
        <v>27793330</v>
      </c>
      <c r="B2332" s="24" t="s">
        <v>13330</v>
      </c>
      <c r="C2332" s="24" t="s">
        <v>13331</v>
      </c>
      <c r="D2332" s="24" t="s">
        <v>13332</v>
      </c>
      <c r="E2332" s="24" t="s">
        <v>13333</v>
      </c>
      <c r="F2332" s="24" t="s">
        <v>13334</v>
      </c>
      <c r="G2332" s="24">
        <v>2017</v>
      </c>
      <c r="H2332" s="25">
        <v>42673</v>
      </c>
      <c r="I2332" s="24"/>
      <c r="J2332" s="24"/>
      <c r="K2332" s="24" t="s">
        <v>13335</v>
      </c>
      <c r="L2332" s="24" t="str">
        <f t="shared" si="72"/>
        <v>Excluido</v>
      </c>
      <c r="M2332" s="24" t="str">
        <f t="shared" si="73"/>
        <v>S/PalabrasClaves</v>
      </c>
      <c r="N2332" s="24"/>
      <c r="O2332" s="24"/>
      <c r="P2332" s="24"/>
      <c r="Q2332" s="24"/>
      <c r="R2332" s="24"/>
      <c r="S2332" s="24"/>
      <c r="T2332" s="24"/>
      <c r="U2332" s="24"/>
      <c r="V2332" s="24"/>
      <c r="W2332" s="24"/>
      <c r="X2332" s="24"/>
    </row>
    <row r="2333" spans="1:24" ht="15" hidden="1" customHeight="1">
      <c r="A2333" s="26">
        <v>27816380</v>
      </c>
      <c r="B2333" s="26" t="s">
        <v>13336</v>
      </c>
      <c r="C2333" s="26" t="s">
        <v>13337</v>
      </c>
      <c r="D2333" s="26" t="s">
        <v>13338</v>
      </c>
      <c r="E2333" s="26" t="s">
        <v>10412</v>
      </c>
      <c r="F2333" s="26" t="s">
        <v>325</v>
      </c>
      <c r="G2333" s="26">
        <v>2017</v>
      </c>
      <c r="H2333" s="27">
        <v>42681</v>
      </c>
      <c r="I2333" s="26"/>
      <c r="J2333" s="26"/>
      <c r="K2333" s="26" t="s">
        <v>13339</v>
      </c>
      <c r="L2333" s="26" t="str">
        <f t="shared" si="72"/>
        <v>PostAlerta</v>
      </c>
      <c r="M2333" s="26" t="str">
        <f t="shared" si="73"/>
        <v>S/PalabrasClaves</v>
      </c>
      <c r="N2333" s="26"/>
      <c r="O2333" s="26"/>
      <c r="P2333" s="26"/>
      <c r="Q2333" s="26"/>
      <c r="R2333" s="26"/>
      <c r="S2333" s="26"/>
      <c r="T2333" s="26"/>
      <c r="U2333" s="26"/>
      <c r="V2333" s="26"/>
      <c r="W2333" s="26"/>
      <c r="X2333" s="26"/>
    </row>
    <row r="2334" spans="1:24" ht="15" hidden="1" customHeight="1">
      <c r="A2334" s="24">
        <v>27862349</v>
      </c>
      <c r="B2334" s="24" t="s">
        <v>13340</v>
      </c>
      <c r="C2334" s="24" t="s">
        <v>13341</v>
      </c>
      <c r="D2334" s="24" t="s">
        <v>13342</v>
      </c>
      <c r="E2334" s="24" t="s">
        <v>9935</v>
      </c>
      <c r="F2334" s="24" t="s">
        <v>1057</v>
      </c>
      <c r="G2334" s="24">
        <v>2017</v>
      </c>
      <c r="H2334" s="25">
        <v>42693</v>
      </c>
      <c r="I2334" s="24"/>
      <c r="J2334" s="24"/>
      <c r="K2334" s="24" t="s">
        <v>13343</v>
      </c>
      <c r="L2334" s="24" t="str">
        <f t="shared" si="72"/>
        <v>PostAlerta</v>
      </c>
      <c r="M2334" s="24" t="str">
        <f t="shared" si="73"/>
        <v>S/PalabrasClaves</v>
      </c>
      <c r="N2334" s="24"/>
      <c r="O2334" s="24"/>
      <c r="P2334" s="24"/>
      <c r="Q2334" s="24"/>
      <c r="R2334" s="24"/>
      <c r="S2334" s="24"/>
      <c r="T2334" s="24"/>
      <c r="U2334" s="24"/>
      <c r="V2334" s="24"/>
      <c r="W2334" s="24"/>
      <c r="X2334" s="24"/>
    </row>
    <row r="2335" spans="1:24" ht="15" hidden="1" customHeight="1">
      <c r="A2335" s="26">
        <v>27990018</v>
      </c>
      <c r="B2335" s="26" t="s">
        <v>13344</v>
      </c>
      <c r="C2335" s="26" t="s">
        <v>13345</v>
      </c>
      <c r="D2335" s="26" t="s">
        <v>13346</v>
      </c>
      <c r="E2335" s="26" t="s">
        <v>10744</v>
      </c>
      <c r="F2335" s="26" t="s">
        <v>8170</v>
      </c>
      <c r="G2335" s="26">
        <v>2017</v>
      </c>
      <c r="H2335" s="27">
        <v>42724</v>
      </c>
      <c r="I2335" s="26" t="s">
        <v>13347</v>
      </c>
      <c r="J2335" s="26" t="s">
        <v>13348</v>
      </c>
      <c r="K2335" s="26" t="s">
        <v>13349</v>
      </c>
      <c r="L2335" s="26" t="str">
        <f t="shared" si="72"/>
        <v>PostAlerta</v>
      </c>
      <c r="M2335" s="26" t="str">
        <f t="shared" si="73"/>
        <v>S/PalabrasClaves</v>
      </c>
      <c r="N2335" s="26"/>
      <c r="O2335" s="26"/>
      <c r="P2335" s="26"/>
      <c r="Q2335" s="26"/>
      <c r="R2335" s="26"/>
      <c r="S2335" s="26"/>
      <c r="T2335" s="26"/>
      <c r="U2335" s="26"/>
      <c r="V2335" s="26"/>
      <c r="W2335" s="26"/>
      <c r="X2335" s="26"/>
    </row>
    <row r="2336" spans="1:24" ht="15" hidden="1" customHeight="1">
      <c r="A2336" s="24">
        <v>28073612</v>
      </c>
      <c r="B2336" s="24" t="s">
        <v>13350</v>
      </c>
      <c r="C2336" s="24" t="s">
        <v>13351</v>
      </c>
      <c r="D2336" s="24" t="s">
        <v>13352</v>
      </c>
      <c r="E2336" s="24" t="s">
        <v>11860</v>
      </c>
      <c r="F2336" s="24" t="s">
        <v>1412</v>
      </c>
      <c r="G2336" s="24">
        <v>2017</v>
      </c>
      <c r="H2336" s="25">
        <v>42747</v>
      </c>
      <c r="I2336" s="24"/>
      <c r="J2336" s="24"/>
      <c r="K2336" s="24" t="s">
        <v>13353</v>
      </c>
      <c r="L2336" s="24" t="str">
        <f t="shared" si="72"/>
        <v>PostAlerta</v>
      </c>
      <c r="M2336" s="24" t="str">
        <f t="shared" si="73"/>
        <v>S/PalabrasClaves</v>
      </c>
      <c r="N2336" s="24"/>
      <c r="O2336" s="24"/>
      <c r="P2336" s="24"/>
      <c r="Q2336" s="24"/>
      <c r="R2336" s="24"/>
      <c r="S2336" s="24"/>
      <c r="T2336" s="24"/>
      <c r="U2336" s="24"/>
      <c r="V2336" s="24"/>
      <c r="W2336" s="24"/>
      <c r="X2336" s="24"/>
    </row>
    <row r="2337" spans="1:24" ht="15" hidden="1" customHeight="1">
      <c r="A2337" s="26">
        <v>28214223</v>
      </c>
      <c r="B2337" s="26" t="s">
        <v>13354</v>
      </c>
      <c r="C2337" s="26" t="s">
        <v>13355</v>
      </c>
      <c r="D2337" s="26" t="s">
        <v>13356</v>
      </c>
      <c r="E2337" s="26" t="s">
        <v>13357</v>
      </c>
      <c r="F2337" s="26" t="s">
        <v>496</v>
      </c>
      <c r="G2337" s="26">
        <v>2017</v>
      </c>
      <c r="H2337" s="27">
        <v>42785</v>
      </c>
      <c r="I2337" s="26"/>
      <c r="J2337" s="26"/>
      <c r="K2337" s="26" t="s">
        <v>13358</v>
      </c>
      <c r="L2337" s="26" t="str">
        <f t="shared" si="72"/>
        <v>PostAlerta</v>
      </c>
      <c r="M2337" s="26" t="str">
        <f t="shared" si="73"/>
        <v>S/PalabrasClaves</v>
      </c>
      <c r="N2337" s="26"/>
      <c r="O2337" s="26"/>
      <c r="P2337" s="26"/>
      <c r="Q2337" s="26"/>
      <c r="R2337" s="26"/>
      <c r="S2337" s="26"/>
      <c r="T2337" s="26"/>
      <c r="U2337" s="26"/>
      <c r="V2337" s="26"/>
      <c r="W2337" s="26"/>
      <c r="X2337" s="26"/>
    </row>
    <row r="2338" spans="1:24" ht="15" hidden="1" customHeight="1">
      <c r="A2338" s="24">
        <v>28223346</v>
      </c>
      <c r="B2338" s="24" t="s">
        <v>13359</v>
      </c>
      <c r="C2338" s="24" t="s">
        <v>13360</v>
      </c>
      <c r="D2338" s="24" t="s">
        <v>13361</v>
      </c>
      <c r="E2338" s="24" t="s">
        <v>13362</v>
      </c>
      <c r="F2338" s="24" t="s">
        <v>90</v>
      </c>
      <c r="G2338" s="24">
        <v>2017</v>
      </c>
      <c r="H2338" s="25">
        <v>42789</v>
      </c>
      <c r="I2338" s="24" t="s">
        <v>13363</v>
      </c>
      <c r="J2338" s="24"/>
      <c r="K2338" s="24" t="s">
        <v>13364</v>
      </c>
      <c r="L2338" s="24" t="str">
        <f t="shared" si="72"/>
        <v>PostAlerta</v>
      </c>
      <c r="M2338" s="24" t="str">
        <f t="shared" si="73"/>
        <v>S/PalabrasClaves</v>
      </c>
      <c r="N2338" s="24"/>
      <c r="O2338" s="24"/>
      <c r="P2338" s="24"/>
      <c r="Q2338" s="24"/>
      <c r="R2338" s="24"/>
      <c r="S2338" s="24"/>
      <c r="T2338" s="24"/>
      <c r="U2338" s="24"/>
      <c r="V2338" s="24"/>
      <c r="W2338" s="24"/>
      <c r="X2338" s="24"/>
    </row>
    <row r="2339" spans="1:24" ht="15" hidden="1" customHeight="1">
      <c r="A2339" s="26">
        <v>28258251</v>
      </c>
      <c r="B2339" s="26" t="s">
        <v>13365</v>
      </c>
      <c r="C2339" s="26" t="s">
        <v>13366</v>
      </c>
      <c r="D2339" s="26" t="s">
        <v>13367</v>
      </c>
      <c r="E2339" s="26" t="s">
        <v>13368</v>
      </c>
      <c r="F2339" s="26" t="s">
        <v>251</v>
      </c>
      <c r="G2339" s="26">
        <v>2017</v>
      </c>
      <c r="H2339" s="27">
        <v>42799</v>
      </c>
      <c r="I2339" s="26"/>
      <c r="J2339" s="26"/>
      <c r="K2339" s="26" t="s">
        <v>13369</v>
      </c>
      <c r="L2339" s="26" t="str">
        <f t="shared" si="72"/>
        <v>PostAlerta</v>
      </c>
      <c r="M2339" s="26" t="str">
        <f t="shared" si="73"/>
        <v>S/PalabrasClaves</v>
      </c>
      <c r="N2339" s="26"/>
      <c r="O2339" s="26"/>
      <c r="P2339" s="26"/>
      <c r="Q2339" s="26"/>
      <c r="R2339" s="26"/>
      <c r="S2339" s="26"/>
      <c r="T2339" s="26"/>
      <c r="U2339" s="26"/>
      <c r="V2339" s="26"/>
      <c r="W2339" s="26"/>
      <c r="X2339" s="26"/>
    </row>
    <row r="2340" spans="1:24" ht="15" hidden="1" customHeight="1">
      <c r="A2340" s="24">
        <v>28264910</v>
      </c>
      <c r="B2340" s="24" t="s">
        <v>13370</v>
      </c>
      <c r="C2340" s="24" t="s">
        <v>13371</v>
      </c>
      <c r="D2340" s="24" t="s">
        <v>13372</v>
      </c>
      <c r="E2340" s="24" t="s">
        <v>13373</v>
      </c>
      <c r="F2340" s="24" t="s">
        <v>90</v>
      </c>
      <c r="G2340" s="24">
        <v>2017</v>
      </c>
      <c r="H2340" s="25">
        <v>42802</v>
      </c>
      <c r="I2340" s="24" t="s">
        <v>13374</v>
      </c>
      <c r="J2340" s="24"/>
      <c r="K2340" s="24" t="s">
        <v>13375</v>
      </c>
      <c r="L2340" s="24" t="str">
        <f t="shared" si="72"/>
        <v>Excluido</v>
      </c>
      <c r="M2340" s="24" t="str">
        <f t="shared" si="73"/>
        <v>S/PalabrasClaves</v>
      </c>
      <c r="N2340" s="24"/>
      <c r="O2340" s="24"/>
      <c r="P2340" s="24"/>
      <c r="Q2340" s="24"/>
      <c r="R2340" s="24"/>
      <c r="S2340" s="24"/>
      <c r="T2340" s="24"/>
      <c r="U2340" s="24"/>
      <c r="V2340" s="24"/>
      <c r="W2340" s="24"/>
      <c r="X2340" s="24"/>
    </row>
    <row r="2341" spans="1:24" ht="15" hidden="1" customHeight="1">
      <c r="A2341" s="26">
        <v>28377422</v>
      </c>
      <c r="B2341" s="26" t="s">
        <v>13376</v>
      </c>
      <c r="C2341" s="26" t="s">
        <v>13377</v>
      </c>
      <c r="D2341" s="26" t="s">
        <v>13378</v>
      </c>
      <c r="E2341" s="26" t="s">
        <v>13379</v>
      </c>
      <c r="F2341" s="26" t="s">
        <v>251</v>
      </c>
      <c r="G2341" s="26">
        <v>2017</v>
      </c>
      <c r="H2341" s="27">
        <v>42831</v>
      </c>
      <c r="I2341" s="26"/>
      <c r="J2341" s="26"/>
      <c r="K2341" s="26" t="s">
        <v>13380</v>
      </c>
      <c r="L2341" s="26" t="str">
        <f t="shared" si="72"/>
        <v>Excluido</v>
      </c>
      <c r="M2341" s="26" t="str">
        <f t="shared" si="73"/>
        <v>S/PalabrasClaves</v>
      </c>
      <c r="N2341" s="26"/>
      <c r="O2341" s="26"/>
      <c r="P2341" s="26"/>
      <c r="Q2341" s="26"/>
      <c r="R2341" s="26"/>
      <c r="S2341" s="26"/>
      <c r="T2341" s="26"/>
      <c r="U2341" s="26"/>
      <c r="V2341" s="26"/>
      <c r="W2341" s="26"/>
      <c r="X2341" s="26"/>
    </row>
    <row r="2342" spans="1:24" ht="15" hidden="1" customHeight="1">
      <c r="A2342" s="24">
        <v>28398639</v>
      </c>
      <c r="B2342" s="24" t="s">
        <v>13381</v>
      </c>
      <c r="C2342" s="24" t="s">
        <v>13382</v>
      </c>
      <c r="D2342" s="24" t="s">
        <v>13383</v>
      </c>
      <c r="E2342" s="24" t="s">
        <v>13384</v>
      </c>
      <c r="F2342" s="24" t="s">
        <v>13385</v>
      </c>
      <c r="G2342" s="24">
        <v>2017</v>
      </c>
      <c r="H2342" s="25">
        <v>42837</v>
      </c>
      <c r="I2342" s="24" t="s">
        <v>13386</v>
      </c>
      <c r="J2342" s="24" t="s">
        <v>13387</v>
      </c>
      <c r="K2342" s="24" t="s">
        <v>13388</v>
      </c>
      <c r="L2342" s="24" t="str">
        <f t="shared" si="72"/>
        <v>PostAlerta</v>
      </c>
      <c r="M2342" s="24" t="str">
        <f t="shared" si="73"/>
        <v>S/PalabrasClaves</v>
      </c>
      <c r="N2342" s="24"/>
      <c r="O2342" s="24"/>
      <c r="P2342" s="24"/>
      <c r="Q2342" s="24"/>
      <c r="R2342" s="24"/>
      <c r="S2342" s="24"/>
      <c r="T2342" s="24"/>
      <c r="U2342" s="24"/>
      <c r="V2342" s="24"/>
      <c r="W2342" s="24"/>
      <c r="X2342" s="24"/>
    </row>
    <row r="2343" spans="1:24" ht="15" hidden="1" customHeight="1">
      <c r="A2343" s="26">
        <v>28407642</v>
      </c>
      <c r="B2343" s="26" t="s">
        <v>13389</v>
      </c>
      <c r="C2343" s="26" t="s">
        <v>13390</v>
      </c>
      <c r="D2343" s="26" t="s">
        <v>13391</v>
      </c>
      <c r="E2343" s="26" t="s">
        <v>13392</v>
      </c>
      <c r="F2343" s="26" t="s">
        <v>128</v>
      </c>
      <c r="G2343" s="26">
        <v>2017</v>
      </c>
      <c r="H2343" s="27">
        <v>42839</v>
      </c>
      <c r="I2343" s="26"/>
      <c r="J2343" s="26"/>
      <c r="K2343" s="26" t="s">
        <v>13393</v>
      </c>
      <c r="L2343" s="26" t="str">
        <f t="shared" si="72"/>
        <v>PostAlerta</v>
      </c>
      <c r="M2343" s="26" t="str">
        <f t="shared" si="73"/>
        <v>S/PalabrasClaves</v>
      </c>
      <c r="N2343" s="26"/>
      <c r="O2343" s="26"/>
      <c r="P2343" s="26"/>
      <c r="Q2343" s="26"/>
      <c r="R2343" s="26"/>
      <c r="S2343" s="26"/>
      <c r="T2343" s="26"/>
      <c r="U2343" s="26"/>
      <c r="V2343" s="26"/>
      <c r="W2343" s="26"/>
      <c r="X2343" s="26"/>
    </row>
    <row r="2344" spans="1:24" ht="15" hidden="1" customHeight="1">
      <c r="A2344" s="24">
        <v>28407649</v>
      </c>
      <c r="B2344" s="24" t="s">
        <v>13394</v>
      </c>
      <c r="C2344" s="24" t="s">
        <v>13395</v>
      </c>
      <c r="D2344" s="24" t="s">
        <v>13396</v>
      </c>
      <c r="E2344" s="24" t="s">
        <v>13397</v>
      </c>
      <c r="F2344" s="24" t="s">
        <v>128</v>
      </c>
      <c r="G2344" s="24">
        <v>2017</v>
      </c>
      <c r="H2344" s="25">
        <v>42839</v>
      </c>
      <c r="I2344" s="24"/>
      <c r="J2344" s="24"/>
      <c r="K2344" s="24" t="s">
        <v>13398</v>
      </c>
      <c r="L2344" s="24" t="str">
        <f t="shared" ref="L2344:L2407" si="74">IF(ISNUMBER(VLOOKUP(A2344,EXCL,1,FALSE)),"Excluido",IF(ISNUMBER(VLOOKUP(A2344,POST,1,FALSE)),"PostAlerta",IF(ISNUMBER(VLOOKUP(A2344,PRE,1,FALSE)),"PreAlerta","")))</f>
        <v>PostAlerta</v>
      </c>
      <c r="M2344" s="24" t="str">
        <f t="shared" ref="M2344:M2407" si="75">IF(ISNUMBER(VLOOKUP(A2344,KEYWORDS,1,FALSE)),"C/PalabrasClaves","S/PalabrasClaves")</f>
        <v>S/PalabrasClaves</v>
      </c>
      <c r="N2344" s="24"/>
      <c r="O2344" s="24"/>
      <c r="P2344" s="24"/>
      <c r="Q2344" s="24"/>
      <c r="R2344" s="24"/>
      <c r="S2344" s="24"/>
      <c r="T2344" s="24"/>
      <c r="U2344" s="24"/>
      <c r="V2344" s="24"/>
      <c r="W2344" s="24"/>
      <c r="X2344" s="24"/>
    </row>
    <row r="2345" spans="1:24" ht="15" hidden="1" customHeight="1">
      <c r="A2345" s="26">
        <v>28425301</v>
      </c>
      <c r="B2345" s="26" t="s">
        <v>13399</v>
      </c>
      <c r="C2345" s="26" t="s">
        <v>13400</v>
      </c>
      <c r="D2345" s="26" t="s">
        <v>13401</v>
      </c>
      <c r="E2345" s="26" t="s">
        <v>13402</v>
      </c>
      <c r="F2345" s="26" t="s">
        <v>13403</v>
      </c>
      <c r="G2345" s="26">
        <v>2017</v>
      </c>
      <c r="H2345" s="27">
        <v>42846</v>
      </c>
      <c r="I2345" s="26"/>
      <c r="J2345" s="26"/>
      <c r="K2345" s="26" t="s">
        <v>13404</v>
      </c>
      <c r="L2345" s="26" t="str">
        <f t="shared" si="74"/>
        <v>PostAlerta</v>
      </c>
      <c r="M2345" s="26" t="str">
        <f t="shared" si="75"/>
        <v>C/PalabrasClaves</v>
      </c>
      <c r="N2345" s="26"/>
      <c r="O2345" s="26"/>
      <c r="P2345" s="26"/>
      <c r="Q2345" s="26"/>
      <c r="R2345" s="26"/>
      <c r="S2345" s="26"/>
      <c r="T2345" s="26"/>
      <c r="U2345" s="26"/>
      <c r="V2345" s="26"/>
      <c r="W2345" s="26"/>
      <c r="X2345" s="26"/>
    </row>
    <row r="2346" spans="1:24" ht="15" hidden="1" customHeight="1">
      <c r="A2346" s="24">
        <v>28509026</v>
      </c>
      <c r="B2346" s="24" t="s">
        <v>13405</v>
      </c>
      <c r="C2346" s="24" t="s">
        <v>13406</v>
      </c>
      <c r="D2346" s="24" t="s">
        <v>13407</v>
      </c>
      <c r="E2346" s="24" t="s">
        <v>13408</v>
      </c>
      <c r="F2346" s="24" t="s">
        <v>6084</v>
      </c>
      <c r="G2346" s="24">
        <v>2017</v>
      </c>
      <c r="H2346" s="25">
        <v>42872</v>
      </c>
      <c r="I2346" s="24"/>
      <c r="J2346" s="24"/>
      <c r="K2346" s="24" t="s">
        <v>13409</v>
      </c>
      <c r="L2346" s="24" t="str">
        <f t="shared" si="74"/>
        <v>PostAlerta</v>
      </c>
      <c r="M2346" s="24" t="str">
        <f t="shared" si="75"/>
        <v>S/PalabrasClaves</v>
      </c>
      <c r="N2346" s="24"/>
      <c r="O2346" s="24"/>
      <c r="P2346" s="24"/>
      <c r="Q2346" s="24"/>
      <c r="R2346" s="24"/>
      <c r="S2346" s="24"/>
      <c r="T2346" s="24"/>
      <c r="U2346" s="24"/>
      <c r="V2346" s="24"/>
      <c r="W2346" s="24"/>
      <c r="X2346" s="24"/>
    </row>
    <row r="2347" spans="1:24" ht="15" hidden="1" customHeight="1">
      <c r="A2347" s="26">
        <v>28535856</v>
      </c>
      <c r="B2347" s="26" t="s">
        <v>13410</v>
      </c>
      <c r="C2347" s="26" t="s">
        <v>13411</v>
      </c>
      <c r="D2347" s="26" t="s">
        <v>13412</v>
      </c>
      <c r="E2347" s="26" t="s">
        <v>13413</v>
      </c>
      <c r="F2347" s="26" t="s">
        <v>2960</v>
      </c>
      <c r="G2347" s="26">
        <v>2017</v>
      </c>
      <c r="H2347" s="27">
        <v>42880</v>
      </c>
      <c r="I2347" s="26"/>
      <c r="J2347" s="26"/>
      <c r="K2347" s="26" t="s">
        <v>13414</v>
      </c>
      <c r="L2347" s="26" t="str">
        <f t="shared" si="74"/>
        <v>PostAlerta</v>
      </c>
      <c r="M2347" s="26" t="str">
        <f t="shared" si="75"/>
        <v>S/PalabrasClaves</v>
      </c>
      <c r="N2347" s="26"/>
      <c r="O2347" s="26"/>
      <c r="P2347" s="26"/>
      <c r="Q2347" s="26"/>
      <c r="R2347" s="26"/>
      <c r="S2347" s="26"/>
      <c r="T2347" s="26"/>
      <c r="U2347" s="26"/>
      <c r="V2347" s="26"/>
      <c r="W2347" s="26"/>
      <c r="X2347" s="26"/>
    </row>
    <row r="2348" spans="1:24" ht="15" hidden="1" customHeight="1">
      <c r="A2348" s="24">
        <v>28617561</v>
      </c>
      <c r="B2348" s="24" t="s">
        <v>13415</v>
      </c>
      <c r="C2348" s="24" t="s">
        <v>13416</v>
      </c>
      <c r="D2348" s="24" t="s">
        <v>13417</v>
      </c>
      <c r="E2348" s="24" t="s">
        <v>13418</v>
      </c>
      <c r="F2348" s="24" t="s">
        <v>13419</v>
      </c>
      <c r="G2348" s="24">
        <v>2017</v>
      </c>
      <c r="H2348" s="25">
        <v>42902</v>
      </c>
      <c r="I2348" s="24"/>
      <c r="J2348" s="24"/>
      <c r="K2348" s="24"/>
      <c r="L2348" s="24" t="str">
        <f t="shared" si="74"/>
        <v>PostAlerta</v>
      </c>
      <c r="M2348" s="24" t="str">
        <f t="shared" si="75"/>
        <v>S/PalabrasClaves</v>
      </c>
      <c r="N2348" s="24"/>
      <c r="O2348" s="24"/>
      <c r="P2348" s="24"/>
      <c r="Q2348" s="24"/>
      <c r="R2348" s="24"/>
      <c r="S2348" s="24"/>
      <c r="T2348" s="24"/>
      <c r="U2348" s="24"/>
      <c r="V2348" s="24"/>
      <c r="W2348" s="24"/>
      <c r="X2348" s="24"/>
    </row>
    <row r="2349" spans="1:24" ht="15" hidden="1" customHeight="1">
      <c r="A2349" s="26">
        <v>28628024</v>
      </c>
      <c r="B2349" s="26" t="s">
        <v>13420</v>
      </c>
      <c r="C2349" s="26" t="s">
        <v>13421</v>
      </c>
      <c r="D2349" s="26" t="s">
        <v>13422</v>
      </c>
      <c r="E2349" s="26" t="s">
        <v>13423</v>
      </c>
      <c r="F2349" s="26" t="s">
        <v>8191</v>
      </c>
      <c r="G2349" s="26">
        <v>2017</v>
      </c>
      <c r="H2349" s="27">
        <v>42906</v>
      </c>
      <c r="I2349" s="26"/>
      <c r="J2349" s="26"/>
      <c r="K2349" s="26"/>
      <c r="L2349" s="26" t="str">
        <f t="shared" si="74"/>
        <v>PostAlerta</v>
      </c>
      <c r="M2349" s="26" t="str">
        <f t="shared" si="75"/>
        <v>S/PalabrasClaves</v>
      </c>
      <c r="N2349" s="26"/>
      <c r="O2349" s="26"/>
      <c r="P2349" s="26"/>
      <c r="Q2349" s="26"/>
      <c r="R2349" s="26"/>
      <c r="S2349" s="26"/>
      <c r="T2349" s="26"/>
      <c r="U2349" s="26"/>
      <c r="V2349" s="26"/>
      <c r="W2349" s="26"/>
      <c r="X2349" s="26"/>
    </row>
    <row r="2350" spans="1:24" ht="15" hidden="1" customHeight="1">
      <c r="A2350" s="24">
        <v>29717826</v>
      </c>
      <c r="B2350" s="24" t="s">
        <v>13424</v>
      </c>
      <c r="C2350" s="24" t="s">
        <v>13425</v>
      </c>
      <c r="D2350" s="24" t="s">
        <v>13426</v>
      </c>
      <c r="E2350" s="24" t="s">
        <v>13427</v>
      </c>
      <c r="F2350" s="24" t="s">
        <v>4209</v>
      </c>
      <c r="G2350" s="24">
        <v>2017</v>
      </c>
      <c r="H2350" s="25">
        <v>43223</v>
      </c>
      <c r="I2350" s="24"/>
      <c r="J2350" s="24"/>
      <c r="K2350" s="24"/>
      <c r="L2350" s="24" t="str">
        <f t="shared" si="74"/>
        <v>PostAlerta</v>
      </c>
      <c r="M2350" s="24" t="str">
        <f t="shared" si="75"/>
        <v>S/PalabrasClaves</v>
      </c>
      <c r="N2350" s="24"/>
      <c r="O2350" s="24"/>
      <c r="P2350" s="24"/>
      <c r="Q2350" s="24"/>
      <c r="R2350" s="24"/>
      <c r="S2350" s="24"/>
      <c r="T2350" s="24"/>
      <c r="U2350" s="24"/>
      <c r="V2350" s="24"/>
      <c r="W2350" s="24"/>
      <c r="X2350" s="24"/>
    </row>
    <row r="2351" spans="1:24" ht="15" hidden="1" customHeight="1">
      <c r="A2351" s="26">
        <v>28385608</v>
      </c>
      <c r="B2351" s="26" t="s">
        <v>13428</v>
      </c>
      <c r="C2351" s="26" t="s">
        <v>13429</v>
      </c>
      <c r="D2351" s="26" t="s">
        <v>13430</v>
      </c>
      <c r="E2351" s="26" t="s">
        <v>13431</v>
      </c>
      <c r="F2351" s="26" t="s">
        <v>353</v>
      </c>
      <c r="G2351" s="26">
        <v>2017</v>
      </c>
      <c r="H2351" s="27">
        <v>42833</v>
      </c>
      <c r="I2351" s="26" t="s">
        <v>13432</v>
      </c>
      <c r="J2351" s="26" t="s">
        <v>13433</v>
      </c>
      <c r="K2351" s="26" t="s">
        <v>13434</v>
      </c>
      <c r="L2351" s="26" t="str">
        <f t="shared" si="74"/>
        <v>PostAlerta</v>
      </c>
      <c r="M2351" s="26" t="str">
        <f t="shared" si="75"/>
        <v>S/PalabrasClaves</v>
      </c>
      <c r="N2351" s="26"/>
      <c r="O2351" s="26"/>
      <c r="P2351" s="26"/>
      <c r="Q2351" s="26"/>
      <c r="R2351" s="26"/>
      <c r="S2351" s="26"/>
      <c r="T2351" s="26"/>
      <c r="U2351" s="26"/>
      <c r="V2351" s="26"/>
      <c r="W2351" s="26"/>
      <c r="X2351" s="26"/>
    </row>
    <row r="2352" spans="1:24" ht="15" hidden="1" customHeight="1">
      <c r="A2352" s="24">
        <v>28465429</v>
      </c>
      <c r="B2352" s="24" t="s">
        <v>13435</v>
      </c>
      <c r="C2352" s="24" t="s">
        <v>13436</v>
      </c>
      <c r="D2352" s="24" t="s">
        <v>13437</v>
      </c>
      <c r="E2352" s="24" t="s">
        <v>13438</v>
      </c>
      <c r="F2352" s="24" t="s">
        <v>2903</v>
      </c>
      <c r="G2352" s="24">
        <v>2017</v>
      </c>
      <c r="H2352" s="25">
        <v>42859</v>
      </c>
      <c r="I2352" s="24" t="s">
        <v>13439</v>
      </c>
      <c r="J2352" s="24"/>
      <c r="K2352" s="24" t="s">
        <v>13440</v>
      </c>
      <c r="L2352" s="24" t="str">
        <f t="shared" si="74"/>
        <v>PostAlerta</v>
      </c>
      <c r="M2352" s="24" t="str">
        <f t="shared" si="75"/>
        <v>S/PalabrasClaves</v>
      </c>
      <c r="N2352" s="24"/>
      <c r="O2352" s="24"/>
      <c r="P2352" s="24"/>
      <c r="Q2352" s="24"/>
      <c r="R2352" s="24"/>
      <c r="S2352" s="24"/>
      <c r="T2352" s="24"/>
      <c r="U2352" s="24"/>
      <c r="V2352" s="24"/>
      <c r="W2352" s="24"/>
      <c r="X2352" s="24"/>
    </row>
    <row r="2353" spans="1:24" ht="15" hidden="1" customHeight="1">
      <c r="A2353" s="26">
        <v>28467432</v>
      </c>
      <c r="B2353" s="26" t="s">
        <v>13441</v>
      </c>
      <c r="C2353" s="26" t="s">
        <v>13442</v>
      </c>
      <c r="D2353" s="26" t="s">
        <v>13443</v>
      </c>
      <c r="E2353" s="26" t="s">
        <v>13444</v>
      </c>
      <c r="F2353" s="26" t="s">
        <v>2168</v>
      </c>
      <c r="G2353" s="26">
        <v>2017</v>
      </c>
      <c r="H2353" s="27">
        <v>42859</v>
      </c>
      <c r="I2353" s="26" t="s">
        <v>13445</v>
      </c>
      <c r="J2353" s="26"/>
      <c r="K2353" s="26" t="s">
        <v>13446</v>
      </c>
      <c r="L2353" s="26" t="str">
        <f t="shared" si="74"/>
        <v>PostAlerta</v>
      </c>
      <c r="M2353" s="26" t="str">
        <f t="shared" si="75"/>
        <v>S/PalabrasClaves</v>
      </c>
      <c r="N2353" s="26"/>
      <c r="O2353" s="26"/>
      <c r="P2353" s="26"/>
      <c r="Q2353" s="26"/>
      <c r="R2353" s="26"/>
      <c r="S2353" s="26"/>
      <c r="T2353" s="26"/>
      <c r="U2353" s="26"/>
      <c r="V2353" s="26"/>
      <c r="W2353" s="26"/>
      <c r="X2353" s="26"/>
    </row>
    <row r="2354" spans="1:24" ht="15" hidden="1" customHeight="1">
      <c r="A2354" s="24">
        <v>28469158</v>
      </c>
      <c r="B2354" s="24" t="s">
        <v>13447</v>
      </c>
      <c r="C2354" s="24" t="s">
        <v>13448</v>
      </c>
      <c r="D2354" s="24" t="s">
        <v>13449</v>
      </c>
      <c r="E2354" s="24" t="s">
        <v>10932</v>
      </c>
      <c r="F2354" s="24" t="s">
        <v>7282</v>
      </c>
      <c r="G2354" s="24">
        <v>2017</v>
      </c>
      <c r="H2354" s="25">
        <v>42860</v>
      </c>
      <c r="I2354" s="24" t="s">
        <v>13450</v>
      </c>
      <c r="J2354" s="24"/>
      <c r="K2354" s="24" t="s">
        <v>13451</v>
      </c>
      <c r="L2354" s="24" t="str">
        <f t="shared" si="74"/>
        <v>PostAlerta</v>
      </c>
      <c r="M2354" s="24" t="str">
        <f t="shared" si="75"/>
        <v>C/PalabrasClaves</v>
      </c>
      <c r="N2354" s="24"/>
      <c r="O2354" s="24"/>
      <c r="P2354" s="24"/>
      <c r="Q2354" s="24"/>
      <c r="R2354" s="24"/>
      <c r="S2354" s="24"/>
      <c r="T2354" s="24"/>
      <c r="U2354" s="24"/>
      <c r="V2354" s="24"/>
      <c r="W2354" s="24"/>
      <c r="X2354" s="24"/>
    </row>
    <row r="2355" spans="1:24" ht="15" hidden="1" customHeight="1">
      <c r="A2355" s="26">
        <v>28472926</v>
      </c>
      <c r="B2355" s="26" t="s">
        <v>13452</v>
      </c>
      <c r="C2355" s="26" t="s">
        <v>13453</v>
      </c>
      <c r="D2355" s="26" t="s">
        <v>13454</v>
      </c>
      <c r="E2355" s="26" t="s">
        <v>13455</v>
      </c>
      <c r="F2355" s="26" t="s">
        <v>11366</v>
      </c>
      <c r="G2355" s="26">
        <v>2017</v>
      </c>
      <c r="H2355" s="27">
        <v>42861</v>
      </c>
      <c r="I2355" s="26" t="s">
        <v>13456</v>
      </c>
      <c r="J2355" s="26"/>
      <c r="K2355" s="26" t="s">
        <v>13457</v>
      </c>
      <c r="L2355" s="26" t="str">
        <f t="shared" si="74"/>
        <v>PostAlerta</v>
      </c>
      <c r="M2355" s="26" t="str">
        <f t="shared" si="75"/>
        <v>S/PalabrasClaves</v>
      </c>
      <c r="N2355" s="26"/>
      <c r="O2355" s="26"/>
      <c r="P2355" s="26"/>
      <c r="Q2355" s="26"/>
      <c r="R2355" s="26"/>
      <c r="S2355" s="26"/>
      <c r="T2355" s="26"/>
      <c r="U2355" s="26"/>
      <c r="V2355" s="26"/>
      <c r="W2355" s="26"/>
      <c r="X2355" s="26"/>
    </row>
    <row r="2356" spans="1:24" ht="15" hidden="1" customHeight="1">
      <c r="A2356" s="24">
        <v>28482436</v>
      </c>
      <c r="B2356" s="24" t="s">
        <v>13458</v>
      </c>
      <c r="C2356" s="24" t="s">
        <v>13459</v>
      </c>
      <c r="D2356" s="24" t="s">
        <v>13460</v>
      </c>
      <c r="E2356" s="24" t="s">
        <v>13461</v>
      </c>
      <c r="F2356" s="24" t="s">
        <v>5487</v>
      </c>
      <c r="G2356" s="24">
        <v>2017</v>
      </c>
      <c r="H2356" s="25">
        <v>42864</v>
      </c>
      <c r="I2356" s="24"/>
      <c r="J2356" s="24"/>
      <c r="K2356" s="24" t="s">
        <v>13462</v>
      </c>
      <c r="L2356" s="24" t="str">
        <f t="shared" si="74"/>
        <v>PostAlerta</v>
      </c>
      <c r="M2356" s="24" t="str">
        <f t="shared" si="75"/>
        <v>S/PalabrasClaves</v>
      </c>
      <c r="N2356" s="24"/>
      <c r="O2356" s="24"/>
      <c r="P2356" s="24"/>
      <c r="Q2356" s="24"/>
      <c r="R2356" s="24"/>
      <c r="S2356" s="24"/>
      <c r="T2356" s="24"/>
      <c r="U2356" s="24"/>
      <c r="V2356" s="24"/>
      <c r="W2356" s="24"/>
      <c r="X2356" s="24"/>
    </row>
    <row r="2357" spans="1:24" ht="15" hidden="1" customHeight="1">
      <c r="A2357" s="26">
        <v>28553623</v>
      </c>
      <c r="B2357" s="26" t="s">
        <v>13463</v>
      </c>
      <c r="C2357" s="26" t="s">
        <v>8872</v>
      </c>
      <c r="D2357" s="26" t="s">
        <v>13464</v>
      </c>
      <c r="E2357" s="26" t="s">
        <v>8874</v>
      </c>
      <c r="F2357" s="26" t="s">
        <v>559</v>
      </c>
      <c r="G2357" s="26">
        <v>2017</v>
      </c>
      <c r="H2357" s="27">
        <v>42885</v>
      </c>
      <c r="I2357" s="26" t="s">
        <v>13465</v>
      </c>
      <c r="J2357" s="26"/>
      <c r="K2357" s="26" t="s">
        <v>13466</v>
      </c>
      <c r="L2357" s="26" t="str">
        <f t="shared" si="74"/>
        <v>PostAlerta</v>
      </c>
      <c r="M2357" s="26" t="str">
        <f t="shared" si="75"/>
        <v>S/PalabrasClaves</v>
      </c>
      <c r="N2357" s="26"/>
      <c r="O2357" s="26"/>
      <c r="P2357" s="26"/>
      <c r="Q2357" s="26"/>
      <c r="R2357" s="26"/>
      <c r="S2357" s="26"/>
      <c r="T2357" s="26"/>
      <c r="U2357" s="26"/>
      <c r="V2357" s="26"/>
      <c r="W2357" s="26"/>
      <c r="X2357" s="26"/>
    </row>
    <row r="2358" spans="1:24" ht="15" hidden="1" customHeight="1">
      <c r="A2358" s="24">
        <v>28413133</v>
      </c>
      <c r="B2358" s="24" t="s">
        <v>13467</v>
      </c>
      <c r="C2358" s="24" t="s">
        <v>13468</v>
      </c>
      <c r="D2358" s="24" t="s">
        <v>13469</v>
      </c>
      <c r="E2358" s="24" t="s">
        <v>13470</v>
      </c>
      <c r="F2358" s="24" t="s">
        <v>353</v>
      </c>
      <c r="G2358" s="24">
        <v>2017</v>
      </c>
      <c r="H2358" s="25">
        <v>42843</v>
      </c>
      <c r="I2358" s="24"/>
      <c r="J2358" s="24"/>
      <c r="K2358" s="24" t="s">
        <v>13471</v>
      </c>
      <c r="L2358" s="24" t="str">
        <f t="shared" si="74"/>
        <v>PostAlerta</v>
      </c>
      <c r="M2358" s="24" t="str">
        <f t="shared" si="75"/>
        <v>S/PalabrasClaves</v>
      </c>
      <c r="N2358" s="24"/>
      <c r="O2358" s="24"/>
      <c r="P2358" s="24"/>
      <c r="Q2358" s="24"/>
      <c r="R2358" s="24"/>
      <c r="S2358" s="24"/>
      <c r="T2358" s="24"/>
      <c r="U2358" s="24"/>
      <c r="V2358" s="24"/>
      <c r="W2358" s="24"/>
      <c r="X2358" s="24"/>
    </row>
    <row r="2359" spans="1:24" ht="15" hidden="1" customHeight="1">
      <c r="A2359" s="26">
        <v>28402260</v>
      </c>
      <c r="B2359" s="26" t="s">
        <v>13472</v>
      </c>
      <c r="C2359" s="26" t="s">
        <v>13473</v>
      </c>
      <c r="D2359" s="26" t="s">
        <v>13474</v>
      </c>
      <c r="E2359" s="26" t="s">
        <v>13475</v>
      </c>
      <c r="F2359" s="26" t="s">
        <v>9762</v>
      </c>
      <c r="G2359" s="26">
        <v>2017</v>
      </c>
      <c r="H2359" s="27">
        <v>42838</v>
      </c>
      <c r="I2359" s="26" t="s">
        <v>13476</v>
      </c>
      <c r="J2359" s="26"/>
      <c r="K2359" s="26" t="s">
        <v>13477</v>
      </c>
      <c r="L2359" s="26" t="str">
        <f t="shared" si="74"/>
        <v>PostAlerta</v>
      </c>
      <c r="M2359" s="26" t="str">
        <f t="shared" si="75"/>
        <v>S/PalabrasClaves</v>
      </c>
      <c r="N2359" s="26"/>
      <c r="O2359" s="26"/>
      <c r="P2359" s="26"/>
      <c r="Q2359" s="26"/>
      <c r="R2359" s="26"/>
      <c r="S2359" s="26"/>
      <c r="T2359" s="26"/>
      <c r="U2359" s="26"/>
      <c r="V2359" s="26"/>
      <c r="W2359" s="26"/>
      <c r="X2359" s="26"/>
    </row>
    <row r="2360" spans="1:24" ht="15" hidden="1" customHeight="1">
      <c r="A2360" s="24">
        <v>28510361</v>
      </c>
      <c r="B2360" s="24" t="s">
        <v>13478</v>
      </c>
      <c r="C2360" s="24" t="s">
        <v>10148</v>
      </c>
      <c r="D2360" s="24" t="s">
        <v>13479</v>
      </c>
      <c r="E2360" s="24" t="s">
        <v>4732</v>
      </c>
      <c r="F2360" s="24" t="s">
        <v>1734</v>
      </c>
      <c r="G2360" s="24">
        <v>2017</v>
      </c>
      <c r="H2360" s="25">
        <v>42872</v>
      </c>
      <c r="I2360" s="24" t="s">
        <v>13480</v>
      </c>
      <c r="J2360" s="24" t="s">
        <v>13481</v>
      </c>
      <c r="K2360" s="24" t="s">
        <v>13482</v>
      </c>
      <c r="L2360" s="24" t="str">
        <f t="shared" si="74"/>
        <v>PostAlerta</v>
      </c>
      <c r="M2360" s="24" t="str">
        <f t="shared" si="75"/>
        <v>S/PalabrasClaves</v>
      </c>
      <c r="N2360" s="24"/>
      <c r="O2360" s="24"/>
      <c r="P2360" s="24"/>
      <c r="Q2360" s="24"/>
      <c r="R2360" s="24"/>
      <c r="S2360" s="24"/>
      <c r="T2360" s="24"/>
      <c r="U2360" s="24"/>
      <c r="V2360" s="24"/>
      <c r="W2360" s="24"/>
      <c r="X2360" s="24"/>
    </row>
    <row r="2361" spans="1:24" ht="15" hidden="1" customHeight="1">
      <c r="A2361" s="26">
        <v>28514660</v>
      </c>
      <c r="B2361" s="26" t="s">
        <v>13483</v>
      </c>
      <c r="C2361" s="26" t="s">
        <v>13484</v>
      </c>
      <c r="D2361" s="26" t="s">
        <v>13485</v>
      </c>
      <c r="E2361" s="26" t="s">
        <v>9622</v>
      </c>
      <c r="F2361" s="26" t="s">
        <v>3549</v>
      </c>
      <c r="G2361" s="26">
        <v>2017</v>
      </c>
      <c r="H2361" s="27">
        <v>42873</v>
      </c>
      <c r="I2361" s="26" t="s">
        <v>13486</v>
      </c>
      <c r="J2361" s="26" t="s">
        <v>13487</v>
      </c>
      <c r="K2361" s="26" t="s">
        <v>13488</v>
      </c>
      <c r="L2361" s="26" t="str">
        <f t="shared" si="74"/>
        <v>PostAlerta</v>
      </c>
      <c r="M2361" s="26" t="str">
        <f t="shared" si="75"/>
        <v>S/PalabrasClaves</v>
      </c>
      <c r="N2361" s="26"/>
      <c r="O2361" s="26"/>
      <c r="P2361" s="26"/>
      <c r="Q2361" s="26"/>
      <c r="R2361" s="26"/>
      <c r="S2361" s="26"/>
      <c r="T2361" s="26"/>
      <c r="U2361" s="26"/>
      <c r="V2361" s="26"/>
      <c r="W2361" s="26"/>
      <c r="X2361" s="26"/>
    </row>
    <row r="2362" spans="1:24" ht="15" hidden="1" customHeight="1">
      <c r="A2362" s="24">
        <v>28515460</v>
      </c>
      <c r="B2362" s="24" t="s">
        <v>13489</v>
      </c>
      <c r="C2362" s="24" t="s">
        <v>13490</v>
      </c>
      <c r="D2362" s="24" t="s">
        <v>13491</v>
      </c>
      <c r="E2362" s="24" t="s">
        <v>9833</v>
      </c>
      <c r="F2362" s="24" t="s">
        <v>7282</v>
      </c>
      <c r="G2362" s="24">
        <v>2017</v>
      </c>
      <c r="H2362" s="25">
        <v>42874</v>
      </c>
      <c r="I2362" s="24" t="s">
        <v>13492</v>
      </c>
      <c r="J2362" s="24"/>
      <c r="K2362" s="24" t="s">
        <v>13493</v>
      </c>
      <c r="L2362" s="24" t="str">
        <f t="shared" si="74"/>
        <v>PostAlerta</v>
      </c>
      <c r="M2362" s="24" t="str">
        <f t="shared" si="75"/>
        <v>S/PalabrasClaves</v>
      </c>
      <c r="N2362" s="24"/>
      <c r="O2362" s="24"/>
      <c r="P2362" s="24"/>
      <c r="Q2362" s="24"/>
      <c r="R2362" s="24"/>
      <c r="S2362" s="24"/>
      <c r="T2362" s="24"/>
      <c r="U2362" s="24"/>
      <c r="V2362" s="24"/>
      <c r="W2362" s="24"/>
      <c r="X2362" s="24"/>
    </row>
    <row r="2363" spans="1:24" ht="15" hidden="1" customHeight="1">
      <c r="A2363" s="26">
        <v>28567043</v>
      </c>
      <c r="B2363" s="26" t="s">
        <v>13494</v>
      </c>
      <c r="C2363" s="26" t="s">
        <v>13495</v>
      </c>
      <c r="D2363" s="26" t="s">
        <v>13496</v>
      </c>
      <c r="E2363" s="26" t="s">
        <v>13497</v>
      </c>
      <c r="F2363" s="26" t="s">
        <v>4667</v>
      </c>
      <c r="G2363" s="26">
        <v>2017</v>
      </c>
      <c r="H2363" s="27">
        <v>42888</v>
      </c>
      <c r="I2363" s="26" t="s">
        <v>13498</v>
      </c>
      <c r="J2363" s="26"/>
      <c r="K2363" s="26" t="s">
        <v>13499</v>
      </c>
      <c r="L2363" s="26" t="str">
        <f t="shared" si="74"/>
        <v>PostAlerta</v>
      </c>
      <c r="M2363" s="26" t="str">
        <f t="shared" si="75"/>
        <v>S/PalabrasClaves</v>
      </c>
      <c r="N2363" s="26"/>
      <c r="O2363" s="26"/>
      <c r="P2363" s="26"/>
      <c r="Q2363" s="26"/>
      <c r="R2363" s="26"/>
      <c r="S2363" s="26"/>
      <c r="T2363" s="26"/>
      <c r="U2363" s="26"/>
      <c r="V2363" s="26"/>
      <c r="W2363" s="26"/>
      <c r="X2363" s="26"/>
    </row>
    <row r="2364" spans="1:24" ht="15" hidden="1" customHeight="1">
      <c r="A2364" s="24">
        <v>28525970</v>
      </c>
      <c r="B2364" s="24" t="s">
        <v>13500</v>
      </c>
      <c r="C2364" s="24" t="s">
        <v>13501</v>
      </c>
      <c r="D2364" s="24" t="s">
        <v>13502</v>
      </c>
      <c r="E2364" s="24" t="s">
        <v>13503</v>
      </c>
      <c r="F2364" s="24" t="s">
        <v>2027</v>
      </c>
      <c r="G2364" s="24">
        <v>2017</v>
      </c>
      <c r="H2364" s="25">
        <v>42876</v>
      </c>
      <c r="I2364" s="24" t="s">
        <v>13504</v>
      </c>
      <c r="J2364" s="24"/>
      <c r="K2364" s="24" t="s">
        <v>13505</v>
      </c>
      <c r="L2364" s="24" t="str">
        <f t="shared" si="74"/>
        <v>PostAlerta</v>
      </c>
      <c r="M2364" s="24" t="str">
        <f t="shared" si="75"/>
        <v>S/PalabrasClaves</v>
      </c>
      <c r="N2364" s="24"/>
      <c r="O2364" s="24"/>
      <c r="P2364" s="24"/>
      <c r="Q2364" s="24"/>
      <c r="R2364" s="24"/>
      <c r="S2364" s="24"/>
      <c r="T2364" s="24"/>
      <c r="U2364" s="24"/>
      <c r="V2364" s="24"/>
      <c r="W2364" s="24"/>
      <c r="X2364" s="24"/>
    </row>
    <row r="2365" spans="1:24" ht="15" hidden="1" customHeight="1">
      <c r="A2365" s="26">
        <v>28531212</v>
      </c>
      <c r="B2365" s="26" t="s">
        <v>13506</v>
      </c>
      <c r="C2365" s="26" t="s">
        <v>13507</v>
      </c>
      <c r="D2365" s="26" t="s">
        <v>13508</v>
      </c>
      <c r="E2365" s="26" t="s">
        <v>13509</v>
      </c>
      <c r="F2365" s="26" t="s">
        <v>2168</v>
      </c>
      <c r="G2365" s="26">
        <v>2017</v>
      </c>
      <c r="H2365" s="27">
        <v>42878</v>
      </c>
      <c r="I2365" s="26" t="s">
        <v>13510</v>
      </c>
      <c r="J2365" s="26"/>
      <c r="K2365" s="26" t="s">
        <v>13511</v>
      </c>
      <c r="L2365" s="26" t="str">
        <f t="shared" si="74"/>
        <v>PostAlerta</v>
      </c>
      <c r="M2365" s="26" t="str">
        <f t="shared" si="75"/>
        <v>S/PalabrasClaves</v>
      </c>
      <c r="N2365" s="26"/>
      <c r="O2365" s="26"/>
      <c r="P2365" s="26"/>
      <c r="Q2365" s="26"/>
      <c r="R2365" s="26"/>
      <c r="S2365" s="26"/>
      <c r="T2365" s="26"/>
      <c r="U2365" s="26"/>
      <c r="V2365" s="26"/>
      <c r="W2365" s="26"/>
      <c r="X2365" s="26"/>
    </row>
    <row r="2366" spans="1:24" ht="15" hidden="1" customHeight="1">
      <c r="A2366" s="24">
        <v>28456528</v>
      </c>
      <c r="B2366" s="24" t="s">
        <v>13512</v>
      </c>
      <c r="C2366" s="24" t="s">
        <v>13513</v>
      </c>
      <c r="D2366" s="24" t="s">
        <v>13514</v>
      </c>
      <c r="E2366" s="24" t="s">
        <v>9761</v>
      </c>
      <c r="F2366" s="24" t="s">
        <v>353</v>
      </c>
      <c r="G2366" s="24">
        <v>2017</v>
      </c>
      <c r="H2366" s="25">
        <v>42856</v>
      </c>
      <c r="I2366" s="24"/>
      <c r="J2366" s="24"/>
      <c r="K2366" s="24" t="s">
        <v>13515</v>
      </c>
      <c r="L2366" s="24" t="str">
        <f t="shared" si="74"/>
        <v>PostAlerta</v>
      </c>
      <c r="M2366" s="24" t="str">
        <f t="shared" si="75"/>
        <v>S/PalabrasClaves</v>
      </c>
      <c r="N2366" s="24"/>
      <c r="O2366" s="24"/>
      <c r="P2366" s="24"/>
      <c r="Q2366" s="24"/>
      <c r="R2366" s="24"/>
      <c r="S2366" s="24"/>
      <c r="T2366" s="24"/>
      <c r="U2366" s="24"/>
      <c r="V2366" s="24"/>
      <c r="W2366" s="24"/>
      <c r="X2366" s="24"/>
    </row>
    <row r="2367" spans="1:24" ht="15" hidden="1" customHeight="1">
      <c r="A2367" s="26">
        <v>28559923</v>
      </c>
      <c r="B2367" s="26" t="s">
        <v>13516</v>
      </c>
      <c r="C2367" s="26" t="s">
        <v>13517</v>
      </c>
      <c r="D2367" s="26" t="s">
        <v>13518</v>
      </c>
      <c r="E2367" s="26" t="s">
        <v>13519</v>
      </c>
      <c r="F2367" s="26" t="s">
        <v>2014</v>
      </c>
      <c r="G2367" s="26">
        <v>2017</v>
      </c>
      <c r="H2367" s="27">
        <v>42887</v>
      </c>
      <c r="I2367" s="26" t="s">
        <v>13520</v>
      </c>
      <c r="J2367" s="26"/>
      <c r="K2367" s="26" t="s">
        <v>13521</v>
      </c>
      <c r="L2367" s="26" t="str">
        <f t="shared" si="74"/>
        <v>PostAlerta</v>
      </c>
      <c r="M2367" s="26" t="str">
        <f t="shared" si="75"/>
        <v>S/PalabrasClaves</v>
      </c>
      <c r="N2367" s="26"/>
      <c r="O2367" s="26"/>
      <c r="P2367" s="26"/>
      <c r="Q2367" s="26"/>
      <c r="R2367" s="26"/>
      <c r="S2367" s="26"/>
      <c r="T2367" s="26"/>
      <c r="U2367" s="26"/>
      <c r="V2367" s="26"/>
      <c r="W2367" s="26"/>
      <c r="X2367" s="26"/>
    </row>
    <row r="2368" spans="1:24" ht="15" hidden="1" customHeight="1">
      <c r="A2368" s="24">
        <v>28562672</v>
      </c>
      <c r="B2368" s="24" t="s">
        <v>13522</v>
      </c>
      <c r="C2368" s="24" t="s">
        <v>13523</v>
      </c>
      <c r="D2368" s="24" t="s">
        <v>13524</v>
      </c>
      <c r="E2368" s="24" t="s">
        <v>13525</v>
      </c>
      <c r="F2368" s="24" t="s">
        <v>2168</v>
      </c>
      <c r="G2368" s="24">
        <v>2017</v>
      </c>
      <c r="H2368" s="25">
        <v>42887</v>
      </c>
      <c r="I2368" s="24" t="s">
        <v>13526</v>
      </c>
      <c r="J2368" s="24"/>
      <c r="K2368" s="24" t="s">
        <v>13527</v>
      </c>
      <c r="L2368" s="24" t="str">
        <f t="shared" si="74"/>
        <v>PostAlerta</v>
      </c>
      <c r="M2368" s="24" t="str">
        <f t="shared" si="75"/>
        <v>S/PalabrasClaves</v>
      </c>
      <c r="N2368" s="24"/>
      <c r="O2368" s="24"/>
      <c r="P2368" s="24"/>
      <c r="Q2368" s="24"/>
      <c r="R2368" s="24"/>
      <c r="S2368" s="24"/>
      <c r="T2368" s="24"/>
      <c r="U2368" s="24"/>
      <c r="V2368" s="24"/>
      <c r="W2368" s="24"/>
      <c r="X2368" s="24"/>
    </row>
    <row r="2369" spans="1:24" ht="15" hidden="1" customHeight="1">
      <c r="A2369" s="26">
        <v>26304641</v>
      </c>
      <c r="B2369" s="26" t="s">
        <v>13528</v>
      </c>
      <c r="C2369" s="26" t="s">
        <v>13529</v>
      </c>
      <c r="D2369" s="26" t="s">
        <v>13530</v>
      </c>
      <c r="E2369" s="26" t="s">
        <v>11875</v>
      </c>
      <c r="F2369" s="26" t="s">
        <v>5851</v>
      </c>
      <c r="G2369" s="26">
        <v>2017</v>
      </c>
      <c r="H2369" s="27">
        <v>42242</v>
      </c>
      <c r="I2369" s="26"/>
      <c r="J2369" s="26"/>
      <c r="K2369" s="26" t="s">
        <v>13531</v>
      </c>
      <c r="L2369" s="26" t="str">
        <f t="shared" si="74"/>
        <v>PostAlerta</v>
      </c>
      <c r="M2369" s="26" t="str">
        <f t="shared" si="75"/>
        <v>S/PalabrasClaves</v>
      </c>
      <c r="N2369" s="26"/>
      <c r="O2369" s="26"/>
      <c r="P2369" s="26"/>
      <c r="Q2369" s="26"/>
      <c r="R2369" s="26"/>
      <c r="S2369" s="26"/>
      <c r="T2369" s="26"/>
      <c r="U2369" s="26"/>
      <c r="V2369" s="26"/>
      <c r="W2369" s="26"/>
      <c r="X2369" s="26"/>
    </row>
    <row r="2370" spans="1:24" ht="15" hidden="1" customHeight="1">
      <c r="A2370" s="24">
        <v>26415750</v>
      </c>
      <c r="B2370" s="24" t="s">
        <v>13532</v>
      </c>
      <c r="C2370" s="24" t="s">
        <v>13533</v>
      </c>
      <c r="D2370" s="24" t="s">
        <v>13534</v>
      </c>
      <c r="E2370" s="24" t="s">
        <v>1881</v>
      </c>
      <c r="F2370" s="24" t="s">
        <v>5851</v>
      </c>
      <c r="G2370" s="24">
        <v>2017</v>
      </c>
      <c r="H2370" s="25">
        <v>42277</v>
      </c>
      <c r="I2370" s="24"/>
      <c r="J2370" s="24"/>
      <c r="K2370" s="24" t="s">
        <v>13535</v>
      </c>
      <c r="L2370" s="24" t="str">
        <f t="shared" si="74"/>
        <v>PostAlerta</v>
      </c>
      <c r="M2370" s="24" t="str">
        <f t="shared" si="75"/>
        <v>S/PalabrasClaves</v>
      </c>
      <c r="N2370" s="24"/>
      <c r="O2370" s="24"/>
      <c r="P2370" s="24"/>
      <c r="Q2370" s="24"/>
      <c r="R2370" s="24"/>
      <c r="S2370" s="24"/>
      <c r="T2370" s="24"/>
      <c r="U2370" s="24"/>
      <c r="V2370" s="24"/>
      <c r="W2370" s="24"/>
      <c r="X2370" s="24"/>
    </row>
    <row r="2371" spans="1:24" ht="15" hidden="1" customHeight="1">
      <c r="A2371" s="26">
        <v>26576707</v>
      </c>
      <c r="B2371" s="26" t="s">
        <v>13536</v>
      </c>
      <c r="C2371" s="26" t="s">
        <v>13537</v>
      </c>
      <c r="D2371" s="26" t="s">
        <v>13538</v>
      </c>
      <c r="E2371" s="26" t="s">
        <v>13539</v>
      </c>
      <c r="F2371" s="26" t="s">
        <v>13540</v>
      </c>
      <c r="G2371" s="26">
        <v>2017</v>
      </c>
      <c r="H2371" s="27">
        <v>42327</v>
      </c>
      <c r="I2371" s="26"/>
      <c r="J2371" s="26"/>
      <c r="K2371" s="26" t="s">
        <v>13541</v>
      </c>
      <c r="L2371" s="26" t="str">
        <f t="shared" si="74"/>
        <v>PostAlerta</v>
      </c>
      <c r="M2371" s="26" t="str">
        <f t="shared" si="75"/>
        <v>S/PalabrasClaves</v>
      </c>
      <c r="N2371" s="26"/>
      <c r="O2371" s="26"/>
      <c r="P2371" s="26"/>
      <c r="Q2371" s="26"/>
      <c r="R2371" s="26"/>
      <c r="S2371" s="26"/>
      <c r="T2371" s="26"/>
      <c r="U2371" s="26"/>
      <c r="V2371" s="26"/>
      <c r="W2371" s="26"/>
      <c r="X2371" s="26"/>
    </row>
    <row r="2372" spans="1:24" ht="15" hidden="1" customHeight="1">
      <c r="A2372" s="24">
        <v>27084839</v>
      </c>
      <c r="B2372" s="24" t="s">
        <v>13542</v>
      </c>
      <c r="C2372" s="24" t="s">
        <v>13543</v>
      </c>
      <c r="D2372" s="24" t="s">
        <v>13544</v>
      </c>
      <c r="E2372" s="24" t="s">
        <v>10129</v>
      </c>
      <c r="F2372" s="24" t="s">
        <v>251</v>
      </c>
      <c r="G2372" s="24">
        <v>2017</v>
      </c>
      <c r="H2372" s="25">
        <v>42477</v>
      </c>
      <c r="I2372" s="24"/>
      <c r="J2372" s="24"/>
      <c r="K2372" s="24" t="s">
        <v>13545</v>
      </c>
      <c r="L2372" s="24" t="str">
        <f t="shared" si="74"/>
        <v>PostAlerta</v>
      </c>
      <c r="M2372" s="24" t="str">
        <f t="shared" si="75"/>
        <v>S/PalabrasClaves</v>
      </c>
      <c r="N2372" s="24"/>
      <c r="O2372" s="24"/>
      <c r="P2372" s="24"/>
      <c r="Q2372" s="24"/>
      <c r="R2372" s="24"/>
      <c r="S2372" s="24"/>
      <c r="T2372" s="24"/>
      <c r="U2372" s="24"/>
      <c r="V2372" s="24"/>
      <c r="W2372" s="24"/>
      <c r="X2372" s="24"/>
    </row>
    <row r="2373" spans="1:24" ht="15" hidden="1" customHeight="1">
      <c r="A2373" s="26">
        <v>27440873</v>
      </c>
      <c r="B2373" s="26" t="s">
        <v>13546</v>
      </c>
      <c r="C2373" s="26" t="s">
        <v>13547</v>
      </c>
      <c r="D2373" s="26" t="s">
        <v>13548</v>
      </c>
      <c r="E2373" s="26" t="s">
        <v>13549</v>
      </c>
      <c r="F2373" s="26" t="s">
        <v>725</v>
      </c>
      <c r="G2373" s="26">
        <v>2017</v>
      </c>
      <c r="H2373" s="27">
        <v>42573</v>
      </c>
      <c r="I2373" s="26" t="s">
        <v>13550</v>
      </c>
      <c r="J2373" s="26" t="s">
        <v>13551</v>
      </c>
      <c r="K2373" s="26" t="s">
        <v>13552</v>
      </c>
      <c r="L2373" s="26" t="str">
        <f t="shared" si="74"/>
        <v>PostAlerta</v>
      </c>
      <c r="M2373" s="26" t="str">
        <f t="shared" si="75"/>
        <v>S/PalabrasClaves</v>
      </c>
      <c r="N2373" s="26"/>
      <c r="O2373" s="26"/>
      <c r="P2373" s="26"/>
      <c r="Q2373" s="26"/>
      <c r="R2373" s="26"/>
      <c r="S2373" s="26"/>
      <c r="T2373" s="26"/>
      <c r="U2373" s="26"/>
      <c r="V2373" s="26"/>
      <c r="W2373" s="26"/>
      <c r="X2373" s="26"/>
    </row>
    <row r="2374" spans="1:24" ht="15" hidden="1" customHeight="1">
      <c r="A2374" s="24">
        <v>27542698</v>
      </c>
      <c r="B2374" s="24" t="s">
        <v>13553</v>
      </c>
      <c r="C2374" s="24" t="s">
        <v>13554</v>
      </c>
      <c r="D2374" s="24" t="s">
        <v>13555</v>
      </c>
      <c r="E2374" s="24" t="s">
        <v>11610</v>
      </c>
      <c r="F2374" s="24" t="s">
        <v>725</v>
      </c>
      <c r="G2374" s="24">
        <v>2017</v>
      </c>
      <c r="H2374" s="25">
        <v>42603</v>
      </c>
      <c r="I2374" s="24"/>
      <c r="J2374" s="24"/>
      <c r="K2374" s="24" t="s">
        <v>13556</v>
      </c>
      <c r="L2374" s="24" t="str">
        <f t="shared" si="74"/>
        <v>PostAlerta</v>
      </c>
      <c r="M2374" s="24" t="str">
        <f t="shared" si="75"/>
        <v>S/PalabrasClaves</v>
      </c>
      <c r="N2374" s="24"/>
      <c r="O2374" s="24"/>
      <c r="P2374" s="24"/>
      <c r="Q2374" s="24"/>
      <c r="R2374" s="24"/>
      <c r="S2374" s="24"/>
      <c r="T2374" s="24"/>
      <c r="U2374" s="24"/>
      <c r="V2374" s="24"/>
      <c r="W2374" s="24"/>
      <c r="X2374" s="24"/>
    </row>
    <row r="2375" spans="1:24" ht="15" hidden="1" customHeight="1">
      <c r="A2375" s="26">
        <v>27600207</v>
      </c>
      <c r="B2375" s="26" t="s">
        <v>13557</v>
      </c>
      <c r="C2375" s="26" t="s">
        <v>13558</v>
      </c>
      <c r="D2375" s="26" t="s">
        <v>13559</v>
      </c>
      <c r="E2375" s="26" t="s">
        <v>13560</v>
      </c>
      <c r="F2375" s="26" t="s">
        <v>13561</v>
      </c>
      <c r="G2375" s="26">
        <v>2017</v>
      </c>
      <c r="H2375" s="27">
        <v>42621</v>
      </c>
      <c r="I2375" s="26"/>
      <c r="J2375" s="26"/>
      <c r="K2375" s="26" t="s">
        <v>13562</v>
      </c>
      <c r="L2375" s="26" t="str">
        <f t="shared" si="74"/>
        <v>PostAlerta</v>
      </c>
      <c r="M2375" s="26" t="str">
        <f t="shared" si="75"/>
        <v>S/PalabrasClaves</v>
      </c>
      <c r="N2375" s="26"/>
      <c r="O2375" s="26"/>
      <c r="P2375" s="26"/>
      <c r="Q2375" s="26"/>
      <c r="R2375" s="26"/>
      <c r="S2375" s="26"/>
      <c r="T2375" s="26"/>
      <c r="U2375" s="26"/>
      <c r="V2375" s="26"/>
      <c r="W2375" s="26"/>
      <c r="X2375" s="26"/>
    </row>
    <row r="2376" spans="1:24" ht="15" hidden="1" customHeight="1">
      <c r="A2376" s="24">
        <v>27759910</v>
      </c>
      <c r="B2376" s="24" t="s">
        <v>13563</v>
      </c>
      <c r="C2376" s="24" t="s">
        <v>13564</v>
      </c>
      <c r="D2376" s="24" t="s">
        <v>13565</v>
      </c>
      <c r="E2376" s="24" t="s">
        <v>13566</v>
      </c>
      <c r="F2376" s="24" t="s">
        <v>13567</v>
      </c>
      <c r="G2376" s="24">
        <v>2017</v>
      </c>
      <c r="H2376" s="25">
        <v>42678</v>
      </c>
      <c r="I2376" s="24"/>
      <c r="J2376" s="24"/>
      <c r="K2376" s="24" t="s">
        <v>13568</v>
      </c>
      <c r="L2376" s="24" t="str">
        <f t="shared" si="74"/>
        <v>PostAlerta</v>
      </c>
      <c r="M2376" s="24" t="str">
        <f t="shared" si="75"/>
        <v>S/PalabrasClaves</v>
      </c>
      <c r="N2376" s="24"/>
      <c r="O2376" s="24"/>
      <c r="P2376" s="24"/>
      <c r="Q2376" s="24"/>
      <c r="R2376" s="24"/>
      <c r="S2376" s="24"/>
      <c r="T2376" s="24"/>
      <c r="U2376" s="24"/>
      <c r="V2376" s="24"/>
      <c r="W2376" s="24"/>
      <c r="X2376" s="24"/>
    </row>
    <row r="2377" spans="1:24" ht="15" hidden="1" customHeight="1">
      <c r="A2377" s="26">
        <v>27979910</v>
      </c>
      <c r="B2377" s="26" t="s">
        <v>13569</v>
      </c>
      <c r="C2377" s="26" t="s">
        <v>13570</v>
      </c>
      <c r="D2377" s="26" t="s">
        <v>13571</v>
      </c>
      <c r="E2377" s="26" t="s">
        <v>13572</v>
      </c>
      <c r="F2377" s="26" t="s">
        <v>251</v>
      </c>
      <c r="G2377" s="26">
        <v>2017</v>
      </c>
      <c r="H2377" s="27">
        <v>42721</v>
      </c>
      <c r="I2377" s="26" t="s">
        <v>13573</v>
      </c>
      <c r="J2377" s="26"/>
      <c r="K2377" s="26" t="s">
        <v>13574</v>
      </c>
      <c r="L2377" s="26" t="str">
        <f t="shared" si="74"/>
        <v>PostAlerta</v>
      </c>
      <c r="M2377" s="26" t="str">
        <f t="shared" si="75"/>
        <v>S/PalabrasClaves</v>
      </c>
      <c r="N2377" s="26"/>
      <c r="O2377" s="26"/>
      <c r="P2377" s="26"/>
      <c r="Q2377" s="26"/>
      <c r="R2377" s="26"/>
      <c r="S2377" s="26"/>
      <c r="T2377" s="26"/>
      <c r="U2377" s="26"/>
      <c r="V2377" s="26"/>
      <c r="W2377" s="26"/>
      <c r="X2377" s="26"/>
    </row>
    <row r="2378" spans="1:24" ht="15" hidden="1" customHeight="1">
      <c r="A2378" s="24">
        <v>27986968</v>
      </c>
      <c r="B2378" s="24" t="s">
        <v>13575</v>
      </c>
      <c r="C2378" s="24" t="s">
        <v>13576</v>
      </c>
      <c r="D2378" s="24" t="s">
        <v>13577</v>
      </c>
      <c r="E2378" s="24" t="s">
        <v>13578</v>
      </c>
      <c r="F2378" s="24" t="s">
        <v>251</v>
      </c>
      <c r="G2378" s="24">
        <v>2017</v>
      </c>
      <c r="H2378" s="25">
        <v>42722</v>
      </c>
      <c r="I2378" s="24" t="s">
        <v>13579</v>
      </c>
      <c r="J2378" s="24"/>
      <c r="K2378" s="24" t="s">
        <v>13580</v>
      </c>
      <c r="L2378" s="24" t="str">
        <f t="shared" si="74"/>
        <v>PostAlerta</v>
      </c>
      <c r="M2378" s="24" t="str">
        <f t="shared" si="75"/>
        <v>C/PalabrasClaves</v>
      </c>
      <c r="N2378" s="24"/>
      <c r="O2378" s="24"/>
      <c r="P2378" s="24"/>
      <c r="Q2378" s="24"/>
      <c r="R2378" s="24"/>
      <c r="S2378" s="24"/>
      <c r="T2378" s="24"/>
      <c r="U2378" s="24"/>
      <c r="V2378" s="24"/>
      <c r="W2378" s="24"/>
      <c r="X2378" s="24"/>
    </row>
    <row r="2379" spans="1:24" ht="15" hidden="1" customHeight="1">
      <c r="A2379" s="26">
        <v>28095586</v>
      </c>
      <c r="B2379" s="26" t="s">
        <v>13581</v>
      </c>
      <c r="C2379" s="26" t="s">
        <v>13582</v>
      </c>
      <c r="D2379" s="26" t="s">
        <v>13583</v>
      </c>
      <c r="E2379" s="26" t="s">
        <v>13584</v>
      </c>
      <c r="F2379" s="26" t="s">
        <v>8001</v>
      </c>
      <c r="G2379" s="26">
        <v>2017</v>
      </c>
      <c r="H2379" s="27">
        <v>42753</v>
      </c>
      <c r="I2379" s="26" t="s">
        <v>13585</v>
      </c>
      <c r="J2379" s="26" t="s">
        <v>13586</v>
      </c>
      <c r="K2379" s="26" t="s">
        <v>13587</v>
      </c>
      <c r="L2379" s="26" t="str">
        <f t="shared" si="74"/>
        <v>PostAlerta</v>
      </c>
      <c r="M2379" s="26" t="str">
        <f t="shared" si="75"/>
        <v>S/PalabrasClaves</v>
      </c>
      <c r="N2379" s="26"/>
      <c r="O2379" s="26"/>
      <c r="P2379" s="26"/>
      <c r="Q2379" s="26"/>
      <c r="R2379" s="26"/>
      <c r="S2379" s="26"/>
      <c r="T2379" s="26"/>
      <c r="U2379" s="26"/>
      <c r="V2379" s="26"/>
      <c r="W2379" s="26"/>
      <c r="X2379" s="26"/>
    </row>
    <row r="2380" spans="1:24" ht="15" hidden="1" customHeight="1">
      <c r="A2380" s="24">
        <v>28167140</v>
      </c>
      <c r="B2380" s="24" t="s">
        <v>13588</v>
      </c>
      <c r="C2380" s="24" t="s">
        <v>13589</v>
      </c>
      <c r="D2380" s="24" t="s">
        <v>13590</v>
      </c>
      <c r="E2380" s="24" t="s">
        <v>13591</v>
      </c>
      <c r="F2380" s="24" t="s">
        <v>2556</v>
      </c>
      <c r="G2380" s="24">
        <v>2017</v>
      </c>
      <c r="H2380" s="25">
        <v>42774</v>
      </c>
      <c r="I2380" s="24"/>
      <c r="J2380" s="24"/>
      <c r="K2380" s="24" t="s">
        <v>13592</v>
      </c>
      <c r="L2380" s="24" t="str">
        <f t="shared" si="74"/>
        <v>Excluido</v>
      </c>
      <c r="M2380" s="24" t="str">
        <f t="shared" si="75"/>
        <v>S/PalabrasClaves</v>
      </c>
      <c r="N2380" s="24"/>
      <c r="O2380" s="24"/>
      <c r="P2380" s="24"/>
      <c r="Q2380" s="24"/>
      <c r="R2380" s="24"/>
      <c r="S2380" s="24"/>
      <c r="T2380" s="24"/>
      <c r="U2380" s="24"/>
      <c r="V2380" s="24"/>
      <c r="W2380" s="24"/>
      <c r="X2380" s="24"/>
    </row>
    <row r="2381" spans="1:24" ht="15" hidden="1" customHeight="1">
      <c r="A2381" s="26">
        <v>28189786</v>
      </c>
      <c r="B2381" s="26" t="s">
        <v>13593</v>
      </c>
      <c r="C2381" s="26" t="s">
        <v>13594</v>
      </c>
      <c r="D2381" s="26" t="s">
        <v>13595</v>
      </c>
      <c r="E2381" s="26" t="s">
        <v>9356</v>
      </c>
      <c r="F2381" s="26" t="s">
        <v>841</v>
      </c>
      <c r="G2381" s="26">
        <v>2017</v>
      </c>
      <c r="H2381" s="27">
        <v>42779</v>
      </c>
      <c r="I2381" s="26"/>
      <c r="J2381" s="26"/>
      <c r="K2381" s="26" t="s">
        <v>13596</v>
      </c>
      <c r="L2381" s="26" t="str">
        <f t="shared" si="74"/>
        <v>PostAlerta</v>
      </c>
      <c r="M2381" s="26" t="str">
        <f t="shared" si="75"/>
        <v>C/PalabrasClaves</v>
      </c>
      <c r="N2381" s="26"/>
      <c r="O2381" s="26"/>
      <c r="P2381" s="26"/>
      <c r="Q2381" s="26"/>
      <c r="R2381" s="26"/>
      <c r="S2381" s="26"/>
      <c r="T2381" s="26"/>
      <c r="U2381" s="26"/>
      <c r="V2381" s="26"/>
      <c r="W2381" s="26"/>
      <c r="X2381" s="26"/>
    </row>
    <row r="2382" spans="1:24" ht="15" hidden="1" customHeight="1">
      <c r="A2382" s="24">
        <v>28254763</v>
      </c>
      <c r="B2382" s="24" t="s">
        <v>13597</v>
      </c>
      <c r="C2382" s="24" t="s">
        <v>13598</v>
      </c>
      <c r="D2382" s="24" t="s">
        <v>13599</v>
      </c>
      <c r="E2382" s="24" t="s">
        <v>13600</v>
      </c>
      <c r="F2382" s="24" t="s">
        <v>251</v>
      </c>
      <c r="G2382" s="24">
        <v>2017</v>
      </c>
      <c r="H2382" s="25">
        <v>42798</v>
      </c>
      <c r="I2382" s="24"/>
      <c r="J2382" s="24"/>
      <c r="K2382" s="24" t="s">
        <v>13601</v>
      </c>
      <c r="L2382" s="24" t="str">
        <f t="shared" si="74"/>
        <v>PostAlerta</v>
      </c>
      <c r="M2382" s="24" t="str">
        <f t="shared" si="75"/>
        <v>S/PalabrasClaves</v>
      </c>
      <c r="N2382" s="24"/>
      <c r="O2382" s="24"/>
      <c r="P2382" s="24"/>
      <c r="Q2382" s="24"/>
      <c r="R2382" s="24"/>
      <c r="S2382" s="24"/>
      <c r="T2382" s="24"/>
      <c r="U2382" s="24"/>
      <c r="V2382" s="24"/>
      <c r="W2382" s="24"/>
      <c r="X2382" s="24"/>
    </row>
    <row r="2383" spans="1:24" ht="15" hidden="1" customHeight="1">
      <c r="A2383" s="26">
        <v>28283408</v>
      </c>
      <c r="B2383" s="26" t="s">
        <v>13602</v>
      </c>
      <c r="C2383" s="26" t="s">
        <v>13603</v>
      </c>
      <c r="D2383" s="26" t="s">
        <v>13604</v>
      </c>
      <c r="E2383" s="26" t="s">
        <v>13605</v>
      </c>
      <c r="F2383" s="26" t="s">
        <v>1602</v>
      </c>
      <c r="G2383" s="26">
        <v>2017</v>
      </c>
      <c r="H2383" s="27">
        <v>42806</v>
      </c>
      <c r="I2383" s="26"/>
      <c r="J2383" s="26"/>
      <c r="K2383" s="26" t="s">
        <v>13606</v>
      </c>
      <c r="L2383" s="26" t="str">
        <f t="shared" si="74"/>
        <v>PostAlerta</v>
      </c>
      <c r="M2383" s="26" t="str">
        <f t="shared" si="75"/>
        <v>S/PalabrasClaves</v>
      </c>
      <c r="N2383" s="26"/>
      <c r="O2383" s="26"/>
      <c r="P2383" s="26"/>
      <c r="Q2383" s="26"/>
      <c r="R2383" s="26"/>
      <c r="S2383" s="26"/>
      <c r="T2383" s="26"/>
      <c r="U2383" s="26"/>
      <c r="V2383" s="26"/>
      <c r="W2383" s="26"/>
      <c r="X2383" s="26"/>
    </row>
    <row r="2384" spans="1:24" ht="15" hidden="1" customHeight="1">
      <c r="A2384" s="24">
        <v>28297632</v>
      </c>
      <c r="B2384" s="24" t="s">
        <v>13607</v>
      </c>
      <c r="C2384" s="24" t="s">
        <v>13608</v>
      </c>
      <c r="D2384" s="24" t="s">
        <v>13609</v>
      </c>
      <c r="E2384" s="24" t="s">
        <v>13610</v>
      </c>
      <c r="F2384" s="24" t="s">
        <v>443</v>
      </c>
      <c r="G2384" s="24">
        <v>2017</v>
      </c>
      <c r="H2384" s="25">
        <v>42810</v>
      </c>
      <c r="I2384" s="24"/>
      <c r="J2384" s="24"/>
      <c r="K2384" s="24" t="s">
        <v>13611</v>
      </c>
      <c r="L2384" s="24" t="str">
        <f t="shared" si="74"/>
        <v>PostAlerta</v>
      </c>
      <c r="M2384" s="24" t="str">
        <f t="shared" si="75"/>
        <v>S/PalabrasClaves</v>
      </c>
      <c r="N2384" s="24"/>
      <c r="O2384" s="24"/>
      <c r="P2384" s="24"/>
      <c r="Q2384" s="24"/>
      <c r="R2384" s="24"/>
      <c r="S2384" s="24"/>
      <c r="T2384" s="24"/>
      <c r="U2384" s="24"/>
      <c r="V2384" s="24"/>
      <c r="W2384" s="24"/>
      <c r="X2384" s="24"/>
    </row>
    <row r="2385" spans="1:24" ht="15" hidden="1" customHeight="1">
      <c r="A2385" s="26">
        <v>28301989</v>
      </c>
      <c r="B2385" s="26" t="s">
        <v>13612</v>
      </c>
      <c r="C2385" s="26" t="s">
        <v>13613</v>
      </c>
      <c r="D2385" s="26" t="s">
        <v>13614</v>
      </c>
      <c r="E2385" s="26" t="s">
        <v>13615</v>
      </c>
      <c r="F2385" s="26" t="s">
        <v>7516</v>
      </c>
      <c r="G2385" s="26">
        <v>2017</v>
      </c>
      <c r="H2385" s="27">
        <v>42812</v>
      </c>
      <c r="I2385" s="26"/>
      <c r="J2385" s="26"/>
      <c r="K2385" s="26" t="s">
        <v>13616</v>
      </c>
      <c r="L2385" s="26" t="str">
        <f t="shared" si="74"/>
        <v>PostAlerta</v>
      </c>
      <c r="M2385" s="26" t="str">
        <f t="shared" si="75"/>
        <v>S/PalabrasClaves</v>
      </c>
      <c r="N2385" s="26"/>
      <c r="O2385" s="26"/>
      <c r="P2385" s="26"/>
      <c r="Q2385" s="26"/>
      <c r="R2385" s="26"/>
      <c r="S2385" s="26"/>
      <c r="T2385" s="26"/>
      <c r="U2385" s="26"/>
      <c r="V2385" s="26"/>
      <c r="W2385" s="26"/>
      <c r="X2385" s="26"/>
    </row>
    <row r="2386" spans="1:24" ht="15" hidden="1" customHeight="1">
      <c r="A2386" s="24">
        <v>28306562</v>
      </c>
      <c r="B2386" s="24" t="s">
        <v>13617</v>
      </c>
      <c r="C2386" s="24" t="s">
        <v>13618</v>
      </c>
      <c r="D2386" s="24" t="s">
        <v>13619</v>
      </c>
      <c r="E2386" s="24" t="s">
        <v>13620</v>
      </c>
      <c r="F2386" s="24" t="s">
        <v>2581</v>
      </c>
      <c r="G2386" s="24">
        <v>2017</v>
      </c>
      <c r="H2386" s="25">
        <v>42812</v>
      </c>
      <c r="I2386" s="24"/>
      <c r="J2386" s="24"/>
      <c r="K2386" s="24" t="s">
        <v>13621</v>
      </c>
      <c r="L2386" s="24" t="str">
        <f t="shared" si="74"/>
        <v>Excluido</v>
      </c>
      <c r="M2386" s="24" t="str">
        <f t="shared" si="75"/>
        <v>S/PalabrasClaves</v>
      </c>
      <c r="N2386" s="24"/>
      <c r="O2386" s="24"/>
      <c r="P2386" s="24"/>
      <c r="Q2386" s="24"/>
      <c r="R2386" s="24"/>
      <c r="S2386" s="24"/>
      <c r="T2386" s="24"/>
      <c r="U2386" s="24"/>
      <c r="V2386" s="24"/>
      <c r="W2386" s="24"/>
      <c r="X2386" s="24"/>
    </row>
    <row r="2387" spans="1:24" ht="15" hidden="1" customHeight="1">
      <c r="A2387" s="26">
        <v>28336198</v>
      </c>
      <c r="B2387" s="26" t="s">
        <v>13622</v>
      </c>
      <c r="C2387" s="26" t="s">
        <v>13623</v>
      </c>
      <c r="D2387" s="26" t="s">
        <v>13624</v>
      </c>
      <c r="E2387" s="26" t="s">
        <v>13625</v>
      </c>
      <c r="F2387" s="26" t="s">
        <v>13626</v>
      </c>
      <c r="G2387" s="26">
        <v>2017</v>
      </c>
      <c r="H2387" s="27">
        <v>42819</v>
      </c>
      <c r="I2387" s="26"/>
      <c r="J2387" s="26"/>
      <c r="K2387" s="26" t="s">
        <v>13627</v>
      </c>
      <c r="L2387" s="26" t="str">
        <f t="shared" si="74"/>
        <v>PostAlerta</v>
      </c>
      <c r="M2387" s="26" t="str">
        <f t="shared" si="75"/>
        <v>S/PalabrasClaves</v>
      </c>
      <c r="N2387" s="26"/>
      <c r="O2387" s="26"/>
      <c r="P2387" s="26"/>
      <c r="Q2387" s="26"/>
      <c r="R2387" s="26"/>
      <c r="S2387" s="26"/>
      <c r="T2387" s="26"/>
      <c r="U2387" s="26"/>
      <c r="V2387" s="26"/>
      <c r="W2387" s="26"/>
      <c r="X2387" s="26"/>
    </row>
    <row r="2388" spans="1:24" ht="15" hidden="1" customHeight="1">
      <c r="A2388" s="24">
        <v>28368459</v>
      </c>
      <c r="B2388" s="24" t="s">
        <v>13628</v>
      </c>
      <c r="C2388" s="24" t="s">
        <v>13629</v>
      </c>
      <c r="D2388" s="24" t="s">
        <v>13630</v>
      </c>
      <c r="E2388" s="24" t="s">
        <v>13631</v>
      </c>
      <c r="F2388" s="24" t="s">
        <v>1115</v>
      </c>
      <c r="G2388" s="24">
        <v>2017</v>
      </c>
      <c r="H2388" s="25">
        <v>42829</v>
      </c>
      <c r="I2388" s="24" t="s">
        <v>13632</v>
      </c>
      <c r="J2388" s="24"/>
      <c r="K2388" s="24" t="s">
        <v>13633</v>
      </c>
      <c r="L2388" s="24" t="str">
        <f t="shared" si="74"/>
        <v>PostAlerta</v>
      </c>
      <c r="M2388" s="24" t="str">
        <f t="shared" si="75"/>
        <v>S/PalabrasClaves</v>
      </c>
      <c r="N2388" s="24"/>
      <c r="O2388" s="24"/>
      <c r="P2388" s="24"/>
      <c r="Q2388" s="24"/>
      <c r="R2388" s="24"/>
      <c r="S2388" s="24"/>
      <c r="T2388" s="24"/>
      <c r="U2388" s="24"/>
      <c r="V2388" s="24"/>
      <c r="W2388" s="24"/>
      <c r="X2388" s="24"/>
    </row>
    <row r="2389" spans="1:24" ht="15" hidden="1" customHeight="1">
      <c r="A2389" s="26">
        <v>28384432</v>
      </c>
      <c r="B2389" s="26" t="s">
        <v>13634</v>
      </c>
      <c r="C2389" s="26" t="s">
        <v>13635</v>
      </c>
      <c r="D2389" s="26" t="s">
        <v>13636</v>
      </c>
      <c r="E2389" s="26" t="s">
        <v>13637</v>
      </c>
      <c r="F2389" s="26" t="s">
        <v>443</v>
      </c>
      <c r="G2389" s="26">
        <v>2017</v>
      </c>
      <c r="H2389" s="27">
        <v>42832</v>
      </c>
      <c r="I2389" s="26"/>
      <c r="J2389" s="26"/>
      <c r="K2389" s="26" t="s">
        <v>13638</v>
      </c>
      <c r="L2389" s="26" t="str">
        <f t="shared" si="74"/>
        <v>PostAlerta</v>
      </c>
      <c r="M2389" s="26" t="str">
        <f t="shared" si="75"/>
        <v>S/PalabrasClaves</v>
      </c>
      <c r="N2389" s="26"/>
      <c r="O2389" s="26"/>
      <c r="P2389" s="26"/>
      <c r="Q2389" s="26"/>
      <c r="R2389" s="26"/>
      <c r="S2389" s="26"/>
      <c r="T2389" s="26"/>
      <c r="U2389" s="26"/>
      <c r="V2389" s="26"/>
      <c r="W2389" s="26"/>
      <c r="X2389" s="26"/>
    </row>
    <row r="2390" spans="1:24" ht="15" hidden="1" customHeight="1">
      <c r="A2390" s="24">
        <v>28404675</v>
      </c>
      <c r="B2390" s="24" t="s">
        <v>13639</v>
      </c>
      <c r="C2390" s="24" t="s">
        <v>13640</v>
      </c>
      <c r="D2390" s="24" t="s">
        <v>13641</v>
      </c>
      <c r="E2390" s="24" t="s">
        <v>13642</v>
      </c>
      <c r="F2390" s="24" t="s">
        <v>267</v>
      </c>
      <c r="G2390" s="24">
        <v>2017</v>
      </c>
      <c r="H2390" s="25">
        <v>42839</v>
      </c>
      <c r="I2390" s="24" t="s">
        <v>13643</v>
      </c>
      <c r="J2390" s="24"/>
      <c r="K2390" s="24" t="s">
        <v>13644</v>
      </c>
      <c r="L2390" s="24" t="str">
        <f t="shared" si="74"/>
        <v>PostAlerta</v>
      </c>
      <c r="M2390" s="24" t="str">
        <f t="shared" si="75"/>
        <v>S/PalabrasClaves</v>
      </c>
      <c r="N2390" s="24"/>
      <c r="O2390" s="24"/>
      <c r="P2390" s="24"/>
      <c r="Q2390" s="24"/>
      <c r="R2390" s="24"/>
      <c r="S2390" s="24"/>
      <c r="T2390" s="24"/>
      <c r="U2390" s="24"/>
      <c r="V2390" s="24"/>
      <c r="W2390" s="24"/>
      <c r="X2390" s="24"/>
    </row>
    <row r="2391" spans="1:24" ht="15" hidden="1" customHeight="1">
      <c r="A2391" s="26">
        <v>28425774</v>
      </c>
      <c r="B2391" s="26" t="s">
        <v>13645</v>
      </c>
      <c r="C2391" s="26" t="s">
        <v>2830</v>
      </c>
      <c r="D2391" s="26" t="s">
        <v>13646</v>
      </c>
      <c r="E2391" s="26" t="s">
        <v>871</v>
      </c>
      <c r="F2391" s="26" t="s">
        <v>2832</v>
      </c>
      <c r="G2391" s="26">
        <v>2017</v>
      </c>
      <c r="H2391" s="27">
        <v>42846</v>
      </c>
      <c r="I2391" s="26"/>
      <c r="J2391" s="26"/>
      <c r="K2391" s="26" t="s">
        <v>13647</v>
      </c>
      <c r="L2391" s="26" t="str">
        <f t="shared" si="74"/>
        <v>Excluido</v>
      </c>
      <c r="M2391" s="26" t="str">
        <f t="shared" si="75"/>
        <v>S/PalabrasClaves</v>
      </c>
      <c r="N2391" s="26"/>
      <c r="O2391" s="26"/>
      <c r="P2391" s="26"/>
      <c r="Q2391" s="26"/>
      <c r="R2391" s="26"/>
      <c r="S2391" s="26"/>
      <c r="T2391" s="26"/>
      <c r="U2391" s="26"/>
      <c r="V2391" s="26"/>
      <c r="W2391" s="26"/>
      <c r="X2391" s="26"/>
    </row>
    <row r="2392" spans="1:24" ht="15" hidden="1" customHeight="1">
      <c r="A2392" s="24">
        <v>28444306</v>
      </c>
      <c r="B2392" s="24" t="s">
        <v>13648</v>
      </c>
      <c r="C2392" s="24" t="s">
        <v>13649</v>
      </c>
      <c r="D2392" s="24" t="s">
        <v>13650</v>
      </c>
      <c r="E2392" s="24" t="s">
        <v>13651</v>
      </c>
      <c r="F2392" s="24" t="s">
        <v>1115</v>
      </c>
      <c r="G2392" s="24">
        <v>2017</v>
      </c>
      <c r="H2392" s="25">
        <v>42852</v>
      </c>
      <c r="I2392" s="24" t="s">
        <v>13652</v>
      </c>
      <c r="J2392" s="24"/>
      <c r="K2392" s="24" t="s">
        <v>13653</v>
      </c>
      <c r="L2392" s="24" t="str">
        <f t="shared" si="74"/>
        <v>PostAlerta</v>
      </c>
      <c r="M2392" s="24" t="str">
        <f t="shared" si="75"/>
        <v>S/PalabrasClaves</v>
      </c>
      <c r="N2392" s="24"/>
      <c r="O2392" s="24"/>
      <c r="P2392" s="24"/>
      <c r="Q2392" s="24"/>
      <c r="R2392" s="24"/>
      <c r="S2392" s="24"/>
      <c r="T2392" s="24"/>
      <c r="U2392" s="24"/>
      <c r="V2392" s="24"/>
      <c r="W2392" s="24"/>
      <c r="X2392" s="24"/>
    </row>
    <row r="2393" spans="1:24" ht="15" hidden="1" customHeight="1">
      <c r="A2393" s="26">
        <v>28445684</v>
      </c>
      <c r="B2393" s="26" t="s">
        <v>13654</v>
      </c>
      <c r="C2393" s="26" t="s">
        <v>13655</v>
      </c>
      <c r="D2393" s="26" t="s">
        <v>13656</v>
      </c>
      <c r="E2393" s="26" t="s">
        <v>4396</v>
      </c>
      <c r="F2393" s="26" t="s">
        <v>443</v>
      </c>
      <c r="G2393" s="26">
        <v>2017</v>
      </c>
      <c r="H2393" s="27">
        <v>42852</v>
      </c>
      <c r="I2393" s="26"/>
      <c r="J2393" s="26"/>
      <c r="K2393" s="26" t="s">
        <v>13657</v>
      </c>
      <c r="L2393" s="26" t="str">
        <f t="shared" si="74"/>
        <v>PostAlerta</v>
      </c>
      <c r="M2393" s="26" t="str">
        <f t="shared" si="75"/>
        <v>S/PalabrasClaves</v>
      </c>
      <c r="N2393" s="26"/>
      <c r="O2393" s="26"/>
      <c r="P2393" s="26"/>
      <c r="Q2393" s="26"/>
      <c r="R2393" s="26"/>
      <c r="S2393" s="26"/>
      <c r="T2393" s="26"/>
      <c r="U2393" s="26"/>
      <c r="V2393" s="26"/>
      <c r="W2393" s="26"/>
      <c r="X2393" s="26"/>
    </row>
    <row r="2394" spans="1:24" ht="15" hidden="1" customHeight="1">
      <c r="A2394" s="24">
        <v>28477924</v>
      </c>
      <c r="B2394" s="24" t="s">
        <v>13658</v>
      </c>
      <c r="C2394" s="24" t="s">
        <v>13659</v>
      </c>
      <c r="D2394" s="24" t="s">
        <v>13660</v>
      </c>
      <c r="E2394" s="24" t="s">
        <v>2351</v>
      </c>
      <c r="F2394" s="24" t="s">
        <v>2827</v>
      </c>
      <c r="G2394" s="24">
        <v>2017</v>
      </c>
      <c r="H2394" s="25">
        <v>42863</v>
      </c>
      <c r="I2394" s="24"/>
      <c r="J2394" s="24"/>
      <c r="K2394" s="24" t="s">
        <v>13661</v>
      </c>
      <c r="L2394" s="24" t="str">
        <f t="shared" si="74"/>
        <v>PostAlerta</v>
      </c>
      <c r="M2394" s="24" t="str">
        <f t="shared" si="75"/>
        <v>S/PalabrasClaves</v>
      </c>
      <c r="N2394" s="24"/>
      <c r="O2394" s="24"/>
      <c r="P2394" s="24"/>
      <c r="Q2394" s="24"/>
      <c r="R2394" s="24"/>
      <c r="S2394" s="24"/>
      <c r="T2394" s="24"/>
      <c r="U2394" s="24"/>
      <c r="V2394" s="24"/>
      <c r="W2394" s="24"/>
      <c r="X2394" s="24"/>
    </row>
    <row r="2395" spans="1:24" ht="15" hidden="1" customHeight="1">
      <c r="A2395" s="26">
        <v>28499283</v>
      </c>
      <c r="B2395" s="26" t="s">
        <v>13662</v>
      </c>
      <c r="C2395" s="26" t="s">
        <v>13663</v>
      </c>
      <c r="D2395" s="26" t="s">
        <v>13664</v>
      </c>
      <c r="E2395" s="26" t="s">
        <v>13665</v>
      </c>
      <c r="F2395" s="26" t="s">
        <v>128</v>
      </c>
      <c r="G2395" s="26">
        <v>2017</v>
      </c>
      <c r="H2395" s="27">
        <v>42868</v>
      </c>
      <c r="I2395" s="26"/>
      <c r="J2395" s="26"/>
      <c r="K2395" s="26" t="s">
        <v>13666</v>
      </c>
      <c r="L2395" s="26" t="str">
        <f t="shared" si="74"/>
        <v>PostAlerta</v>
      </c>
      <c r="M2395" s="26" t="str">
        <f t="shared" si="75"/>
        <v>S/PalabrasClaves</v>
      </c>
      <c r="N2395" s="26"/>
      <c r="O2395" s="26"/>
      <c r="P2395" s="26"/>
      <c r="Q2395" s="26"/>
      <c r="R2395" s="26"/>
      <c r="S2395" s="26"/>
      <c r="T2395" s="26"/>
      <c r="U2395" s="26"/>
      <c r="V2395" s="26"/>
      <c r="W2395" s="26"/>
      <c r="X2395" s="26"/>
    </row>
    <row r="2396" spans="1:24" ht="15" hidden="1" customHeight="1">
      <c r="A2396" s="24">
        <v>28499285</v>
      </c>
      <c r="B2396" s="24" t="s">
        <v>13667</v>
      </c>
      <c r="C2396" s="24" t="s">
        <v>13668</v>
      </c>
      <c r="D2396" s="24" t="s">
        <v>13669</v>
      </c>
      <c r="E2396" s="24" t="s">
        <v>13670</v>
      </c>
      <c r="F2396" s="24" t="s">
        <v>128</v>
      </c>
      <c r="G2396" s="24">
        <v>2017</v>
      </c>
      <c r="H2396" s="25">
        <v>42868</v>
      </c>
      <c r="I2396" s="24" t="s">
        <v>13671</v>
      </c>
      <c r="J2396" s="24" t="s">
        <v>13672</v>
      </c>
      <c r="K2396" s="24" t="s">
        <v>13673</v>
      </c>
      <c r="L2396" s="24" t="str">
        <f t="shared" si="74"/>
        <v>PostAlerta</v>
      </c>
      <c r="M2396" s="24" t="str">
        <f t="shared" si="75"/>
        <v>S/PalabrasClaves</v>
      </c>
      <c r="N2396" s="24"/>
      <c r="O2396" s="24"/>
      <c r="P2396" s="24"/>
      <c r="Q2396" s="24"/>
      <c r="R2396" s="24"/>
      <c r="S2396" s="24"/>
      <c r="T2396" s="24"/>
      <c r="U2396" s="24"/>
      <c r="V2396" s="24"/>
      <c r="W2396" s="24"/>
      <c r="X2396" s="24"/>
    </row>
    <row r="2397" spans="1:24" ht="15" hidden="1" customHeight="1">
      <c r="A2397" s="26">
        <v>28564566</v>
      </c>
      <c r="B2397" s="26" t="s">
        <v>12921</v>
      </c>
      <c r="C2397" s="26" t="s">
        <v>13674</v>
      </c>
      <c r="D2397" s="26" t="s">
        <v>13675</v>
      </c>
      <c r="E2397" s="26" t="s">
        <v>13676</v>
      </c>
      <c r="F2397" s="26" t="s">
        <v>9776</v>
      </c>
      <c r="G2397" s="26">
        <v>2017</v>
      </c>
      <c r="H2397" s="27">
        <v>42887</v>
      </c>
      <c r="I2397" s="26"/>
      <c r="J2397" s="26"/>
      <c r="K2397" s="26" t="s">
        <v>13677</v>
      </c>
      <c r="L2397" s="26" t="str">
        <f t="shared" si="74"/>
        <v>PostAlerta</v>
      </c>
      <c r="M2397" s="26" t="str">
        <f t="shared" si="75"/>
        <v>S/PalabrasClaves</v>
      </c>
      <c r="N2397" s="26"/>
      <c r="O2397" s="26"/>
      <c r="P2397" s="26"/>
      <c r="Q2397" s="26"/>
      <c r="R2397" s="26"/>
      <c r="S2397" s="26"/>
      <c r="T2397" s="26"/>
      <c r="U2397" s="26"/>
      <c r="V2397" s="26"/>
      <c r="W2397" s="26"/>
      <c r="X2397" s="26"/>
    </row>
    <row r="2398" spans="1:24" ht="15" hidden="1" customHeight="1">
      <c r="A2398" s="24">
        <v>28564567</v>
      </c>
      <c r="B2398" s="24" t="s">
        <v>12921</v>
      </c>
      <c r="C2398" s="24" t="s">
        <v>3237</v>
      </c>
      <c r="D2398" s="24" t="s">
        <v>13678</v>
      </c>
      <c r="E2398" s="24" t="s">
        <v>921</v>
      </c>
      <c r="F2398" s="24" t="s">
        <v>9776</v>
      </c>
      <c r="G2398" s="24">
        <v>2017</v>
      </c>
      <c r="H2398" s="25">
        <v>42887</v>
      </c>
      <c r="I2398" s="24"/>
      <c r="J2398" s="24"/>
      <c r="K2398" s="24" t="s">
        <v>13677</v>
      </c>
      <c r="L2398" s="24" t="str">
        <f t="shared" si="74"/>
        <v>PostAlerta</v>
      </c>
      <c r="M2398" s="24" t="str">
        <f t="shared" si="75"/>
        <v>S/PalabrasClaves</v>
      </c>
      <c r="N2398" s="24"/>
      <c r="O2398" s="24"/>
      <c r="P2398" s="24"/>
      <c r="Q2398" s="24"/>
      <c r="R2398" s="24"/>
      <c r="S2398" s="24"/>
      <c r="T2398" s="24"/>
      <c r="U2398" s="24"/>
      <c r="V2398" s="24"/>
      <c r="W2398" s="24"/>
      <c r="X2398" s="24"/>
    </row>
    <row r="2399" spans="1:24" ht="15" hidden="1" customHeight="1">
      <c r="A2399" s="26">
        <v>28570638</v>
      </c>
      <c r="B2399" s="26" t="s">
        <v>13679</v>
      </c>
      <c r="C2399" s="26" t="s">
        <v>13680</v>
      </c>
      <c r="D2399" s="26" t="s">
        <v>13681</v>
      </c>
      <c r="E2399" s="26" t="s">
        <v>11269</v>
      </c>
      <c r="F2399" s="26" t="s">
        <v>2188</v>
      </c>
      <c r="G2399" s="26">
        <v>2017</v>
      </c>
      <c r="H2399" s="27">
        <v>42888</v>
      </c>
      <c r="I2399" s="26" t="s">
        <v>13682</v>
      </c>
      <c r="J2399" s="26"/>
      <c r="K2399" s="26" t="s">
        <v>13683</v>
      </c>
      <c r="L2399" s="26" t="str">
        <f t="shared" si="74"/>
        <v>PostAlerta</v>
      </c>
      <c r="M2399" s="26" t="str">
        <f t="shared" si="75"/>
        <v>S/PalabrasClaves</v>
      </c>
      <c r="N2399" s="26"/>
      <c r="O2399" s="26"/>
      <c r="P2399" s="26"/>
      <c r="Q2399" s="26"/>
      <c r="R2399" s="26"/>
      <c r="S2399" s="26"/>
      <c r="T2399" s="26"/>
      <c r="U2399" s="26"/>
      <c r="V2399" s="26"/>
      <c r="W2399" s="26"/>
      <c r="X2399" s="26"/>
    </row>
    <row r="2400" spans="1:24" ht="15" hidden="1" customHeight="1">
      <c r="A2400" s="24">
        <v>28570663</v>
      </c>
      <c r="B2400" s="24" t="s">
        <v>13684</v>
      </c>
      <c r="C2400" s="24" t="s">
        <v>13685</v>
      </c>
      <c r="D2400" s="24" t="s">
        <v>13686</v>
      </c>
      <c r="E2400" s="24" t="s">
        <v>13687</v>
      </c>
      <c r="F2400" s="24" t="s">
        <v>2168</v>
      </c>
      <c r="G2400" s="24">
        <v>2017</v>
      </c>
      <c r="H2400" s="25">
        <v>42888</v>
      </c>
      <c r="I2400" s="24" t="s">
        <v>13688</v>
      </c>
      <c r="J2400" s="24"/>
      <c r="K2400" s="24" t="s">
        <v>13689</v>
      </c>
      <c r="L2400" s="24" t="str">
        <f t="shared" si="74"/>
        <v>PostAlerta</v>
      </c>
      <c r="M2400" s="24" t="str">
        <f t="shared" si="75"/>
        <v>S/PalabrasClaves</v>
      </c>
      <c r="N2400" s="24"/>
      <c r="O2400" s="24"/>
      <c r="P2400" s="24"/>
      <c r="Q2400" s="24"/>
      <c r="R2400" s="24"/>
      <c r="S2400" s="24"/>
      <c r="T2400" s="24"/>
      <c r="U2400" s="24"/>
      <c r="V2400" s="24"/>
      <c r="W2400" s="24"/>
      <c r="X2400" s="24"/>
    </row>
    <row r="2401" spans="1:24" ht="15" hidden="1" customHeight="1">
      <c r="A2401" s="26">
        <v>28576785</v>
      </c>
      <c r="B2401" s="26" t="s">
        <v>13690</v>
      </c>
      <c r="C2401" s="26" t="s">
        <v>13691</v>
      </c>
      <c r="D2401" s="26" t="s">
        <v>13692</v>
      </c>
      <c r="E2401" s="26" t="s">
        <v>5817</v>
      </c>
      <c r="F2401" s="26" t="s">
        <v>251</v>
      </c>
      <c r="G2401" s="26">
        <v>2017</v>
      </c>
      <c r="H2401" s="27">
        <v>42890</v>
      </c>
      <c r="I2401" s="26"/>
      <c r="J2401" s="26"/>
      <c r="K2401" s="26" t="s">
        <v>13693</v>
      </c>
      <c r="L2401" s="26" t="str">
        <f t="shared" si="74"/>
        <v>PostAlerta</v>
      </c>
      <c r="M2401" s="26" t="str">
        <f t="shared" si="75"/>
        <v>S/PalabrasClaves</v>
      </c>
      <c r="N2401" s="26"/>
      <c r="O2401" s="26"/>
      <c r="P2401" s="26"/>
      <c r="Q2401" s="26"/>
      <c r="R2401" s="26"/>
      <c r="S2401" s="26"/>
      <c r="T2401" s="26"/>
      <c r="U2401" s="26"/>
      <c r="V2401" s="26"/>
      <c r="W2401" s="26"/>
      <c r="X2401" s="26"/>
    </row>
    <row r="2402" spans="1:24" ht="15" hidden="1" customHeight="1">
      <c r="A2402" s="24">
        <v>28590237</v>
      </c>
      <c r="B2402" s="24" t="s">
        <v>13694</v>
      </c>
      <c r="C2402" s="24" t="s">
        <v>13695</v>
      </c>
      <c r="D2402" s="24" t="s">
        <v>13696</v>
      </c>
      <c r="E2402" s="24" t="s">
        <v>13697</v>
      </c>
      <c r="F2402" s="24" t="s">
        <v>627</v>
      </c>
      <c r="G2402" s="24">
        <v>2017</v>
      </c>
      <c r="H2402" s="25">
        <v>42894</v>
      </c>
      <c r="I2402" s="24"/>
      <c r="J2402" s="24"/>
      <c r="K2402" s="24" t="s">
        <v>13698</v>
      </c>
      <c r="L2402" s="24" t="str">
        <f t="shared" si="74"/>
        <v>PostAlerta</v>
      </c>
      <c r="M2402" s="24" t="str">
        <f t="shared" si="75"/>
        <v>S/PalabrasClaves</v>
      </c>
      <c r="N2402" s="24"/>
      <c r="O2402" s="24"/>
      <c r="P2402" s="24"/>
      <c r="Q2402" s="24"/>
      <c r="R2402" s="24"/>
      <c r="S2402" s="24"/>
      <c r="T2402" s="24"/>
      <c r="U2402" s="24"/>
      <c r="V2402" s="24"/>
      <c r="W2402" s="24"/>
      <c r="X2402" s="24"/>
    </row>
    <row r="2403" spans="1:24" ht="15" hidden="1" customHeight="1">
      <c r="A2403" s="26">
        <v>28660278</v>
      </c>
      <c r="B2403" s="26" t="s">
        <v>13699</v>
      </c>
      <c r="C2403" s="26" t="s">
        <v>13700</v>
      </c>
      <c r="D2403" s="26" t="s">
        <v>13701</v>
      </c>
      <c r="E2403" s="26" t="s">
        <v>13702</v>
      </c>
      <c r="F2403" s="26" t="s">
        <v>519</v>
      </c>
      <c r="G2403" s="26">
        <v>2017</v>
      </c>
      <c r="H2403" s="27">
        <v>42916</v>
      </c>
      <c r="I2403" s="26" t="s">
        <v>13703</v>
      </c>
      <c r="J2403" s="26"/>
      <c r="K2403" s="26" t="s">
        <v>13704</v>
      </c>
      <c r="L2403" s="26" t="str">
        <f t="shared" si="74"/>
        <v>PostAlerta</v>
      </c>
      <c r="M2403" s="26" t="str">
        <f t="shared" si="75"/>
        <v>S/PalabrasClaves</v>
      </c>
      <c r="N2403" s="26"/>
      <c r="O2403" s="26"/>
      <c r="P2403" s="26"/>
      <c r="Q2403" s="26"/>
      <c r="R2403" s="26"/>
      <c r="S2403" s="26"/>
      <c r="T2403" s="26"/>
      <c r="U2403" s="26"/>
      <c r="V2403" s="26"/>
      <c r="W2403" s="26"/>
      <c r="X2403" s="26"/>
    </row>
    <row r="2404" spans="1:24" ht="15" hidden="1" customHeight="1">
      <c r="A2404" s="24">
        <v>29209488</v>
      </c>
      <c r="B2404" s="24" t="s">
        <v>13705</v>
      </c>
      <c r="C2404" s="24" t="s">
        <v>13706</v>
      </c>
      <c r="D2404" s="24" t="s">
        <v>13707</v>
      </c>
      <c r="E2404" s="24" t="s">
        <v>13708</v>
      </c>
      <c r="F2404" s="24" t="s">
        <v>13709</v>
      </c>
      <c r="G2404" s="24">
        <v>2017</v>
      </c>
      <c r="H2404" s="25">
        <v>43076</v>
      </c>
      <c r="I2404" s="24" t="s">
        <v>13710</v>
      </c>
      <c r="J2404" s="24"/>
      <c r="K2404" s="24"/>
      <c r="L2404" s="24" t="str">
        <f t="shared" si="74"/>
        <v>PostAlerta</v>
      </c>
      <c r="M2404" s="24" t="str">
        <f t="shared" si="75"/>
        <v>S/PalabrasClaves</v>
      </c>
      <c r="N2404" s="24"/>
      <c r="O2404" s="24"/>
      <c r="P2404" s="24"/>
      <c r="Q2404" s="24"/>
      <c r="R2404" s="24"/>
      <c r="S2404" s="24"/>
      <c r="T2404" s="24"/>
      <c r="U2404" s="24"/>
      <c r="V2404" s="24"/>
      <c r="W2404" s="24"/>
      <c r="X2404" s="24"/>
    </row>
    <row r="2405" spans="1:24" ht="15" hidden="1" customHeight="1">
      <c r="A2405" s="26">
        <v>28577539</v>
      </c>
      <c r="B2405" s="26" t="s">
        <v>13711</v>
      </c>
      <c r="C2405" s="26" t="s">
        <v>13712</v>
      </c>
      <c r="D2405" s="26" t="s">
        <v>13713</v>
      </c>
      <c r="E2405" s="26" t="s">
        <v>13714</v>
      </c>
      <c r="F2405" s="26" t="s">
        <v>341</v>
      </c>
      <c r="G2405" s="26">
        <v>2017</v>
      </c>
      <c r="H2405" s="27">
        <v>42891</v>
      </c>
      <c r="I2405" s="26" t="s">
        <v>13715</v>
      </c>
      <c r="J2405" s="26"/>
      <c r="K2405" s="26" t="s">
        <v>13716</v>
      </c>
      <c r="L2405" s="26" t="str">
        <f t="shared" si="74"/>
        <v>PostAlerta</v>
      </c>
      <c r="M2405" s="26" t="str">
        <f t="shared" si="75"/>
        <v>S/PalabrasClaves</v>
      </c>
      <c r="N2405" s="26"/>
      <c r="O2405" s="26"/>
      <c r="P2405" s="26"/>
      <c r="Q2405" s="26"/>
      <c r="R2405" s="26"/>
      <c r="S2405" s="26"/>
      <c r="T2405" s="26"/>
      <c r="U2405" s="26"/>
      <c r="V2405" s="26"/>
      <c r="W2405" s="26"/>
      <c r="X2405" s="26"/>
    </row>
    <row r="2406" spans="1:24" ht="15" hidden="1" customHeight="1">
      <c r="A2406" s="24">
        <v>28616412</v>
      </c>
      <c r="B2406" s="24" t="s">
        <v>13717</v>
      </c>
      <c r="C2406" s="24" t="s">
        <v>13718</v>
      </c>
      <c r="D2406" s="24" t="s">
        <v>13719</v>
      </c>
      <c r="E2406" s="24" t="s">
        <v>13720</v>
      </c>
      <c r="F2406" s="24" t="s">
        <v>13721</v>
      </c>
      <c r="G2406" s="24">
        <v>2017</v>
      </c>
      <c r="H2406" s="25">
        <v>42902</v>
      </c>
      <c r="I2406" s="24" t="s">
        <v>13722</v>
      </c>
      <c r="J2406" s="24"/>
      <c r="K2406" s="24" t="s">
        <v>13723</v>
      </c>
      <c r="L2406" s="24" t="str">
        <f t="shared" si="74"/>
        <v>PostAlerta</v>
      </c>
      <c r="M2406" s="24" t="str">
        <f t="shared" si="75"/>
        <v>S/PalabrasClaves</v>
      </c>
      <c r="N2406" s="24"/>
      <c r="O2406" s="24"/>
      <c r="P2406" s="24"/>
      <c r="Q2406" s="24"/>
      <c r="R2406" s="24"/>
      <c r="S2406" s="24"/>
      <c r="T2406" s="24"/>
      <c r="U2406" s="24"/>
      <c r="V2406" s="24"/>
      <c r="W2406" s="24"/>
      <c r="X2406" s="24"/>
    </row>
    <row r="2407" spans="1:24" ht="15" hidden="1" customHeight="1">
      <c r="A2407" s="26">
        <v>28601086</v>
      </c>
      <c r="B2407" s="26" t="s">
        <v>13724</v>
      </c>
      <c r="C2407" s="26" t="s">
        <v>13725</v>
      </c>
      <c r="D2407" s="26" t="s">
        <v>13726</v>
      </c>
      <c r="E2407" s="26" t="s">
        <v>13727</v>
      </c>
      <c r="F2407" s="26" t="s">
        <v>392</v>
      </c>
      <c r="G2407" s="26">
        <v>2017</v>
      </c>
      <c r="H2407" s="27">
        <v>42898</v>
      </c>
      <c r="I2407" s="26" t="s">
        <v>13728</v>
      </c>
      <c r="J2407" s="26"/>
      <c r="K2407" s="26" t="s">
        <v>13729</v>
      </c>
      <c r="L2407" s="26" t="str">
        <f t="shared" si="74"/>
        <v>PostAlerta</v>
      </c>
      <c r="M2407" s="26" t="str">
        <f t="shared" si="75"/>
        <v>S/PalabrasClaves</v>
      </c>
      <c r="N2407" s="26"/>
      <c r="O2407" s="26"/>
      <c r="P2407" s="26"/>
      <c r="Q2407" s="26"/>
      <c r="R2407" s="26"/>
      <c r="S2407" s="26"/>
      <c r="T2407" s="26"/>
      <c r="U2407" s="26"/>
      <c r="V2407" s="26"/>
      <c r="W2407" s="26"/>
      <c r="X2407" s="26"/>
    </row>
    <row r="2408" spans="1:24" ht="15" hidden="1" customHeight="1">
      <c r="A2408" s="24">
        <v>28660176</v>
      </c>
      <c r="B2408" s="24" t="s">
        <v>13730</v>
      </c>
      <c r="C2408" s="24" t="s">
        <v>13731</v>
      </c>
      <c r="D2408" s="24" t="s">
        <v>13732</v>
      </c>
      <c r="E2408" s="24" t="s">
        <v>13733</v>
      </c>
      <c r="F2408" s="24" t="s">
        <v>559</v>
      </c>
      <c r="G2408" s="24">
        <v>2017</v>
      </c>
      <c r="H2408" s="25">
        <v>42916</v>
      </c>
      <c r="I2408" s="24" t="s">
        <v>13734</v>
      </c>
      <c r="J2408" s="24"/>
      <c r="K2408" s="24" t="s">
        <v>13735</v>
      </c>
      <c r="L2408" s="24" t="str">
        <f t="shared" ref="L2408:L2471" si="76">IF(ISNUMBER(VLOOKUP(A2408,EXCL,1,FALSE)),"Excluido",IF(ISNUMBER(VLOOKUP(A2408,POST,1,FALSE)),"PostAlerta",IF(ISNUMBER(VLOOKUP(A2408,PRE,1,FALSE)),"PreAlerta","")))</f>
        <v>PostAlerta</v>
      </c>
      <c r="M2408" s="24" t="str">
        <f t="shared" ref="M2408:M2471" si="77">IF(ISNUMBER(VLOOKUP(A2408,KEYWORDS,1,FALSE)),"C/PalabrasClaves","S/PalabrasClaves")</f>
        <v>S/PalabrasClaves</v>
      </c>
      <c r="N2408" s="24"/>
      <c r="O2408" s="24"/>
      <c r="P2408" s="24"/>
      <c r="Q2408" s="24"/>
      <c r="R2408" s="24"/>
      <c r="S2408" s="24"/>
      <c r="T2408" s="24"/>
      <c r="U2408" s="24"/>
      <c r="V2408" s="24"/>
      <c r="W2408" s="24"/>
      <c r="X2408" s="24"/>
    </row>
    <row r="2409" spans="1:24" ht="15" hidden="1" customHeight="1">
      <c r="A2409" s="26">
        <v>28706939</v>
      </c>
      <c r="B2409" s="26" t="s">
        <v>13736</v>
      </c>
      <c r="C2409" s="26" t="s">
        <v>13737</v>
      </c>
      <c r="D2409" s="26" t="s">
        <v>13738</v>
      </c>
      <c r="E2409" s="26" t="s">
        <v>13205</v>
      </c>
      <c r="F2409" s="26" t="s">
        <v>11777</v>
      </c>
      <c r="G2409" s="26">
        <v>2017</v>
      </c>
      <c r="H2409" s="27">
        <v>42931</v>
      </c>
      <c r="I2409" s="26" t="s">
        <v>13739</v>
      </c>
      <c r="J2409" s="26"/>
      <c r="K2409" s="26" t="s">
        <v>13740</v>
      </c>
      <c r="L2409" s="26" t="str">
        <f t="shared" si="76"/>
        <v>PostAlerta</v>
      </c>
      <c r="M2409" s="26" t="str">
        <f t="shared" si="77"/>
        <v>S/PalabrasClaves</v>
      </c>
      <c r="N2409" s="26"/>
      <c r="O2409" s="26"/>
      <c r="P2409" s="26"/>
      <c r="Q2409" s="26"/>
      <c r="R2409" s="26"/>
      <c r="S2409" s="26"/>
      <c r="T2409" s="26"/>
      <c r="U2409" s="26"/>
      <c r="V2409" s="26"/>
      <c r="W2409" s="26"/>
      <c r="X2409" s="26"/>
    </row>
    <row r="2410" spans="1:24" ht="15" hidden="1" customHeight="1">
      <c r="A2410" s="24">
        <v>28369227</v>
      </c>
      <c r="B2410" s="24" t="s">
        <v>13741</v>
      </c>
      <c r="C2410" s="24" t="s">
        <v>13742</v>
      </c>
      <c r="D2410" s="24" t="s">
        <v>13743</v>
      </c>
      <c r="E2410" s="24" t="s">
        <v>13744</v>
      </c>
      <c r="F2410" s="24" t="s">
        <v>851</v>
      </c>
      <c r="G2410" s="24">
        <v>2017</v>
      </c>
      <c r="H2410" s="25">
        <v>42829</v>
      </c>
      <c r="I2410" s="24"/>
      <c r="J2410" s="24"/>
      <c r="K2410" s="24" t="s">
        <v>13745</v>
      </c>
      <c r="L2410" s="24" t="str">
        <f t="shared" si="76"/>
        <v>PostAlerta</v>
      </c>
      <c r="M2410" s="24" t="str">
        <f t="shared" si="77"/>
        <v>S/PalabrasClaves</v>
      </c>
      <c r="N2410" s="24"/>
      <c r="O2410" s="24"/>
      <c r="P2410" s="24"/>
      <c r="Q2410" s="24"/>
      <c r="R2410" s="24"/>
      <c r="S2410" s="24"/>
      <c r="T2410" s="24"/>
      <c r="U2410" s="24"/>
      <c r="V2410" s="24"/>
      <c r="W2410" s="24"/>
      <c r="X2410" s="24"/>
    </row>
    <row r="2411" spans="1:24" ht="15" hidden="1" customHeight="1">
      <c r="A2411" s="26">
        <v>28396349</v>
      </c>
      <c r="B2411" s="26" t="s">
        <v>13746</v>
      </c>
      <c r="C2411" s="26" t="s">
        <v>13747</v>
      </c>
      <c r="D2411" s="26" t="s">
        <v>13748</v>
      </c>
      <c r="E2411" s="26" t="s">
        <v>13749</v>
      </c>
      <c r="F2411" s="26" t="s">
        <v>691</v>
      </c>
      <c r="G2411" s="26">
        <v>2017</v>
      </c>
      <c r="H2411" s="27">
        <v>42837</v>
      </c>
      <c r="I2411" s="26" t="s">
        <v>13750</v>
      </c>
      <c r="J2411" s="26"/>
      <c r="K2411" s="26" t="s">
        <v>13751</v>
      </c>
      <c r="L2411" s="26" t="str">
        <f t="shared" si="76"/>
        <v>PostAlerta</v>
      </c>
      <c r="M2411" s="26" t="str">
        <f t="shared" si="77"/>
        <v>S/PalabrasClaves</v>
      </c>
      <c r="N2411" s="26"/>
      <c r="O2411" s="26"/>
      <c r="P2411" s="26"/>
      <c r="Q2411" s="26"/>
      <c r="R2411" s="26"/>
      <c r="S2411" s="26"/>
      <c r="T2411" s="26"/>
      <c r="U2411" s="26"/>
      <c r="V2411" s="26"/>
      <c r="W2411" s="26"/>
      <c r="X2411" s="26"/>
    </row>
    <row r="2412" spans="1:24" ht="15" hidden="1" customHeight="1">
      <c r="A2412" s="24">
        <v>28520912</v>
      </c>
      <c r="B2412" s="24" t="s">
        <v>13752</v>
      </c>
      <c r="C2412" s="24" t="s">
        <v>13753</v>
      </c>
      <c r="D2412" s="24" t="s">
        <v>13754</v>
      </c>
      <c r="E2412" s="24" t="s">
        <v>12465</v>
      </c>
      <c r="F2412" s="24" t="s">
        <v>1115</v>
      </c>
      <c r="G2412" s="24">
        <v>2017</v>
      </c>
      <c r="H2412" s="25">
        <v>42874</v>
      </c>
      <c r="I2412" s="24" t="s">
        <v>13755</v>
      </c>
      <c r="J2412" s="24"/>
      <c r="K2412" s="24" t="s">
        <v>13756</v>
      </c>
      <c r="L2412" s="24" t="str">
        <f t="shared" si="76"/>
        <v>PostAlerta</v>
      </c>
      <c r="M2412" s="24" t="str">
        <f t="shared" si="77"/>
        <v>S/PalabrasClaves</v>
      </c>
      <c r="N2412" s="24"/>
      <c r="O2412" s="24"/>
      <c r="P2412" s="24"/>
      <c r="Q2412" s="24"/>
      <c r="R2412" s="24"/>
      <c r="S2412" s="24"/>
      <c r="T2412" s="24"/>
      <c r="U2412" s="24"/>
      <c r="V2412" s="24"/>
      <c r="W2412" s="24"/>
      <c r="X2412" s="24"/>
    </row>
    <row r="2413" spans="1:24" ht="15" hidden="1" customHeight="1">
      <c r="A2413" s="26">
        <v>28622339</v>
      </c>
      <c r="B2413" s="26" t="s">
        <v>13757</v>
      </c>
      <c r="C2413" s="26" t="s">
        <v>13758</v>
      </c>
      <c r="D2413" s="26" t="s">
        <v>13759</v>
      </c>
      <c r="E2413" s="26" t="s">
        <v>5194</v>
      </c>
      <c r="F2413" s="26" t="s">
        <v>2168</v>
      </c>
      <c r="G2413" s="26">
        <v>2017</v>
      </c>
      <c r="H2413" s="27">
        <v>42903</v>
      </c>
      <c r="I2413" s="26" t="s">
        <v>13760</v>
      </c>
      <c r="J2413" s="26"/>
      <c r="K2413" s="26" t="s">
        <v>13761</v>
      </c>
      <c r="L2413" s="26" t="str">
        <f t="shared" si="76"/>
        <v>PostAlerta</v>
      </c>
      <c r="M2413" s="26" t="str">
        <f t="shared" si="77"/>
        <v>S/PalabrasClaves</v>
      </c>
      <c r="N2413" s="26"/>
      <c r="O2413" s="26"/>
      <c r="P2413" s="26"/>
      <c r="Q2413" s="26"/>
      <c r="R2413" s="26"/>
      <c r="S2413" s="26"/>
      <c r="T2413" s="26"/>
      <c r="U2413" s="26"/>
      <c r="V2413" s="26"/>
      <c r="W2413" s="26"/>
      <c r="X2413" s="26"/>
    </row>
    <row r="2414" spans="1:24" ht="15" hidden="1" customHeight="1">
      <c r="A2414" s="24">
        <v>28632191</v>
      </c>
      <c r="B2414" s="24" t="s">
        <v>13762</v>
      </c>
      <c r="C2414" s="24" t="s">
        <v>13763</v>
      </c>
      <c r="D2414" s="24" t="s">
        <v>13764</v>
      </c>
      <c r="E2414" s="24" t="s">
        <v>13765</v>
      </c>
      <c r="F2414" s="24" t="s">
        <v>13766</v>
      </c>
      <c r="G2414" s="24">
        <v>2017</v>
      </c>
      <c r="H2414" s="25">
        <v>42907</v>
      </c>
      <c r="I2414" s="24" t="s">
        <v>13767</v>
      </c>
      <c r="J2414" s="24"/>
      <c r="K2414" s="24" t="s">
        <v>13768</v>
      </c>
      <c r="L2414" s="24" t="str">
        <f t="shared" si="76"/>
        <v>PostAlerta</v>
      </c>
      <c r="M2414" s="24" t="str">
        <f t="shared" si="77"/>
        <v>S/PalabrasClaves</v>
      </c>
      <c r="N2414" s="24"/>
      <c r="O2414" s="24"/>
      <c r="P2414" s="24"/>
      <c r="Q2414" s="24"/>
      <c r="R2414" s="24"/>
      <c r="S2414" s="24"/>
      <c r="T2414" s="24"/>
      <c r="U2414" s="24"/>
      <c r="V2414" s="24"/>
      <c r="W2414" s="24"/>
      <c r="X2414" s="24"/>
    </row>
    <row r="2415" spans="1:24" ht="15" hidden="1" customHeight="1">
      <c r="A2415" s="26">
        <v>28652937</v>
      </c>
      <c r="B2415" s="26" t="s">
        <v>13769</v>
      </c>
      <c r="C2415" s="26" t="s">
        <v>13770</v>
      </c>
      <c r="D2415" s="26" t="s">
        <v>13771</v>
      </c>
      <c r="E2415" s="26" t="s">
        <v>10129</v>
      </c>
      <c r="F2415" s="26" t="s">
        <v>6511</v>
      </c>
      <c r="G2415" s="26">
        <v>2017</v>
      </c>
      <c r="H2415" s="27">
        <v>42914</v>
      </c>
      <c r="I2415" s="26" t="s">
        <v>13772</v>
      </c>
      <c r="J2415" s="26"/>
      <c r="K2415" s="26" t="s">
        <v>13773</v>
      </c>
      <c r="L2415" s="26" t="str">
        <f t="shared" si="76"/>
        <v>PostAlerta</v>
      </c>
      <c r="M2415" s="26" t="str">
        <f t="shared" si="77"/>
        <v>S/PalabrasClaves</v>
      </c>
      <c r="N2415" s="26"/>
      <c r="O2415" s="26"/>
      <c r="P2415" s="26"/>
      <c r="Q2415" s="26"/>
      <c r="R2415" s="26"/>
      <c r="S2415" s="26"/>
      <c r="T2415" s="26"/>
      <c r="U2415" s="26"/>
      <c r="V2415" s="26"/>
      <c r="W2415" s="26"/>
      <c r="X2415" s="26"/>
    </row>
    <row r="2416" spans="1:24" ht="15" hidden="1" customHeight="1">
      <c r="A2416" s="24">
        <v>28646898</v>
      </c>
      <c r="B2416" s="24" t="s">
        <v>13774</v>
      </c>
      <c r="C2416" s="24" t="s">
        <v>13775</v>
      </c>
      <c r="D2416" s="24" t="s">
        <v>13776</v>
      </c>
      <c r="E2416" s="24" t="s">
        <v>13777</v>
      </c>
      <c r="F2416" s="24" t="s">
        <v>13778</v>
      </c>
      <c r="G2416" s="24">
        <v>2017</v>
      </c>
      <c r="H2416" s="25">
        <v>42912</v>
      </c>
      <c r="I2416" s="24" t="s">
        <v>13779</v>
      </c>
      <c r="J2416" s="24"/>
      <c r="K2416" s="24" t="s">
        <v>13780</v>
      </c>
      <c r="L2416" s="24" t="str">
        <f t="shared" si="76"/>
        <v>PostAlerta</v>
      </c>
      <c r="M2416" s="24" t="str">
        <f t="shared" si="77"/>
        <v>S/PalabrasClaves</v>
      </c>
      <c r="N2416" s="24"/>
      <c r="O2416" s="24"/>
      <c r="P2416" s="24"/>
      <c r="Q2416" s="24"/>
      <c r="R2416" s="24"/>
      <c r="S2416" s="24"/>
      <c r="T2416" s="24"/>
      <c r="U2416" s="24"/>
      <c r="V2416" s="24"/>
      <c r="W2416" s="24"/>
      <c r="X2416" s="24"/>
    </row>
    <row r="2417" spans="1:24" ht="15" hidden="1" customHeight="1">
      <c r="A2417" s="26">
        <v>28721112</v>
      </c>
      <c r="B2417" s="26" t="s">
        <v>13781</v>
      </c>
      <c r="C2417" s="26" t="s">
        <v>13782</v>
      </c>
      <c r="D2417" s="26" t="s">
        <v>13783</v>
      </c>
      <c r="E2417" s="26" t="s">
        <v>13784</v>
      </c>
      <c r="F2417" s="26" t="s">
        <v>13785</v>
      </c>
      <c r="G2417" s="26">
        <v>2017</v>
      </c>
      <c r="H2417" s="27">
        <v>42936</v>
      </c>
      <c r="I2417" s="26" t="s">
        <v>13786</v>
      </c>
      <c r="J2417" s="26"/>
      <c r="K2417" s="26" t="s">
        <v>13787</v>
      </c>
      <c r="L2417" s="26" t="str">
        <f t="shared" si="76"/>
        <v>Excluido</v>
      </c>
      <c r="M2417" s="26" t="str">
        <f t="shared" si="77"/>
        <v>S/PalabrasClaves</v>
      </c>
      <c r="N2417" s="26"/>
      <c r="O2417" s="26"/>
      <c r="P2417" s="26"/>
      <c r="Q2417" s="26"/>
      <c r="R2417" s="26"/>
      <c r="S2417" s="26"/>
      <c r="T2417" s="26"/>
      <c r="U2417" s="26"/>
      <c r="V2417" s="26"/>
      <c r="W2417" s="26"/>
      <c r="X2417" s="26"/>
    </row>
    <row r="2418" spans="1:24" ht="15" hidden="1" customHeight="1">
      <c r="A2418" s="24">
        <v>28662043</v>
      </c>
      <c r="B2418" s="24" t="s">
        <v>13788</v>
      </c>
      <c r="C2418" s="24" t="s">
        <v>13789</v>
      </c>
      <c r="D2418" s="24" t="s">
        <v>13790</v>
      </c>
      <c r="E2418" s="24" t="s">
        <v>6130</v>
      </c>
      <c r="F2418" s="24" t="s">
        <v>2168</v>
      </c>
      <c r="G2418" s="24">
        <v>2017</v>
      </c>
      <c r="H2418" s="25">
        <v>42916</v>
      </c>
      <c r="I2418" s="24" t="s">
        <v>13791</v>
      </c>
      <c r="J2418" s="24"/>
      <c r="K2418" s="24" t="s">
        <v>13792</v>
      </c>
      <c r="L2418" s="24" t="str">
        <f t="shared" si="76"/>
        <v>Excluido</v>
      </c>
      <c r="M2418" s="24" t="str">
        <f t="shared" si="77"/>
        <v>S/PalabrasClaves</v>
      </c>
      <c r="N2418" s="24"/>
      <c r="O2418" s="24"/>
      <c r="P2418" s="24"/>
      <c r="Q2418" s="24"/>
      <c r="R2418" s="24"/>
      <c r="S2418" s="24"/>
      <c r="T2418" s="24"/>
      <c r="U2418" s="24"/>
      <c r="V2418" s="24"/>
      <c r="W2418" s="24"/>
      <c r="X2418" s="24"/>
    </row>
    <row r="2419" spans="1:24" ht="15" hidden="1" customHeight="1">
      <c r="A2419" s="26">
        <v>29263922</v>
      </c>
      <c r="B2419" s="26" t="s">
        <v>13793</v>
      </c>
      <c r="C2419" s="26" t="s">
        <v>13794</v>
      </c>
      <c r="D2419" s="26" t="s">
        <v>13795</v>
      </c>
      <c r="E2419" s="26" t="s">
        <v>13796</v>
      </c>
      <c r="F2419" s="26" t="s">
        <v>13797</v>
      </c>
      <c r="G2419" s="26">
        <v>2017</v>
      </c>
      <c r="H2419" s="27">
        <v>43091</v>
      </c>
      <c r="I2419" s="26" t="s">
        <v>13798</v>
      </c>
      <c r="J2419" s="26"/>
      <c r="K2419" s="26" t="s">
        <v>13799</v>
      </c>
      <c r="L2419" s="26" t="str">
        <f t="shared" si="76"/>
        <v>PostAlerta</v>
      </c>
      <c r="M2419" s="26" t="str">
        <f t="shared" si="77"/>
        <v>S/PalabrasClaves</v>
      </c>
      <c r="N2419" s="26"/>
      <c r="O2419" s="26"/>
      <c r="P2419" s="26"/>
      <c r="Q2419" s="26"/>
      <c r="R2419" s="26"/>
      <c r="S2419" s="26"/>
      <c r="T2419" s="26"/>
      <c r="U2419" s="26"/>
      <c r="V2419" s="26"/>
      <c r="W2419" s="26"/>
      <c r="X2419" s="26"/>
    </row>
    <row r="2420" spans="1:24" ht="15" hidden="1" customHeight="1">
      <c r="A2420" s="24">
        <v>26527219</v>
      </c>
      <c r="B2420" s="24" t="s">
        <v>13800</v>
      </c>
      <c r="C2420" s="24" t="s">
        <v>13801</v>
      </c>
      <c r="D2420" s="24" t="s">
        <v>13802</v>
      </c>
      <c r="E2420" s="24" t="s">
        <v>13803</v>
      </c>
      <c r="F2420" s="24" t="s">
        <v>13804</v>
      </c>
      <c r="G2420" s="24">
        <v>2017</v>
      </c>
      <c r="H2420" s="25">
        <v>42312</v>
      </c>
      <c r="I2420" s="24"/>
      <c r="J2420" s="24"/>
      <c r="K2420" s="24" t="s">
        <v>13805</v>
      </c>
      <c r="L2420" s="24" t="str">
        <f t="shared" si="76"/>
        <v>PostAlerta</v>
      </c>
      <c r="M2420" s="24" t="str">
        <f t="shared" si="77"/>
        <v>S/PalabrasClaves</v>
      </c>
      <c r="N2420" s="24"/>
      <c r="O2420" s="24"/>
      <c r="P2420" s="24"/>
      <c r="Q2420" s="24"/>
      <c r="R2420" s="24"/>
      <c r="S2420" s="24"/>
      <c r="T2420" s="24"/>
      <c r="U2420" s="24"/>
      <c r="V2420" s="24"/>
      <c r="W2420" s="24"/>
      <c r="X2420" s="24"/>
    </row>
    <row r="2421" spans="1:24" ht="15" hidden="1" customHeight="1">
      <c r="A2421" s="26">
        <v>27558163</v>
      </c>
      <c r="B2421" s="26" t="s">
        <v>13806</v>
      </c>
      <c r="C2421" s="26" t="s">
        <v>13807</v>
      </c>
      <c r="D2421" s="26" t="s">
        <v>13808</v>
      </c>
      <c r="E2421" s="26" t="s">
        <v>369</v>
      </c>
      <c r="F2421" s="26" t="s">
        <v>725</v>
      </c>
      <c r="G2421" s="26">
        <v>2017</v>
      </c>
      <c r="H2421" s="27">
        <v>42608</v>
      </c>
      <c r="I2421" s="26"/>
      <c r="J2421" s="26"/>
      <c r="K2421" s="26" t="s">
        <v>13809</v>
      </c>
      <c r="L2421" s="26" t="str">
        <f t="shared" si="76"/>
        <v>PostAlerta</v>
      </c>
      <c r="M2421" s="26" t="str">
        <f t="shared" si="77"/>
        <v>S/PalabrasClaves</v>
      </c>
      <c r="N2421" s="26"/>
      <c r="O2421" s="26"/>
      <c r="P2421" s="26"/>
      <c r="Q2421" s="26"/>
      <c r="R2421" s="26"/>
      <c r="S2421" s="26"/>
      <c r="T2421" s="26"/>
      <c r="U2421" s="26"/>
      <c r="V2421" s="26"/>
      <c r="W2421" s="26"/>
      <c r="X2421" s="26"/>
    </row>
    <row r="2422" spans="1:24" ht="15" hidden="1" customHeight="1">
      <c r="A2422" s="24">
        <v>27582306</v>
      </c>
      <c r="B2422" s="24" t="s">
        <v>13810</v>
      </c>
      <c r="C2422" s="24" t="s">
        <v>13811</v>
      </c>
      <c r="D2422" s="24" t="s">
        <v>13812</v>
      </c>
      <c r="E2422" s="24" t="s">
        <v>13813</v>
      </c>
      <c r="F2422" s="24" t="s">
        <v>725</v>
      </c>
      <c r="G2422" s="24">
        <v>2017</v>
      </c>
      <c r="H2422" s="25">
        <v>42615</v>
      </c>
      <c r="I2422" s="24"/>
      <c r="J2422" s="24"/>
      <c r="K2422" s="24" t="s">
        <v>13814</v>
      </c>
      <c r="L2422" s="24" t="str">
        <f t="shared" si="76"/>
        <v>PostAlerta</v>
      </c>
      <c r="M2422" s="24" t="str">
        <f t="shared" si="77"/>
        <v>S/PalabrasClaves</v>
      </c>
      <c r="N2422" s="24"/>
      <c r="O2422" s="24"/>
      <c r="P2422" s="24"/>
      <c r="Q2422" s="24"/>
      <c r="R2422" s="24"/>
      <c r="S2422" s="24"/>
      <c r="T2422" s="24"/>
      <c r="U2422" s="24"/>
      <c r="V2422" s="24"/>
      <c r="W2422" s="24"/>
      <c r="X2422" s="24"/>
    </row>
    <row r="2423" spans="1:24" ht="15" hidden="1" customHeight="1">
      <c r="A2423" s="26">
        <v>27707952</v>
      </c>
      <c r="B2423" s="26" t="s">
        <v>13815</v>
      </c>
      <c r="C2423" s="26" t="s">
        <v>13816</v>
      </c>
      <c r="D2423" s="26" t="s">
        <v>13817</v>
      </c>
      <c r="E2423" s="26" t="s">
        <v>13818</v>
      </c>
      <c r="F2423" s="26" t="s">
        <v>725</v>
      </c>
      <c r="G2423" s="26">
        <v>2017</v>
      </c>
      <c r="H2423" s="27">
        <v>42650</v>
      </c>
      <c r="I2423" s="26"/>
      <c r="J2423" s="26"/>
      <c r="K2423" s="26" t="s">
        <v>13819</v>
      </c>
      <c r="L2423" s="26" t="str">
        <f t="shared" si="76"/>
        <v>PostAlerta</v>
      </c>
      <c r="M2423" s="26" t="str">
        <f t="shared" si="77"/>
        <v>S/PalabrasClaves</v>
      </c>
      <c r="N2423" s="26"/>
      <c r="O2423" s="26"/>
      <c r="P2423" s="26"/>
      <c r="Q2423" s="26"/>
      <c r="R2423" s="26"/>
      <c r="S2423" s="26"/>
      <c r="T2423" s="26"/>
      <c r="U2423" s="26"/>
      <c r="V2423" s="26"/>
      <c r="W2423" s="26"/>
      <c r="X2423" s="26"/>
    </row>
    <row r="2424" spans="1:24" ht="15" hidden="1" customHeight="1">
      <c r="A2424" s="24">
        <v>27852922</v>
      </c>
      <c r="B2424" s="24" t="s">
        <v>13820</v>
      </c>
      <c r="C2424" s="24" t="s">
        <v>13821</v>
      </c>
      <c r="D2424" s="24" t="s">
        <v>13822</v>
      </c>
      <c r="E2424" s="24" t="s">
        <v>13823</v>
      </c>
      <c r="F2424" s="24" t="s">
        <v>13824</v>
      </c>
      <c r="G2424" s="24">
        <v>2017</v>
      </c>
      <c r="H2424" s="25">
        <v>42692</v>
      </c>
      <c r="I2424" s="24"/>
      <c r="J2424" s="24"/>
      <c r="K2424" s="24" t="s">
        <v>13825</v>
      </c>
      <c r="L2424" s="24" t="str">
        <f t="shared" si="76"/>
        <v>PostAlerta</v>
      </c>
      <c r="M2424" s="24" t="str">
        <f t="shared" si="77"/>
        <v>S/PalabrasClaves</v>
      </c>
      <c r="N2424" s="24"/>
      <c r="O2424" s="24"/>
      <c r="P2424" s="24"/>
      <c r="Q2424" s="24"/>
      <c r="R2424" s="24"/>
      <c r="S2424" s="24"/>
      <c r="T2424" s="24"/>
      <c r="U2424" s="24"/>
      <c r="V2424" s="24"/>
      <c r="W2424" s="24"/>
      <c r="X2424" s="24"/>
    </row>
    <row r="2425" spans="1:24" ht="15" hidden="1" customHeight="1">
      <c r="A2425" s="26">
        <v>28220321</v>
      </c>
      <c r="B2425" s="26" t="s">
        <v>13826</v>
      </c>
      <c r="C2425" s="26" t="s">
        <v>13827</v>
      </c>
      <c r="D2425" s="26" t="s">
        <v>13828</v>
      </c>
      <c r="E2425" s="26" t="s">
        <v>13829</v>
      </c>
      <c r="F2425" s="26" t="s">
        <v>1276</v>
      </c>
      <c r="G2425" s="26">
        <v>2017</v>
      </c>
      <c r="H2425" s="27">
        <v>42788</v>
      </c>
      <c r="I2425" s="26"/>
      <c r="J2425" s="26"/>
      <c r="K2425" s="26" t="s">
        <v>13830</v>
      </c>
      <c r="L2425" s="26" t="str">
        <f t="shared" si="76"/>
        <v>PostAlerta</v>
      </c>
      <c r="M2425" s="26" t="str">
        <f t="shared" si="77"/>
        <v>S/PalabrasClaves</v>
      </c>
      <c r="N2425" s="26"/>
      <c r="O2425" s="26"/>
      <c r="P2425" s="26"/>
      <c r="Q2425" s="26"/>
      <c r="R2425" s="26"/>
      <c r="S2425" s="26"/>
      <c r="T2425" s="26"/>
      <c r="U2425" s="26"/>
      <c r="V2425" s="26"/>
      <c r="W2425" s="26"/>
      <c r="X2425" s="26"/>
    </row>
    <row r="2426" spans="1:24" ht="15" hidden="1" customHeight="1">
      <c r="A2426" s="24">
        <v>28430679</v>
      </c>
      <c r="B2426" s="24" t="s">
        <v>13831</v>
      </c>
      <c r="C2426" s="24" t="s">
        <v>13832</v>
      </c>
      <c r="D2426" s="24" t="s">
        <v>13833</v>
      </c>
      <c r="E2426" s="24" t="s">
        <v>13834</v>
      </c>
      <c r="F2426" s="24" t="s">
        <v>282</v>
      </c>
      <c r="G2426" s="24">
        <v>2017</v>
      </c>
      <c r="H2426" s="25">
        <v>42847</v>
      </c>
      <c r="I2426" s="24"/>
      <c r="J2426" s="24"/>
      <c r="K2426" s="24" t="s">
        <v>13835</v>
      </c>
      <c r="L2426" s="24" t="str">
        <f t="shared" si="76"/>
        <v>PostAlerta</v>
      </c>
      <c r="M2426" s="24" t="str">
        <f t="shared" si="77"/>
        <v>S/PalabrasClaves</v>
      </c>
      <c r="N2426" s="24"/>
      <c r="O2426" s="24"/>
      <c r="P2426" s="24"/>
      <c r="Q2426" s="24"/>
      <c r="R2426" s="24"/>
      <c r="S2426" s="24"/>
      <c r="T2426" s="24"/>
      <c r="U2426" s="24"/>
      <c r="V2426" s="24"/>
      <c r="W2426" s="24"/>
      <c r="X2426" s="24"/>
    </row>
    <row r="2427" spans="1:24" ht="15" hidden="1" customHeight="1">
      <c r="A2427" s="26">
        <v>28461392</v>
      </c>
      <c r="B2427" s="26" t="s">
        <v>13836</v>
      </c>
      <c r="C2427" s="26" t="s">
        <v>13837</v>
      </c>
      <c r="D2427" s="26" t="s">
        <v>13838</v>
      </c>
      <c r="E2427" s="26" t="s">
        <v>9513</v>
      </c>
      <c r="F2427" s="26" t="s">
        <v>90</v>
      </c>
      <c r="G2427" s="26">
        <v>2017</v>
      </c>
      <c r="H2427" s="27">
        <v>42858</v>
      </c>
      <c r="I2427" s="26" t="s">
        <v>13839</v>
      </c>
      <c r="J2427" s="26"/>
      <c r="K2427" s="26" t="s">
        <v>13840</v>
      </c>
      <c r="L2427" s="26" t="str">
        <f t="shared" si="76"/>
        <v>PostAlerta</v>
      </c>
      <c r="M2427" s="26" t="str">
        <f t="shared" si="77"/>
        <v>C/PalabrasClaves</v>
      </c>
      <c r="N2427" s="26"/>
      <c r="O2427" s="26"/>
      <c r="P2427" s="26"/>
      <c r="Q2427" s="26"/>
      <c r="R2427" s="26"/>
      <c r="S2427" s="26"/>
      <c r="T2427" s="26"/>
      <c r="U2427" s="26"/>
      <c r="V2427" s="26"/>
      <c r="W2427" s="26"/>
      <c r="X2427" s="26"/>
    </row>
    <row r="2428" spans="1:24" ht="15" hidden="1" customHeight="1">
      <c r="A2428" s="24">
        <v>28490486</v>
      </c>
      <c r="B2428" s="24" t="s">
        <v>13841</v>
      </c>
      <c r="C2428" s="24" t="s">
        <v>13842</v>
      </c>
      <c r="D2428" s="24" t="s">
        <v>13843</v>
      </c>
      <c r="E2428" s="24" t="s">
        <v>12465</v>
      </c>
      <c r="F2428" s="24" t="s">
        <v>267</v>
      </c>
      <c r="G2428" s="24">
        <v>2017</v>
      </c>
      <c r="H2428" s="25">
        <v>42867</v>
      </c>
      <c r="I2428" s="24" t="s">
        <v>13844</v>
      </c>
      <c r="J2428" s="24"/>
      <c r="K2428" s="24" t="s">
        <v>13845</v>
      </c>
      <c r="L2428" s="24" t="str">
        <f t="shared" si="76"/>
        <v>PostAlerta</v>
      </c>
      <c r="M2428" s="24" t="str">
        <f t="shared" si="77"/>
        <v>S/PalabrasClaves</v>
      </c>
      <c r="N2428" s="24"/>
      <c r="O2428" s="24"/>
      <c r="P2428" s="24"/>
      <c r="Q2428" s="24"/>
      <c r="R2428" s="24"/>
      <c r="S2428" s="24"/>
      <c r="T2428" s="24"/>
      <c r="U2428" s="24"/>
      <c r="V2428" s="24"/>
      <c r="W2428" s="24"/>
      <c r="X2428" s="24"/>
    </row>
    <row r="2429" spans="1:24" ht="15" hidden="1" customHeight="1">
      <c r="A2429" s="26">
        <v>28528844</v>
      </c>
      <c r="B2429" s="26" t="s">
        <v>13846</v>
      </c>
      <c r="C2429" s="26" t="s">
        <v>13847</v>
      </c>
      <c r="D2429" s="26" t="s">
        <v>13848</v>
      </c>
      <c r="E2429" s="26" t="s">
        <v>13849</v>
      </c>
      <c r="F2429" s="26" t="s">
        <v>162</v>
      </c>
      <c r="G2429" s="26">
        <v>2017</v>
      </c>
      <c r="H2429" s="27">
        <v>42878</v>
      </c>
      <c r="I2429" s="26" t="s">
        <v>13850</v>
      </c>
      <c r="J2429" s="26"/>
      <c r="K2429" s="26" t="s">
        <v>13851</v>
      </c>
      <c r="L2429" s="26" t="str">
        <f t="shared" si="76"/>
        <v>PostAlerta</v>
      </c>
      <c r="M2429" s="26" t="str">
        <f t="shared" si="77"/>
        <v>S/PalabrasClaves</v>
      </c>
      <c r="N2429" s="26"/>
      <c r="O2429" s="26"/>
      <c r="P2429" s="26"/>
      <c r="Q2429" s="26"/>
      <c r="R2429" s="26"/>
      <c r="S2429" s="26"/>
      <c r="T2429" s="26"/>
      <c r="U2429" s="26"/>
      <c r="V2429" s="26"/>
      <c r="W2429" s="26"/>
      <c r="X2429" s="26"/>
    </row>
    <row r="2430" spans="1:24" ht="15" hidden="1" customHeight="1">
      <c r="A2430" s="24">
        <v>28588068</v>
      </c>
      <c r="B2430" s="24" t="s">
        <v>13852</v>
      </c>
      <c r="C2430" s="24" t="s">
        <v>13853</v>
      </c>
      <c r="D2430" s="24" t="s">
        <v>13854</v>
      </c>
      <c r="E2430" s="24" t="s">
        <v>13855</v>
      </c>
      <c r="F2430" s="24" t="s">
        <v>3220</v>
      </c>
      <c r="G2430" s="24">
        <v>2017</v>
      </c>
      <c r="H2430" s="25">
        <v>42894</v>
      </c>
      <c r="I2430" s="24" t="s">
        <v>13856</v>
      </c>
      <c r="J2430" s="24"/>
      <c r="K2430" s="24" t="s">
        <v>13857</v>
      </c>
      <c r="L2430" s="24" t="str">
        <f t="shared" si="76"/>
        <v>PostAlerta</v>
      </c>
      <c r="M2430" s="24" t="str">
        <f t="shared" si="77"/>
        <v>C/PalabrasClaves</v>
      </c>
      <c r="N2430" s="24"/>
      <c r="O2430" s="24"/>
      <c r="P2430" s="24"/>
      <c r="Q2430" s="24"/>
      <c r="R2430" s="24"/>
      <c r="S2430" s="24"/>
      <c r="T2430" s="24"/>
      <c r="U2430" s="24"/>
      <c r="V2430" s="24"/>
      <c r="W2430" s="24"/>
      <c r="X2430" s="24"/>
    </row>
    <row r="2431" spans="1:24" ht="15" hidden="1" customHeight="1">
      <c r="A2431" s="26">
        <v>28593794</v>
      </c>
      <c r="B2431" s="26" t="s">
        <v>13858</v>
      </c>
      <c r="C2431" s="26" t="s">
        <v>13859</v>
      </c>
      <c r="D2431" s="26" t="s">
        <v>13860</v>
      </c>
      <c r="E2431" s="26" t="s">
        <v>4518</v>
      </c>
      <c r="F2431" s="26" t="s">
        <v>4078</v>
      </c>
      <c r="G2431" s="26">
        <v>2017</v>
      </c>
      <c r="H2431" s="27">
        <v>42895</v>
      </c>
      <c r="I2431" s="26"/>
      <c r="J2431" s="26"/>
      <c r="K2431" s="26" t="s">
        <v>13861</v>
      </c>
      <c r="L2431" s="26" t="str">
        <f t="shared" si="76"/>
        <v>Excluido</v>
      </c>
      <c r="M2431" s="26" t="str">
        <f t="shared" si="77"/>
        <v>C/PalabrasClaves</v>
      </c>
      <c r="N2431" s="26"/>
      <c r="O2431" s="26"/>
      <c r="P2431" s="26"/>
      <c r="Q2431" s="26"/>
      <c r="R2431" s="26"/>
      <c r="S2431" s="26"/>
      <c r="T2431" s="26"/>
      <c r="U2431" s="26"/>
      <c r="V2431" s="26"/>
      <c r="W2431" s="26"/>
      <c r="X2431" s="26"/>
    </row>
    <row r="2432" spans="1:24" ht="15" hidden="1" customHeight="1">
      <c r="A2432" s="24">
        <v>28604481</v>
      </c>
      <c r="B2432" s="24" t="s">
        <v>13862</v>
      </c>
      <c r="C2432" s="24" t="s">
        <v>13863</v>
      </c>
      <c r="D2432" s="24" t="s">
        <v>13864</v>
      </c>
      <c r="E2432" s="24" t="s">
        <v>13865</v>
      </c>
      <c r="F2432" s="24" t="s">
        <v>128</v>
      </c>
      <c r="G2432" s="24">
        <v>2017</v>
      </c>
      <c r="H2432" s="25">
        <v>42899</v>
      </c>
      <c r="I2432" s="24" t="s">
        <v>13866</v>
      </c>
      <c r="J2432" s="24" t="s">
        <v>13867</v>
      </c>
      <c r="K2432" s="24" t="s">
        <v>13868</v>
      </c>
      <c r="L2432" s="24" t="str">
        <f t="shared" si="76"/>
        <v>PostAlerta</v>
      </c>
      <c r="M2432" s="24" t="str">
        <f t="shared" si="77"/>
        <v>S/PalabrasClaves</v>
      </c>
      <c r="N2432" s="24"/>
      <c r="O2432" s="24"/>
      <c r="P2432" s="24"/>
      <c r="Q2432" s="24"/>
      <c r="R2432" s="24"/>
      <c r="S2432" s="24"/>
      <c r="T2432" s="24"/>
      <c r="U2432" s="24"/>
      <c r="V2432" s="24"/>
      <c r="W2432" s="24"/>
      <c r="X2432" s="24"/>
    </row>
    <row r="2433" spans="1:24" ht="15" hidden="1" customHeight="1">
      <c r="A2433" s="26">
        <v>28604482</v>
      </c>
      <c r="B2433" s="26" t="s">
        <v>13869</v>
      </c>
      <c r="C2433" s="26" t="s">
        <v>13870</v>
      </c>
      <c r="D2433" s="26" t="s">
        <v>13871</v>
      </c>
      <c r="E2433" s="26" t="s">
        <v>7002</v>
      </c>
      <c r="F2433" s="26" t="s">
        <v>128</v>
      </c>
      <c r="G2433" s="26">
        <v>2017</v>
      </c>
      <c r="H2433" s="27">
        <v>42899</v>
      </c>
      <c r="I2433" s="26" t="s">
        <v>13872</v>
      </c>
      <c r="J2433" s="26" t="s">
        <v>13873</v>
      </c>
      <c r="K2433" s="26" t="s">
        <v>13874</v>
      </c>
      <c r="L2433" s="26" t="str">
        <f t="shared" si="76"/>
        <v>PostAlerta</v>
      </c>
      <c r="M2433" s="26" t="str">
        <f t="shared" si="77"/>
        <v>S/PalabrasClaves</v>
      </c>
      <c r="N2433" s="26"/>
      <c r="O2433" s="26"/>
      <c r="P2433" s="26"/>
      <c r="Q2433" s="26"/>
      <c r="R2433" s="26"/>
      <c r="S2433" s="26"/>
      <c r="T2433" s="26"/>
      <c r="U2433" s="26"/>
      <c r="V2433" s="26"/>
      <c r="W2433" s="26"/>
      <c r="X2433" s="26"/>
    </row>
    <row r="2434" spans="1:24" ht="15" hidden="1" customHeight="1">
      <c r="A2434" s="24">
        <v>28608791</v>
      </c>
      <c r="B2434" s="24" t="s">
        <v>13875</v>
      </c>
      <c r="C2434" s="24" t="s">
        <v>13876</v>
      </c>
      <c r="D2434" s="24" t="s">
        <v>13877</v>
      </c>
      <c r="E2434" s="24" t="s">
        <v>5713</v>
      </c>
      <c r="F2434" s="24" t="s">
        <v>128</v>
      </c>
      <c r="G2434" s="24">
        <v>2017</v>
      </c>
      <c r="H2434" s="25">
        <v>42900</v>
      </c>
      <c r="I2434" s="24"/>
      <c r="J2434" s="24"/>
      <c r="K2434" s="24" t="s">
        <v>13878</v>
      </c>
      <c r="L2434" s="24" t="str">
        <f t="shared" si="76"/>
        <v>Excluido</v>
      </c>
      <c r="M2434" s="24" t="str">
        <f t="shared" si="77"/>
        <v>S/PalabrasClaves</v>
      </c>
      <c r="N2434" s="24"/>
      <c r="O2434" s="24"/>
      <c r="P2434" s="24"/>
      <c r="Q2434" s="24"/>
      <c r="R2434" s="24"/>
      <c r="S2434" s="24"/>
      <c r="T2434" s="24"/>
      <c r="U2434" s="24"/>
      <c r="V2434" s="24"/>
      <c r="W2434" s="24"/>
      <c r="X2434" s="24"/>
    </row>
    <row r="2435" spans="1:24" ht="15" hidden="1" customHeight="1">
      <c r="A2435" s="26">
        <v>28608794</v>
      </c>
      <c r="B2435" s="26" t="s">
        <v>13879</v>
      </c>
      <c r="C2435" s="26" t="s">
        <v>13880</v>
      </c>
      <c r="D2435" s="26" t="s">
        <v>13881</v>
      </c>
      <c r="E2435" s="26" t="s">
        <v>2693</v>
      </c>
      <c r="F2435" s="26" t="s">
        <v>128</v>
      </c>
      <c r="G2435" s="26">
        <v>2017</v>
      </c>
      <c r="H2435" s="27">
        <v>42900</v>
      </c>
      <c r="I2435" s="26"/>
      <c r="J2435" s="26"/>
      <c r="K2435" s="26" t="s">
        <v>13882</v>
      </c>
      <c r="L2435" s="26" t="str">
        <f t="shared" si="76"/>
        <v>PostAlerta</v>
      </c>
      <c r="M2435" s="26" t="str">
        <f t="shared" si="77"/>
        <v>C/PalabrasClaves</v>
      </c>
      <c r="N2435" s="26"/>
      <c r="O2435" s="26"/>
      <c r="P2435" s="26"/>
      <c r="Q2435" s="26"/>
      <c r="R2435" s="26"/>
      <c r="S2435" s="26"/>
      <c r="T2435" s="26"/>
      <c r="U2435" s="26"/>
      <c r="V2435" s="26"/>
      <c r="W2435" s="26"/>
      <c r="X2435" s="26"/>
    </row>
    <row r="2436" spans="1:24" ht="15" hidden="1" customHeight="1">
      <c r="A2436" s="24">
        <v>28634195</v>
      </c>
      <c r="B2436" s="24" t="s">
        <v>13883</v>
      </c>
      <c r="C2436" s="24" t="s">
        <v>13884</v>
      </c>
      <c r="D2436" s="24" t="s">
        <v>13885</v>
      </c>
      <c r="E2436" s="24" t="s">
        <v>1601</v>
      </c>
      <c r="F2436" s="24" t="s">
        <v>90</v>
      </c>
      <c r="G2436" s="24">
        <v>2017</v>
      </c>
      <c r="H2436" s="25">
        <v>42908</v>
      </c>
      <c r="I2436" s="24" t="s">
        <v>13886</v>
      </c>
      <c r="J2436" s="24"/>
      <c r="K2436" s="24" t="s">
        <v>13887</v>
      </c>
      <c r="L2436" s="24" t="str">
        <f t="shared" si="76"/>
        <v>PostAlerta</v>
      </c>
      <c r="M2436" s="24" t="str">
        <f t="shared" si="77"/>
        <v>S/PalabrasClaves</v>
      </c>
      <c r="N2436" s="24"/>
      <c r="O2436" s="24"/>
      <c r="P2436" s="24"/>
      <c r="Q2436" s="24"/>
      <c r="R2436" s="24"/>
      <c r="S2436" s="24"/>
      <c r="T2436" s="24"/>
      <c r="U2436" s="24"/>
      <c r="V2436" s="24"/>
      <c r="W2436" s="24"/>
      <c r="X2436" s="24"/>
    </row>
    <row r="2437" spans="1:24" ht="15" hidden="1" customHeight="1">
      <c r="A2437" s="26">
        <v>28693667</v>
      </c>
      <c r="B2437" s="26" t="s">
        <v>13888</v>
      </c>
      <c r="C2437" s="26" t="s">
        <v>13889</v>
      </c>
      <c r="D2437" s="26" t="s">
        <v>13890</v>
      </c>
      <c r="E2437" s="26" t="s">
        <v>8371</v>
      </c>
      <c r="F2437" s="26" t="s">
        <v>627</v>
      </c>
      <c r="G2437" s="26">
        <v>2017</v>
      </c>
      <c r="H2437" s="27">
        <v>42928</v>
      </c>
      <c r="I2437" s="26"/>
      <c r="J2437" s="26"/>
      <c r="K2437" s="26" t="s">
        <v>13891</v>
      </c>
      <c r="L2437" s="26" t="str">
        <f t="shared" si="76"/>
        <v>PostAlerta</v>
      </c>
      <c r="M2437" s="26" t="str">
        <f t="shared" si="77"/>
        <v>S/PalabrasClaves</v>
      </c>
      <c r="N2437" s="26"/>
      <c r="O2437" s="26"/>
      <c r="P2437" s="26"/>
      <c r="Q2437" s="26"/>
      <c r="R2437" s="26"/>
      <c r="S2437" s="26"/>
      <c r="T2437" s="26"/>
      <c r="U2437" s="26"/>
      <c r="V2437" s="26"/>
      <c r="W2437" s="26"/>
      <c r="X2437" s="26"/>
    </row>
    <row r="2438" spans="1:24" ht="15" hidden="1" customHeight="1">
      <c r="A2438" s="24">
        <v>28694268</v>
      </c>
      <c r="B2438" s="24" t="s">
        <v>13892</v>
      </c>
      <c r="C2438" s="24" t="s">
        <v>13893</v>
      </c>
      <c r="D2438" s="24" t="s">
        <v>13894</v>
      </c>
      <c r="E2438" s="24" t="s">
        <v>13895</v>
      </c>
      <c r="F2438" s="24" t="s">
        <v>8650</v>
      </c>
      <c r="G2438" s="24">
        <v>2017</v>
      </c>
      <c r="H2438" s="25">
        <v>42928</v>
      </c>
      <c r="I2438" s="24" t="s">
        <v>13896</v>
      </c>
      <c r="J2438" s="24"/>
      <c r="K2438" s="24" t="s">
        <v>13897</v>
      </c>
      <c r="L2438" s="24" t="str">
        <f t="shared" si="76"/>
        <v>PostAlerta</v>
      </c>
      <c r="M2438" s="24" t="str">
        <f t="shared" si="77"/>
        <v>S/PalabrasClaves</v>
      </c>
      <c r="N2438" s="24"/>
      <c r="O2438" s="24"/>
      <c r="P2438" s="24"/>
      <c r="Q2438" s="24"/>
      <c r="R2438" s="24"/>
      <c r="S2438" s="24"/>
      <c r="T2438" s="24"/>
      <c r="U2438" s="24"/>
      <c r="V2438" s="24"/>
      <c r="W2438" s="24"/>
      <c r="X2438" s="24"/>
    </row>
    <row r="2439" spans="1:24" ht="15" hidden="1" customHeight="1">
      <c r="A2439" s="26">
        <v>28717267</v>
      </c>
      <c r="B2439" s="26" t="s">
        <v>13898</v>
      </c>
      <c r="C2439" s="26" t="s">
        <v>13899</v>
      </c>
      <c r="D2439" s="26" t="s">
        <v>13900</v>
      </c>
      <c r="E2439" s="26" t="s">
        <v>13901</v>
      </c>
      <c r="F2439" s="26" t="s">
        <v>13902</v>
      </c>
      <c r="G2439" s="26">
        <v>2017</v>
      </c>
      <c r="H2439" s="27">
        <v>42935</v>
      </c>
      <c r="I2439" s="26" t="s">
        <v>13903</v>
      </c>
      <c r="J2439" s="26"/>
      <c r="K2439" s="26" t="s">
        <v>13904</v>
      </c>
      <c r="L2439" s="26" t="str">
        <f t="shared" si="76"/>
        <v>Excluido</v>
      </c>
      <c r="M2439" s="26" t="str">
        <f t="shared" si="77"/>
        <v>C/PalabrasClaves</v>
      </c>
      <c r="N2439" s="26"/>
      <c r="O2439" s="26"/>
      <c r="P2439" s="26"/>
      <c r="Q2439" s="26"/>
      <c r="R2439" s="26"/>
      <c r="S2439" s="26"/>
      <c r="T2439" s="26"/>
      <c r="U2439" s="26"/>
      <c r="V2439" s="26"/>
      <c r="W2439" s="26"/>
      <c r="X2439" s="26"/>
    </row>
    <row r="2440" spans="1:24" ht="15" hidden="1" customHeight="1">
      <c r="A2440" s="24">
        <v>28722452</v>
      </c>
      <c r="B2440" s="24" t="s">
        <v>13905</v>
      </c>
      <c r="C2440" s="24" t="s">
        <v>13906</v>
      </c>
      <c r="D2440" s="24" t="s">
        <v>13907</v>
      </c>
      <c r="E2440" s="24" t="s">
        <v>13908</v>
      </c>
      <c r="F2440" s="24" t="s">
        <v>13909</v>
      </c>
      <c r="G2440" s="24">
        <v>2017</v>
      </c>
      <c r="H2440" s="25">
        <v>42936</v>
      </c>
      <c r="I2440" s="24"/>
      <c r="J2440" s="24"/>
      <c r="K2440" s="24"/>
      <c r="L2440" s="24" t="str">
        <f t="shared" si="76"/>
        <v>PostAlerta</v>
      </c>
      <c r="M2440" s="24" t="str">
        <f t="shared" si="77"/>
        <v>S/PalabrasClaves</v>
      </c>
      <c r="N2440" s="24"/>
      <c r="O2440" s="24"/>
      <c r="P2440" s="24"/>
      <c r="Q2440" s="24"/>
      <c r="R2440" s="24"/>
      <c r="S2440" s="24"/>
      <c r="T2440" s="24"/>
      <c r="U2440" s="24"/>
      <c r="V2440" s="24"/>
      <c r="W2440" s="24"/>
      <c r="X2440" s="24"/>
    </row>
    <row r="2441" spans="1:24" ht="15" hidden="1" customHeight="1">
      <c r="A2441" s="26">
        <v>28820419</v>
      </c>
      <c r="B2441" s="26" t="s">
        <v>13910</v>
      </c>
      <c r="C2441" s="26" t="s">
        <v>13911</v>
      </c>
      <c r="D2441" s="26" t="s">
        <v>13912</v>
      </c>
      <c r="E2441" s="26" t="s">
        <v>13913</v>
      </c>
      <c r="F2441" s="26" t="s">
        <v>8191</v>
      </c>
      <c r="G2441" s="26">
        <v>2017</v>
      </c>
      <c r="H2441" s="27">
        <v>42966</v>
      </c>
      <c r="I2441" s="26"/>
      <c r="J2441" s="26"/>
      <c r="K2441" s="26"/>
      <c r="L2441" s="26" t="str">
        <f t="shared" si="76"/>
        <v>PostAlerta</v>
      </c>
      <c r="M2441" s="26" t="str">
        <f t="shared" si="77"/>
        <v>S/PalabrasClaves</v>
      </c>
      <c r="N2441" s="26"/>
      <c r="O2441" s="26"/>
      <c r="P2441" s="26"/>
      <c r="Q2441" s="26"/>
      <c r="R2441" s="26"/>
      <c r="S2441" s="26"/>
      <c r="T2441" s="26"/>
      <c r="U2441" s="26"/>
      <c r="V2441" s="26"/>
      <c r="W2441" s="26"/>
      <c r="X2441" s="26"/>
    </row>
    <row r="2442" spans="1:24" ht="15" hidden="1" customHeight="1">
      <c r="A2442" s="24">
        <v>28871927</v>
      </c>
      <c r="B2442" s="24" t="s">
        <v>13914</v>
      </c>
      <c r="C2442" s="24" t="s">
        <v>13915</v>
      </c>
      <c r="D2442" s="24" t="s">
        <v>13916</v>
      </c>
      <c r="E2442" s="24" t="s">
        <v>13917</v>
      </c>
      <c r="F2442" s="24" t="s">
        <v>13918</v>
      </c>
      <c r="G2442" s="24">
        <v>2017</v>
      </c>
      <c r="H2442" s="25">
        <v>42984</v>
      </c>
      <c r="I2442" s="24"/>
      <c r="J2442" s="24"/>
      <c r="K2442" s="24"/>
      <c r="L2442" s="24" t="str">
        <f t="shared" si="76"/>
        <v>PostAlerta</v>
      </c>
      <c r="M2442" s="24" t="str">
        <f t="shared" si="77"/>
        <v>S/PalabrasClaves</v>
      </c>
      <c r="N2442" s="24"/>
      <c r="O2442" s="24"/>
      <c r="P2442" s="24"/>
      <c r="Q2442" s="24"/>
      <c r="R2442" s="24"/>
      <c r="S2442" s="24"/>
      <c r="T2442" s="24"/>
      <c r="U2442" s="24"/>
      <c r="V2442" s="24"/>
      <c r="W2442" s="24"/>
      <c r="X2442" s="24"/>
    </row>
    <row r="2443" spans="1:24" ht="15" hidden="1" customHeight="1">
      <c r="A2443" s="26">
        <v>28989185</v>
      </c>
      <c r="B2443" s="26" t="s">
        <v>13919</v>
      </c>
      <c r="C2443" s="26" t="s">
        <v>13920</v>
      </c>
      <c r="D2443" s="26" t="s">
        <v>13921</v>
      </c>
      <c r="E2443" s="26" t="s">
        <v>13922</v>
      </c>
      <c r="F2443" s="26" t="s">
        <v>13923</v>
      </c>
      <c r="G2443" s="26">
        <v>2017</v>
      </c>
      <c r="H2443" s="27">
        <v>43018</v>
      </c>
      <c r="I2443" s="26" t="s">
        <v>13924</v>
      </c>
      <c r="J2443" s="26" t="s">
        <v>13925</v>
      </c>
      <c r="K2443" s="26" t="s">
        <v>13926</v>
      </c>
      <c r="L2443" s="26" t="str">
        <f t="shared" si="76"/>
        <v>PostAlerta</v>
      </c>
      <c r="M2443" s="26" t="str">
        <f t="shared" si="77"/>
        <v>S/PalabrasClaves</v>
      </c>
      <c r="N2443" s="26"/>
      <c r="O2443" s="26"/>
      <c r="P2443" s="26"/>
      <c r="Q2443" s="26"/>
      <c r="R2443" s="26"/>
      <c r="S2443" s="26"/>
      <c r="T2443" s="26"/>
      <c r="U2443" s="26"/>
      <c r="V2443" s="26"/>
      <c r="W2443" s="26"/>
      <c r="X2443" s="26"/>
    </row>
    <row r="2444" spans="1:24" ht="15" hidden="1" customHeight="1">
      <c r="A2444" s="24">
        <v>29063885</v>
      </c>
      <c r="B2444" s="24" t="s">
        <v>13927</v>
      </c>
      <c r="C2444" s="24" t="s">
        <v>13928</v>
      </c>
      <c r="D2444" s="24" t="s">
        <v>13929</v>
      </c>
      <c r="E2444" s="24" t="s">
        <v>13930</v>
      </c>
      <c r="F2444" s="24" t="s">
        <v>2250</v>
      </c>
      <c r="G2444" s="24">
        <v>2017</v>
      </c>
      <c r="H2444" s="25">
        <v>43033</v>
      </c>
      <c r="I2444" s="24"/>
      <c r="J2444" s="24"/>
      <c r="K2444" s="24" t="s">
        <v>13931</v>
      </c>
      <c r="L2444" s="24" t="str">
        <f t="shared" si="76"/>
        <v>PostAlerta</v>
      </c>
      <c r="M2444" s="24" t="str">
        <f t="shared" si="77"/>
        <v>S/PalabrasClaves</v>
      </c>
      <c r="N2444" s="24"/>
      <c r="O2444" s="24"/>
      <c r="P2444" s="24"/>
      <c r="Q2444" s="24"/>
      <c r="R2444" s="24"/>
      <c r="S2444" s="24"/>
      <c r="T2444" s="24"/>
      <c r="U2444" s="24"/>
      <c r="V2444" s="24"/>
      <c r="W2444" s="24"/>
      <c r="X2444" s="24"/>
    </row>
    <row r="2445" spans="1:24" ht="15" hidden="1" customHeight="1">
      <c r="A2445" s="26">
        <v>29063893</v>
      </c>
      <c r="B2445" s="26" t="s">
        <v>13932</v>
      </c>
      <c r="C2445" s="26" t="s">
        <v>13933</v>
      </c>
      <c r="D2445" s="26" t="s">
        <v>13934</v>
      </c>
      <c r="E2445" s="26" t="s">
        <v>13935</v>
      </c>
      <c r="F2445" s="26" t="s">
        <v>2250</v>
      </c>
      <c r="G2445" s="26">
        <v>2017</v>
      </c>
      <c r="H2445" s="27">
        <v>43033</v>
      </c>
      <c r="I2445" s="26"/>
      <c r="J2445" s="26"/>
      <c r="K2445" s="26" t="s">
        <v>13936</v>
      </c>
      <c r="L2445" s="26" t="str">
        <f t="shared" si="76"/>
        <v>PostAlerta</v>
      </c>
      <c r="M2445" s="26" t="str">
        <f t="shared" si="77"/>
        <v>S/PalabrasClaves</v>
      </c>
      <c r="N2445" s="26"/>
      <c r="O2445" s="26"/>
      <c r="P2445" s="26"/>
      <c r="Q2445" s="26"/>
      <c r="R2445" s="26"/>
      <c r="S2445" s="26"/>
      <c r="T2445" s="26"/>
      <c r="U2445" s="26"/>
      <c r="V2445" s="26"/>
      <c r="W2445" s="26"/>
      <c r="X2445" s="26"/>
    </row>
    <row r="2446" spans="1:24" ht="15" hidden="1" customHeight="1">
      <c r="A2446" s="24">
        <v>29205197</v>
      </c>
      <c r="B2446" s="24" t="s">
        <v>13937</v>
      </c>
      <c r="C2446" s="24" t="s">
        <v>13938</v>
      </c>
      <c r="D2446" s="24" t="s">
        <v>13939</v>
      </c>
      <c r="E2446" s="24" t="s">
        <v>1976</v>
      </c>
      <c r="F2446" s="24" t="s">
        <v>1977</v>
      </c>
      <c r="G2446" s="24">
        <v>2017</v>
      </c>
      <c r="H2446" s="25">
        <v>43075</v>
      </c>
      <c r="I2446" s="24" t="s">
        <v>13940</v>
      </c>
      <c r="J2446" s="24"/>
      <c r="K2446" s="24" t="s">
        <v>13941</v>
      </c>
      <c r="L2446" s="24" t="str">
        <f t="shared" si="76"/>
        <v>PostAlerta</v>
      </c>
      <c r="M2446" s="24" t="str">
        <f t="shared" si="77"/>
        <v>S/PalabrasClaves</v>
      </c>
      <c r="N2446" s="24"/>
      <c r="O2446" s="24"/>
      <c r="P2446" s="24"/>
      <c r="Q2446" s="24"/>
      <c r="R2446" s="24"/>
      <c r="S2446" s="24"/>
      <c r="T2446" s="24"/>
      <c r="U2446" s="24"/>
      <c r="V2446" s="24"/>
      <c r="W2446" s="24"/>
      <c r="X2446" s="24"/>
    </row>
    <row r="2447" spans="1:24" ht="15" hidden="1" customHeight="1">
      <c r="A2447" s="26">
        <v>29560668</v>
      </c>
      <c r="B2447" s="26" t="s">
        <v>13942</v>
      </c>
      <c r="C2447" s="26" t="s">
        <v>13943</v>
      </c>
      <c r="D2447" s="26" t="s">
        <v>13944</v>
      </c>
      <c r="E2447" s="26" t="s">
        <v>13945</v>
      </c>
      <c r="F2447" s="26" t="s">
        <v>13946</v>
      </c>
      <c r="G2447" s="26">
        <v>2017</v>
      </c>
      <c r="H2447" s="27">
        <v>43181</v>
      </c>
      <c r="I2447" s="26"/>
      <c r="J2447" s="26"/>
      <c r="K2447" s="26"/>
      <c r="L2447" s="26" t="str">
        <f t="shared" si="76"/>
        <v>PostAlerta</v>
      </c>
      <c r="M2447" s="26" t="str">
        <f t="shared" si="77"/>
        <v>S/PalabrasClaves</v>
      </c>
      <c r="N2447" s="26"/>
      <c r="O2447" s="26"/>
      <c r="P2447" s="26"/>
      <c r="Q2447" s="26"/>
      <c r="R2447" s="26"/>
      <c r="S2447" s="26"/>
      <c r="T2447" s="26"/>
      <c r="U2447" s="26"/>
      <c r="V2447" s="26"/>
      <c r="W2447" s="26"/>
      <c r="X2447" s="26"/>
    </row>
    <row r="2448" spans="1:24" ht="15" hidden="1" customHeight="1">
      <c r="A2448" s="24">
        <v>30148266</v>
      </c>
      <c r="B2448" s="24" t="s">
        <v>13947</v>
      </c>
      <c r="C2448" s="24" t="s">
        <v>13948</v>
      </c>
      <c r="D2448" s="24" t="s">
        <v>13949</v>
      </c>
      <c r="E2448" s="24" t="s">
        <v>13950</v>
      </c>
      <c r="F2448" s="24" t="s">
        <v>6224</v>
      </c>
      <c r="G2448" s="24">
        <v>2017</v>
      </c>
      <c r="H2448" s="25">
        <v>43340</v>
      </c>
      <c r="I2448" s="24" t="s">
        <v>13951</v>
      </c>
      <c r="J2448" s="24"/>
      <c r="K2448" s="24" t="s">
        <v>13952</v>
      </c>
      <c r="L2448" s="24" t="str">
        <f t="shared" si="76"/>
        <v>PostAlerta</v>
      </c>
      <c r="M2448" s="24" t="str">
        <f t="shared" si="77"/>
        <v>S/PalabrasClaves</v>
      </c>
      <c r="N2448" s="24"/>
      <c r="O2448" s="24"/>
      <c r="P2448" s="24"/>
      <c r="Q2448" s="24"/>
      <c r="R2448" s="24"/>
      <c r="S2448" s="24"/>
      <c r="T2448" s="24"/>
      <c r="U2448" s="24"/>
      <c r="V2448" s="24"/>
      <c r="W2448" s="24"/>
      <c r="X2448" s="24"/>
    </row>
    <row r="2449" spans="1:24" ht="15" hidden="1" customHeight="1">
      <c r="A2449" s="26">
        <v>28674410</v>
      </c>
      <c r="B2449" s="26" t="s">
        <v>13953</v>
      </c>
      <c r="C2449" s="26" t="s">
        <v>13954</v>
      </c>
      <c r="D2449" s="26" t="s">
        <v>13955</v>
      </c>
      <c r="E2449" s="26" t="s">
        <v>13956</v>
      </c>
      <c r="F2449" s="26" t="s">
        <v>7282</v>
      </c>
      <c r="G2449" s="26">
        <v>2017</v>
      </c>
      <c r="H2449" s="27">
        <v>42921</v>
      </c>
      <c r="I2449" s="26" t="s">
        <v>13957</v>
      </c>
      <c r="J2449" s="26"/>
      <c r="K2449" s="26" t="s">
        <v>13958</v>
      </c>
      <c r="L2449" s="26" t="str">
        <f t="shared" si="76"/>
        <v>PostAlerta</v>
      </c>
      <c r="M2449" s="26" t="str">
        <f t="shared" si="77"/>
        <v>S/PalabrasClaves</v>
      </c>
      <c r="N2449" s="26"/>
      <c r="O2449" s="26"/>
      <c r="P2449" s="26"/>
      <c r="Q2449" s="26"/>
      <c r="R2449" s="26"/>
      <c r="S2449" s="26"/>
      <c r="T2449" s="26"/>
      <c r="U2449" s="26"/>
      <c r="V2449" s="26"/>
      <c r="W2449" s="26"/>
      <c r="X2449" s="26"/>
    </row>
    <row r="2450" spans="1:24" ht="15" hidden="1" customHeight="1">
      <c r="A2450" s="24">
        <v>28757928</v>
      </c>
      <c r="B2450" s="24" t="s">
        <v>13959</v>
      </c>
      <c r="C2450" s="24" t="s">
        <v>13960</v>
      </c>
      <c r="D2450" s="24" t="s">
        <v>13961</v>
      </c>
      <c r="E2450" s="24" t="s">
        <v>3950</v>
      </c>
      <c r="F2450" s="24" t="s">
        <v>13962</v>
      </c>
      <c r="G2450" s="24">
        <v>2017</v>
      </c>
      <c r="H2450" s="25">
        <v>42948</v>
      </c>
      <c r="I2450" s="24" t="s">
        <v>13963</v>
      </c>
      <c r="J2450" s="24"/>
      <c r="K2450" s="24" t="s">
        <v>13964</v>
      </c>
      <c r="L2450" s="24" t="str">
        <f t="shared" si="76"/>
        <v>PostAlerta</v>
      </c>
      <c r="M2450" s="24" t="str">
        <f t="shared" si="77"/>
        <v>S/PalabrasClaves</v>
      </c>
      <c r="N2450" s="24"/>
      <c r="O2450" s="24"/>
      <c r="P2450" s="24"/>
      <c r="Q2450" s="24"/>
      <c r="R2450" s="24"/>
      <c r="S2450" s="24"/>
      <c r="T2450" s="24"/>
      <c r="U2450" s="24"/>
      <c r="V2450" s="24"/>
      <c r="W2450" s="24"/>
      <c r="X2450" s="24"/>
    </row>
    <row r="2451" spans="1:24" ht="15" hidden="1" customHeight="1">
      <c r="A2451" s="26">
        <v>28602608</v>
      </c>
      <c r="B2451" s="26" t="s">
        <v>13965</v>
      </c>
      <c r="C2451" s="26" t="s">
        <v>13966</v>
      </c>
      <c r="D2451" s="26" t="s">
        <v>13967</v>
      </c>
      <c r="E2451" s="26" t="s">
        <v>5258</v>
      </c>
      <c r="F2451" s="26" t="s">
        <v>353</v>
      </c>
      <c r="G2451" s="26">
        <v>2017</v>
      </c>
      <c r="H2451" s="27">
        <v>42899</v>
      </c>
      <c r="I2451" s="26"/>
      <c r="J2451" s="26"/>
      <c r="K2451" s="26" t="s">
        <v>13968</v>
      </c>
      <c r="L2451" s="26" t="str">
        <f t="shared" si="76"/>
        <v>PostAlerta</v>
      </c>
      <c r="M2451" s="26" t="str">
        <f t="shared" si="77"/>
        <v>S/PalabrasClaves</v>
      </c>
      <c r="N2451" s="26"/>
      <c r="O2451" s="26"/>
      <c r="P2451" s="26"/>
      <c r="Q2451" s="26"/>
      <c r="R2451" s="26"/>
      <c r="S2451" s="26"/>
      <c r="T2451" s="26"/>
      <c r="U2451" s="26"/>
      <c r="V2451" s="26"/>
      <c r="W2451" s="26"/>
      <c r="X2451" s="26"/>
    </row>
    <row r="2452" spans="1:24" ht="15" hidden="1" customHeight="1">
      <c r="A2452" s="24">
        <v>28698342</v>
      </c>
      <c r="B2452" s="24" t="s">
        <v>13969</v>
      </c>
      <c r="C2452" s="24" t="s">
        <v>13970</v>
      </c>
      <c r="D2452" s="24" t="s">
        <v>13971</v>
      </c>
      <c r="E2452" s="24" t="s">
        <v>6800</v>
      </c>
      <c r="F2452" s="24" t="s">
        <v>204</v>
      </c>
      <c r="G2452" s="24">
        <v>2017</v>
      </c>
      <c r="H2452" s="25">
        <v>42929</v>
      </c>
      <c r="I2452" s="24" t="s">
        <v>13972</v>
      </c>
      <c r="J2452" s="24"/>
      <c r="K2452" s="24" t="s">
        <v>13973</v>
      </c>
      <c r="L2452" s="24" t="str">
        <f t="shared" si="76"/>
        <v>PostAlerta</v>
      </c>
      <c r="M2452" s="24" t="str">
        <f t="shared" si="77"/>
        <v>C/PalabrasClaves</v>
      </c>
      <c r="N2452" s="24"/>
      <c r="O2452" s="24"/>
      <c r="P2452" s="24"/>
      <c r="Q2452" s="24"/>
      <c r="R2452" s="24"/>
      <c r="S2452" s="24"/>
      <c r="T2452" s="24"/>
      <c r="U2452" s="24"/>
      <c r="V2452" s="24"/>
      <c r="W2452" s="24"/>
      <c r="X2452" s="24"/>
    </row>
    <row r="2453" spans="1:24" ht="15" hidden="1" customHeight="1">
      <c r="A2453" s="26">
        <v>28770172</v>
      </c>
      <c r="B2453" s="26" t="s">
        <v>13974</v>
      </c>
      <c r="C2453" s="26" t="s">
        <v>13975</v>
      </c>
      <c r="D2453" s="26" t="s">
        <v>13976</v>
      </c>
      <c r="E2453" s="26" t="s">
        <v>13977</v>
      </c>
      <c r="F2453" s="26" t="s">
        <v>559</v>
      </c>
      <c r="G2453" s="26">
        <v>2017</v>
      </c>
      <c r="H2453" s="27">
        <v>42951</v>
      </c>
      <c r="I2453" s="26" t="s">
        <v>13978</v>
      </c>
      <c r="J2453" s="26"/>
      <c r="K2453" s="26" t="s">
        <v>13979</v>
      </c>
      <c r="L2453" s="26" t="str">
        <f t="shared" si="76"/>
        <v>PostAlerta</v>
      </c>
      <c r="M2453" s="26" t="str">
        <f t="shared" si="77"/>
        <v>S/PalabrasClaves</v>
      </c>
      <c r="N2453" s="26"/>
      <c r="O2453" s="26"/>
      <c r="P2453" s="26"/>
      <c r="Q2453" s="26"/>
      <c r="R2453" s="26"/>
      <c r="S2453" s="26"/>
      <c r="T2453" s="26"/>
      <c r="U2453" s="26"/>
      <c r="V2453" s="26"/>
      <c r="W2453" s="26"/>
      <c r="X2453" s="26"/>
    </row>
    <row r="2454" spans="1:24" ht="15" hidden="1" customHeight="1">
      <c r="A2454" s="24">
        <v>28546072</v>
      </c>
      <c r="B2454" s="24" t="s">
        <v>13980</v>
      </c>
      <c r="C2454" s="24" t="s">
        <v>13981</v>
      </c>
      <c r="D2454" s="24" t="s">
        <v>13982</v>
      </c>
      <c r="E2454" s="24" t="s">
        <v>13983</v>
      </c>
      <c r="F2454" s="24" t="s">
        <v>5823</v>
      </c>
      <c r="G2454" s="24">
        <v>2017</v>
      </c>
      <c r="H2454" s="25">
        <v>42882</v>
      </c>
      <c r="I2454" s="24" t="s">
        <v>13984</v>
      </c>
      <c r="J2454" s="24" t="s">
        <v>13985</v>
      </c>
      <c r="K2454" s="24" t="s">
        <v>13986</v>
      </c>
      <c r="L2454" s="24" t="str">
        <f t="shared" si="76"/>
        <v>PostAlerta</v>
      </c>
      <c r="M2454" s="24" t="str">
        <f t="shared" si="77"/>
        <v>S/PalabrasClaves</v>
      </c>
      <c r="N2454" s="24"/>
      <c r="O2454" s="24"/>
      <c r="P2454" s="24"/>
      <c r="Q2454" s="24"/>
      <c r="R2454" s="24"/>
      <c r="S2454" s="24"/>
      <c r="T2454" s="24"/>
      <c r="U2454" s="24"/>
      <c r="V2454" s="24"/>
      <c r="W2454" s="24"/>
      <c r="X2454" s="24"/>
    </row>
    <row r="2455" spans="1:24" ht="15" hidden="1" customHeight="1">
      <c r="A2455" s="26">
        <v>28838074</v>
      </c>
      <c r="B2455" s="26" t="s">
        <v>13987</v>
      </c>
      <c r="C2455" s="26" t="s">
        <v>13988</v>
      </c>
      <c r="D2455" s="26" t="s">
        <v>13989</v>
      </c>
      <c r="E2455" s="26" t="s">
        <v>295</v>
      </c>
      <c r="F2455" s="26" t="s">
        <v>1115</v>
      </c>
      <c r="G2455" s="26">
        <v>2017</v>
      </c>
      <c r="H2455" s="27">
        <v>42973</v>
      </c>
      <c r="I2455" s="26" t="s">
        <v>13990</v>
      </c>
      <c r="J2455" s="26"/>
      <c r="K2455" s="26" t="s">
        <v>13991</v>
      </c>
      <c r="L2455" s="26" t="str">
        <f t="shared" si="76"/>
        <v>Excluido</v>
      </c>
      <c r="M2455" s="26" t="str">
        <f t="shared" si="77"/>
        <v>C/PalabrasClaves</v>
      </c>
      <c r="N2455" s="26"/>
      <c r="O2455" s="26"/>
      <c r="P2455" s="26"/>
      <c r="Q2455" s="26"/>
      <c r="R2455" s="26"/>
      <c r="S2455" s="26"/>
      <c r="T2455" s="26"/>
      <c r="U2455" s="26"/>
      <c r="V2455" s="26"/>
      <c r="W2455" s="26"/>
      <c r="X2455" s="26"/>
    </row>
    <row r="2456" spans="1:24" ht="15" hidden="1" customHeight="1">
      <c r="A2456" s="24">
        <v>28838077</v>
      </c>
      <c r="B2456" s="24" t="s">
        <v>13992</v>
      </c>
      <c r="C2456" s="24" t="s">
        <v>13993</v>
      </c>
      <c r="D2456" s="24" t="s">
        <v>13994</v>
      </c>
      <c r="E2456" s="24" t="s">
        <v>13995</v>
      </c>
      <c r="F2456" s="24" t="s">
        <v>1115</v>
      </c>
      <c r="G2456" s="24">
        <v>2017</v>
      </c>
      <c r="H2456" s="25">
        <v>42973</v>
      </c>
      <c r="I2456" s="24" t="s">
        <v>13996</v>
      </c>
      <c r="J2456" s="24"/>
      <c r="K2456" s="24" t="s">
        <v>13997</v>
      </c>
      <c r="L2456" s="24" t="str">
        <f t="shared" si="76"/>
        <v>Excluido</v>
      </c>
      <c r="M2456" s="24" t="str">
        <f t="shared" si="77"/>
        <v>S/PalabrasClaves</v>
      </c>
      <c r="N2456" s="24"/>
      <c r="O2456" s="24"/>
      <c r="P2456" s="24"/>
      <c r="Q2456" s="24"/>
      <c r="R2456" s="24"/>
      <c r="S2456" s="24"/>
      <c r="T2456" s="24"/>
      <c r="U2456" s="24"/>
      <c r="V2456" s="24"/>
      <c r="W2456" s="24"/>
      <c r="X2456" s="24"/>
    </row>
    <row r="2457" spans="1:24" ht="15" hidden="1" customHeight="1">
      <c r="A2457" s="26">
        <v>28838078</v>
      </c>
      <c r="B2457" s="26" t="s">
        <v>13998</v>
      </c>
      <c r="C2457" s="26" t="s">
        <v>13999</v>
      </c>
      <c r="D2457" s="26" t="s">
        <v>14000</v>
      </c>
      <c r="E2457" s="26" t="s">
        <v>921</v>
      </c>
      <c r="F2457" s="26" t="s">
        <v>1115</v>
      </c>
      <c r="G2457" s="26">
        <v>2017</v>
      </c>
      <c r="H2457" s="27">
        <v>42973</v>
      </c>
      <c r="I2457" s="26" t="s">
        <v>14001</v>
      </c>
      <c r="J2457" s="26"/>
      <c r="K2457" s="26" t="s">
        <v>14002</v>
      </c>
      <c r="L2457" s="26" t="str">
        <f t="shared" si="76"/>
        <v>Excluido</v>
      </c>
      <c r="M2457" s="26" t="str">
        <f t="shared" si="77"/>
        <v>S/PalabrasClaves</v>
      </c>
      <c r="N2457" s="26"/>
      <c r="O2457" s="26"/>
      <c r="P2457" s="26"/>
      <c r="Q2457" s="26"/>
      <c r="R2457" s="26"/>
      <c r="S2457" s="26"/>
      <c r="T2457" s="26"/>
      <c r="U2457" s="26"/>
      <c r="V2457" s="26"/>
      <c r="W2457" s="26"/>
      <c r="X2457" s="26"/>
    </row>
    <row r="2458" spans="1:24" ht="15" hidden="1" customHeight="1">
      <c r="A2458" s="24">
        <v>28838150</v>
      </c>
      <c r="B2458" s="24" t="s">
        <v>14003</v>
      </c>
      <c r="C2458" s="24" t="s">
        <v>14004</v>
      </c>
      <c r="D2458" s="24" t="s">
        <v>14005</v>
      </c>
      <c r="E2458" s="24" t="s">
        <v>14006</v>
      </c>
      <c r="F2458" s="24" t="s">
        <v>1115</v>
      </c>
      <c r="G2458" s="24">
        <v>2017</v>
      </c>
      <c r="H2458" s="25">
        <v>42973</v>
      </c>
      <c r="I2458" s="24" t="s">
        <v>14007</v>
      </c>
      <c r="J2458" s="24"/>
      <c r="K2458" s="24" t="s">
        <v>14008</v>
      </c>
      <c r="L2458" s="24" t="str">
        <f t="shared" si="76"/>
        <v>PostAlerta</v>
      </c>
      <c r="M2458" s="24" t="str">
        <f t="shared" si="77"/>
        <v>S/PalabrasClaves</v>
      </c>
      <c r="N2458" s="24"/>
      <c r="O2458" s="24"/>
      <c r="P2458" s="24"/>
      <c r="Q2458" s="24"/>
      <c r="R2458" s="24"/>
      <c r="S2458" s="24"/>
      <c r="T2458" s="24"/>
      <c r="U2458" s="24"/>
      <c r="V2458" s="24"/>
      <c r="W2458" s="24"/>
      <c r="X2458" s="24"/>
    </row>
    <row r="2459" spans="1:24" ht="15" hidden="1" customHeight="1">
      <c r="A2459" s="26">
        <v>28635162</v>
      </c>
      <c r="B2459" s="26" t="s">
        <v>14009</v>
      </c>
      <c r="C2459" s="26" t="s">
        <v>14010</v>
      </c>
      <c r="D2459" s="26" t="s">
        <v>14011</v>
      </c>
      <c r="E2459" s="26" t="s">
        <v>9451</v>
      </c>
      <c r="F2459" s="26" t="s">
        <v>13385</v>
      </c>
      <c r="G2459" s="26">
        <v>2017</v>
      </c>
      <c r="H2459" s="27">
        <v>42908</v>
      </c>
      <c r="I2459" s="26"/>
      <c r="J2459" s="26"/>
      <c r="K2459" s="26" t="s">
        <v>14012</v>
      </c>
      <c r="L2459" s="26" t="str">
        <f t="shared" si="76"/>
        <v>PostAlerta</v>
      </c>
      <c r="M2459" s="26" t="str">
        <f t="shared" si="77"/>
        <v>S/PalabrasClaves</v>
      </c>
      <c r="N2459" s="26"/>
      <c r="O2459" s="26"/>
      <c r="P2459" s="26"/>
      <c r="Q2459" s="26"/>
      <c r="R2459" s="26"/>
      <c r="S2459" s="26"/>
      <c r="T2459" s="26"/>
      <c r="U2459" s="26"/>
      <c r="V2459" s="26"/>
      <c r="W2459" s="26"/>
      <c r="X2459" s="26"/>
    </row>
    <row r="2460" spans="1:24" ht="15" hidden="1" customHeight="1">
      <c r="A2460" s="24">
        <v>28770201</v>
      </c>
      <c r="B2460" s="24" t="s">
        <v>14013</v>
      </c>
      <c r="C2460" s="24" t="s">
        <v>14014</v>
      </c>
      <c r="D2460" s="24" t="s">
        <v>14015</v>
      </c>
      <c r="E2460" s="24" t="s">
        <v>14016</v>
      </c>
      <c r="F2460" s="24" t="s">
        <v>14017</v>
      </c>
      <c r="G2460" s="24">
        <v>2017</v>
      </c>
      <c r="H2460" s="25">
        <v>42951</v>
      </c>
      <c r="I2460" s="24" t="s">
        <v>14018</v>
      </c>
      <c r="J2460" s="24"/>
      <c r="K2460" s="24" t="s">
        <v>14019</v>
      </c>
      <c r="L2460" s="24" t="str">
        <f t="shared" si="76"/>
        <v>PostAlerta</v>
      </c>
      <c r="M2460" s="24" t="str">
        <f t="shared" si="77"/>
        <v>S/PalabrasClaves</v>
      </c>
      <c r="N2460" s="24"/>
      <c r="O2460" s="24"/>
      <c r="P2460" s="24"/>
      <c r="Q2460" s="24"/>
      <c r="R2460" s="24"/>
      <c r="S2460" s="24"/>
      <c r="T2460" s="24"/>
      <c r="U2460" s="24"/>
      <c r="V2460" s="24"/>
      <c r="W2460" s="24"/>
      <c r="X2460" s="24"/>
    </row>
    <row r="2461" spans="1:24" ht="15" hidden="1" customHeight="1">
      <c r="A2461" s="26">
        <v>28744480</v>
      </c>
      <c r="B2461" s="26" t="s">
        <v>14020</v>
      </c>
      <c r="C2461" s="26" t="s">
        <v>14021</v>
      </c>
      <c r="D2461" s="26" t="s">
        <v>14022</v>
      </c>
      <c r="E2461" s="26" t="s">
        <v>14023</v>
      </c>
      <c r="F2461" s="26" t="s">
        <v>14024</v>
      </c>
      <c r="G2461" s="26">
        <v>2017</v>
      </c>
      <c r="H2461" s="27">
        <v>42943</v>
      </c>
      <c r="I2461" s="26" t="s">
        <v>14025</v>
      </c>
      <c r="J2461" s="26"/>
      <c r="K2461" s="26" t="s">
        <v>14026</v>
      </c>
      <c r="L2461" s="26" t="str">
        <f t="shared" si="76"/>
        <v>PostAlerta</v>
      </c>
      <c r="M2461" s="26" t="str">
        <f t="shared" si="77"/>
        <v>S/PalabrasClaves</v>
      </c>
      <c r="N2461" s="26"/>
      <c r="O2461" s="26"/>
      <c r="P2461" s="26"/>
      <c r="Q2461" s="26"/>
      <c r="R2461" s="26"/>
      <c r="S2461" s="26"/>
      <c r="T2461" s="26"/>
      <c r="U2461" s="26"/>
      <c r="V2461" s="26"/>
      <c r="W2461" s="26"/>
      <c r="X2461" s="26"/>
    </row>
    <row r="2462" spans="1:24" ht="15" hidden="1" customHeight="1">
      <c r="A2462" s="24">
        <v>28747198</v>
      </c>
      <c r="B2462" s="24" t="s">
        <v>14027</v>
      </c>
      <c r="C2462" s="24" t="s">
        <v>14028</v>
      </c>
      <c r="D2462" s="24" t="s">
        <v>14029</v>
      </c>
      <c r="E2462" s="24" t="s">
        <v>3504</v>
      </c>
      <c r="F2462" s="24" t="s">
        <v>392</v>
      </c>
      <c r="G2462" s="24">
        <v>2017</v>
      </c>
      <c r="H2462" s="25">
        <v>42944</v>
      </c>
      <c r="I2462" s="24" t="s">
        <v>14030</v>
      </c>
      <c r="J2462" s="24"/>
      <c r="K2462" s="24" t="s">
        <v>14031</v>
      </c>
      <c r="L2462" s="24" t="str">
        <f t="shared" si="76"/>
        <v>PostAlerta</v>
      </c>
      <c r="M2462" s="24" t="str">
        <f t="shared" si="77"/>
        <v>S/PalabrasClaves</v>
      </c>
      <c r="N2462" s="24"/>
      <c r="O2462" s="24"/>
      <c r="P2462" s="24"/>
      <c r="Q2462" s="24"/>
      <c r="R2462" s="24"/>
      <c r="S2462" s="24"/>
      <c r="T2462" s="24"/>
      <c r="U2462" s="24"/>
      <c r="V2462" s="24"/>
      <c r="W2462" s="24"/>
      <c r="X2462" s="24"/>
    </row>
    <row r="2463" spans="1:24" ht="15" hidden="1" customHeight="1">
      <c r="A2463" s="26">
        <v>28795162</v>
      </c>
      <c r="B2463" s="26" t="s">
        <v>14032</v>
      </c>
      <c r="C2463" s="26" t="s">
        <v>14033</v>
      </c>
      <c r="D2463" s="26" t="s">
        <v>14034</v>
      </c>
      <c r="E2463" s="26" t="s">
        <v>974</v>
      </c>
      <c r="F2463" s="26" t="s">
        <v>14035</v>
      </c>
      <c r="G2463" s="26">
        <v>2017</v>
      </c>
      <c r="H2463" s="27">
        <v>42958</v>
      </c>
      <c r="I2463" s="26" t="s">
        <v>14036</v>
      </c>
      <c r="J2463" s="26"/>
      <c r="K2463" s="26" t="s">
        <v>14037</v>
      </c>
      <c r="L2463" s="26" t="str">
        <f t="shared" si="76"/>
        <v>PostAlerta</v>
      </c>
      <c r="M2463" s="26" t="str">
        <f t="shared" si="77"/>
        <v>S/PalabrasClaves</v>
      </c>
      <c r="N2463" s="26"/>
      <c r="O2463" s="26"/>
      <c r="P2463" s="26"/>
      <c r="Q2463" s="26"/>
      <c r="R2463" s="26"/>
      <c r="S2463" s="26"/>
      <c r="T2463" s="26"/>
      <c r="U2463" s="26"/>
      <c r="V2463" s="26"/>
      <c r="W2463" s="26"/>
      <c r="X2463" s="26"/>
    </row>
    <row r="2464" spans="1:24" ht="15" hidden="1" customHeight="1">
      <c r="A2464" s="24">
        <v>28754106</v>
      </c>
      <c r="B2464" s="24" t="s">
        <v>14038</v>
      </c>
      <c r="C2464" s="24" t="s">
        <v>14039</v>
      </c>
      <c r="D2464" s="24" t="s">
        <v>14040</v>
      </c>
      <c r="E2464" s="24" t="s">
        <v>14041</v>
      </c>
      <c r="F2464" s="24" t="s">
        <v>341</v>
      </c>
      <c r="G2464" s="24">
        <v>2017</v>
      </c>
      <c r="H2464" s="25">
        <v>42946</v>
      </c>
      <c r="I2464" s="24" t="s">
        <v>14042</v>
      </c>
      <c r="J2464" s="24"/>
      <c r="K2464" s="24" t="s">
        <v>14043</v>
      </c>
      <c r="L2464" s="24" t="str">
        <f t="shared" si="76"/>
        <v>PostAlerta</v>
      </c>
      <c r="M2464" s="24" t="str">
        <f t="shared" si="77"/>
        <v>S/PalabrasClaves</v>
      </c>
      <c r="N2464" s="24"/>
      <c r="O2464" s="24"/>
      <c r="P2464" s="24"/>
      <c r="Q2464" s="24"/>
      <c r="R2464" s="24"/>
      <c r="S2464" s="24"/>
      <c r="T2464" s="24"/>
      <c r="U2464" s="24"/>
      <c r="V2464" s="24"/>
      <c r="W2464" s="24"/>
      <c r="X2464" s="24"/>
    </row>
    <row r="2465" spans="1:24" ht="15" hidden="1" customHeight="1">
      <c r="A2465" s="26">
        <v>28431099</v>
      </c>
      <c r="B2465" s="26" t="s">
        <v>14044</v>
      </c>
      <c r="C2465" s="26" t="s">
        <v>14045</v>
      </c>
      <c r="D2465" s="26" t="s">
        <v>14046</v>
      </c>
      <c r="E2465" s="26" t="s">
        <v>4132</v>
      </c>
      <c r="F2465" s="26" t="s">
        <v>2860</v>
      </c>
      <c r="G2465" s="26">
        <v>2017</v>
      </c>
      <c r="H2465" s="27">
        <v>42847</v>
      </c>
      <c r="I2465" s="26" t="s">
        <v>14047</v>
      </c>
      <c r="J2465" s="26"/>
      <c r="K2465" s="26" t="s">
        <v>14048</v>
      </c>
      <c r="L2465" s="26" t="str">
        <f t="shared" si="76"/>
        <v>PostAlerta</v>
      </c>
      <c r="M2465" s="26" t="str">
        <f t="shared" si="77"/>
        <v>S/PalabrasClaves</v>
      </c>
      <c r="N2465" s="26"/>
      <c r="O2465" s="26"/>
      <c r="P2465" s="26"/>
      <c r="Q2465" s="26"/>
      <c r="R2465" s="26"/>
      <c r="S2465" s="26"/>
      <c r="T2465" s="26"/>
      <c r="U2465" s="26"/>
      <c r="V2465" s="26"/>
      <c r="W2465" s="26"/>
      <c r="X2465" s="26"/>
    </row>
    <row r="2466" spans="1:24" ht="15" hidden="1" customHeight="1">
      <c r="A2466" s="24">
        <v>28472466</v>
      </c>
      <c r="B2466" s="24" t="s">
        <v>14049</v>
      </c>
      <c r="C2466" s="24" t="s">
        <v>14050</v>
      </c>
      <c r="D2466" s="24" t="s">
        <v>14051</v>
      </c>
      <c r="E2466" s="24" t="s">
        <v>14052</v>
      </c>
      <c r="F2466" s="24" t="s">
        <v>2860</v>
      </c>
      <c r="G2466" s="24">
        <v>2017</v>
      </c>
      <c r="H2466" s="25">
        <v>42860</v>
      </c>
      <c r="I2466" s="24" t="s">
        <v>14053</v>
      </c>
      <c r="J2466" s="24"/>
      <c r="K2466" s="24" t="s">
        <v>14054</v>
      </c>
      <c r="L2466" s="24" t="str">
        <f t="shared" si="76"/>
        <v>PostAlerta</v>
      </c>
      <c r="M2466" s="24" t="str">
        <f t="shared" si="77"/>
        <v>S/PalabrasClaves</v>
      </c>
      <c r="N2466" s="24"/>
      <c r="O2466" s="24"/>
      <c r="P2466" s="24"/>
      <c r="Q2466" s="24"/>
      <c r="R2466" s="24"/>
      <c r="S2466" s="24"/>
      <c r="T2466" s="24"/>
      <c r="U2466" s="24"/>
      <c r="V2466" s="24"/>
      <c r="W2466" s="24"/>
      <c r="X2466" s="24"/>
    </row>
    <row r="2467" spans="1:24" ht="15" hidden="1" customHeight="1">
      <c r="A2467" s="26">
        <v>28505248</v>
      </c>
      <c r="B2467" s="26" t="s">
        <v>14055</v>
      </c>
      <c r="C2467" s="26" t="s">
        <v>14056</v>
      </c>
      <c r="D2467" s="26" t="s">
        <v>14057</v>
      </c>
      <c r="E2467" s="26" t="s">
        <v>7441</v>
      </c>
      <c r="F2467" s="26" t="s">
        <v>2860</v>
      </c>
      <c r="G2467" s="26">
        <v>2017</v>
      </c>
      <c r="H2467" s="27">
        <v>42871</v>
      </c>
      <c r="I2467" s="26"/>
      <c r="J2467" s="26"/>
      <c r="K2467" s="26" t="s">
        <v>14058</v>
      </c>
      <c r="L2467" s="26" t="str">
        <f t="shared" si="76"/>
        <v>PostAlerta</v>
      </c>
      <c r="M2467" s="26" t="str">
        <f t="shared" si="77"/>
        <v>C/PalabrasClaves</v>
      </c>
      <c r="N2467" s="26"/>
      <c r="O2467" s="26"/>
      <c r="P2467" s="26"/>
      <c r="Q2467" s="26"/>
      <c r="R2467" s="26"/>
      <c r="S2467" s="26"/>
      <c r="T2467" s="26"/>
      <c r="U2467" s="26"/>
      <c r="V2467" s="26"/>
      <c r="W2467" s="26"/>
      <c r="X2467" s="26"/>
    </row>
    <row r="2468" spans="1:24" ht="15" hidden="1" customHeight="1">
      <c r="A2468" s="24">
        <v>28582495</v>
      </c>
      <c r="B2468" s="24" t="s">
        <v>14059</v>
      </c>
      <c r="C2468" s="24" t="s">
        <v>14060</v>
      </c>
      <c r="D2468" s="24" t="s">
        <v>14061</v>
      </c>
      <c r="E2468" s="24" t="s">
        <v>14062</v>
      </c>
      <c r="F2468" s="24" t="s">
        <v>2860</v>
      </c>
      <c r="G2468" s="24">
        <v>2017</v>
      </c>
      <c r="H2468" s="25">
        <v>42892</v>
      </c>
      <c r="I2468" s="24" t="s">
        <v>14063</v>
      </c>
      <c r="J2468" s="24"/>
      <c r="K2468" s="24" t="s">
        <v>14064</v>
      </c>
      <c r="L2468" s="24" t="str">
        <f t="shared" si="76"/>
        <v>Excluido</v>
      </c>
      <c r="M2468" s="24" t="str">
        <f t="shared" si="77"/>
        <v>S/PalabrasClaves</v>
      </c>
      <c r="N2468" s="24"/>
      <c r="O2468" s="24"/>
      <c r="P2468" s="24"/>
      <c r="Q2468" s="24"/>
      <c r="R2468" s="24"/>
      <c r="S2468" s="24"/>
      <c r="T2468" s="24"/>
      <c r="U2468" s="24"/>
      <c r="V2468" s="24"/>
      <c r="W2468" s="24"/>
      <c r="X2468" s="24"/>
    </row>
    <row r="2469" spans="1:24" ht="15" hidden="1" customHeight="1">
      <c r="A2469" s="26">
        <v>27864473</v>
      </c>
      <c r="B2469" s="26" t="s">
        <v>14065</v>
      </c>
      <c r="C2469" s="26" t="s">
        <v>14066</v>
      </c>
      <c r="D2469" s="26" t="s">
        <v>14067</v>
      </c>
      <c r="E2469" s="26" t="s">
        <v>3607</v>
      </c>
      <c r="F2469" s="26" t="s">
        <v>725</v>
      </c>
      <c r="G2469" s="26">
        <v>2017</v>
      </c>
      <c r="H2469" s="27">
        <v>42694</v>
      </c>
      <c r="I2469" s="26" t="s">
        <v>14068</v>
      </c>
      <c r="J2469" s="26" t="s">
        <v>14069</v>
      </c>
      <c r="K2469" s="26" t="s">
        <v>14070</v>
      </c>
      <c r="L2469" s="26" t="str">
        <f t="shared" si="76"/>
        <v>PostAlerta</v>
      </c>
      <c r="M2469" s="26" t="str">
        <f t="shared" si="77"/>
        <v>S/PalabrasClaves</v>
      </c>
      <c r="N2469" s="26"/>
      <c r="O2469" s="26"/>
      <c r="P2469" s="26"/>
      <c r="Q2469" s="26"/>
      <c r="R2469" s="26"/>
      <c r="S2469" s="26"/>
      <c r="T2469" s="26"/>
      <c r="U2469" s="26"/>
      <c r="V2469" s="26"/>
      <c r="W2469" s="26"/>
      <c r="X2469" s="26"/>
    </row>
    <row r="2470" spans="1:24" ht="15" hidden="1" customHeight="1">
      <c r="A2470" s="24">
        <v>28235839</v>
      </c>
      <c r="B2470" s="24" t="s">
        <v>14071</v>
      </c>
      <c r="C2470" s="24" t="s">
        <v>14072</v>
      </c>
      <c r="D2470" s="24" t="s">
        <v>14073</v>
      </c>
      <c r="E2470" s="24" t="s">
        <v>14074</v>
      </c>
      <c r="F2470" s="24" t="s">
        <v>251</v>
      </c>
      <c r="G2470" s="24">
        <v>2017</v>
      </c>
      <c r="H2470" s="25">
        <v>42792</v>
      </c>
      <c r="I2470" s="24" t="s">
        <v>14075</v>
      </c>
      <c r="J2470" s="24" t="s">
        <v>14076</v>
      </c>
      <c r="K2470" s="24" t="s">
        <v>14077</v>
      </c>
      <c r="L2470" s="24" t="str">
        <f t="shared" si="76"/>
        <v>PostAlerta</v>
      </c>
      <c r="M2470" s="24" t="str">
        <f t="shared" si="77"/>
        <v>S/PalabrasClaves</v>
      </c>
      <c r="N2470" s="24"/>
      <c r="O2470" s="24"/>
      <c r="P2470" s="24"/>
      <c r="Q2470" s="24"/>
      <c r="R2470" s="24"/>
      <c r="S2470" s="24"/>
      <c r="T2470" s="24"/>
      <c r="U2470" s="24"/>
      <c r="V2470" s="24"/>
      <c r="W2470" s="24"/>
      <c r="X2470" s="24"/>
    </row>
    <row r="2471" spans="1:24" ht="15" hidden="1" customHeight="1">
      <c r="A2471" s="26">
        <v>28260146</v>
      </c>
      <c r="B2471" s="26" t="s">
        <v>14078</v>
      </c>
      <c r="C2471" s="26" t="s">
        <v>14079</v>
      </c>
      <c r="D2471" s="26" t="s">
        <v>14080</v>
      </c>
      <c r="E2471" s="26" t="s">
        <v>14081</v>
      </c>
      <c r="F2471" s="26" t="s">
        <v>2526</v>
      </c>
      <c r="G2471" s="26">
        <v>2017</v>
      </c>
      <c r="H2471" s="27">
        <v>42800</v>
      </c>
      <c r="I2471" s="26"/>
      <c r="J2471" s="26"/>
      <c r="K2471" s="26" t="s">
        <v>14082</v>
      </c>
      <c r="L2471" s="26" t="str">
        <f t="shared" si="76"/>
        <v>PostAlerta</v>
      </c>
      <c r="M2471" s="26" t="str">
        <f t="shared" si="77"/>
        <v>S/PalabrasClaves</v>
      </c>
      <c r="N2471" s="26"/>
      <c r="O2471" s="26"/>
      <c r="P2471" s="26"/>
      <c r="Q2471" s="26"/>
      <c r="R2471" s="26"/>
      <c r="S2471" s="26"/>
      <c r="T2471" s="26"/>
      <c r="U2471" s="26"/>
      <c r="V2471" s="26"/>
      <c r="W2471" s="26"/>
      <c r="X2471" s="26"/>
    </row>
    <row r="2472" spans="1:24" ht="15" hidden="1" customHeight="1">
      <c r="A2472" s="24">
        <v>28475737</v>
      </c>
      <c r="B2472" s="24" t="s">
        <v>14083</v>
      </c>
      <c r="C2472" s="24" t="s">
        <v>14084</v>
      </c>
      <c r="D2472" s="24" t="s">
        <v>14085</v>
      </c>
      <c r="E2472" s="24" t="s">
        <v>14086</v>
      </c>
      <c r="F2472" s="24" t="s">
        <v>11453</v>
      </c>
      <c r="G2472" s="24">
        <v>2017</v>
      </c>
      <c r="H2472" s="25">
        <v>42861</v>
      </c>
      <c r="I2472" s="24"/>
      <c r="J2472" s="24"/>
      <c r="K2472" s="24" t="s">
        <v>14087</v>
      </c>
      <c r="L2472" s="24" t="str">
        <f t="shared" ref="L2472:L2535" si="78">IF(ISNUMBER(VLOOKUP(A2472,EXCL,1,FALSE)),"Excluido",IF(ISNUMBER(VLOOKUP(A2472,POST,1,FALSE)),"PostAlerta",IF(ISNUMBER(VLOOKUP(A2472,PRE,1,FALSE)),"PreAlerta","")))</f>
        <v>Excluido</v>
      </c>
      <c r="M2472" s="24" t="str">
        <f t="shared" ref="M2472:M2535" si="79">IF(ISNUMBER(VLOOKUP(A2472,KEYWORDS,1,FALSE)),"C/PalabrasClaves","S/PalabrasClaves")</f>
        <v>C/PalabrasClaves</v>
      </c>
      <c r="N2472" s="24"/>
      <c r="O2472" s="24"/>
      <c r="P2472" s="24"/>
      <c r="Q2472" s="24"/>
      <c r="R2472" s="24"/>
      <c r="S2472" s="24"/>
      <c r="T2472" s="24"/>
      <c r="U2472" s="24"/>
      <c r="V2472" s="24"/>
      <c r="W2472" s="24"/>
      <c r="X2472" s="24"/>
    </row>
    <row r="2473" spans="1:24" ht="15" hidden="1" customHeight="1">
      <c r="A2473" s="26">
        <v>28476331</v>
      </c>
      <c r="B2473" s="26" t="s">
        <v>14088</v>
      </c>
      <c r="C2473" s="26" t="s">
        <v>14089</v>
      </c>
      <c r="D2473" s="26" t="s">
        <v>14090</v>
      </c>
      <c r="E2473" s="26" t="s">
        <v>14091</v>
      </c>
      <c r="F2473" s="26" t="s">
        <v>605</v>
      </c>
      <c r="G2473" s="26">
        <v>2017</v>
      </c>
      <c r="H2473" s="27">
        <v>42862</v>
      </c>
      <c r="I2473" s="26"/>
      <c r="J2473" s="26"/>
      <c r="K2473" s="26" t="s">
        <v>14092</v>
      </c>
      <c r="L2473" s="26" t="str">
        <f t="shared" si="78"/>
        <v>PostAlerta</v>
      </c>
      <c r="M2473" s="26" t="str">
        <f t="shared" si="79"/>
        <v>C/PalabrasClaves</v>
      </c>
      <c r="N2473" s="26"/>
      <c r="O2473" s="26"/>
      <c r="P2473" s="26"/>
      <c r="Q2473" s="26"/>
      <c r="R2473" s="26"/>
      <c r="S2473" s="26"/>
      <c r="T2473" s="26"/>
      <c r="U2473" s="26"/>
      <c r="V2473" s="26"/>
      <c r="W2473" s="26"/>
      <c r="X2473" s="26"/>
    </row>
    <row r="2474" spans="1:24" ht="15" hidden="1" customHeight="1">
      <c r="A2474" s="24">
        <v>28487054</v>
      </c>
      <c r="B2474" s="24" t="s">
        <v>14093</v>
      </c>
      <c r="C2474" s="24" t="s">
        <v>14094</v>
      </c>
      <c r="D2474" s="24" t="s">
        <v>14095</v>
      </c>
      <c r="E2474" s="24" t="s">
        <v>14096</v>
      </c>
      <c r="F2474" s="24" t="s">
        <v>661</v>
      </c>
      <c r="G2474" s="24">
        <v>2017</v>
      </c>
      <c r="H2474" s="25">
        <v>42866</v>
      </c>
      <c r="I2474" s="24" t="s">
        <v>14097</v>
      </c>
      <c r="J2474" s="24"/>
      <c r="K2474" s="24" t="s">
        <v>14098</v>
      </c>
      <c r="L2474" s="24" t="str">
        <f t="shared" si="78"/>
        <v>PostAlerta</v>
      </c>
      <c r="M2474" s="24" t="str">
        <f t="shared" si="79"/>
        <v>S/PalabrasClaves</v>
      </c>
      <c r="N2474" s="24"/>
      <c r="O2474" s="24"/>
      <c r="P2474" s="24"/>
      <c r="Q2474" s="24"/>
      <c r="R2474" s="24"/>
      <c r="S2474" s="24"/>
      <c r="T2474" s="24"/>
      <c r="U2474" s="24"/>
      <c r="V2474" s="24"/>
      <c r="W2474" s="24"/>
      <c r="X2474" s="24"/>
    </row>
    <row r="2475" spans="1:24" ht="15" hidden="1" customHeight="1">
      <c r="A2475" s="26">
        <v>28516400</v>
      </c>
      <c r="B2475" s="26" t="s">
        <v>14099</v>
      </c>
      <c r="C2475" s="26" t="s">
        <v>14100</v>
      </c>
      <c r="D2475" s="26" t="s">
        <v>14101</v>
      </c>
      <c r="E2475" s="26" t="s">
        <v>14102</v>
      </c>
      <c r="F2475" s="26" t="s">
        <v>10256</v>
      </c>
      <c r="G2475" s="26">
        <v>2017</v>
      </c>
      <c r="H2475" s="27">
        <v>42874</v>
      </c>
      <c r="I2475" s="26"/>
      <c r="J2475" s="26"/>
      <c r="K2475" s="26" t="s">
        <v>14103</v>
      </c>
      <c r="L2475" s="26" t="str">
        <f t="shared" si="78"/>
        <v>PostAlerta</v>
      </c>
      <c r="M2475" s="26" t="str">
        <f t="shared" si="79"/>
        <v>S/PalabrasClaves</v>
      </c>
      <c r="N2475" s="26"/>
      <c r="O2475" s="26"/>
      <c r="P2475" s="26"/>
      <c r="Q2475" s="26"/>
      <c r="R2475" s="26"/>
      <c r="S2475" s="26"/>
      <c r="T2475" s="26"/>
      <c r="U2475" s="26"/>
      <c r="V2475" s="26"/>
      <c r="W2475" s="26"/>
      <c r="X2475" s="26"/>
    </row>
    <row r="2476" spans="1:24" ht="15" hidden="1" customHeight="1">
      <c r="A2476" s="24">
        <v>28637523</v>
      </c>
      <c r="B2476" s="24" t="s">
        <v>14104</v>
      </c>
      <c r="C2476" s="24" t="s">
        <v>14105</v>
      </c>
      <c r="D2476" s="24" t="s">
        <v>14106</v>
      </c>
      <c r="E2476" s="24" t="s">
        <v>14107</v>
      </c>
      <c r="F2476" s="24" t="s">
        <v>3944</v>
      </c>
      <c r="G2476" s="24">
        <v>2017</v>
      </c>
      <c r="H2476" s="25">
        <v>42909</v>
      </c>
      <c r="I2476" s="24" t="s">
        <v>14108</v>
      </c>
      <c r="J2476" s="24"/>
      <c r="K2476" s="24" t="s">
        <v>14109</v>
      </c>
      <c r="L2476" s="24" t="str">
        <f t="shared" si="78"/>
        <v>PostAlerta</v>
      </c>
      <c r="M2476" s="24" t="str">
        <f t="shared" si="79"/>
        <v>S/PalabrasClaves</v>
      </c>
      <c r="N2476" s="24"/>
      <c r="O2476" s="24"/>
      <c r="P2476" s="24"/>
      <c r="Q2476" s="24"/>
      <c r="R2476" s="24"/>
      <c r="S2476" s="24"/>
      <c r="T2476" s="24"/>
      <c r="U2476" s="24"/>
      <c r="V2476" s="24"/>
      <c r="W2476" s="24"/>
      <c r="X2476" s="24"/>
    </row>
    <row r="2477" spans="1:24" ht="15" hidden="1" customHeight="1">
      <c r="A2477" s="26">
        <v>28703728</v>
      </c>
      <c r="B2477" s="26" t="s">
        <v>14110</v>
      </c>
      <c r="C2477" s="26" t="s">
        <v>14111</v>
      </c>
      <c r="D2477" s="26" t="s">
        <v>14112</v>
      </c>
      <c r="E2477" s="26" t="s">
        <v>266</v>
      </c>
      <c r="F2477" s="26" t="s">
        <v>128</v>
      </c>
      <c r="G2477" s="26">
        <v>2017</v>
      </c>
      <c r="H2477" s="27">
        <v>42930</v>
      </c>
      <c r="I2477" s="26"/>
      <c r="J2477" s="26"/>
      <c r="K2477" s="26" t="s">
        <v>14113</v>
      </c>
      <c r="L2477" s="26" t="str">
        <f t="shared" si="78"/>
        <v>PostAlerta</v>
      </c>
      <c r="M2477" s="26" t="str">
        <f t="shared" si="79"/>
        <v>S/PalabrasClaves</v>
      </c>
      <c r="N2477" s="26"/>
      <c r="O2477" s="26"/>
      <c r="P2477" s="26"/>
      <c r="Q2477" s="26"/>
      <c r="R2477" s="26"/>
      <c r="S2477" s="26"/>
      <c r="T2477" s="26"/>
      <c r="U2477" s="26"/>
      <c r="V2477" s="26"/>
      <c r="W2477" s="26"/>
      <c r="X2477" s="26"/>
    </row>
    <row r="2478" spans="1:24" ht="15" hidden="1" customHeight="1">
      <c r="A2478" s="24">
        <v>28771138</v>
      </c>
      <c r="B2478" s="24" t="s">
        <v>14114</v>
      </c>
      <c r="C2478" s="24" t="s">
        <v>14115</v>
      </c>
      <c r="D2478" s="24" t="s">
        <v>14116</v>
      </c>
      <c r="E2478" s="24" t="s">
        <v>8371</v>
      </c>
      <c r="F2478" s="24" t="s">
        <v>627</v>
      </c>
      <c r="G2478" s="24">
        <v>2017</v>
      </c>
      <c r="H2478" s="25">
        <v>42951</v>
      </c>
      <c r="I2478" s="24"/>
      <c r="J2478" s="24"/>
      <c r="K2478" s="24" t="s">
        <v>14117</v>
      </c>
      <c r="L2478" s="24" t="str">
        <f t="shared" si="78"/>
        <v>PostAlerta</v>
      </c>
      <c r="M2478" s="24" t="str">
        <f t="shared" si="79"/>
        <v>S/PalabrasClaves</v>
      </c>
      <c r="N2478" s="24"/>
      <c r="O2478" s="24"/>
      <c r="P2478" s="24"/>
      <c r="Q2478" s="24"/>
      <c r="R2478" s="24"/>
      <c r="S2478" s="24"/>
      <c r="T2478" s="24"/>
      <c r="U2478" s="24"/>
      <c r="V2478" s="24"/>
      <c r="W2478" s="24"/>
      <c r="X2478" s="24"/>
    </row>
    <row r="2479" spans="1:24" ht="15" hidden="1" customHeight="1">
      <c r="A2479" s="26">
        <v>28854672</v>
      </c>
      <c r="B2479" s="26" t="s">
        <v>14118</v>
      </c>
      <c r="C2479" s="26" t="s">
        <v>14119</v>
      </c>
      <c r="D2479" s="26" t="s">
        <v>14120</v>
      </c>
      <c r="E2479" s="26" t="s">
        <v>14121</v>
      </c>
      <c r="F2479" s="26" t="s">
        <v>1898</v>
      </c>
      <c r="G2479" s="26">
        <v>2017</v>
      </c>
      <c r="H2479" s="27">
        <v>42979</v>
      </c>
      <c r="I2479" s="26"/>
      <c r="J2479" s="26"/>
      <c r="K2479" s="26" t="s">
        <v>14122</v>
      </c>
      <c r="L2479" s="26" t="str">
        <f t="shared" si="78"/>
        <v>PostAlerta</v>
      </c>
      <c r="M2479" s="26" t="str">
        <f t="shared" si="79"/>
        <v>C/PalabrasClaves</v>
      </c>
      <c r="N2479" s="26"/>
      <c r="O2479" s="26"/>
      <c r="P2479" s="26"/>
      <c r="Q2479" s="26"/>
      <c r="R2479" s="26"/>
      <c r="S2479" s="26"/>
      <c r="T2479" s="26"/>
      <c r="U2479" s="26"/>
      <c r="V2479" s="26"/>
      <c r="W2479" s="26"/>
      <c r="X2479" s="26"/>
    </row>
    <row r="2480" spans="1:24" ht="15" hidden="1" customHeight="1">
      <c r="A2480" s="24">
        <v>28828298</v>
      </c>
      <c r="B2480" s="24" t="s">
        <v>14123</v>
      </c>
      <c r="C2480" s="24" t="s">
        <v>14124</v>
      </c>
      <c r="D2480" s="24" t="s">
        <v>14125</v>
      </c>
      <c r="E2480" s="24" t="s">
        <v>14126</v>
      </c>
      <c r="F2480" s="24" t="s">
        <v>14127</v>
      </c>
      <c r="G2480" s="24">
        <v>2017</v>
      </c>
      <c r="H2480" s="25">
        <v>42970</v>
      </c>
      <c r="I2480" s="24" t="s">
        <v>14128</v>
      </c>
      <c r="J2480" s="24"/>
      <c r="K2480" s="24" t="s">
        <v>14129</v>
      </c>
      <c r="L2480" s="24" t="str">
        <f t="shared" si="78"/>
        <v>PostAlerta</v>
      </c>
      <c r="M2480" s="24" t="str">
        <f t="shared" si="79"/>
        <v>S/PalabrasClaves</v>
      </c>
      <c r="N2480" s="24"/>
      <c r="O2480" s="24"/>
      <c r="P2480" s="24"/>
      <c r="Q2480" s="24"/>
      <c r="R2480" s="24"/>
      <c r="S2480" s="24"/>
      <c r="T2480" s="24"/>
      <c r="U2480" s="24"/>
      <c r="V2480" s="24"/>
      <c r="W2480" s="24"/>
      <c r="X2480" s="24"/>
    </row>
    <row r="2481" spans="1:24" ht="15" hidden="1" customHeight="1">
      <c r="A2481" s="26">
        <v>28852668</v>
      </c>
      <c r="B2481" s="26" t="s">
        <v>14130</v>
      </c>
      <c r="C2481" s="26"/>
      <c r="D2481" s="26" t="s">
        <v>14131</v>
      </c>
      <c r="E2481" s="26"/>
      <c r="F2481" s="26" t="s">
        <v>13721</v>
      </c>
      <c r="G2481" s="26">
        <v>2017</v>
      </c>
      <c r="H2481" s="27">
        <v>42978</v>
      </c>
      <c r="I2481" s="26" t="s">
        <v>14132</v>
      </c>
      <c r="J2481" s="26"/>
      <c r="K2481" s="26" t="s">
        <v>14133</v>
      </c>
      <c r="L2481" s="26" t="str">
        <f t="shared" si="78"/>
        <v>PostAlerta</v>
      </c>
      <c r="M2481" s="26" t="str">
        <f t="shared" si="79"/>
        <v>S/PalabrasClaves</v>
      </c>
      <c r="N2481" s="26"/>
      <c r="O2481" s="26"/>
      <c r="P2481" s="26"/>
      <c r="Q2481" s="26"/>
      <c r="R2481" s="26"/>
      <c r="S2481" s="26"/>
      <c r="T2481" s="26"/>
      <c r="U2481" s="26"/>
      <c r="V2481" s="26"/>
      <c r="W2481" s="26"/>
      <c r="X2481" s="26"/>
    </row>
    <row r="2482" spans="1:24" ht="15" hidden="1" customHeight="1">
      <c r="A2482" s="24">
        <v>28797112</v>
      </c>
      <c r="B2482" s="24" t="s">
        <v>14134</v>
      </c>
      <c r="C2482" s="24" t="s">
        <v>14135</v>
      </c>
      <c r="D2482" s="24" t="s">
        <v>14136</v>
      </c>
      <c r="E2482" s="24" t="s">
        <v>14137</v>
      </c>
      <c r="F2482" s="24" t="s">
        <v>2168</v>
      </c>
      <c r="G2482" s="24">
        <v>2017</v>
      </c>
      <c r="H2482" s="25">
        <v>42958</v>
      </c>
      <c r="I2482" s="24" t="s">
        <v>14138</v>
      </c>
      <c r="J2482" s="24"/>
      <c r="K2482" s="24" t="s">
        <v>14139</v>
      </c>
      <c r="L2482" s="24" t="str">
        <f t="shared" si="78"/>
        <v>PostAlerta</v>
      </c>
      <c r="M2482" s="24" t="str">
        <f t="shared" si="79"/>
        <v>S/PalabrasClaves</v>
      </c>
      <c r="N2482" s="24"/>
      <c r="O2482" s="24"/>
      <c r="P2482" s="24"/>
      <c r="Q2482" s="24"/>
      <c r="R2482" s="24"/>
      <c r="S2482" s="24"/>
      <c r="T2482" s="24"/>
      <c r="U2482" s="24"/>
      <c r="V2482" s="24"/>
      <c r="W2482" s="24"/>
      <c r="X2482" s="24"/>
    </row>
    <row r="2483" spans="1:24" ht="15" hidden="1" customHeight="1">
      <c r="A2483" s="26">
        <v>28806985</v>
      </c>
      <c r="B2483" s="26" t="s">
        <v>14140</v>
      </c>
      <c r="C2483" s="26" t="s">
        <v>14141</v>
      </c>
      <c r="D2483" s="26" t="s">
        <v>14142</v>
      </c>
      <c r="E2483" s="26" t="s">
        <v>14143</v>
      </c>
      <c r="F2483" s="26" t="s">
        <v>12659</v>
      </c>
      <c r="G2483" s="26">
        <v>2017</v>
      </c>
      <c r="H2483" s="27">
        <v>42963</v>
      </c>
      <c r="I2483" s="26" t="s">
        <v>14144</v>
      </c>
      <c r="J2483" s="26"/>
      <c r="K2483" s="26" t="s">
        <v>14145</v>
      </c>
      <c r="L2483" s="26" t="str">
        <f t="shared" si="78"/>
        <v>PostAlerta</v>
      </c>
      <c r="M2483" s="26" t="str">
        <f t="shared" si="79"/>
        <v>S/PalabrasClaves</v>
      </c>
      <c r="N2483" s="26"/>
      <c r="O2483" s="26"/>
      <c r="P2483" s="26"/>
      <c r="Q2483" s="26"/>
      <c r="R2483" s="26"/>
      <c r="S2483" s="26"/>
      <c r="T2483" s="26"/>
      <c r="U2483" s="26"/>
      <c r="V2483" s="26"/>
      <c r="W2483" s="26"/>
      <c r="X2483" s="26"/>
    </row>
    <row r="2484" spans="1:24" ht="15" hidden="1" customHeight="1">
      <c r="A2484" s="24">
        <v>28364702</v>
      </c>
      <c r="B2484" s="24" t="s">
        <v>14146</v>
      </c>
      <c r="C2484" s="24" t="s">
        <v>14147</v>
      </c>
      <c r="D2484" s="24" t="s">
        <v>14148</v>
      </c>
      <c r="E2484" s="24" t="s">
        <v>14149</v>
      </c>
      <c r="F2484" s="24" t="s">
        <v>3104</v>
      </c>
      <c r="G2484" s="24">
        <v>2017</v>
      </c>
      <c r="H2484" s="25">
        <v>42827</v>
      </c>
      <c r="I2484" s="24"/>
      <c r="J2484" s="24"/>
      <c r="K2484" s="24" t="s">
        <v>14150</v>
      </c>
      <c r="L2484" s="24" t="str">
        <f t="shared" si="78"/>
        <v>PostAlerta</v>
      </c>
      <c r="M2484" s="24" t="str">
        <f t="shared" si="79"/>
        <v>S/PalabrasClaves</v>
      </c>
      <c r="N2484" s="24"/>
      <c r="O2484" s="24"/>
      <c r="P2484" s="24"/>
      <c r="Q2484" s="24"/>
      <c r="R2484" s="24"/>
      <c r="S2484" s="24"/>
      <c r="T2484" s="24"/>
      <c r="U2484" s="24"/>
      <c r="V2484" s="24"/>
      <c r="W2484" s="24"/>
      <c r="X2484" s="24"/>
    </row>
    <row r="2485" spans="1:24" ht="15" hidden="1" customHeight="1">
      <c r="A2485" s="26">
        <v>28765368</v>
      </c>
      <c r="B2485" s="26" t="s">
        <v>14151</v>
      </c>
      <c r="C2485" s="26" t="s">
        <v>14152</v>
      </c>
      <c r="D2485" s="26" t="s">
        <v>14153</v>
      </c>
      <c r="E2485" s="26" t="s">
        <v>1601</v>
      </c>
      <c r="F2485" s="26" t="s">
        <v>781</v>
      </c>
      <c r="G2485" s="26">
        <v>2017</v>
      </c>
      <c r="H2485" s="27">
        <v>42950</v>
      </c>
      <c r="I2485" s="26" t="s">
        <v>14154</v>
      </c>
      <c r="J2485" s="26"/>
      <c r="K2485" s="26" t="s">
        <v>14155</v>
      </c>
      <c r="L2485" s="26" t="str">
        <f t="shared" si="78"/>
        <v>PostAlerta</v>
      </c>
      <c r="M2485" s="26" t="str">
        <f t="shared" si="79"/>
        <v>S/PalabrasClaves</v>
      </c>
      <c r="N2485" s="26"/>
      <c r="O2485" s="26"/>
      <c r="P2485" s="26"/>
      <c r="Q2485" s="26"/>
      <c r="R2485" s="26"/>
      <c r="S2485" s="26"/>
      <c r="T2485" s="26"/>
      <c r="U2485" s="26"/>
      <c r="V2485" s="26"/>
      <c r="W2485" s="26"/>
      <c r="X2485" s="26"/>
    </row>
    <row r="2486" spans="1:24" ht="15" hidden="1" customHeight="1">
      <c r="A2486" s="24">
        <v>28813455</v>
      </c>
      <c r="B2486" s="24" t="s">
        <v>14156</v>
      </c>
      <c r="C2486" s="24" t="s">
        <v>14157</v>
      </c>
      <c r="D2486" s="24" t="s">
        <v>14158</v>
      </c>
      <c r="E2486" s="24" t="s">
        <v>8723</v>
      </c>
      <c r="F2486" s="24" t="s">
        <v>2168</v>
      </c>
      <c r="G2486" s="24">
        <v>2017</v>
      </c>
      <c r="H2486" s="25">
        <v>42964</v>
      </c>
      <c r="I2486" s="24" t="s">
        <v>14159</v>
      </c>
      <c r="J2486" s="24"/>
      <c r="K2486" s="24" t="s">
        <v>14160</v>
      </c>
      <c r="L2486" s="24" t="str">
        <f t="shared" si="78"/>
        <v>PostAlerta</v>
      </c>
      <c r="M2486" s="24" t="str">
        <f t="shared" si="79"/>
        <v>S/PalabrasClaves</v>
      </c>
      <c r="N2486" s="24"/>
      <c r="O2486" s="24"/>
      <c r="P2486" s="24"/>
      <c r="Q2486" s="24"/>
      <c r="R2486" s="24"/>
      <c r="S2486" s="24"/>
      <c r="T2486" s="24"/>
      <c r="U2486" s="24"/>
      <c r="V2486" s="24"/>
      <c r="W2486" s="24"/>
      <c r="X2486" s="24"/>
    </row>
    <row r="2487" spans="1:24" ht="15" hidden="1" customHeight="1">
      <c r="A2487" s="26">
        <v>28851925</v>
      </c>
      <c r="B2487" s="26" t="s">
        <v>14161</v>
      </c>
      <c r="C2487" s="26" t="s">
        <v>14162</v>
      </c>
      <c r="D2487" s="26" t="s">
        <v>14163</v>
      </c>
      <c r="E2487" s="26" t="s">
        <v>13062</v>
      </c>
      <c r="F2487" s="26" t="s">
        <v>7282</v>
      </c>
      <c r="G2487" s="26">
        <v>2017</v>
      </c>
      <c r="H2487" s="27">
        <v>42978</v>
      </c>
      <c r="I2487" s="26" t="s">
        <v>14164</v>
      </c>
      <c r="J2487" s="26"/>
      <c r="K2487" s="26" t="s">
        <v>14165</v>
      </c>
      <c r="L2487" s="26" t="str">
        <f t="shared" si="78"/>
        <v>PostAlerta</v>
      </c>
      <c r="M2487" s="26" t="str">
        <f t="shared" si="79"/>
        <v>S/PalabrasClaves</v>
      </c>
      <c r="N2487" s="26"/>
      <c r="O2487" s="26"/>
      <c r="P2487" s="26"/>
      <c r="Q2487" s="26"/>
      <c r="R2487" s="26"/>
      <c r="S2487" s="26"/>
      <c r="T2487" s="26"/>
      <c r="U2487" s="26"/>
      <c r="V2487" s="26"/>
      <c r="W2487" s="26"/>
      <c r="X2487" s="26"/>
    </row>
    <row r="2488" spans="1:24" ht="15" hidden="1" customHeight="1">
      <c r="A2488" s="24">
        <v>28912770</v>
      </c>
      <c r="B2488" s="24" t="s">
        <v>14166</v>
      </c>
      <c r="C2488" s="24" t="s">
        <v>14167</v>
      </c>
      <c r="D2488" s="24" t="s">
        <v>14168</v>
      </c>
      <c r="E2488" s="24" t="s">
        <v>14169</v>
      </c>
      <c r="F2488" s="24" t="s">
        <v>566</v>
      </c>
      <c r="G2488" s="24">
        <v>2017</v>
      </c>
      <c r="H2488" s="25">
        <v>42994</v>
      </c>
      <c r="I2488" s="24" t="s">
        <v>14170</v>
      </c>
      <c r="J2488" s="24"/>
      <c r="K2488" s="24" t="s">
        <v>14171</v>
      </c>
      <c r="L2488" s="24" t="str">
        <f t="shared" si="78"/>
        <v>Excluido</v>
      </c>
      <c r="M2488" s="24" t="str">
        <f t="shared" si="79"/>
        <v>S/PalabrasClaves</v>
      </c>
      <c r="N2488" s="24"/>
      <c r="O2488" s="24"/>
      <c r="P2488" s="24"/>
      <c r="Q2488" s="24"/>
      <c r="R2488" s="24"/>
      <c r="S2488" s="24"/>
      <c r="T2488" s="24"/>
      <c r="U2488" s="24"/>
      <c r="V2488" s="24"/>
      <c r="W2488" s="24"/>
      <c r="X2488" s="24"/>
    </row>
    <row r="2489" spans="1:24" ht="15" hidden="1" customHeight="1">
      <c r="A2489" s="26">
        <v>28067600</v>
      </c>
      <c r="B2489" s="26" t="s">
        <v>14172</v>
      </c>
      <c r="C2489" s="26" t="s">
        <v>14173</v>
      </c>
      <c r="D2489" s="26" t="s">
        <v>14174</v>
      </c>
      <c r="E2489" s="26" t="s">
        <v>14175</v>
      </c>
      <c r="F2489" s="26" t="s">
        <v>1179</v>
      </c>
      <c r="G2489" s="26">
        <v>2017</v>
      </c>
      <c r="H2489" s="27">
        <v>42745</v>
      </c>
      <c r="I2489" s="26"/>
      <c r="J2489" s="26"/>
      <c r="K2489" s="26" t="s">
        <v>14176</v>
      </c>
      <c r="L2489" s="26" t="str">
        <f t="shared" si="78"/>
        <v>PostAlerta</v>
      </c>
      <c r="M2489" s="26" t="str">
        <f t="shared" si="79"/>
        <v>S/PalabrasClaves</v>
      </c>
      <c r="N2489" s="26"/>
      <c r="O2489" s="26"/>
      <c r="P2489" s="26"/>
      <c r="Q2489" s="26"/>
      <c r="R2489" s="26"/>
      <c r="S2489" s="26"/>
      <c r="T2489" s="26"/>
      <c r="U2489" s="26"/>
      <c r="V2489" s="26"/>
      <c r="W2489" s="26"/>
      <c r="X2489" s="26"/>
    </row>
    <row r="2490" spans="1:24" ht="15" hidden="1" customHeight="1">
      <c r="A2490" s="24">
        <v>28159916</v>
      </c>
      <c r="B2490" s="24" t="s">
        <v>14177</v>
      </c>
      <c r="C2490" s="24" t="s">
        <v>14178</v>
      </c>
      <c r="D2490" s="24" t="s">
        <v>14179</v>
      </c>
      <c r="E2490" s="24" t="s">
        <v>3504</v>
      </c>
      <c r="F2490" s="24" t="s">
        <v>251</v>
      </c>
      <c r="G2490" s="24">
        <v>2017</v>
      </c>
      <c r="H2490" s="25">
        <v>42771</v>
      </c>
      <c r="I2490" s="24" t="s">
        <v>14180</v>
      </c>
      <c r="J2490" s="24"/>
      <c r="K2490" s="24" t="s">
        <v>14181</v>
      </c>
      <c r="L2490" s="24" t="str">
        <f t="shared" si="78"/>
        <v>PostAlerta</v>
      </c>
      <c r="M2490" s="24" t="str">
        <f t="shared" si="79"/>
        <v>S/PalabrasClaves</v>
      </c>
      <c r="N2490" s="24"/>
      <c r="O2490" s="24"/>
      <c r="P2490" s="24"/>
      <c r="Q2490" s="24"/>
      <c r="R2490" s="24"/>
      <c r="S2490" s="24"/>
      <c r="T2490" s="24"/>
      <c r="U2490" s="24"/>
      <c r="V2490" s="24"/>
      <c r="W2490" s="24"/>
      <c r="X2490" s="24"/>
    </row>
    <row r="2491" spans="1:24" ht="15" hidden="1" customHeight="1">
      <c r="A2491" s="26">
        <v>28201951</v>
      </c>
      <c r="B2491" s="26" t="s">
        <v>14182</v>
      </c>
      <c r="C2491" s="26" t="s">
        <v>14183</v>
      </c>
      <c r="D2491" s="26" t="s">
        <v>14184</v>
      </c>
      <c r="E2491" s="26" t="s">
        <v>14185</v>
      </c>
      <c r="F2491" s="26" t="s">
        <v>725</v>
      </c>
      <c r="G2491" s="26">
        <v>2017</v>
      </c>
      <c r="H2491" s="27">
        <v>42783</v>
      </c>
      <c r="I2491" s="26"/>
      <c r="J2491" s="26"/>
      <c r="K2491" s="26" t="s">
        <v>14186</v>
      </c>
      <c r="L2491" s="26" t="str">
        <f t="shared" si="78"/>
        <v>PostAlerta</v>
      </c>
      <c r="M2491" s="26" t="str">
        <f t="shared" si="79"/>
        <v>S/PalabrasClaves</v>
      </c>
      <c r="N2491" s="26"/>
      <c r="O2491" s="26"/>
      <c r="P2491" s="26"/>
      <c r="Q2491" s="26"/>
      <c r="R2491" s="26"/>
      <c r="S2491" s="26"/>
      <c r="T2491" s="26"/>
      <c r="U2491" s="26"/>
      <c r="V2491" s="26"/>
      <c r="W2491" s="26"/>
      <c r="X2491" s="26"/>
    </row>
    <row r="2492" spans="1:24" ht="15" hidden="1" customHeight="1">
      <c r="A2492" s="24">
        <v>28228485</v>
      </c>
      <c r="B2492" s="24" t="s">
        <v>14187</v>
      </c>
      <c r="C2492" s="24" t="s">
        <v>14188</v>
      </c>
      <c r="D2492" s="24" t="s">
        <v>14189</v>
      </c>
      <c r="E2492" s="24" t="s">
        <v>14190</v>
      </c>
      <c r="F2492" s="24" t="s">
        <v>251</v>
      </c>
      <c r="G2492" s="24">
        <v>2017</v>
      </c>
      <c r="H2492" s="25">
        <v>42790</v>
      </c>
      <c r="I2492" s="24"/>
      <c r="J2492" s="24"/>
      <c r="K2492" s="24" t="s">
        <v>14191</v>
      </c>
      <c r="L2492" s="24" t="str">
        <f t="shared" si="78"/>
        <v>PostAlerta</v>
      </c>
      <c r="M2492" s="24" t="str">
        <f t="shared" si="79"/>
        <v>S/PalabrasClaves</v>
      </c>
      <c r="N2492" s="24"/>
      <c r="O2492" s="24"/>
      <c r="P2492" s="24"/>
      <c r="Q2492" s="24"/>
      <c r="R2492" s="24"/>
      <c r="S2492" s="24"/>
      <c r="T2492" s="24"/>
      <c r="U2492" s="24"/>
      <c r="V2492" s="24"/>
      <c r="W2492" s="24"/>
      <c r="X2492" s="24"/>
    </row>
    <row r="2493" spans="1:24" ht="15" hidden="1" customHeight="1">
      <c r="A2493" s="26">
        <v>28316071</v>
      </c>
      <c r="B2493" s="26" t="s">
        <v>14192</v>
      </c>
      <c r="C2493" s="26" t="s">
        <v>14193</v>
      </c>
      <c r="D2493" s="26" t="s">
        <v>14194</v>
      </c>
      <c r="E2493" s="26" t="s">
        <v>14195</v>
      </c>
      <c r="F2493" s="26" t="s">
        <v>893</v>
      </c>
      <c r="G2493" s="26">
        <v>2017</v>
      </c>
      <c r="H2493" s="27">
        <v>42814</v>
      </c>
      <c r="I2493" s="26"/>
      <c r="J2493" s="26"/>
      <c r="K2493" s="26" t="s">
        <v>14196</v>
      </c>
      <c r="L2493" s="26" t="str">
        <f t="shared" si="78"/>
        <v>PostAlerta</v>
      </c>
      <c r="M2493" s="26" t="str">
        <f t="shared" si="79"/>
        <v>S/PalabrasClaves</v>
      </c>
      <c r="N2493" s="26"/>
      <c r="O2493" s="26"/>
      <c r="P2493" s="26"/>
      <c r="Q2493" s="26"/>
      <c r="R2493" s="26"/>
      <c r="S2493" s="26"/>
      <c r="T2493" s="26"/>
      <c r="U2493" s="26"/>
      <c r="V2493" s="26"/>
      <c r="W2493" s="26"/>
      <c r="X2493" s="26"/>
    </row>
    <row r="2494" spans="1:24" ht="15" hidden="1" customHeight="1">
      <c r="A2494" s="24">
        <v>28361246</v>
      </c>
      <c r="B2494" s="24" t="s">
        <v>14197</v>
      </c>
      <c r="C2494" s="24" t="s">
        <v>14198</v>
      </c>
      <c r="D2494" s="24" t="s">
        <v>14199</v>
      </c>
      <c r="E2494" s="24" t="s">
        <v>14200</v>
      </c>
      <c r="F2494" s="24" t="s">
        <v>1276</v>
      </c>
      <c r="G2494" s="24">
        <v>2017</v>
      </c>
      <c r="H2494" s="25">
        <v>42826</v>
      </c>
      <c r="I2494" s="24" t="s">
        <v>14201</v>
      </c>
      <c r="J2494" s="24"/>
      <c r="K2494" s="24" t="s">
        <v>14202</v>
      </c>
      <c r="L2494" s="24" t="str">
        <f t="shared" si="78"/>
        <v>PostAlerta</v>
      </c>
      <c r="M2494" s="24" t="str">
        <f t="shared" si="79"/>
        <v>C/PalabrasClaves</v>
      </c>
      <c r="N2494" s="24"/>
      <c r="O2494" s="24"/>
      <c r="P2494" s="24"/>
      <c r="Q2494" s="24"/>
      <c r="R2494" s="24"/>
      <c r="S2494" s="24"/>
      <c r="T2494" s="24"/>
      <c r="U2494" s="24"/>
      <c r="V2494" s="24"/>
      <c r="W2494" s="24"/>
      <c r="X2494" s="24"/>
    </row>
    <row r="2495" spans="1:24" ht="15" hidden="1" customHeight="1">
      <c r="A2495" s="26">
        <v>28373241</v>
      </c>
      <c r="B2495" s="26" t="s">
        <v>14203</v>
      </c>
      <c r="C2495" s="26" t="s">
        <v>14204</v>
      </c>
      <c r="D2495" s="26" t="s">
        <v>14205</v>
      </c>
      <c r="E2495" s="26" t="s">
        <v>14206</v>
      </c>
      <c r="F2495" s="26" t="s">
        <v>251</v>
      </c>
      <c r="G2495" s="26">
        <v>2017</v>
      </c>
      <c r="H2495" s="27">
        <v>42830</v>
      </c>
      <c r="I2495" s="26"/>
      <c r="J2495" s="26"/>
      <c r="K2495" s="26" t="s">
        <v>14207</v>
      </c>
      <c r="L2495" s="26" t="str">
        <f t="shared" si="78"/>
        <v>PostAlerta</v>
      </c>
      <c r="M2495" s="26" t="str">
        <f t="shared" si="79"/>
        <v>S/PalabrasClaves</v>
      </c>
      <c r="N2495" s="26"/>
      <c r="O2495" s="26"/>
      <c r="P2495" s="26"/>
      <c r="Q2495" s="26"/>
      <c r="R2495" s="26"/>
      <c r="S2495" s="26"/>
      <c r="T2495" s="26"/>
      <c r="U2495" s="26"/>
      <c r="V2495" s="26"/>
      <c r="W2495" s="26"/>
      <c r="X2495" s="26"/>
    </row>
    <row r="2496" spans="1:24" ht="15" hidden="1" customHeight="1">
      <c r="A2496" s="24">
        <v>28505240</v>
      </c>
      <c r="B2496" s="24" t="s">
        <v>14208</v>
      </c>
      <c r="C2496" s="24" t="s">
        <v>14209</v>
      </c>
      <c r="D2496" s="24" t="s">
        <v>14210</v>
      </c>
      <c r="E2496" s="24" t="s">
        <v>14211</v>
      </c>
      <c r="F2496" s="24" t="s">
        <v>851</v>
      </c>
      <c r="G2496" s="24">
        <v>2017</v>
      </c>
      <c r="H2496" s="25">
        <v>42871</v>
      </c>
      <c r="I2496" s="24" t="s">
        <v>14212</v>
      </c>
      <c r="J2496" s="24"/>
      <c r="K2496" s="24" t="s">
        <v>14213</v>
      </c>
      <c r="L2496" s="24" t="str">
        <f t="shared" si="78"/>
        <v>PostAlerta</v>
      </c>
      <c r="M2496" s="24" t="str">
        <f t="shared" si="79"/>
        <v>S/PalabrasClaves</v>
      </c>
      <c r="N2496" s="24"/>
      <c r="O2496" s="24"/>
      <c r="P2496" s="24"/>
      <c r="Q2496" s="24"/>
      <c r="R2496" s="24"/>
      <c r="S2496" s="24"/>
      <c r="T2496" s="24"/>
      <c r="U2496" s="24"/>
      <c r="V2496" s="24"/>
      <c r="W2496" s="24"/>
      <c r="X2496" s="24"/>
    </row>
    <row r="2497" spans="1:24" ht="15" hidden="1" customHeight="1">
      <c r="A2497" s="26">
        <v>28532600</v>
      </c>
      <c r="B2497" s="26" t="s">
        <v>14214</v>
      </c>
      <c r="C2497" s="26" t="s">
        <v>14215</v>
      </c>
      <c r="D2497" s="26" t="s">
        <v>14216</v>
      </c>
      <c r="E2497" s="26" t="s">
        <v>14217</v>
      </c>
      <c r="F2497" s="26" t="s">
        <v>679</v>
      </c>
      <c r="G2497" s="26">
        <v>2017</v>
      </c>
      <c r="H2497" s="27">
        <v>42879</v>
      </c>
      <c r="I2497" s="26" t="s">
        <v>14218</v>
      </c>
      <c r="J2497" s="26" t="s">
        <v>14219</v>
      </c>
      <c r="K2497" s="26" t="s">
        <v>14220</v>
      </c>
      <c r="L2497" s="26" t="str">
        <f t="shared" si="78"/>
        <v>PostAlerta</v>
      </c>
      <c r="M2497" s="26" t="str">
        <f t="shared" si="79"/>
        <v>S/PalabrasClaves</v>
      </c>
      <c r="N2497" s="26"/>
      <c r="O2497" s="26"/>
      <c r="P2497" s="26"/>
      <c r="Q2497" s="26"/>
      <c r="R2497" s="26"/>
      <c r="S2497" s="26"/>
      <c r="T2497" s="26"/>
      <c r="U2497" s="26"/>
      <c r="V2497" s="26"/>
      <c r="W2497" s="26"/>
      <c r="X2497" s="26"/>
    </row>
    <row r="2498" spans="1:24" ht="15" hidden="1" customHeight="1">
      <c r="A2498" s="24">
        <v>28632470</v>
      </c>
      <c r="B2498" s="24" t="s">
        <v>14221</v>
      </c>
      <c r="C2498" s="24" t="s">
        <v>14222</v>
      </c>
      <c r="D2498" s="24" t="s">
        <v>14223</v>
      </c>
      <c r="E2498" s="24" t="s">
        <v>14224</v>
      </c>
      <c r="F2498" s="24" t="s">
        <v>725</v>
      </c>
      <c r="G2498" s="24">
        <v>2017</v>
      </c>
      <c r="H2498" s="25">
        <v>42907</v>
      </c>
      <c r="I2498" s="24"/>
      <c r="J2498" s="24"/>
      <c r="K2498" s="24" t="s">
        <v>14225</v>
      </c>
      <c r="L2498" s="24" t="str">
        <f t="shared" si="78"/>
        <v>PostAlerta</v>
      </c>
      <c r="M2498" s="24" t="str">
        <f t="shared" si="79"/>
        <v>S/PalabrasClaves</v>
      </c>
      <c r="N2498" s="24"/>
      <c r="O2498" s="24"/>
      <c r="P2498" s="24"/>
      <c r="Q2498" s="24"/>
      <c r="R2498" s="24"/>
      <c r="S2498" s="24"/>
      <c r="T2498" s="24"/>
      <c r="U2498" s="24"/>
      <c r="V2498" s="24"/>
      <c r="W2498" s="24"/>
      <c r="X2498" s="24"/>
    </row>
    <row r="2499" spans="1:24" ht="15" hidden="1" customHeight="1">
      <c r="A2499" s="26">
        <v>28648621</v>
      </c>
      <c r="B2499" s="26" t="s">
        <v>14226</v>
      </c>
      <c r="C2499" s="26" t="s">
        <v>14227</v>
      </c>
      <c r="D2499" s="26" t="s">
        <v>14228</v>
      </c>
      <c r="E2499" s="26" t="s">
        <v>14229</v>
      </c>
      <c r="F2499" s="26" t="s">
        <v>97</v>
      </c>
      <c r="G2499" s="26">
        <v>2017</v>
      </c>
      <c r="H2499" s="27">
        <v>42913</v>
      </c>
      <c r="I2499" s="26"/>
      <c r="J2499" s="26"/>
      <c r="K2499" s="26" t="s">
        <v>14230</v>
      </c>
      <c r="L2499" s="26" t="str">
        <f t="shared" si="78"/>
        <v>PostAlerta</v>
      </c>
      <c r="M2499" s="26" t="str">
        <f t="shared" si="79"/>
        <v>S/PalabrasClaves</v>
      </c>
      <c r="N2499" s="26"/>
      <c r="O2499" s="26"/>
      <c r="P2499" s="26"/>
      <c r="Q2499" s="26"/>
      <c r="R2499" s="26"/>
      <c r="S2499" s="26"/>
      <c r="T2499" s="26"/>
      <c r="U2499" s="26"/>
      <c r="V2499" s="26"/>
      <c r="W2499" s="26"/>
      <c r="X2499" s="26"/>
    </row>
    <row r="2500" spans="1:24" ht="15" hidden="1" customHeight="1">
      <c r="A2500" s="24">
        <v>28679521</v>
      </c>
      <c r="B2500" s="24" t="s">
        <v>14231</v>
      </c>
      <c r="C2500" s="24" t="s">
        <v>14232</v>
      </c>
      <c r="D2500" s="24" t="s">
        <v>14233</v>
      </c>
      <c r="E2500" s="24" t="s">
        <v>684</v>
      </c>
      <c r="F2500" s="24" t="s">
        <v>267</v>
      </c>
      <c r="G2500" s="24">
        <v>2017</v>
      </c>
      <c r="H2500" s="25">
        <v>42923</v>
      </c>
      <c r="I2500" s="24" t="s">
        <v>14234</v>
      </c>
      <c r="J2500" s="24"/>
      <c r="K2500" s="24" t="s">
        <v>14235</v>
      </c>
      <c r="L2500" s="24" t="str">
        <f t="shared" si="78"/>
        <v>PostAlerta</v>
      </c>
      <c r="M2500" s="24" t="str">
        <f t="shared" si="79"/>
        <v>S/PalabrasClaves</v>
      </c>
      <c r="N2500" s="24"/>
      <c r="O2500" s="24"/>
      <c r="P2500" s="24"/>
      <c r="Q2500" s="24"/>
      <c r="R2500" s="24"/>
      <c r="S2500" s="24"/>
      <c r="T2500" s="24"/>
      <c r="U2500" s="24"/>
      <c r="V2500" s="24"/>
      <c r="W2500" s="24"/>
      <c r="X2500" s="24"/>
    </row>
    <row r="2501" spans="1:24" ht="15" hidden="1" customHeight="1">
      <c r="A2501" s="26">
        <v>28741188</v>
      </c>
      <c r="B2501" s="26" t="s">
        <v>14236</v>
      </c>
      <c r="C2501" s="26" t="s">
        <v>14237</v>
      </c>
      <c r="D2501" s="26" t="s">
        <v>14238</v>
      </c>
      <c r="E2501" s="26" t="s">
        <v>12213</v>
      </c>
      <c r="F2501" s="26" t="s">
        <v>4635</v>
      </c>
      <c r="G2501" s="26">
        <v>2017</v>
      </c>
      <c r="H2501" s="27">
        <v>42942</v>
      </c>
      <c r="I2501" s="26"/>
      <c r="J2501" s="26"/>
      <c r="K2501" s="26" t="s">
        <v>14239</v>
      </c>
      <c r="L2501" s="26" t="str">
        <f t="shared" si="78"/>
        <v>PostAlerta</v>
      </c>
      <c r="M2501" s="26" t="str">
        <f t="shared" si="79"/>
        <v>C/PalabrasClaves</v>
      </c>
      <c r="N2501" s="26"/>
      <c r="O2501" s="26"/>
      <c r="P2501" s="26"/>
      <c r="Q2501" s="26"/>
      <c r="R2501" s="26"/>
      <c r="S2501" s="26"/>
      <c r="T2501" s="26"/>
      <c r="U2501" s="26"/>
      <c r="V2501" s="26"/>
      <c r="W2501" s="26"/>
      <c r="X2501" s="26"/>
    </row>
    <row r="2502" spans="1:24" ht="15" hidden="1" customHeight="1">
      <c r="A2502" s="24">
        <v>28747059</v>
      </c>
      <c r="B2502" s="24" t="s">
        <v>14240</v>
      </c>
      <c r="C2502" s="24" t="s">
        <v>14241</v>
      </c>
      <c r="D2502" s="24" t="s">
        <v>14242</v>
      </c>
      <c r="E2502" s="24" t="s">
        <v>14243</v>
      </c>
      <c r="F2502" s="24" t="s">
        <v>4820</v>
      </c>
      <c r="G2502" s="24">
        <v>2017</v>
      </c>
      <c r="H2502" s="25">
        <v>42944</v>
      </c>
      <c r="I2502" s="24"/>
      <c r="J2502" s="24"/>
      <c r="K2502" s="24" t="s">
        <v>14244</v>
      </c>
      <c r="L2502" s="24" t="str">
        <f t="shared" si="78"/>
        <v>PostAlerta</v>
      </c>
      <c r="M2502" s="24" t="str">
        <f t="shared" si="79"/>
        <v>S/PalabrasClaves</v>
      </c>
      <c r="N2502" s="24"/>
      <c r="O2502" s="24"/>
      <c r="P2502" s="24"/>
      <c r="Q2502" s="24"/>
      <c r="R2502" s="24"/>
      <c r="S2502" s="24"/>
      <c r="T2502" s="24"/>
      <c r="U2502" s="24"/>
      <c r="V2502" s="24"/>
      <c r="W2502" s="24"/>
      <c r="X2502" s="24"/>
    </row>
    <row r="2503" spans="1:24" ht="15" hidden="1" customHeight="1">
      <c r="A2503" s="26">
        <v>28803120</v>
      </c>
      <c r="B2503" s="26" t="s">
        <v>14245</v>
      </c>
      <c r="C2503" s="26" t="s">
        <v>14246</v>
      </c>
      <c r="D2503" s="26" t="s">
        <v>14247</v>
      </c>
      <c r="E2503" s="26" t="s">
        <v>2097</v>
      </c>
      <c r="F2503" s="26" t="s">
        <v>14248</v>
      </c>
      <c r="G2503" s="26">
        <v>2017</v>
      </c>
      <c r="H2503" s="27">
        <v>42961</v>
      </c>
      <c r="I2503" s="26" t="s">
        <v>14249</v>
      </c>
      <c r="J2503" s="26"/>
      <c r="K2503" s="26" t="s">
        <v>14250</v>
      </c>
      <c r="L2503" s="26" t="str">
        <f t="shared" si="78"/>
        <v>PostAlerta</v>
      </c>
      <c r="M2503" s="26" t="str">
        <f t="shared" si="79"/>
        <v>S/PalabrasClaves</v>
      </c>
      <c r="N2503" s="26"/>
      <c r="O2503" s="26"/>
      <c r="P2503" s="26"/>
      <c r="Q2503" s="26"/>
      <c r="R2503" s="26"/>
      <c r="S2503" s="26"/>
      <c r="T2503" s="26"/>
      <c r="U2503" s="26"/>
      <c r="V2503" s="26"/>
      <c r="W2503" s="26"/>
      <c r="X2503" s="26"/>
    </row>
    <row r="2504" spans="1:24" ht="15" hidden="1" customHeight="1">
      <c r="A2504" s="24">
        <v>28809772</v>
      </c>
      <c r="B2504" s="24" t="s">
        <v>14251</v>
      </c>
      <c r="C2504" s="24" t="s">
        <v>14252</v>
      </c>
      <c r="D2504" s="24" t="s">
        <v>14253</v>
      </c>
      <c r="E2504" s="24" t="s">
        <v>14254</v>
      </c>
      <c r="F2504" s="24" t="s">
        <v>128</v>
      </c>
      <c r="G2504" s="24">
        <v>2017</v>
      </c>
      <c r="H2504" s="25">
        <v>42963</v>
      </c>
      <c r="I2504" s="24" t="s">
        <v>14255</v>
      </c>
      <c r="J2504" s="24"/>
      <c r="K2504" s="24" t="s">
        <v>14256</v>
      </c>
      <c r="L2504" s="24" t="str">
        <f t="shared" si="78"/>
        <v>PostAlerta</v>
      </c>
      <c r="M2504" s="24" t="str">
        <f t="shared" si="79"/>
        <v>S/PalabrasClaves</v>
      </c>
      <c r="N2504" s="24"/>
      <c r="O2504" s="24"/>
      <c r="P2504" s="24"/>
      <c r="Q2504" s="24"/>
      <c r="R2504" s="24"/>
      <c r="S2504" s="24"/>
      <c r="T2504" s="24"/>
      <c r="U2504" s="24"/>
      <c r="V2504" s="24"/>
      <c r="W2504" s="24"/>
      <c r="X2504" s="24"/>
    </row>
    <row r="2505" spans="1:24" ht="15" hidden="1" customHeight="1">
      <c r="A2505" s="26">
        <v>28809773</v>
      </c>
      <c r="B2505" s="26" t="s">
        <v>14257</v>
      </c>
      <c r="C2505" s="26" t="s">
        <v>14258</v>
      </c>
      <c r="D2505" s="26" t="s">
        <v>14259</v>
      </c>
      <c r="E2505" s="26" t="s">
        <v>14260</v>
      </c>
      <c r="F2505" s="26" t="s">
        <v>128</v>
      </c>
      <c r="G2505" s="26">
        <v>2017</v>
      </c>
      <c r="H2505" s="27">
        <v>42963</v>
      </c>
      <c r="I2505" s="26" t="s">
        <v>14261</v>
      </c>
      <c r="J2505" s="26" t="s">
        <v>14262</v>
      </c>
      <c r="K2505" s="26" t="s">
        <v>14263</v>
      </c>
      <c r="L2505" s="26" t="str">
        <f t="shared" si="78"/>
        <v>PostAlerta</v>
      </c>
      <c r="M2505" s="26" t="str">
        <f t="shared" si="79"/>
        <v>S/PalabrasClaves</v>
      </c>
      <c r="N2505" s="26"/>
      <c r="O2505" s="26"/>
      <c r="P2505" s="26"/>
      <c r="Q2505" s="26"/>
      <c r="R2505" s="26"/>
      <c r="S2505" s="26"/>
      <c r="T2505" s="26"/>
      <c r="U2505" s="26"/>
      <c r="V2505" s="26"/>
      <c r="W2505" s="26"/>
      <c r="X2505" s="26"/>
    </row>
    <row r="2506" spans="1:24" ht="15" hidden="1" customHeight="1">
      <c r="A2506" s="24">
        <v>28827304</v>
      </c>
      <c r="B2506" s="24" t="s">
        <v>14264</v>
      </c>
      <c r="C2506" s="24" t="s">
        <v>14265</v>
      </c>
      <c r="D2506" s="24" t="s">
        <v>14266</v>
      </c>
      <c r="E2506" s="24" t="s">
        <v>14267</v>
      </c>
      <c r="F2506" s="24" t="s">
        <v>251</v>
      </c>
      <c r="G2506" s="24">
        <v>2017</v>
      </c>
      <c r="H2506" s="25">
        <v>42970</v>
      </c>
      <c r="I2506" s="24"/>
      <c r="J2506" s="24"/>
      <c r="K2506" s="24" t="s">
        <v>14268</v>
      </c>
      <c r="L2506" s="24" t="str">
        <f t="shared" si="78"/>
        <v>PostAlerta</v>
      </c>
      <c r="M2506" s="24" t="str">
        <f t="shared" si="79"/>
        <v>S/PalabrasClaves</v>
      </c>
      <c r="N2506" s="24"/>
      <c r="O2506" s="24"/>
      <c r="P2506" s="24"/>
      <c r="Q2506" s="24"/>
      <c r="R2506" s="24"/>
      <c r="S2506" s="24"/>
      <c r="T2506" s="24"/>
      <c r="U2506" s="24"/>
      <c r="V2506" s="24"/>
      <c r="W2506" s="24"/>
      <c r="X2506" s="24"/>
    </row>
    <row r="2507" spans="1:24" ht="15" hidden="1" customHeight="1">
      <c r="A2507" s="26">
        <v>28827306</v>
      </c>
      <c r="B2507" s="26" t="s">
        <v>14269</v>
      </c>
      <c r="C2507" s="26" t="s">
        <v>14270</v>
      </c>
      <c r="D2507" s="26" t="s">
        <v>14271</v>
      </c>
      <c r="E2507" s="26" t="s">
        <v>14272</v>
      </c>
      <c r="F2507" s="26" t="s">
        <v>251</v>
      </c>
      <c r="G2507" s="26">
        <v>2017</v>
      </c>
      <c r="H2507" s="27">
        <v>42970</v>
      </c>
      <c r="I2507" s="26"/>
      <c r="J2507" s="26"/>
      <c r="K2507" s="26" t="s">
        <v>14273</v>
      </c>
      <c r="L2507" s="26" t="str">
        <f t="shared" si="78"/>
        <v>PostAlerta</v>
      </c>
      <c r="M2507" s="26" t="str">
        <f t="shared" si="79"/>
        <v>S/PalabrasClaves</v>
      </c>
      <c r="N2507" s="26"/>
      <c r="O2507" s="26"/>
      <c r="P2507" s="26"/>
      <c r="Q2507" s="26"/>
      <c r="R2507" s="26"/>
      <c r="S2507" s="26"/>
      <c r="T2507" s="26"/>
      <c r="U2507" s="26"/>
      <c r="V2507" s="26"/>
      <c r="W2507" s="26"/>
      <c r="X2507" s="26"/>
    </row>
    <row r="2508" spans="1:24" ht="15" hidden="1" customHeight="1">
      <c r="A2508" s="24">
        <v>28899468</v>
      </c>
      <c r="B2508" s="24" t="s">
        <v>14274</v>
      </c>
      <c r="C2508" s="24" t="s">
        <v>14275</v>
      </c>
      <c r="D2508" s="24" t="s">
        <v>14276</v>
      </c>
      <c r="E2508" s="24" t="s">
        <v>14277</v>
      </c>
      <c r="F2508" s="24" t="s">
        <v>14278</v>
      </c>
      <c r="G2508" s="24">
        <v>2017</v>
      </c>
      <c r="H2508" s="25">
        <v>42992</v>
      </c>
      <c r="I2508" s="24" t="s">
        <v>14279</v>
      </c>
      <c r="J2508" s="24"/>
      <c r="K2508" s="24" t="s">
        <v>14280</v>
      </c>
      <c r="L2508" s="24" t="str">
        <f t="shared" si="78"/>
        <v>PostAlerta</v>
      </c>
      <c r="M2508" s="24" t="str">
        <f t="shared" si="79"/>
        <v>C/PalabrasClaves</v>
      </c>
      <c r="N2508" s="24"/>
      <c r="O2508" s="24"/>
      <c r="P2508" s="24"/>
      <c r="Q2508" s="24"/>
      <c r="R2508" s="24"/>
      <c r="S2508" s="24"/>
      <c r="T2508" s="24"/>
      <c r="U2508" s="24"/>
      <c r="V2508" s="24"/>
      <c r="W2508" s="24"/>
      <c r="X2508" s="24"/>
    </row>
    <row r="2509" spans="1:24" ht="15" hidden="1" customHeight="1">
      <c r="A2509" s="26">
        <v>28923817</v>
      </c>
      <c r="B2509" s="26" t="s">
        <v>14281</v>
      </c>
      <c r="C2509" s="26" t="s">
        <v>14282</v>
      </c>
      <c r="D2509" s="26" t="s">
        <v>14283</v>
      </c>
      <c r="E2509" s="26" t="s">
        <v>14284</v>
      </c>
      <c r="F2509" s="26" t="s">
        <v>14285</v>
      </c>
      <c r="G2509" s="26">
        <v>2017</v>
      </c>
      <c r="H2509" s="27">
        <v>42998</v>
      </c>
      <c r="I2509" s="26" t="s">
        <v>14286</v>
      </c>
      <c r="J2509" s="26" t="s">
        <v>14287</v>
      </c>
      <c r="K2509" s="26" t="s">
        <v>14288</v>
      </c>
      <c r="L2509" s="26" t="str">
        <f t="shared" si="78"/>
        <v>PostAlerta</v>
      </c>
      <c r="M2509" s="26" t="str">
        <f t="shared" si="79"/>
        <v>C/PalabrasClaves</v>
      </c>
      <c r="N2509" s="26"/>
      <c r="O2509" s="26"/>
      <c r="P2509" s="26"/>
      <c r="Q2509" s="26"/>
      <c r="R2509" s="26"/>
      <c r="S2509" s="26"/>
      <c r="T2509" s="26"/>
      <c r="U2509" s="26"/>
      <c r="V2509" s="26"/>
      <c r="W2509" s="26"/>
      <c r="X2509" s="26"/>
    </row>
    <row r="2510" spans="1:24" ht="15" hidden="1" customHeight="1">
      <c r="A2510" s="24">
        <v>32944702</v>
      </c>
      <c r="B2510" s="24" t="s">
        <v>14289</v>
      </c>
      <c r="C2510" s="24" t="s">
        <v>14290</v>
      </c>
      <c r="D2510" s="24" t="s">
        <v>14291</v>
      </c>
      <c r="E2510" s="24" t="s">
        <v>14292</v>
      </c>
      <c r="F2510" s="24" t="s">
        <v>14293</v>
      </c>
      <c r="G2510" s="24">
        <v>2017</v>
      </c>
      <c r="H2510" s="25">
        <v>44092</v>
      </c>
      <c r="I2510" s="24" t="s">
        <v>14294</v>
      </c>
      <c r="J2510" s="24"/>
      <c r="K2510" s="24" t="s">
        <v>14295</v>
      </c>
      <c r="L2510" s="24" t="str">
        <f t="shared" si="78"/>
        <v>PostAlerta</v>
      </c>
      <c r="M2510" s="24" t="str">
        <f t="shared" si="79"/>
        <v>S/PalabrasClaves</v>
      </c>
      <c r="N2510" s="24"/>
      <c r="O2510" s="24"/>
      <c r="P2510" s="24"/>
      <c r="Q2510" s="24"/>
      <c r="R2510" s="24"/>
      <c r="S2510" s="24"/>
      <c r="T2510" s="24"/>
      <c r="U2510" s="24"/>
      <c r="V2510" s="24"/>
      <c r="W2510" s="24"/>
      <c r="X2510" s="24"/>
    </row>
    <row r="2511" spans="1:24" ht="15" hidden="1" customHeight="1">
      <c r="A2511" s="26">
        <v>28739800</v>
      </c>
      <c r="B2511" s="26" t="s">
        <v>14296</v>
      </c>
      <c r="C2511" s="26" t="s">
        <v>14297</v>
      </c>
      <c r="D2511" s="26" t="s">
        <v>14298</v>
      </c>
      <c r="E2511" s="26" t="s">
        <v>14299</v>
      </c>
      <c r="F2511" s="26" t="s">
        <v>1236</v>
      </c>
      <c r="G2511" s="26">
        <v>2017</v>
      </c>
      <c r="H2511" s="27">
        <v>42942</v>
      </c>
      <c r="I2511" s="26" t="s">
        <v>14300</v>
      </c>
      <c r="J2511" s="26"/>
      <c r="K2511" s="26" t="s">
        <v>14301</v>
      </c>
      <c r="L2511" s="26" t="str">
        <f t="shared" si="78"/>
        <v>PostAlerta</v>
      </c>
      <c r="M2511" s="26" t="str">
        <f t="shared" si="79"/>
        <v>S/PalabrasClaves</v>
      </c>
      <c r="N2511" s="26"/>
      <c r="O2511" s="26"/>
      <c r="P2511" s="26"/>
      <c r="Q2511" s="26"/>
      <c r="R2511" s="26"/>
      <c r="S2511" s="26"/>
      <c r="T2511" s="26"/>
      <c r="U2511" s="26"/>
      <c r="V2511" s="26"/>
      <c r="W2511" s="26"/>
      <c r="X2511" s="26"/>
    </row>
    <row r="2512" spans="1:24" ht="15" hidden="1" customHeight="1">
      <c r="A2512" s="24">
        <v>28951853</v>
      </c>
      <c r="B2512" s="24" t="s">
        <v>14302</v>
      </c>
      <c r="C2512" s="24" t="s">
        <v>14303</v>
      </c>
      <c r="D2512" s="24" t="s">
        <v>14304</v>
      </c>
      <c r="E2512" s="24" t="s">
        <v>14305</v>
      </c>
      <c r="F2512" s="24" t="s">
        <v>559</v>
      </c>
      <c r="G2512" s="24">
        <v>2017</v>
      </c>
      <c r="H2512" s="25">
        <v>43006</v>
      </c>
      <c r="I2512" s="24" t="s">
        <v>14306</v>
      </c>
      <c r="J2512" s="24"/>
      <c r="K2512" s="24" t="s">
        <v>14307</v>
      </c>
      <c r="L2512" s="24" t="str">
        <f t="shared" si="78"/>
        <v>Excluido</v>
      </c>
      <c r="M2512" s="24" t="str">
        <f t="shared" si="79"/>
        <v>S/PalabrasClaves</v>
      </c>
      <c r="N2512" s="24"/>
      <c r="O2512" s="24"/>
      <c r="P2512" s="24"/>
      <c r="Q2512" s="24"/>
      <c r="R2512" s="24"/>
      <c r="S2512" s="24"/>
      <c r="T2512" s="24"/>
      <c r="U2512" s="24"/>
      <c r="V2512" s="24"/>
      <c r="W2512" s="24"/>
      <c r="X2512" s="24"/>
    </row>
    <row r="2513" spans="1:24" ht="15" hidden="1" customHeight="1">
      <c r="A2513" s="26">
        <v>29034107</v>
      </c>
      <c r="B2513" s="26" t="s">
        <v>14308</v>
      </c>
      <c r="C2513" s="26" t="s">
        <v>14309</v>
      </c>
      <c r="D2513" s="26" t="s">
        <v>14310</v>
      </c>
      <c r="E2513" s="26" t="s">
        <v>14311</v>
      </c>
      <c r="F2513" s="26" t="s">
        <v>760</v>
      </c>
      <c r="G2513" s="26">
        <v>2017</v>
      </c>
      <c r="H2513" s="27">
        <v>43025</v>
      </c>
      <c r="I2513" s="26" t="s">
        <v>14312</v>
      </c>
      <c r="J2513" s="26"/>
      <c r="K2513" s="26" t="s">
        <v>14313</v>
      </c>
      <c r="L2513" s="26" t="str">
        <f t="shared" si="78"/>
        <v>PostAlerta</v>
      </c>
      <c r="M2513" s="26" t="str">
        <f t="shared" si="79"/>
        <v>S/PalabrasClaves</v>
      </c>
      <c r="N2513" s="26"/>
      <c r="O2513" s="26"/>
      <c r="P2513" s="26"/>
      <c r="Q2513" s="26"/>
      <c r="R2513" s="26"/>
      <c r="S2513" s="26"/>
      <c r="T2513" s="26"/>
      <c r="U2513" s="26"/>
      <c r="V2513" s="26"/>
      <c r="W2513" s="26"/>
      <c r="X2513" s="26"/>
    </row>
    <row r="2514" spans="1:24" ht="15" hidden="1" customHeight="1">
      <c r="A2514" s="24">
        <v>28898240</v>
      </c>
      <c r="B2514" s="24" t="s">
        <v>14314</v>
      </c>
      <c r="C2514" s="24" t="s">
        <v>14315</v>
      </c>
      <c r="D2514" s="24" t="s">
        <v>14316</v>
      </c>
      <c r="E2514" s="24" t="s">
        <v>14317</v>
      </c>
      <c r="F2514" s="24" t="s">
        <v>2175</v>
      </c>
      <c r="G2514" s="24">
        <v>2017</v>
      </c>
      <c r="H2514" s="25">
        <v>42991</v>
      </c>
      <c r="I2514" s="24" t="s">
        <v>14318</v>
      </c>
      <c r="J2514" s="24"/>
      <c r="K2514" s="24" t="s">
        <v>14319</v>
      </c>
      <c r="L2514" s="24" t="str">
        <f t="shared" si="78"/>
        <v>PostAlerta</v>
      </c>
      <c r="M2514" s="24" t="str">
        <f t="shared" si="79"/>
        <v>S/PalabrasClaves</v>
      </c>
      <c r="N2514" s="24"/>
      <c r="O2514" s="24"/>
      <c r="P2514" s="24"/>
      <c r="Q2514" s="24"/>
      <c r="R2514" s="24"/>
      <c r="S2514" s="24"/>
      <c r="T2514" s="24"/>
      <c r="U2514" s="24"/>
      <c r="V2514" s="24"/>
      <c r="W2514" s="24"/>
      <c r="X2514" s="24"/>
    </row>
    <row r="2515" spans="1:24" ht="15" hidden="1" customHeight="1">
      <c r="A2515" s="26">
        <v>28520854</v>
      </c>
      <c r="B2515" s="26" t="s">
        <v>14320</v>
      </c>
      <c r="C2515" s="26" t="s">
        <v>14321</v>
      </c>
      <c r="D2515" s="26" t="s">
        <v>14322</v>
      </c>
      <c r="E2515" s="26" t="s">
        <v>14323</v>
      </c>
      <c r="F2515" s="26" t="s">
        <v>851</v>
      </c>
      <c r="G2515" s="26">
        <v>2017</v>
      </c>
      <c r="H2515" s="27">
        <v>42874</v>
      </c>
      <c r="I2515" s="26"/>
      <c r="J2515" s="26"/>
      <c r="K2515" s="26" t="s">
        <v>14324</v>
      </c>
      <c r="L2515" s="26" t="str">
        <f t="shared" si="78"/>
        <v>PostAlerta</v>
      </c>
      <c r="M2515" s="26" t="str">
        <f t="shared" si="79"/>
        <v>S/PalabrasClaves</v>
      </c>
      <c r="N2515" s="26"/>
      <c r="O2515" s="26"/>
      <c r="P2515" s="26"/>
      <c r="Q2515" s="26"/>
      <c r="R2515" s="26"/>
      <c r="S2515" s="26"/>
      <c r="T2515" s="26"/>
      <c r="U2515" s="26"/>
      <c r="V2515" s="26"/>
      <c r="W2515" s="26"/>
      <c r="X2515" s="26"/>
    </row>
    <row r="2516" spans="1:24" ht="15" hidden="1" customHeight="1">
      <c r="A2516" s="24">
        <v>28915869</v>
      </c>
      <c r="B2516" s="24" t="s">
        <v>14325</v>
      </c>
      <c r="C2516" s="24" t="s">
        <v>14326</v>
      </c>
      <c r="D2516" s="24" t="s">
        <v>14327</v>
      </c>
      <c r="E2516" s="24" t="s">
        <v>14328</v>
      </c>
      <c r="F2516" s="24" t="s">
        <v>8511</v>
      </c>
      <c r="G2516" s="24">
        <v>2017</v>
      </c>
      <c r="H2516" s="25">
        <v>42995</v>
      </c>
      <c r="I2516" s="24" t="s">
        <v>14329</v>
      </c>
      <c r="J2516" s="24"/>
      <c r="K2516" s="24" t="s">
        <v>14330</v>
      </c>
      <c r="L2516" s="24" t="str">
        <f t="shared" si="78"/>
        <v>PostAlerta</v>
      </c>
      <c r="M2516" s="24" t="str">
        <f t="shared" si="79"/>
        <v>S/PalabrasClaves</v>
      </c>
      <c r="N2516" s="24"/>
      <c r="O2516" s="24"/>
      <c r="P2516" s="24"/>
      <c r="Q2516" s="24"/>
      <c r="R2516" s="24"/>
      <c r="S2516" s="24"/>
      <c r="T2516" s="24"/>
      <c r="U2516" s="24"/>
      <c r="V2516" s="24"/>
      <c r="W2516" s="24"/>
      <c r="X2516" s="24"/>
    </row>
    <row r="2517" spans="1:24" ht="15" hidden="1" customHeight="1">
      <c r="A2517" s="26">
        <v>28966918</v>
      </c>
      <c r="B2517" s="26" t="s">
        <v>14331</v>
      </c>
      <c r="C2517" s="26" t="s">
        <v>14332</v>
      </c>
      <c r="D2517" s="26" t="s">
        <v>14333</v>
      </c>
      <c r="E2517" s="26" t="s">
        <v>11532</v>
      </c>
      <c r="F2517" s="26" t="s">
        <v>559</v>
      </c>
      <c r="G2517" s="26">
        <v>2017</v>
      </c>
      <c r="H2517" s="27">
        <v>43011</v>
      </c>
      <c r="I2517" s="26" t="s">
        <v>14334</v>
      </c>
      <c r="J2517" s="26"/>
      <c r="K2517" s="26" t="s">
        <v>14335</v>
      </c>
      <c r="L2517" s="26" t="str">
        <f t="shared" si="78"/>
        <v>PostAlerta</v>
      </c>
      <c r="M2517" s="26" t="str">
        <f t="shared" si="79"/>
        <v>S/PalabrasClaves</v>
      </c>
      <c r="N2517" s="26"/>
      <c r="O2517" s="26"/>
      <c r="P2517" s="26"/>
      <c r="Q2517" s="26"/>
      <c r="R2517" s="26"/>
      <c r="S2517" s="26"/>
      <c r="T2517" s="26"/>
      <c r="U2517" s="26"/>
      <c r="V2517" s="26"/>
      <c r="W2517" s="26"/>
      <c r="X2517" s="26"/>
    </row>
    <row r="2518" spans="1:24" ht="15" hidden="1" customHeight="1">
      <c r="A2518" s="24">
        <v>28918430</v>
      </c>
      <c r="B2518" s="24" t="s">
        <v>14336</v>
      </c>
      <c r="C2518" s="24" t="s">
        <v>14337</v>
      </c>
      <c r="D2518" s="24" t="s">
        <v>14338</v>
      </c>
      <c r="E2518" s="24" t="s">
        <v>14339</v>
      </c>
      <c r="F2518" s="24" t="s">
        <v>14340</v>
      </c>
      <c r="G2518" s="24">
        <v>2017</v>
      </c>
      <c r="H2518" s="25">
        <v>42996</v>
      </c>
      <c r="I2518" s="24" t="s">
        <v>14341</v>
      </c>
      <c r="J2518" s="24"/>
      <c r="K2518" s="24" t="s">
        <v>14342</v>
      </c>
      <c r="L2518" s="24" t="str">
        <f t="shared" si="78"/>
        <v>PostAlerta</v>
      </c>
      <c r="M2518" s="24" t="str">
        <f t="shared" si="79"/>
        <v>S/PalabrasClaves</v>
      </c>
      <c r="N2518" s="24"/>
      <c r="O2518" s="24"/>
      <c r="P2518" s="24"/>
      <c r="Q2518" s="24"/>
      <c r="R2518" s="24"/>
      <c r="S2518" s="24"/>
      <c r="T2518" s="24"/>
      <c r="U2518" s="24"/>
      <c r="V2518" s="24"/>
      <c r="W2518" s="24"/>
      <c r="X2518" s="24"/>
    </row>
    <row r="2519" spans="1:24" ht="15" hidden="1" customHeight="1">
      <c r="A2519" s="26">
        <v>28934342</v>
      </c>
      <c r="B2519" s="26" t="s">
        <v>14343</v>
      </c>
      <c r="C2519" s="26" t="s">
        <v>14344</v>
      </c>
      <c r="D2519" s="26" t="s">
        <v>14345</v>
      </c>
      <c r="E2519" s="26" t="s">
        <v>6504</v>
      </c>
      <c r="F2519" s="26" t="s">
        <v>2168</v>
      </c>
      <c r="G2519" s="26">
        <v>2017</v>
      </c>
      <c r="H2519" s="27">
        <v>43000</v>
      </c>
      <c r="I2519" s="26" t="s">
        <v>14346</v>
      </c>
      <c r="J2519" s="26"/>
      <c r="K2519" s="26" t="s">
        <v>14347</v>
      </c>
      <c r="L2519" s="26" t="str">
        <f t="shared" si="78"/>
        <v>PostAlerta</v>
      </c>
      <c r="M2519" s="26" t="str">
        <f t="shared" si="79"/>
        <v>S/PalabrasClaves</v>
      </c>
      <c r="N2519" s="26"/>
      <c r="O2519" s="26"/>
      <c r="P2519" s="26"/>
      <c r="Q2519" s="26"/>
      <c r="R2519" s="26"/>
      <c r="S2519" s="26"/>
      <c r="T2519" s="26"/>
      <c r="U2519" s="26"/>
      <c r="V2519" s="26"/>
      <c r="W2519" s="26"/>
      <c r="X2519" s="26"/>
    </row>
    <row r="2520" spans="1:24" ht="15" hidden="1" customHeight="1">
      <c r="A2520" s="24">
        <v>30234930</v>
      </c>
      <c r="B2520" s="24" t="s">
        <v>14348</v>
      </c>
      <c r="C2520" s="24" t="s">
        <v>14349</v>
      </c>
      <c r="D2520" s="24" t="s">
        <v>14350</v>
      </c>
      <c r="E2520" s="24" t="s">
        <v>14351</v>
      </c>
      <c r="F2520" s="24" t="s">
        <v>14348</v>
      </c>
      <c r="G2520" s="24">
        <v>2017</v>
      </c>
      <c r="H2520" s="25">
        <v>42999</v>
      </c>
      <c r="I2520" s="24"/>
      <c r="J2520" s="24"/>
      <c r="K2520" s="24"/>
      <c r="L2520" s="24" t="str">
        <f t="shared" si="78"/>
        <v>Excluido</v>
      </c>
      <c r="M2520" s="24" t="str">
        <f t="shared" si="79"/>
        <v>S/PalabrasClaves</v>
      </c>
      <c r="N2520" s="24"/>
      <c r="O2520" s="24"/>
      <c r="P2520" s="24"/>
      <c r="Q2520" s="24"/>
      <c r="R2520" s="24"/>
      <c r="S2520" s="24"/>
      <c r="T2520" s="24"/>
      <c r="U2520" s="24"/>
      <c r="V2520" s="24"/>
      <c r="W2520" s="24"/>
      <c r="X2520" s="24"/>
    </row>
    <row r="2521" spans="1:24" ht="15" hidden="1" customHeight="1">
      <c r="A2521" s="26">
        <v>28937705</v>
      </c>
      <c r="B2521" s="26" t="s">
        <v>14352</v>
      </c>
      <c r="C2521" s="26" t="s">
        <v>14353</v>
      </c>
      <c r="D2521" s="26" t="s">
        <v>14354</v>
      </c>
      <c r="E2521" s="26" t="s">
        <v>14355</v>
      </c>
      <c r="F2521" s="26" t="s">
        <v>376</v>
      </c>
      <c r="G2521" s="26">
        <v>2017</v>
      </c>
      <c r="H2521" s="27">
        <v>43001</v>
      </c>
      <c r="I2521" s="26" t="s">
        <v>14356</v>
      </c>
      <c r="J2521" s="26"/>
      <c r="K2521" s="26" t="s">
        <v>14357</v>
      </c>
      <c r="L2521" s="26" t="str">
        <f t="shared" si="78"/>
        <v>Excluido</v>
      </c>
      <c r="M2521" s="26" t="str">
        <f t="shared" si="79"/>
        <v>C/PalabrasClaves</v>
      </c>
      <c r="N2521" s="26"/>
      <c r="O2521" s="26"/>
      <c r="P2521" s="26"/>
      <c r="Q2521" s="26"/>
      <c r="R2521" s="26"/>
      <c r="S2521" s="26"/>
      <c r="T2521" s="26"/>
      <c r="U2521" s="26"/>
      <c r="V2521" s="26"/>
      <c r="W2521" s="26"/>
      <c r="X2521" s="26"/>
    </row>
    <row r="2522" spans="1:24" ht="15" hidden="1" customHeight="1">
      <c r="A2522" s="24">
        <v>28692536</v>
      </c>
      <c r="B2522" s="24" t="s">
        <v>14358</v>
      </c>
      <c r="C2522" s="24" t="s">
        <v>14359</v>
      </c>
      <c r="D2522" s="24" t="s">
        <v>14360</v>
      </c>
      <c r="E2522" s="24" t="s">
        <v>14361</v>
      </c>
      <c r="F2522" s="24" t="s">
        <v>198</v>
      </c>
      <c r="G2522" s="24">
        <v>2017</v>
      </c>
      <c r="H2522" s="25">
        <v>42927</v>
      </c>
      <c r="I2522" s="24"/>
      <c r="J2522" s="24"/>
      <c r="K2522" s="24" t="s">
        <v>14362</v>
      </c>
      <c r="L2522" s="24" t="str">
        <f t="shared" si="78"/>
        <v>PostAlerta</v>
      </c>
      <c r="M2522" s="24" t="str">
        <f t="shared" si="79"/>
        <v>S/PalabrasClaves</v>
      </c>
      <c r="N2522" s="24"/>
      <c r="O2522" s="24"/>
      <c r="P2522" s="24"/>
      <c r="Q2522" s="24"/>
      <c r="R2522" s="24"/>
      <c r="S2522" s="24"/>
      <c r="T2522" s="24"/>
      <c r="U2522" s="24"/>
      <c r="V2522" s="24"/>
      <c r="W2522" s="24"/>
      <c r="X2522" s="24"/>
    </row>
    <row r="2523" spans="1:24" ht="15" hidden="1" customHeight="1">
      <c r="A2523" s="26">
        <v>28945766</v>
      </c>
      <c r="B2523" s="26" t="s">
        <v>14363</v>
      </c>
      <c r="C2523" s="26" t="s">
        <v>14364</v>
      </c>
      <c r="D2523" s="26" t="s">
        <v>14365</v>
      </c>
      <c r="E2523" s="26" t="s">
        <v>558</v>
      </c>
      <c r="F2523" s="26" t="s">
        <v>2168</v>
      </c>
      <c r="G2523" s="26">
        <v>2017</v>
      </c>
      <c r="H2523" s="27">
        <v>43004</v>
      </c>
      <c r="I2523" s="26" t="s">
        <v>14366</v>
      </c>
      <c r="J2523" s="26"/>
      <c r="K2523" s="26" t="s">
        <v>14367</v>
      </c>
      <c r="L2523" s="26" t="str">
        <f t="shared" si="78"/>
        <v>PostAlerta</v>
      </c>
      <c r="M2523" s="26" t="str">
        <f t="shared" si="79"/>
        <v>S/PalabrasClaves</v>
      </c>
      <c r="N2523" s="26"/>
      <c r="O2523" s="26"/>
      <c r="P2523" s="26"/>
      <c r="Q2523" s="26"/>
      <c r="R2523" s="26"/>
      <c r="S2523" s="26"/>
      <c r="T2523" s="26"/>
      <c r="U2523" s="26"/>
      <c r="V2523" s="26"/>
      <c r="W2523" s="26"/>
      <c r="X2523" s="26"/>
    </row>
    <row r="2524" spans="1:24" ht="15" hidden="1" customHeight="1">
      <c r="A2524" s="24">
        <v>28945814</v>
      </c>
      <c r="B2524" s="24" t="s">
        <v>14368</v>
      </c>
      <c r="C2524" s="24" t="s">
        <v>14369</v>
      </c>
      <c r="D2524" s="24" t="s">
        <v>14370</v>
      </c>
      <c r="E2524" s="24" t="s">
        <v>14371</v>
      </c>
      <c r="F2524" s="24" t="s">
        <v>2168</v>
      </c>
      <c r="G2524" s="24">
        <v>2017</v>
      </c>
      <c r="H2524" s="25">
        <v>43004</v>
      </c>
      <c r="I2524" s="24" t="s">
        <v>14372</v>
      </c>
      <c r="J2524" s="24"/>
      <c r="K2524" s="24" t="s">
        <v>14373</v>
      </c>
      <c r="L2524" s="24" t="str">
        <f t="shared" si="78"/>
        <v>PostAlerta</v>
      </c>
      <c r="M2524" s="24" t="str">
        <f t="shared" si="79"/>
        <v>S/PalabrasClaves</v>
      </c>
      <c r="N2524" s="24"/>
      <c r="O2524" s="24"/>
      <c r="P2524" s="24"/>
      <c r="Q2524" s="24"/>
      <c r="R2524" s="24"/>
      <c r="S2524" s="24"/>
      <c r="T2524" s="24"/>
      <c r="U2524" s="24"/>
      <c r="V2524" s="24"/>
      <c r="W2524" s="24"/>
      <c r="X2524" s="24"/>
    </row>
    <row r="2525" spans="1:24" ht="15" hidden="1" customHeight="1">
      <c r="A2525" s="26">
        <v>28830072</v>
      </c>
      <c r="B2525" s="26" t="s">
        <v>14374</v>
      </c>
      <c r="C2525" s="26" t="s">
        <v>14375</v>
      </c>
      <c r="D2525" s="26" t="s">
        <v>14376</v>
      </c>
      <c r="E2525" s="26" t="s">
        <v>3468</v>
      </c>
      <c r="F2525" s="26" t="s">
        <v>2860</v>
      </c>
      <c r="G2525" s="26">
        <v>2017</v>
      </c>
      <c r="H2525" s="27">
        <v>42971</v>
      </c>
      <c r="I2525" s="26"/>
      <c r="J2525" s="26"/>
      <c r="K2525" s="26" t="s">
        <v>14377</v>
      </c>
      <c r="L2525" s="26" t="str">
        <f t="shared" si="78"/>
        <v>Excluido</v>
      </c>
      <c r="M2525" s="26" t="str">
        <f t="shared" si="79"/>
        <v>S/PalabrasClaves</v>
      </c>
      <c r="N2525" s="26"/>
      <c r="O2525" s="26"/>
      <c r="P2525" s="26"/>
      <c r="Q2525" s="26"/>
      <c r="R2525" s="26"/>
      <c r="S2525" s="26"/>
      <c r="T2525" s="26"/>
      <c r="U2525" s="26"/>
      <c r="V2525" s="26"/>
      <c r="W2525" s="26"/>
      <c r="X2525" s="26"/>
    </row>
    <row r="2526" spans="1:24" ht="15" hidden="1" customHeight="1">
      <c r="A2526" s="24">
        <v>28830076</v>
      </c>
      <c r="B2526" s="24" t="s">
        <v>14378</v>
      </c>
      <c r="C2526" s="24" t="s">
        <v>14379</v>
      </c>
      <c r="D2526" s="24" t="s">
        <v>14380</v>
      </c>
      <c r="E2526" s="24" t="s">
        <v>4518</v>
      </c>
      <c r="F2526" s="24" t="s">
        <v>2860</v>
      </c>
      <c r="G2526" s="24">
        <v>2017</v>
      </c>
      <c r="H2526" s="25">
        <v>42971</v>
      </c>
      <c r="I2526" s="24"/>
      <c r="J2526" s="24"/>
      <c r="K2526" s="24" t="s">
        <v>14381</v>
      </c>
      <c r="L2526" s="24" t="str">
        <f t="shared" si="78"/>
        <v>PostAlerta</v>
      </c>
      <c r="M2526" s="24" t="str">
        <f t="shared" si="79"/>
        <v>C/PalabrasClaves</v>
      </c>
      <c r="N2526" s="24"/>
      <c r="O2526" s="24"/>
      <c r="P2526" s="24"/>
      <c r="Q2526" s="24"/>
      <c r="R2526" s="24"/>
      <c r="S2526" s="24"/>
      <c r="T2526" s="24"/>
      <c r="U2526" s="24"/>
      <c r="V2526" s="24"/>
      <c r="W2526" s="24"/>
      <c r="X2526" s="24"/>
    </row>
    <row r="2527" spans="1:24" ht="15" hidden="1" customHeight="1">
      <c r="A2527" s="26">
        <v>28854690</v>
      </c>
      <c r="B2527" s="26" t="s">
        <v>14382</v>
      </c>
      <c r="C2527" s="26" t="s">
        <v>14383</v>
      </c>
      <c r="D2527" s="26" t="s">
        <v>14384</v>
      </c>
      <c r="E2527" s="26" t="s">
        <v>14385</v>
      </c>
      <c r="F2527" s="26" t="s">
        <v>2860</v>
      </c>
      <c r="G2527" s="26">
        <v>2017</v>
      </c>
      <c r="H2527" s="27">
        <v>42979</v>
      </c>
      <c r="I2527" s="26"/>
      <c r="J2527" s="26"/>
      <c r="K2527" s="26" t="s">
        <v>14386</v>
      </c>
      <c r="L2527" s="26" t="str">
        <f t="shared" si="78"/>
        <v>PostAlerta</v>
      </c>
      <c r="M2527" s="26" t="str">
        <f t="shared" si="79"/>
        <v>S/PalabrasClaves</v>
      </c>
      <c r="N2527" s="26"/>
      <c r="O2527" s="26"/>
      <c r="P2527" s="26"/>
      <c r="Q2527" s="26"/>
      <c r="R2527" s="26"/>
      <c r="S2527" s="26"/>
      <c r="T2527" s="26"/>
      <c r="U2527" s="26"/>
      <c r="V2527" s="26"/>
      <c r="W2527" s="26"/>
      <c r="X2527" s="26"/>
    </row>
    <row r="2528" spans="1:24" ht="15" hidden="1" customHeight="1">
      <c r="A2528" s="24">
        <v>28114879</v>
      </c>
      <c r="B2528" s="24" t="s">
        <v>14387</v>
      </c>
      <c r="C2528" s="24" t="s">
        <v>14388</v>
      </c>
      <c r="D2528" s="24" t="s">
        <v>14389</v>
      </c>
      <c r="E2528" s="24" t="s">
        <v>14390</v>
      </c>
      <c r="F2528" s="24" t="s">
        <v>725</v>
      </c>
      <c r="G2528" s="24">
        <v>2017</v>
      </c>
      <c r="H2528" s="25">
        <v>42760</v>
      </c>
      <c r="I2528" s="24"/>
      <c r="J2528" s="24"/>
      <c r="K2528" s="24" t="s">
        <v>14391</v>
      </c>
      <c r="L2528" s="24" t="str">
        <f t="shared" si="78"/>
        <v>PostAlerta</v>
      </c>
      <c r="M2528" s="24" t="str">
        <f t="shared" si="79"/>
        <v>S/PalabrasClaves</v>
      </c>
      <c r="N2528" s="24"/>
      <c r="O2528" s="24"/>
      <c r="P2528" s="24"/>
      <c r="Q2528" s="24"/>
      <c r="R2528" s="24"/>
      <c r="S2528" s="24"/>
      <c r="T2528" s="24"/>
      <c r="U2528" s="24"/>
      <c r="V2528" s="24"/>
      <c r="W2528" s="24"/>
      <c r="X2528" s="24"/>
    </row>
    <row r="2529" spans="1:24" ht="15" hidden="1" customHeight="1">
      <c r="A2529" s="26">
        <v>28120644</v>
      </c>
      <c r="B2529" s="26" t="s">
        <v>14392</v>
      </c>
      <c r="C2529" s="26" t="s">
        <v>14393</v>
      </c>
      <c r="D2529" s="26" t="s">
        <v>14394</v>
      </c>
      <c r="E2529" s="26" t="s">
        <v>5607</v>
      </c>
      <c r="F2529" s="26" t="s">
        <v>725</v>
      </c>
      <c r="G2529" s="26">
        <v>2017</v>
      </c>
      <c r="H2529" s="27">
        <v>42761</v>
      </c>
      <c r="I2529" s="26"/>
      <c r="J2529" s="26"/>
      <c r="K2529" s="26" t="s">
        <v>14395</v>
      </c>
      <c r="L2529" s="26" t="str">
        <f t="shared" si="78"/>
        <v>PostAlerta</v>
      </c>
      <c r="M2529" s="26" t="str">
        <f t="shared" si="79"/>
        <v>S/PalabrasClaves</v>
      </c>
      <c r="N2529" s="26"/>
      <c r="O2529" s="26"/>
      <c r="P2529" s="26"/>
      <c r="Q2529" s="26"/>
      <c r="R2529" s="26"/>
      <c r="S2529" s="26"/>
      <c r="T2529" s="26"/>
      <c r="U2529" s="26"/>
      <c r="V2529" s="26"/>
      <c r="W2529" s="26"/>
      <c r="X2529" s="26"/>
    </row>
    <row r="2530" spans="1:24" ht="15" hidden="1" customHeight="1">
      <c r="A2530" s="24">
        <v>28120646</v>
      </c>
      <c r="B2530" s="24" t="s">
        <v>14396</v>
      </c>
      <c r="C2530" s="24" t="s">
        <v>14397</v>
      </c>
      <c r="D2530" s="24" t="s">
        <v>14398</v>
      </c>
      <c r="E2530" s="24" t="s">
        <v>8906</v>
      </c>
      <c r="F2530" s="24" t="s">
        <v>725</v>
      </c>
      <c r="G2530" s="24">
        <v>2017</v>
      </c>
      <c r="H2530" s="25">
        <v>42761</v>
      </c>
      <c r="I2530" s="24"/>
      <c r="J2530" s="24"/>
      <c r="K2530" s="24" t="s">
        <v>14399</v>
      </c>
      <c r="L2530" s="24" t="str">
        <f t="shared" si="78"/>
        <v>PostAlerta</v>
      </c>
      <c r="M2530" s="24" t="str">
        <f t="shared" si="79"/>
        <v>S/PalabrasClaves</v>
      </c>
      <c r="N2530" s="24"/>
      <c r="O2530" s="24"/>
      <c r="P2530" s="24"/>
      <c r="Q2530" s="24"/>
      <c r="R2530" s="24"/>
      <c r="S2530" s="24"/>
      <c r="T2530" s="24"/>
      <c r="U2530" s="24"/>
      <c r="V2530" s="24"/>
      <c r="W2530" s="24"/>
      <c r="X2530" s="24"/>
    </row>
    <row r="2531" spans="1:24" ht="15" hidden="1" customHeight="1">
      <c r="A2531" s="26">
        <v>28134005</v>
      </c>
      <c r="B2531" s="26" t="s">
        <v>14400</v>
      </c>
      <c r="C2531" s="26" t="s">
        <v>14401</v>
      </c>
      <c r="D2531" s="26" t="s">
        <v>14402</v>
      </c>
      <c r="E2531" s="26" t="s">
        <v>13865</v>
      </c>
      <c r="F2531" s="26" t="s">
        <v>725</v>
      </c>
      <c r="G2531" s="26">
        <v>2017</v>
      </c>
      <c r="H2531" s="27">
        <v>42766</v>
      </c>
      <c r="I2531" s="26" t="s">
        <v>14403</v>
      </c>
      <c r="J2531" s="26" t="s">
        <v>14404</v>
      </c>
      <c r="K2531" s="26" t="s">
        <v>14405</v>
      </c>
      <c r="L2531" s="26" t="str">
        <f t="shared" si="78"/>
        <v>PostAlerta</v>
      </c>
      <c r="M2531" s="26" t="str">
        <f t="shared" si="79"/>
        <v>S/PalabrasClaves</v>
      </c>
      <c r="N2531" s="26"/>
      <c r="O2531" s="26"/>
      <c r="P2531" s="26"/>
      <c r="Q2531" s="26"/>
      <c r="R2531" s="26"/>
      <c r="S2531" s="26"/>
      <c r="T2531" s="26"/>
      <c r="U2531" s="26"/>
      <c r="V2531" s="26"/>
      <c r="W2531" s="26"/>
      <c r="X2531" s="26"/>
    </row>
    <row r="2532" spans="1:24" ht="15" hidden="1" customHeight="1">
      <c r="A2532" s="24">
        <v>28166698</v>
      </c>
      <c r="B2532" s="24" t="s">
        <v>14406</v>
      </c>
      <c r="C2532" s="24" t="s">
        <v>14407</v>
      </c>
      <c r="D2532" s="24" t="s">
        <v>14408</v>
      </c>
      <c r="E2532" s="24" t="s">
        <v>14409</v>
      </c>
      <c r="F2532" s="24" t="s">
        <v>725</v>
      </c>
      <c r="G2532" s="24">
        <v>2017</v>
      </c>
      <c r="H2532" s="25">
        <v>42774</v>
      </c>
      <c r="I2532" s="24" t="s">
        <v>14410</v>
      </c>
      <c r="J2532" s="24" t="s">
        <v>14411</v>
      </c>
      <c r="K2532" s="24" t="s">
        <v>14412</v>
      </c>
      <c r="L2532" s="24" t="str">
        <f t="shared" si="78"/>
        <v>PostAlerta</v>
      </c>
      <c r="M2532" s="24" t="str">
        <f t="shared" si="79"/>
        <v>S/PalabrasClaves</v>
      </c>
      <c r="N2532" s="24"/>
      <c r="O2532" s="24"/>
      <c r="P2532" s="24"/>
      <c r="Q2532" s="24"/>
      <c r="R2532" s="24"/>
      <c r="S2532" s="24"/>
      <c r="T2532" s="24"/>
      <c r="U2532" s="24"/>
      <c r="V2532" s="24"/>
      <c r="W2532" s="24"/>
      <c r="X2532" s="24"/>
    </row>
    <row r="2533" spans="1:24" ht="15" hidden="1" customHeight="1">
      <c r="A2533" s="26">
        <v>28186463</v>
      </c>
      <c r="B2533" s="26" t="s">
        <v>14413</v>
      </c>
      <c r="C2533" s="26" t="s">
        <v>14414</v>
      </c>
      <c r="D2533" s="26" t="s">
        <v>14415</v>
      </c>
      <c r="E2533" s="26" t="s">
        <v>4191</v>
      </c>
      <c r="F2533" s="26" t="s">
        <v>725</v>
      </c>
      <c r="G2533" s="26">
        <v>2017</v>
      </c>
      <c r="H2533" s="27">
        <v>42777</v>
      </c>
      <c r="I2533" s="26"/>
      <c r="J2533" s="26"/>
      <c r="K2533" s="26" t="s">
        <v>14416</v>
      </c>
      <c r="L2533" s="26" t="str">
        <f t="shared" si="78"/>
        <v>PostAlerta</v>
      </c>
      <c r="M2533" s="26" t="str">
        <f t="shared" si="79"/>
        <v>S/PalabrasClaves</v>
      </c>
      <c r="N2533" s="26"/>
      <c r="O2533" s="26"/>
      <c r="P2533" s="26"/>
      <c r="Q2533" s="26"/>
      <c r="R2533" s="26"/>
      <c r="S2533" s="26"/>
      <c r="T2533" s="26"/>
      <c r="U2533" s="26"/>
      <c r="V2533" s="26"/>
      <c r="W2533" s="26"/>
      <c r="X2533" s="26"/>
    </row>
    <row r="2534" spans="1:24" ht="15" hidden="1" customHeight="1">
      <c r="A2534" s="24">
        <v>28323193</v>
      </c>
      <c r="B2534" s="24" t="s">
        <v>14417</v>
      </c>
      <c r="C2534" s="24" t="s">
        <v>14418</v>
      </c>
      <c r="D2534" s="24" t="s">
        <v>14419</v>
      </c>
      <c r="E2534" s="24" t="s">
        <v>5243</v>
      </c>
      <c r="F2534" s="24" t="s">
        <v>2784</v>
      </c>
      <c r="G2534" s="24">
        <v>2017</v>
      </c>
      <c r="H2534" s="25">
        <v>42816</v>
      </c>
      <c r="I2534" s="24"/>
      <c r="J2534" s="24"/>
      <c r="K2534" s="24" t="s">
        <v>14420</v>
      </c>
      <c r="L2534" s="24" t="str">
        <f t="shared" si="78"/>
        <v>PostAlerta</v>
      </c>
      <c r="M2534" s="24" t="str">
        <f t="shared" si="79"/>
        <v>S/PalabrasClaves</v>
      </c>
      <c r="N2534" s="24"/>
      <c r="O2534" s="24"/>
      <c r="P2534" s="24"/>
      <c r="Q2534" s="24"/>
      <c r="R2534" s="24"/>
      <c r="S2534" s="24"/>
      <c r="T2534" s="24"/>
      <c r="U2534" s="24"/>
      <c r="V2534" s="24"/>
      <c r="W2534" s="24"/>
      <c r="X2534" s="24"/>
    </row>
    <row r="2535" spans="1:24" ht="15" hidden="1" customHeight="1">
      <c r="A2535" s="26">
        <v>28444417</v>
      </c>
      <c r="B2535" s="26" t="s">
        <v>14421</v>
      </c>
      <c r="C2535" s="26" t="s">
        <v>14422</v>
      </c>
      <c r="D2535" s="26" t="s">
        <v>14423</v>
      </c>
      <c r="E2535" s="26" t="s">
        <v>9987</v>
      </c>
      <c r="F2535" s="26" t="s">
        <v>574</v>
      </c>
      <c r="G2535" s="26">
        <v>2017</v>
      </c>
      <c r="H2535" s="27">
        <v>42852</v>
      </c>
      <c r="I2535" s="26" t="s">
        <v>14424</v>
      </c>
      <c r="J2535" s="26"/>
      <c r="K2535" s="26" t="s">
        <v>14425</v>
      </c>
      <c r="L2535" s="26" t="str">
        <f t="shared" si="78"/>
        <v>PostAlerta</v>
      </c>
      <c r="M2535" s="26" t="str">
        <f t="shared" si="79"/>
        <v>C/PalabrasClaves</v>
      </c>
      <c r="N2535" s="26"/>
      <c r="O2535" s="26"/>
      <c r="P2535" s="26"/>
      <c r="Q2535" s="26"/>
      <c r="R2535" s="26"/>
      <c r="S2535" s="26"/>
      <c r="T2535" s="26"/>
      <c r="U2535" s="26"/>
      <c r="V2535" s="26"/>
      <c r="W2535" s="26"/>
      <c r="X2535" s="26"/>
    </row>
    <row r="2536" spans="1:24" ht="15" hidden="1" customHeight="1">
      <c r="A2536" s="24">
        <v>28488731</v>
      </c>
      <c r="B2536" s="24" t="s">
        <v>14426</v>
      </c>
      <c r="C2536" s="24" t="s">
        <v>14427</v>
      </c>
      <c r="D2536" s="24" t="s">
        <v>14428</v>
      </c>
      <c r="E2536" s="24" t="s">
        <v>6867</v>
      </c>
      <c r="F2536" s="24" t="s">
        <v>5874</v>
      </c>
      <c r="G2536" s="24">
        <v>2017</v>
      </c>
      <c r="H2536" s="25">
        <v>42866</v>
      </c>
      <c r="I2536" s="24"/>
      <c r="J2536" s="24"/>
      <c r="K2536" s="24" t="s">
        <v>14429</v>
      </c>
      <c r="L2536" s="24" t="str">
        <f t="shared" ref="L2536:L2599" si="80">IF(ISNUMBER(VLOOKUP(A2536,EXCL,1,FALSE)),"Excluido",IF(ISNUMBER(VLOOKUP(A2536,POST,1,FALSE)),"PostAlerta",IF(ISNUMBER(VLOOKUP(A2536,PRE,1,FALSE)),"PreAlerta","")))</f>
        <v>PostAlerta</v>
      </c>
      <c r="M2536" s="24" t="str">
        <f t="shared" ref="M2536:M2599" si="81">IF(ISNUMBER(VLOOKUP(A2536,KEYWORDS,1,FALSE)),"C/PalabrasClaves","S/PalabrasClaves")</f>
        <v>S/PalabrasClaves</v>
      </c>
      <c r="N2536" s="24"/>
      <c r="O2536" s="24"/>
      <c r="P2536" s="24"/>
      <c r="Q2536" s="24"/>
      <c r="R2536" s="24"/>
      <c r="S2536" s="24"/>
      <c r="T2536" s="24"/>
      <c r="U2536" s="24"/>
      <c r="V2536" s="24"/>
      <c r="W2536" s="24"/>
      <c r="X2536" s="24"/>
    </row>
    <row r="2537" spans="1:24" ht="15" hidden="1" customHeight="1">
      <c r="A2537" s="26">
        <v>28629687</v>
      </c>
      <c r="B2537" s="26" t="s">
        <v>14430</v>
      </c>
      <c r="C2537" s="26" t="s">
        <v>14431</v>
      </c>
      <c r="D2537" s="26" t="s">
        <v>14432</v>
      </c>
      <c r="E2537" s="26" t="s">
        <v>14433</v>
      </c>
      <c r="F2537" s="26" t="s">
        <v>10695</v>
      </c>
      <c r="G2537" s="26">
        <v>2017</v>
      </c>
      <c r="H2537" s="27">
        <v>42907</v>
      </c>
      <c r="I2537" s="26" t="s">
        <v>14434</v>
      </c>
      <c r="J2537" s="26" t="s">
        <v>14435</v>
      </c>
      <c r="K2537" s="26" t="s">
        <v>14436</v>
      </c>
      <c r="L2537" s="26" t="str">
        <f t="shared" si="80"/>
        <v>PostAlerta</v>
      </c>
      <c r="M2537" s="26" t="str">
        <f t="shared" si="81"/>
        <v>S/PalabrasClaves</v>
      </c>
      <c r="N2537" s="26"/>
      <c r="O2537" s="26"/>
      <c r="P2537" s="26"/>
      <c r="Q2537" s="26"/>
      <c r="R2537" s="26"/>
      <c r="S2537" s="26"/>
      <c r="T2537" s="26"/>
      <c r="U2537" s="26"/>
      <c r="V2537" s="26"/>
      <c r="W2537" s="26"/>
      <c r="X2537" s="26"/>
    </row>
    <row r="2538" spans="1:24" ht="15" hidden="1" customHeight="1">
      <c r="A2538" s="24">
        <v>28701400</v>
      </c>
      <c r="B2538" s="24" t="s">
        <v>14437</v>
      </c>
      <c r="C2538" s="24" t="s">
        <v>14438</v>
      </c>
      <c r="D2538" s="24" t="s">
        <v>14439</v>
      </c>
      <c r="E2538" s="24" t="s">
        <v>14440</v>
      </c>
      <c r="F2538" s="24" t="s">
        <v>14441</v>
      </c>
      <c r="G2538" s="24">
        <v>2017</v>
      </c>
      <c r="H2538" s="25">
        <v>42930</v>
      </c>
      <c r="I2538" s="24" t="s">
        <v>14442</v>
      </c>
      <c r="J2538" s="24"/>
      <c r="K2538" s="24" t="s">
        <v>14443</v>
      </c>
      <c r="L2538" s="24" t="str">
        <f t="shared" si="80"/>
        <v>PostAlerta</v>
      </c>
      <c r="M2538" s="24" t="str">
        <f t="shared" si="81"/>
        <v>S/PalabrasClaves</v>
      </c>
      <c r="N2538" s="24"/>
      <c r="O2538" s="24"/>
      <c r="P2538" s="24"/>
      <c r="Q2538" s="24"/>
      <c r="R2538" s="24"/>
      <c r="S2538" s="24"/>
      <c r="T2538" s="24"/>
      <c r="U2538" s="24"/>
      <c r="V2538" s="24"/>
      <c r="W2538" s="24"/>
      <c r="X2538" s="24"/>
    </row>
    <row r="2539" spans="1:24" ht="15" hidden="1" customHeight="1">
      <c r="A2539" s="26">
        <v>28784680</v>
      </c>
      <c r="B2539" s="26" t="s">
        <v>14444</v>
      </c>
      <c r="C2539" s="26" t="s">
        <v>14445</v>
      </c>
      <c r="D2539" s="26" t="s">
        <v>14446</v>
      </c>
      <c r="E2539" s="26" t="s">
        <v>14447</v>
      </c>
      <c r="F2539" s="26" t="s">
        <v>1128</v>
      </c>
      <c r="G2539" s="26">
        <v>2017</v>
      </c>
      <c r="H2539" s="27">
        <v>42956</v>
      </c>
      <c r="I2539" s="26" t="s">
        <v>14448</v>
      </c>
      <c r="J2539" s="26"/>
      <c r="K2539" s="26" t="s">
        <v>14449</v>
      </c>
      <c r="L2539" s="26" t="str">
        <f t="shared" si="80"/>
        <v>PostAlerta</v>
      </c>
      <c r="M2539" s="26" t="str">
        <f t="shared" si="81"/>
        <v>C/PalabrasClaves</v>
      </c>
      <c r="N2539" s="26"/>
      <c r="O2539" s="26"/>
      <c r="P2539" s="26"/>
      <c r="Q2539" s="26"/>
      <c r="R2539" s="26"/>
      <c r="S2539" s="26"/>
      <c r="T2539" s="26"/>
      <c r="U2539" s="26"/>
      <c r="V2539" s="26"/>
      <c r="W2539" s="26"/>
      <c r="X2539" s="26"/>
    </row>
    <row r="2540" spans="1:24" ht="15" hidden="1" customHeight="1">
      <c r="A2540" s="24">
        <v>28803864</v>
      </c>
      <c r="B2540" s="24" t="s">
        <v>14450</v>
      </c>
      <c r="C2540" s="24" t="s">
        <v>14451</v>
      </c>
      <c r="D2540" s="24" t="s">
        <v>14452</v>
      </c>
      <c r="E2540" s="24" t="s">
        <v>14453</v>
      </c>
      <c r="F2540" s="24" t="s">
        <v>605</v>
      </c>
      <c r="G2540" s="24">
        <v>2017</v>
      </c>
      <c r="H2540" s="25">
        <v>42962</v>
      </c>
      <c r="I2540" s="24"/>
      <c r="J2540" s="24"/>
      <c r="K2540" s="24" t="s">
        <v>14454</v>
      </c>
      <c r="L2540" s="24" t="str">
        <f t="shared" si="80"/>
        <v>PostAlerta</v>
      </c>
      <c r="M2540" s="24" t="str">
        <f t="shared" si="81"/>
        <v>S/PalabrasClaves</v>
      </c>
      <c r="N2540" s="24"/>
      <c r="O2540" s="24"/>
      <c r="P2540" s="24"/>
      <c r="Q2540" s="24"/>
      <c r="R2540" s="24"/>
      <c r="S2540" s="24"/>
      <c r="T2540" s="24"/>
      <c r="U2540" s="24"/>
      <c r="V2540" s="24"/>
      <c r="W2540" s="24"/>
      <c r="X2540" s="24"/>
    </row>
    <row r="2541" spans="1:24" ht="15" hidden="1" customHeight="1">
      <c r="A2541" s="26">
        <v>28867456</v>
      </c>
      <c r="B2541" s="26" t="s">
        <v>14455</v>
      </c>
      <c r="C2541" s="26" t="s">
        <v>14456</v>
      </c>
      <c r="D2541" s="26" t="s">
        <v>14457</v>
      </c>
      <c r="E2541" s="26" t="s">
        <v>14299</v>
      </c>
      <c r="F2541" s="26" t="s">
        <v>546</v>
      </c>
      <c r="G2541" s="26">
        <v>2017</v>
      </c>
      <c r="H2541" s="27">
        <v>42983</v>
      </c>
      <c r="I2541" s="26"/>
      <c r="J2541" s="26"/>
      <c r="K2541" s="26" t="s">
        <v>14458</v>
      </c>
      <c r="L2541" s="26" t="str">
        <f t="shared" si="80"/>
        <v>PostAlerta</v>
      </c>
      <c r="M2541" s="26" t="str">
        <f t="shared" si="81"/>
        <v>S/PalabrasClaves</v>
      </c>
      <c r="N2541" s="26"/>
      <c r="O2541" s="26"/>
      <c r="P2541" s="26"/>
      <c r="Q2541" s="26"/>
      <c r="R2541" s="26"/>
      <c r="S2541" s="26"/>
      <c r="T2541" s="26"/>
      <c r="U2541" s="26"/>
      <c r="V2541" s="26"/>
      <c r="W2541" s="26"/>
      <c r="X2541" s="26"/>
    </row>
    <row r="2542" spans="1:24" ht="15" hidden="1" customHeight="1">
      <c r="A2542" s="24">
        <v>28878094</v>
      </c>
      <c r="B2542" s="24" t="s">
        <v>14459</v>
      </c>
      <c r="C2542" s="24" t="s">
        <v>14460</v>
      </c>
      <c r="D2542" s="24" t="s">
        <v>14461</v>
      </c>
      <c r="E2542" s="24" t="s">
        <v>4327</v>
      </c>
      <c r="F2542" s="24" t="s">
        <v>14462</v>
      </c>
      <c r="G2542" s="24">
        <v>2017</v>
      </c>
      <c r="H2542" s="25">
        <v>42986</v>
      </c>
      <c r="I2542" s="24"/>
      <c r="J2542" s="24"/>
      <c r="K2542" s="24" t="s">
        <v>14463</v>
      </c>
      <c r="L2542" s="24" t="str">
        <f t="shared" si="80"/>
        <v>Excluido</v>
      </c>
      <c r="M2542" s="24" t="str">
        <f t="shared" si="81"/>
        <v>S/PalabrasClaves</v>
      </c>
      <c r="N2542" s="24"/>
      <c r="O2542" s="24"/>
      <c r="P2542" s="24"/>
      <c r="Q2542" s="24"/>
      <c r="R2542" s="24"/>
      <c r="S2542" s="24"/>
      <c r="T2542" s="24"/>
      <c r="U2542" s="24"/>
      <c r="V2542" s="24"/>
      <c r="W2542" s="24"/>
      <c r="X2542" s="24"/>
    </row>
    <row r="2543" spans="1:24" ht="15" hidden="1" customHeight="1">
      <c r="A2543" s="26">
        <v>28910265</v>
      </c>
      <c r="B2543" s="26" t="s">
        <v>14464</v>
      </c>
      <c r="C2543" s="26" t="s">
        <v>14465</v>
      </c>
      <c r="D2543" s="26" t="s">
        <v>14466</v>
      </c>
      <c r="E2543" s="26" t="s">
        <v>10336</v>
      </c>
      <c r="F2543" s="26" t="s">
        <v>128</v>
      </c>
      <c r="G2543" s="26">
        <v>2017</v>
      </c>
      <c r="H2543" s="27">
        <v>42993</v>
      </c>
      <c r="I2543" s="26" t="s">
        <v>14467</v>
      </c>
      <c r="J2543" s="26" t="s">
        <v>14468</v>
      </c>
      <c r="K2543" s="26" t="s">
        <v>14469</v>
      </c>
      <c r="L2543" s="26" t="str">
        <f t="shared" si="80"/>
        <v>PostAlerta</v>
      </c>
      <c r="M2543" s="26" t="str">
        <f t="shared" si="81"/>
        <v>S/PalabrasClaves</v>
      </c>
      <c r="N2543" s="26"/>
      <c r="O2543" s="26"/>
      <c r="P2543" s="26"/>
      <c r="Q2543" s="26"/>
      <c r="R2543" s="26"/>
      <c r="S2543" s="26"/>
      <c r="T2543" s="26"/>
      <c r="U2543" s="26"/>
      <c r="V2543" s="26"/>
      <c r="W2543" s="26"/>
      <c r="X2543" s="26"/>
    </row>
    <row r="2544" spans="1:24" ht="15" hidden="1" customHeight="1">
      <c r="A2544" s="24">
        <v>28913832</v>
      </c>
      <c r="B2544" s="24" t="s">
        <v>14470</v>
      </c>
      <c r="C2544" s="24" t="s">
        <v>12443</v>
      </c>
      <c r="D2544" s="24" t="s">
        <v>14471</v>
      </c>
      <c r="E2544" s="24" t="s">
        <v>12445</v>
      </c>
      <c r="F2544" s="24" t="s">
        <v>10866</v>
      </c>
      <c r="G2544" s="24">
        <v>2017</v>
      </c>
      <c r="H2544" s="25">
        <v>42994</v>
      </c>
      <c r="I2544" s="24"/>
      <c r="J2544" s="24"/>
      <c r="K2544" s="24" t="s">
        <v>14472</v>
      </c>
      <c r="L2544" s="24" t="str">
        <f t="shared" si="80"/>
        <v>PostAlerta</v>
      </c>
      <c r="M2544" s="24" t="str">
        <f t="shared" si="81"/>
        <v>S/PalabrasClaves</v>
      </c>
      <c r="N2544" s="24"/>
      <c r="O2544" s="24"/>
      <c r="P2544" s="24"/>
      <c r="Q2544" s="24"/>
      <c r="R2544" s="24"/>
      <c r="S2544" s="24"/>
      <c r="T2544" s="24"/>
      <c r="U2544" s="24"/>
      <c r="V2544" s="24"/>
      <c r="W2544" s="24"/>
      <c r="X2544" s="24"/>
    </row>
    <row r="2545" spans="1:24" ht="15" hidden="1" customHeight="1">
      <c r="A2545" s="26">
        <v>29080882</v>
      </c>
      <c r="B2545" s="26" t="s">
        <v>14473</v>
      </c>
      <c r="C2545" s="26" t="s">
        <v>14474</v>
      </c>
      <c r="D2545" s="26" t="s">
        <v>14475</v>
      </c>
      <c r="E2545" s="26" t="s">
        <v>14476</v>
      </c>
      <c r="F2545" s="26" t="s">
        <v>14477</v>
      </c>
      <c r="G2545" s="26">
        <v>2017</v>
      </c>
      <c r="H2545" s="27">
        <v>43038</v>
      </c>
      <c r="I2545" s="26"/>
      <c r="J2545" s="26"/>
      <c r="K2545" s="26" t="s">
        <v>14478</v>
      </c>
      <c r="L2545" s="26" t="str">
        <f t="shared" si="80"/>
        <v>PostAlerta</v>
      </c>
      <c r="M2545" s="26" t="str">
        <f t="shared" si="81"/>
        <v>S/PalabrasClaves</v>
      </c>
      <c r="N2545" s="26"/>
      <c r="O2545" s="26"/>
      <c r="P2545" s="26"/>
      <c r="Q2545" s="26"/>
      <c r="R2545" s="26"/>
      <c r="S2545" s="26"/>
      <c r="T2545" s="26"/>
      <c r="U2545" s="26"/>
      <c r="V2545" s="26"/>
      <c r="W2545" s="26"/>
      <c r="X2545" s="26"/>
    </row>
    <row r="2546" spans="1:24" ht="15" hidden="1" customHeight="1">
      <c r="A2546" s="24">
        <v>29208873</v>
      </c>
      <c r="B2546" s="24" t="s">
        <v>14479</v>
      </c>
      <c r="C2546" s="24" t="s">
        <v>14480</v>
      </c>
      <c r="D2546" s="24" t="s">
        <v>14481</v>
      </c>
      <c r="E2546" s="24" t="s">
        <v>14482</v>
      </c>
      <c r="F2546" s="24" t="s">
        <v>331</v>
      </c>
      <c r="G2546" s="24">
        <v>2017</v>
      </c>
      <c r="H2546" s="25">
        <v>43076</v>
      </c>
      <c r="I2546" s="24"/>
      <c r="J2546" s="24"/>
      <c r="K2546" s="24"/>
      <c r="L2546" s="24" t="str">
        <f t="shared" si="80"/>
        <v>PostAlerta</v>
      </c>
      <c r="M2546" s="24" t="str">
        <f t="shared" si="81"/>
        <v>S/PalabrasClaves</v>
      </c>
      <c r="N2546" s="24"/>
      <c r="O2546" s="24"/>
      <c r="P2546" s="24"/>
      <c r="Q2546" s="24"/>
      <c r="R2546" s="24"/>
      <c r="S2546" s="24"/>
      <c r="T2546" s="24"/>
      <c r="U2546" s="24"/>
      <c r="V2546" s="24"/>
      <c r="W2546" s="24"/>
      <c r="X2546" s="24"/>
    </row>
    <row r="2547" spans="1:24" ht="15" hidden="1" customHeight="1">
      <c r="A2547" s="26">
        <v>29405144</v>
      </c>
      <c r="B2547" s="26" t="s">
        <v>14483</v>
      </c>
      <c r="C2547" s="26" t="s">
        <v>14484</v>
      </c>
      <c r="D2547" s="26" t="s">
        <v>14485</v>
      </c>
      <c r="E2547" s="26" t="s">
        <v>14486</v>
      </c>
      <c r="F2547" s="26" t="s">
        <v>2250</v>
      </c>
      <c r="G2547" s="26">
        <v>2017</v>
      </c>
      <c r="H2547" s="27">
        <v>43138</v>
      </c>
      <c r="I2547" s="26"/>
      <c r="J2547" s="26"/>
      <c r="K2547" s="26" t="s">
        <v>14487</v>
      </c>
      <c r="L2547" s="26" t="str">
        <f t="shared" si="80"/>
        <v>PostAlerta</v>
      </c>
      <c r="M2547" s="26" t="str">
        <f t="shared" si="81"/>
        <v>S/PalabrasClaves</v>
      </c>
      <c r="N2547" s="26"/>
      <c r="O2547" s="26"/>
      <c r="P2547" s="26"/>
      <c r="Q2547" s="26"/>
      <c r="R2547" s="26"/>
      <c r="S2547" s="26"/>
      <c r="T2547" s="26"/>
      <c r="U2547" s="26"/>
      <c r="V2547" s="26"/>
      <c r="W2547" s="26"/>
      <c r="X2547" s="26"/>
    </row>
    <row r="2548" spans="1:24" ht="15" hidden="1" customHeight="1">
      <c r="A2548" s="24">
        <v>28973037</v>
      </c>
      <c r="B2548" s="24" t="s">
        <v>14488</v>
      </c>
      <c r="C2548" s="24" t="s">
        <v>14489</v>
      </c>
      <c r="D2548" s="24" t="s">
        <v>14490</v>
      </c>
      <c r="E2548" s="24" t="s">
        <v>6148</v>
      </c>
      <c r="F2548" s="24" t="s">
        <v>2168</v>
      </c>
      <c r="G2548" s="24">
        <v>2017</v>
      </c>
      <c r="H2548" s="25">
        <v>43012</v>
      </c>
      <c r="I2548" s="24" t="s">
        <v>14491</v>
      </c>
      <c r="J2548" s="24"/>
      <c r="K2548" s="24" t="s">
        <v>14492</v>
      </c>
      <c r="L2548" s="24" t="str">
        <f t="shared" si="80"/>
        <v>PostAlerta</v>
      </c>
      <c r="M2548" s="24" t="str">
        <f t="shared" si="81"/>
        <v>C/PalabrasClaves</v>
      </c>
      <c r="N2548" s="24"/>
      <c r="O2548" s="24"/>
      <c r="P2548" s="24"/>
      <c r="Q2548" s="24"/>
      <c r="R2548" s="24"/>
      <c r="S2548" s="24"/>
      <c r="T2548" s="24"/>
      <c r="U2548" s="24"/>
      <c r="V2548" s="24"/>
      <c r="W2548" s="24"/>
      <c r="X2548" s="24"/>
    </row>
    <row r="2549" spans="1:24" ht="15" hidden="1" customHeight="1">
      <c r="A2549" s="26">
        <v>28835360</v>
      </c>
      <c r="B2549" s="26" t="s">
        <v>14493</v>
      </c>
      <c r="C2549" s="26" t="s">
        <v>14494</v>
      </c>
      <c r="D2549" s="26" t="s">
        <v>14495</v>
      </c>
      <c r="E2549" s="26" t="s">
        <v>14496</v>
      </c>
      <c r="F2549" s="26" t="s">
        <v>1690</v>
      </c>
      <c r="G2549" s="26">
        <v>2017</v>
      </c>
      <c r="H2549" s="27">
        <v>42972</v>
      </c>
      <c r="I2549" s="26" t="s">
        <v>14497</v>
      </c>
      <c r="J2549" s="26"/>
      <c r="K2549" s="26" t="s">
        <v>14498</v>
      </c>
      <c r="L2549" s="26" t="str">
        <f t="shared" si="80"/>
        <v>Excluido</v>
      </c>
      <c r="M2549" s="26" t="str">
        <f t="shared" si="81"/>
        <v>S/PalabrasClaves</v>
      </c>
      <c r="N2549" s="26"/>
      <c r="O2549" s="26"/>
      <c r="P2549" s="26"/>
      <c r="Q2549" s="26"/>
      <c r="R2549" s="26"/>
      <c r="S2549" s="26"/>
      <c r="T2549" s="26"/>
      <c r="U2549" s="26"/>
      <c r="V2549" s="26"/>
      <c r="W2549" s="26"/>
      <c r="X2549" s="26"/>
    </row>
    <row r="2550" spans="1:24" ht="15" hidden="1" customHeight="1">
      <c r="A2550" s="24">
        <v>28993385</v>
      </c>
      <c r="B2550" s="24" t="s">
        <v>14499</v>
      </c>
      <c r="C2550" s="24" t="s">
        <v>14500</v>
      </c>
      <c r="D2550" s="24" t="s">
        <v>14501</v>
      </c>
      <c r="E2550" s="24" t="s">
        <v>9434</v>
      </c>
      <c r="F2550" s="24" t="s">
        <v>204</v>
      </c>
      <c r="G2550" s="24">
        <v>2017</v>
      </c>
      <c r="H2550" s="25">
        <v>43019</v>
      </c>
      <c r="I2550" s="24" t="s">
        <v>14502</v>
      </c>
      <c r="J2550" s="24"/>
      <c r="K2550" s="24" t="s">
        <v>14503</v>
      </c>
      <c r="L2550" s="24" t="str">
        <f t="shared" si="80"/>
        <v>PostAlerta</v>
      </c>
      <c r="M2550" s="24" t="str">
        <f t="shared" si="81"/>
        <v>S/PalabrasClaves</v>
      </c>
      <c r="N2550" s="24"/>
      <c r="O2550" s="24"/>
      <c r="P2550" s="24"/>
      <c r="Q2550" s="24"/>
      <c r="R2550" s="24"/>
      <c r="S2550" s="24"/>
      <c r="T2550" s="24"/>
      <c r="U2550" s="24"/>
      <c r="V2550" s="24"/>
      <c r="W2550" s="24"/>
      <c r="X2550" s="24"/>
    </row>
    <row r="2551" spans="1:24" ht="15" hidden="1" customHeight="1">
      <c r="A2551" s="26">
        <v>28988539</v>
      </c>
      <c r="B2551" s="26" t="s">
        <v>14504</v>
      </c>
      <c r="C2551" s="26" t="s">
        <v>14505</v>
      </c>
      <c r="D2551" s="26" t="s">
        <v>14506</v>
      </c>
      <c r="E2551" s="26" t="s">
        <v>14507</v>
      </c>
      <c r="F2551" s="26" t="s">
        <v>10933</v>
      </c>
      <c r="G2551" s="26">
        <v>2017</v>
      </c>
      <c r="H2551" s="27">
        <v>43018</v>
      </c>
      <c r="I2551" s="26" t="s">
        <v>14508</v>
      </c>
      <c r="J2551" s="26"/>
      <c r="K2551" s="26" t="s">
        <v>14509</v>
      </c>
      <c r="L2551" s="26" t="str">
        <f t="shared" si="80"/>
        <v>PostAlerta</v>
      </c>
      <c r="M2551" s="26" t="str">
        <f t="shared" si="81"/>
        <v>S/PalabrasClaves</v>
      </c>
      <c r="N2551" s="26"/>
      <c r="O2551" s="26"/>
      <c r="P2551" s="26"/>
      <c r="Q2551" s="26"/>
      <c r="R2551" s="26"/>
      <c r="S2551" s="26"/>
      <c r="T2551" s="26"/>
      <c r="U2551" s="26"/>
      <c r="V2551" s="26"/>
      <c r="W2551" s="26"/>
      <c r="X2551" s="26"/>
    </row>
    <row r="2552" spans="1:24" ht="15" hidden="1" customHeight="1">
      <c r="A2552" s="24">
        <v>28988540</v>
      </c>
      <c r="B2552" s="24" t="s">
        <v>14510</v>
      </c>
      <c r="C2552" s="24" t="s">
        <v>14511</v>
      </c>
      <c r="D2552" s="24" t="s">
        <v>14512</v>
      </c>
      <c r="E2552" s="24" t="s">
        <v>14513</v>
      </c>
      <c r="F2552" s="24" t="s">
        <v>10933</v>
      </c>
      <c r="G2552" s="24">
        <v>2017</v>
      </c>
      <c r="H2552" s="25">
        <v>43018</v>
      </c>
      <c r="I2552" s="24" t="s">
        <v>14514</v>
      </c>
      <c r="J2552" s="24"/>
      <c r="K2552" s="24" t="s">
        <v>14515</v>
      </c>
      <c r="L2552" s="24" t="str">
        <f t="shared" si="80"/>
        <v>PostAlerta</v>
      </c>
      <c r="M2552" s="24" t="str">
        <f t="shared" si="81"/>
        <v>S/PalabrasClaves</v>
      </c>
      <c r="N2552" s="24"/>
      <c r="O2552" s="24"/>
      <c r="P2552" s="24"/>
      <c r="Q2552" s="24"/>
      <c r="R2552" s="24"/>
      <c r="S2552" s="24"/>
      <c r="T2552" s="24"/>
      <c r="U2552" s="24"/>
      <c r="V2552" s="24"/>
      <c r="W2552" s="24"/>
      <c r="X2552" s="24"/>
    </row>
    <row r="2553" spans="1:24" ht="15" hidden="1" customHeight="1">
      <c r="A2553" s="26">
        <v>29067282</v>
      </c>
      <c r="B2553" s="26" t="s">
        <v>14516</v>
      </c>
      <c r="C2553" s="26" t="s">
        <v>14517</v>
      </c>
      <c r="D2553" s="26" t="s">
        <v>14518</v>
      </c>
      <c r="E2553" s="26" t="s">
        <v>14519</v>
      </c>
      <c r="F2553" s="26" t="s">
        <v>559</v>
      </c>
      <c r="G2553" s="26">
        <v>2017</v>
      </c>
      <c r="H2553" s="27">
        <v>43034</v>
      </c>
      <c r="I2553" s="26" t="s">
        <v>14520</v>
      </c>
      <c r="J2553" s="26"/>
      <c r="K2553" s="26" t="s">
        <v>14521</v>
      </c>
      <c r="L2553" s="26" t="str">
        <f t="shared" si="80"/>
        <v>PostAlerta</v>
      </c>
      <c r="M2553" s="26" t="str">
        <f t="shared" si="81"/>
        <v>S/PalabrasClaves</v>
      </c>
      <c r="N2553" s="26"/>
      <c r="O2553" s="26"/>
      <c r="P2553" s="26"/>
      <c r="Q2553" s="26"/>
      <c r="R2553" s="26"/>
      <c r="S2553" s="26"/>
      <c r="T2553" s="26"/>
      <c r="U2553" s="26"/>
      <c r="V2553" s="26"/>
      <c r="W2553" s="26"/>
      <c r="X2553" s="26"/>
    </row>
    <row r="2554" spans="1:24" ht="15" hidden="1" customHeight="1">
      <c r="A2554" s="24">
        <v>28855311</v>
      </c>
      <c r="B2554" s="24" t="s">
        <v>14522</v>
      </c>
      <c r="C2554" s="24" t="s">
        <v>14523</v>
      </c>
      <c r="D2554" s="24" t="s">
        <v>14524</v>
      </c>
      <c r="E2554" s="24" t="s">
        <v>14525</v>
      </c>
      <c r="F2554" s="24" t="s">
        <v>1295</v>
      </c>
      <c r="G2554" s="24">
        <v>2017</v>
      </c>
      <c r="H2554" s="25">
        <v>42979</v>
      </c>
      <c r="I2554" s="24" t="s">
        <v>14526</v>
      </c>
      <c r="J2554" s="24" t="s">
        <v>14527</v>
      </c>
      <c r="K2554" s="24" t="s">
        <v>14528</v>
      </c>
      <c r="L2554" s="24" t="str">
        <f t="shared" si="80"/>
        <v>PostAlerta</v>
      </c>
      <c r="M2554" s="24" t="str">
        <f t="shared" si="81"/>
        <v>C/PalabrasClaves</v>
      </c>
      <c r="N2554" s="24"/>
      <c r="O2554" s="24"/>
      <c r="P2554" s="24"/>
      <c r="Q2554" s="24"/>
      <c r="R2554" s="24"/>
      <c r="S2554" s="24"/>
      <c r="T2554" s="24"/>
      <c r="U2554" s="24"/>
      <c r="V2554" s="24"/>
      <c r="W2554" s="24"/>
      <c r="X2554" s="24"/>
    </row>
    <row r="2555" spans="1:24" ht="15" hidden="1" customHeight="1">
      <c r="A2555" s="26">
        <v>29043753</v>
      </c>
      <c r="B2555" s="26" t="s">
        <v>14529</v>
      </c>
      <c r="C2555" s="26" t="s">
        <v>14530</v>
      </c>
      <c r="D2555" s="26" t="s">
        <v>14531</v>
      </c>
      <c r="E2555" s="26" t="s">
        <v>14532</v>
      </c>
      <c r="F2555" s="26" t="s">
        <v>370</v>
      </c>
      <c r="G2555" s="26">
        <v>2017</v>
      </c>
      <c r="H2555" s="27">
        <v>43027</v>
      </c>
      <c r="I2555" s="26"/>
      <c r="J2555" s="26"/>
      <c r="K2555" s="26" t="s">
        <v>14533</v>
      </c>
      <c r="L2555" s="26" t="str">
        <f t="shared" si="80"/>
        <v>PostAlerta</v>
      </c>
      <c r="M2555" s="26" t="str">
        <f t="shared" si="81"/>
        <v>S/PalabrasClaves</v>
      </c>
      <c r="N2555" s="26"/>
      <c r="O2555" s="26"/>
      <c r="P2555" s="26"/>
      <c r="Q2555" s="26"/>
      <c r="R2555" s="26"/>
      <c r="S2555" s="26"/>
      <c r="T2555" s="26"/>
      <c r="U2555" s="26"/>
      <c r="V2555" s="26"/>
      <c r="W2555" s="26"/>
      <c r="X2555" s="26"/>
    </row>
    <row r="2556" spans="1:24" ht="15" hidden="1" customHeight="1">
      <c r="A2556" s="24">
        <v>29052561</v>
      </c>
      <c r="B2556" s="24" t="s">
        <v>14534</v>
      </c>
      <c r="C2556" s="24" t="s">
        <v>14535</v>
      </c>
      <c r="D2556" s="24" t="s">
        <v>14536</v>
      </c>
      <c r="E2556" s="24" t="s">
        <v>14537</v>
      </c>
      <c r="F2556" s="24" t="s">
        <v>4931</v>
      </c>
      <c r="G2556" s="24">
        <v>2017</v>
      </c>
      <c r="H2556" s="25">
        <v>43029</v>
      </c>
      <c r="I2556" s="24" t="s">
        <v>14538</v>
      </c>
      <c r="J2556" s="24"/>
      <c r="K2556" s="24" t="s">
        <v>14539</v>
      </c>
      <c r="L2556" s="24" t="str">
        <f t="shared" si="80"/>
        <v>PostAlerta</v>
      </c>
      <c r="M2556" s="24" t="str">
        <f t="shared" si="81"/>
        <v>S/PalabrasClaves</v>
      </c>
      <c r="N2556" s="24"/>
      <c r="O2556" s="24"/>
      <c r="P2556" s="24"/>
      <c r="Q2556" s="24"/>
      <c r="R2556" s="24"/>
      <c r="S2556" s="24"/>
      <c r="T2556" s="24"/>
      <c r="U2556" s="24"/>
      <c r="V2556" s="24"/>
      <c r="W2556" s="24"/>
      <c r="X2556" s="24"/>
    </row>
    <row r="2557" spans="1:24" ht="15" hidden="1" customHeight="1">
      <c r="A2557" s="26">
        <v>29053737</v>
      </c>
      <c r="B2557" s="26" t="s">
        <v>14540</v>
      </c>
      <c r="C2557" s="26" t="s">
        <v>14541</v>
      </c>
      <c r="D2557" s="26" t="s">
        <v>14542</v>
      </c>
      <c r="E2557" s="26" t="s">
        <v>14543</v>
      </c>
      <c r="F2557" s="26" t="s">
        <v>2168</v>
      </c>
      <c r="G2557" s="26">
        <v>2017</v>
      </c>
      <c r="H2557" s="27">
        <v>43029</v>
      </c>
      <c r="I2557" s="26" t="s">
        <v>14544</v>
      </c>
      <c r="J2557" s="26"/>
      <c r="K2557" s="26" t="s">
        <v>14545</v>
      </c>
      <c r="L2557" s="26" t="str">
        <f t="shared" si="80"/>
        <v>PostAlerta</v>
      </c>
      <c r="M2557" s="26" t="str">
        <f t="shared" si="81"/>
        <v>S/PalabrasClaves</v>
      </c>
      <c r="N2557" s="26"/>
      <c r="O2557" s="26"/>
      <c r="P2557" s="26"/>
      <c r="Q2557" s="26"/>
      <c r="R2557" s="26"/>
      <c r="S2557" s="26"/>
      <c r="T2557" s="26"/>
      <c r="U2557" s="26"/>
      <c r="V2557" s="26"/>
      <c r="W2557" s="26"/>
      <c r="X2557" s="26"/>
    </row>
    <row r="2558" spans="1:24" ht="15" hidden="1" customHeight="1">
      <c r="A2558" s="24">
        <v>28032361</v>
      </c>
      <c r="B2558" s="24" t="s">
        <v>14546</v>
      </c>
      <c r="C2558" s="24" t="s">
        <v>14547</v>
      </c>
      <c r="D2558" s="24" t="s">
        <v>14548</v>
      </c>
      <c r="E2558" s="24" t="s">
        <v>11625</v>
      </c>
      <c r="F2558" s="24" t="s">
        <v>399</v>
      </c>
      <c r="G2558" s="24">
        <v>2017</v>
      </c>
      <c r="H2558" s="25">
        <v>42734</v>
      </c>
      <c r="I2558" s="24"/>
      <c r="J2558" s="24"/>
      <c r="K2558" s="24" t="s">
        <v>14549</v>
      </c>
      <c r="L2558" s="24" t="str">
        <f t="shared" si="80"/>
        <v>PostAlerta</v>
      </c>
      <c r="M2558" s="24" t="str">
        <f t="shared" si="81"/>
        <v>S/PalabrasClaves</v>
      </c>
      <c r="N2558" s="24"/>
      <c r="O2558" s="24"/>
      <c r="P2558" s="24"/>
      <c r="Q2558" s="24"/>
      <c r="R2558" s="24"/>
      <c r="S2558" s="24"/>
      <c r="T2558" s="24"/>
      <c r="U2558" s="24"/>
      <c r="V2558" s="24"/>
      <c r="W2558" s="24"/>
      <c r="X2558" s="24"/>
    </row>
    <row r="2559" spans="1:24" ht="15" hidden="1" customHeight="1">
      <c r="A2559" s="26">
        <v>28148678</v>
      </c>
      <c r="B2559" s="26" t="s">
        <v>14550</v>
      </c>
      <c r="C2559" s="26" t="s">
        <v>14551</v>
      </c>
      <c r="D2559" s="26" t="s">
        <v>14552</v>
      </c>
      <c r="E2559" s="26" t="s">
        <v>14553</v>
      </c>
      <c r="F2559" s="26" t="s">
        <v>251</v>
      </c>
      <c r="G2559" s="26">
        <v>2017</v>
      </c>
      <c r="H2559" s="27">
        <v>42769</v>
      </c>
      <c r="I2559" s="26"/>
      <c r="J2559" s="26"/>
      <c r="K2559" s="26" t="s">
        <v>14554</v>
      </c>
      <c r="L2559" s="26" t="str">
        <f t="shared" si="80"/>
        <v>PostAlerta</v>
      </c>
      <c r="M2559" s="26" t="str">
        <f t="shared" si="81"/>
        <v>S/PalabrasClaves</v>
      </c>
      <c r="N2559" s="26"/>
      <c r="O2559" s="26"/>
      <c r="P2559" s="26"/>
      <c r="Q2559" s="26"/>
      <c r="R2559" s="26"/>
      <c r="S2559" s="26"/>
      <c r="T2559" s="26"/>
      <c r="U2559" s="26"/>
      <c r="V2559" s="26"/>
      <c r="W2559" s="26"/>
      <c r="X2559" s="26"/>
    </row>
    <row r="2560" spans="1:24" ht="15" hidden="1" customHeight="1">
      <c r="A2560" s="24">
        <v>28238212</v>
      </c>
      <c r="B2560" s="24" t="s">
        <v>14555</v>
      </c>
      <c r="C2560" s="24" t="s">
        <v>14556</v>
      </c>
      <c r="D2560" s="24" t="s">
        <v>14557</v>
      </c>
      <c r="E2560" s="24" t="s">
        <v>14558</v>
      </c>
      <c r="F2560" s="24" t="s">
        <v>11639</v>
      </c>
      <c r="G2560" s="24">
        <v>2017</v>
      </c>
      <c r="H2560" s="25">
        <v>42793</v>
      </c>
      <c r="I2560" s="24" t="s">
        <v>14559</v>
      </c>
      <c r="J2560" s="24"/>
      <c r="K2560" s="24" t="s">
        <v>14560</v>
      </c>
      <c r="L2560" s="24" t="str">
        <f t="shared" si="80"/>
        <v>PostAlerta</v>
      </c>
      <c r="M2560" s="24" t="str">
        <f t="shared" si="81"/>
        <v>S/PalabrasClaves</v>
      </c>
      <c r="N2560" s="24"/>
      <c r="O2560" s="24"/>
      <c r="P2560" s="24"/>
      <c r="Q2560" s="24"/>
      <c r="R2560" s="24"/>
      <c r="S2560" s="24"/>
      <c r="T2560" s="24"/>
      <c r="U2560" s="24"/>
      <c r="V2560" s="24"/>
      <c r="W2560" s="24"/>
      <c r="X2560" s="24"/>
    </row>
    <row r="2561" spans="1:24" ht="15" hidden="1" customHeight="1">
      <c r="A2561" s="26">
        <v>28396556</v>
      </c>
      <c r="B2561" s="26" t="s">
        <v>14561</v>
      </c>
      <c r="C2561" s="26" t="s">
        <v>14562</v>
      </c>
      <c r="D2561" s="26" t="s">
        <v>14563</v>
      </c>
      <c r="E2561" s="26" t="s">
        <v>7394</v>
      </c>
      <c r="F2561" s="26" t="s">
        <v>251</v>
      </c>
      <c r="G2561" s="26">
        <v>2017</v>
      </c>
      <c r="H2561" s="27">
        <v>42837</v>
      </c>
      <c r="I2561" s="26"/>
      <c r="J2561" s="26"/>
      <c r="K2561" s="26" t="s">
        <v>14564</v>
      </c>
      <c r="L2561" s="26" t="str">
        <f t="shared" si="80"/>
        <v>PostAlerta</v>
      </c>
      <c r="M2561" s="26" t="str">
        <f t="shared" si="81"/>
        <v>S/PalabrasClaves</v>
      </c>
      <c r="N2561" s="26"/>
      <c r="O2561" s="26"/>
      <c r="P2561" s="26"/>
      <c r="Q2561" s="26"/>
      <c r="R2561" s="26"/>
      <c r="S2561" s="26"/>
      <c r="T2561" s="26"/>
      <c r="U2561" s="26"/>
      <c r="V2561" s="26"/>
      <c r="W2561" s="26"/>
      <c r="X2561" s="26"/>
    </row>
    <row r="2562" spans="1:24" ht="15" hidden="1" customHeight="1">
      <c r="A2562" s="24">
        <v>28476913</v>
      </c>
      <c r="B2562" s="24" t="s">
        <v>14565</v>
      </c>
      <c r="C2562" s="24" t="s">
        <v>14566</v>
      </c>
      <c r="D2562" s="24" t="s">
        <v>14567</v>
      </c>
      <c r="E2562" s="24" t="s">
        <v>14568</v>
      </c>
      <c r="F2562" s="24" t="s">
        <v>251</v>
      </c>
      <c r="G2562" s="24">
        <v>2017</v>
      </c>
      <c r="H2562" s="25">
        <v>42862</v>
      </c>
      <c r="I2562" s="24" t="s">
        <v>14569</v>
      </c>
      <c r="J2562" s="24" t="s">
        <v>14570</v>
      </c>
      <c r="K2562" s="24" t="s">
        <v>14571</v>
      </c>
      <c r="L2562" s="24" t="str">
        <f t="shared" si="80"/>
        <v>PostAlerta</v>
      </c>
      <c r="M2562" s="24" t="str">
        <f t="shared" si="81"/>
        <v>S/PalabrasClaves</v>
      </c>
      <c r="N2562" s="24"/>
      <c r="O2562" s="24"/>
      <c r="P2562" s="24"/>
      <c r="Q2562" s="24"/>
      <c r="R2562" s="24"/>
      <c r="S2562" s="24"/>
      <c r="T2562" s="24"/>
      <c r="U2562" s="24"/>
      <c r="V2562" s="24"/>
      <c r="W2562" s="24"/>
      <c r="X2562" s="24"/>
    </row>
    <row r="2563" spans="1:24" ht="15" hidden="1" customHeight="1">
      <c r="A2563" s="26">
        <v>28502874</v>
      </c>
      <c r="B2563" s="26" t="s">
        <v>14572</v>
      </c>
      <c r="C2563" s="26" t="s">
        <v>14573</v>
      </c>
      <c r="D2563" s="26" t="s">
        <v>14574</v>
      </c>
      <c r="E2563" s="26" t="s">
        <v>14575</v>
      </c>
      <c r="F2563" s="26" t="s">
        <v>14576</v>
      </c>
      <c r="G2563" s="26">
        <v>2017</v>
      </c>
      <c r="H2563" s="27">
        <v>42871</v>
      </c>
      <c r="I2563" s="26"/>
      <c r="J2563" s="26"/>
      <c r="K2563" s="26" t="s">
        <v>14577</v>
      </c>
      <c r="L2563" s="26" t="str">
        <f t="shared" si="80"/>
        <v>PostAlerta</v>
      </c>
      <c r="M2563" s="26" t="str">
        <f t="shared" si="81"/>
        <v>C/PalabrasClaves</v>
      </c>
      <c r="N2563" s="26"/>
      <c r="O2563" s="26"/>
      <c r="P2563" s="26"/>
      <c r="Q2563" s="26"/>
      <c r="R2563" s="26"/>
      <c r="S2563" s="26"/>
      <c r="T2563" s="26"/>
      <c r="U2563" s="26"/>
      <c r="V2563" s="26"/>
      <c r="W2563" s="26"/>
      <c r="X2563" s="26"/>
    </row>
    <row r="2564" spans="1:24" ht="15" hidden="1" customHeight="1">
      <c r="A2564" s="24">
        <v>28534712</v>
      </c>
      <c r="B2564" s="24" t="s">
        <v>14578</v>
      </c>
      <c r="C2564" s="24" t="s">
        <v>14579</v>
      </c>
      <c r="D2564" s="24" t="s">
        <v>14580</v>
      </c>
      <c r="E2564" s="24" t="s">
        <v>14581</v>
      </c>
      <c r="F2564" s="24" t="s">
        <v>725</v>
      </c>
      <c r="G2564" s="24">
        <v>2017</v>
      </c>
      <c r="H2564" s="25">
        <v>42879</v>
      </c>
      <c r="I2564" s="24"/>
      <c r="J2564" s="24"/>
      <c r="K2564" s="24" t="s">
        <v>14582</v>
      </c>
      <c r="L2564" s="24" t="str">
        <f t="shared" si="80"/>
        <v>PostAlerta</v>
      </c>
      <c r="M2564" s="24" t="str">
        <f t="shared" si="81"/>
        <v>S/PalabrasClaves</v>
      </c>
      <c r="N2564" s="24"/>
      <c r="O2564" s="24"/>
      <c r="P2564" s="24"/>
      <c r="Q2564" s="24"/>
      <c r="R2564" s="24"/>
      <c r="S2564" s="24"/>
      <c r="T2564" s="24"/>
      <c r="U2564" s="24"/>
      <c r="V2564" s="24"/>
      <c r="W2564" s="24"/>
      <c r="X2564" s="24"/>
    </row>
    <row r="2565" spans="1:24" ht="15" hidden="1" customHeight="1">
      <c r="A2565" s="26">
        <v>28555934</v>
      </c>
      <c r="B2565" s="26" t="s">
        <v>14583</v>
      </c>
      <c r="C2565" s="26" t="s">
        <v>14584</v>
      </c>
      <c r="D2565" s="26" t="s">
        <v>14585</v>
      </c>
      <c r="E2565" s="26" t="s">
        <v>2233</v>
      </c>
      <c r="F2565" s="26" t="s">
        <v>14586</v>
      </c>
      <c r="G2565" s="26">
        <v>2017</v>
      </c>
      <c r="H2565" s="27">
        <v>42886</v>
      </c>
      <c r="I2565" s="26"/>
      <c r="J2565" s="26"/>
      <c r="K2565" s="26" t="s">
        <v>14587</v>
      </c>
      <c r="L2565" s="26" t="str">
        <f t="shared" si="80"/>
        <v>PostAlerta</v>
      </c>
      <c r="M2565" s="26" t="str">
        <f t="shared" si="81"/>
        <v>S/PalabrasClaves</v>
      </c>
      <c r="N2565" s="26"/>
      <c r="O2565" s="26"/>
      <c r="P2565" s="26"/>
      <c r="Q2565" s="26"/>
      <c r="R2565" s="26"/>
      <c r="S2565" s="26"/>
      <c r="T2565" s="26"/>
      <c r="U2565" s="26"/>
      <c r="V2565" s="26"/>
      <c r="W2565" s="26"/>
      <c r="X2565" s="26"/>
    </row>
    <row r="2566" spans="1:24" ht="15" hidden="1" customHeight="1">
      <c r="A2566" s="24">
        <v>28639162</v>
      </c>
      <c r="B2566" s="24" t="s">
        <v>14588</v>
      </c>
      <c r="C2566" s="24" t="s">
        <v>14589</v>
      </c>
      <c r="D2566" s="24" t="s">
        <v>14590</v>
      </c>
      <c r="E2566" s="24" t="s">
        <v>14591</v>
      </c>
      <c r="F2566" s="24" t="s">
        <v>1276</v>
      </c>
      <c r="G2566" s="24">
        <v>2017</v>
      </c>
      <c r="H2566" s="25">
        <v>42909</v>
      </c>
      <c r="I2566" s="24" t="s">
        <v>14592</v>
      </c>
      <c r="J2566" s="24"/>
      <c r="K2566" s="24" t="s">
        <v>14593</v>
      </c>
      <c r="L2566" s="24" t="str">
        <f t="shared" si="80"/>
        <v>Excluido</v>
      </c>
      <c r="M2566" s="24" t="str">
        <f t="shared" si="81"/>
        <v>C/PalabrasClaves</v>
      </c>
      <c r="N2566" s="24"/>
      <c r="O2566" s="24"/>
      <c r="P2566" s="24"/>
      <c r="Q2566" s="24"/>
      <c r="R2566" s="24"/>
      <c r="S2566" s="24"/>
      <c r="T2566" s="24"/>
      <c r="U2566" s="24"/>
      <c r="V2566" s="24"/>
      <c r="W2566" s="24"/>
      <c r="X2566" s="24"/>
    </row>
    <row r="2567" spans="1:24" ht="15" hidden="1" customHeight="1">
      <c r="A2567" s="26">
        <v>28697843</v>
      </c>
      <c r="B2567" s="26" t="s">
        <v>14594</v>
      </c>
      <c r="C2567" s="26" t="s">
        <v>14595</v>
      </c>
      <c r="D2567" s="26" t="s">
        <v>14596</v>
      </c>
      <c r="E2567" s="26" t="s">
        <v>14597</v>
      </c>
      <c r="F2567" s="26" t="s">
        <v>443</v>
      </c>
      <c r="G2567" s="26">
        <v>2017</v>
      </c>
      <c r="H2567" s="27">
        <v>42929</v>
      </c>
      <c r="I2567" s="26"/>
      <c r="J2567" s="26"/>
      <c r="K2567" s="26" t="s">
        <v>14598</v>
      </c>
      <c r="L2567" s="26" t="str">
        <f t="shared" si="80"/>
        <v>PostAlerta</v>
      </c>
      <c r="M2567" s="26" t="str">
        <f t="shared" si="81"/>
        <v>S/PalabrasClaves</v>
      </c>
      <c r="N2567" s="26"/>
      <c r="O2567" s="26"/>
      <c r="P2567" s="26"/>
      <c r="Q2567" s="26"/>
      <c r="R2567" s="26"/>
      <c r="S2567" s="26"/>
      <c r="T2567" s="26"/>
      <c r="U2567" s="26"/>
      <c r="V2567" s="26"/>
      <c r="W2567" s="26"/>
      <c r="X2567" s="26"/>
    </row>
    <row r="2568" spans="1:24" ht="15" hidden="1" customHeight="1">
      <c r="A2568" s="24">
        <v>28708696</v>
      </c>
      <c r="B2568" s="24" t="s">
        <v>14599</v>
      </c>
      <c r="C2568" s="24" t="s">
        <v>14600</v>
      </c>
      <c r="D2568" s="24" t="s">
        <v>14601</v>
      </c>
      <c r="E2568" s="24" t="s">
        <v>14602</v>
      </c>
      <c r="F2568" s="24" t="s">
        <v>128</v>
      </c>
      <c r="G2568" s="24">
        <v>2017</v>
      </c>
      <c r="H2568" s="25">
        <v>42931</v>
      </c>
      <c r="I2568" s="24" t="s">
        <v>14603</v>
      </c>
      <c r="J2568" s="24" t="s">
        <v>14604</v>
      </c>
      <c r="K2568" s="24" t="s">
        <v>14605</v>
      </c>
      <c r="L2568" s="24" t="str">
        <f t="shared" si="80"/>
        <v>PostAlerta</v>
      </c>
      <c r="M2568" s="24" t="str">
        <f t="shared" si="81"/>
        <v>S/PalabrasClaves</v>
      </c>
      <c r="N2568" s="24"/>
      <c r="O2568" s="24"/>
      <c r="P2568" s="24"/>
      <c r="Q2568" s="24"/>
      <c r="R2568" s="24"/>
      <c r="S2568" s="24"/>
      <c r="T2568" s="24"/>
      <c r="U2568" s="24"/>
      <c r="V2568" s="24"/>
      <c r="W2568" s="24"/>
      <c r="X2568" s="24"/>
    </row>
    <row r="2569" spans="1:24" ht="15" hidden="1" customHeight="1">
      <c r="A2569" s="26">
        <v>28799270</v>
      </c>
      <c r="B2569" s="26" t="s">
        <v>14606</v>
      </c>
      <c r="C2569" s="26" t="s">
        <v>14607</v>
      </c>
      <c r="D2569" s="26" t="s">
        <v>14608</v>
      </c>
      <c r="E2569" s="26" t="s">
        <v>4748</v>
      </c>
      <c r="F2569" s="26" t="s">
        <v>1465</v>
      </c>
      <c r="G2569" s="26">
        <v>2017</v>
      </c>
      <c r="H2569" s="27">
        <v>42959</v>
      </c>
      <c r="I2569" s="26"/>
      <c r="J2569" s="26"/>
      <c r="K2569" s="26" t="s">
        <v>14609</v>
      </c>
      <c r="L2569" s="26" t="str">
        <f t="shared" si="80"/>
        <v>PostAlerta</v>
      </c>
      <c r="M2569" s="26" t="str">
        <f t="shared" si="81"/>
        <v>C/PalabrasClaves</v>
      </c>
      <c r="N2569" s="26"/>
      <c r="O2569" s="26"/>
      <c r="P2569" s="26"/>
      <c r="Q2569" s="26"/>
      <c r="R2569" s="26"/>
      <c r="S2569" s="26"/>
      <c r="T2569" s="26"/>
      <c r="U2569" s="26"/>
      <c r="V2569" s="26"/>
      <c r="W2569" s="26"/>
      <c r="X2569" s="26"/>
    </row>
    <row r="2570" spans="1:24" ht="15" hidden="1" customHeight="1">
      <c r="A2570" s="24">
        <v>28836704</v>
      </c>
      <c r="B2570" s="24" t="s">
        <v>14610</v>
      </c>
      <c r="C2570" s="24" t="s">
        <v>14611</v>
      </c>
      <c r="D2570" s="24" t="s">
        <v>14612</v>
      </c>
      <c r="E2570" s="24" t="s">
        <v>14613</v>
      </c>
      <c r="F2570" s="24" t="s">
        <v>703</v>
      </c>
      <c r="G2570" s="24">
        <v>2017</v>
      </c>
      <c r="H2570" s="25">
        <v>42972</v>
      </c>
      <c r="I2570" s="24" t="s">
        <v>14614</v>
      </c>
      <c r="J2570" s="24" t="s">
        <v>14615</v>
      </c>
      <c r="K2570" s="24" t="s">
        <v>14616</v>
      </c>
      <c r="L2570" s="24" t="str">
        <f t="shared" si="80"/>
        <v>PostAlerta</v>
      </c>
      <c r="M2570" s="24" t="str">
        <f t="shared" si="81"/>
        <v>S/PalabrasClaves</v>
      </c>
      <c r="N2570" s="24"/>
      <c r="O2570" s="24"/>
      <c r="P2570" s="24"/>
      <c r="Q2570" s="24"/>
      <c r="R2570" s="24"/>
      <c r="S2570" s="24"/>
      <c r="T2570" s="24"/>
      <c r="U2570" s="24"/>
      <c r="V2570" s="24"/>
      <c r="W2570" s="24"/>
      <c r="X2570" s="24"/>
    </row>
    <row r="2571" spans="1:24" ht="15" hidden="1" customHeight="1">
      <c r="A2571" s="26">
        <v>28864426</v>
      </c>
      <c r="B2571" s="26" t="s">
        <v>14617</v>
      </c>
      <c r="C2571" s="26" t="s">
        <v>14618</v>
      </c>
      <c r="D2571" s="26" t="s">
        <v>14619</v>
      </c>
      <c r="E2571" s="26" t="s">
        <v>14620</v>
      </c>
      <c r="F2571" s="26" t="s">
        <v>841</v>
      </c>
      <c r="G2571" s="26">
        <v>2017</v>
      </c>
      <c r="H2571" s="27">
        <v>42981</v>
      </c>
      <c r="I2571" s="26" t="s">
        <v>14621</v>
      </c>
      <c r="J2571" s="26" t="s">
        <v>14622</v>
      </c>
      <c r="K2571" s="26" t="s">
        <v>14623</v>
      </c>
      <c r="L2571" s="26" t="str">
        <f t="shared" si="80"/>
        <v>PostAlerta</v>
      </c>
      <c r="M2571" s="26" t="str">
        <f t="shared" si="81"/>
        <v>S/PalabrasClaves</v>
      </c>
      <c r="N2571" s="26"/>
      <c r="O2571" s="26"/>
      <c r="P2571" s="26"/>
      <c r="Q2571" s="26"/>
      <c r="R2571" s="26"/>
      <c r="S2571" s="26"/>
      <c r="T2571" s="26"/>
      <c r="U2571" s="26"/>
      <c r="V2571" s="26"/>
      <c r="W2571" s="26"/>
      <c r="X2571" s="26"/>
    </row>
    <row r="2572" spans="1:24" ht="15" hidden="1" customHeight="1">
      <c r="A2572" s="24">
        <v>28876314</v>
      </c>
      <c r="B2572" s="24" t="s">
        <v>14624</v>
      </c>
      <c r="C2572" s="24" t="s">
        <v>14625</v>
      </c>
      <c r="D2572" s="24" t="s">
        <v>14626</v>
      </c>
      <c r="E2572" s="24" t="s">
        <v>14627</v>
      </c>
      <c r="F2572" s="24" t="s">
        <v>128</v>
      </c>
      <c r="G2572" s="24">
        <v>2017</v>
      </c>
      <c r="H2572" s="25">
        <v>42985</v>
      </c>
      <c r="I2572" s="24" t="s">
        <v>14628</v>
      </c>
      <c r="J2572" s="24" t="s">
        <v>14629</v>
      </c>
      <c r="K2572" s="24" t="s">
        <v>14630</v>
      </c>
      <c r="L2572" s="24" t="str">
        <f t="shared" si="80"/>
        <v>PostAlerta</v>
      </c>
      <c r="M2572" s="24" t="str">
        <f t="shared" si="81"/>
        <v>S/PalabrasClaves</v>
      </c>
      <c r="N2572" s="24"/>
      <c r="O2572" s="24"/>
      <c r="P2572" s="24"/>
      <c r="Q2572" s="24"/>
      <c r="R2572" s="24"/>
      <c r="S2572" s="24"/>
      <c r="T2572" s="24"/>
      <c r="U2572" s="24"/>
      <c r="V2572" s="24"/>
      <c r="W2572" s="24"/>
      <c r="X2572" s="24"/>
    </row>
    <row r="2573" spans="1:24" ht="15" hidden="1" customHeight="1">
      <c r="A2573" s="26">
        <v>28878004</v>
      </c>
      <c r="B2573" s="26" t="s">
        <v>14631</v>
      </c>
      <c r="C2573" s="26" t="s">
        <v>14632</v>
      </c>
      <c r="D2573" s="26" t="s">
        <v>14633</v>
      </c>
      <c r="E2573" s="26" t="s">
        <v>14634</v>
      </c>
      <c r="F2573" s="26" t="s">
        <v>267</v>
      </c>
      <c r="G2573" s="26">
        <v>2017</v>
      </c>
      <c r="H2573" s="27">
        <v>42986</v>
      </c>
      <c r="I2573" s="26" t="s">
        <v>14635</v>
      </c>
      <c r="J2573" s="26"/>
      <c r="K2573" s="26" t="s">
        <v>14636</v>
      </c>
      <c r="L2573" s="26" t="str">
        <f t="shared" si="80"/>
        <v>PostAlerta</v>
      </c>
      <c r="M2573" s="26" t="str">
        <f t="shared" si="81"/>
        <v>C/PalabrasClaves</v>
      </c>
      <c r="N2573" s="26"/>
      <c r="O2573" s="26"/>
      <c r="P2573" s="26"/>
      <c r="Q2573" s="26"/>
      <c r="R2573" s="26"/>
      <c r="S2573" s="26"/>
      <c r="T2573" s="26"/>
      <c r="U2573" s="26"/>
      <c r="V2573" s="26"/>
      <c r="W2573" s="26"/>
      <c r="X2573" s="26"/>
    </row>
    <row r="2574" spans="1:24" ht="15" hidden="1" customHeight="1">
      <c r="A2574" s="24">
        <v>28918068</v>
      </c>
      <c r="B2574" s="24" t="s">
        <v>14637</v>
      </c>
      <c r="C2574" s="24" t="s">
        <v>14638</v>
      </c>
      <c r="D2574" s="24" t="s">
        <v>14639</v>
      </c>
      <c r="E2574" s="24" t="s">
        <v>14640</v>
      </c>
      <c r="F2574" s="24" t="s">
        <v>496</v>
      </c>
      <c r="G2574" s="24">
        <v>2017</v>
      </c>
      <c r="H2574" s="25">
        <v>42996</v>
      </c>
      <c r="I2574" s="24" t="s">
        <v>14641</v>
      </c>
      <c r="J2574" s="24" t="s">
        <v>14642</v>
      </c>
      <c r="K2574" s="24" t="s">
        <v>14643</v>
      </c>
      <c r="L2574" s="24" t="str">
        <f t="shared" si="80"/>
        <v>PostAlerta</v>
      </c>
      <c r="M2574" s="24" t="str">
        <f t="shared" si="81"/>
        <v>S/PalabrasClaves</v>
      </c>
      <c r="N2574" s="24"/>
      <c r="O2574" s="24"/>
      <c r="P2574" s="24"/>
      <c r="Q2574" s="24"/>
      <c r="R2574" s="24"/>
      <c r="S2574" s="24"/>
      <c r="T2574" s="24"/>
      <c r="U2574" s="24"/>
      <c r="V2574" s="24"/>
      <c r="W2574" s="24"/>
      <c r="X2574" s="24"/>
    </row>
    <row r="2575" spans="1:24" ht="15" hidden="1" customHeight="1">
      <c r="A2575" s="26">
        <v>28943174</v>
      </c>
      <c r="B2575" s="26" t="s">
        <v>14644</v>
      </c>
      <c r="C2575" s="26" t="s">
        <v>14645</v>
      </c>
      <c r="D2575" s="26" t="s">
        <v>14646</v>
      </c>
      <c r="E2575" s="26" t="s">
        <v>14647</v>
      </c>
      <c r="F2575" s="26" t="s">
        <v>12958</v>
      </c>
      <c r="G2575" s="26">
        <v>2017</v>
      </c>
      <c r="H2575" s="27">
        <v>43004</v>
      </c>
      <c r="I2575" s="26"/>
      <c r="J2575" s="26"/>
      <c r="K2575" s="26" t="s">
        <v>14648</v>
      </c>
      <c r="L2575" s="26" t="str">
        <f t="shared" si="80"/>
        <v>PostAlerta</v>
      </c>
      <c r="M2575" s="26" t="str">
        <f t="shared" si="81"/>
        <v>S/PalabrasClaves</v>
      </c>
      <c r="N2575" s="26"/>
      <c r="O2575" s="26"/>
      <c r="P2575" s="26"/>
      <c r="Q2575" s="26"/>
      <c r="R2575" s="26"/>
      <c r="S2575" s="26"/>
      <c r="T2575" s="26"/>
      <c r="U2575" s="26"/>
      <c r="V2575" s="26"/>
      <c r="W2575" s="26"/>
      <c r="X2575" s="26"/>
    </row>
    <row r="2576" spans="1:24" ht="15" hidden="1" customHeight="1">
      <c r="A2576" s="24">
        <v>28960028</v>
      </c>
      <c r="B2576" s="24" t="s">
        <v>14649</v>
      </c>
      <c r="C2576" s="24" t="s">
        <v>14650</v>
      </c>
      <c r="D2576" s="24" t="s">
        <v>14651</v>
      </c>
      <c r="E2576" s="24" t="s">
        <v>14652</v>
      </c>
      <c r="F2576" s="24" t="s">
        <v>14653</v>
      </c>
      <c r="G2576" s="24">
        <v>2017</v>
      </c>
      <c r="H2576" s="25">
        <v>43008</v>
      </c>
      <c r="I2576" s="24" t="s">
        <v>14654</v>
      </c>
      <c r="J2576" s="24"/>
      <c r="K2576" s="24" t="s">
        <v>14655</v>
      </c>
      <c r="L2576" s="24" t="str">
        <f t="shared" si="80"/>
        <v>PostAlerta</v>
      </c>
      <c r="M2576" s="24" t="str">
        <f t="shared" si="81"/>
        <v>S/PalabrasClaves</v>
      </c>
      <c r="N2576" s="24"/>
      <c r="O2576" s="24"/>
      <c r="P2576" s="24"/>
      <c r="Q2576" s="24"/>
      <c r="R2576" s="24"/>
      <c r="S2576" s="24"/>
      <c r="T2576" s="24"/>
      <c r="U2576" s="24"/>
      <c r="V2576" s="24"/>
      <c r="W2576" s="24"/>
      <c r="X2576" s="24"/>
    </row>
    <row r="2577" spans="1:24" ht="15" hidden="1" customHeight="1">
      <c r="A2577" s="26">
        <v>28973295</v>
      </c>
      <c r="B2577" s="26" t="s">
        <v>14656</v>
      </c>
      <c r="C2577" s="26" t="s">
        <v>14657</v>
      </c>
      <c r="D2577" s="26" t="s">
        <v>14658</v>
      </c>
      <c r="E2577" s="26" t="s">
        <v>6130</v>
      </c>
      <c r="F2577" s="26" t="s">
        <v>2973</v>
      </c>
      <c r="G2577" s="26">
        <v>2017</v>
      </c>
      <c r="H2577" s="27">
        <v>43012</v>
      </c>
      <c r="I2577" s="26" t="s">
        <v>14659</v>
      </c>
      <c r="J2577" s="26"/>
      <c r="K2577" s="26" t="s">
        <v>14660</v>
      </c>
      <c r="L2577" s="26" t="str">
        <f t="shared" si="80"/>
        <v>PostAlerta</v>
      </c>
      <c r="M2577" s="26" t="str">
        <f t="shared" si="81"/>
        <v>S/PalabrasClaves</v>
      </c>
      <c r="N2577" s="26"/>
      <c r="O2577" s="26"/>
      <c r="P2577" s="26"/>
      <c r="Q2577" s="26"/>
      <c r="R2577" s="26"/>
      <c r="S2577" s="26"/>
      <c r="T2577" s="26"/>
      <c r="U2577" s="26"/>
      <c r="V2577" s="26"/>
      <c r="W2577" s="26"/>
      <c r="X2577" s="26"/>
    </row>
    <row r="2578" spans="1:24" ht="15" hidden="1" customHeight="1">
      <c r="A2578" s="24">
        <v>29022366</v>
      </c>
      <c r="B2578" s="24" t="s">
        <v>14661</v>
      </c>
      <c r="C2578" s="24" t="s">
        <v>14662</v>
      </c>
      <c r="D2578" s="24" t="s">
        <v>14663</v>
      </c>
      <c r="E2578" s="24" t="s">
        <v>13818</v>
      </c>
      <c r="F2578" s="24" t="s">
        <v>4078</v>
      </c>
      <c r="G2578" s="24">
        <v>2017</v>
      </c>
      <c r="H2578" s="25">
        <v>43021</v>
      </c>
      <c r="I2578" s="24"/>
      <c r="J2578" s="24"/>
      <c r="K2578" s="24" t="s">
        <v>14664</v>
      </c>
      <c r="L2578" s="24" t="str">
        <f t="shared" si="80"/>
        <v>PostAlerta</v>
      </c>
      <c r="M2578" s="24" t="str">
        <f t="shared" si="81"/>
        <v>S/PalabrasClaves</v>
      </c>
      <c r="N2578" s="24"/>
      <c r="O2578" s="24"/>
      <c r="P2578" s="24"/>
      <c r="Q2578" s="24"/>
      <c r="R2578" s="24"/>
      <c r="S2578" s="24"/>
      <c r="T2578" s="24"/>
      <c r="U2578" s="24"/>
      <c r="V2578" s="24"/>
      <c r="W2578" s="24"/>
      <c r="X2578" s="24"/>
    </row>
    <row r="2579" spans="1:24" ht="15" hidden="1" customHeight="1">
      <c r="A2579" s="26">
        <v>29022544</v>
      </c>
      <c r="B2579" s="26" t="s">
        <v>14665</v>
      </c>
      <c r="C2579" s="26" t="s">
        <v>14666</v>
      </c>
      <c r="D2579" s="26" t="s">
        <v>14667</v>
      </c>
      <c r="E2579" s="26" t="s">
        <v>11476</v>
      </c>
      <c r="F2579" s="26" t="s">
        <v>627</v>
      </c>
      <c r="G2579" s="26">
        <v>2017</v>
      </c>
      <c r="H2579" s="27">
        <v>43021</v>
      </c>
      <c r="I2579" s="26"/>
      <c r="J2579" s="26"/>
      <c r="K2579" s="26" t="s">
        <v>14668</v>
      </c>
      <c r="L2579" s="26" t="str">
        <f t="shared" si="80"/>
        <v>PostAlerta</v>
      </c>
      <c r="M2579" s="26" t="str">
        <f t="shared" si="81"/>
        <v>S/PalabrasClaves</v>
      </c>
      <c r="N2579" s="26"/>
      <c r="O2579" s="26"/>
      <c r="P2579" s="26"/>
      <c r="Q2579" s="26"/>
      <c r="R2579" s="26"/>
      <c r="S2579" s="26"/>
      <c r="T2579" s="26"/>
      <c r="U2579" s="26"/>
      <c r="V2579" s="26"/>
      <c r="W2579" s="26"/>
      <c r="X2579" s="26"/>
    </row>
    <row r="2580" spans="1:24" ht="15" hidden="1" customHeight="1">
      <c r="A2580" s="24">
        <v>29048296</v>
      </c>
      <c r="B2580" s="24" t="s">
        <v>14669</v>
      </c>
      <c r="C2580" s="24" t="s">
        <v>14670</v>
      </c>
      <c r="D2580" s="24" t="s">
        <v>14671</v>
      </c>
      <c r="E2580" s="24" t="s">
        <v>14672</v>
      </c>
      <c r="F2580" s="24" t="s">
        <v>2867</v>
      </c>
      <c r="G2580" s="24">
        <v>2017</v>
      </c>
      <c r="H2580" s="25">
        <v>43028</v>
      </c>
      <c r="I2580" s="24" t="s">
        <v>14673</v>
      </c>
      <c r="J2580" s="24"/>
      <c r="K2580" s="24" t="s">
        <v>14674</v>
      </c>
      <c r="L2580" s="24" t="str">
        <f t="shared" si="80"/>
        <v>PostAlerta</v>
      </c>
      <c r="M2580" s="24" t="str">
        <f t="shared" si="81"/>
        <v>S/PalabrasClaves</v>
      </c>
      <c r="N2580" s="24"/>
      <c r="O2580" s="24"/>
      <c r="P2580" s="24"/>
      <c r="Q2580" s="24"/>
      <c r="R2580" s="24"/>
      <c r="S2580" s="24"/>
      <c r="T2580" s="24"/>
      <c r="U2580" s="24"/>
      <c r="V2580" s="24"/>
      <c r="W2580" s="24"/>
      <c r="X2580" s="24"/>
    </row>
    <row r="2581" spans="1:24" ht="15" hidden="1" customHeight="1">
      <c r="A2581" s="26">
        <v>29066031</v>
      </c>
      <c r="B2581" s="26" t="s">
        <v>14675</v>
      </c>
      <c r="C2581" s="26" t="s">
        <v>14676</v>
      </c>
      <c r="D2581" s="26" t="s">
        <v>14677</v>
      </c>
      <c r="E2581" s="26" t="s">
        <v>14678</v>
      </c>
      <c r="F2581" s="26" t="s">
        <v>14679</v>
      </c>
      <c r="G2581" s="26">
        <v>2017</v>
      </c>
      <c r="H2581" s="27">
        <v>43034</v>
      </c>
      <c r="I2581" s="26" t="s">
        <v>14680</v>
      </c>
      <c r="J2581" s="26" t="s">
        <v>14681</v>
      </c>
      <c r="K2581" s="26" t="s">
        <v>14682</v>
      </c>
      <c r="L2581" s="26" t="str">
        <f t="shared" si="80"/>
        <v>PostAlerta</v>
      </c>
      <c r="M2581" s="26" t="str">
        <f t="shared" si="81"/>
        <v>S/PalabrasClaves</v>
      </c>
      <c r="N2581" s="26"/>
      <c r="O2581" s="26"/>
      <c r="P2581" s="26"/>
      <c r="Q2581" s="26"/>
      <c r="R2581" s="26"/>
      <c r="S2581" s="26"/>
      <c r="T2581" s="26"/>
      <c r="U2581" s="26"/>
      <c r="V2581" s="26"/>
      <c r="W2581" s="26"/>
      <c r="X2581" s="26"/>
    </row>
    <row r="2582" spans="1:24" ht="15" hidden="1" customHeight="1">
      <c r="A2582" s="24">
        <v>29124247</v>
      </c>
      <c r="B2582" s="24" t="s">
        <v>14683</v>
      </c>
      <c r="C2582" s="24" t="s">
        <v>14684</v>
      </c>
      <c r="D2582" s="24" t="s">
        <v>14685</v>
      </c>
      <c r="E2582" s="24" t="s">
        <v>827</v>
      </c>
      <c r="F2582" s="24" t="s">
        <v>14686</v>
      </c>
      <c r="G2582" s="24">
        <v>2017</v>
      </c>
      <c r="H2582" s="25">
        <v>43050</v>
      </c>
      <c r="I2582" s="24" t="s">
        <v>14687</v>
      </c>
      <c r="J2582" s="24"/>
      <c r="K2582" s="24" t="s">
        <v>14688</v>
      </c>
      <c r="L2582" s="24" t="str">
        <f t="shared" si="80"/>
        <v>PostAlerta</v>
      </c>
      <c r="M2582" s="24" t="str">
        <f t="shared" si="81"/>
        <v>S/PalabrasClaves</v>
      </c>
      <c r="N2582" s="24"/>
      <c r="O2582" s="24"/>
      <c r="P2582" s="24"/>
      <c r="Q2582" s="24"/>
      <c r="R2582" s="24"/>
      <c r="S2582" s="24"/>
      <c r="T2582" s="24"/>
      <c r="U2582" s="24"/>
      <c r="V2582" s="24"/>
      <c r="W2582" s="24"/>
      <c r="X2582" s="24"/>
    </row>
    <row r="2583" spans="1:24" ht="15" hidden="1" customHeight="1">
      <c r="A2583" s="26">
        <v>29140608</v>
      </c>
      <c r="B2583" s="26" t="s">
        <v>14689</v>
      </c>
      <c r="C2583" s="26" t="s">
        <v>14690</v>
      </c>
      <c r="D2583" s="26" t="s">
        <v>14691</v>
      </c>
      <c r="E2583" s="26" t="s">
        <v>14692</v>
      </c>
      <c r="F2583" s="26" t="s">
        <v>14693</v>
      </c>
      <c r="G2583" s="26">
        <v>2017</v>
      </c>
      <c r="H2583" s="27">
        <v>43055</v>
      </c>
      <c r="I2583" s="26"/>
      <c r="J2583" s="26"/>
      <c r="K2583" s="26"/>
      <c r="L2583" s="26" t="str">
        <f t="shared" si="80"/>
        <v>PostAlerta</v>
      </c>
      <c r="M2583" s="26" t="str">
        <f t="shared" si="81"/>
        <v>S/PalabrasClaves</v>
      </c>
      <c r="N2583" s="26"/>
      <c r="O2583" s="26"/>
      <c r="P2583" s="26"/>
      <c r="Q2583" s="26"/>
      <c r="R2583" s="26"/>
      <c r="S2583" s="26"/>
      <c r="T2583" s="26"/>
      <c r="U2583" s="26"/>
      <c r="V2583" s="26"/>
      <c r="W2583" s="26"/>
      <c r="X2583" s="26"/>
    </row>
    <row r="2584" spans="1:24" ht="15" hidden="1" customHeight="1">
      <c r="A2584" s="24">
        <v>29364432</v>
      </c>
      <c r="B2584" s="24" t="s">
        <v>14694</v>
      </c>
      <c r="C2584" s="24" t="s">
        <v>14695</v>
      </c>
      <c r="D2584" s="24" t="s">
        <v>14696</v>
      </c>
      <c r="E2584" s="24" t="s">
        <v>14697</v>
      </c>
      <c r="F2584" s="24" t="s">
        <v>14698</v>
      </c>
      <c r="G2584" s="24">
        <v>2017</v>
      </c>
      <c r="H2584" s="25">
        <v>43125</v>
      </c>
      <c r="I2584" s="24" t="s">
        <v>14699</v>
      </c>
      <c r="J2584" s="24"/>
      <c r="K2584" s="24" t="s">
        <v>14700</v>
      </c>
      <c r="L2584" s="24" t="str">
        <f t="shared" si="80"/>
        <v>PostAlerta</v>
      </c>
      <c r="M2584" s="24" t="str">
        <f t="shared" si="81"/>
        <v>S/PalabrasClaves</v>
      </c>
      <c r="N2584" s="24"/>
      <c r="O2584" s="24"/>
      <c r="P2584" s="24"/>
      <c r="Q2584" s="24"/>
      <c r="R2584" s="24"/>
      <c r="S2584" s="24"/>
      <c r="T2584" s="24"/>
      <c r="U2584" s="24"/>
      <c r="V2584" s="24"/>
      <c r="W2584" s="24"/>
      <c r="X2584" s="24"/>
    </row>
    <row r="2585" spans="1:24" ht="15" hidden="1" customHeight="1">
      <c r="A2585" s="26">
        <v>29404533</v>
      </c>
      <c r="B2585" s="26" t="s">
        <v>14701</v>
      </c>
      <c r="C2585" s="26" t="s">
        <v>14702</v>
      </c>
      <c r="D2585" s="26" t="s">
        <v>14703</v>
      </c>
      <c r="E2585" s="26" t="s">
        <v>14704</v>
      </c>
      <c r="F2585" s="26" t="s">
        <v>10570</v>
      </c>
      <c r="G2585" s="26">
        <v>2017</v>
      </c>
      <c r="H2585" s="27">
        <v>43138</v>
      </c>
      <c r="I2585" s="26" t="s">
        <v>14705</v>
      </c>
      <c r="J2585" s="26"/>
      <c r="K2585" s="26"/>
      <c r="L2585" s="26" t="str">
        <f t="shared" si="80"/>
        <v>PostAlerta</v>
      </c>
      <c r="M2585" s="26" t="str">
        <f t="shared" si="81"/>
        <v>S/PalabrasClaves</v>
      </c>
      <c r="N2585" s="26"/>
      <c r="O2585" s="26"/>
      <c r="P2585" s="26"/>
      <c r="Q2585" s="26"/>
      <c r="R2585" s="26"/>
      <c r="S2585" s="26"/>
      <c r="T2585" s="26"/>
      <c r="U2585" s="26"/>
      <c r="V2585" s="26"/>
      <c r="W2585" s="26"/>
      <c r="X2585" s="26"/>
    </row>
    <row r="2586" spans="1:24" ht="15" hidden="1" customHeight="1">
      <c r="A2586" s="24">
        <v>29487468</v>
      </c>
      <c r="B2586" s="24" t="s">
        <v>14706</v>
      </c>
      <c r="C2586" s="24" t="s">
        <v>14707</v>
      </c>
      <c r="D2586" s="24" t="s">
        <v>14708</v>
      </c>
      <c r="E2586" s="24" t="s">
        <v>14709</v>
      </c>
      <c r="F2586" s="24" t="s">
        <v>8672</v>
      </c>
      <c r="G2586" s="24">
        <v>2017</v>
      </c>
      <c r="H2586" s="25">
        <v>43160</v>
      </c>
      <c r="I2586" s="24" t="s">
        <v>14710</v>
      </c>
      <c r="J2586" s="24"/>
      <c r="K2586" s="24" t="s">
        <v>14711</v>
      </c>
      <c r="L2586" s="24" t="str">
        <f t="shared" si="80"/>
        <v>PostAlerta</v>
      </c>
      <c r="M2586" s="24" t="str">
        <f t="shared" si="81"/>
        <v>S/PalabrasClaves</v>
      </c>
      <c r="N2586" s="24"/>
      <c r="O2586" s="24"/>
      <c r="P2586" s="24"/>
      <c r="Q2586" s="24"/>
      <c r="R2586" s="24"/>
      <c r="S2586" s="24"/>
      <c r="T2586" s="24"/>
      <c r="U2586" s="24"/>
      <c r="V2586" s="24"/>
      <c r="W2586" s="24"/>
      <c r="X2586" s="24"/>
    </row>
    <row r="2587" spans="1:24" ht="15" hidden="1" customHeight="1">
      <c r="A2587" s="26">
        <v>29118442</v>
      </c>
      <c r="B2587" s="26" t="s">
        <v>14712</v>
      </c>
      <c r="C2587" s="26" t="s">
        <v>14713</v>
      </c>
      <c r="D2587" s="26" t="s">
        <v>14714</v>
      </c>
      <c r="E2587" s="26" t="s">
        <v>12675</v>
      </c>
      <c r="F2587" s="26" t="s">
        <v>7282</v>
      </c>
      <c r="G2587" s="26">
        <v>2017</v>
      </c>
      <c r="H2587" s="27">
        <v>43049</v>
      </c>
      <c r="I2587" s="26" t="s">
        <v>14715</v>
      </c>
      <c r="J2587" s="26"/>
      <c r="K2587" s="26" t="s">
        <v>14716</v>
      </c>
      <c r="L2587" s="26" t="str">
        <f t="shared" si="80"/>
        <v>PostAlerta</v>
      </c>
      <c r="M2587" s="26" t="str">
        <f t="shared" si="81"/>
        <v>S/PalabrasClaves</v>
      </c>
      <c r="N2587" s="26"/>
      <c r="O2587" s="26"/>
      <c r="P2587" s="26"/>
      <c r="Q2587" s="26"/>
      <c r="R2587" s="26"/>
      <c r="S2587" s="26"/>
      <c r="T2587" s="26"/>
      <c r="U2587" s="26"/>
      <c r="V2587" s="26"/>
      <c r="W2587" s="26"/>
      <c r="X2587" s="26"/>
    </row>
    <row r="2588" spans="1:24" ht="15" hidden="1" customHeight="1">
      <c r="A2588" s="24">
        <v>29167794</v>
      </c>
      <c r="B2588" s="24" t="s">
        <v>14717</v>
      </c>
      <c r="C2588" s="24" t="s">
        <v>14718</v>
      </c>
      <c r="D2588" s="24" t="s">
        <v>14719</v>
      </c>
      <c r="E2588" s="24" t="s">
        <v>14720</v>
      </c>
      <c r="F2588" s="24" t="s">
        <v>14017</v>
      </c>
      <c r="G2588" s="24">
        <v>2017</v>
      </c>
      <c r="H2588" s="25">
        <v>43063</v>
      </c>
      <c r="I2588" s="24" t="s">
        <v>14721</v>
      </c>
      <c r="J2588" s="24"/>
      <c r="K2588" s="24" t="s">
        <v>14722</v>
      </c>
      <c r="L2588" s="24" t="str">
        <f t="shared" si="80"/>
        <v>PostAlerta</v>
      </c>
      <c r="M2588" s="24" t="str">
        <f t="shared" si="81"/>
        <v>S/PalabrasClaves</v>
      </c>
      <c r="N2588" s="24"/>
      <c r="O2588" s="24"/>
      <c r="P2588" s="24"/>
      <c r="Q2588" s="24"/>
      <c r="R2588" s="24"/>
      <c r="S2588" s="24"/>
      <c r="T2588" s="24"/>
      <c r="U2588" s="24"/>
      <c r="V2588" s="24"/>
      <c r="W2588" s="24"/>
      <c r="X2588" s="24"/>
    </row>
    <row r="2589" spans="1:24" ht="15" hidden="1" customHeight="1">
      <c r="A2589" s="26">
        <v>29125849</v>
      </c>
      <c r="B2589" s="26" t="s">
        <v>14723</v>
      </c>
      <c r="C2589" s="26" t="s">
        <v>14511</v>
      </c>
      <c r="D2589" s="26" t="s">
        <v>14724</v>
      </c>
      <c r="E2589" s="26" t="s">
        <v>14513</v>
      </c>
      <c r="F2589" s="26" t="s">
        <v>2175</v>
      </c>
      <c r="G2589" s="26">
        <v>2017</v>
      </c>
      <c r="H2589" s="27">
        <v>43050</v>
      </c>
      <c r="I2589" s="26" t="s">
        <v>14725</v>
      </c>
      <c r="J2589" s="26"/>
      <c r="K2589" s="26" t="s">
        <v>14726</v>
      </c>
      <c r="L2589" s="26" t="str">
        <f t="shared" si="80"/>
        <v>PostAlerta</v>
      </c>
      <c r="M2589" s="26" t="str">
        <f t="shared" si="81"/>
        <v>C/PalabrasClaves</v>
      </c>
      <c r="N2589" s="26"/>
      <c r="O2589" s="26"/>
      <c r="P2589" s="26"/>
      <c r="Q2589" s="26"/>
      <c r="R2589" s="26"/>
      <c r="S2589" s="26"/>
      <c r="T2589" s="26"/>
      <c r="U2589" s="26"/>
      <c r="V2589" s="26"/>
      <c r="W2589" s="26"/>
      <c r="X2589" s="26"/>
    </row>
    <row r="2590" spans="1:24" ht="15" hidden="1" customHeight="1">
      <c r="A2590" s="24">
        <v>29132441</v>
      </c>
      <c r="B2590" s="24" t="s">
        <v>14727</v>
      </c>
      <c r="C2590" s="24" t="s">
        <v>14728</v>
      </c>
      <c r="D2590" s="24" t="s">
        <v>14729</v>
      </c>
      <c r="E2590" s="24" t="s">
        <v>14730</v>
      </c>
      <c r="F2590" s="24" t="s">
        <v>14731</v>
      </c>
      <c r="G2590" s="24">
        <v>2017</v>
      </c>
      <c r="H2590" s="25">
        <v>43054</v>
      </c>
      <c r="I2590" s="24" t="s">
        <v>14732</v>
      </c>
      <c r="J2590" s="24"/>
      <c r="K2590" s="24" t="s">
        <v>14733</v>
      </c>
      <c r="L2590" s="24" t="str">
        <f t="shared" si="80"/>
        <v>Excluido</v>
      </c>
      <c r="M2590" s="24" t="str">
        <f t="shared" si="81"/>
        <v>C/PalabrasClaves</v>
      </c>
      <c r="N2590" s="24"/>
      <c r="O2590" s="24"/>
      <c r="P2590" s="24"/>
      <c r="Q2590" s="24"/>
      <c r="R2590" s="24"/>
      <c r="S2590" s="24"/>
      <c r="T2590" s="24"/>
      <c r="U2590" s="24"/>
      <c r="V2590" s="24"/>
      <c r="W2590" s="24"/>
      <c r="X2590" s="24"/>
    </row>
    <row r="2591" spans="1:24" ht="15" hidden="1" customHeight="1">
      <c r="A2591" s="26">
        <v>29180986</v>
      </c>
      <c r="B2591" s="26" t="s">
        <v>14734</v>
      </c>
      <c r="C2591" s="26" t="s">
        <v>14735</v>
      </c>
      <c r="D2591" s="26" t="s">
        <v>14736</v>
      </c>
      <c r="E2591" s="26" t="s">
        <v>3468</v>
      </c>
      <c r="F2591" s="26" t="s">
        <v>566</v>
      </c>
      <c r="G2591" s="26">
        <v>2017</v>
      </c>
      <c r="H2591" s="27">
        <v>43068</v>
      </c>
      <c r="I2591" s="26" t="s">
        <v>14737</v>
      </c>
      <c r="J2591" s="26"/>
      <c r="K2591" s="26" t="s">
        <v>14738</v>
      </c>
      <c r="L2591" s="26" t="str">
        <f t="shared" si="80"/>
        <v>PostAlerta</v>
      </c>
      <c r="M2591" s="26" t="str">
        <f t="shared" si="81"/>
        <v>S/PalabrasClaves</v>
      </c>
      <c r="N2591" s="26"/>
      <c r="O2591" s="26"/>
      <c r="P2591" s="26"/>
      <c r="Q2591" s="26"/>
      <c r="R2591" s="26"/>
      <c r="S2591" s="26"/>
      <c r="T2591" s="26"/>
      <c r="U2591" s="26"/>
      <c r="V2591" s="26"/>
      <c r="W2591" s="26"/>
      <c r="X2591" s="26"/>
    </row>
    <row r="2592" spans="1:24" ht="15" hidden="1" customHeight="1">
      <c r="A2592" s="24">
        <v>29029270</v>
      </c>
      <c r="B2592" s="24" t="s">
        <v>14739</v>
      </c>
      <c r="C2592" s="24" t="s">
        <v>14740</v>
      </c>
      <c r="D2592" s="24" t="s">
        <v>14741</v>
      </c>
      <c r="E2592" s="24" t="s">
        <v>6398</v>
      </c>
      <c r="F2592" s="24" t="s">
        <v>1115</v>
      </c>
      <c r="G2592" s="24">
        <v>2017</v>
      </c>
      <c r="H2592" s="25">
        <v>43022</v>
      </c>
      <c r="I2592" s="24" t="s">
        <v>14742</v>
      </c>
      <c r="J2592" s="24"/>
      <c r="K2592" s="24" t="s">
        <v>14743</v>
      </c>
      <c r="L2592" s="24" t="str">
        <f t="shared" si="80"/>
        <v>PostAlerta</v>
      </c>
      <c r="M2592" s="24" t="str">
        <f t="shared" si="81"/>
        <v>S/PalabrasClaves</v>
      </c>
      <c r="N2592" s="24"/>
      <c r="O2592" s="24"/>
      <c r="P2592" s="24"/>
      <c r="Q2592" s="24"/>
      <c r="R2592" s="24"/>
      <c r="S2592" s="24"/>
      <c r="T2592" s="24"/>
      <c r="U2592" s="24"/>
      <c r="V2592" s="24"/>
      <c r="W2592" s="24"/>
      <c r="X2592" s="24"/>
    </row>
    <row r="2593" spans="1:24" ht="15" hidden="1" customHeight="1">
      <c r="A2593" s="26">
        <v>29141635</v>
      </c>
      <c r="B2593" s="26" t="s">
        <v>14744</v>
      </c>
      <c r="C2593" s="26" t="s">
        <v>14745</v>
      </c>
      <c r="D2593" s="26" t="s">
        <v>14746</v>
      </c>
      <c r="E2593" s="26" t="s">
        <v>11841</v>
      </c>
      <c r="F2593" s="26" t="s">
        <v>7308</v>
      </c>
      <c r="G2593" s="26">
        <v>2017</v>
      </c>
      <c r="H2593" s="27">
        <v>43056</v>
      </c>
      <c r="I2593" s="26" t="s">
        <v>14747</v>
      </c>
      <c r="J2593" s="26"/>
      <c r="K2593" s="26" t="s">
        <v>14748</v>
      </c>
      <c r="L2593" s="26" t="str">
        <f t="shared" si="80"/>
        <v>PostAlerta</v>
      </c>
      <c r="M2593" s="26" t="str">
        <f t="shared" si="81"/>
        <v>S/PalabrasClaves</v>
      </c>
      <c r="N2593" s="26"/>
      <c r="O2593" s="26"/>
      <c r="P2593" s="26"/>
      <c r="Q2593" s="26"/>
      <c r="R2593" s="26"/>
      <c r="S2593" s="26"/>
      <c r="T2593" s="26"/>
      <c r="U2593" s="26"/>
      <c r="V2593" s="26"/>
      <c r="W2593" s="26"/>
      <c r="X2593" s="26"/>
    </row>
    <row r="2594" spans="1:24" ht="15" hidden="1" customHeight="1">
      <c r="A2594" s="24">
        <v>29150677</v>
      </c>
      <c r="B2594" s="24" t="s">
        <v>14749</v>
      </c>
      <c r="C2594" s="24" t="s">
        <v>14750</v>
      </c>
      <c r="D2594" s="24" t="s">
        <v>14751</v>
      </c>
      <c r="E2594" s="24" t="s">
        <v>8127</v>
      </c>
      <c r="F2594" s="24" t="s">
        <v>7282</v>
      </c>
      <c r="G2594" s="24">
        <v>2017</v>
      </c>
      <c r="H2594" s="25">
        <v>43058</v>
      </c>
      <c r="I2594" s="24" t="s">
        <v>14752</v>
      </c>
      <c r="J2594" s="24"/>
      <c r="K2594" s="24" t="s">
        <v>14753</v>
      </c>
      <c r="L2594" s="24" t="str">
        <f t="shared" si="80"/>
        <v>PostAlerta</v>
      </c>
      <c r="M2594" s="24" t="str">
        <f t="shared" si="81"/>
        <v>S/PalabrasClaves</v>
      </c>
      <c r="N2594" s="24"/>
      <c r="O2594" s="24"/>
      <c r="P2594" s="24"/>
      <c r="Q2594" s="24"/>
      <c r="R2594" s="24"/>
      <c r="S2594" s="24"/>
      <c r="T2594" s="24"/>
      <c r="U2594" s="24"/>
      <c r="V2594" s="24"/>
      <c r="W2594" s="24"/>
      <c r="X2594" s="24"/>
    </row>
    <row r="2595" spans="1:24" ht="15" hidden="1" customHeight="1">
      <c r="A2595" s="26">
        <v>29150724</v>
      </c>
      <c r="B2595" s="26" t="s">
        <v>14754</v>
      </c>
      <c r="C2595" s="26" t="s">
        <v>14755</v>
      </c>
      <c r="D2595" s="26" t="s">
        <v>14756</v>
      </c>
      <c r="E2595" s="26" t="s">
        <v>14757</v>
      </c>
      <c r="F2595" s="26" t="s">
        <v>14758</v>
      </c>
      <c r="G2595" s="26">
        <v>2017</v>
      </c>
      <c r="H2595" s="27">
        <v>43058</v>
      </c>
      <c r="I2595" s="26" t="s">
        <v>14759</v>
      </c>
      <c r="J2595" s="26"/>
      <c r="K2595" s="26" t="s">
        <v>14760</v>
      </c>
      <c r="L2595" s="26" t="str">
        <f t="shared" si="80"/>
        <v>PostAlerta</v>
      </c>
      <c r="M2595" s="26" t="str">
        <f t="shared" si="81"/>
        <v>C/PalabrasClaves</v>
      </c>
      <c r="N2595" s="26"/>
      <c r="O2595" s="26"/>
      <c r="P2595" s="26"/>
      <c r="Q2595" s="26"/>
      <c r="R2595" s="26"/>
      <c r="S2595" s="26"/>
      <c r="T2595" s="26"/>
      <c r="U2595" s="26"/>
      <c r="V2595" s="26"/>
      <c r="W2595" s="26"/>
      <c r="X2595" s="26"/>
    </row>
    <row r="2596" spans="1:24" ht="15" hidden="1" customHeight="1">
      <c r="A2596" s="24">
        <v>29162849</v>
      </c>
      <c r="B2596" s="24" t="s">
        <v>14761</v>
      </c>
      <c r="C2596" s="24" t="s">
        <v>14762</v>
      </c>
      <c r="D2596" s="24" t="s">
        <v>14763</v>
      </c>
      <c r="E2596" s="24" t="s">
        <v>14764</v>
      </c>
      <c r="F2596" s="24" t="s">
        <v>7282</v>
      </c>
      <c r="G2596" s="24">
        <v>2017</v>
      </c>
      <c r="H2596" s="25">
        <v>43062</v>
      </c>
      <c r="I2596" s="24" t="s">
        <v>14765</v>
      </c>
      <c r="J2596" s="24"/>
      <c r="K2596" s="24" t="s">
        <v>14766</v>
      </c>
      <c r="L2596" s="24" t="str">
        <f t="shared" si="80"/>
        <v>PostAlerta</v>
      </c>
      <c r="M2596" s="24" t="str">
        <f t="shared" si="81"/>
        <v>S/PalabrasClaves</v>
      </c>
      <c r="N2596" s="24"/>
      <c r="O2596" s="24"/>
      <c r="P2596" s="24"/>
      <c r="Q2596" s="24"/>
      <c r="R2596" s="24"/>
      <c r="S2596" s="24"/>
      <c r="T2596" s="24"/>
      <c r="U2596" s="24"/>
      <c r="V2596" s="24"/>
      <c r="W2596" s="24"/>
      <c r="X2596" s="24"/>
    </row>
    <row r="2597" spans="1:24" ht="15" hidden="1" customHeight="1">
      <c r="A2597" s="26">
        <v>29053275</v>
      </c>
      <c r="B2597" s="26" t="s">
        <v>14767</v>
      </c>
      <c r="C2597" s="26" t="s">
        <v>14768</v>
      </c>
      <c r="D2597" s="26" t="s">
        <v>14769</v>
      </c>
      <c r="E2597" s="26" t="s">
        <v>14770</v>
      </c>
      <c r="F2597" s="26" t="s">
        <v>10595</v>
      </c>
      <c r="G2597" s="26">
        <v>2017</v>
      </c>
      <c r="H2597" s="27">
        <v>43029</v>
      </c>
      <c r="I2597" s="26"/>
      <c r="J2597" s="26"/>
      <c r="K2597" s="26" t="s">
        <v>14771</v>
      </c>
      <c r="L2597" s="26" t="str">
        <f t="shared" si="80"/>
        <v>PostAlerta</v>
      </c>
      <c r="M2597" s="26" t="str">
        <f t="shared" si="81"/>
        <v>S/PalabrasClaves</v>
      </c>
      <c r="N2597" s="26"/>
      <c r="O2597" s="26"/>
      <c r="P2597" s="26"/>
      <c r="Q2597" s="26"/>
      <c r="R2597" s="26"/>
      <c r="S2597" s="26"/>
      <c r="T2597" s="26"/>
      <c r="U2597" s="26"/>
      <c r="V2597" s="26"/>
      <c r="W2597" s="26"/>
      <c r="X2597" s="26"/>
    </row>
    <row r="2598" spans="1:24" ht="15" hidden="1" customHeight="1">
      <c r="A2598" s="24">
        <v>29170355</v>
      </c>
      <c r="B2598" s="24" t="s">
        <v>14772</v>
      </c>
      <c r="C2598" s="24" t="s">
        <v>14773</v>
      </c>
      <c r="D2598" s="24" t="s">
        <v>14774</v>
      </c>
      <c r="E2598" s="24" t="s">
        <v>14775</v>
      </c>
      <c r="F2598" s="24" t="s">
        <v>809</v>
      </c>
      <c r="G2598" s="24">
        <v>2017</v>
      </c>
      <c r="H2598" s="25">
        <v>43064</v>
      </c>
      <c r="I2598" s="24"/>
      <c r="J2598" s="24"/>
      <c r="K2598" s="24" t="s">
        <v>14776</v>
      </c>
      <c r="L2598" s="24" t="str">
        <f t="shared" si="80"/>
        <v>PostAlerta</v>
      </c>
      <c r="M2598" s="24" t="str">
        <f t="shared" si="81"/>
        <v>S/PalabrasClaves</v>
      </c>
      <c r="N2598" s="24"/>
      <c r="O2598" s="24"/>
      <c r="P2598" s="24"/>
      <c r="Q2598" s="24"/>
      <c r="R2598" s="24"/>
      <c r="S2598" s="24"/>
      <c r="T2598" s="24"/>
      <c r="U2598" s="24"/>
      <c r="V2598" s="24"/>
      <c r="W2598" s="24"/>
      <c r="X2598" s="24"/>
    </row>
    <row r="2599" spans="1:24" ht="15" hidden="1" customHeight="1">
      <c r="A2599" s="26">
        <v>29225789</v>
      </c>
      <c r="B2599" s="26" t="s">
        <v>14777</v>
      </c>
      <c r="C2599" s="26" t="s">
        <v>14778</v>
      </c>
      <c r="D2599" s="26" t="s">
        <v>14779</v>
      </c>
      <c r="E2599" s="26" t="s">
        <v>13438</v>
      </c>
      <c r="F2599" s="26" t="s">
        <v>14780</v>
      </c>
      <c r="G2599" s="26">
        <v>2017</v>
      </c>
      <c r="H2599" s="27">
        <v>43081</v>
      </c>
      <c r="I2599" s="26" t="s">
        <v>14781</v>
      </c>
      <c r="J2599" s="26"/>
      <c r="K2599" s="26" t="s">
        <v>14782</v>
      </c>
      <c r="L2599" s="26" t="str">
        <f t="shared" si="80"/>
        <v>Excluido</v>
      </c>
      <c r="M2599" s="26" t="str">
        <f t="shared" si="81"/>
        <v>S/PalabrasClaves</v>
      </c>
      <c r="N2599" s="26"/>
      <c r="O2599" s="26"/>
      <c r="P2599" s="26"/>
      <c r="Q2599" s="26"/>
      <c r="R2599" s="26"/>
      <c r="S2599" s="26"/>
      <c r="T2599" s="26"/>
      <c r="U2599" s="26"/>
      <c r="V2599" s="26"/>
      <c r="W2599" s="26"/>
      <c r="X2599" s="26"/>
    </row>
    <row r="2600" spans="1:24" ht="15" hidden="1" customHeight="1">
      <c r="A2600" s="24">
        <v>28961985</v>
      </c>
      <c r="B2600" s="24" t="s">
        <v>14783</v>
      </c>
      <c r="C2600" s="24" t="s">
        <v>3521</v>
      </c>
      <c r="D2600" s="24" t="s">
        <v>14784</v>
      </c>
      <c r="E2600" s="24" t="s">
        <v>3096</v>
      </c>
      <c r="F2600" s="24" t="s">
        <v>2860</v>
      </c>
      <c r="G2600" s="24">
        <v>2017</v>
      </c>
      <c r="H2600" s="25">
        <v>43008</v>
      </c>
      <c r="I2600" s="24"/>
      <c r="J2600" s="24"/>
      <c r="K2600" s="24" t="s">
        <v>14785</v>
      </c>
      <c r="L2600" s="24" t="str">
        <f t="shared" ref="L2600:L2663" si="82">IF(ISNUMBER(VLOOKUP(A2600,EXCL,1,FALSE)),"Excluido",IF(ISNUMBER(VLOOKUP(A2600,POST,1,FALSE)),"PostAlerta",IF(ISNUMBER(VLOOKUP(A2600,PRE,1,FALSE)),"PreAlerta","")))</f>
        <v>PostAlerta</v>
      </c>
      <c r="M2600" s="24" t="str">
        <f t="shared" ref="M2600:M2663" si="83">IF(ISNUMBER(VLOOKUP(A2600,KEYWORDS,1,FALSE)),"C/PalabrasClaves","S/PalabrasClaves")</f>
        <v>S/PalabrasClaves</v>
      </c>
      <c r="N2600" s="24"/>
      <c r="O2600" s="24"/>
      <c r="P2600" s="24"/>
      <c r="Q2600" s="24"/>
      <c r="R2600" s="24"/>
      <c r="S2600" s="24"/>
      <c r="T2600" s="24"/>
      <c r="U2600" s="24"/>
      <c r="V2600" s="24"/>
      <c r="W2600" s="24"/>
      <c r="X2600" s="24"/>
    </row>
    <row r="2601" spans="1:24" ht="15" hidden="1" customHeight="1">
      <c r="A2601" s="26">
        <v>29040458</v>
      </c>
      <c r="B2601" s="26" t="s">
        <v>14786</v>
      </c>
      <c r="C2601" s="26" t="s">
        <v>14787</v>
      </c>
      <c r="D2601" s="26" t="s">
        <v>14788</v>
      </c>
      <c r="E2601" s="26" t="s">
        <v>6889</v>
      </c>
      <c r="F2601" s="26" t="s">
        <v>2860</v>
      </c>
      <c r="G2601" s="26">
        <v>2017</v>
      </c>
      <c r="H2601" s="27">
        <v>43026</v>
      </c>
      <c r="I2601" s="26" t="s">
        <v>14789</v>
      </c>
      <c r="J2601" s="26"/>
      <c r="K2601" s="26" t="s">
        <v>14790</v>
      </c>
      <c r="L2601" s="26" t="str">
        <f t="shared" si="82"/>
        <v>PostAlerta</v>
      </c>
      <c r="M2601" s="26" t="str">
        <f t="shared" si="83"/>
        <v>S/PalabrasClaves</v>
      </c>
      <c r="N2601" s="26"/>
      <c r="O2601" s="26"/>
      <c r="P2601" s="26"/>
      <c r="Q2601" s="26"/>
      <c r="R2601" s="26"/>
      <c r="S2601" s="26"/>
      <c r="T2601" s="26"/>
      <c r="U2601" s="26"/>
      <c r="V2601" s="26"/>
      <c r="W2601" s="26"/>
      <c r="X2601" s="26"/>
    </row>
    <row r="2602" spans="1:24" ht="15" hidden="1" customHeight="1">
      <c r="A2602" s="24">
        <v>29190298</v>
      </c>
      <c r="B2602" s="24" t="s">
        <v>14791</v>
      </c>
      <c r="C2602" s="24" t="s">
        <v>14792</v>
      </c>
      <c r="D2602" s="24" t="s">
        <v>14793</v>
      </c>
      <c r="E2602" s="24" t="s">
        <v>6130</v>
      </c>
      <c r="F2602" s="24" t="s">
        <v>2175</v>
      </c>
      <c r="G2602" s="24">
        <v>2017</v>
      </c>
      <c r="H2602" s="25">
        <v>43070</v>
      </c>
      <c r="I2602" s="24" t="s">
        <v>14794</v>
      </c>
      <c r="J2602" s="24"/>
      <c r="K2602" s="24" t="s">
        <v>14795</v>
      </c>
      <c r="L2602" s="24" t="str">
        <f t="shared" si="82"/>
        <v>PostAlerta</v>
      </c>
      <c r="M2602" s="24" t="str">
        <f t="shared" si="83"/>
        <v>S/PalabrasClaves</v>
      </c>
      <c r="N2602" s="24"/>
      <c r="O2602" s="24"/>
      <c r="P2602" s="24"/>
      <c r="Q2602" s="24"/>
      <c r="R2602" s="24"/>
      <c r="S2602" s="24"/>
      <c r="T2602" s="24"/>
      <c r="U2602" s="24"/>
      <c r="V2602" s="24"/>
      <c r="W2602" s="24"/>
      <c r="X2602" s="24"/>
    </row>
    <row r="2603" spans="1:24" ht="15" hidden="1" customHeight="1">
      <c r="A2603" s="26">
        <v>28334949</v>
      </c>
      <c r="B2603" s="26" t="s">
        <v>14796</v>
      </c>
      <c r="C2603" s="26" t="s">
        <v>14797</v>
      </c>
      <c r="D2603" s="26" t="s">
        <v>14798</v>
      </c>
      <c r="E2603" s="26" t="s">
        <v>14799</v>
      </c>
      <c r="F2603" s="26" t="s">
        <v>14800</v>
      </c>
      <c r="G2603" s="26">
        <v>2017</v>
      </c>
      <c r="H2603" s="27">
        <v>42818</v>
      </c>
      <c r="I2603" s="26"/>
      <c r="J2603" s="26"/>
      <c r="K2603" s="26" t="s">
        <v>14801</v>
      </c>
      <c r="L2603" s="26" t="str">
        <f t="shared" si="82"/>
        <v>PostAlerta</v>
      </c>
      <c r="M2603" s="26" t="str">
        <f t="shared" si="83"/>
        <v>S/PalabrasClaves</v>
      </c>
      <c r="N2603" s="26"/>
      <c r="O2603" s="26"/>
      <c r="P2603" s="26"/>
      <c r="Q2603" s="26"/>
      <c r="R2603" s="26"/>
      <c r="S2603" s="26"/>
      <c r="T2603" s="26"/>
      <c r="U2603" s="26"/>
      <c r="V2603" s="26"/>
      <c r="W2603" s="26"/>
      <c r="X2603" s="26"/>
    </row>
    <row r="2604" spans="1:24" ht="15" hidden="1" customHeight="1">
      <c r="A2604" s="24">
        <v>28497706</v>
      </c>
      <c r="B2604" s="24" t="s">
        <v>14802</v>
      </c>
      <c r="C2604" s="24" t="s">
        <v>14803</v>
      </c>
      <c r="D2604" s="24" t="s">
        <v>14804</v>
      </c>
      <c r="E2604" s="24" t="s">
        <v>14805</v>
      </c>
      <c r="F2604" s="24" t="s">
        <v>725</v>
      </c>
      <c r="G2604" s="24">
        <v>2017</v>
      </c>
      <c r="H2604" s="25">
        <v>42868</v>
      </c>
      <c r="I2604" s="24"/>
      <c r="J2604" s="24"/>
      <c r="K2604" s="24" t="s">
        <v>14806</v>
      </c>
      <c r="L2604" s="24" t="str">
        <f t="shared" si="82"/>
        <v>PostAlerta</v>
      </c>
      <c r="M2604" s="24" t="str">
        <f t="shared" si="83"/>
        <v>S/PalabrasClaves</v>
      </c>
      <c r="N2604" s="24"/>
      <c r="O2604" s="24"/>
      <c r="P2604" s="24"/>
      <c r="Q2604" s="24"/>
      <c r="R2604" s="24"/>
      <c r="S2604" s="24"/>
      <c r="T2604" s="24"/>
      <c r="U2604" s="24"/>
      <c r="V2604" s="24"/>
      <c r="W2604" s="24"/>
      <c r="X2604" s="24"/>
    </row>
    <row r="2605" spans="1:24" ht="15" hidden="1" customHeight="1">
      <c r="A2605" s="26">
        <v>28583015</v>
      </c>
      <c r="B2605" s="26" t="s">
        <v>14807</v>
      </c>
      <c r="C2605" s="26" t="s">
        <v>14808</v>
      </c>
      <c r="D2605" s="26" t="s">
        <v>14809</v>
      </c>
      <c r="E2605" s="26" t="s">
        <v>14810</v>
      </c>
      <c r="F2605" s="26" t="s">
        <v>725</v>
      </c>
      <c r="G2605" s="26">
        <v>2017</v>
      </c>
      <c r="H2605" s="27">
        <v>42893</v>
      </c>
      <c r="I2605" s="26"/>
      <c r="J2605" s="26"/>
      <c r="K2605" s="26" t="s">
        <v>14811</v>
      </c>
      <c r="L2605" s="26" t="str">
        <f t="shared" si="82"/>
        <v>PostAlerta</v>
      </c>
      <c r="M2605" s="26" t="str">
        <f t="shared" si="83"/>
        <v>S/PalabrasClaves</v>
      </c>
      <c r="N2605" s="26"/>
      <c r="O2605" s="26"/>
      <c r="P2605" s="26"/>
      <c r="Q2605" s="26"/>
      <c r="R2605" s="26"/>
      <c r="S2605" s="26"/>
      <c r="T2605" s="26"/>
      <c r="U2605" s="26"/>
      <c r="V2605" s="26"/>
      <c r="W2605" s="26"/>
      <c r="X2605" s="26"/>
    </row>
    <row r="2606" spans="1:24" ht="15" hidden="1" customHeight="1">
      <c r="A2606" s="24">
        <v>28668360</v>
      </c>
      <c r="B2606" s="24" t="s">
        <v>14812</v>
      </c>
      <c r="C2606" s="24" t="s">
        <v>14813</v>
      </c>
      <c r="D2606" s="24" t="s">
        <v>14814</v>
      </c>
      <c r="E2606" s="24" t="s">
        <v>14815</v>
      </c>
      <c r="F2606" s="24" t="s">
        <v>2556</v>
      </c>
      <c r="G2606" s="24">
        <v>2017</v>
      </c>
      <c r="H2606" s="25">
        <v>42919</v>
      </c>
      <c r="I2606" s="24"/>
      <c r="J2606" s="24"/>
      <c r="K2606" s="24" t="s">
        <v>14816</v>
      </c>
      <c r="L2606" s="24" t="str">
        <f t="shared" si="82"/>
        <v>PostAlerta</v>
      </c>
      <c r="M2606" s="24" t="str">
        <f t="shared" si="83"/>
        <v>S/PalabrasClaves</v>
      </c>
      <c r="N2606" s="24"/>
      <c r="O2606" s="24"/>
      <c r="P2606" s="24"/>
      <c r="Q2606" s="24"/>
      <c r="R2606" s="24"/>
      <c r="S2606" s="24"/>
      <c r="T2606" s="24"/>
      <c r="U2606" s="24"/>
      <c r="V2606" s="24"/>
      <c r="W2606" s="24"/>
      <c r="X2606" s="24"/>
    </row>
    <row r="2607" spans="1:24" ht="15" hidden="1" customHeight="1">
      <c r="A2607" s="26">
        <v>28777262</v>
      </c>
      <c r="B2607" s="26" t="s">
        <v>14817</v>
      </c>
      <c r="C2607" s="26" t="s">
        <v>14818</v>
      </c>
      <c r="D2607" s="26" t="s">
        <v>14819</v>
      </c>
      <c r="E2607" s="26" t="s">
        <v>14820</v>
      </c>
      <c r="F2607" s="26" t="s">
        <v>12950</v>
      </c>
      <c r="G2607" s="26">
        <v>2017</v>
      </c>
      <c r="H2607" s="27">
        <v>42952</v>
      </c>
      <c r="I2607" s="26" t="s">
        <v>14821</v>
      </c>
      <c r="J2607" s="26" t="s">
        <v>14822</v>
      </c>
      <c r="K2607" s="26" t="s">
        <v>14823</v>
      </c>
      <c r="L2607" s="26" t="str">
        <f t="shared" si="82"/>
        <v>PostAlerta</v>
      </c>
      <c r="M2607" s="26" t="str">
        <f t="shared" si="83"/>
        <v>S/PalabrasClaves</v>
      </c>
      <c r="N2607" s="26"/>
      <c r="O2607" s="26"/>
      <c r="P2607" s="26"/>
      <c r="Q2607" s="26"/>
      <c r="R2607" s="26"/>
      <c r="S2607" s="26"/>
      <c r="T2607" s="26"/>
      <c r="U2607" s="26"/>
      <c r="V2607" s="26"/>
      <c r="W2607" s="26"/>
      <c r="X2607" s="26"/>
    </row>
    <row r="2608" spans="1:24" ht="15" hidden="1" customHeight="1">
      <c r="A2608" s="24">
        <v>28832936</v>
      </c>
      <c r="B2608" s="24" t="s">
        <v>14824</v>
      </c>
      <c r="C2608" s="24" t="s">
        <v>14039</v>
      </c>
      <c r="D2608" s="24" t="s">
        <v>14825</v>
      </c>
      <c r="E2608" s="24" t="s">
        <v>14041</v>
      </c>
      <c r="F2608" s="24" t="s">
        <v>1185</v>
      </c>
      <c r="G2608" s="24">
        <v>2017</v>
      </c>
      <c r="H2608" s="25">
        <v>42971</v>
      </c>
      <c r="I2608" s="24"/>
      <c r="J2608" s="24"/>
      <c r="K2608" s="24" t="s">
        <v>14826</v>
      </c>
      <c r="L2608" s="24" t="str">
        <f t="shared" si="82"/>
        <v>PostAlerta</v>
      </c>
      <c r="M2608" s="24" t="str">
        <f t="shared" si="83"/>
        <v>S/PalabrasClaves</v>
      </c>
      <c r="N2608" s="24"/>
      <c r="O2608" s="24"/>
      <c r="P2608" s="24"/>
      <c r="Q2608" s="24"/>
      <c r="R2608" s="24"/>
      <c r="S2608" s="24"/>
      <c r="T2608" s="24"/>
      <c r="U2608" s="24"/>
      <c r="V2608" s="24"/>
      <c r="W2608" s="24"/>
      <c r="X2608" s="24"/>
    </row>
    <row r="2609" spans="1:24" ht="15" hidden="1" customHeight="1">
      <c r="A2609" s="26">
        <v>28876302</v>
      </c>
      <c r="B2609" s="26" t="s">
        <v>14827</v>
      </c>
      <c r="C2609" s="26" t="s">
        <v>14828</v>
      </c>
      <c r="D2609" s="26" t="s">
        <v>14829</v>
      </c>
      <c r="E2609" s="26" t="s">
        <v>14830</v>
      </c>
      <c r="F2609" s="26" t="s">
        <v>128</v>
      </c>
      <c r="G2609" s="26">
        <v>2017</v>
      </c>
      <c r="H2609" s="27">
        <v>42985</v>
      </c>
      <c r="I2609" s="26"/>
      <c r="J2609" s="26"/>
      <c r="K2609" s="26" t="s">
        <v>14831</v>
      </c>
      <c r="L2609" s="26" t="str">
        <f t="shared" si="82"/>
        <v>PostAlerta</v>
      </c>
      <c r="M2609" s="26" t="str">
        <f t="shared" si="83"/>
        <v>S/PalabrasClaves</v>
      </c>
      <c r="N2609" s="26"/>
      <c r="O2609" s="26"/>
      <c r="P2609" s="26"/>
      <c r="Q2609" s="26"/>
      <c r="R2609" s="26"/>
      <c r="S2609" s="26"/>
      <c r="T2609" s="26"/>
      <c r="U2609" s="26"/>
      <c r="V2609" s="26"/>
      <c r="W2609" s="26"/>
      <c r="X2609" s="26"/>
    </row>
    <row r="2610" spans="1:24" ht="15" hidden="1" customHeight="1">
      <c r="A2610" s="24">
        <v>28876312</v>
      </c>
      <c r="B2610" s="24" t="s">
        <v>14832</v>
      </c>
      <c r="C2610" s="24" t="s">
        <v>14833</v>
      </c>
      <c r="D2610" s="24" t="s">
        <v>14834</v>
      </c>
      <c r="E2610" s="24" t="s">
        <v>14835</v>
      </c>
      <c r="F2610" s="24" t="s">
        <v>128</v>
      </c>
      <c r="G2610" s="24">
        <v>2017</v>
      </c>
      <c r="H2610" s="25">
        <v>42985</v>
      </c>
      <c r="I2610" s="24" t="s">
        <v>14836</v>
      </c>
      <c r="J2610" s="24" t="s">
        <v>14837</v>
      </c>
      <c r="K2610" s="24" t="s">
        <v>14838</v>
      </c>
      <c r="L2610" s="24" t="str">
        <f t="shared" si="82"/>
        <v>PostAlerta</v>
      </c>
      <c r="M2610" s="24" t="str">
        <f t="shared" si="83"/>
        <v>S/PalabrasClaves</v>
      </c>
      <c r="N2610" s="24"/>
      <c r="O2610" s="24"/>
      <c r="P2610" s="24"/>
      <c r="Q2610" s="24"/>
      <c r="R2610" s="24"/>
      <c r="S2610" s="24"/>
      <c r="T2610" s="24"/>
      <c r="U2610" s="24"/>
      <c r="V2610" s="24"/>
      <c r="W2610" s="24"/>
      <c r="X2610" s="24"/>
    </row>
    <row r="2611" spans="1:24" ht="15" hidden="1" customHeight="1">
      <c r="A2611" s="26">
        <v>28913776</v>
      </c>
      <c r="B2611" s="26" t="s">
        <v>14839</v>
      </c>
      <c r="C2611" s="26" t="s">
        <v>14840</v>
      </c>
      <c r="D2611" s="26" t="s">
        <v>14841</v>
      </c>
      <c r="E2611" s="26" t="s">
        <v>14842</v>
      </c>
      <c r="F2611" s="26" t="s">
        <v>14843</v>
      </c>
      <c r="G2611" s="26">
        <v>2017</v>
      </c>
      <c r="H2611" s="27">
        <v>42994</v>
      </c>
      <c r="I2611" s="26"/>
      <c r="J2611" s="26"/>
      <c r="K2611" s="26" t="s">
        <v>14844</v>
      </c>
      <c r="L2611" s="26" t="str">
        <f t="shared" si="82"/>
        <v>PostAlerta</v>
      </c>
      <c r="M2611" s="26" t="str">
        <f t="shared" si="83"/>
        <v>S/PalabrasClaves</v>
      </c>
      <c r="N2611" s="26"/>
      <c r="O2611" s="26"/>
      <c r="P2611" s="26"/>
      <c r="Q2611" s="26"/>
      <c r="R2611" s="26"/>
      <c r="S2611" s="26"/>
      <c r="T2611" s="26"/>
      <c r="U2611" s="26"/>
      <c r="V2611" s="26"/>
      <c r="W2611" s="26"/>
      <c r="X2611" s="26"/>
    </row>
    <row r="2612" spans="1:24" ht="15" hidden="1" customHeight="1">
      <c r="A2612" s="24">
        <v>28914654</v>
      </c>
      <c r="B2612" s="24" t="s">
        <v>14845</v>
      </c>
      <c r="C2612" s="24" t="s">
        <v>14846</v>
      </c>
      <c r="D2612" s="24" t="s">
        <v>14847</v>
      </c>
      <c r="E2612" s="24" t="s">
        <v>14848</v>
      </c>
      <c r="F2612" s="24" t="s">
        <v>14849</v>
      </c>
      <c r="G2612" s="24">
        <v>2017</v>
      </c>
      <c r="H2612" s="25">
        <v>42994</v>
      </c>
      <c r="I2612" s="24"/>
      <c r="J2612" s="24"/>
      <c r="K2612" s="24" t="s">
        <v>14850</v>
      </c>
      <c r="L2612" s="24" t="str">
        <f t="shared" si="82"/>
        <v>Excluido</v>
      </c>
      <c r="M2612" s="24" t="str">
        <f t="shared" si="83"/>
        <v>S/PalabrasClaves</v>
      </c>
      <c r="N2612" s="24"/>
      <c r="O2612" s="24"/>
      <c r="P2612" s="24"/>
      <c r="Q2612" s="24"/>
      <c r="R2612" s="24"/>
      <c r="S2612" s="24"/>
      <c r="T2612" s="24"/>
      <c r="U2612" s="24"/>
      <c r="V2612" s="24"/>
      <c r="W2612" s="24"/>
      <c r="X2612" s="24"/>
    </row>
    <row r="2613" spans="1:24" ht="15" hidden="1" customHeight="1">
      <c r="A2613" s="26">
        <v>28921726</v>
      </c>
      <c r="B2613" s="26" t="s">
        <v>14851</v>
      </c>
      <c r="C2613" s="26" t="s">
        <v>14852</v>
      </c>
      <c r="D2613" s="26" t="s">
        <v>14853</v>
      </c>
      <c r="E2613" s="26" t="s">
        <v>14854</v>
      </c>
      <c r="F2613" s="26" t="s">
        <v>1832</v>
      </c>
      <c r="G2613" s="26">
        <v>2017</v>
      </c>
      <c r="H2613" s="27">
        <v>42997</v>
      </c>
      <c r="I2613" s="26"/>
      <c r="J2613" s="26"/>
      <c r="K2613" s="26" t="s">
        <v>14855</v>
      </c>
      <c r="L2613" s="26" t="str">
        <f t="shared" si="82"/>
        <v>PostAlerta</v>
      </c>
      <c r="M2613" s="26" t="str">
        <f t="shared" si="83"/>
        <v>S/PalabrasClaves</v>
      </c>
      <c r="N2613" s="26"/>
      <c r="O2613" s="26"/>
      <c r="P2613" s="26"/>
      <c r="Q2613" s="26"/>
      <c r="R2613" s="26"/>
      <c r="S2613" s="26"/>
      <c r="T2613" s="26"/>
      <c r="U2613" s="26"/>
      <c r="V2613" s="26"/>
      <c r="W2613" s="26"/>
      <c r="X2613" s="26"/>
    </row>
    <row r="2614" spans="1:24" ht="15" hidden="1" customHeight="1">
      <c r="A2614" s="24">
        <v>28923300</v>
      </c>
      <c r="B2614" s="24" t="s">
        <v>14856</v>
      </c>
      <c r="C2614" s="24" t="s">
        <v>14857</v>
      </c>
      <c r="D2614" s="24" t="s">
        <v>14858</v>
      </c>
      <c r="E2614" s="24" t="s">
        <v>14859</v>
      </c>
      <c r="F2614" s="24" t="s">
        <v>605</v>
      </c>
      <c r="G2614" s="24">
        <v>2017</v>
      </c>
      <c r="H2614" s="25">
        <v>42998</v>
      </c>
      <c r="I2614" s="24"/>
      <c r="J2614" s="24"/>
      <c r="K2614" s="24" t="s">
        <v>14860</v>
      </c>
      <c r="L2614" s="24" t="str">
        <f t="shared" si="82"/>
        <v>PostAlerta</v>
      </c>
      <c r="M2614" s="24" t="str">
        <f t="shared" si="83"/>
        <v>S/PalabrasClaves</v>
      </c>
      <c r="N2614" s="24"/>
      <c r="O2614" s="24"/>
      <c r="P2614" s="24"/>
      <c r="Q2614" s="24"/>
      <c r="R2614" s="24"/>
      <c r="S2614" s="24"/>
      <c r="T2614" s="24"/>
      <c r="U2614" s="24"/>
      <c r="V2614" s="24"/>
      <c r="W2614" s="24"/>
      <c r="X2614" s="24"/>
    </row>
    <row r="2615" spans="1:24" ht="15" hidden="1" customHeight="1">
      <c r="A2615" s="26">
        <v>28929792</v>
      </c>
      <c r="B2615" s="26" t="s">
        <v>14861</v>
      </c>
      <c r="C2615" s="26" t="s">
        <v>14862</v>
      </c>
      <c r="D2615" s="26" t="s">
        <v>14863</v>
      </c>
      <c r="E2615" s="26" t="s">
        <v>14864</v>
      </c>
      <c r="F2615" s="26" t="s">
        <v>11226</v>
      </c>
      <c r="G2615" s="26">
        <v>2017</v>
      </c>
      <c r="H2615" s="27">
        <v>42999</v>
      </c>
      <c r="I2615" s="26"/>
      <c r="J2615" s="26"/>
      <c r="K2615" s="26" t="s">
        <v>14865</v>
      </c>
      <c r="L2615" s="26" t="str">
        <f t="shared" si="82"/>
        <v>PostAlerta</v>
      </c>
      <c r="M2615" s="26" t="str">
        <f t="shared" si="83"/>
        <v>S/PalabrasClaves</v>
      </c>
      <c r="N2615" s="26"/>
      <c r="O2615" s="26"/>
      <c r="P2615" s="26"/>
      <c r="Q2615" s="26"/>
      <c r="R2615" s="26"/>
      <c r="S2615" s="26"/>
      <c r="T2615" s="26"/>
      <c r="U2615" s="26"/>
      <c r="V2615" s="26"/>
      <c r="W2615" s="26"/>
      <c r="X2615" s="26"/>
    </row>
    <row r="2616" spans="1:24" ht="15" hidden="1" customHeight="1">
      <c r="A2616" s="24">
        <v>28970272</v>
      </c>
      <c r="B2616" s="24" t="s">
        <v>14866</v>
      </c>
      <c r="C2616" s="24" t="s">
        <v>14867</v>
      </c>
      <c r="D2616" s="24" t="s">
        <v>14868</v>
      </c>
      <c r="E2616" s="24" t="s">
        <v>3318</v>
      </c>
      <c r="F2616" s="24" t="s">
        <v>90</v>
      </c>
      <c r="G2616" s="24">
        <v>2017</v>
      </c>
      <c r="H2616" s="25">
        <v>43012</v>
      </c>
      <c r="I2616" s="24" t="s">
        <v>14869</v>
      </c>
      <c r="J2616" s="24"/>
      <c r="K2616" s="24" t="s">
        <v>14870</v>
      </c>
      <c r="L2616" s="24" t="str">
        <f t="shared" si="82"/>
        <v>PostAlerta</v>
      </c>
      <c r="M2616" s="24" t="str">
        <f t="shared" si="83"/>
        <v>S/PalabrasClaves</v>
      </c>
      <c r="N2616" s="24"/>
      <c r="O2616" s="24"/>
      <c r="P2616" s="24"/>
      <c r="Q2616" s="24"/>
      <c r="R2616" s="24"/>
      <c r="S2616" s="24"/>
      <c r="T2616" s="24"/>
      <c r="U2616" s="24"/>
      <c r="V2616" s="24"/>
      <c r="W2616" s="24"/>
      <c r="X2616" s="24"/>
    </row>
    <row r="2617" spans="1:24" ht="15" hidden="1" customHeight="1">
      <c r="A2617" s="26">
        <v>29016320</v>
      </c>
      <c r="B2617" s="26" t="s">
        <v>14871</v>
      </c>
      <c r="C2617" s="26" t="s">
        <v>14872</v>
      </c>
      <c r="D2617" s="26" t="s">
        <v>14873</v>
      </c>
      <c r="E2617" s="26" t="s">
        <v>11458</v>
      </c>
      <c r="F2617" s="26" t="s">
        <v>1912</v>
      </c>
      <c r="G2617" s="26">
        <v>2017</v>
      </c>
      <c r="H2617" s="27">
        <v>43019</v>
      </c>
      <c r="I2617" s="26" t="s">
        <v>14874</v>
      </c>
      <c r="J2617" s="26"/>
      <c r="K2617" s="26" t="s">
        <v>14875</v>
      </c>
      <c r="L2617" s="26" t="str">
        <f t="shared" si="82"/>
        <v>PostAlerta</v>
      </c>
      <c r="M2617" s="26" t="str">
        <f t="shared" si="83"/>
        <v>S/PalabrasClaves</v>
      </c>
      <c r="N2617" s="26"/>
      <c r="O2617" s="26"/>
      <c r="P2617" s="26"/>
      <c r="Q2617" s="26"/>
      <c r="R2617" s="26"/>
      <c r="S2617" s="26"/>
      <c r="T2617" s="26"/>
      <c r="U2617" s="26"/>
      <c r="V2617" s="26"/>
      <c r="W2617" s="26"/>
      <c r="X2617" s="26"/>
    </row>
    <row r="2618" spans="1:24" ht="15" hidden="1" customHeight="1">
      <c r="A2618" s="24">
        <v>29021154</v>
      </c>
      <c r="B2618" s="24" t="s">
        <v>14876</v>
      </c>
      <c r="C2618" s="24" t="s">
        <v>14877</v>
      </c>
      <c r="D2618" s="24" t="s">
        <v>14878</v>
      </c>
      <c r="E2618" s="24" t="s">
        <v>14672</v>
      </c>
      <c r="F2618" s="24" t="s">
        <v>267</v>
      </c>
      <c r="G2618" s="24">
        <v>2017</v>
      </c>
      <c r="H2618" s="25">
        <v>43021</v>
      </c>
      <c r="I2618" s="24" t="s">
        <v>14879</v>
      </c>
      <c r="J2618" s="24"/>
      <c r="K2618" s="24" t="s">
        <v>14880</v>
      </c>
      <c r="L2618" s="24" t="str">
        <f t="shared" si="82"/>
        <v>PostAlerta</v>
      </c>
      <c r="M2618" s="24" t="str">
        <f t="shared" si="83"/>
        <v>S/PalabrasClaves</v>
      </c>
      <c r="N2618" s="24"/>
      <c r="O2618" s="24"/>
      <c r="P2618" s="24"/>
      <c r="Q2618" s="24"/>
      <c r="R2618" s="24"/>
      <c r="S2618" s="24"/>
      <c r="T2618" s="24"/>
      <c r="U2618" s="24"/>
      <c r="V2618" s="24"/>
      <c r="W2618" s="24"/>
      <c r="X2618" s="24"/>
    </row>
    <row r="2619" spans="1:24" ht="15" hidden="1" customHeight="1">
      <c r="A2619" s="26">
        <v>29074030</v>
      </c>
      <c r="B2619" s="26" t="s">
        <v>14881</v>
      </c>
      <c r="C2619" s="26" t="s">
        <v>14882</v>
      </c>
      <c r="D2619" s="26" t="s">
        <v>14883</v>
      </c>
      <c r="E2619" s="26" t="s">
        <v>11860</v>
      </c>
      <c r="F2619" s="26" t="s">
        <v>1804</v>
      </c>
      <c r="G2619" s="26">
        <v>2017</v>
      </c>
      <c r="H2619" s="27">
        <v>43036</v>
      </c>
      <c r="I2619" s="26"/>
      <c r="J2619" s="26"/>
      <c r="K2619" s="26" t="s">
        <v>14884</v>
      </c>
      <c r="L2619" s="26" t="str">
        <f t="shared" si="82"/>
        <v>PostAlerta</v>
      </c>
      <c r="M2619" s="26" t="str">
        <f t="shared" si="83"/>
        <v>S/PalabrasClaves</v>
      </c>
      <c r="N2619" s="26"/>
      <c r="O2619" s="26"/>
      <c r="P2619" s="26"/>
      <c r="Q2619" s="26"/>
      <c r="R2619" s="26"/>
      <c r="S2619" s="26"/>
      <c r="T2619" s="26"/>
      <c r="U2619" s="26"/>
      <c r="V2619" s="26"/>
      <c r="W2619" s="26"/>
      <c r="X2619" s="26"/>
    </row>
    <row r="2620" spans="1:24" ht="15" hidden="1" customHeight="1">
      <c r="A2620" s="24">
        <v>29128125</v>
      </c>
      <c r="B2620" s="24" t="s">
        <v>14885</v>
      </c>
      <c r="C2620" s="24" t="s">
        <v>14886</v>
      </c>
      <c r="D2620" s="24" t="s">
        <v>14887</v>
      </c>
      <c r="E2620" s="24" t="s">
        <v>14888</v>
      </c>
      <c r="F2620" s="24" t="s">
        <v>9386</v>
      </c>
      <c r="G2620" s="24">
        <v>2017</v>
      </c>
      <c r="H2620" s="25">
        <v>43052</v>
      </c>
      <c r="I2620" s="24"/>
      <c r="J2620" s="24"/>
      <c r="K2620" s="24" t="s">
        <v>14889</v>
      </c>
      <c r="L2620" s="24" t="str">
        <f t="shared" si="82"/>
        <v>PostAlerta</v>
      </c>
      <c r="M2620" s="24" t="str">
        <f t="shared" si="83"/>
        <v>S/PalabrasClaves</v>
      </c>
      <c r="N2620" s="24"/>
      <c r="O2620" s="24"/>
      <c r="P2620" s="24"/>
      <c r="Q2620" s="24"/>
      <c r="R2620" s="24"/>
      <c r="S2620" s="24"/>
      <c r="T2620" s="24"/>
      <c r="U2620" s="24"/>
      <c r="V2620" s="24"/>
      <c r="W2620" s="24"/>
      <c r="X2620" s="24"/>
    </row>
    <row r="2621" spans="1:24" ht="15" hidden="1" customHeight="1">
      <c r="A2621" s="26">
        <v>29140889</v>
      </c>
      <c r="B2621" s="26" t="s">
        <v>14890</v>
      </c>
      <c r="C2621" s="26" t="s">
        <v>14891</v>
      </c>
      <c r="D2621" s="26" t="s">
        <v>14892</v>
      </c>
      <c r="E2621" s="26" t="s">
        <v>3922</v>
      </c>
      <c r="F2621" s="26" t="s">
        <v>128</v>
      </c>
      <c r="G2621" s="26">
        <v>2017</v>
      </c>
      <c r="H2621" s="27">
        <v>43055</v>
      </c>
      <c r="I2621" s="26"/>
      <c r="J2621" s="26"/>
      <c r="K2621" s="26" t="s">
        <v>14893</v>
      </c>
      <c r="L2621" s="26" t="str">
        <f t="shared" si="82"/>
        <v>PostAlerta</v>
      </c>
      <c r="M2621" s="26" t="str">
        <f t="shared" si="83"/>
        <v>S/PalabrasClaves</v>
      </c>
      <c r="N2621" s="26"/>
      <c r="O2621" s="26"/>
      <c r="P2621" s="26"/>
      <c r="Q2621" s="26"/>
      <c r="R2621" s="26"/>
      <c r="S2621" s="26"/>
      <c r="T2621" s="26"/>
      <c r="U2621" s="26"/>
      <c r="V2621" s="26"/>
      <c r="W2621" s="26"/>
      <c r="X2621" s="26"/>
    </row>
    <row r="2622" spans="1:24" ht="15" hidden="1" customHeight="1">
      <c r="A2622" s="24">
        <v>29175995</v>
      </c>
      <c r="B2622" s="24" t="s">
        <v>14894</v>
      </c>
      <c r="C2622" s="24" t="s">
        <v>14895</v>
      </c>
      <c r="D2622" s="24" t="s">
        <v>14896</v>
      </c>
      <c r="E2622" s="24" t="s">
        <v>14897</v>
      </c>
      <c r="F2622" s="24" t="s">
        <v>251</v>
      </c>
      <c r="G2622" s="24">
        <v>2017</v>
      </c>
      <c r="H2622" s="25">
        <v>43067</v>
      </c>
      <c r="I2622" s="24"/>
      <c r="J2622" s="24"/>
      <c r="K2622" s="24" t="s">
        <v>14898</v>
      </c>
      <c r="L2622" s="24" t="str">
        <f t="shared" si="82"/>
        <v>PostAlerta</v>
      </c>
      <c r="M2622" s="24" t="str">
        <f t="shared" si="83"/>
        <v>S/PalabrasClaves</v>
      </c>
      <c r="N2622" s="24"/>
      <c r="O2622" s="24"/>
      <c r="P2622" s="24"/>
      <c r="Q2622" s="24"/>
      <c r="R2622" s="24"/>
      <c r="S2622" s="24"/>
      <c r="T2622" s="24"/>
      <c r="U2622" s="24"/>
      <c r="V2622" s="24"/>
      <c r="W2622" s="24"/>
      <c r="X2622" s="24"/>
    </row>
    <row r="2623" spans="1:24" ht="15" hidden="1" customHeight="1">
      <c r="A2623" s="26">
        <v>29223960</v>
      </c>
      <c r="B2623" s="26" t="s">
        <v>14899</v>
      </c>
      <c r="C2623" s="26" t="s">
        <v>14900</v>
      </c>
      <c r="D2623" s="26" t="s">
        <v>14901</v>
      </c>
      <c r="E2623" s="26" t="s">
        <v>14902</v>
      </c>
      <c r="F2623" s="26" t="s">
        <v>251</v>
      </c>
      <c r="G2623" s="26">
        <v>2017</v>
      </c>
      <c r="H2623" s="27">
        <v>43080</v>
      </c>
      <c r="I2623" s="26"/>
      <c r="J2623" s="26"/>
      <c r="K2623" s="26" t="s">
        <v>14903</v>
      </c>
      <c r="L2623" s="26" t="str">
        <f t="shared" si="82"/>
        <v>Excluido</v>
      </c>
      <c r="M2623" s="26" t="str">
        <f t="shared" si="83"/>
        <v>S/PalabrasClaves</v>
      </c>
      <c r="N2623" s="26"/>
      <c r="O2623" s="26"/>
      <c r="P2623" s="26"/>
      <c r="Q2623" s="26"/>
      <c r="R2623" s="26"/>
      <c r="S2623" s="26"/>
      <c r="T2623" s="26"/>
      <c r="U2623" s="26"/>
      <c r="V2623" s="26"/>
      <c r="W2623" s="26"/>
      <c r="X2623" s="26"/>
    </row>
    <row r="2624" spans="1:24" ht="15" hidden="1" customHeight="1">
      <c r="A2624" s="24">
        <v>29223965</v>
      </c>
      <c r="B2624" s="24" t="s">
        <v>14904</v>
      </c>
      <c r="C2624" s="24" t="s">
        <v>14905</v>
      </c>
      <c r="D2624" s="24" t="s">
        <v>14906</v>
      </c>
      <c r="E2624" s="24" t="s">
        <v>14907</v>
      </c>
      <c r="F2624" s="24" t="s">
        <v>251</v>
      </c>
      <c r="G2624" s="24">
        <v>2017</v>
      </c>
      <c r="H2624" s="25">
        <v>43080</v>
      </c>
      <c r="I2624" s="24"/>
      <c r="J2624" s="24"/>
      <c r="K2624" s="24" t="s">
        <v>14908</v>
      </c>
      <c r="L2624" s="24" t="str">
        <f t="shared" si="82"/>
        <v>PostAlerta</v>
      </c>
      <c r="M2624" s="24" t="str">
        <f t="shared" si="83"/>
        <v>S/PalabrasClaves</v>
      </c>
      <c r="N2624" s="24"/>
      <c r="O2624" s="24"/>
      <c r="P2624" s="24"/>
      <c r="Q2624" s="24"/>
      <c r="R2624" s="24"/>
      <c r="S2624" s="24"/>
      <c r="T2624" s="24"/>
      <c r="U2624" s="24"/>
      <c r="V2624" s="24"/>
      <c r="W2624" s="24"/>
      <c r="X2624" s="24"/>
    </row>
    <row r="2625" spans="1:24" ht="15" hidden="1" customHeight="1">
      <c r="A2625" s="26">
        <v>29285712</v>
      </c>
      <c r="B2625" s="26" t="s">
        <v>14909</v>
      </c>
      <c r="C2625" s="26" t="s">
        <v>14910</v>
      </c>
      <c r="D2625" s="26" t="s">
        <v>14911</v>
      </c>
      <c r="E2625" s="26" t="s">
        <v>14912</v>
      </c>
      <c r="F2625" s="26" t="s">
        <v>3227</v>
      </c>
      <c r="G2625" s="26">
        <v>2017</v>
      </c>
      <c r="H2625" s="27">
        <v>43099</v>
      </c>
      <c r="I2625" s="26"/>
      <c r="J2625" s="26"/>
      <c r="K2625" s="26" t="s">
        <v>14913</v>
      </c>
      <c r="L2625" s="26" t="str">
        <f t="shared" si="82"/>
        <v>PostAlerta</v>
      </c>
      <c r="M2625" s="26" t="str">
        <f t="shared" si="83"/>
        <v>S/PalabrasClaves</v>
      </c>
      <c r="N2625" s="26"/>
      <c r="O2625" s="26"/>
      <c r="P2625" s="26"/>
      <c r="Q2625" s="26"/>
      <c r="R2625" s="26"/>
      <c r="S2625" s="26"/>
      <c r="T2625" s="26"/>
      <c r="U2625" s="26"/>
      <c r="V2625" s="26"/>
      <c r="W2625" s="26"/>
      <c r="X2625" s="26"/>
    </row>
    <row r="2626" spans="1:24" ht="15" hidden="1" customHeight="1">
      <c r="A2626" s="24">
        <v>29317940</v>
      </c>
      <c r="B2626" s="24" t="s">
        <v>14914</v>
      </c>
      <c r="C2626" s="24" t="s">
        <v>14915</v>
      </c>
      <c r="D2626" s="24" t="s">
        <v>14916</v>
      </c>
      <c r="E2626" s="24" t="s">
        <v>11735</v>
      </c>
      <c r="F2626" s="24" t="s">
        <v>14917</v>
      </c>
      <c r="G2626" s="24">
        <v>2017</v>
      </c>
      <c r="H2626" s="25">
        <v>43111</v>
      </c>
      <c r="I2626" s="24" t="s">
        <v>14918</v>
      </c>
      <c r="J2626" s="24"/>
      <c r="K2626" s="24" t="s">
        <v>14919</v>
      </c>
      <c r="L2626" s="24" t="str">
        <f t="shared" si="82"/>
        <v>PostAlerta</v>
      </c>
      <c r="M2626" s="24" t="str">
        <f t="shared" si="83"/>
        <v>S/PalabrasClaves</v>
      </c>
      <c r="N2626" s="24"/>
      <c r="O2626" s="24"/>
      <c r="P2626" s="24"/>
      <c r="Q2626" s="24"/>
      <c r="R2626" s="24"/>
      <c r="S2626" s="24"/>
      <c r="T2626" s="24"/>
      <c r="U2626" s="24"/>
      <c r="V2626" s="24"/>
      <c r="W2626" s="24"/>
      <c r="X2626" s="24"/>
    </row>
    <row r="2627" spans="1:24" ht="15" hidden="1" customHeight="1">
      <c r="A2627" s="26">
        <v>29376018</v>
      </c>
      <c r="B2627" s="26" t="s">
        <v>14920</v>
      </c>
      <c r="C2627" s="26" t="s">
        <v>14921</v>
      </c>
      <c r="D2627" s="26" t="s">
        <v>14922</v>
      </c>
      <c r="E2627" s="26" t="s">
        <v>3156</v>
      </c>
      <c r="F2627" s="26" t="s">
        <v>14923</v>
      </c>
      <c r="G2627" s="26">
        <v>2017</v>
      </c>
      <c r="H2627" s="27">
        <v>43130</v>
      </c>
      <c r="I2627" s="26" t="s">
        <v>14924</v>
      </c>
      <c r="J2627" s="26"/>
      <c r="K2627" s="26" t="s">
        <v>14925</v>
      </c>
      <c r="L2627" s="26" t="str">
        <f t="shared" si="82"/>
        <v>PostAlerta</v>
      </c>
      <c r="M2627" s="26" t="str">
        <f t="shared" si="83"/>
        <v>S/PalabrasClaves</v>
      </c>
      <c r="N2627" s="26"/>
      <c r="O2627" s="26"/>
      <c r="P2627" s="26"/>
      <c r="Q2627" s="26"/>
      <c r="R2627" s="26"/>
      <c r="S2627" s="26"/>
      <c r="T2627" s="26"/>
      <c r="U2627" s="26"/>
      <c r="V2627" s="26"/>
      <c r="W2627" s="26"/>
      <c r="X2627" s="26"/>
    </row>
    <row r="2628" spans="1:24" ht="15" hidden="1" customHeight="1">
      <c r="A2628" s="24">
        <v>29376609</v>
      </c>
      <c r="B2628" s="24" t="s">
        <v>14926</v>
      </c>
      <c r="C2628" s="24" t="s">
        <v>14927</v>
      </c>
      <c r="D2628" s="24" t="s">
        <v>14928</v>
      </c>
      <c r="E2628" s="24" t="s">
        <v>14929</v>
      </c>
      <c r="F2628" s="24" t="s">
        <v>4854</v>
      </c>
      <c r="G2628" s="24">
        <v>2017</v>
      </c>
      <c r="H2628" s="25">
        <v>43130</v>
      </c>
      <c r="I2628" s="24"/>
      <c r="J2628" s="24"/>
      <c r="K2628" s="24"/>
      <c r="L2628" s="24" t="str">
        <f t="shared" si="82"/>
        <v>Excluido</v>
      </c>
      <c r="M2628" s="24" t="str">
        <f t="shared" si="83"/>
        <v>S/PalabrasClaves</v>
      </c>
      <c r="N2628" s="24"/>
      <c r="O2628" s="24"/>
      <c r="P2628" s="24"/>
      <c r="Q2628" s="24"/>
      <c r="R2628" s="24"/>
      <c r="S2628" s="24"/>
      <c r="T2628" s="24"/>
      <c r="U2628" s="24"/>
      <c r="V2628" s="24"/>
      <c r="W2628" s="24"/>
      <c r="X2628" s="24"/>
    </row>
    <row r="2629" spans="1:24" ht="15" hidden="1" customHeight="1">
      <c r="A2629" s="26">
        <v>29492473</v>
      </c>
      <c r="B2629" s="26" t="s">
        <v>14930</v>
      </c>
      <c r="C2629" s="26" t="s">
        <v>14931</v>
      </c>
      <c r="D2629" s="26" t="s">
        <v>14932</v>
      </c>
      <c r="E2629" s="26" t="s">
        <v>14933</v>
      </c>
      <c r="F2629" s="26" t="s">
        <v>10570</v>
      </c>
      <c r="G2629" s="26">
        <v>2017</v>
      </c>
      <c r="H2629" s="27">
        <v>43161</v>
      </c>
      <c r="I2629" s="26" t="s">
        <v>14934</v>
      </c>
      <c r="J2629" s="26"/>
      <c r="K2629" s="26"/>
      <c r="L2629" s="26" t="str">
        <f t="shared" si="82"/>
        <v>PostAlerta</v>
      </c>
      <c r="M2629" s="26" t="str">
        <f t="shared" si="83"/>
        <v>S/PalabrasClaves</v>
      </c>
      <c r="N2629" s="26"/>
      <c r="O2629" s="26"/>
      <c r="P2629" s="26"/>
      <c r="Q2629" s="26"/>
      <c r="R2629" s="26"/>
      <c r="S2629" s="26"/>
      <c r="T2629" s="26"/>
      <c r="U2629" s="26"/>
      <c r="V2629" s="26"/>
      <c r="W2629" s="26"/>
      <c r="X2629" s="26"/>
    </row>
    <row r="2630" spans="1:24" ht="15" hidden="1" customHeight="1">
      <c r="A2630" s="24">
        <v>29176144</v>
      </c>
      <c r="B2630" s="24" t="s">
        <v>14935</v>
      </c>
      <c r="C2630" s="24" t="s">
        <v>14936</v>
      </c>
      <c r="D2630" s="24" t="s">
        <v>14937</v>
      </c>
      <c r="E2630" s="24" t="s">
        <v>14938</v>
      </c>
      <c r="F2630" s="24" t="s">
        <v>4931</v>
      </c>
      <c r="G2630" s="24">
        <v>2017</v>
      </c>
      <c r="H2630" s="25">
        <v>43067</v>
      </c>
      <c r="I2630" s="24" t="s">
        <v>14939</v>
      </c>
      <c r="J2630" s="24"/>
      <c r="K2630" s="24" t="s">
        <v>14940</v>
      </c>
      <c r="L2630" s="24" t="str">
        <f t="shared" si="82"/>
        <v>PostAlerta</v>
      </c>
      <c r="M2630" s="24" t="str">
        <f t="shared" si="83"/>
        <v>S/PalabrasClaves</v>
      </c>
      <c r="N2630" s="24"/>
      <c r="O2630" s="24"/>
      <c r="P2630" s="24"/>
      <c r="Q2630" s="24"/>
      <c r="R2630" s="24"/>
      <c r="S2630" s="24"/>
      <c r="T2630" s="24"/>
      <c r="U2630" s="24"/>
      <c r="V2630" s="24"/>
      <c r="W2630" s="24"/>
      <c r="X2630" s="24"/>
    </row>
    <row r="2631" spans="1:24" ht="15" hidden="1" customHeight="1">
      <c r="A2631" s="26">
        <v>29216217</v>
      </c>
      <c r="B2631" s="26" t="s">
        <v>14941</v>
      </c>
      <c r="C2631" s="26" t="s">
        <v>14942</v>
      </c>
      <c r="D2631" s="26" t="s">
        <v>14943</v>
      </c>
      <c r="E2631" s="26" t="s">
        <v>14944</v>
      </c>
      <c r="F2631" s="26" t="s">
        <v>2168</v>
      </c>
      <c r="G2631" s="26">
        <v>2017</v>
      </c>
      <c r="H2631" s="27">
        <v>43077</v>
      </c>
      <c r="I2631" s="26" t="s">
        <v>14945</v>
      </c>
      <c r="J2631" s="26"/>
      <c r="K2631" s="26" t="s">
        <v>14946</v>
      </c>
      <c r="L2631" s="26" t="str">
        <f t="shared" si="82"/>
        <v>PostAlerta</v>
      </c>
      <c r="M2631" s="26" t="str">
        <f t="shared" si="83"/>
        <v>S/PalabrasClaves</v>
      </c>
      <c r="N2631" s="26"/>
      <c r="O2631" s="26"/>
      <c r="P2631" s="26"/>
      <c r="Q2631" s="26"/>
      <c r="R2631" s="26"/>
      <c r="S2631" s="26"/>
      <c r="T2631" s="26"/>
      <c r="U2631" s="26"/>
      <c r="V2631" s="26"/>
      <c r="W2631" s="26"/>
      <c r="X2631" s="26"/>
    </row>
    <row r="2632" spans="1:24" ht="15" hidden="1" customHeight="1">
      <c r="A2632" s="24">
        <v>31618181</v>
      </c>
      <c r="B2632" s="24" t="s">
        <v>14947</v>
      </c>
      <c r="C2632" s="24" t="s">
        <v>14948</v>
      </c>
      <c r="D2632" s="24" t="s">
        <v>14949</v>
      </c>
      <c r="E2632" s="24" t="s">
        <v>11127</v>
      </c>
      <c r="F2632" s="24" t="s">
        <v>540</v>
      </c>
      <c r="G2632" s="24">
        <v>2017</v>
      </c>
      <c r="H2632" s="25">
        <v>43755</v>
      </c>
      <c r="I2632" s="24"/>
      <c r="J2632" s="24"/>
      <c r="K2632" s="24" t="s">
        <v>14950</v>
      </c>
      <c r="L2632" s="24" t="str">
        <f t="shared" si="82"/>
        <v>PostAlerta</v>
      </c>
      <c r="M2632" s="24" t="str">
        <f t="shared" si="83"/>
        <v>S/PalabrasClaves</v>
      </c>
      <c r="N2632" s="24"/>
      <c r="O2632" s="24"/>
      <c r="P2632" s="24"/>
      <c r="Q2632" s="24"/>
      <c r="R2632" s="24"/>
      <c r="S2632" s="24"/>
      <c r="T2632" s="24"/>
      <c r="U2632" s="24"/>
      <c r="V2632" s="24"/>
      <c r="W2632" s="24"/>
      <c r="X2632" s="24"/>
    </row>
    <row r="2633" spans="1:24" ht="15" hidden="1" customHeight="1">
      <c r="A2633" s="26">
        <v>31618186</v>
      </c>
      <c r="B2633" s="26" t="s">
        <v>14951</v>
      </c>
      <c r="C2633" s="26" t="s">
        <v>14952</v>
      </c>
      <c r="D2633" s="26" t="s">
        <v>14953</v>
      </c>
      <c r="E2633" s="26" t="s">
        <v>6566</v>
      </c>
      <c r="F2633" s="26" t="s">
        <v>540</v>
      </c>
      <c r="G2633" s="26">
        <v>2017</v>
      </c>
      <c r="H2633" s="27">
        <v>43755</v>
      </c>
      <c r="I2633" s="26"/>
      <c r="J2633" s="26"/>
      <c r="K2633" s="26" t="s">
        <v>14954</v>
      </c>
      <c r="L2633" s="26" t="str">
        <f t="shared" si="82"/>
        <v>PostAlerta</v>
      </c>
      <c r="M2633" s="26" t="str">
        <f t="shared" si="83"/>
        <v>S/PalabrasClaves</v>
      </c>
      <c r="N2633" s="26"/>
      <c r="O2633" s="26"/>
      <c r="P2633" s="26"/>
      <c r="Q2633" s="26"/>
      <c r="R2633" s="26"/>
      <c r="S2633" s="26"/>
      <c r="T2633" s="26"/>
      <c r="U2633" s="26"/>
      <c r="V2633" s="26"/>
      <c r="W2633" s="26"/>
      <c r="X2633" s="26"/>
    </row>
    <row r="2634" spans="1:24" ht="15" hidden="1" customHeight="1">
      <c r="A2634" s="24">
        <v>29276602</v>
      </c>
      <c r="B2634" s="24" t="s">
        <v>14955</v>
      </c>
      <c r="C2634" s="24" t="s">
        <v>14956</v>
      </c>
      <c r="D2634" s="24" t="s">
        <v>14957</v>
      </c>
      <c r="E2634" s="24" t="s">
        <v>14958</v>
      </c>
      <c r="F2634" s="24" t="s">
        <v>14959</v>
      </c>
      <c r="G2634" s="24">
        <v>2017</v>
      </c>
      <c r="H2634" s="25">
        <v>43095</v>
      </c>
      <c r="I2634" s="24" t="s">
        <v>14960</v>
      </c>
      <c r="J2634" s="24"/>
      <c r="K2634" s="24" t="s">
        <v>14961</v>
      </c>
      <c r="L2634" s="24" t="str">
        <f t="shared" si="82"/>
        <v>PostAlerta</v>
      </c>
      <c r="M2634" s="24" t="str">
        <f t="shared" si="83"/>
        <v>S/PalabrasClaves</v>
      </c>
      <c r="N2634" s="24"/>
      <c r="O2634" s="24"/>
      <c r="P2634" s="24"/>
      <c r="Q2634" s="24"/>
      <c r="R2634" s="24"/>
      <c r="S2634" s="24"/>
      <c r="T2634" s="24"/>
      <c r="U2634" s="24"/>
      <c r="V2634" s="24"/>
      <c r="W2634" s="24"/>
      <c r="X2634" s="24"/>
    </row>
    <row r="2635" spans="1:24" ht="15" hidden="1" customHeight="1">
      <c r="A2635" s="26">
        <v>29312283</v>
      </c>
      <c r="B2635" s="26" t="s">
        <v>14962</v>
      </c>
      <c r="C2635" s="26" t="s">
        <v>14963</v>
      </c>
      <c r="D2635" s="26" t="s">
        <v>14964</v>
      </c>
      <c r="E2635" s="26" t="s">
        <v>5176</v>
      </c>
      <c r="F2635" s="26" t="s">
        <v>4667</v>
      </c>
      <c r="G2635" s="26">
        <v>2017</v>
      </c>
      <c r="H2635" s="27">
        <v>43110</v>
      </c>
      <c r="I2635" s="26" t="s">
        <v>14965</v>
      </c>
      <c r="J2635" s="26"/>
      <c r="K2635" s="26" t="s">
        <v>14966</v>
      </c>
      <c r="L2635" s="26" t="str">
        <f t="shared" si="82"/>
        <v>PostAlerta</v>
      </c>
      <c r="M2635" s="26" t="str">
        <f t="shared" si="83"/>
        <v>S/PalabrasClaves</v>
      </c>
      <c r="N2635" s="26"/>
      <c r="O2635" s="26"/>
      <c r="P2635" s="26"/>
      <c r="Q2635" s="26"/>
      <c r="R2635" s="26"/>
      <c r="S2635" s="26"/>
      <c r="T2635" s="26"/>
      <c r="U2635" s="26"/>
      <c r="V2635" s="26"/>
      <c r="W2635" s="26"/>
      <c r="X2635" s="26"/>
    </row>
    <row r="2636" spans="1:24" ht="15" hidden="1" customHeight="1">
      <c r="A2636" s="24">
        <v>29322031</v>
      </c>
      <c r="B2636" s="24" t="s">
        <v>14967</v>
      </c>
      <c r="C2636" s="24" t="s">
        <v>14968</v>
      </c>
      <c r="D2636" s="24" t="s">
        <v>14969</v>
      </c>
      <c r="E2636" s="24" t="s">
        <v>5675</v>
      </c>
      <c r="F2636" s="24" t="s">
        <v>559</v>
      </c>
      <c r="G2636" s="24">
        <v>2017</v>
      </c>
      <c r="H2636" s="25">
        <v>43112</v>
      </c>
      <c r="I2636" s="24" t="s">
        <v>14970</v>
      </c>
      <c r="J2636" s="24"/>
      <c r="K2636" s="24" t="s">
        <v>14971</v>
      </c>
      <c r="L2636" s="24" t="str">
        <f t="shared" si="82"/>
        <v>PostAlerta</v>
      </c>
      <c r="M2636" s="24" t="str">
        <f t="shared" si="83"/>
        <v>S/PalabrasClaves</v>
      </c>
      <c r="N2636" s="24"/>
      <c r="O2636" s="24"/>
      <c r="P2636" s="24"/>
      <c r="Q2636" s="24"/>
      <c r="R2636" s="24"/>
      <c r="S2636" s="24"/>
      <c r="T2636" s="24"/>
      <c r="U2636" s="24"/>
      <c r="V2636" s="24"/>
      <c r="W2636" s="24"/>
      <c r="X2636" s="24"/>
    </row>
    <row r="2637" spans="1:24" ht="15" hidden="1" customHeight="1">
      <c r="A2637" s="26">
        <v>29232399</v>
      </c>
      <c r="B2637" s="26" t="s">
        <v>14972</v>
      </c>
      <c r="C2637" s="26" t="s">
        <v>14973</v>
      </c>
      <c r="D2637" s="26" t="s">
        <v>14974</v>
      </c>
      <c r="E2637" s="26" t="s">
        <v>8723</v>
      </c>
      <c r="F2637" s="26" t="s">
        <v>2168</v>
      </c>
      <c r="G2637" s="26">
        <v>2017</v>
      </c>
      <c r="H2637" s="27">
        <v>43082</v>
      </c>
      <c r="I2637" s="26" t="s">
        <v>14975</v>
      </c>
      <c r="J2637" s="26"/>
      <c r="K2637" s="26" t="s">
        <v>14976</v>
      </c>
      <c r="L2637" s="26" t="str">
        <f t="shared" si="82"/>
        <v>PostAlerta</v>
      </c>
      <c r="M2637" s="26" t="str">
        <f t="shared" si="83"/>
        <v>S/PalabrasClaves</v>
      </c>
      <c r="N2637" s="26"/>
      <c r="O2637" s="26"/>
      <c r="P2637" s="26"/>
      <c r="Q2637" s="26"/>
      <c r="R2637" s="26"/>
      <c r="S2637" s="26"/>
      <c r="T2637" s="26"/>
      <c r="U2637" s="26"/>
      <c r="V2637" s="26"/>
      <c r="W2637" s="26"/>
      <c r="X2637" s="26"/>
    </row>
    <row r="2638" spans="1:24" ht="15" hidden="1" customHeight="1">
      <c r="A2638" s="24">
        <v>29232692</v>
      </c>
      <c r="B2638" s="24" t="s">
        <v>14977</v>
      </c>
      <c r="C2638" s="24" t="s">
        <v>14978</v>
      </c>
      <c r="D2638" s="24" t="s">
        <v>14979</v>
      </c>
      <c r="E2638" s="24" t="s">
        <v>13702</v>
      </c>
      <c r="F2638" s="24" t="s">
        <v>2175</v>
      </c>
      <c r="G2638" s="24">
        <v>2017</v>
      </c>
      <c r="H2638" s="25">
        <v>43082</v>
      </c>
      <c r="I2638" s="24" t="s">
        <v>14980</v>
      </c>
      <c r="J2638" s="24"/>
      <c r="K2638" s="24" t="s">
        <v>14981</v>
      </c>
      <c r="L2638" s="24" t="str">
        <f t="shared" si="82"/>
        <v>PostAlerta</v>
      </c>
      <c r="M2638" s="24" t="str">
        <f t="shared" si="83"/>
        <v>S/PalabrasClaves</v>
      </c>
      <c r="N2638" s="24"/>
      <c r="O2638" s="24"/>
      <c r="P2638" s="24"/>
      <c r="Q2638" s="24"/>
      <c r="R2638" s="24"/>
      <c r="S2638" s="24"/>
      <c r="T2638" s="24"/>
      <c r="U2638" s="24"/>
      <c r="V2638" s="24"/>
      <c r="W2638" s="24"/>
      <c r="X2638" s="24"/>
    </row>
    <row r="2639" spans="1:24" ht="15" hidden="1" customHeight="1">
      <c r="A2639" s="26">
        <v>29376031</v>
      </c>
      <c r="B2639" s="26" t="s">
        <v>14982</v>
      </c>
      <c r="C2639" s="26" t="s">
        <v>14983</v>
      </c>
      <c r="D2639" s="26" t="s">
        <v>14984</v>
      </c>
      <c r="E2639" s="26" t="s">
        <v>14985</v>
      </c>
      <c r="F2639" s="26" t="s">
        <v>559</v>
      </c>
      <c r="G2639" s="26">
        <v>2017</v>
      </c>
      <c r="H2639" s="27">
        <v>43130</v>
      </c>
      <c r="I2639" s="26" t="s">
        <v>14986</v>
      </c>
      <c r="J2639" s="26"/>
      <c r="K2639" s="26" t="s">
        <v>14987</v>
      </c>
      <c r="L2639" s="26" t="str">
        <f t="shared" si="82"/>
        <v>PostAlerta</v>
      </c>
      <c r="M2639" s="26" t="str">
        <f t="shared" si="83"/>
        <v>S/PalabrasClaves</v>
      </c>
      <c r="N2639" s="26"/>
      <c r="O2639" s="26"/>
      <c r="P2639" s="26"/>
      <c r="Q2639" s="26"/>
      <c r="R2639" s="26"/>
      <c r="S2639" s="26"/>
      <c r="T2639" s="26"/>
      <c r="U2639" s="26"/>
      <c r="V2639" s="26"/>
      <c r="W2639" s="26"/>
      <c r="X2639" s="26"/>
    </row>
    <row r="2640" spans="1:24" ht="15" hidden="1" customHeight="1">
      <c r="A2640" s="24">
        <v>29240704</v>
      </c>
      <c r="B2640" s="24" t="s">
        <v>14988</v>
      </c>
      <c r="C2640" s="24" t="s">
        <v>14989</v>
      </c>
      <c r="D2640" s="24" t="s">
        <v>14990</v>
      </c>
      <c r="E2640" s="24" t="s">
        <v>14991</v>
      </c>
      <c r="F2640" s="24" t="s">
        <v>8919</v>
      </c>
      <c r="G2640" s="24">
        <v>2017</v>
      </c>
      <c r="H2640" s="25">
        <v>43084</v>
      </c>
      <c r="I2640" s="24" t="s">
        <v>14992</v>
      </c>
      <c r="J2640" s="24"/>
      <c r="K2640" s="24" t="s">
        <v>14993</v>
      </c>
      <c r="L2640" s="24" t="str">
        <f t="shared" si="82"/>
        <v>PostAlerta</v>
      </c>
      <c r="M2640" s="24" t="str">
        <f t="shared" si="83"/>
        <v>S/PalabrasClaves</v>
      </c>
      <c r="N2640" s="24"/>
      <c r="O2640" s="24"/>
      <c r="P2640" s="24"/>
      <c r="Q2640" s="24"/>
      <c r="R2640" s="24"/>
      <c r="S2640" s="24"/>
      <c r="T2640" s="24"/>
      <c r="U2640" s="24"/>
      <c r="V2640" s="24"/>
      <c r="W2640" s="24"/>
      <c r="X2640" s="24"/>
    </row>
    <row r="2641" spans="1:24" ht="15" hidden="1" customHeight="1">
      <c r="A2641" s="26">
        <v>29240781</v>
      </c>
      <c r="B2641" s="26" t="s">
        <v>14994</v>
      </c>
      <c r="C2641" s="26" t="s">
        <v>14995</v>
      </c>
      <c r="D2641" s="26" t="s">
        <v>14996</v>
      </c>
      <c r="E2641" s="26" t="s">
        <v>14997</v>
      </c>
      <c r="F2641" s="26" t="s">
        <v>2168</v>
      </c>
      <c r="G2641" s="26">
        <v>2017</v>
      </c>
      <c r="H2641" s="27">
        <v>43084</v>
      </c>
      <c r="I2641" s="26" t="s">
        <v>14998</v>
      </c>
      <c r="J2641" s="26"/>
      <c r="K2641" s="26" t="s">
        <v>14999</v>
      </c>
      <c r="L2641" s="26" t="str">
        <f t="shared" si="82"/>
        <v>PostAlerta</v>
      </c>
      <c r="M2641" s="26" t="str">
        <f t="shared" si="83"/>
        <v>S/PalabrasClaves</v>
      </c>
      <c r="N2641" s="26"/>
      <c r="O2641" s="26"/>
      <c r="P2641" s="26"/>
      <c r="Q2641" s="26"/>
      <c r="R2641" s="26"/>
      <c r="S2641" s="26"/>
      <c r="T2641" s="26"/>
      <c r="U2641" s="26"/>
      <c r="V2641" s="26"/>
      <c r="W2641" s="26"/>
      <c r="X2641" s="26"/>
    </row>
    <row r="2642" spans="1:24" ht="15" hidden="1" customHeight="1">
      <c r="A2642" s="24">
        <v>29246195</v>
      </c>
      <c r="B2642" s="24" t="s">
        <v>15000</v>
      </c>
      <c r="C2642" s="24" t="s">
        <v>15001</v>
      </c>
      <c r="D2642" s="24" t="s">
        <v>15002</v>
      </c>
      <c r="E2642" s="24" t="s">
        <v>15003</v>
      </c>
      <c r="F2642" s="24" t="s">
        <v>341</v>
      </c>
      <c r="G2642" s="24">
        <v>2017</v>
      </c>
      <c r="H2642" s="25">
        <v>43086</v>
      </c>
      <c r="I2642" s="24" t="s">
        <v>15004</v>
      </c>
      <c r="J2642" s="24"/>
      <c r="K2642" s="24" t="s">
        <v>15005</v>
      </c>
      <c r="L2642" s="24" t="str">
        <f t="shared" si="82"/>
        <v>PostAlerta</v>
      </c>
      <c r="M2642" s="24" t="str">
        <f t="shared" si="83"/>
        <v>S/PalabrasClaves</v>
      </c>
      <c r="N2642" s="24"/>
      <c r="O2642" s="24"/>
      <c r="P2642" s="24"/>
      <c r="Q2642" s="24"/>
      <c r="R2642" s="24"/>
      <c r="S2642" s="24"/>
      <c r="T2642" s="24"/>
      <c r="U2642" s="24"/>
      <c r="V2642" s="24"/>
      <c r="W2642" s="24"/>
      <c r="X2642" s="24"/>
    </row>
    <row r="2643" spans="1:24" ht="15" hidden="1" customHeight="1">
      <c r="A2643" s="26">
        <v>29262776</v>
      </c>
      <c r="B2643" s="26" t="s">
        <v>15006</v>
      </c>
      <c r="C2643" s="26" t="s">
        <v>15007</v>
      </c>
      <c r="D2643" s="26" t="s">
        <v>15008</v>
      </c>
      <c r="E2643" s="26" t="s">
        <v>15009</v>
      </c>
      <c r="F2643" s="26" t="s">
        <v>341</v>
      </c>
      <c r="G2643" s="26">
        <v>2017</v>
      </c>
      <c r="H2643" s="27">
        <v>43091</v>
      </c>
      <c r="I2643" s="26" t="s">
        <v>15010</v>
      </c>
      <c r="J2643" s="26"/>
      <c r="K2643" s="26" t="s">
        <v>15011</v>
      </c>
      <c r="L2643" s="26" t="str">
        <f t="shared" si="82"/>
        <v>PostAlerta</v>
      </c>
      <c r="M2643" s="26" t="str">
        <f t="shared" si="83"/>
        <v>S/PalabrasClaves</v>
      </c>
      <c r="N2643" s="26"/>
      <c r="O2643" s="26"/>
      <c r="P2643" s="26"/>
      <c r="Q2643" s="26"/>
      <c r="R2643" s="26"/>
      <c r="S2643" s="26"/>
      <c r="T2643" s="26"/>
      <c r="U2643" s="26"/>
      <c r="V2643" s="26"/>
      <c r="W2643" s="26"/>
      <c r="X2643" s="26"/>
    </row>
    <row r="2644" spans="1:24" ht="15" hidden="1" customHeight="1">
      <c r="A2644" s="24">
        <v>29262799</v>
      </c>
      <c r="B2644" s="24" t="s">
        <v>15012</v>
      </c>
      <c r="C2644" s="24" t="s">
        <v>15013</v>
      </c>
      <c r="D2644" s="24" t="s">
        <v>15014</v>
      </c>
      <c r="E2644" s="24" t="s">
        <v>15015</v>
      </c>
      <c r="F2644" s="24" t="s">
        <v>6115</v>
      </c>
      <c r="G2644" s="24">
        <v>2017</v>
      </c>
      <c r="H2644" s="25">
        <v>43091</v>
      </c>
      <c r="I2644" s="24" t="s">
        <v>15016</v>
      </c>
      <c r="J2644" s="24"/>
      <c r="K2644" s="24" t="s">
        <v>15017</v>
      </c>
      <c r="L2644" s="24" t="str">
        <f t="shared" si="82"/>
        <v>PostAlerta</v>
      </c>
      <c r="M2644" s="24" t="str">
        <f t="shared" si="83"/>
        <v>C/PalabrasClaves</v>
      </c>
      <c r="N2644" s="24"/>
      <c r="O2644" s="24"/>
      <c r="P2644" s="24"/>
      <c r="Q2644" s="24"/>
      <c r="R2644" s="24"/>
      <c r="S2644" s="24"/>
      <c r="T2644" s="24"/>
      <c r="U2644" s="24"/>
      <c r="V2644" s="24"/>
      <c r="W2644" s="24"/>
      <c r="X2644" s="24"/>
    </row>
    <row r="2645" spans="1:24" ht="15" hidden="1" customHeight="1">
      <c r="A2645" s="26">
        <v>29273004</v>
      </c>
      <c r="B2645" s="26" t="s">
        <v>15018</v>
      </c>
      <c r="C2645" s="26" t="s">
        <v>15019</v>
      </c>
      <c r="D2645" s="26" t="s">
        <v>15020</v>
      </c>
      <c r="E2645" s="26" t="s">
        <v>15021</v>
      </c>
      <c r="F2645" s="26" t="s">
        <v>341</v>
      </c>
      <c r="G2645" s="26">
        <v>2017</v>
      </c>
      <c r="H2645" s="27">
        <v>43093</v>
      </c>
      <c r="I2645" s="26" t="s">
        <v>15022</v>
      </c>
      <c r="J2645" s="26"/>
      <c r="K2645" s="26" t="s">
        <v>15023</v>
      </c>
      <c r="L2645" s="26" t="str">
        <f t="shared" si="82"/>
        <v>PostAlerta</v>
      </c>
      <c r="M2645" s="26" t="str">
        <f t="shared" si="83"/>
        <v>S/PalabrasClaves</v>
      </c>
      <c r="N2645" s="26"/>
      <c r="O2645" s="26"/>
      <c r="P2645" s="26"/>
      <c r="Q2645" s="26"/>
      <c r="R2645" s="26"/>
      <c r="S2645" s="26"/>
      <c r="T2645" s="26"/>
      <c r="U2645" s="26"/>
      <c r="V2645" s="26"/>
      <c r="W2645" s="26"/>
      <c r="X2645" s="26"/>
    </row>
    <row r="2646" spans="1:24" ht="15" hidden="1" customHeight="1">
      <c r="A2646" s="24">
        <v>29282126</v>
      </c>
      <c r="B2646" s="24" t="s">
        <v>15024</v>
      </c>
      <c r="C2646" s="24" t="s">
        <v>15025</v>
      </c>
      <c r="D2646" s="24" t="s">
        <v>15026</v>
      </c>
      <c r="E2646" s="24" t="s">
        <v>4754</v>
      </c>
      <c r="F2646" s="24" t="s">
        <v>9331</v>
      </c>
      <c r="G2646" s="24">
        <v>2017</v>
      </c>
      <c r="H2646" s="25">
        <v>43098</v>
      </c>
      <c r="I2646" s="24" t="s">
        <v>15027</v>
      </c>
      <c r="J2646" s="24"/>
      <c r="K2646" s="24" t="s">
        <v>15028</v>
      </c>
      <c r="L2646" s="24" t="str">
        <f t="shared" si="82"/>
        <v>PostAlerta</v>
      </c>
      <c r="M2646" s="24" t="str">
        <f t="shared" si="83"/>
        <v>S/PalabrasClaves</v>
      </c>
      <c r="N2646" s="24"/>
      <c r="O2646" s="24"/>
      <c r="P2646" s="24"/>
      <c r="Q2646" s="24"/>
      <c r="R2646" s="24"/>
      <c r="S2646" s="24"/>
      <c r="T2646" s="24"/>
      <c r="U2646" s="24"/>
      <c r="V2646" s="24"/>
      <c r="W2646" s="24"/>
      <c r="X2646" s="24"/>
    </row>
    <row r="2647" spans="1:24" ht="15" hidden="1" customHeight="1">
      <c r="A2647" s="26">
        <v>29040500</v>
      </c>
      <c r="B2647" s="26" t="s">
        <v>15029</v>
      </c>
      <c r="C2647" s="26" t="s">
        <v>15030</v>
      </c>
      <c r="D2647" s="26" t="s">
        <v>15031</v>
      </c>
      <c r="E2647" s="26" t="s">
        <v>15032</v>
      </c>
      <c r="F2647" s="26" t="s">
        <v>2860</v>
      </c>
      <c r="G2647" s="26">
        <v>2017</v>
      </c>
      <c r="H2647" s="27">
        <v>43026</v>
      </c>
      <c r="I2647" s="26"/>
      <c r="J2647" s="26"/>
      <c r="K2647" s="26" t="s">
        <v>15033</v>
      </c>
      <c r="L2647" s="26" t="str">
        <f t="shared" si="82"/>
        <v>PostAlerta</v>
      </c>
      <c r="M2647" s="26" t="str">
        <f t="shared" si="83"/>
        <v>C/PalabrasClaves</v>
      </c>
      <c r="N2647" s="26"/>
      <c r="O2647" s="26"/>
      <c r="P2647" s="26"/>
      <c r="Q2647" s="26"/>
      <c r="R2647" s="26"/>
      <c r="S2647" s="26"/>
      <c r="T2647" s="26"/>
      <c r="U2647" s="26"/>
      <c r="V2647" s="26"/>
      <c r="W2647" s="26"/>
      <c r="X2647" s="26"/>
    </row>
    <row r="2648" spans="1:24" ht="15" hidden="1" customHeight="1">
      <c r="A2648" s="24">
        <v>29186396</v>
      </c>
      <c r="B2648" s="24" t="s">
        <v>15034</v>
      </c>
      <c r="C2648" s="24" t="s">
        <v>15035</v>
      </c>
      <c r="D2648" s="24" t="s">
        <v>15036</v>
      </c>
      <c r="E2648" s="24" t="s">
        <v>15037</v>
      </c>
      <c r="F2648" s="24" t="s">
        <v>2860</v>
      </c>
      <c r="G2648" s="24">
        <v>2017</v>
      </c>
      <c r="H2648" s="25">
        <v>43069</v>
      </c>
      <c r="I2648" s="24" t="s">
        <v>15038</v>
      </c>
      <c r="J2648" s="24"/>
      <c r="K2648" s="24" t="s">
        <v>15039</v>
      </c>
      <c r="L2648" s="24" t="str">
        <f t="shared" si="82"/>
        <v>PostAlerta</v>
      </c>
      <c r="M2648" s="24" t="str">
        <f t="shared" si="83"/>
        <v>S/PalabrasClaves</v>
      </c>
      <c r="N2648" s="24"/>
      <c r="O2648" s="24"/>
      <c r="P2648" s="24"/>
      <c r="Q2648" s="24"/>
      <c r="R2648" s="24"/>
      <c r="S2648" s="24"/>
      <c r="T2648" s="24"/>
      <c r="U2648" s="24"/>
      <c r="V2648" s="24"/>
      <c r="W2648" s="24"/>
      <c r="X2648" s="24"/>
    </row>
    <row r="2649" spans="1:24" ht="15" hidden="1" customHeight="1">
      <c r="A2649" s="26">
        <v>29284768</v>
      </c>
      <c r="B2649" s="26" t="s">
        <v>15040</v>
      </c>
      <c r="C2649" s="26" t="s">
        <v>15041</v>
      </c>
      <c r="D2649" s="26" t="s">
        <v>15042</v>
      </c>
      <c r="E2649" s="26" t="s">
        <v>15043</v>
      </c>
      <c r="F2649" s="26" t="s">
        <v>15044</v>
      </c>
      <c r="G2649" s="26">
        <v>2017</v>
      </c>
      <c r="H2649" s="27">
        <v>43099</v>
      </c>
      <c r="I2649" s="26" t="s">
        <v>15045</v>
      </c>
      <c r="J2649" s="26"/>
      <c r="K2649" s="26" t="s">
        <v>15046</v>
      </c>
      <c r="L2649" s="26" t="str">
        <f t="shared" si="82"/>
        <v>Excluido</v>
      </c>
      <c r="M2649" s="26" t="str">
        <f t="shared" si="83"/>
        <v>S/PalabrasClaves</v>
      </c>
      <c r="N2649" s="26"/>
      <c r="O2649" s="26"/>
      <c r="P2649" s="26"/>
      <c r="Q2649" s="26"/>
      <c r="R2649" s="26"/>
      <c r="S2649" s="26"/>
      <c r="T2649" s="26"/>
      <c r="U2649" s="26"/>
      <c r="V2649" s="26"/>
      <c r="W2649" s="26"/>
      <c r="X2649" s="26"/>
    </row>
    <row r="2650" spans="1:24" ht="15" hidden="1" customHeight="1">
      <c r="A2650" s="24">
        <v>29288183</v>
      </c>
      <c r="B2650" s="24" t="s">
        <v>15047</v>
      </c>
      <c r="C2650" s="24" t="s">
        <v>15048</v>
      </c>
      <c r="D2650" s="24" t="s">
        <v>15049</v>
      </c>
      <c r="E2650" s="24" t="s">
        <v>11989</v>
      </c>
      <c r="F2650" s="24" t="s">
        <v>204</v>
      </c>
      <c r="G2650" s="24">
        <v>2017</v>
      </c>
      <c r="H2650" s="25">
        <v>43100</v>
      </c>
      <c r="I2650" s="24" t="s">
        <v>15050</v>
      </c>
      <c r="J2650" s="24"/>
      <c r="K2650" s="24" t="s">
        <v>15051</v>
      </c>
      <c r="L2650" s="24" t="str">
        <f t="shared" si="82"/>
        <v>PostAlerta</v>
      </c>
      <c r="M2650" s="24" t="str">
        <f t="shared" si="83"/>
        <v>S/PalabrasClaves</v>
      </c>
      <c r="N2650" s="24"/>
      <c r="O2650" s="24"/>
      <c r="P2650" s="24"/>
      <c r="Q2650" s="24"/>
      <c r="R2650" s="24"/>
      <c r="S2650" s="24"/>
      <c r="T2650" s="24"/>
      <c r="U2650" s="24"/>
      <c r="V2650" s="24"/>
      <c r="W2650" s="24"/>
      <c r="X2650" s="24"/>
    </row>
    <row r="2651" spans="1:24" ht="15" hidden="1" customHeight="1">
      <c r="A2651" s="26">
        <v>27033698</v>
      </c>
      <c r="B2651" s="26" t="s">
        <v>15052</v>
      </c>
      <c r="C2651" s="26" t="s">
        <v>15053</v>
      </c>
      <c r="D2651" s="26" t="s">
        <v>15054</v>
      </c>
      <c r="E2651" s="26" t="s">
        <v>14525</v>
      </c>
      <c r="F2651" s="26" t="s">
        <v>15055</v>
      </c>
      <c r="G2651" s="26">
        <v>2018</v>
      </c>
      <c r="H2651" s="27">
        <v>42462</v>
      </c>
      <c r="I2651" s="26"/>
      <c r="J2651" s="26"/>
      <c r="K2651" s="26" t="s">
        <v>15056</v>
      </c>
      <c r="L2651" s="26" t="str">
        <f t="shared" si="82"/>
        <v>Excluido</v>
      </c>
      <c r="M2651" s="26" t="str">
        <f t="shared" si="83"/>
        <v>S/PalabrasClaves</v>
      </c>
      <c r="N2651" s="26"/>
      <c r="O2651" s="26"/>
      <c r="P2651" s="26"/>
      <c r="Q2651" s="26"/>
      <c r="R2651" s="26"/>
      <c r="S2651" s="26"/>
      <c r="T2651" s="26"/>
      <c r="U2651" s="26"/>
      <c r="V2651" s="26"/>
      <c r="W2651" s="26"/>
      <c r="X2651" s="26"/>
    </row>
    <row r="2652" spans="1:24" ht="15" hidden="1" customHeight="1">
      <c r="A2652" s="24">
        <v>27197644</v>
      </c>
      <c r="B2652" s="24" t="s">
        <v>15057</v>
      </c>
      <c r="C2652" s="24" t="s">
        <v>15058</v>
      </c>
      <c r="D2652" s="24" t="s">
        <v>15059</v>
      </c>
      <c r="E2652" s="24" t="s">
        <v>15060</v>
      </c>
      <c r="F2652" s="24" t="s">
        <v>15055</v>
      </c>
      <c r="G2652" s="24">
        <v>2018</v>
      </c>
      <c r="H2652" s="25">
        <v>42511</v>
      </c>
      <c r="I2652" s="24"/>
      <c r="J2652" s="24"/>
      <c r="K2652" s="24" t="s">
        <v>15061</v>
      </c>
      <c r="L2652" s="24" t="str">
        <f t="shared" si="82"/>
        <v>Excluido</v>
      </c>
      <c r="M2652" s="24" t="str">
        <f t="shared" si="83"/>
        <v>S/PalabrasClaves</v>
      </c>
      <c r="N2652" s="24"/>
      <c r="O2652" s="24"/>
      <c r="P2652" s="24"/>
      <c r="Q2652" s="24"/>
      <c r="R2652" s="24"/>
      <c r="S2652" s="24"/>
      <c r="T2652" s="24"/>
      <c r="U2652" s="24"/>
      <c r="V2652" s="24"/>
      <c r="W2652" s="24"/>
      <c r="X2652" s="24"/>
    </row>
    <row r="2653" spans="1:24" ht="15" hidden="1" customHeight="1">
      <c r="A2653" s="26">
        <v>27370345</v>
      </c>
      <c r="B2653" s="26" t="s">
        <v>15062</v>
      </c>
      <c r="C2653" s="26" t="s">
        <v>15063</v>
      </c>
      <c r="D2653" s="26" t="s">
        <v>15064</v>
      </c>
      <c r="E2653" s="26" t="s">
        <v>15065</v>
      </c>
      <c r="F2653" s="26" t="s">
        <v>15055</v>
      </c>
      <c r="G2653" s="26">
        <v>2018</v>
      </c>
      <c r="H2653" s="27">
        <v>42554</v>
      </c>
      <c r="I2653" s="26"/>
      <c r="J2653" s="26"/>
      <c r="K2653" s="26" t="s">
        <v>15066</v>
      </c>
      <c r="L2653" s="26" t="str">
        <f t="shared" si="82"/>
        <v>Excluido</v>
      </c>
      <c r="M2653" s="26" t="str">
        <f t="shared" si="83"/>
        <v>S/PalabrasClaves</v>
      </c>
      <c r="N2653" s="26"/>
      <c r="O2653" s="26"/>
      <c r="P2653" s="26"/>
      <c r="Q2653" s="26"/>
      <c r="R2653" s="26"/>
      <c r="S2653" s="26"/>
      <c r="T2653" s="26"/>
      <c r="U2653" s="26"/>
      <c r="V2653" s="26"/>
      <c r="W2653" s="26"/>
      <c r="X2653" s="26"/>
    </row>
    <row r="2654" spans="1:24" ht="15" hidden="1" customHeight="1">
      <c r="A2654" s="24">
        <v>27370346</v>
      </c>
      <c r="B2654" s="24" t="s">
        <v>15067</v>
      </c>
      <c r="C2654" s="24" t="s">
        <v>15068</v>
      </c>
      <c r="D2654" s="24" t="s">
        <v>15069</v>
      </c>
      <c r="E2654" s="24" t="s">
        <v>15070</v>
      </c>
      <c r="F2654" s="24" t="s">
        <v>15055</v>
      </c>
      <c r="G2654" s="24">
        <v>2018</v>
      </c>
      <c r="H2654" s="25">
        <v>42554</v>
      </c>
      <c r="I2654" s="24" t="s">
        <v>15071</v>
      </c>
      <c r="J2654" s="24" t="s">
        <v>15072</v>
      </c>
      <c r="K2654" s="24" t="s">
        <v>15073</v>
      </c>
      <c r="L2654" s="24" t="str">
        <f t="shared" si="82"/>
        <v>Excluido</v>
      </c>
      <c r="M2654" s="24" t="str">
        <f t="shared" si="83"/>
        <v>S/PalabrasClaves</v>
      </c>
      <c r="N2654" s="24"/>
      <c r="O2654" s="24"/>
      <c r="P2654" s="24"/>
      <c r="Q2654" s="24"/>
      <c r="R2654" s="24"/>
      <c r="S2654" s="24"/>
      <c r="T2654" s="24"/>
      <c r="U2654" s="24"/>
      <c r="V2654" s="24"/>
      <c r="W2654" s="24"/>
      <c r="X2654" s="24"/>
    </row>
    <row r="2655" spans="1:24" ht="15" hidden="1" customHeight="1">
      <c r="A2655" s="26">
        <v>28506737</v>
      </c>
      <c r="B2655" s="26" t="s">
        <v>15074</v>
      </c>
      <c r="C2655" s="26" t="s">
        <v>15075</v>
      </c>
      <c r="D2655" s="26" t="s">
        <v>15076</v>
      </c>
      <c r="E2655" s="26" t="s">
        <v>15077</v>
      </c>
      <c r="F2655" s="26" t="s">
        <v>15078</v>
      </c>
      <c r="G2655" s="26">
        <v>2018</v>
      </c>
      <c r="H2655" s="27">
        <v>42872</v>
      </c>
      <c r="I2655" s="26"/>
      <c r="J2655" s="26"/>
      <c r="K2655" s="26" t="s">
        <v>15079</v>
      </c>
      <c r="L2655" s="26" t="str">
        <f t="shared" si="82"/>
        <v>PostAlerta</v>
      </c>
      <c r="M2655" s="26" t="str">
        <f t="shared" si="83"/>
        <v>S/PalabrasClaves</v>
      </c>
      <c r="N2655" s="26"/>
      <c r="O2655" s="26"/>
      <c r="P2655" s="26"/>
      <c r="Q2655" s="26"/>
      <c r="R2655" s="26"/>
      <c r="S2655" s="26"/>
      <c r="T2655" s="26"/>
      <c r="U2655" s="26"/>
      <c r="V2655" s="26"/>
      <c r="W2655" s="26"/>
      <c r="X2655" s="26"/>
    </row>
    <row r="2656" spans="1:24" ht="15" hidden="1" customHeight="1">
      <c r="A2656" s="24">
        <v>28741042</v>
      </c>
      <c r="B2656" s="24" t="s">
        <v>15080</v>
      </c>
      <c r="C2656" s="24" t="s">
        <v>15081</v>
      </c>
      <c r="D2656" s="24" t="s">
        <v>15082</v>
      </c>
      <c r="E2656" s="24" t="s">
        <v>15083</v>
      </c>
      <c r="F2656" s="24" t="s">
        <v>3951</v>
      </c>
      <c r="G2656" s="24">
        <v>2018</v>
      </c>
      <c r="H2656" s="25">
        <v>42942</v>
      </c>
      <c r="I2656" s="24"/>
      <c r="J2656" s="24"/>
      <c r="K2656" s="24" t="s">
        <v>15084</v>
      </c>
      <c r="L2656" s="24" t="str">
        <f t="shared" si="82"/>
        <v>PostAlerta</v>
      </c>
      <c r="M2656" s="24" t="str">
        <f t="shared" si="83"/>
        <v>S/PalabrasClaves</v>
      </c>
      <c r="N2656" s="24"/>
      <c r="O2656" s="24"/>
      <c r="P2656" s="24"/>
      <c r="Q2656" s="24"/>
      <c r="R2656" s="24"/>
      <c r="S2656" s="24"/>
      <c r="T2656" s="24"/>
      <c r="U2656" s="24"/>
      <c r="V2656" s="24"/>
      <c r="W2656" s="24"/>
      <c r="X2656" s="24"/>
    </row>
    <row r="2657" spans="1:24" ht="15" hidden="1" customHeight="1">
      <c r="A2657" s="26">
        <v>28784332</v>
      </c>
      <c r="B2657" s="26" t="s">
        <v>15085</v>
      </c>
      <c r="C2657" s="26" t="s">
        <v>15086</v>
      </c>
      <c r="D2657" s="26" t="s">
        <v>15087</v>
      </c>
      <c r="E2657" s="26" t="s">
        <v>15088</v>
      </c>
      <c r="F2657" s="26" t="s">
        <v>4489</v>
      </c>
      <c r="G2657" s="26">
        <v>2018</v>
      </c>
      <c r="H2657" s="27">
        <v>42956</v>
      </c>
      <c r="I2657" s="26"/>
      <c r="J2657" s="26"/>
      <c r="K2657" s="26" t="s">
        <v>15089</v>
      </c>
      <c r="L2657" s="26" t="str">
        <f t="shared" si="82"/>
        <v>Excluido</v>
      </c>
      <c r="M2657" s="26" t="str">
        <f t="shared" si="83"/>
        <v>S/PalabrasClaves</v>
      </c>
      <c r="N2657" s="26"/>
      <c r="O2657" s="26"/>
      <c r="P2657" s="26"/>
      <c r="Q2657" s="26"/>
      <c r="R2657" s="26"/>
      <c r="S2657" s="26"/>
      <c r="T2657" s="26"/>
      <c r="U2657" s="26"/>
      <c r="V2657" s="26"/>
      <c r="W2657" s="26"/>
      <c r="X2657" s="26"/>
    </row>
    <row r="2658" spans="1:24" ht="15" hidden="1" customHeight="1">
      <c r="A2658" s="24">
        <v>28864236</v>
      </c>
      <c r="B2658" s="24" t="s">
        <v>15090</v>
      </c>
      <c r="C2658" s="24" t="s">
        <v>15091</v>
      </c>
      <c r="D2658" s="24" t="s">
        <v>15092</v>
      </c>
      <c r="E2658" s="24" t="s">
        <v>15093</v>
      </c>
      <c r="F2658" s="24" t="s">
        <v>4489</v>
      </c>
      <c r="G2658" s="24">
        <v>2018</v>
      </c>
      <c r="H2658" s="25">
        <v>42981</v>
      </c>
      <c r="I2658" s="24"/>
      <c r="J2658" s="24"/>
      <c r="K2658" s="24" t="s">
        <v>15094</v>
      </c>
      <c r="L2658" s="24" t="str">
        <f t="shared" si="82"/>
        <v>Excluido</v>
      </c>
      <c r="M2658" s="24" t="str">
        <f t="shared" si="83"/>
        <v>S/PalabrasClaves</v>
      </c>
      <c r="N2658" s="24"/>
      <c r="O2658" s="24"/>
      <c r="P2658" s="24"/>
      <c r="Q2658" s="24"/>
      <c r="R2658" s="24"/>
      <c r="S2658" s="24"/>
      <c r="T2658" s="24"/>
      <c r="U2658" s="24"/>
      <c r="V2658" s="24"/>
      <c r="W2658" s="24"/>
      <c r="X2658" s="24"/>
    </row>
    <row r="2659" spans="1:24" ht="15" hidden="1" customHeight="1">
      <c r="A2659" s="26">
        <v>28876291</v>
      </c>
      <c r="B2659" s="26" t="s">
        <v>15095</v>
      </c>
      <c r="C2659" s="26" t="s">
        <v>15096</v>
      </c>
      <c r="D2659" s="26" t="s">
        <v>15097</v>
      </c>
      <c r="E2659" s="26" t="s">
        <v>15098</v>
      </c>
      <c r="F2659" s="26" t="s">
        <v>128</v>
      </c>
      <c r="G2659" s="26">
        <v>2018</v>
      </c>
      <c r="H2659" s="27">
        <v>42985</v>
      </c>
      <c r="I2659" s="26" t="s">
        <v>15099</v>
      </c>
      <c r="J2659" s="26" t="s">
        <v>15100</v>
      </c>
      <c r="K2659" s="26" t="s">
        <v>15101</v>
      </c>
      <c r="L2659" s="26" t="str">
        <f t="shared" si="82"/>
        <v>PostAlerta</v>
      </c>
      <c r="M2659" s="26" t="str">
        <f t="shared" si="83"/>
        <v>S/PalabrasClaves</v>
      </c>
      <c r="N2659" s="26"/>
      <c r="O2659" s="26"/>
      <c r="P2659" s="26"/>
      <c r="Q2659" s="26"/>
      <c r="R2659" s="26"/>
      <c r="S2659" s="26"/>
      <c r="T2659" s="26"/>
      <c r="U2659" s="26"/>
      <c r="V2659" s="26"/>
      <c r="W2659" s="26"/>
      <c r="X2659" s="26"/>
    </row>
    <row r="2660" spans="1:24" ht="15" hidden="1" customHeight="1">
      <c r="A2660" s="24">
        <v>28930567</v>
      </c>
      <c r="B2660" s="24" t="s">
        <v>15102</v>
      </c>
      <c r="C2660" s="24" t="s">
        <v>15103</v>
      </c>
      <c r="D2660" s="24" t="s">
        <v>15104</v>
      </c>
      <c r="E2660" s="24" t="s">
        <v>15105</v>
      </c>
      <c r="F2660" s="24" t="s">
        <v>15106</v>
      </c>
      <c r="G2660" s="24">
        <v>2018</v>
      </c>
      <c r="H2660" s="25">
        <v>42999</v>
      </c>
      <c r="I2660" s="24"/>
      <c r="J2660" s="24"/>
      <c r="K2660" s="24" t="s">
        <v>15107</v>
      </c>
      <c r="L2660" s="24" t="str">
        <f t="shared" si="82"/>
        <v>Excluido</v>
      </c>
      <c r="M2660" s="24" t="str">
        <f t="shared" si="83"/>
        <v>C/PalabrasClaves</v>
      </c>
      <c r="N2660" s="24"/>
      <c r="O2660" s="24"/>
      <c r="P2660" s="24"/>
      <c r="Q2660" s="24"/>
      <c r="R2660" s="24"/>
      <c r="S2660" s="24"/>
      <c r="T2660" s="24"/>
      <c r="U2660" s="24"/>
      <c r="V2660" s="24"/>
      <c r="W2660" s="24"/>
      <c r="X2660" s="24"/>
    </row>
    <row r="2661" spans="1:24" ht="15" hidden="1" customHeight="1">
      <c r="A2661" s="26">
        <v>28988996</v>
      </c>
      <c r="B2661" s="26" t="s">
        <v>15108</v>
      </c>
      <c r="C2661" s="26" t="s">
        <v>15109</v>
      </c>
      <c r="D2661" s="26" t="s">
        <v>15110</v>
      </c>
      <c r="E2661" s="26" t="s">
        <v>518</v>
      </c>
      <c r="F2661" s="26" t="s">
        <v>841</v>
      </c>
      <c r="G2661" s="26">
        <v>2018</v>
      </c>
      <c r="H2661" s="27">
        <v>43018</v>
      </c>
      <c r="I2661" s="26" t="s">
        <v>15111</v>
      </c>
      <c r="J2661" s="26" t="s">
        <v>15112</v>
      </c>
      <c r="K2661" s="26" t="s">
        <v>15113</v>
      </c>
      <c r="L2661" s="26" t="str">
        <f t="shared" si="82"/>
        <v>PostAlerta</v>
      </c>
      <c r="M2661" s="26" t="str">
        <f t="shared" si="83"/>
        <v>S/PalabrasClaves</v>
      </c>
      <c r="N2661" s="26"/>
      <c r="O2661" s="26"/>
      <c r="P2661" s="26"/>
      <c r="Q2661" s="26"/>
      <c r="R2661" s="26"/>
      <c r="S2661" s="26"/>
      <c r="T2661" s="26"/>
      <c r="U2661" s="26"/>
      <c r="V2661" s="26"/>
      <c r="W2661" s="26"/>
      <c r="X2661" s="26"/>
    </row>
    <row r="2662" spans="1:24" ht="15" hidden="1" customHeight="1">
      <c r="A2662" s="24">
        <v>29027172</v>
      </c>
      <c r="B2662" s="24" t="s">
        <v>15114</v>
      </c>
      <c r="C2662" s="24" t="s">
        <v>9002</v>
      </c>
      <c r="D2662" s="24" t="s">
        <v>15115</v>
      </c>
      <c r="E2662" s="24" t="s">
        <v>9004</v>
      </c>
      <c r="F2662" s="24" t="s">
        <v>2115</v>
      </c>
      <c r="G2662" s="24">
        <v>2018</v>
      </c>
      <c r="H2662" s="25">
        <v>43022</v>
      </c>
      <c r="I2662" s="24" t="s">
        <v>15116</v>
      </c>
      <c r="J2662" s="24" t="s">
        <v>15117</v>
      </c>
      <c r="K2662" s="24" t="s">
        <v>15118</v>
      </c>
      <c r="L2662" s="24" t="str">
        <f t="shared" si="82"/>
        <v>PostAlerta</v>
      </c>
      <c r="M2662" s="24" t="str">
        <f t="shared" si="83"/>
        <v>S/PalabrasClaves</v>
      </c>
      <c r="N2662" s="24"/>
      <c r="O2662" s="24"/>
      <c r="P2662" s="24"/>
      <c r="Q2662" s="24"/>
      <c r="R2662" s="24"/>
      <c r="S2662" s="24"/>
      <c r="T2662" s="24"/>
      <c r="U2662" s="24"/>
      <c r="V2662" s="24"/>
      <c r="W2662" s="24"/>
      <c r="X2662" s="24"/>
    </row>
    <row r="2663" spans="1:24" ht="15" hidden="1" customHeight="1">
      <c r="A2663" s="26">
        <v>29038126</v>
      </c>
      <c r="B2663" s="26" t="s">
        <v>15119</v>
      </c>
      <c r="C2663" s="26" t="s">
        <v>15120</v>
      </c>
      <c r="D2663" s="26" t="s">
        <v>15121</v>
      </c>
      <c r="E2663" s="26" t="s">
        <v>13431</v>
      </c>
      <c r="F2663" s="26" t="s">
        <v>90</v>
      </c>
      <c r="G2663" s="26">
        <v>2017</v>
      </c>
      <c r="H2663" s="27">
        <v>43026</v>
      </c>
      <c r="I2663" s="26" t="s">
        <v>15122</v>
      </c>
      <c r="J2663" s="26"/>
      <c r="K2663" s="26" t="s">
        <v>15123</v>
      </c>
      <c r="L2663" s="26" t="str">
        <f t="shared" si="82"/>
        <v>PostAlerta</v>
      </c>
      <c r="M2663" s="26" t="str">
        <f t="shared" si="83"/>
        <v>S/PalabrasClaves</v>
      </c>
      <c r="N2663" s="26"/>
      <c r="O2663" s="26"/>
      <c r="P2663" s="26"/>
      <c r="Q2663" s="26"/>
      <c r="R2663" s="26"/>
      <c r="S2663" s="26"/>
      <c r="T2663" s="26"/>
      <c r="U2663" s="26"/>
      <c r="V2663" s="26"/>
      <c r="W2663" s="26"/>
      <c r="X2663" s="26"/>
    </row>
    <row r="2664" spans="1:24" ht="15" hidden="1" customHeight="1">
      <c r="A2664" s="24">
        <v>29071471</v>
      </c>
      <c r="B2664" s="24" t="s">
        <v>15124</v>
      </c>
      <c r="C2664" s="24" t="s">
        <v>15125</v>
      </c>
      <c r="D2664" s="24" t="s">
        <v>15126</v>
      </c>
      <c r="E2664" s="24" t="s">
        <v>13855</v>
      </c>
      <c r="F2664" s="24" t="s">
        <v>15055</v>
      </c>
      <c r="G2664" s="24">
        <v>2018</v>
      </c>
      <c r="H2664" s="25">
        <v>43035</v>
      </c>
      <c r="I2664" s="24"/>
      <c r="J2664" s="24"/>
      <c r="K2664" s="24" t="s">
        <v>15127</v>
      </c>
      <c r="L2664" s="24" t="str">
        <f t="shared" ref="L2664:L2727" si="84">IF(ISNUMBER(VLOOKUP(A2664,EXCL,1,FALSE)),"Excluido",IF(ISNUMBER(VLOOKUP(A2664,POST,1,FALSE)),"PostAlerta",IF(ISNUMBER(VLOOKUP(A2664,PRE,1,FALSE)),"PreAlerta","")))</f>
        <v>Excluido</v>
      </c>
      <c r="M2664" s="24" t="str">
        <f t="shared" ref="M2664:M2727" si="85">IF(ISNUMBER(VLOOKUP(A2664,KEYWORDS,1,FALSE)),"C/PalabrasClaves","S/PalabrasClaves")</f>
        <v>S/PalabrasClaves</v>
      </c>
      <c r="N2664" s="24"/>
      <c r="O2664" s="24"/>
      <c r="P2664" s="24"/>
      <c r="Q2664" s="24"/>
      <c r="R2664" s="24"/>
      <c r="S2664" s="24"/>
      <c r="T2664" s="24"/>
      <c r="U2664" s="24"/>
      <c r="V2664" s="24"/>
      <c r="W2664" s="24"/>
      <c r="X2664" s="24"/>
    </row>
    <row r="2665" spans="1:24" ht="15" hidden="1" customHeight="1">
      <c r="A2665" s="26">
        <v>29084894</v>
      </c>
      <c r="B2665" s="26" t="s">
        <v>15128</v>
      </c>
      <c r="C2665" s="26" t="s">
        <v>15129</v>
      </c>
      <c r="D2665" s="26" t="s">
        <v>15130</v>
      </c>
      <c r="E2665" s="26" t="s">
        <v>2940</v>
      </c>
      <c r="F2665" s="26" t="s">
        <v>90</v>
      </c>
      <c r="G2665" s="26">
        <v>2017</v>
      </c>
      <c r="H2665" s="27">
        <v>43040</v>
      </c>
      <c r="I2665" s="26" t="s">
        <v>15131</v>
      </c>
      <c r="J2665" s="26"/>
      <c r="K2665" s="26" t="s">
        <v>15132</v>
      </c>
      <c r="L2665" s="26" t="str">
        <f t="shared" si="84"/>
        <v>PostAlerta</v>
      </c>
      <c r="M2665" s="26" t="str">
        <f t="shared" si="85"/>
        <v>S/PalabrasClaves</v>
      </c>
      <c r="N2665" s="26"/>
      <c r="O2665" s="26"/>
      <c r="P2665" s="26"/>
      <c r="Q2665" s="26"/>
      <c r="R2665" s="26"/>
      <c r="S2665" s="26"/>
      <c r="T2665" s="26"/>
      <c r="U2665" s="26"/>
      <c r="V2665" s="26"/>
      <c r="W2665" s="26"/>
      <c r="X2665" s="26"/>
    </row>
    <row r="2666" spans="1:24" ht="15" hidden="1" customHeight="1">
      <c r="A2666" s="24">
        <v>29122514</v>
      </c>
      <c r="B2666" s="24" t="s">
        <v>15133</v>
      </c>
      <c r="C2666" s="24" t="s">
        <v>15134</v>
      </c>
      <c r="D2666" s="24" t="s">
        <v>15135</v>
      </c>
      <c r="E2666" s="24" t="s">
        <v>6548</v>
      </c>
      <c r="F2666" s="24" t="s">
        <v>4489</v>
      </c>
      <c r="G2666" s="24">
        <v>2018</v>
      </c>
      <c r="H2666" s="25">
        <v>43050</v>
      </c>
      <c r="I2666" s="24"/>
      <c r="J2666" s="24"/>
      <c r="K2666" s="24" t="s">
        <v>15136</v>
      </c>
      <c r="L2666" s="24" t="str">
        <f t="shared" si="84"/>
        <v>Excluido</v>
      </c>
      <c r="M2666" s="24" t="str">
        <f t="shared" si="85"/>
        <v>S/PalabrasClaves</v>
      </c>
      <c r="N2666" s="24"/>
      <c r="O2666" s="24"/>
      <c r="P2666" s="24"/>
      <c r="Q2666" s="24"/>
      <c r="R2666" s="24"/>
      <c r="S2666" s="24"/>
      <c r="T2666" s="24"/>
      <c r="U2666" s="24"/>
      <c r="V2666" s="24"/>
      <c r="W2666" s="24"/>
      <c r="X2666" s="24"/>
    </row>
    <row r="2667" spans="1:24" ht="15" hidden="1" customHeight="1">
      <c r="A2667" s="26">
        <v>29141720</v>
      </c>
      <c r="B2667" s="26" t="s">
        <v>15137</v>
      </c>
      <c r="C2667" s="26" t="s">
        <v>15138</v>
      </c>
      <c r="D2667" s="26" t="s">
        <v>15139</v>
      </c>
      <c r="E2667" s="26" t="s">
        <v>15140</v>
      </c>
      <c r="F2667" s="26" t="s">
        <v>1912</v>
      </c>
      <c r="G2667" s="26">
        <v>2018</v>
      </c>
      <c r="H2667" s="27">
        <v>43056</v>
      </c>
      <c r="I2667" s="26" t="s">
        <v>15141</v>
      </c>
      <c r="J2667" s="26"/>
      <c r="K2667" s="26" t="s">
        <v>15142</v>
      </c>
      <c r="L2667" s="26" t="str">
        <f t="shared" si="84"/>
        <v>PostAlerta</v>
      </c>
      <c r="M2667" s="26" t="str">
        <f t="shared" si="85"/>
        <v>S/PalabrasClaves</v>
      </c>
      <c r="N2667" s="26"/>
      <c r="O2667" s="26"/>
      <c r="P2667" s="26"/>
      <c r="Q2667" s="26"/>
      <c r="R2667" s="26"/>
      <c r="S2667" s="26"/>
      <c r="T2667" s="26"/>
      <c r="U2667" s="26"/>
      <c r="V2667" s="26"/>
      <c r="W2667" s="26"/>
      <c r="X2667" s="26"/>
    </row>
    <row r="2668" spans="1:24" ht="15" hidden="1" customHeight="1">
      <c r="A2668" s="24">
        <v>29145645</v>
      </c>
      <c r="B2668" s="24" t="s">
        <v>15143</v>
      </c>
      <c r="C2668" s="24" t="s">
        <v>15144</v>
      </c>
      <c r="D2668" s="24" t="s">
        <v>15145</v>
      </c>
      <c r="E2668" s="24" t="s">
        <v>5356</v>
      </c>
      <c r="F2668" s="24" t="s">
        <v>886</v>
      </c>
      <c r="G2668" s="24">
        <v>2018</v>
      </c>
      <c r="H2668" s="25">
        <v>43057</v>
      </c>
      <c r="I2668" s="24"/>
      <c r="J2668" s="24"/>
      <c r="K2668" s="24" t="s">
        <v>15146</v>
      </c>
      <c r="L2668" s="24" t="str">
        <f t="shared" si="84"/>
        <v>PostAlerta</v>
      </c>
      <c r="M2668" s="24" t="str">
        <f t="shared" si="85"/>
        <v>S/PalabrasClaves</v>
      </c>
      <c r="N2668" s="24"/>
      <c r="O2668" s="24"/>
      <c r="P2668" s="24"/>
      <c r="Q2668" s="24"/>
      <c r="R2668" s="24"/>
      <c r="S2668" s="24"/>
      <c r="T2668" s="24"/>
      <c r="U2668" s="24"/>
      <c r="V2668" s="24"/>
      <c r="W2668" s="24"/>
      <c r="X2668" s="24"/>
    </row>
    <row r="2669" spans="1:24" ht="15" hidden="1" customHeight="1">
      <c r="A2669" s="26">
        <v>29185266</v>
      </c>
      <c r="B2669" s="26" t="s">
        <v>15147</v>
      </c>
      <c r="C2669" s="26" t="s">
        <v>15148</v>
      </c>
      <c r="D2669" s="26" t="s">
        <v>15149</v>
      </c>
      <c r="E2669" s="26" t="s">
        <v>9589</v>
      </c>
      <c r="F2669" s="26" t="s">
        <v>11693</v>
      </c>
      <c r="G2669" s="26">
        <v>2018</v>
      </c>
      <c r="H2669" s="27">
        <v>43069</v>
      </c>
      <c r="I2669" s="26" t="s">
        <v>15150</v>
      </c>
      <c r="J2669" s="26"/>
      <c r="K2669" s="26" t="s">
        <v>15151</v>
      </c>
      <c r="L2669" s="26" t="str">
        <f t="shared" si="84"/>
        <v>PostAlerta</v>
      </c>
      <c r="M2669" s="26" t="str">
        <f t="shared" si="85"/>
        <v>S/PalabrasClaves</v>
      </c>
      <c r="N2669" s="26"/>
      <c r="O2669" s="26"/>
      <c r="P2669" s="26"/>
      <c r="Q2669" s="26"/>
      <c r="R2669" s="26"/>
      <c r="S2669" s="26"/>
      <c r="T2669" s="26"/>
      <c r="U2669" s="26"/>
      <c r="V2669" s="26"/>
      <c r="W2669" s="26"/>
      <c r="X2669" s="26"/>
    </row>
    <row r="2670" spans="1:24" ht="15" hidden="1" customHeight="1">
      <c r="A2670" s="24">
        <v>29196272</v>
      </c>
      <c r="B2670" s="24" t="s">
        <v>15152</v>
      </c>
      <c r="C2670" s="24" t="s">
        <v>15153</v>
      </c>
      <c r="D2670" s="24" t="s">
        <v>15154</v>
      </c>
      <c r="E2670" s="24" t="s">
        <v>13244</v>
      </c>
      <c r="F2670" s="24" t="s">
        <v>661</v>
      </c>
      <c r="G2670" s="24">
        <v>2018</v>
      </c>
      <c r="H2670" s="25">
        <v>43072</v>
      </c>
      <c r="I2670" s="24"/>
      <c r="J2670" s="24"/>
      <c r="K2670" s="24" t="s">
        <v>15155</v>
      </c>
      <c r="L2670" s="24" t="str">
        <f t="shared" si="84"/>
        <v>PostAlerta</v>
      </c>
      <c r="M2670" s="24" t="str">
        <f t="shared" si="85"/>
        <v>S/PalabrasClaves</v>
      </c>
      <c r="N2670" s="24"/>
      <c r="O2670" s="24"/>
      <c r="P2670" s="24"/>
      <c r="Q2670" s="24"/>
      <c r="R2670" s="24"/>
      <c r="S2670" s="24"/>
      <c r="T2670" s="24"/>
      <c r="U2670" s="24"/>
      <c r="V2670" s="24"/>
      <c r="W2670" s="24"/>
      <c r="X2670" s="24"/>
    </row>
    <row r="2671" spans="1:24" ht="15" hidden="1" customHeight="1">
      <c r="A2671" s="26">
        <v>29218640</v>
      </c>
      <c r="B2671" s="26" t="s">
        <v>15156</v>
      </c>
      <c r="C2671" s="26" t="s">
        <v>15157</v>
      </c>
      <c r="D2671" s="26" t="s">
        <v>15158</v>
      </c>
      <c r="E2671" s="26" t="s">
        <v>15159</v>
      </c>
      <c r="F2671" s="26" t="s">
        <v>15160</v>
      </c>
      <c r="G2671" s="26">
        <v>2018</v>
      </c>
      <c r="H2671" s="27">
        <v>43078</v>
      </c>
      <c r="I2671" s="26" t="s">
        <v>15161</v>
      </c>
      <c r="J2671" s="26" t="s">
        <v>15162</v>
      </c>
      <c r="K2671" s="26" t="s">
        <v>15163</v>
      </c>
      <c r="L2671" s="26" t="str">
        <f t="shared" si="84"/>
        <v>PostAlerta</v>
      </c>
      <c r="M2671" s="26" t="str">
        <f t="shared" si="85"/>
        <v>S/PalabrasClaves</v>
      </c>
      <c r="N2671" s="26"/>
      <c r="O2671" s="26"/>
      <c r="P2671" s="26"/>
      <c r="Q2671" s="26"/>
      <c r="R2671" s="26"/>
      <c r="S2671" s="26"/>
      <c r="T2671" s="26"/>
      <c r="U2671" s="26"/>
      <c r="V2671" s="26"/>
      <c r="W2671" s="26"/>
      <c r="X2671" s="26"/>
    </row>
    <row r="2672" spans="1:24" ht="15" hidden="1" customHeight="1">
      <c r="A2672" s="24">
        <v>29232584</v>
      </c>
      <c r="B2672" s="24" t="s">
        <v>15164</v>
      </c>
      <c r="C2672" s="24" t="s">
        <v>15165</v>
      </c>
      <c r="D2672" s="24" t="s">
        <v>15166</v>
      </c>
      <c r="E2672" s="24" t="s">
        <v>15167</v>
      </c>
      <c r="F2672" s="24" t="s">
        <v>8937</v>
      </c>
      <c r="G2672" s="24">
        <v>2018</v>
      </c>
      <c r="H2672" s="25">
        <v>43082</v>
      </c>
      <c r="I2672" s="24"/>
      <c r="J2672" s="24"/>
      <c r="K2672" s="24" t="s">
        <v>15168</v>
      </c>
      <c r="L2672" s="24" t="str">
        <f t="shared" si="84"/>
        <v>PostAlerta</v>
      </c>
      <c r="M2672" s="24" t="str">
        <f t="shared" si="85"/>
        <v>C/PalabrasClaves</v>
      </c>
      <c r="N2672" s="24"/>
      <c r="O2672" s="24"/>
      <c r="P2672" s="24"/>
      <c r="Q2672" s="24"/>
      <c r="R2672" s="24"/>
      <c r="S2672" s="24"/>
      <c r="T2672" s="24"/>
      <c r="U2672" s="24"/>
      <c r="V2672" s="24"/>
      <c r="W2672" s="24"/>
      <c r="X2672" s="24"/>
    </row>
    <row r="2673" spans="1:24" ht="15" hidden="1" customHeight="1">
      <c r="A2673" s="26">
        <v>29240635</v>
      </c>
      <c r="B2673" s="26" t="s">
        <v>15169</v>
      </c>
      <c r="C2673" s="26" t="s">
        <v>15170</v>
      </c>
      <c r="D2673" s="26" t="s">
        <v>15171</v>
      </c>
      <c r="E2673" s="26" t="s">
        <v>13001</v>
      </c>
      <c r="F2673" s="26" t="s">
        <v>128</v>
      </c>
      <c r="G2673" s="26">
        <v>2018</v>
      </c>
      <c r="H2673" s="27">
        <v>43084</v>
      </c>
      <c r="I2673" s="26"/>
      <c r="J2673" s="26"/>
      <c r="K2673" s="26" t="s">
        <v>15172</v>
      </c>
      <c r="L2673" s="26" t="str">
        <f t="shared" si="84"/>
        <v>PostAlerta</v>
      </c>
      <c r="M2673" s="26" t="str">
        <f t="shared" si="85"/>
        <v>C/PalabrasClaves</v>
      </c>
      <c r="N2673" s="26"/>
      <c r="O2673" s="26"/>
      <c r="P2673" s="26"/>
      <c r="Q2673" s="26"/>
      <c r="R2673" s="26"/>
      <c r="S2673" s="26"/>
      <c r="T2673" s="26"/>
      <c r="U2673" s="26"/>
      <c r="V2673" s="26"/>
      <c r="W2673" s="26"/>
      <c r="X2673" s="26"/>
    </row>
    <row r="2674" spans="1:24" ht="15" hidden="1" customHeight="1">
      <c r="A2674" s="24">
        <v>29240636</v>
      </c>
      <c r="B2674" s="24" t="s">
        <v>15173</v>
      </c>
      <c r="C2674" s="24" t="s">
        <v>15174</v>
      </c>
      <c r="D2674" s="24" t="s">
        <v>15175</v>
      </c>
      <c r="E2674" s="24" t="s">
        <v>15176</v>
      </c>
      <c r="F2674" s="24" t="s">
        <v>128</v>
      </c>
      <c r="G2674" s="24">
        <v>2018</v>
      </c>
      <c r="H2674" s="25">
        <v>43084</v>
      </c>
      <c r="I2674" s="24" t="s">
        <v>15177</v>
      </c>
      <c r="J2674" s="24" t="s">
        <v>15178</v>
      </c>
      <c r="K2674" s="24" t="s">
        <v>15179</v>
      </c>
      <c r="L2674" s="24" t="str">
        <f t="shared" si="84"/>
        <v>PostAlerta</v>
      </c>
      <c r="M2674" s="24" t="str">
        <f t="shared" si="85"/>
        <v>S/PalabrasClaves</v>
      </c>
      <c r="N2674" s="24"/>
      <c r="O2674" s="24"/>
      <c r="P2674" s="24"/>
      <c r="Q2674" s="24"/>
      <c r="R2674" s="24"/>
      <c r="S2674" s="24"/>
      <c r="T2674" s="24"/>
      <c r="U2674" s="24"/>
      <c r="V2674" s="24"/>
      <c r="W2674" s="24"/>
      <c r="X2674" s="24"/>
    </row>
    <row r="2675" spans="1:24" ht="15" hidden="1" customHeight="1">
      <c r="A2675" s="26">
        <v>29264970</v>
      </c>
      <c r="B2675" s="26" t="s">
        <v>15180</v>
      </c>
      <c r="C2675" s="26" t="s">
        <v>15181</v>
      </c>
      <c r="D2675" s="26" t="s">
        <v>15182</v>
      </c>
      <c r="E2675" s="26" t="s">
        <v>4033</v>
      </c>
      <c r="F2675" s="26" t="s">
        <v>11426</v>
      </c>
      <c r="G2675" s="26">
        <v>2018</v>
      </c>
      <c r="H2675" s="27">
        <v>43091</v>
      </c>
      <c r="I2675" s="26"/>
      <c r="J2675" s="26"/>
      <c r="K2675" s="26" t="s">
        <v>15183</v>
      </c>
      <c r="L2675" s="26" t="str">
        <f t="shared" si="84"/>
        <v>Excluido</v>
      </c>
      <c r="M2675" s="26" t="str">
        <f t="shared" si="85"/>
        <v>C/PalabrasClaves</v>
      </c>
      <c r="N2675" s="26"/>
      <c r="O2675" s="26"/>
      <c r="P2675" s="26"/>
      <c r="Q2675" s="26"/>
      <c r="R2675" s="26"/>
      <c r="S2675" s="26"/>
      <c r="T2675" s="26"/>
      <c r="U2675" s="26"/>
      <c r="V2675" s="26"/>
      <c r="W2675" s="26"/>
      <c r="X2675" s="26"/>
    </row>
    <row r="2676" spans="1:24" ht="15" hidden="1" customHeight="1">
      <c r="A2676" s="24">
        <v>29292525</v>
      </c>
      <c r="B2676" s="24" t="s">
        <v>15184</v>
      </c>
      <c r="C2676" s="24" t="s">
        <v>15185</v>
      </c>
      <c r="D2676" s="24" t="s">
        <v>15186</v>
      </c>
      <c r="E2676" s="24" t="s">
        <v>9059</v>
      </c>
      <c r="F2676" s="24" t="s">
        <v>399</v>
      </c>
      <c r="G2676" s="24">
        <v>2018</v>
      </c>
      <c r="H2676" s="25">
        <v>43103</v>
      </c>
      <c r="I2676" s="24"/>
      <c r="J2676" s="24"/>
      <c r="K2676" s="24" t="s">
        <v>15187</v>
      </c>
      <c r="L2676" s="24" t="str">
        <f t="shared" si="84"/>
        <v>PostAlerta</v>
      </c>
      <c r="M2676" s="24" t="str">
        <f t="shared" si="85"/>
        <v>S/PalabrasClaves</v>
      </c>
      <c r="N2676" s="24"/>
      <c r="O2676" s="24"/>
      <c r="P2676" s="24"/>
      <c r="Q2676" s="24"/>
      <c r="R2676" s="24"/>
      <c r="S2676" s="24"/>
      <c r="T2676" s="24"/>
      <c r="U2676" s="24"/>
      <c r="V2676" s="24"/>
      <c r="W2676" s="24"/>
      <c r="X2676" s="24"/>
    </row>
    <row r="2677" spans="1:24" ht="15" hidden="1" customHeight="1">
      <c r="A2677" s="26">
        <v>29313867</v>
      </c>
      <c r="B2677" s="26" t="s">
        <v>15188</v>
      </c>
      <c r="C2677" s="26" t="s">
        <v>15189</v>
      </c>
      <c r="D2677" s="26" t="s">
        <v>15190</v>
      </c>
      <c r="E2677" s="26" t="s">
        <v>15191</v>
      </c>
      <c r="F2677" s="26" t="s">
        <v>336</v>
      </c>
      <c r="G2677" s="26">
        <v>2018</v>
      </c>
      <c r="H2677" s="27">
        <v>43110</v>
      </c>
      <c r="I2677" s="26"/>
      <c r="J2677" s="26"/>
      <c r="K2677" s="26"/>
      <c r="L2677" s="26" t="str">
        <f t="shared" si="84"/>
        <v>PostAlerta</v>
      </c>
      <c r="M2677" s="26" t="str">
        <f t="shared" si="85"/>
        <v>S/PalabrasClaves</v>
      </c>
      <c r="N2677" s="26"/>
      <c r="O2677" s="26"/>
      <c r="P2677" s="26"/>
      <c r="Q2677" s="26"/>
      <c r="R2677" s="26"/>
      <c r="S2677" s="26"/>
      <c r="T2677" s="26"/>
      <c r="U2677" s="26"/>
      <c r="V2677" s="26"/>
      <c r="W2677" s="26"/>
      <c r="X2677" s="26"/>
    </row>
    <row r="2678" spans="1:24" ht="15" hidden="1" customHeight="1">
      <c r="A2678" s="24">
        <v>29380707</v>
      </c>
      <c r="B2678" s="24" t="s">
        <v>15192</v>
      </c>
      <c r="C2678" s="24" t="s">
        <v>15193</v>
      </c>
      <c r="D2678" s="24" t="s">
        <v>15194</v>
      </c>
      <c r="E2678" s="24" t="s">
        <v>15195</v>
      </c>
      <c r="F2678" s="24" t="s">
        <v>15196</v>
      </c>
      <c r="G2678" s="24">
        <v>2018</v>
      </c>
      <c r="H2678" s="25">
        <v>43131</v>
      </c>
      <c r="I2678" s="24"/>
      <c r="J2678" s="24"/>
      <c r="K2678" s="24" t="s">
        <v>15197</v>
      </c>
      <c r="L2678" s="24" t="str">
        <f t="shared" si="84"/>
        <v>PostAlerta</v>
      </c>
      <c r="M2678" s="24" t="str">
        <f t="shared" si="85"/>
        <v>S/PalabrasClaves</v>
      </c>
      <c r="N2678" s="24"/>
      <c r="O2678" s="24"/>
      <c r="P2678" s="24"/>
      <c r="Q2678" s="24"/>
      <c r="R2678" s="24"/>
      <c r="S2678" s="24"/>
      <c r="T2678" s="24"/>
      <c r="U2678" s="24"/>
      <c r="V2678" s="24"/>
      <c r="W2678" s="24"/>
      <c r="X2678" s="24"/>
    </row>
    <row r="2679" spans="1:24" ht="15" hidden="1" customHeight="1">
      <c r="A2679" s="26">
        <v>29553074</v>
      </c>
      <c r="B2679" s="26" t="s">
        <v>15198</v>
      </c>
      <c r="C2679" s="26" t="s">
        <v>15199</v>
      </c>
      <c r="D2679" s="26" t="s">
        <v>15200</v>
      </c>
      <c r="E2679" s="26" t="s">
        <v>604</v>
      </c>
      <c r="F2679" s="26" t="s">
        <v>15201</v>
      </c>
      <c r="G2679" s="26">
        <v>2018</v>
      </c>
      <c r="H2679" s="27">
        <v>43179</v>
      </c>
      <c r="I2679" s="26"/>
      <c r="J2679" s="26"/>
      <c r="K2679" s="26" t="s">
        <v>15202</v>
      </c>
      <c r="L2679" s="26" t="str">
        <f t="shared" si="84"/>
        <v>PostAlerta</v>
      </c>
      <c r="M2679" s="26" t="str">
        <f t="shared" si="85"/>
        <v>S/PalabrasClaves</v>
      </c>
      <c r="N2679" s="26"/>
      <c r="O2679" s="26"/>
      <c r="P2679" s="26"/>
      <c r="Q2679" s="26"/>
      <c r="R2679" s="26"/>
      <c r="S2679" s="26"/>
      <c r="T2679" s="26"/>
      <c r="U2679" s="26"/>
      <c r="V2679" s="26"/>
      <c r="W2679" s="26"/>
      <c r="X2679" s="26"/>
    </row>
    <row r="2680" spans="1:24" ht="15" hidden="1" customHeight="1">
      <c r="A2680" s="24">
        <v>29563718</v>
      </c>
      <c r="B2680" s="24" t="s">
        <v>15203</v>
      </c>
      <c r="C2680" s="24" t="s">
        <v>15204</v>
      </c>
      <c r="D2680" s="24" t="s">
        <v>15205</v>
      </c>
      <c r="E2680" s="24" t="s">
        <v>15206</v>
      </c>
      <c r="F2680" s="24" t="s">
        <v>15207</v>
      </c>
      <c r="G2680" s="24">
        <v>2018</v>
      </c>
      <c r="H2680" s="25">
        <v>43182</v>
      </c>
      <c r="I2680" s="24" t="s">
        <v>15208</v>
      </c>
      <c r="J2680" s="24"/>
      <c r="K2680" s="24" t="s">
        <v>15209</v>
      </c>
      <c r="L2680" s="24" t="str">
        <f t="shared" si="84"/>
        <v>PostAlerta</v>
      </c>
      <c r="M2680" s="24" t="str">
        <f t="shared" si="85"/>
        <v>S/PalabrasClaves</v>
      </c>
      <c r="N2680" s="24"/>
      <c r="O2680" s="24"/>
      <c r="P2680" s="24"/>
      <c r="Q2680" s="24"/>
      <c r="R2680" s="24"/>
      <c r="S2680" s="24"/>
      <c r="T2680" s="24"/>
      <c r="U2680" s="24"/>
      <c r="V2680" s="24"/>
      <c r="W2680" s="24"/>
      <c r="X2680" s="24"/>
    </row>
    <row r="2681" spans="1:24" ht="15" hidden="1" customHeight="1">
      <c r="A2681" s="26">
        <v>29664545</v>
      </c>
      <c r="B2681" s="26" t="s">
        <v>15210</v>
      </c>
      <c r="C2681" s="26" t="s">
        <v>15211</v>
      </c>
      <c r="D2681" s="26" t="s">
        <v>15212</v>
      </c>
      <c r="E2681" s="26" t="s">
        <v>8376</v>
      </c>
      <c r="F2681" s="26" t="s">
        <v>1754</v>
      </c>
      <c r="G2681" s="26">
        <v>2018</v>
      </c>
      <c r="H2681" s="27">
        <v>43208</v>
      </c>
      <c r="I2681" s="26"/>
      <c r="J2681" s="26"/>
      <c r="K2681" s="26" t="s">
        <v>15213</v>
      </c>
      <c r="L2681" s="26" t="str">
        <f t="shared" si="84"/>
        <v>PostAlerta</v>
      </c>
      <c r="M2681" s="26" t="str">
        <f t="shared" si="85"/>
        <v>S/PalabrasClaves</v>
      </c>
      <c r="N2681" s="26"/>
      <c r="O2681" s="26"/>
      <c r="P2681" s="26"/>
      <c r="Q2681" s="26"/>
      <c r="R2681" s="26"/>
      <c r="S2681" s="26"/>
      <c r="T2681" s="26"/>
      <c r="U2681" s="26"/>
      <c r="V2681" s="26"/>
      <c r="W2681" s="26"/>
      <c r="X2681" s="26"/>
    </row>
    <row r="2682" spans="1:24" ht="15" hidden="1" customHeight="1">
      <c r="A2682" s="24">
        <v>29667379</v>
      </c>
      <c r="B2682" s="24" t="s">
        <v>15214</v>
      </c>
      <c r="C2682" s="24" t="s">
        <v>15215</v>
      </c>
      <c r="D2682" s="24" t="s">
        <v>15216</v>
      </c>
      <c r="E2682" s="24" t="s">
        <v>15217</v>
      </c>
      <c r="F2682" s="24" t="s">
        <v>15218</v>
      </c>
      <c r="G2682" s="24">
        <v>2018</v>
      </c>
      <c r="H2682" s="25">
        <v>43209</v>
      </c>
      <c r="I2682" s="24"/>
      <c r="J2682" s="24"/>
      <c r="K2682" s="24"/>
      <c r="L2682" s="24" t="str">
        <f t="shared" si="84"/>
        <v>PostAlerta</v>
      </c>
      <c r="M2682" s="24" t="str">
        <f t="shared" si="85"/>
        <v>S/PalabrasClaves</v>
      </c>
      <c r="N2682" s="24"/>
      <c r="O2682" s="24"/>
      <c r="P2682" s="24"/>
      <c r="Q2682" s="24"/>
      <c r="R2682" s="24"/>
      <c r="S2682" s="24"/>
      <c r="T2682" s="24"/>
      <c r="U2682" s="24"/>
      <c r="V2682" s="24"/>
      <c r="W2682" s="24"/>
      <c r="X2682" s="24"/>
    </row>
    <row r="2683" spans="1:24" ht="15" hidden="1" customHeight="1">
      <c r="A2683" s="26">
        <v>29692244</v>
      </c>
      <c r="B2683" s="26" t="s">
        <v>15219</v>
      </c>
      <c r="C2683" s="26" t="s">
        <v>15220</v>
      </c>
      <c r="D2683" s="26" t="s">
        <v>15221</v>
      </c>
      <c r="E2683" s="26" t="s">
        <v>15222</v>
      </c>
      <c r="F2683" s="26" t="s">
        <v>15223</v>
      </c>
      <c r="G2683" s="26">
        <v>2018</v>
      </c>
      <c r="H2683" s="27">
        <v>43216</v>
      </c>
      <c r="I2683" s="26"/>
      <c r="J2683" s="26"/>
      <c r="K2683" s="26" t="s">
        <v>15224</v>
      </c>
      <c r="L2683" s="26" t="str">
        <f t="shared" si="84"/>
        <v>Excluido</v>
      </c>
      <c r="M2683" s="26" t="str">
        <f t="shared" si="85"/>
        <v>C/PalabrasClaves</v>
      </c>
      <c r="N2683" s="26"/>
      <c r="O2683" s="26"/>
      <c r="P2683" s="26"/>
      <c r="Q2683" s="26"/>
      <c r="R2683" s="26"/>
      <c r="S2683" s="26"/>
      <c r="T2683" s="26"/>
      <c r="U2683" s="26"/>
      <c r="V2683" s="26"/>
      <c r="W2683" s="26"/>
      <c r="X2683" s="26"/>
    </row>
    <row r="2684" spans="1:24" ht="15" hidden="1" customHeight="1">
      <c r="A2684" s="24">
        <v>29940550</v>
      </c>
      <c r="B2684" s="24" t="s">
        <v>15225</v>
      </c>
      <c r="C2684" s="24" t="s">
        <v>15226</v>
      </c>
      <c r="D2684" s="24" t="s">
        <v>15227</v>
      </c>
      <c r="E2684" s="24" t="s">
        <v>15228</v>
      </c>
      <c r="F2684" s="24" t="s">
        <v>15229</v>
      </c>
      <c r="G2684" s="24">
        <v>2018</v>
      </c>
      <c r="H2684" s="25">
        <v>43277</v>
      </c>
      <c r="I2684" s="24"/>
      <c r="J2684" s="24"/>
      <c r="K2684" s="24"/>
      <c r="L2684" s="24" t="str">
        <f t="shared" si="84"/>
        <v>PostAlerta</v>
      </c>
      <c r="M2684" s="24" t="str">
        <f t="shared" si="85"/>
        <v>S/PalabrasClaves</v>
      </c>
      <c r="N2684" s="24"/>
      <c r="O2684" s="24"/>
      <c r="P2684" s="24"/>
      <c r="Q2684" s="24"/>
      <c r="R2684" s="24"/>
      <c r="S2684" s="24"/>
      <c r="T2684" s="24"/>
      <c r="U2684" s="24"/>
      <c r="V2684" s="24"/>
      <c r="W2684" s="24"/>
      <c r="X2684" s="24"/>
    </row>
    <row r="2685" spans="1:24" ht="15" hidden="1" customHeight="1">
      <c r="A2685" s="26">
        <v>29995572</v>
      </c>
      <c r="B2685" s="26" t="s">
        <v>15230</v>
      </c>
      <c r="C2685" s="26" t="s">
        <v>15231</v>
      </c>
      <c r="D2685" s="26" t="s">
        <v>15232</v>
      </c>
      <c r="E2685" s="26" t="s">
        <v>15233</v>
      </c>
      <c r="F2685" s="26" t="s">
        <v>15234</v>
      </c>
      <c r="G2685" s="26">
        <v>2018</v>
      </c>
      <c r="H2685" s="27">
        <v>43293</v>
      </c>
      <c r="I2685" s="26"/>
      <c r="J2685" s="26"/>
      <c r="K2685" s="26" t="s">
        <v>15235</v>
      </c>
      <c r="L2685" s="26" t="str">
        <f t="shared" si="84"/>
        <v>PostAlerta</v>
      </c>
      <c r="M2685" s="26" t="str">
        <f t="shared" si="85"/>
        <v>S/PalabrasClaves</v>
      </c>
      <c r="N2685" s="26"/>
      <c r="O2685" s="26"/>
      <c r="P2685" s="26"/>
      <c r="Q2685" s="26"/>
      <c r="R2685" s="26"/>
      <c r="S2685" s="26"/>
      <c r="T2685" s="26"/>
      <c r="U2685" s="26"/>
      <c r="V2685" s="26"/>
      <c r="W2685" s="26"/>
      <c r="X2685" s="26"/>
    </row>
    <row r="2686" spans="1:24" ht="15" hidden="1" customHeight="1">
      <c r="A2686" s="24">
        <v>30078192</v>
      </c>
      <c r="B2686" s="24" t="s">
        <v>15236</v>
      </c>
      <c r="C2686" s="24" t="s">
        <v>15237</v>
      </c>
      <c r="D2686" s="24" t="s">
        <v>15238</v>
      </c>
      <c r="E2686" s="24" t="s">
        <v>15239</v>
      </c>
      <c r="F2686" s="24" t="s">
        <v>1798</v>
      </c>
      <c r="G2686" s="24">
        <v>2018</v>
      </c>
      <c r="H2686" s="25">
        <v>43318</v>
      </c>
      <c r="I2686" s="24"/>
      <c r="J2686" s="24"/>
      <c r="K2686" s="24" t="s">
        <v>15240</v>
      </c>
      <c r="L2686" s="24" t="str">
        <f t="shared" si="84"/>
        <v>PostAlerta</v>
      </c>
      <c r="M2686" s="24" t="str">
        <f t="shared" si="85"/>
        <v>S/PalabrasClaves</v>
      </c>
      <c r="N2686" s="24"/>
      <c r="O2686" s="24"/>
      <c r="P2686" s="24"/>
      <c r="Q2686" s="24"/>
      <c r="R2686" s="24"/>
      <c r="S2686" s="24"/>
      <c r="T2686" s="24"/>
      <c r="U2686" s="24"/>
      <c r="V2686" s="24"/>
      <c r="W2686" s="24"/>
      <c r="X2686" s="24"/>
    </row>
    <row r="2687" spans="1:24" ht="15" hidden="1" customHeight="1">
      <c r="A2687" s="26">
        <v>30135344</v>
      </c>
      <c r="B2687" s="26" t="s">
        <v>15241</v>
      </c>
      <c r="C2687" s="26" t="s">
        <v>15242</v>
      </c>
      <c r="D2687" s="26" t="s">
        <v>15243</v>
      </c>
      <c r="E2687" s="26" t="s">
        <v>15244</v>
      </c>
      <c r="F2687" s="26" t="s">
        <v>15245</v>
      </c>
      <c r="G2687" s="26">
        <v>2018</v>
      </c>
      <c r="H2687" s="27">
        <v>43336</v>
      </c>
      <c r="I2687" s="26"/>
      <c r="J2687" s="26"/>
      <c r="K2687" s="26" t="s">
        <v>15246</v>
      </c>
      <c r="L2687" s="26" t="str">
        <f t="shared" si="84"/>
        <v>PostAlerta</v>
      </c>
      <c r="M2687" s="26" t="str">
        <f t="shared" si="85"/>
        <v>S/PalabrasClaves</v>
      </c>
      <c r="N2687" s="26"/>
      <c r="O2687" s="26"/>
      <c r="P2687" s="26"/>
      <c r="Q2687" s="26"/>
      <c r="R2687" s="26"/>
      <c r="S2687" s="26"/>
      <c r="T2687" s="26"/>
      <c r="U2687" s="26"/>
      <c r="V2687" s="26"/>
      <c r="W2687" s="26"/>
      <c r="X2687" s="26"/>
    </row>
    <row r="2688" spans="1:24" ht="15" hidden="1" customHeight="1">
      <c r="A2688" s="24">
        <v>30147240</v>
      </c>
      <c r="B2688" s="24" t="s">
        <v>15247</v>
      </c>
      <c r="C2688" s="24" t="s">
        <v>15248</v>
      </c>
      <c r="D2688" s="24" t="s">
        <v>15249</v>
      </c>
      <c r="E2688" s="24" t="s">
        <v>9706</v>
      </c>
      <c r="F2688" s="24" t="s">
        <v>15250</v>
      </c>
      <c r="G2688" s="24">
        <v>2018</v>
      </c>
      <c r="H2688" s="25">
        <v>43340</v>
      </c>
      <c r="I2688" s="24" t="s">
        <v>15251</v>
      </c>
      <c r="J2688" s="24"/>
      <c r="K2688" s="24" t="s">
        <v>15252</v>
      </c>
      <c r="L2688" s="24" t="str">
        <f t="shared" si="84"/>
        <v>PostAlerta</v>
      </c>
      <c r="M2688" s="24" t="str">
        <f t="shared" si="85"/>
        <v>S/PalabrasClaves</v>
      </c>
      <c r="N2688" s="24"/>
      <c r="O2688" s="24"/>
      <c r="P2688" s="24"/>
      <c r="Q2688" s="24"/>
      <c r="R2688" s="24"/>
      <c r="S2688" s="24"/>
      <c r="T2688" s="24"/>
      <c r="U2688" s="24"/>
      <c r="V2688" s="24"/>
      <c r="W2688" s="24"/>
      <c r="X2688" s="24"/>
    </row>
    <row r="2689" spans="1:24" ht="15" hidden="1" customHeight="1">
      <c r="A2689" s="26">
        <v>30212594</v>
      </c>
      <c r="B2689" s="26" t="s">
        <v>15253</v>
      </c>
      <c r="C2689" s="26" t="s">
        <v>15254</v>
      </c>
      <c r="D2689" s="26" t="s">
        <v>15255</v>
      </c>
      <c r="E2689" s="26" t="s">
        <v>5486</v>
      </c>
      <c r="F2689" s="26" t="s">
        <v>7430</v>
      </c>
      <c r="G2689" s="26">
        <v>2018</v>
      </c>
      <c r="H2689" s="27">
        <v>43357</v>
      </c>
      <c r="I2689" s="26"/>
      <c r="J2689" s="26"/>
      <c r="K2689" s="26" t="s">
        <v>15256</v>
      </c>
      <c r="L2689" s="26" t="str">
        <f t="shared" si="84"/>
        <v>PostAlerta</v>
      </c>
      <c r="M2689" s="26" t="str">
        <f t="shared" si="85"/>
        <v>S/PalabrasClaves</v>
      </c>
      <c r="N2689" s="26"/>
      <c r="O2689" s="26"/>
      <c r="P2689" s="26"/>
      <c r="Q2689" s="26"/>
      <c r="R2689" s="26"/>
      <c r="S2689" s="26"/>
      <c r="T2689" s="26"/>
      <c r="U2689" s="26"/>
      <c r="V2689" s="26"/>
      <c r="W2689" s="26"/>
      <c r="X2689" s="26"/>
    </row>
    <row r="2690" spans="1:24" ht="15" hidden="1" customHeight="1">
      <c r="A2690" s="24">
        <v>30226491</v>
      </c>
      <c r="B2690" s="24" t="s">
        <v>15257</v>
      </c>
      <c r="C2690" s="24" t="s">
        <v>15258</v>
      </c>
      <c r="D2690" s="24" t="s">
        <v>15259</v>
      </c>
      <c r="E2690" s="24" t="s">
        <v>15260</v>
      </c>
      <c r="F2690" s="24" t="s">
        <v>15261</v>
      </c>
      <c r="G2690" s="24">
        <v>2018</v>
      </c>
      <c r="H2690" s="25">
        <v>43362</v>
      </c>
      <c r="I2690" s="24"/>
      <c r="J2690" s="24"/>
      <c r="K2690" s="24" t="s">
        <v>15262</v>
      </c>
      <c r="L2690" s="24" t="str">
        <f t="shared" si="84"/>
        <v>Excluido</v>
      </c>
      <c r="M2690" s="24" t="str">
        <f t="shared" si="85"/>
        <v>S/PalabrasClaves</v>
      </c>
      <c r="N2690" s="24"/>
      <c r="O2690" s="24"/>
      <c r="P2690" s="24"/>
      <c r="Q2690" s="24"/>
      <c r="R2690" s="24"/>
      <c r="S2690" s="24"/>
      <c r="T2690" s="24"/>
      <c r="U2690" s="24"/>
      <c r="V2690" s="24"/>
      <c r="W2690" s="24"/>
      <c r="X2690" s="24"/>
    </row>
    <row r="2691" spans="1:24" ht="15" hidden="1" customHeight="1">
      <c r="A2691" s="26">
        <v>30488757</v>
      </c>
      <c r="B2691" s="26" t="s">
        <v>15263</v>
      </c>
      <c r="C2691" s="26" t="s">
        <v>15264</v>
      </c>
      <c r="D2691" s="26" t="s">
        <v>15265</v>
      </c>
      <c r="E2691" s="26" t="s">
        <v>15266</v>
      </c>
      <c r="F2691" s="26" t="s">
        <v>15267</v>
      </c>
      <c r="G2691" s="26">
        <v>2018</v>
      </c>
      <c r="H2691" s="27">
        <v>43434</v>
      </c>
      <c r="I2691" s="26" t="s">
        <v>15268</v>
      </c>
      <c r="J2691" s="26"/>
      <c r="K2691" s="26" t="s">
        <v>15269</v>
      </c>
      <c r="L2691" s="26" t="str">
        <f t="shared" si="84"/>
        <v>PostAlerta</v>
      </c>
      <c r="M2691" s="26" t="str">
        <f t="shared" si="85"/>
        <v>S/PalabrasClaves</v>
      </c>
      <c r="N2691" s="26"/>
      <c r="O2691" s="26"/>
      <c r="P2691" s="26"/>
      <c r="Q2691" s="26"/>
      <c r="R2691" s="26"/>
      <c r="S2691" s="26"/>
      <c r="T2691" s="26"/>
      <c r="U2691" s="26"/>
      <c r="V2691" s="26"/>
      <c r="W2691" s="26"/>
      <c r="X2691" s="26"/>
    </row>
    <row r="2692" spans="1:24" ht="15" hidden="1" customHeight="1">
      <c r="A2692" s="24">
        <v>30532107</v>
      </c>
      <c r="B2692" s="24" t="s">
        <v>15270</v>
      </c>
      <c r="C2692" s="24" t="s">
        <v>15271</v>
      </c>
      <c r="D2692" s="24" t="s">
        <v>15272</v>
      </c>
      <c r="E2692" s="24" t="s">
        <v>15273</v>
      </c>
      <c r="F2692" s="24" t="s">
        <v>15274</v>
      </c>
      <c r="G2692" s="24">
        <v>2018</v>
      </c>
      <c r="H2692" s="25">
        <v>43446</v>
      </c>
      <c r="I2692" s="24"/>
      <c r="J2692" s="24"/>
      <c r="K2692" s="24" t="s">
        <v>15275</v>
      </c>
      <c r="L2692" s="24" t="str">
        <f t="shared" si="84"/>
        <v>Excluido</v>
      </c>
      <c r="M2692" s="24" t="str">
        <f t="shared" si="85"/>
        <v>C/PalabrasClaves</v>
      </c>
      <c r="N2692" s="24"/>
      <c r="O2692" s="24"/>
      <c r="P2692" s="24"/>
      <c r="Q2692" s="24"/>
      <c r="R2692" s="24"/>
      <c r="S2692" s="24"/>
      <c r="T2692" s="24"/>
      <c r="U2692" s="24"/>
      <c r="V2692" s="24"/>
      <c r="W2692" s="24"/>
      <c r="X2692" s="24"/>
    </row>
    <row r="2693" spans="1:24" ht="15" hidden="1" customHeight="1">
      <c r="A2693" s="26">
        <v>30724996</v>
      </c>
      <c r="B2693" s="26" t="s">
        <v>15276</v>
      </c>
      <c r="C2693" s="26" t="s">
        <v>15277</v>
      </c>
      <c r="D2693" s="26" t="s">
        <v>15278</v>
      </c>
      <c r="E2693" s="26" t="s">
        <v>15279</v>
      </c>
      <c r="F2693" s="26" t="s">
        <v>1560</v>
      </c>
      <c r="G2693" s="26">
        <v>2018</v>
      </c>
      <c r="H2693" s="27">
        <v>43503</v>
      </c>
      <c r="I2693" s="26"/>
      <c r="J2693" s="26"/>
      <c r="K2693" s="26" t="s">
        <v>15280</v>
      </c>
      <c r="L2693" s="26" t="str">
        <f t="shared" si="84"/>
        <v>PostAlerta</v>
      </c>
      <c r="M2693" s="26" t="str">
        <f t="shared" si="85"/>
        <v>S/PalabrasClaves</v>
      </c>
      <c r="N2693" s="26"/>
      <c r="O2693" s="26"/>
      <c r="P2693" s="26"/>
      <c r="Q2693" s="26"/>
      <c r="R2693" s="26"/>
      <c r="S2693" s="26"/>
      <c r="T2693" s="26"/>
      <c r="U2693" s="26"/>
      <c r="V2693" s="26"/>
      <c r="W2693" s="26"/>
      <c r="X2693" s="26"/>
    </row>
    <row r="2694" spans="1:24" ht="15" hidden="1" customHeight="1">
      <c r="A2694" s="24">
        <v>29293503</v>
      </c>
      <c r="B2694" s="24" t="s">
        <v>15281</v>
      </c>
      <c r="C2694" s="24" t="s">
        <v>15282</v>
      </c>
      <c r="D2694" s="24" t="s">
        <v>15283</v>
      </c>
      <c r="E2694" s="24" t="s">
        <v>2795</v>
      </c>
      <c r="F2694" s="24" t="s">
        <v>5224</v>
      </c>
      <c r="G2694" s="24">
        <v>2018</v>
      </c>
      <c r="H2694" s="25">
        <v>43103</v>
      </c>
      <c r="I2694" s="24" t="s">
        <v>15284</v>
      </c>
      <c r="J2694" s="24"/>
      <c r="K2694" s="24" t="s">
        <v>15285</v>
      </c>
      <c r="L2694" s="24" t="str">
        <f t="shared" si="84"/>
        <v>PostAlerta</v>
      </c>
      <c r="M2694" s="24" t="str">
        <f t="shared" si="85"/>
        <v>S/PalabrasClaves</v>
      </c>
      <c r="N2694" s="24"/>
      <c r="O2694" s="24"/>
      <c r="P2694" s="24"/>
      <c r="Q2694" s="24"/>
      <c r="R2694" s="24"/>
      <c r="S2694" s="24"/>
      <c r="T2694" s="24"/>
      <c r="U2694" s="24"/>
      <c r="V2694" s="24"/>
      <c r="W2694" s="24"/>
      <c r="X2694" s="24"/>
    </row>
    <row r="2695" spans="1:24" ht="15" hidden="1" customHeight="1">
      <c r="A2695" s="26">
        <v>29298975</v>
      </c>
      <c r="B2695" s="26" t="s">
        <v>15286</v>
      </c>
      <c r="C2695" s="26" t="s">
        <v>15287</v>
      </c>
      <c r="D2695" s="26" t="s">
        <v>15288</v>
      </c>
      <c r="E2695" s="26" t="s">
        <v>15289</v>
      </c>
      <c r="F2695" s="26" t="s">
        <v>7079</v>
      </c>
      <c r="G2695" s="26">
        <v>2018</v>
      </c>
      <c r="H2695" s="27">
        <v>43105</v>
      </c>
      <c r="I2695" s="26" t="s">
        <v>15290</v>
      </c>
      <c r="J2695" s="26"/>
      <c r="K2695" s="26" t="s">
        <v>15291</v>
      </c>
      <c r="L2695" s="26" t="str">
        <f t="shared" si="84"/>
        <v>PostAlerta</v>
      </c>
      <c r="M2695" s="26" t="str">
        <f t="shared" si="85"/>
        <v>S/PalabrasClaves</v>
      </c>
      <c r="N2695" s="26"/>
      <c r="O2695" s="26"/>
      <c r="P2695" s="26"/>
      <c r="Q2695" s="26"/>
      <c r="R2695" s="26"/>
      <c r="S2695" s="26"/>
      <c r="T2695" s="26"/>
      <c r="U2695" s="26"/>
      <c r="V2695" s="26"/>
      <c r="W2695" s="26"/>
      <c r="X2695" s="26"/>
    </row>
    <row r="2696" spans="1:24" ht="15" hidden="1" customHeight="1">
      <c r="A2696" s="24">
        <v>29304083</v>
      </c>
      <c r="B2696" s="24" t="s">
        <v>15292</v>
      </c>
      <c r="C2696" s="24" t="s">
        <v>15293</v>
      </c>
      <c r="D2696" s="24" t="s">
        <v>15294</v>
      </c>
      <c r="E2696" s="24" t="s">
        <v>9258</v>
      </c>
      <c r="F2696" s="24" t="s">
        <v>2168</v>
      </c>
      <c r="G2696" s="24">
        <v>2018</v>
      </c>
      <c r="H2696" s="25">
        <v>43106</v>
      </c>
      <c r="I2696" s="24" t="s">
        <v>15295</v>
      </c>
      <c r="J2696" s="24"/>
      <c r="K2696" s="24" t="s">
        <v>15296</v>
      </c>
      <c r="L2696" s="24" t="str">
        <f t="shared" si="84"/>
        <v>Excluido</v>
      </c>
      <c r="M2696" s="24" t="str">
        <f t="shared" si="85"/>
        <v>S/PalabrasClaves</v>
      </c>
      <c r="N2696" s="24"/>
      <c r="O2696" s="24"/>
      <c r="P2696" s="24"/>
      <c r="Q2696" s="24"/>
      <c r="R2696" s="24"/>
      <c r="S2696" s="24"/>
      <c r="T2696" s="24"/>
      <c r="U2696" s="24"/>
      <c r="V2696" s="24"/>
      <c r="W2696" s="24"/>
      <c r="X2696" s="24"/>
    </row>
    <row r="2697" spans="1:24" ht="15" hidden="1" customHeight="1">
      <c r="A2697" s="26">
        <v>29123027</v>
      </c>
      <c r="B2697" s="26" t="s">
        <v>15297</v>
      </c>
      <c r="C2697" s="26" t="s">
        <v>15298</v>
      </c>
      <c r="D2697" s="26" t="s">
        <v>15299</v>
      </c>
      <c r="E2697" s="26" t="s">
        <v>15300</v>
      </c>
      <c r="F2697" s="26" t="s">
        <v>1236</v>
      </c>
      <c r="G2697" s="26">
        <v>2018</v>
      </c>
      <c r="H2697" s="27">
        <v>43050</v>
      </c>
      <c r="I2697" s="26" t="s">
        <v>15301</v>
      </c>
      <c r="J2697" s="26"/>
      <c r="K2697" s="26" t="s">
        <v>15302</v>
      </c>
      <c r="L2697" s="26" t="str">
        <f t="shared" si="84"/>
        <v>PostAlerta</v>
      </c>
      <c r="M2697" s="26" t="str">
        <f t="shared" si="85"/>
        <v>C/PalabrasClaves</v>
      </c>
      <c r="N2697" s="26"/>
      <c r="O2697" s="26"/>
      <c r="P2697" s="26"/>
      <c r="Q2697" s="26"/>
      <c r="R2697" s="26"/>
      <c r="S2697" s="26"/>
      <c r="T2697" s="26"/>
      <c r="U2697" s="26"/>
      <c r="V2697" s="26"/>
      <c r="W2697" s="26"/>
      <c r="X2697" s="26"/>
    </row>
    <row r="2698" spans="1:24" ht="15" hidden="1" customHeight="1">
      <c r="A2698" s="24">
        <v>29136127</v>
      </c>
      <c r="B2698" s="24" t="s">
        <v>15303</v>
      </c>
      <c r="C2698" s="24" t="s">
        <v>15304</v>
      </c>
      <c r="D2698" s="24" t="s">
        <v>15305</v>
      </c>
      <c r="E2698" s="24" t="s">
        <v>15306</v>
      </c>
      <c r="F2698" s="24" t="s">
        <v>851</v>
      </c>
      <c r="G2698" s="24">
        <v>2018</v>
      </c>
      <c r="H2698" s="25">
        <v>43054</v>
      </c>
      <c r="I2698" s="24"/>
      <c r="J2698" s="24"/>
      <c r="K2698" s="24" t="s">
        <v>15307</v>
      </c>
      <c r="L2698" s="24" t="str">
        <f t="shared" si="84"/>
        <v>PostAlerta</v>
      </c>
      <c r="M2698" s="24" t="str">
        <f t="shared" si="85"/>
        <v>S/PalabrasClaves</v>
      </c>
      <c r="N2698" s="24"/>
      <c r="O2698" s="24"/>
      <c r="P2698" s="24"/>
      <c r="Q2698" s="24"/>
      <c r="R2698" s="24"/>
      <c r="S2698" s="24"/>
      <c r="T2698" s="24"/>
      <c r="U2698" s="24"/>
      <c r="V2698" s="24"/>
      <c r="W2698" s="24"/>
      <c r="X2698" s="24"/>
    </row>
    <row r="2699" spans="1:24" ht="15" hidden="1" customHeight="1">
      <c r="A2699" s="26">
        <v>29404279</v>
      </c>
      <c r="B2699" s="26" t="s">
        <v>15308</v>
      </c>
      <c r="C2699" s="26" t="s">
        <v>15309</v>
      </c>
      <c r="D2699" s="26" t="s">
        <v>15310</v>
      </c>
      <c r="E2699" s="26" t="s">
        <v>11687</v>
      </c>
      <c r="F2699" s="26" t="s">
        <v>559</v>
      </c>
      <c r="G2699" s="26">
        <v>2018</v>
      </c>
      <c r="H2699" s="27">
        <v>43138</v>
      </c>
      <c r="I2699" s="26" t="s">
        <v>15311</v>
      </c>
      <c r="J2699" s="26"/>
      <c r="K2699" s="26" t="s">
        <v>15312</v>
      </c>
      <c r="L2699" s="26" t="str">
        <f t="shared" si="84"/>
        <v>PostAlerta</v>
      </c>
      <c r="M2699" s="26" t="str">
        <f t="shared" si="85"/>
        <v>S/PalabrasClaves</v>
      </c>
      <c r="N2699" s="26"/>
      <c r="O2699" s="26"/>
      <c r="P2699" s="26"/>
      <c r="Q2699" s="26"/>
      <c r="R2699" s="26"/>
      <c r="S2699" s="26"/>
      <c r="T2699" s="26"/>
      <c r="U2699" s="26"/>
      <c r="V2699" s="26"/>
      <c r="W2699" s="26"/>
      <c r="X2699" s="26"/>
    </row>
    <row r="2700" spans="1:24" ht="15" hidden="1" customHeight="1">
      <c r="A2700" s="24">
        <v>29363431</v>
      </c>
      <c r="B2700" s="24" t="s">
        <v>15313</v>
      </c>
      <c r="C2700" s="24" t="s">
        <v>15314</v>
      </c>
      <c r="D2700" s="24" t="s">
        <v>15315</v>
      </c>
      <c r="E2700" s="24" t="s">
        <v>15316</v>
      </c>
      <c r="F2700" s="24" t="s">
        <v>11366</v>
      </c>
      <c r="G2700" s="24">
        <v>2018</v>
      </c>
      <c r="H2700" s="25">
        <v>43125</v>
      </c>
      <c r="I2700" s="24" t="s">
        <v>15317</v>
      </c>
      <c r="J2700" s="24"/>
      <c r="K2700" s="24" t="s">
        <v>15318</v>
      </c>
      <c r="L2700" s="24" t="str">
        <f t="shared" si="84"/>
        <v>PostAlerta</v>
      </c>
      <c r="M2700" s="24" t="str">
        <f t="shared" si="85"/>
        <v>S/PalabrasClaves</v>
      </c>
      <c r="N2700" s="24"/>
      <c r="O2700" s="24"/>
      <c r="P2700" s="24"/>
      <c r="Q2700" s="24"/>
      <c r="R2700" s="24"/>
      <c r="S2700" s="24"/>
      <c r="T2700" s="24"/>
      <c r="U2700" s="24"/>
      <c r="V2700" s="24"/>
      <c r="W2700" s="24"/>
      <c r="X2700" s="24"/>
    </row>
    <row r="2701" spans="1:24" ht="15" hidden="1" customHeight="1">
      <c r="A2701" s="26">
        <v>29410954</v>
      </c>
      <c r="B2701" s="26" t="s">
        <v>15319</v>
      </c>
      <c r="C2701" s="26" t="s">
        <v>15320</v>
      </c>
      <c r="D2701" s="26" t="s">
        <v>15321</v>
      </c>
      <c r="E2701" s="26" t="s">
        <v>15322</v>
      </c>
      <c r="F2701" s="26" t="s">
        <v>14017</v>
      </c>
      <c r="G2701" s="26">
        <v>2018</v>
      </c>
      <c r="H2701" s="27">
        <v>43139</v>
      </c>
      <c r="I2701" s="26" t="s">
        <v>15323</v>
      </c>
      <c r="J2701" s="26"/>
      <c r="K2701" s="26" t="s">
        <v>15324</v>
      </c>
      <c r="L2701" s="26" t="str">
        <f t="shared" si="84"/>
        <v>PostAlerta</v>
      </c>
      <c r="M2701" s="26" t="str">
        <f t="shared" si="85"/>
        <v>S/PalabrasClaves</v>
      </c>
      <c r="N2701" s="26"/>
      <c r="O2701" s="26"/>
      <c r="P2701" s="26"/>
      <c r="Q2701" s="26"/>
      <c r="R2701" s="26"/>
      <c r="S2701" s="26"/>
      <c r="T2701" s="26"/>
      <c r="U2701" s="26"/>
      <c r="V2701" s="26"/>
      <c r="W2701" s="26"/>
      <c r="X2701" s="26"/>
    </row>
    <row r="2702" spans="1:24" ht="15" hidden="1" customHeight="1">
      <c r="A2702" s="24">
        <v>29417046</v>
      </c>
      <c r="B2702" s="24" t="s">
        <v>15325</v>
      </c>
      <c r="C2702" s="24" t="s">
        <v>15326</v>
      </c>
      <c r="D2702" s="24" t="s">
        <v>15327</v>
      </c>
      <c r="E2702" s="24" t="s">
        <v>9622</v>
      </c>
      <c r="F2702" s="24" t="s">
        <v>15328</v>
      </c>
      <c r="G2702" s="24">
        <v>2018</v>
      </c>
      <c r="H2702" s="25">
        <v>43140</v>
      </c>
      <c r="I2702" s="24" t="s">
        <v>15329</v>
      </c>
      <c r="J2702" s="24"/>
      <c r="K2702" s="24" t="s">
        <v>15330</v>
      </c>
      <c r="L2702" s="24" t="str">
        <f t="shared" si="84"/>
        <v>Excluido</v>
      </c>
      <c r="M2702" s="24" t="str">
        <f t="shared" si="85"/>
        <v>S/PalabrasClaves</v>
      </c>
      <c r="N2702" s="24"/>
      <c r="O2702" s="24"/>
      <c r="P2702" s="24"/>
      <c r="Q2702" s="24"/>
      <c r="R2702" s="24"/>
      <c r="S2702" s="24"/>
      <c r="T2702" s="24"/>
      <c r="U2702" s="24"/>
      <c r="V2702" s="24"/>
      <c r="W2702" s="24"/>
      <c r="X2702" s="24"/>
    </row>
    <row r="2703" spans="1:24" ht="15" hidden="1" customHeight="1">
      <c r="A2703" s="26">
        <v>29253201</v>
      </c>
      <c r="B2703" s="26" t="s">
        <v>15331</v>
      </c>
      <c r="C2703" s="26" t="s">
        <v>15332</v>
      </c>
      <c r="D2703" s="26" t="s">
        <v>15333</v>
      </c>
      <c r="E2703" s="26" t="s">
        <v>15334</v>
      </c>
      <c r="F2703" s="26" t="s">
        <v>1115</v>
      </c>
      <c r="G2703" s="26">
        <v>2018</v>
      </c>
      <c r="H2703" s="27">
        <v>43088</v>
      </c>
      <c r="I2703" s="26" t="s">
        <v>15335</v>
      </c>
      <c r="J2703" s="26"/>
      <c r="K2703" s="26" t="s">
        <v>15336</v>
      </c>
      <c r="L2703" s="26" t="str">
        <f t="shared" si="84"/>
        <v>PostAlerta</v>
      </c>
      <c r="M2703" s="26" t="str">
        <f t="shared" si="85"/>
        <v>S/PalabrasClaves</v>
      </c>
      <c r="N2703" s="26"/>
      <c r="O2703" s="26"/>
      <c r="P2703" s="26"/>
      <c r="Q2703" s="26"/>
      <c r="R2703" s="26"/>
      <c r="S2703" s="26"/>
      <c r="T2703" s="26"/>
      <c r="U2703" s="26"/>
      <c r="V2703" s="26"/>
      <c r="W2703" s="26"/>
      <c r="X2703" s="26"/>
    </row>
    <row r="2704" spans="1:24" ht="15" hidden="1" customHeight="1">
      <c r="A2704" s="24">
        <v>29382731</v>
      </c>
      <c r="B2704" s="24" t="s">
        <v>15337</v>
      </c>
      <c r="C2704" s="24" t="s">
        <v>15338</v>
      </c>
      <c r="D2704" s="24" t="s">
        <v>15339</v>
      </c>
      <c r="E2704" s="24" t="s">
        <v>11847</v>
      </c>
      <c r="F2704" s="24" t="s">
        <v>2903</v>
      </c>
      <c r="G2704" s="24">
        <v>2018</v>
      </c>
      <c r="H2704" s="25">
        <v>43132</v>
      </c>
      <c r="I2704" s="24" t="s">
        <v>15340</v>
      </c>
      <c r="J2704" s="24"/>
      <c r="K2704" s="24" t="s">
        <v>15341</v>
      </c>
      <c r="L2704" s="24" t="str">
        <f t="shared" si="84"/>
        <v>PostAlerta</v>
      </c>
      <c r="M2704" s="24" t="str">
        <f t="shared" si="85"/>
        <v>S/PalabrasClaves</v>
      </c>
      <c r="N2704" s="24"/>
      <c r="O2704" s="24"/>
      <c r="P2704" s="24"/>
      <c r="Q2704" s="24"/>
      <c r="R2704" s="24"/>
      <c r="S2704" s="24"/>
      <c r="T2704" s="24"/>
      <c r="U2704" s="24"/>
      <c r="V2704" s="24"/>
      <c r="W2704" s="24"/>
      <c r="X2704" s="24"/>
    </row>
    <row r="2705" spans="1:24" ht="15" hidden="1" customHeight="1">
      <c r="A2705" s="26">
        <v>29386631</v>
      </c>
      <c r="B2705" s="26" t="s">
        <v>15342</v>
      </c>
      <c r="C2705" s="26" t="s">
        <v>15343</v>
      </c>
      <c r="D2705" s="26" t="s">
        <v>15344</v>
      </c>
      <c r="E2705" s="26" t="s">
        <v>15345</v>
      </c>
      <c r="F2705" s="26" t="s">
        <v>7282</v>
      </c>
      <c r="G2705" s="26">
        <v>2018</v>
      </c>
      <c r="H2705" s="27">
        <v>43133</v>
      </c>
      <c r="I2705" s="26" t="s">
        <v>15346</v>
      </c>
      <c r="J2705" s="26"/>
      <c r="K2705" s="26" t="s">
        <v>15347</v>
      </c>
      <c r="L2705" s="26" t="str">
        <f t="shared" si="84"/>
        <v>PostAlerta</v>
      </c>
      <c r="M2705" s="26" t="str">
        <f t="shared" si="85"/>
        <v>S/PalabrasClaves</v>
      </c>
      <c r="N2705" s="26"/>
      <c r="O2705" s="26"/>
      <c r="P2705" s="26"/>
      <c r="Q2705" s="26"/>
      <c r="R2705" s="26"/>
      <c r="S2705" s="26"/>
      <c r="T2705" s="26"/>
      <c r="U2705" s="26"/>
      <c r="V2705" s="26"/>
      <c r="W2705" s="26"/>
      <c r="X2705" s="26"/>
    </row>
    <row r="2706" spans="1:24" ht="15" hidden="1" customHeight="1">
      <c r="A2706" s="24">
        <v>28152632</v>
      </c>
      <c r="B2706" s="24" t="s">
        <v>15348</v>
      </c>
      <c r="C2706" s="24" t="s">
        <v>15349</v>
      </c>
      <c r="D2706" s="24" t="s">
        <v>15350</v>
      </c>
      <c r="E2706" s="24" t="s">
        <v>15351</v>
      </c>
      <c r="F2706" s="24" t="s">
        <v>9822</v>
      </c>
      <c r="G2706" s="24">
        <v>2018</v>
      </c>
      <c r="H2706" s="25">
        <v>42770</v>
      </c>
      <c r="I2706" s="24"/>
      <c r="J2706" s="24"/>
      <c r="K2706" s="24" t="s">
        <v>15352</v>
      </c>
      <c r="L2706" s="24" t="str">
        <f t="shared" si="84"/>
        <v>PostAlerta</v>
      </c>
      <c r="M2706" s="24" t="str">
        <f t="shared" si="85"/>
        <v>S/PalabrasClaves</v>
      </c>
      <c r="N2706" s="24"/>
      <c r="O2706" s="24"/>
      <c r="P2706" s="24"/>
      <c r="Q2706" s="24"/>
      <c r="R2706" s="24"/>
      <c r="S2706" s="24"/>
      <c r="T2706" s="24"/>
      <c r="U2706" s="24"/>
      <c r="V2706" s="24"/>
      <c r="W2706" s="24"/>
      <c r="X2706" s="24"/>
    </row>
    <row r="2707" spans="1:24" ht="15" hidden="1" customHeight="1">
      <c r="A2707" s="26">
        <v>28421619</v>
      </c>
      <c r="B2707" s="26" t="s">
        <v>15353</v>
      </c>
      <c r="C2707" s="26" t="s">
        <v>15354</v>
      </c>
      <c r="D2707" s="26" t="s">
        <v>15355</v>
      </c>
      <c r="E2707" s="26" t="s">
        <v>8781</v>
      </c>
      <c r="F2707" s="26" t="s">
        <v>399</v>
      </c>
      <c r="G2707" s="26">
        <v>2018</v>
      </c>
      <c r="H2707" s="27">
        <v>42845</v>
      </c>
      <c r="I2707" s="26"/>
      <c r="J2707" s="26"/>
      <c r="K2707" s="26" t="s">
        <v>15356</v>
      </c>
      <c r="L2707" s="26" t="str">
        <f t="shared" si="84"/>
        <v>PostAlerta</v>
      </c>
      <c r="M2707" s="26" t="str">
        <f t="shared" si="85"/>
        <v>S/PalabrasClaves</v>
      </c>
      <c r="N2707" s="26"/>
      <c r="O2707" s="26"/>
      <c r="P2707" s="26"/>
      <c r="Q2707" s="26"/>
      <c r="R2707" s="26"/>
      <c r="S2707" s="26"/>
      <c r="T2707" s="26"/>
      <c r="U2707" s="26"/>
      <c r="V2707" s="26"/>
      <c r="W2707" s="26"/>
      <c r="X2707" s="26"/>
    </row>
    <row r="2708" spans="1:24" ht="15" hidden="1" customHeight="1">
      <c r="A2708" s="24">
        <v>28490581</v>
      </c>
      <c r="B2708" s="24" t="s">
        <v>15357</v>
      </c>
      <c r="C2708" s="24" t="s">
        <v>15358</v>
      </c>
      <c r="D2708" s="24" t="s">
        <v>15359</v>
      </c>
      <c r="E2708" s="24" t="s">
        <v>15360</v>
      </c>
      <c r="F2708" s="24" t="s">
        <v>251</v>
      </c>
      <c r="G2708" s="24">
        <v>2018</v>
      </c>
      <c r="H2708" s="25">
        <v>42867</v>
      </c>
      <c r="I2708" s="24" t="s">
        <v>15361</v>
      </c>
      <c r="J2708" s="24" t="s">
        <v>15362</v>
      </c>
      <c r="K2708" s="24" t="s">
        <v>15363</v>
      </c>
      <c r="L2708" s="24" t="str">
        <f t="shared" si="84"/>
        <v>Excluido</v>
      </c>
      <c r="M2708" s="24" t="str">
        <f t="shared" si="85"/>
        <v>S/PalabrasClaves</v>
      </c>
      <c r="N2708" s="24"/>
      <c r="O2708" s="24"/>
      <c r="P2708" s="24"/>
      <c r="Q2708" s="24"/>
      <c r="R2708" s="24"/>
      <c r="S2708" s="24"/>
      <c r="T2708" s="24"/>
      <c r="U2708" s="24"/>
      <c r="V2708" s="24"/>
      <c r="W2708" s="24"/>
      <c r="X2708" s="24"/>
    </row>
    <row r="2709" spans="1:24" ht="15" hidden="1" customHeight="1">
      <c r="A2709" s="26">
        <v>28600332</v>
      </c>
      <c r="B2709" s="26" t="s">
        <v>15364</v>
      </c>
      <c r="C2709" s="26" t="s">
        <v>15365</v>
      </c>
      <c r="D2709" s="26" t="s">
        <v>15366</v>
      </c>
      <c r="E2709" s="26" t="s">
        <v>10129</v>
      </c>
      <c r="F2709" s="26" t="s">
        <v>251</v>
      </c>
      <c r="G2709" s="26">
        <v>2018</v>
      </c>
      <c r="H2709" s="27">
        <v>42897</v>
      </c>
      <c r="I2709" s="26" t="s">
        <v>15367</v>
      </c>
      <c r="J2709" s="26"/>
      <c r="K2709" s="26" t="s">
        <v>15368</v>
      </c>
      <c r="L2709" s="26" t="str">
        <f t="shared" si="84"/>
        <v>PostAlerta</v>
      </c>
      <c r="M2709" s="26" t="str">
        <f t="shared" si="85"/>
        <v>S/PalabrasClaves</v>
      </c>
      <c r="N2709" s="26"/>
      <c r="O2709" s="26"/>
      <c r="P2709" s="26"/>
      <c r="Q2709" s="26"/>
      <c r="R2709" s="26"/>
      <c r="S2709" s="26"/>
      <c r="T2709" s="26"/>
      <c r="U2709" s="26"/>
      <c r="V2709" s="26"/>
      <c r="W2709" s="26"/>
      <c r="X2709" s="26"/>
    </row>
    <row r="2710" spans="1:24" ht="15" hidden="1" customHeight="1">
      <c r="A2710" s="24">
        <v>28637238</v>
      </c>
      <c r="B2710" s="24" t="s">
        <v>15369</v>
      </c>
      <c r="C2710" s="24" t="s">
        <v>15370</v>
      </c>
      <c r="D2710" s="24" t="s">
        <v>15371</v>
      </c>
      <c r="E2710" s="24" t="s">
        <v>14678</v>
      </c>
      <c r="F2710" s="24" t="s">
        <v>3233</v>
      </c>
      <c r="G2710" s="24">
        <v>2018</v>
      </c>
      <c r="H2710" s="25">
        <v>42909</v>
      </c>
      <c r="I2710" s="24" t="s">
        <v>15372</v>
      </c>
      <c r="J2710" s="24"/>
      <c r="K2710" s="24" t="s">
        <v>15373</v>
      </c>
      <c r="L2710" s="24" t="str">
        <f t="shared" si="84"/>
        <v>PostAlerta</v>
      </c>
      <c r="M2710" s="24" t="str">
        <f t="shared" si="85"/>
        <v>S/PalabrasClaves</v>
      </c>
      <c r="N2710" s="24"/>
      <c r="O2710" s="24"/>
      <c r="P2710" s="24"/>
      <c r="Q2710" s="24"/>
      <c r="R2710" s="24"/>
      <c r="S2710" s="24"/>
      <c r="T2710" s="24"/>
      <c r="U2710" s="24"/>
      <c r="V2710" s="24"/>
      <c r="W2710" s="24"/>
      <c r="X2710" s="24"/>
    </row>
    <row r="2711" spans="1:24" ht="15" hidden="1" customHeight="1">
      <c r="A2711" s="26">
        <v>28698211</v>
      </c>
      <c r="B2711" s="26" t="s">
        <v>15374</v>
      </c>
      <c r="C2711" s="26" t="s">
        <v>15375</v>
      </c>
      <c r="D2711" s="26" t="s">
        <v>15376</v>
      </c>
      <c r="E2711" s="26" t="s">
        <v>12957</v>
      </c>
      <c r="F2711" s="26" t="s">
        <v>251</v>
      </c>
      <c r="G2711" s="26">
        <v>2018</v>
      </c>
      <c r="H2711" s="27">
        <v>42929</v>
      </c>
      <c r="I2711" s="26"/>
      <c r="J2711" s="26"/>
      <c r="K2711" s="26" t="s">
        <v>15377</v>
      </c>
      <c r="L2711" s="26" t="str">
        <f t="shared" si="84"/>
        <v>PostAlerta</v>
      </c>
      <c r="M2711" s="26" t="str">
        <f t="shared" si="85"/>
        <v>S/PalabrasClaves</v>
      </c>
      <c r="N2711" s="26"/>
      <c r="O2711" s="26"/>
      <c r="P2711" s="26"/>
      <c r="Q2711" s="26"/>
      <c r="R2711" s="26"/>
      <c r="S2711" s="26"/>
      <c r="T2711" s="26"/>
      <c r="U2711" s="26"/>
      <c r="V2711" s="26"/>
      <c r="W2711" s="26"/>
      <c r="X2711" s="26"/>
    </row>
    <row r="2712" spans="1:24" ht="15" hidden="1" customHeight="1">
      <c r="A2712" s="24">
        <v>28838352</v>
      </c>
      <c r="B2712" s="24" t="s">
        <v>15378</v>
      </c>
      <c r="C2712" s="24" t="s">
        <v>15379</v>
      </c>
      <c r="D2712" s="24" t="s">
        <v>15380</v>
      </c>
      <c r="E2712" s="24" t="s">
        <v>6724</v>
      </c>
      <c r="F2712" s="24" t="s">
        <v>443</v>
      </c>
      <c r="G2712" s="24">
        <v>2018</v>
      </c>
      <c r="H2712" s="25">
        <v>42973</v>
      </c>
      <c r="I2712" s="24"/>
      <c r="J2712" s="24"/>
      <c r="K2712" s="24" t="s">
        <v>15381</v>
      </c>
      <c r="L2712" s="24" t="str">
        <f t="shared" si="84"/>
        <v>Excluido</v>
      </c>
      <c r="M2712" s="24" t="str">
        <f t="shared" si="85"/>
        <v>C/PalabrasClaves</v>
      </c>
      <c r="N2712" s="24"/>
      <c r="O2712" s="24"/>
      <c r="P2712" s="24"/>
      <c r="Q2712" s="24"/>
      <c r="R2712" s="24"/>
      <c r="S2712" s="24"/>
      <c r="T2712" s="24"/>
      <c r="U2712" s="24"/>
      <c r="V2712" s="24"/>
      <c r="W2712" s="24"/>
      <c r="X2712" s="24"/>
    </row>
    <row r="2713" spans="1:24" ht="15" hidden="1" customHeight="1">
      <c r="A2713" s="26">
        <v>28868962</v>
      </c>
      <c r="B2713" s="26" t="s">
        <v>15382</v>
      </c>
      <c r="C2713" s="26" t="s">
        <v>15383</v>
      </c>
      <c r="D2713" s="26" t="s">
        <v>15384</v>
      </c>
      <c r="E2713" s="26" t="s">
        <v>15385</v>
      </c>
      <c r="F2713" s="26" t="s">
        <v>7516</v>
      </c>
      <c r="G2713" s="26">
        <v>2018</v>
      </c>
      <c r="H2713" s="27">
        <v>42983</v>
      </c>
      <c r="I2713" s="26"/>
      <c r="J2713" s="26"/>
      <c r="K2713" s="26" t="s">
        <v>15386</v>
      </c>
      <c r="L2713" s="26" t="str">
        <f t="shared" si="84"/>
        <v>PostAlerta</v>
      </c>
      <c r="M2713" s="26" t="str">
        <f t="shared" si="85"/>
        <v>S/PalabrasClaves</v>
      </c>
      <c r="N2713" s="26"/>
      <c r="O2713" s="26"/>
      <c r="P2713" s="26"/>
      <c r="Q2713" s="26"/>
      <c r="R2713" s="26"/>
      <c r="S2713" s="26"/>
      <c r="T2713" s="26"/>
      <c r="U2713" s="26"/>
      <c r="V2713" s="26"/>
      <c r="W2713" s="26"/>
      <c r="X2713" s="26"/>
    </row>
    <row r="2714" spans="1:24" ht="15" hidden="1" customHeight="1">
      <c r="A2714" s="24">
        <v>29028971</v>
      </c>
      <c r="B2714" s="24" t="s">
        <v>15387</v>
      </c>
      <c r="C2714" s="24" t="s">
        <v>15388</v>
      </c>
      <c r="D2714" s="24" t="s">
        <v>15389</v>
      </c>
      <c r="E2714" s="24" t="s">
        <v>324</v>
      </c>
      <c r="F2714" s="24" t="s">
        <v>851</v>
      </c>
      <c r="G2714" s="24">
        <v>2018</v>
      </c>
      <c r="H2714" s="25">
        <v>43022</v>
      </c>
      <c r="I2714" s="24"/>
      <c r="J2714" s="24"/>
      <c r="K2714" s="24" t="s">
        <v>15390</v>
      </c>
      <c r="L2714" s="24" t="str">
        <f t="shared" si="84"/>
        <v>PostAlerta</v>
      </c>
      <c r="M2714" s="24" t="str">
        <f t="shared" si="85"/>
        <v>S/PalabrasClaves</v>
      </c>
      <c r="N2714" s="24"/>
      <c r="O2714" s="24"/>
      <c r="P2714" s="24"/>
      <c r="Q2714" s="24"/>
      <c r="R2714" s="24"/>
      <c r="S2714" s="24"/>
      <c r="T2714" s="24"/>
      <c r="U2714" s="24"/>
      <c r="V2714" s="24"/>
      <c r="W2714" s="24"/>
      <c r="X2714" s="24"/>
    </row>
    <row r="2715" spans="1:24" ht="15" hidden="1" customHeight="1">
      <c r="A2715" s="26">
        <v>29077843</v>
      </c>
      <c r="B2715" s="26" t="s">
        <v>15391</v>
      </c>
      <c r="C2715" s="26" t="s">
        <v>15392</v>
      </c>
      <c r="D2715" s="26" t="s">
        <v>15393</v>
      </c>
      <c r="E2715" s="26" t="s">
        <v>5644</v>
      </c>
      <c r="F2715" s="26" t="s">
        <v>11453</v>
      </c>
      <c r="G2715" s="26">
        <v>2018</v>
      </c>
      <c r="H2715" s="27">
        <v>43036</v>
      </c>
      <c r="I2715" s="26"/>
      <c r="J2715" s="26"/>
      <c r="K2715" s="26" t="s">
        <v>15394</v>
      </c>
      <c r="L2715" s="26" t="str">
        <f t="shared" si="84"/>
        <v>PostAlerta</v>
      </c>
      <c r="M2715" s="26" t="str">
        <f t="shared" si="85"/>
        <v>S/PalabrasClaves</v>
      </c>
      <c r="N2715" s="26"/>
      <c r="O2715" s="26"/>
      <c r="P2715" s="26"/>
      <c r="Q2715" s="26"/>
      <c r="R2715" s="26"/>
      <c r="S2715" s="26"/>
      <c r="T2715" s="26"/>
      <c r="U2715" s="26"/>
      <c r="V2715" s="26"/>
      <c r="W2715" s="26"/>
      <c r="X2715" s="26"/>
    </row>
    <row r="2716" spans="1:24" ht="15" hidden="1" customHeight="1">
      <c r="A2716" s="24">
        <v>29117636</v>
      </c>
      <c r="B2716" s="24" t="s">
        <v>15395</v>
      </c>
      <c r="C2716" s="24" t="s">
        <v>15396</v>
      </c>
      <c r="D2716" s="24" t="s">
        <v>15397</v>
      </c>
      <c r="E2716" s="24" t="s">
        <v>15398</v>
      </c>
      <c r="F2716" s="24" t="s">
        <v>405</v>
      </c>
      <c r="G2716" s="24">
        <v>2018</v>
      </c>
      <c r="H2716" s="25">
        <v>43048</v>
      </c>
      <c r="I2716" s="24" t="s">
        <v>15399</v>
      </c>
      <c r="J2716" s="24" t="s">
        <v>15400</v>
      </c>
      <c r="K2716" s="24" t="s">
        <v>15401</v>
      </c>
      <c r="L2716" s="24" t="str">
        <f t="shared" si="84"/>
        <v>PostAlerta</v>
      </c>
      <c r="M2716" s="24" t="str">
        <f t="shared" si="85"/>
        <v>S/PalabrasClaves</v>
      </c>
      <c r="N2716" s="24"/>
      <c r="O2716" s="24"/>
      <c r="P2716" s="24"/>
      <c r="Q2716" s="24"/>
      <c r="R2716" s="24"/>
      <c r="S2716" s="24"/>
      <c r="T2716" s="24"/>
      <c r="U2716" s="24"/>
      <c r="V2716" s="24"/>
      <c r="W2716" s="24"/>
      <c r="X2716" s="24"/>
    </row>
    <row r="2717" spans="1:24" ht="15" hidden="1" customHeight="1">
      <c r="A2717" s="26">
        <v>29132924</v>
      </c>
      <c r="B2717" s="26" t="s">
        <v>15402</v>
      </c>
      <c r="C2717" s="26" t="s">
        <v>15403</v>
      </c>
      <c r="D2717" s="26" t="s">
        <v>15404</v>
      </c>
      <c r="E2717" s="26" t="s">
        <v>15405</v>
      </c>
      <c r="F2717" s="26" t="s">
        <v>605</v>
      </c>
      <c r="G2717" s="26">
        <v>2018</v>
      </c>
      <c r="H2717" s="27">
        <v>43054</v>
      </c>
      <c r="I2717" s="26"/>
      <c r="J2717" s="26"/>
      <c r="K2717" s="26" t="s">
        <v>15406</v>
      </c>
      <c r="L2717" s="26" t="str">
        <f t="shared" si="84"/>
        <v>PostAlerta</v>
      </c>
      <c r="M2717" s="26" t="str">
        <f t="shared" si="85"/>
        <v>C/PalabrasClaves</v>
      </c>
      <c r="N2717" s="26"/>
      <c r="O2717" s="26"/>
      <c r="P2717" s="26"/>
      <c r="Q2717" s="26"/>
      <c r="R2717" s="26"/>
      <c r="S2717" s="26"/>
      <c r="T2717" s="26"/>
      <c r="U2717" s="26"/>
      <c r="V2717" s="26"/>
      <c r="W2717" s="26"/>
      <c r="X2717" s="26"/>
    </row>
    <row r="2718" spans="1:24" ht="15" hidden="1" customHeight="1">
      <c r="A2718" s="24">
        <v>29158429</v>
      </c>
      <c r="B2718" s="24" t="s">
        <v>15407</v>
      </c>
      <c r="C2718" s="24" t="s">
        <v>15408</v>
      </c>
      <c r="D2718" s="24" t="s">
        <v>15409</v>
      </c>
      <c r="E2718" s="24" t="s">
        <v>652</v>
      </c>
      <c r="F2718" s="24" t="s">
        <v>90</v>
      </c>
      <c r="G2718" s="24">
        <v>2018</v>
      </c>
      <c r="H2718" s="25">
        <v>43061</v>
      </c>
      <c r="I2718" s="24" t="s">
        <v>15410</v>
      </c>
      <c r="J2718" s="24"/>
      <c r="K2718" s="24" t="s">
        <v>15411</v>
      </c>
      <c r="L2718" s="24" t="str">
        <f t="shared" si="84"/>
        <v>PostAlerta</v>
      </c>
      <c r="M2718" s="24" t="str">
        <f t="shared" si="85"/>
        <v>S/PalabrasClaves</v>
      </c>
      <c r="N2718" s="24"/>
      <c r="O2718" s="24"/>
      <c r="P2718" s="24"/>
      <c r="Q2718" s="24"/>
      <c r="R2718" s="24"/>
      <c r="S2718" s="24"/>
      <c r="T2718" s="24"/>
      <c r="U2718" s="24"/>
      <c r="V2718" s="24"/>
      <c r="W2718" s="24"/>
      <c r="X2718" s="24"/>
    </row>
    <row r="2719" spans="1:24" ht="15" hidden="1" customHeight="1">
      <c r="A2719" s="26">
        <v>29174733</v>
      </c>
      <c r="B2719" s="26" t="s">
        <v>15412</v>
      </c>
      <c r="C2719" s="26" t="s">
        <v>15413</v>
      </c>
      <c r="D2719" s="26" t="s">
        <v>15414</v>
      </c>
      <c r="E2719" s="26" t="s">
        <v>3208</v>
      </c>
      <c r="F2719" s="26" t="s">
        <v>496</v>
      </c>
      <c r="G2719" s="26">
        <v>2018</v>
      </c>
      <c r="H2719" s="27">
        <v>43067</v>
      </c>
      <c r="I2719" s="26" t="s">
        <v>15415</v>
      </c>
      <c r="J2719" s="26" t="s">
        <v>15416</v>
      </c>
      <c r="K2719" s="26" t="s">
        <v>15417</v>
      </c>
      <c r="L2719" s="26" t="str">
        <f t="shared" si="84"/>
        <v>PostAlerta</v>
      </c>
      <c r="M2719" s="26" t="str">
        <f t="shared" si="85"/>
        <v>S/PalabrasClaves</v>
      </c>
      <c r="N2719" s="26"/>
      <c r="O2719" s="26"/>
      <c r="P2719" s="26"/>
      <c r="Q2719" s="26"/>
      <c r="R2719" s="26"/>
      <c r="S2719" s="26"/>
      <c r="T2719" s="26"/>
      <c r="U2719" s="26"/>
      <c r="V2719" s="26"/>
      <c r="W2719" s="26"/>
      <c r="X2719" s="26"/>
    </row>
    <row r="2720" spans="1:24" ht="15" hidden="1" customHeight="1">
      <c r="A2720" s="24">
        <v>29260659</v>
      </c>
      <c r="B2720" s="24" t="s">
        <v>15418</v>
      </c>
      <c r="C2720" s="24" t="s">
        <v>15419</v>
      </c>
      <c r="D2720" s="24" t="s">
        <v>15420</v>
      </c>
      <c r="E2720" s="24" t="s">
        <v>15421</v>
      </c>
      <c r="F2720" s="24" t="s">
        <v>1912</v>
      </c>
      <c r="G2720" s="24">
        <v>2018</v>
      </c>
      <c r="H2720" s="25">
        <v>43090</v>
      </c>
      <c r="I2720" s="24" t="s">
        <v>15422</v>
      </c>
      <c r="J2720" s="24"/>
      <c r="K2720" s="24" t="s">
        <v>15423</v>
      </c>
      <c r="L2720" s="24" t="str">
        <f t="shared" si="84"/>
        <v>Excluido</v>
      </c>
      <c r="M2720" s="24" t="str">
        <f t="shared" si="85"/>
        <v>S/PalabrasClaves</v>
      </c>
      <c r="N2720" s="24"/>
      <c r="O2720" s="24"/>
      <c r="P2720" s="24"/>
      <c r="Q2720" s="24"/>
      <c r="R2720" s="24"/>
      <c r="S2720" s="24"/>
      <c r="T2720" s="24"/>
      <c r="U2720" s="24"/>
      <c r="V2720" s="24"/>
      <c r="W2720" s="24"/>
      <c r="X2720" s="24"/>
    </row>
    <row r="2721" spans="1:24" ht="15" hidden="1" customHeight="1">
      <c r="A2721" s="26">
        <v>29267064</v>
      </c>
      <c r="B2721" s="26" t="s">
        <v>15424</v>
      </c>
      <c r="C2721" s="26" t="s">
        <v>15425</v>
      </c>
      <c r="D2721" s="26" t="s">
        <v>15426</v>
      </c>
      <c r="E2721" s="26" t="s">
        <v>15427</v>
      </c>
      <c r="F2721" s="26" t="s">
        <v>1146</v>
      </c>
      <c r="G2721" s="26">
        <v>2018</v>
      </c>
      <c r="H2721" s="27">
        <v>43091</v>
      </c>
      <c r="I2721" s="26" t="s">
        <v>15428</v>
      </c>
      <c r="J2721" s="26"/>
      <c r="K2721" s="26" t="s">
        <v>15429</v>
      </c>
      <c r="L2721" s="26" t="str">
        <f t="shared" si="84"/>
        <v>PostAlerta</v>
      </c>
      <c r="M2721" s="26" t="str">
        <f t="shared" si="85"/>
        <v>S/PalabrasClaves</v>
      </c>
      <c r="N2721" s="26"/>
      <c r="O2721" s="26"/>
      <c r="P2721" s="26"/>
      <c r="Q2721" s="26"/>
      <c r="R2721" s="26"/>
      <c r="S2721" s="26"/>
      <c r="T2721" s="26"/>
      <c r="U2721" s="26"/>
      <c r="V2721" s="26"/>
      <c r="W2721" s="26"/>
      <c r="X2721" s="26"/>
    </row>
    <row r="2722" spans="1:24" ht="15" hidden="1" customHeight="1">
      <c r="A2722" s="24">
        <v>29329179</v>
      </c>
      <c r="B2722" s="24" t="s">
        <v>15430</v>
      </c>
      <c r="C2722" s="24" t="s">
        <v>15431</v>
      </c>
      <c r="D2722" s="24" t="s">
        <v>15432</v>
      </c>
      <c r="E2722" s="24" t="s">
        <v>10992</v>
      </c>
      <c r="F2722" s="24" t="s">
        <v>128</v>
      </c>
      <c r="G2722" s="24">
        <v>2018</v>
      </c>
      <c r="H2722" s="25">
        <v>43113</v>
      </c>
      <c r="I2722" s="24"/>
      <c r="J2722" s="24"/>
      <c r="K2722" s="24" t="s">
        <v>15433</v>
      </c>
      <c r="L2722" s="24" t="str">
        <f t="shared" si="84"/>
        <v>PostAlerta</v>
      </c>
      <c r="M2722" s="24" t="str">
        <f t="shared" si="85"/>
        <v>S/PalabrasClaves</v>
      </c>
      <c r="N2722" s="24"/>
      <c r="O2722" s="24"/>
      <c r="P2722" s="24"/>
      <c r="Q2722" s="24"/>
      <c r="R2722" s="24"/>
      <c r="S2722" s="24"/>
      <c r="T2722" s="24"/>
      <c r="U2722" s="24"/>
      <c r="V2722" s="24"/>
      <c r="W2722" s="24"/>
      <c r="X2722" s="24"/>
    </row>
    <row r="2723" spans="1:24" ht="15" hidden="1" customHeight="1">
      <c r="A2723" s="26">
        <v>29329181</v>
      </c>
      <c r="B2723" s="26" t="s">
        <v>15434</v>
      </c>
      <c r="C2723" s="26" t="s">
        <v>15435</v>
      </c>
      <c r="D2723" s="26" t="s">
        <v>15436</v>
      </c>
      <c r="E2723" s="26" t="s">
        <v>3703</v>
      </c>
      <c r="F2723" s="26" t="s">
        <v>128</v>
      </c>
      <c r="G2723" s="26">
        <v>2018</v>
      </c>
      <c r="H2723" s="27">
        <v>43113</v>
      </c>
      <c r="I2723" s="26" t="s">
        <v>15437</v>
      </c>
      <c r="J2723" s="26"/>
      <c r="K2723" s="26" t="s">
        <v>15438</v>
      </c>
      <c r="L2723" s="26" t="str">
        <f t="shared" si="84"/>
        <v>Excluido</v>
      </c>
      <c r="M2723" s="26" t="str">
        <f t="shared" si="85"/>
        <v>S/PalabrasClaves</v>
      </c>
      <c r="N2723" s="26"/>
      <c r="O2723" s="26"/>
      <c r="P2723" s="26"/>
      <c r="Q2723" s="26"/>
      <c r="R2723" s="26"/>
      <c r="S2723" s="26"/>
      <c r="T2723" s="26"/>
      <c r="U2723" s="26"/>
      <c r="V2723" s="26"/>
      <c r="W2723" s="26"/>
      <c r="X2723" s="26"/>
    </row>
    <row r="2724" spans="1:24" ht="15" hidden="1" customHeight="1">
      <c r="A2724" s="24">
        <v>29388547</v>
      </c>
      <c r="B2724" s="24" t="s">
        <v>15439</v>
      </c>
      <c r="C2724" s="24" t="s">
        <v>15440</v>
      </c>
      <c r="D2724" s="24" t="s">
        <v>15441</v>
      </c>
      <c r="E2724" s="24" t="s">
        <v>15442</v>
      </c>
      <c r="F2724" s="24" t="s">
        <v>627</v>
      </c>
      <c r="G2724" s="24">
        <v>2018</v>
      </c>
      <c r="H2724" s="25">
        <v>43133</v>
      </c>
      <c r="I2724" s="24"/>
      <c r="J2724" s="24"/>
      <c r="K2724" s="24" t="s">
        <v>15443</v>
      </c>
      <c r="L2724" s="24" t="str">
        <f t="shared" si="84"/>
        <v>PostAlerta</v>
      </c>
      <c r="M2724" s="24" t="str">
        <f t="shared" si="85"/>
        <v>S/PalabrasClaves</v>
      </c>
      <c r="N2724" s="24"/>
      <c r="O2724" s="24"/>
      <c r="P2724" s="24"/>
      <c r="Q2724" s="24"/>
      <c r="R2724" s="24"/>
      <c r="S2724" s="24"/>
      <c r="T2724" s="24"/>
      <c r="U2724" s="24"/>
      <c r="V2724" s="24"/>
      <c r="W2724" s="24"/>
      <c r="X2724" s="24"/>
    </row>
    <row r="2725" spans="1:24" ht="15" hidden="1" customHeight="1">
      <c r="A2725" s="26">
        <v>29396306</v>
      </c>
      <c r="B2725" s="26" t="s">
        <v>15444</v>
      </c>
      <c r="C2725" s="26" t="s">
        <v>15445</v>
      </c>
      <c r="D2725" s="26" t="s">
        <v>15446</v>
      </c>
      <c r="E2725" s="26" t="s">
        <v>3504</v>
      </c>
      <c r="F2725" s="26" t="s">
        <v>14248</v>
      </c>
      <c r="G2725" s="26">
        <v>2018</v>
      </c>
      <c r="H2725" s="27">
        <v>43135</v>
      </c>
      <c r="I2725" s="26" t="s">
        <v>15447</v>
      </c>
      <c r="J2725" s="26"/>
      <c r="K2725" s="26" t="s">
        <v>15448</v>
      </c>
      <c r="L2725" s="26" t="str">
        <f t="shared" si="84"/>
        <v>PostAlerta</v>
      </c>
      <c r="M2725" s="26" t="str">
        <f t="shared" si="85"/>
        <v>S/PalabrasClaves</v>
      </c>
      <c r="N2725" s="26"/>
      <c r="O2725" s="26"/>
      <c r="P2725" s="26"/>
      <c r="Q2725" s="26"/>
      <c r="R2725" s="26"/>
      <c r="S2725" s="26"/>
      <c r="T2725" s="26"/>
      <c r="U2725" s="26"/>
      <c r="V2725" s="26"/>
      <c r="W2725" s="26"/>
      <c r="X2725" s="26"/>
    </row>
    <row r="2726" spans="1:24" ht="15" hidden="1" customHeight="1">
      <c r="A2726" s="24">
        <v>29439753</v>
      </c>
      <c r="B2726" s="24" t="s">
        <v>15449</v>
      </c>
      <c r="C2726" s="24" t="s">
        <v>15450</v>
      </c>
      <c r="D2726" s="24" t="s">
        <v>15451</v>
      </c>
      <c r="E2726" s="24" t="s">
        <v>15452</v>
      </c>
      <c r="F2726" s="24" t="s">
        <v>804</v>
      </c>
      <c r="G2726" s="24">
        <v>2018</v>
      </c>
      <c r="H2726" s="25">
        <v>43146</v>
      </c>
      <c r="I2726" s="24" t="s">
        <v>15453</v>
      </c>
      <c r="J2726" s="24"/>
      <c r="K2726" s="24" t="s">
        <v>15454</v>
      </c>
      <c r="L2726" s="24" t="str">
        <f t="shared" si="84"/>
        <v>PostAlerta</v>
      </c>
      <c r="M2726" s="24" t="str">
        <f t="shared" si="85"/>
        <v>S/PalabrasClaves</v>
      </c>
      <c r="N2726" s="24"/>
      <c r="O2726" s="24"/>
      <c r="P2726" s="24"/>
      <c r="Q2726" s="24"/>
      <c r="R2726" s="24"/>
      <c r="S2726" s="24"/>
      <c r="T2726" s="24"/>
      <c r="U2726" s="24"/>
      <c r="V2726" s="24"/>
      <c r="W2726" s="24"/>
      <c r="X2726" s="24"/>
    </row>
    <row r="2727" spans="1:24" ht="15" hidden="1" customHeight="1">
      <c r="A2727" s="26">
        <v>29451375</v>
      </c>
      <c r="B2727" s="26" t="s">
        <v>15455</v>
      </c>
      <c r="C2727" s="26" t="s">
        <v>15456</v>
      </c>
      <c r="D2727" s="26" t="s">
        <v>15457</v>
      </c>
      <c r="E2727" s="26" t="s">
        <v>15458</v>
      </c>
      <c r="F2727" s="26" t="s">
        <v>15459</v>
      </c>
      <c r="G2727" s="26">
        <v>2018</v>
      </c>
      <c r="H2727" s="27">
        <v>43148</v>
      </c>
      <c r="I2727" s="26" t="s">
        <v>15460</v>
      </c>
      <c r="J2727" s="26"/>
      <c r="K2727" s="26"/>
      <c r="L2727" s="26" t="str">
        <f t="shared" si="84"/>
        <v>PostAlerta</v>
      </c>
      <c r="M2727" s="26" t="str">
        <f t="shared" si="85"/>
        <v>S/PalabrasClaves</v>
      </c>
      <c r="N2727" s="26"/>
      <c r="O2727" s="26"/>
      <c r="P2727" s="26"/>
      <c r="Q2727" s="26"/>
      <c r="R2727" s="26"/>
      <c r="S2727" s="26"/>
      <c r="T2727" s="26"/>
      <c r="U2727" s="26"/>
      <c r="V2727" s="26"/>
      <c r="W2727" s="26"/>
      <c r="X2727" s="26"/>
    </row>
    <row r="2728" spans="1:24" ht="15" hidden="1" customHeight="1">
      <c r="A2728" s="24">
        <v>29770100</v>
      </c>
      <c r="B2728" s="24" t="s">
        <v>15461</v>
      </c>
      <c r="C2728" s="24" t="s">
        <v>15462</v>
      </c>
      <c r="D2728" s="24" t="s">
        <v>15463</v>
      </c>
      <c r="E2728" s="24" t="s">
        <v>15464</v>
      </c>
      <c r="F2728" s="24" t="s">
        <v>7826</v>
      </c>
      <c r="G2728" s="24">
        <v>2018</v>
      </c>
      <c r="H2728" s="25">
        <v>43238</v>
      </c>
      <c r="I2728" s="24" t="s">
        <v>15465</v>
      </c>
      <c r="J2728" s="24"/>
      <c r="K2728" s="24" t="s">
        <v>15466</v>
      </c>
      <c r="L2728" s="24" t="str">
        <f t="shared" ref="L2728:L2791" si="86">IF(ISNUMBER(VLOOKUP(A2728,EXCL,1,FALSE)),"Excluido",IF(ISNUMBER(VLOOKUP(A2728,POST,1,FALSE)),"PostAlerta",IF(ISNUMBER(VLOOKUP(A2728,PRE,1,FALSE)),"PreAlerta","")))</f>
        <v>PostAlerta</v>
      </c>
      <c r="M2728" s="24" t="str">
        <f t="shared" ref="M2728:M2791" si="87">IF(ISNUMBER(VLOOKUP(A2728,KEYWORDS,1,FALSE)),"C/PalabrasClaves","S/PalabrasClaves")</f>
        <v>S/PalabrasClaves</v>
      </c>
      <c r="N2728" s="24"/>
      <c r="O2728" s="24"/>
      <c r="P2728" s="24"/>
      <c r="Q2728" s="24"/>
      <c r="R2728" s="24"/>
      <c r="S2728" s="24"/>
      <c r="T2728" s="24"/>
      <c r="U2728" s="24"/>
      <c r="V2728" s="24"/>
      <c r="W2728" s="24"/>
      <c r="X2728" s="24"/>
    </row>
    <row r="2729" spans="1:24" ht="15" hidden="1" customHeight="1">
      <c r="A2729" s="26">
        <v>31034186</v>
      </c>
      <c r="B2729" s="26" t="s">
        <v>15467</v>
      </c>
      <c r="C2729" s="26"/>
      <c r="D2729" s="26" t="s">
        <v>15468</v>
      </c>
      <c r="E2729" s="26"/>
      <c r="F2729" s="26" t="s">
        <v>15467</v>
      </c>
      <c r="G2729" s="26">
        <v>2018</v>
      </c>
      <c r="H2729" s="27">
        <v>43132</v>
      </c>
      <c r="I2729" s="26"/>
      <c r="J2729" s="26"/>
      <c r="K2729" s="26"/>
      <c r="L2729" s="26" t="str">
        <f t="shared" si="86"/>
        <v>Excluido</v>
      </c>
      <c r="M2729" s="26" t="str">
        <f t="shared" si="87"/>
        <v>S/PalabrasClaves</v>
      </c>
      <c r="N2729" s="26"/>
      <c r="O2729" s="26"/>
      <c r="P2729" s="26"/>
      <c r="Q2729" s="26"/>
      <c r="R2729" s="26"/>
      <c r="S2729" s="26"/>
      <c r="T2729" s="26"/>
      <c r="U2729" s="26"/>
      <c r="V2729" s="26"/>
      <c r="W2729" s="26"/>
      <c r="X2729" s="26"/>
    </row>
    <row r="2730" spans="1:24" ht="15" hidden="1" customHeight="1">
      <c r="A2730" s="24">
        <v>29402241</v>
      </c>
      <c r="B2730" s="24" t="s">
        <v>15469</v>
      </c>
      <c r="C2730" s="24" t="s">
        <v>15470</v>
      </c>
      <c r="D2730" s="24" t="s">
        <v>15471</v>
      </c>
      <c r="E2730" s="24" t="s">
        <v>11841</v>
      </c>
      <c r="F2730" s="24" t="s">
        <v>392</v>
      </c>
      <c r="G2730" s="24">
        <v>2018</v>
      </c>
      <c r="H2730" s="25">
        <v>43138</v>
      </c>
      <c r="I2730" s="24" t="s">
        <v>15472</v>
      </c>
      <c r="J2730" s="24"/>
      <c r="K2730" s="24" t="s">
        <v>15473</v>
      </c>
      <c r="L2730" s="24" t="str">
        <f t="shared" si="86"/>
        <v>Excluido</v>
      </c>
      <c r="M2730" s="24" t="str">
        <f t="shared" si="87"/>
        <v>S/PalabrasClaves</v>
      </c>
      <c r="N2730" s="24"/>
      <c r="O2730" s="24"/>
      <c r="P2730" s="24"/>
      <c r="Q2730" s="24"/>
      <c r="R2730" s="24"/>
      <c r="S2730" s="24"/>
      <c r="T2730" s="24"/>
      <c r="U2730" s="24"/>
      <c r="V2730" s="24"/>
      <c r="W2730" s="24"/>
      <c r="X2730" s="24"/>
    </row>
    <row r="2731" spans="1:24" ht="15" hidden="1" customHeight="1">
      <c r="A2731" s="26">
        <v>29419807</v>
      </c>
      <c r="B2731" s="26" t="s">
        <v>15474</v>
      </c>
      <c r="C2731" s="26" t="s">
        <v>15475</v>
      </c>
      <c r="D2731" s="26" t="s">
        <v>15476</v>
      </c>
      <c r="E2731" s="26" t="s">
        <v>15477</v>
      </c>
      <c r="F2731" s="26" t="s">
        <v>15478</v>
      </c>
      <c r="G2731" s="26">
        <v>2018</v>
      </c>
      <c r="H2731" s="27">
        <v>43140</v>
      </c>
      <c r="I2731" s="26" t="s">
        <v>15479</v>
      </c>
      <c r="J2731" s="26"/>
      <c r="K2731" s="26" t="s">
        <v>15480</v>
      </c>
      <c r="L2731" s="26" t="str">
        <f t="shared" si="86"/>
        <v>PostAlerta</v>
      </c>
      <c r="M2731" s="26" t="str">
        <f t="shared" si="87"/>
        <v>S/PalabrasClaves</v>
      </c>
      <c r="N2731" s="26"/>
      <c r="O2731" s="26"/>
      <c r="P2731" s="26"/>
      <c r="Q2731" s="26"/>
      <c r="R2731" s="26"/>
      <c r="S2731" s="26"/>
      <c r="T2731" s="26"/>
      <c r="U2731" s="26"/>
      <c r="V2731" s="26"/>
      <c r="W2731" s="26"/>
      <c r="X2731" s="26"/>
    </row>
    <row r="2732" spans="1:24" ht="15" hidden="1" customHeight="1">
      <c r="A2732" s="24">
        <v>29426279</v>
      </c>
      <c r="B2732" s="24" t="s">
        <v>15481</v>
      </c>
      <c r="C2732" s="24" t="s">
        <v>15482</v>
      </c>
      <c r="D2732" s="24" t="s">
        <v>15483</v>
      </c>
      <c r="E2732" s="24" t="s">
        <v>6504</v>
      </c>
      <c r="F2732" s="24" t="s">
        <v>11366</v>
      </c>
      <c r="G2732" s="24">
        <v>2018</v>
      </c>
      <c r="H2732" s="25">
        <v>43142</v>
      </c>
      <c r="I2732" s="24" t="s">
        <v>15484</v>
      </c>
      <c r="J2732" s="24"/>
      <c r="K2732" s="24" t="s">
        <v>15485</v>
      </c>
      <c r="L2732" s="24" t="str">
        <f t="shared" si="86"/>
        <v>PostAlerta</v>
      </c>
      <c r="M2732" s="24" t="str">
        <f t="shared" si="87"/>
        <v>S/PalabrasClaves</v>
      </c>
      <c r="N2732" s="24"/>
      <c r="O2732" s="24"/>
      <c r="P2732" s="24"/>
      <c r="Q2732" s="24"/>
      <c r="R2732" s="24"/>
      <c r="S2732" s="24"/>
      <c r="T2732" s="24"/>
      <c r="U2732" s="24"/>
      <c r="V2732" s="24"/>
      <c r="W2732" s="24"/>
      <c r="X2732" s="24"/>
    </row>
    <row r="2733" spans="1:24" ht="15" hidden="1" customHeight="1">
      <c r="A2733" s="26">
        <v>29217176</v>
      </c>
      <c r="B2733" s="26" t="s">
        <v>15486</v>
      </c>
      <c r="C2733" s="26" t="s">
        <v>15487</v>
      </c>
      <c r="D2733" s="26" t="s">
        <v>15488</v>
      </c>
      <c r="E2733" s="26" t="s">
        <v>8736</v>
      </c>
      <c r="F2733" s="26" t="s">
        <v>8737</v>
      </c>
      <c r="G2733" s="26">
        <v>2018</v>
      </c>
      <c r="H2733" s="27">
        <v>43078</v>
      </c>
      <c r="I2733" s="26"/>
      <c r="J2733" s="26"/>
      <c r="K2733" s="26" t="s">
        <v>15489</v>
      </c>
      <c r="L2733" s="26" t="str">
        <f t="shared" si="86"/>
        <v>PostAlerta</v>
      </c>
      <c r="M2733" s="26" t="str">
        <f t="shared" si="87"/>
        <v>S/PalabrasClaves</v>
      </c>
      <c r="N2733" s="26"/>
      <c r="O2733" s="26"/>
      <c r="P2733" s="26"/>
      <c r="Q2733" s="26"/>
      <c r="R2733" s="26"/>
      <c r="S2733" s="26"/>
      <c r="T2733" s="26"/>
      <c r="U2733" s="26"/>
      <c r="V2733" s="26"/>
      <c r="W2733" s="26"/>
      <c r="X2733" s="26"/>
    </row>
    <row r="2734" spans="1:24" ht="15" hidden="1" customHeight="1">
      <c r="A2734" s="24">
        <v>29468197</v>
      </c>
      <c r="B2734" s="24" t="s">
        <v>15490</v>
      </c>
      <c r="C2734" s="24" t="s">
        <v>15491</v>
      </c>
      <c r="D2734" s="24" t="s">
        <v>15492</v>
      </c>
      <c r="E2734" s="24" t="s">
        <v>15493</v>
      </c>
      <c r="F2734" s="24" t="s">
        <v>15494</v>
      </c>
      <c r="G2734" s="24">
        <v>2018</v>
      </c>
      <c r="H2734" s="25">
        <v>43154</v>
      </c>
      <c r="I2734" s="24" t="s">
        <v>15495</v>
      </c>
      <c r="J2734" s="24"/>
      <c r="K2734" s="24" t="s">
        <v>15496</v>
      </c>
      <c r="L2734" s="24" t="str">
        <f t="shared" si="86"/>
        <v>PostAlerta</v>
      </c>
      <c r="M2734" s="24" t="str">
        <f t="shared" si="87"/>
        <v>C/PalabrasClaves</v>
      </c>
      <c r="N2734" s="24"/>
      <c r="O2734" s="24"/>
      <c r="P2734" s="24"/>
      <c r="Q2734" s="24"/>
      <c r="R2734" s="24"/>
      <c r="S2734" s="24"/>
      <c r="T2734" s="24"/>
      <c r="U2734" s="24"/>
      <c r="V2734" s="24"/>
      <c r="W2734" s="24"/>
      <c r="X2734" s="24"/>
    </row>
    <row r="2735" spans="1:24" ht="15" hidden="1" customHeight="1">
      <c r="A2735" s="26">
        <v>29447155</v>
      </c>
      <c r="B2735" s="26" t="s">
        <v>15497</v>
      </c>
      <c r="C2735" s="26" t="s">
        <v>15498</v>
      </c>
      <c r="D2735" s="26" t="s">
        <v>15499</v>
      </c>
      <c r="E2735" s="26" t="s">
        <v>15500</v>
      </c>
      <c r="F2735" s="26" t="s">
        <v>2175</v>
      </c>
      <c r="G2735" s="26">
        <v>2018</v>
      </c>
      <c r="H2735" s="27">
        <v>43147</v>
      </c>
      <c r="I2735" s="26" t="s">
        <v>15501</v>
      </c>
      <c r="J2735" s="26"/>
      <c r="K2735" s="26" t="s">
        <v>15502</v>
      </c>
      <c r="L2735" s="26" t="str">
        <f t="shared" si="86"/>
        <v>PostAlerta</v>
      </c>
      <c r="M2735" s="26" t="str">
        <f t="shared" si="87"/>
        <v>S/PalabrasClaves</v>
      </c>
      <c r="N2735" s="26"/>
      <c r="O2735" s="26"/>
      <c r="P2735" s="26"/>
      <c r="Q2735" s="26"/>
      <c r="R2735" s="26"/>
      <c r="S2735" s="26"/>
      <c r="T2735" s="26"/>
      <c r="U2735" s="26"/>
      <c r="V2735" s="26"/>
      <c r="W2735" s="26"/>
      <c r="X2735" s="26"/>
    </row>
    <row r="2736" spans="1:24" ht="15" hidden="1" customHeight="1">
      <c r="A2736" s="24">
        <v>29451881</v>
      </c>
      <c r="B2736" s="24" t="s">
        <v>15503</v>
      </c>
      <c r="C2736" s="24" t="s">
        <v>15504</v>
      </c>
      <c r="D2736" s="24" t="s">
        <v>15505</v>
      </c>
      <c r="E2736" s="24" t="s">
        <v>15506</v>
      </c>
      <c r="F2736" s="24" t="s">
        <v>2175</v>
      </c>
      <c r="G2736" s="24">
        <v>2018</v>
      </c>
      <c r="H2736" s="25">
        <v>43148</v>
      </c>
      <c r="I2736" s="24" t="s">
        <v>15507</v>
      </c>
      <c r="J2736" s="24"/>
      <c r="K2736" s="24" t="s">
        <v>15508</v>
      </c>
      <c r="L2736" s="24" t="str">
        <f t="shared" si="86"/>
        <v>PostAlerta</v>
      </c>
      <c r="M2736" s="24" t="str">
        <f t="shared" si="87"/>
        <v>S/PalabrasClaves</v>
      </c>
      <c r="N2736" s="24"/>
      <c r="O2736" s="24"/>
      <c r="P2736" s="24"/>
      <c r="Q2736" s="24"/>
      <c r="R2736" s="24"/>
      <c r="S2736" s="24"/>
      <c r="T2736" s="24"/>
      <c r="U2736" s="24"/>
      <c r="V2736" s="24"/>
      <c r="W2736" s="24"/>
      <c r="X2736" s="24"/>
    </row>
    <row r="2737" spans="1:24" ht="15" hidden="1" customHeight="1">
      <c r="A2737" s="26">
        <v>29670466</v>
      </c>
      <c r="B2737" s="26" t="s">
        <v>15509</v>
      </c>
      <c r="C2737" s="26" t="s">
        <v>15510</v>
      </c>
      <c r="D2737" s="26" t="s">
        <v>15511</v>
      </c>
      <c r="E2737" s="26" t="s">
        <v>15512</v>
      </c>
      <c r="F2737" s="26" t="s">
        <v>2345</v>
      </c>
      <c r="G2737" s="26">
        <v>2018</v>
      </c>
      <c r="H2737" s="27">
        <v>43210</v>
      </c>
      <c r="I2737" s="26" t="s">
        <v>15513</v>
      </c>
      <c r="J2737" s="26"/>
      <c r="K2737" s="26" t="s">
        <v>15514</v>
      </c>
      <c r="L2737" s="26" t="str">
        <f t="shared" si="86"/>
        <v>PostAlerta</v>
      </c>
      <c r="M2737" s="26" t="str">
        <f t="shared" si="87"/>
        <v>S/PalabrasClaves</v>
      </c>
      <c r="N2737" s="26"/>
      <c r="O2737" s="26"/>
      <c r="P2737" s="26"/>
      <c r="Q2737" s="26"/>
      <c r="R2737" s="26"/>
      <c r="S2737" s="26"/>
      <c r="T2737" s="26"/>
      <c r="U2737" s="26"/>
      <c r="V2737" s="26"/>
      <c r="W2737" s="26"/>
      <c r="X2737" s="26"/>
    </row>
    <row r="2738" spans="1:24" ht="15" hidden="1" customHeight="1">
      <c r="A2738" s="24">
        <v>29463279</v>
      </c>
      <c r="B2738" s="24" t="s">
        <v>15515</v>
      </c>
      <c r="C2738" s="24" t="s">
        <v>15516</v>
      </c>
      <c r="D2738" s="24" t="s">
        <v>15517</v>
      </c>
      <c r="E2738" s="24" t="s">
        <v>13062</v>
      </c>
      <c r="F2738" s="24" t="s">
        <v>9331</v>
      </c>
      <c r="G2738" s="24">
        <v>2018</v>
      </c>
      <c r="H2738" s="25">
        <v>43153</v>
      </c>
      <c r="I2738" s="24" t="s">
        <v>15518</v>
      </c>
      <c r="J2738" s="24"/>
      <c r="K2738" s="24" t="s">
        <v>15519</v>
      </c>
      <c r="L2738" s="24" t="str">
        <f t="shared" si="86"/>
        <v>PostAlerta</v>
      </c>
      <c r="M2738" s="24" t="str">
        <f t="shared" si="87"/>
        <v>S/PalabrasClaves</v>
      </c>
      <c r="N2738" s="24"/>
      <c r="O2738" s="24"/>
      <c r="P2738" s="24"/>
      <c r="Q2738" s="24"/>
      <c r="R2738" s="24"/>
      <c r="S2738" s="24"/>
      <c r="T2738" s="24"/>
      <c r="U2738" s="24"/>
      <c r="V2738" s="24"/>
      <c r="W2738" s="24"/>
      <c r="X2738" s="24"/>
    </row>
    <row r="2739" spans="1:24" ht="15" hidden="1" customHeight="1">
      <c r="A2739" s="26">
        <v>29467021</v>
      </c>
      <c r="B2739" s="26" t="s">
        <v>15520</v>
      </c>
      <c r="C2739" s="26" t="s">
        <v>15521</v>
      </c>
      <c r="D2739" s="26" t="s">
        <v>15522</v>
      </c>
      <c r="E2739" s="26" t="s">
        <v>15523</v>
      </c>
      <c r="F2739" s="26" t="s">
        <v>9331</v>
      </c>
      <c r="G2739" s="26">
        <v>2018</v>
      </c>
      <c r="H2739" s="27">
        <v>43154</v>
      </c>
      <c r="I2739" s="26" t="s">
        <v>15524</v>
      </c>
      <c r="J2739" s="26"/>
      <c r="K2739" s="26" t="s">
        <v>15525</v>
      </c>
      <c r="L2739" s="26" t="str">
        <f t="shared" si="86"/>
        <v>PostAlerta</v>
      </c>
      <c r="M2739" s="26" t="str">
        <f t="shared" si="87"/>
        <v>S/PalabrasClaves</v>
      </c>
      <c r="N2739" s="26"/>
      <c r="O2739" s="26"/>
      <c r="P2739" s="26"/>
      <c r="Q2739" s="26"/>
      <c r="R2739" s="26"/>
      <c r="S2739" s="26"/>
      <c r="T2739" s="26"/>
      <c r="U2739" s="26"/>
      <c r="V2739" s="26"/>
      <c r="W2739" s="26"/>
      <c r="X2739" s="26"/>
    </row>
    <row r="2740" spans="1:24" ht="15" hidden="1" customHeight="1">
      <c r="A2740" s="24">
        <v>29588922</v>
      </c>
      <c r="B2740" s="24" t="s">
        <v>15526</v>
      </c>
      <c r="C2740" s="24" t="s">
        <v>15527</v>
      </c>
      <c r="D2740" s="24" t="s">
        <v>15528</v>
      </c>
      <c r="E2740" s="24" t="s">
        <v>14096</v>
      </c>
      <c r="F2740" s="24" t="s">
        <v>15529</v>
      </c>
      <c r="G2740" s="24">
        <v>2018</v>
      </c>
      <c r="H2740" s="25">
        <v>43188</v>
      </c>
      <c r="I2740" s="24" t="s">
        <v>15530</v>
      </c>
      <c r="J2740" s="24"/>
      <c r="K2740" s="24" t="s">
        <v>15531</v>
      </c>
      <c r="L2740" s="24" t="str">
        <f t="shared" si="86"/>
        <v>PostAlerta</v>
      </c>
      <c r="M2740" s="24" t="str">
        <f t="shared" si="87"/>
        <v>S/PalabrasClaves</v>
      </c>
      <c r="N2740" s="24"/>
      <c r="O2740" s="24"/>
      <c r="P2740" s="24"/>
      <c r="Q2740" s="24"/>
      <c r="R2740" s="24"/>
      <c r="S2740" s="24"/>
      <c r="T2740" s="24"/>
      <c r="U2740" s="24"/>
      <c r="V2740" s="24"/>
      <c r="W2740" s="24"/>
      <c r="X2740" s="24"/>
    </row>
    <row r="2741" spans="1:24" ht="15" hidden="1" customHeight="1">
      <c r="A2741" s="26">
        <v>30756005</v>
      </c>
      <c r="B2741" s="26" t="s">
        <v>15532</v>
      </c>
      <c r="C2741" s="26" t="s">
        <v>15533</v>
      </c>
      <c r="D2741" s="26" t="s">
        <v>15534</v>
      </c>
      <c r="E2741" s="26" t="s">
        <v>15535</v>
      </c>
      <c r="F2741" s="26" t="s">
        <v>15536</v>
      </c>
      <c r="G2741" s="26">
        <v>2018</v>
      </c>
      <c r="H2741" s="27">
        <v>43510</v>
      </c>
      <c r="I2741" s="26" t="s">
        <v>15537</v>
      </c>
      <c r="J2741" s="26"/>
      <c r="K2741" s="26" t="s">
        <v>15538</v>
      </c>
      <c r="L2741" s="26" t="str">
        <f t="shared" si="86"/>
        <v>PostAlerta</v>
      </c>
      <c r="M2741" s="26" t="str">
        <f t="shared" si="87"/>
        <v>S/PalabrasClaves</v>
      </c>
      <c r="N2741" s="26"/>
      <c r="O2741" s="26"/>
      <c r="P2741" s="26"/>
      <c r="Q2741" s="26"/>
      <c r="R2741" s="26"/>
      <c r="S2741" s="26"/>
      <c r="T2741" s="26"/>
      <c r="U2741" s="26"/>
      <c r="V2741" s="26"/>
      <c r="W2741" s="26"/>
      <c r="X2741" s="26"/>
    </row>
    <row r="2742" spans="1:24" ht="15" hidden="1" customHeight="1">
      <c r="A2742" s="24">
        <v>29476106</v>
      </c>
      <c r="B2742" s="24" t="s">
        <v>15539</v>
      </c>
      <c r="C2742" s="24" t="s">
        <v>15540</v>
      </c>
      <c r="D2742" s="24" t="s">
        <v>15541</v>
      </c>
      <c r="E2742" s="24" t="s">
        <v>6130</v>
      </c>
      <c r="F2742" s="24" t="s">
        <v>7282</v>
      </c>
      <c r="G2742" s="24">
        <v>2018</v>
      </c>
      <c r="H2742" s="25">
        <v>43156</v>
      </c>
      <c r="I2742" s="24" t="s">
        <v>15542</v>
      </c>
      <c r="J2742" s="24"/>
      <c r="K2742" s="24" t="s">
        <v>15543</v>
      </c>
      <c r="L2742" s="24" t="str">
        <f t="shared" si="86"/>
        <v>Excluido</v>
      </c>
      <c r="M2742" s="24" t="str">
        <f t="shared" si="87"/>
        <v>S/PalabrasClaves</v>
      </c>
      <c r="N2742" s="24"/>
      <c r="O2742" s="24"/>
      <c r="P2742" s="24"/>
      <c r="Q2742" s="24"/>
      <c r="R2742" s="24"/>
      <c r="S2742" s="24"/>
      <c r="T2742" s="24"/>
      <c r="U2742" s="24"/>
      <c r="V2742" s="24"/>
      <c r="W2742" s="24"/>
      <c r="X2742" s="24"/>
    </row>
    <row r="2743" spans="1:24" ht="15" hidden="1" customHeight="1">
      <c r="A2743" s="26">
        <v>29482619</v>
      </c>
      <c r="B2743" s="26" t="s">
        <v>15544</v>
      </c>
      <c r="C2743" s="26" t="s">
        <v>15545</v>
      </c>
      <c r="D2743" s="26" t="s">
        <v>15546</v>
      </c>
      <c r="E2743" s="26" t="s">
        <v>4754</v>
      </c>
      <c r="F2743" s="26" t="s">
        <v>7091</v>
      </c>
      <c r="G2743" s="26">
        <v>2018</v>
      </c>
      <c r="H2743" s="27">
        <v>43159</v>
      </c>
      <c r="I2743" s="26" t="s">
        <v>15547</v>
      </c>
      <c r="J2743" s="26"/>
      <c r="K2743" s="26" t="s">
        <v>15548</v>
      </c>
      <c r="L2743" s="26" t="str">
        <f t="shared" si="86"/>
        <v>PostAlerta</v>
      </c>
      <c r="M2743" s="26" t="str">
        <f t="shared" si="87"/>
        <v>S/PalabrasClaves</v>
      </c>
      <c r="N2743" s="26"/>
      <c r="O2743" s="26"/>
      <c r="P2743" s="26"/>
      <c r="Q2743" s="26"/>
      <c r="R2743" s="26"/>
      <c r="S2743" s="26"/>
      <c r="T2743" s="26"/>
      <c r="U2743" s="26"/>
      <c r="V2743" s="26"/>
      <c r="W2743" s="26"/>
      <c r="X2743" s="26"/>
    </row>
    <row r="2744" spans="1:24" ht="15" hidden="1" customHeight="1">
      <c r="A2744" s="24">
        <v>29440378</v>
      </c>
      <c r="B2744" s="24" t="s">
        <v>15549</v>
      </c>
      <c r="C2744" s="24" t="s">
        <v>15550</v>
      </c>
      <c r="D2744" s="24" t="s">
        <v>15551</v>
      </c>
      <c r="E2744" s="24" t="s">
        <v>15552</v>
      </c>
      <c r="F2744" s="24" t="s">
        <v>781</v>
      </c>
      <c r="G2744" s="24">
        <v>2018</v>
      </c>
      <c r="H2744" s="25">
        <v>43146</v>
      </c>
      <c r="I2744" s="24" t="s">
        <v>15553</v>
      </c>
      <c r="J2744" s="24"/>
      <c r="K2744" s="24" t="s">
        <v>15554</v>
      </c>
      <c r="L2744" s="24" t="str">
        <f t="shared" si="86"/>
        <v>PostAlerta</v>
      </c>
      <c r="M2744" s="24" t="str">
        <f t="shared" si="87"/>
        <v>S/PalabrasClaves</v>
      </c>
      <c r="N2744" s="24"/>
      <c r="O2744" s="24"/>
      <c r="P2744" s="24"/>
      <c r="Q2744" s="24"/>
      <c r="R2744" s="24"/>
      <c r="S2744" s="24"/>
      <c r="T2744" s="24"/>
      <c r="U2744" s="24"/>
      <c r="V2744" s="24"/>
      <c r="W2744" s="24"/>
      <c r="X2744" s="24"/>
    </row>
    <row r="2745" spans="1:24" ht="15" hidden="1" customHeight="1">
      <c r="A2745" s="26">
        <v>29535977</v>
      </c>
      <c r="B2745" s="26" t="s">
        <v>15555</v>
      </c>
      <c r="C2745" s="26" t="s">
        <v>15556</v>
      </c>
      <c r="D2745" s="26" t="s">
        <v>15557</v>
      </c>
      <c r="E2745" s="26" t="s">
        <v>903</v>
      </c>
      <c r="F2745" s="26" t="s">
        <v>559</v>
      </c>
      <c r="G2745" s="26">
        <v>2018</v>
      </c>
      <c r="H2745" s="27">
        <v>43174</v>
      </c>
      <c r="I2745" s="26" t="s">
        <v>15558</v>
      </c>
      <c r="J2745" s="26"/>
      <c r="K2745" s="26" t="s">
        <v>15559</v>
      </c>
      <c r="L2745" s="26" t="str">
        <f t="shared" si="86"/>
        <v>PostAlerta</v>
      </c>
      <c r="M2745" s="26" t="str">
        <f t="shared" si="87"/>
        <v>S/PalabrasClaves</v>
      </c>
      <c r="N2745" s="26"/>
      <c r="O2745" s="26"/>
      <c r="P2745" s="26"/>
      <c r="Q2745" s="26"/>
      <c r="R2745" s="26"/>
      <c r="S2745" s="26"/>
      <c r="T2745" s="26"/>
      <c r="U2745" s="26"/>
      <c r="V2745" s="26"/>
      <c r="W2745" s="26"/>
      <c r="X2745" s="26"/>
    </row>
    <row r="2746" spans="1:24" ht="15" hidden="1" customHeight="1">
      <c r="A2746" s="24">
        <v>28724744</v>
      </c>
      <c r="B2746" s="24" t="s">
        <v>15560</v>
      </c>
      <c r="C2746" s="24" t="s">
        <v>15561</v>
      </c>
      <c r="D2746" s="24" t="s">
        <v>15562</v>
      </c>
      <c r="E2746" s="24" t="s">
        <v>15563</v>
      </c>
      <c r="F2746" s="24" t="s">
        <v>251</v>
      </c>
      <c r="G2746" s="24">
        <v>2018</v>
      </c>
      <c r="H2746" s="25">
        <v>42937</v>
      </c>
      <c r="I2746" s="24" t="s">
        <v>15564</v>
      </c>
      <c r="J2746" s="24"/>
      <c r="K2746" s="24" t="s">
        <v>15565</v>
      </c>
      <c r="L2746" s="24" t="str">
        <f t="shared" si="86"/>
        <v>PostAlerta</v>
      </c>
      <c r="M2746" s="24" t="str">
        <f t="shared" si="87"/>
        <v>S/PalabrasClaves</v>
      </c>
      <c r="N2746" s="24"/>
      <c r="O2746" s="24"/>
      <c r="P2746" s="24"/>
      <c r="Q2746" s="24"/>
      <c r="R2746" s="24"/>
      <c r="S2746" s="24"/>
      <c r="T2746" s="24"/>
      <c r="U2746" s="24"/>
      <c r="V2746" s="24"/>
      <c r="W2746" s="24"/>
      <c r="X2746" s="24"/>
    </row>
    <row r="2747" spans="1:24" ht="15" hidden="1" customHeight="1">
      <c r="A2747" s="26">
        <v>28768469</v>
      </c>
      <c r="B2747" s="26" t="s">
        <v>15566</v>
      </c>
      <c r="C2747" s="26" t="s">
        <v>15567</v>
      </c>
      <c r="D2747" s="26" t="s">
        <v>15568</v>
      </c>
      <c r="E2747" s="26" t="s">
        <v>14185</v>
      </c>
      <c r="F2747" s="26" t="s">
        <v>725</v>
      </c>
      <c r="G2747" s="26">
        <v>2018</v>
      </c>
      <c r="H2747" s="27">
        <v>42951</v>
      </c>
      <c r="I2747" s="26"/>
      <c r="J2747" s="26"/>
      <c r="K2747" s="26" t="s">
        <v>15569</v>
      </c>
      <c r="L2747" s="26" t="str">
        <f t="shared" si="86"/>
        <v>PostAlerta</v>
      </c>
      <c r="M2747" s="26" t="str">
        <f t="shared" si="87"/>
        <v>S/PalabrasClaves</v>
      </c>
      <c r="N2747" s="26"/>
      <c r="O2747" s="26"/>
      <c r="P2747" s="26"/>
      <c r="Q2747" s="26"/>
      <c r="R2747" s="26"/>
      <c r="S2747" s="26"/>
      <c r="T2747" s="26"/>
      <c r="U2747" s="26"/>
      <c r="V2747" s="26"/>
      <c r="W2747" s="26"/>
      <c r="X2747" s="26"/>
    </row>
    <row r="2748" spans="1:24" ht="15" hidden="1" customHeight="1">
      <c r="A2748" s="24">
        <v>28776463</v>
      </c>
      <c r="B2748" s="24" t="s">
        <v>15570</v>
      </c>
      <c r="C2748" s="24" t="s">
        <v>15571</v>
      </c>
      <c r="D2748" s="24" t="s">
        <v>15572</v>
      </c>
      <c r="E2748" s="24" t="s">
        <v>15573</v>
      </c>
      <c r="F2748" s="24" t="s">
        <v>725</v>
      </c>
      <c r="G2748" s="24">
        <v>2018</v>
      </c>
      <c r="H2748" s="25">
        <v>42952</v>
      </c>
      <c r="I2748" s="24"/>
      <c r="J2748" s="24"/>
      <c r="K2748" s="24" t="s">
        <v>15574</v>
      </c>
      <c r="L2748" s="24" t="str">
        <f t="shared" si="86"/>
        <v>PostAlerta</v>
      </c>
      <c r="M2748" s="24" t="str">
        <f t="shared" si="87"/>
        <v>S/PalabrasClaves</v>
      </c>
      <c r="N2748" s="24"/>
      <c r="O2748" s="24"/>
      <c r="P2748" s="24"/>
      <c r="Q2748" s="24"/>
      <c r="R2748" s="24"/>
      <c r="S2748" s="24"/>
      <c r="T2748" s="24"/>
      <c r="U2748" s="24"/>
      <c r="V2748" s="24"/>
      <c r="W2748" s="24"/>
      <c r="X2748" s="24"/>
    </row>
    <row r="2749" spans="1:24" ht="15" hidden="1" customHeight="1">
      <c r="A2749" s="26">
        <v>28798195</v>
      </c>
      <c r="B2749" s="26" t="s">
        <v>15575</v>
      </c>
      <c r="C2749" s="26" t="s">
        <v>15576</v>
      </c>
      <c r="D2749" s="26" t="s">
        <v>15577</v>
      </c>
      <c r="E2749" s="26" t="s">
        <v>15578</v>
      </c>
      <c r="F2749" s="26" t="s">
        <v>251</v>
      </c>
      <c r="G2749" s="26">
        <v>2018</v>
      </c>
      <c r="H2749" s="27">
        <v>42959</v>
      </c>
      <c r="I2749" s="26" t="s">
        <v>15579</v>
      </c>
      <c r="J2749" s="26"/>
      <c r="K2749" s="26" t="s">
        <v>15580</v>
      </c>
      <c r="L2749" s="26" t="str">
        <f t="shared" si="86"/>
        <v>PostAlerta</v>
      </c>
      <c r="M2749" s="26" t="str">
        <f t="shared" si="87"/>
        <v>S/PalabrasClaves</v>
      </c>
      <c r="N2749" s="26"/>
      <c r="O2749" s="26"/>
      <c r="P2749" s="26"/>
      <c r="Q2749" s="26"/>
      <c r="R2749" s="26"/>
      <c r="S2749" s="26"/>
      <c r="T2749" s="26"/>
      <c r="U2749" s="26"/>
      <c r="V2749" s="26"/>
      <c r="W2749" s="26"/>
      <c r="X2749" s="26"/>
    </row>
    <row r="2750" spans="1:24" ht="15" hidden="1" customHeight="1">
      <c r="A2750" s="24">
        <v>28799824</v>
      </c>
      <c r="B2750" s="24" t="s">
        <v>15581</v>
      </c>
      <c r="C2750" s="24" t="s">
        <v>15582</v>
      </c>
      <c r="D2750" s="24" t="s">
        <v>15583</v>
      </c>
      <c r="E2750" s="24" t="s">
        <v>15584</v>
      </c>
      <c r="F2750" s="24" t="s">
        <v>725</v>
      </c>
      <c r="G2750" s="24">
        <v>2018</v>
      </c>
      <c r="H2750" s="25">
        <v>42959</v>
      </c>
      <c r="I2750" s="24" t="s">
        <v>15585</v>
      </c>
      <c r="J2750" s="24" t="s">
        <v>15586</v>
      </c>
      <c r="K2750" s="24" t="s">
        <v>15587</v>
      </c>
      <c r="L2750" s="24" t="str">
        <f t="shared" si="86"/>
        <v>PostAlerta</v>
      </c>
      <c r="M2750" s="24" t="str">
        <f t="shared" si="87"/>
        <v>S/PalabrasClaves</v>
      </c>
      <c r="N2750" s="24"/>
      <c r="O2750" s="24"/>
      <c r="P2750" s="24"/>
      <c r="Q2750" s="24"/>
      <c r="R2750" s="24"/>
      <c r="S2750" s="24"/>
      <c r="T2750" s="24"/>
      <c r="U2750" s="24"/>
      <c r="V2750" s="24"/>
      <c r="W2750" s="24"/>
      <c r="X2750" s="24"/>
    </row>
    <row r="2751" spans="1:24" ht="15" hidden="1" customHeight="1">
      <c r="A2751" s="26">
        <v>28920542</v>
      </c>
      <c r="B2751" s="26" t="s">
        <v>15588</v>
      </c>
      <c r="C2751" s="26" t="s">
        <v>15589</v>
      </c>
      <c r="D2751" s="26" t="s">
        <v>15590</v>
      </c>
      <c r="E2751" s="26" t="s">
        <v>15591</v>
      </c>
      <c r="F2751" s="26" t="s">
        <v>725</v>
      </c>
      <c r="G2751" s="26">
        <v>2018</v>
      </c>
      <c r="H2751" s="27">
        <v>42997</v>
      </c>
      <c r="I2751" s="26"/>
      <c r="J2751" s="26"/>
      <c r="K2751" s="26" t="s">
        <v>15592</v>
      </c>
      <c r="L2751" s="26" t="str">
        <f t="shared" si="86"/>
        <v>Excluido</v>
      </c>
      <c r="M2751" s="26" t="str">
        <f t="shared" si="87"/>
        <v>S/PalabrasClaves</v>
      </c>
      <c r="N2751" s="26"/>
      <c r="O2751" s="26"/>
      <c r="P2751" s="26"/>
      <c r="Q2751" s="26"/>
      <c r="R2751" s="26"/>
      <c r="S2751" s="26"/>
      <c r="T2751" s="26"/>
      <c r="U2751" s="26"/>
      <c r="V2751" s="26"/>
      <c r="W2751" s="26"/>
      <c r="X2751" s="26"/>
    </row>
    <row r="2752" spans="1:24" ht="15" hidden="1" customHeight="1">
      <c r="A2752" s="24">
        <v>28947665</v>
      </c>
      <c r="B2752" s="24" t="s">
        <v>15593</v>
      </c>
      <c r="C2752" s="24" t="s">
        <v>15594</v>
      </c>
      <c r="D2752" s="24" t="s">
        <v>15595</v>
      </c>
      <c r="E2752" s="24" t="s">
        <v>15596</v>
      </c>
      <c r="F2752" s="24" t="s">
        <v>251</v>
      </c>
      <c r="G2752" s="24">
        <v>2018</v>
      </c>
      <c r="H2752" s="25">
        <v>43005</v>
      </c>
      <c r="I2752" s="24" t="s">
        <v>15597</v>
      </c>
      <c r="J2752" s="24" t="s">
        <v>15598</v>
      </c>
      <c r="K2752" s="24" t="s">
        <v>15599</v>
      </c>
      <c r="L2752" s="24" t="str">
        <f t="shared" si="86"/>
        <v>PostAlerta</v>
      </c>
      <c r="M2752" s="24" t="str">
        <f t="shared" si="87"/>
        <v>S/PalabrasClaves</v>
      </c>
      <c r="N2752" s="24"/>
      <c r="O2752" s="24"/>
      <c r="P2752" s="24"/>
      <c r="Q2752" s="24"/>
      <c r="R2752" s="24"/>
      <c r="S2752" s="24"/>
      <c r="T2752" s="24"/>
      <c r="U2752" s="24"/>
      <c r="V2752" s="24"/>
      <c r="W2752" s="24"/>
      <c r="X2752" s="24"/>
    </row>
    <row r="2753" spans="1:24" ht="15" hidden="1" customHeight="1">
      <c r="A2753" s="26">
        <v>28967178</v>
      </c>
      <c r="B2753" s="26" t="s">
        <v>15600</v>
      </c>
      <c r="C2753" s="26" t="s">
        <v>15601</v>
      </c>
      <c r="D2753" s="26" t="s">
        <v>15602</v>
      </c>
      <c r="E2753" s="26" t="s">
        <v>15603</v>
      </c>
      <c r="F2753" s="26" t="s">
        <v>3181</v>
      </c>
      <c r="G2753" s="26">
        <v>2018</v>
      </c>
      <c r="H2753" s="27">
        <v>43011</v>
      </c>
      <c r="I2753" s="26"/>
      <c r="J2753" s="26"/>
      <c r="K2753" s="26" t="s">
        <v>15604</v>
      </c>
      <c r="L2753" s="26" t="str">
        <f t="shared" si="86"/>
        <v>PostAlerta</v>
      </c>
      <c r="M2753" s="26" t="str">
        <f t="shared" si="87"/>
        <v>S/PalabrasClaves</v>
      </c>
      <c r="N2753" s="26"/>
      <c r="O2753" s="26"/>
      <c r="P2753" s="26"/>
      <c r="Q2753" s="26"/>
      <c r="R2753" s="26"/>
      <c r="S2753" s="26"/>
      <c r="T2753" s="26"/>
      <c r="U2753" s="26"/>
      <c r="V2753" s="26"/>
      <c r="W2753" s="26"/>
      <c r="X2753" s="26"/>
    </row>
    <row r="2754" spans="1:24" ht="15" hidden="1" customHeight="1">
      <c r="A2754" s="24">
        <v>29066630</v>
      </c>
      <c r="B2754" s="24" t="s">
        <v>15605</v>
      </c>
      <c r="C2754" s="24" t="s">
        <v>15606</v>
      </c>
      <c r="D2754" s="24" t="s">
        <v>15607</v>
      </c>
      <c r="E2754" s="24" t="s">
        <v>9671</v>
      </c>
      <c r="F2754" s="24" t="s">
        <v>251</v>
      </c>
      <c r="G2754" s="24">
        <v>2018</v>
      </c>
      <c r="H2754" s="25">
        <v>43034</v>
      </c>
      <c r="I2754" s="24" t="s">
        <v>15608</v>
      </c>
      <c r="J2754" s="24"/>
      <c r="K2754" s="24" t="s">
        <v>15609</v>
      </c>
      <c r="L2754" s="24" t="str">
        <f t="shared" si="86"/>
        <v>PostAlerta</v>
      </c>
      <c r="M2754" s="24" t="str">
        <f t="shared" si="87"/>
        <v>S/PalabrasClaves</v>
      </c>
      <c r="N2754" s="24"/>
      <c r="O2754" s="24"/>
      <c r="P2754" s="24"/>
      <c r="Q2754" s="24"/>
      <c r="R2754" s="24"/>
      <c r="S2754" s="24"/>
      <c r="T2754" s="24"/>
      <c r="U2754" s="24"/>
      <c r="V2754" s="24"/>
      <c r="W2754" s="24"/>
      <c r="X2754" s="24"/>
    </row>
    <row r="2755" spans="1:24" ht="15" hidden="1" customHeight="1">
      <c r="A2755" s="26">
        <v>29068165</v>
      </c>
      <c r="B2755" s="26" t="s">
        <v>15610</v>
      </c>
      <c r="C2755" s="26" t="s">
        <v>15611</v>
      </c>
      <c r="D2755" s="26" t="s">
        <v>15612</v>
      </c>
      <c r="E2755" s="26" t="s">
        <v>15613</v>
      </c>
      <c r="F2755" s="26" t="s">
        <v>15614</v>
      </c>
      <c r="G2755" s="26">
        <v>2018</v>
      </c>
      <c r="H2755" s="27">
        <v>43034</v>
      </c>
      <c r="I2755" s="26"/>
      <c r="J2755" s="26"/>
      <c r="K2755" s="26" t="s">
        <v>15615</v>
      </c>
      <c r="L2755" s="26" t="str">
        <f t="shared" si="86"/>
        <v>PostAlerta</v>
      </c>
      <c r="M2755" s="26" t="str">
        <f t="shared" si="87"/>
        <v>C/PalabrasClaves</v>
      </c>
      <c r="N2755" s="26"/>
      <c r="O2755" s="26"/>
      <c r="P2755" s="26"/>
      <c r="Q2755" s="26"/>
      <c r="R2755" s="26"/>
      <c r="S2755" s="26"/>
      <c r="T2755" s="26"/>
      <c r="U2755" s="26"/>
      <c r="V2755" s="26"/>
      <c r="W2755" s="26"/>
      <c r="X2755" s="26"/>
    </row>
    <row r="2756" spans="1:24" ht="15" hidden="1" customHeight="1">
      <c r="A2756" s="24">
        <v>29186106</v>
      </c>
      <c r="B2756" s="24" t="s">
        <v>15616</v>
      </c>
      <c r="C2756" s="24" t="s">
        <v>15617</v>
      </c>
      <c r="D2756" s="24" t="s">
        <v>15618</v>
      </c>
      <c r="E2756" s="24" t="s">
        <v>8723</v>
      </c>
      <c r="F2756" s="24" t="s">
        <v>15619</v>
      </c>
      <c r="G2756" s="24">
        <v>2018</v>
      </c>
      <c r="H2756" s="25">
        <v>43069</v>
      </c>
      <c r="I2756" s="24"/>
      <c r="J2756" s="24"/>
      <c r="K2756" s="24" t="s">
        <v>15620</v>
      </c>
      <c r="L2756" s="24" t="str">
        <f t="shared" si="86"/>
        <v>PostAlerta</v>
      </c>
      <c r="M2756" s="24" t="str">
        <f t="shared" si="87"/>
        <v>S/PalabrasClaves</v>
      </c>
      <c r="N2756" s="24"/>
      <c r="O2756" s="24"/>
      <c r="P2756" s="24"/>
      <c r="Q2756" s="24"/>
      <c r="R2756" s="24"/>
      <c r="S2756" s="24"/>
      <c r="T2756" s="24"/>
      <c r="U2756" s="24"/>
      <c r="V2756" s="24"/>
      <c r="W2756" s="24"/>
      <c r="X2756" s="24"/>
    </row>
    <row r="2757" spans="1:24" ht="15" hidden="1" customHeight="1">
      <c r="A2757" s="26">
        <v>29207004</v>
      </c>
      <c r="B2757" s="26" t="s">
        <v>15621</v>
      </c>
      <c r="C2757" s="26" t="s">
        <v>15622</v>
      </c>
      <c r="D2757" s="26" t="s">
        <v>15623</v>
      </c>
      <c r="E2757" s="26" t="s">
        <v>15624</v>
      </c>
      <c r="F2757" s="26" t="s">
        <v>11453</v>
      </c>
      <c r="G2757" s="26">
        <v>2018</v>
      </c>
      <c r="H2757" s="27">
        <v>43075</v>
      </c>
      <c r="I2757" s="26"/>
      <c r="J2757" s="26"/>
      <c r="K2757" s="26" t="s">
        <v>15625</v>
      </c>
      <c r="L2757" s="26" t="str">
        <f t="shared" si="86"/>
        <v>PostAlerta</v>
      </c>
      <c r="M2757" s="26" t="str">
        <f t="shared" si="87"/>
        <v>C/PalabrasClaves</v>
      </c>
      <c r="N2757" s="26"/>
      <c r="O2757" s="26"/>
      <c r="P2757" s="26"/>
      <c r="Q2757" s="26"/>
      <c r="R2757" s="26"/>
      <c r="S2757" s="26"/>
      <c r="T2757" s="26"/>
      <c r="U2757" s="26"/>
      <c r="V2757" s="26"/>
      <c r="W2757" s="26"/>
      <c r="X2757" s="26"/>
    </row>
    <row r="2758" spans="1:24" ht="15" hidden="1" customHeight="1">
      <c r="A2758" s="24">
        <v>29247635</v>
      </c>
      <c r="B2758" s="24" t="s">
        <v>15626</v>
      </c>
      <c r="C2758" s="24" t="s">
        <v>15627</v>
      </c>
      <c r="D2758" s="24" t="s">
        <v>15628</v>
      </c>
      <c r="E2758" s="24" t="s">
        <v>1489</v>
      </c>
      <c r="F2758" s="24" t="s">
        <v>679</v>
      </c>
      <c r="G2758" s="24">
        <v>2018</v>
      </c>
      <c r="H2758" s="25">
        <v>43086</v>
      </c>
      <c r="I2758" s="24"/>
      <c r="J2758" s="24"/>
      <c r="K2758" s="24" t="s">
        <v>15629</v>
      </c>
      <c r="L2758" s="24" t="str">
        <f t="shared" si="86"/>
        <v>PostAlerta</v>
      </c>
      <c r="M2758" s="24" t="str">
        <f t="shared" si="87"/>
        <v>C/PalabrasClaves</v>
      </c>
      <c r="N2758" s="24"/>
      <c r="O2758" s="24"/>
      <c r="P2758" s="24"/>
      <c r="Q2758" s="24"/>
      <c r="R2758" s="24"/>
      <c r="S2758" s="24"/>
      <c r="T2758" s="24"/>
      <c r="U2758" s="24"/>
      <c r="V2758" s="24"/>
      <c r="W2758" s="24"/>
      <c r="X2758" s="24"/>
    </row>
    <row r="2759" spans="1:24" ht="15" hidden="1" customHeight="1">
      <c r="A2759" s="26">
        <v>29258707</v>
      </c>
      <c r="B2759" s="26" t="s">
        <v>15630</v>
      </c>
      <c r="C2759" s="26" t="s">
        <v>15631</v>
      </c>
      <c r="D2759" s="26" t="s">
        <v>15632</v>
      </c>
      <c r="E2759" s="26" t="s">
        <v>15633</v>
      </c>
      <c r="F2759" s="26" t="s">
        <v>496</v>
      </c>
      <c r="G2759" s="26">
        <v>2018</v>
      </c>
      <c r="H2759" s="27">
        <v>43090</v>
      </c>
      <c r="I2759" s="26"/>
      <c r="J2759" s="26"/>
      <c r="K2759" s="26" t="s">
        <v>15634</v>
      </c>
      <c r="L2759" s="26" t="str">
        <f t="shared" si="86"/>
        <v>PostAlerta</v>
      </c>
      <c r="M2759" s="26" t="str">
        <f t="shared" si="87"/>
        <v>S/PalabrasClaves</v>
      </c>
      <c r="N2759" s="26"/>
      <c r="O2759" s="26"/>
      <c r="P2759" s="26"/>
      <c r="Q2759" s="26"/>
      <c r="R2759" s="26"/>
      <c r="S2759" s="26"/>
      <c r="T2759" s="26"/>
      <c r="U2759" s="26"/>
      <c r="V2759" s="26"/>
      <c r="W2759" s="26"/>
      <c r="X2759" s="26"/>
    </row>
    <row r="2760" spans="1:24" ht="15" hidden="1" customHeight="1">
      <c r="A2760" s="24">
        <v>29271025</v>
      </c>
      <c r="B2760" s="24" t="s">
        <v>15635</v>
      </c>
      <c r="C2760" s="24" t="s">
        <v>15636</v>
      </c>
      <c r="D2760" s="24" t="s">
        <v>15637</v>
      </c>
      <c r="E2760" s="24" t="s">
        <v>15638</v>
      </c>
      <c r="F2760" s="24" t="s">
        <v>3215</v>
      </c>
      <c r="G2760" s="24">
        <v>2018</v>
      </c>
      <c r="H2760" s="25">
        <v>43092</v>
      </c>
      <c r="I2760" s="24"/>
      <c r="J2760" s="24"/>
      <c r="K2760" s="24" t="s">
        <v>15639</v>
      </c>
      <c r="L2760" s="24" t="str">
        <f t="shared" si="86"/>
        <v>PostAlerta</v>
      </c>
      <c r="M2760" s="24" t="str">
        <f t="shared" si="87"/>
        <v>S/PalabrasClaves</v>
      </c>
      <c r="N2760" s="24"/>
      <c r="O2760" s="24"/>
      <c r="P2760" s="24"/>
      <c r="Q2760" s="24"/>
      <c r="R2760" s="24"/>
      <c r="S2760" s="24"/>
      <c r="T2760" s="24"/>
      <c r="U2760" s="24"/>
      <c r="V2760" s="24"/>
      <c r="W2760" s="24"/>
      <c r="X2760" s="24"/>
    </row>
    <row r="2761" spans="1:24" ht="15" hidden="1" customHeight="1">
      <c r="A2761" s="26">
        <v>29287991</v>
      </c>
      <c r="B2761" s="26" t="s">
        <v>15640</v>
      </c>
      <c r="C2761" s="26" t="s">
        <v>15641</v>
      </c>
      <c r="D2761" s="26" t="s">
        <v>15642</v>
      </c>
      <c r="E2761" s="26" t="s">
        <v>15643</v>
      </c>
      <c r="F2761" s="26" t="s">
        <v>841</v>
      </c>
      <c r="G2761" s="26">
        <v>2018</v>
      </c>
      <c r="H2761" s="27">
        <v>43100</v>
      </c>
      <c r="I2761" s="26" t="s">
        <v>15644</v>
      </c>
      <c r="J2761" s="26" t="s">
        <v>15645</v>
      </c>
      <c r="K2761" s="26" t="s">
        <v>15646</v>
      </c>
      <c r="L2761" s="26" t="str">
        <f t="shared" si="86"/>
        <v>PostAlerta</v>
      </c>
      <c r="M2761" s="26" t="str">
        <f t="shared" si="87"/>
        <v>S/PalabrasClaves</v>
      </c>
      <c r="N2761" s="26"/>
      <c r="O2761" s="26"/>
      <c r="P2761" s="26"/>
      <c r="Q2761" s="26"/>
      <c r="R2761" s="26"/>
      <c r="S2761" s="26"/>
      <c r="T2761" s="26"/>
      <c r="U2761" s="26"/>
      <c r="V2761" s="26"/>
      <c r="W2761" s="26"/>
      <c r="X2761" s="26"/>
    </row>
    <row r="2762" spans="1:24" ht="15" hidden="1" customHeight="1">
      <c r="A2762" s="24">
        <v>29309491</v>
      </c>
      <c r="B2762" s="24" t="s">
        <v>15647</v>
      </c>
      <c r="C2762" s="24" t="s">
        <v>15648</v>
      </c>
      <c r="D2762" s="24" t="s">
        <v>15649</v>
      </c>
      <c r="E2762" s="24" t="s">
        <v>15650</v>
      </c>
      <c r="F2762" s="24" t="s">
        <v>15651</v>
      </c>
      <c r="G2762" s="24">
        <v>2018</v>
      </c>
      <c r="H2762" s="25">
        <v>43109</v>
      </c>
      <c r="I2762" s="24" t="s">
        <v>15652</v>
      </c>
      <c r="J2762" s="24" t="s">
        <v>15653</v>
      </c>
      <c r="K2762" s="24" t="s">
        <v>15654</v>
      </c>
      <c r="L2762" s="24" t="str">
        <f t="shared" si="86"/>
        <v>PostAlerta</v>
      </c>
      <c r="M2762" s="24" t="str">
        <f t="shared" si="87"/>
        <v>S/PalabrasClaves</v>
      </c>
      <c r="N2762" s="24"/>
      <c r="O2762" s="24"/>
      <c r="P2762" s="24"/>
      <c r="Q2762" s="24"/>
      <c r="R2762" s="24"/>
      <c r="S2762" s="24"/>
      <c r="T2762" s="24"/>
      <c r="U2762" s="24"/>
      <c r="V2762" s="24"/>
      <c r="W2762" s="24"/>
      <c r="X2762" s="24"/>
    </row>
    <row r="2763" spans="1:24" ht="15" hidden="1" customHeight="1">
      <c r="A2763" s="26">
        <v>29324305</v>
      </c>
      <c r="B2763" s="26" t="s">
        <v>15655</v>
      </c>
      <c r="C2763" s="26" t="s">
        <v>15656</v>
      </c>
      <c r="D2763" s="26" t="s">
        <v>15657</v>
      </c>
      <c r="E2763" s="26" t="s">
        <v>6319</v>
      </c>
      <c r="F2763" s="26" t="s">
        <v>857</v>
      </c>
      <c r="G2763" s="26">
        <v>2018</v>
      </c>
      <c r="H2763" s="27">
        <v>43112</v>
      </c>
      <c r="I2763" s="26" t="s">
        <v>15658</v>
      </c>
      <c r="J2763" s="26" t="s">
        <v>15659</v>
      </c>
      <c r="K2763" s="26" t="s">
        <v>15660</v>
      </c>
      <c r="L2763" s="26" t="str">
        <f t="shared" si="86"/>
        <v>PostAlerta</v>
      </c>
      <c r="M2763" s="26" t="str">
        <f t="shared" si="87"/>
        <v>S/PalabrasClaves</v>
      </c>
      <c r="N2763" s="26"/>
      <c r="O2763" s="26"/>
      <c r="P2763" s="26"/>
      <c r="Q2763" s="26"/>
      <c r="R2763" s="26"/>
      <c r="S2763" s="26"/>
      <c r="T2763" s="26"/>
      <c r="U2763" s="26"/>
      <c r="V2763" s="26"/>
      <c r="W2763" s="26"/>
      <c r="X2763" s="26"/>
    </row>
    <row r="2764" spans="1:24" ht="15" hidden="1" customHeight="1">
      <c r="A2764" s="24">
        <v>29419710</v>
      </c>
      <c r="B2764" s="24" t="s">
        <v>15661</v>
      </c>
      <c r="C2764" s="24" t="s">
        <v>15662</v>
      </c>
      <c r="D2764" s="24" t="s">
        <v>15663</v>
      </c>
      <c r="E2764" s="24" t="s">
        <v>15664</v>
      </c>
      <c r="F2764" s="24" t="s">
        <v>128</v>
      </c>
      <c r="G2764" s="24">
        <v>2018</v>
      </c>
      <c r="H2764" s="25">
        <v>43140</v>
      </c>
      <c r="I2764" s="24"/>
      <c r="J2764" s="24"/>
      <c r="K2764" s="24" t="s">
        <v>15665</v>
      </c>
      <c r="L2764" s="24" t="str">
        <f t="shared" si="86"/>
        <v>PostAlerta</v>
      </c>
      <c r="M2764" s="24" t="str">
        <f t="shared" si="87"/>
        <v>S/PalabrasClaves</v>
      </c>
      <c r="N2764" s="24"/>
      <c r="O2764" s="24"/>
      <c r="P2764" s="24"/>
      <c r="Q2764" s="24"/>
      <c r="R2764" s="24"/>
      <c r="S2764" s="24"/>
      <c r="T2764" s="24"/>
      <c r="U2764" s="24"/>
      <c r="V2764" s="24"/>
      <c r="W2764" s="24"/>
      <c r="X2764" s="24"/>
    </row>
    <row r="2765" spans="1:24" ht="15" hidden="1" customHeight="1">
      <c r="A2765" s="26">
        <v>29420449</v>
      </c>
      <c r="B2765" s="26" t="s">
        <v>15666</v>
      </c>
      <c r="C2765" s="26" t="s">
        <v>15667</v>
      </c>
      <c r="D2765" s="26" t="s">
        <v>15668</v>
      </c>
      <c r="E2765" s="26" t="s">
        <v>15669</v>
      </c>
      <c r="F2765" s="26" t="s">
        <v>128</v>
      </c>
      <c r="G2765" s="26">
        <v>2018</v>
      </c>
      <c r="H2765" s="27">
        <v>43140</v>
      </c>
      <c r="I2765" s="26"/>
      <c r="J2765" s="26"/>
      <c r="K2765" s="26" t="s">
        <v>15670</v>
      </c>
      <c r="L2765" s="26" t="str">
        <f t="shared" si="86"/>
        <v>PostAlerta</v>
      </c>
      <c r="M2765" s="26" t="str">
        <f t="shared" si="87"/>
        <v>S/PalabrasClaves</v>
      </c>
      <c r="N2765" s="26"/>
      <c r="O2765" s="26"/>
      <c r="P2765" s="26"/>
      <c r="Q2765" s="26"/>
      <c r="R2765" s="26"/>
      <c r="S2765" s="26"/>
      <c r="T2765" s="26"/>
      <c r="U2765" s="26"/>
      <c r="V2765" s="26"/>
      <c r="W2765" s="26"/>
      <c r="X2765" s="26"/>
    </row>
    <row r="2766" spans="1:24" ht="15" hidden="1" customHeight="1">
      <c r="A2766" s="24">
        <v>29456727</v>
      </c>
      <c r="B2766" s="24" t="s">
        <v>15671</v>
      </c>
      <c r="C2766" s="24" t="s">
        <v>15672</v>
      </c>
      <c r="D2766" s="24" t="s">
        <v>15673</v>
      </c>
      <c r="E2766" s="24" t="s">
        <v>15674</v>
      </c>
      <c r="F2766" s="24" t="s">
        <v>15675</v>
      </c>
      <c r="G2766" s="24">
        <v>2018</v>
      </c>
      <c r="H2766" s="25">
        <v>43151</v>
      </c>
      <c r="I2766" s="24" t="s">
        <v>15676</v>
      </c>
      <c r="J2766" s="24"/>
      <c r="K2766" s="24" t="s">
        <v>15677</v>
      </c>
      <c r="L2766" s="24" t="str">
        <f t="shared" si="86"/>
        <v>PostAlerta</v>
      </c>
      <c r="M2766" s="24" t="str">
        <f t="shared" si="87"/>
        <v>S/PalabrasClaves</v>
      </c>
      <c r="N2766" s="24"/>
      <c r="O2766" s="24"/>
      <c r="P2766" s="24"/>
      <c r="Q2766" s="24"/>
      <c r="R2766" s="24"/>
      <c r="S2766" s="24"/>
      <c r="T2766" s="24"/>
      <c r="U2766" s="24"/>
      <c r="V2766" s="24"/>
      <c r="W2766" s="24"/>
      <c r="X2766" s="24"/>
    </row>
    <row r="2767" spans="1:24" ht="15" hidden="1" customHeight="1">
      <c r="A2767" s="26">
        <v>29458812</v>
      </c>
      <c r="B2767" s="26" t="s">
        <v>15678</v>
      </c>
      <c r="C2767" s="26" t="s">
        <v>15679</v>
      </c>
      <c r="D2767" s="26" t="s">
        <v>15680</v>
      </c>
      <c r="E2767" s="26" t="s">
        <v>15681</v>
      </c>
      <c r="F2767" s="26" t="s">
        <v>6695</v>
      </c>
      <c r="G2767" s="26">
        <v>2018</v>
      </c>
      <c r="H2767" s="27">
        <v>43152</v>
      </c>
      <c r="I2767" s="26"/>
      <c r="J2767" s="26"/>
      <c r="K2767" s="26" t="s">
        <v>15682</v>
      </c>
      <c r="L2767" s="26" t="str">
        <f t="shared" si="86"/>
        <v>PostAlerta</v>
      </c>
      <c r="M2767" s="26" t="str">
        <f t="shared" si="87"/>
        <v>S/PalabrasClaves</v>
      </c>
      <c r="N2767" s="26"/>
      <c r="O2767" s="26"/>
      <c r="P2767" s="26"/>
      <c r="Q2767" s="26"/>
      <c r="R2767" s="26"/>
      <c r="S2767" s="26"/>
      <c r="T2767" s="26"/>
      <c r="U2767" s="26"/>
      <c r="V2767" s="26"/>
      <c r="W2767" s="26"/>
      <c r="X2767" s="26"/>
    </row>
    <row r="2768" spans="1:24" ht="15" hidden="1" customHeight="1">
      <c r="A2768" s="24">
        <v>29497021</v>
      </c>
      <c r="B2768" s="24" t="s">
        <v>15683</v>
      </c>
      <c r="C2768" s="24" t="s">
        <v>15684</v>
      </c>
      <c r="D2768" s="24" t="s">
        <v>15685</v>
      </c>
      <c r="E2768" s="24" t="s">
        <v>15686</v>
      </c>
      <c r="F2768" s="24" t="s">
        <v>6818</v>
      </c>
      <c r="G2768" s="24">
        <v>2018</v>
      </c>
      <c r="H2768" s="25">
        <v>43162</v>
      </c>
      <c r="I2768" s="24" t="s">
        <v>15687</v>
      </c>
      <c r="J2768" s="24"/>
      <c r="K2768" s="24" t="s">
        <v>15688</v>
      </c>
      <c r="L2768" s="24" t="str">
        <f t="shared" si="86"/>
        <v>PostAlerta</v>
      </c>
      <c r="M2768" s="24" t="str">
        <f t="shared" si="87"/>
        <v>S/PalabrasClaves</v>
      </c>
      <c r="N2768" s="24"/>
      <c r="O2768" s="24"/>
      <c r="P2768" s="24"/>
      <c r="Q2768" s="24"/>
      <c r="R2768" s="24"/>
      <c r="S2768" s="24"/>
      <c r="T2768" s="24"/>
      <c r="U2768" s="24"/>
      <c r="V2768" s="24"/>
      <c r="W2768" s="24"/>
      <c r="X2768" s="24"/>
    </row>
    <row r="2769" spans="1:24" ht="15" hidden="1" customHeight="1">
      <c r="A2769" s="26">
        <v>29500127</v>
      </c>
      <c r="B2769" s="26" t="s">
        <v>15689</v>
      </c>
      <c r="C2769" s="26" t="s">
        <v>15690</v>
      </c>
      <c r="D2769" s="26" t="s">
        <v>15691</v>
      </c>
      <c r="E2769" s="26" t="s">
        <v>15692</v>
      </c>
      <c r="F2769" s="26" t="s">
        <v>14248</v>
      </c>
      <c r="G2769" s="26">
        <v>2018</v>
      </c>
      <c r="H2769" s="27">
        <v>43163</v>
      </c>
      <c r="I2769" s="26" t="s">
        <v>15693</v>
      </c>
      <c r="J2769" s="26"/>
      <c r="K2769" s="26" t="s">
        <v>15694</v>
      </c>
      <c r="L2769" s="26" t="str">
        <f t="shared" si="86"/>
        <v>PostAlerta</v>
      </c>
      <c r="M2769" s="26" t="str">
        <f t="shared" si="87"/>
        <v>S/PalabrasClaves</v>
      </c>
      <c r="N2769" s="26"/>
      <c r="O2769" s="26"/>
      <c r="P2769" s="26"/>
      <c r="Q2769" s="26"/>
      <c r="R2769" s="26"/>
      <c r="S2769" s="26"/>
      <c r="T2769" s="26"/>
      <c r="U2769" s="26"/>
      <c r="V2769" s="26"/>
      <c r="W2769" s="26"/>
      <c r="X2769" s="26"/>
    </row>
    <row r="2770" spans="1:24" ht="15" hidden="1" customHeight="1">
      <c r="A2770" s="24">
        <v>29545798</v>
      </c>
      <c r="B2770" s="24" t="s">
        <v>15695</v>
      </c>
      <c r="C2770" s="24" t="s">
        <v>15696</v>
      </c>
      <c r="D2770" s="24" t="s">
        <v>15697</v>
      </c>
      <c r="E2770" s="24" t="s">
        <v>15698</v>
      </c>
      <c r="F2770" s="24" t="s">
        <v>4667</v>
      </c>
      <c r="G2770" s="24">
        <v>2018</v>
      </c>
      <c r="H2770" s="25">
        <v>43176</v>
      </c>
      <c r="I2770" s="24" t="s">
        <v>15699</v>
      </c>
      <c r="J2770" s="24"/>
      <c r="K2770" s="24" t="s">
        <v>15700</v>
      </c>
      <c r="L2770" s="24" t="str">
        <f t="shared" si="86"/>
        <v>Excluido</v>
      </c>
      <c r="M2770" s="24" t="str">
        <f t="shared" si="87"/>
        <v>S/PalabrasClaves</v>
      </c>
      <c r="N2770" s="24"/>
      <c r="O2770" s="24"/>
      <c r="P2770" s="24"/>
      <c r="Q2770" s="24"/>
      <c r="R2770" s="24"/>
      <c r="S2770" s="24"/>
      <c r="T2770" s="24"/>
      <c r="U2770" s="24"/>
      <c r="V2770" s="24"/>
      <c r="W2770" s="24"/>
      <c r="X2770" s="24"/>
    </row>
    <row r="2771" spans="1:24" ht="15" hidden="1" customHeight="1">
      <c r="A2771" s="26">
        <v>29560055</v>
      </c>
      <c r="B2771" s="26" t="s">
        <v>15701</v>
      </c>
      <c r="C2771" s="26" t="s">
        <v>15702</v>
      </c>
      <c r="D2771" s="26" t="s">
        <v>15703</v>
      </c>
      <c r="E2771" s="26" t="s">
        <v>15704</v>
      </c>
      <c r="F2771" s="26" t="s">
        <v>5433</v>
      </c>
      <c r="G2771" s="26">
        <v>2018</v>
      </c>
      <c r="H2771" s="27">
        <v>43181</v>
      </c>
      <c r="I2771" s="26" t="s">
        <v>15705</v>
      </c>
      <c r="J2771" s="26"/>
      <c r="K2771" s="26" t="s">
        <v>15706</v>
      </c>
      <c r="L2771" s="26" t="str">
        <f t="shared" si="86"/>
        <v>PostAlerta</v>
      </c>
      <c r="M2771" s="26" t="str">
        <f t="shared" si="87"/>
        <v>S/PalabrasClaves</v>
      </c>
      <c r="N2771" s="26"/>
      <c r="O2771" s="26"/>
      <c r="P2771" s="26"/>
      <c r="Q2771" s="26"/>
      <c r="R2771" s="26"/>
      <c r="S2771" s="26"/>
      <c r="T2771" s="26"/>
      <c r="U2771" s="26"/>
      <c r="V2771" s="26"/>
      <c r="W2771" s="26"/>
      <c r="X2771" s="26"/>
    </row>
    <row r="2772" spans="1:24" ht="15" hidden="1" customHeight="1">
      <c r="A2772" s="24">
        <v>29623213</v>
      </c>
      <c r="B2772" s="24" t="s">
        <v>15707</v>
      </c>
      <c r="C2772" s="24" t="s">
        <v>15708</v>
      </c>
      <c r="D2772" s="24" t="s">
        <v>15709</v>
      </c>
      <c r="E2772" s="24" t="s">
        <v>15710</v>
      </c>
      <c r="F2772" s="24" t="s">
        <v>15711</v>
      </c>
      <c r="G2772" s="24">
        <v>2018</v>
      </c>
      <c r="H2772" s="25">
        <v>43197</v>
      </c>
      <c r="I2772" s="24" t="s">
        <v>15712</v>
      </c>
      <c r="J2772" s="24"/>
      <c r="K2772" s="24" t="s">
        <v>15713</v>
      </c>
      <c r="L2772" s="24" t="str">
        <f t="shared" si="86"/>
        <v>PostAlerta</v>
      </c>
      <c r="M2772" s="24" t="str">
        <f t="shared" si="87"/>
        <v>S/PalabrasClaves</v>
      </c>
      <c r="N2772" s="24"/>
      <c r="O2772" s="24"/>
      <c r="P2772" s="24"/>
      <c r="Q2772" s="24"/>
      <c r="R2772" s="24"/>
      <c r="S2772" s="24"/>
      <c r="T2772" s="24"/>
      <c r="U2772" s="24"/>
      <c r="V2772" s="24"/>
      <c r="W2772" s="24"/>
      <c r="X2772" s="24"/>
    </row>
    <row r="2773" spans="1:24" ht="15" hidden="1" customHeight="1">
      <c r="A2773" s="26">
        <v>29686708</v>
      </c>
      <c r="B2773" s="26" t="s">
        <v>15714</v>
      </c>
      <c r="C2773" s="26" t="s">
        <v>15715</v>
      </c>
      <c r="D2773" s="26" t="s">
        <v>15716</v>
      </c>
      <c r="E2773" s="26" t="s">
        <v>15717</v>
      </c>
      <c r="F2773" s="26" t="s">
        <v>4842</v>
      </c>
      <c r="G2773" s="26">
        <v>2018</v>
      </c>
      <c r="H2773" s="27">
        <v>43215</v>
      </c>
      <c r="I2773" s="26" t="s">
        <v>15718</v>
      </c>
      <c r="J2773" s="26"/>
      <c r="K2773" s="26" t="s">
        <v>15719</v>
      </c>
      <c r="L2773" s="26" t="str">
        <f t="shared" si="86"/>
        <v>PostAlerta</v>
      </c>
      <c r="M2773" s="26" t="str">
        <f t="shared" si="87"/>
        <v>S/PalabrasClaves</v>
      </c>
      <c r="N2773" s="26"/>
      <c r="O2773" s="26"/>
      <c r="P2773" s="26"/>
      <c r="Q2773" s="26"/>
      <c r="R2773" s="26"/>
      <c r="S2773" s="26"/>
      <c r="T2773" s="26"/>
      <c r="U2773" s="26"/>
      <c r="V2773" s="26"/>
      <c r="W2773" s="26"/>
      <c r="X2773" s="26"/>
    </row>
    <row r="2774" spans="1:24" ht="15" hidden="1" customHeight="1">
      <c r="A2774" s="24">
        <v>29512951</v>
      </c>
      <c r="B2774" s="24" t="s">
        <v>5053</v>
      </c>
      <c r="C2774" s="24" t="s">
        <v>15720</v>
      </c>
      <c r="D2774" s="24" t="s">
        <v>15721</v>
      </c>
      <c r="E2774" s="24" t="s">
        <v>15722</v>
      </c>
      <c r="F2774" s="24" t="s">
        <v>6856</v>
      </c>
      <c r="G2774" s="24">
        <v>2018</v>
      </c>
      <c r="H2774" s="25">
        <v>43167</v>
      </c>
      <c r="I2774" s="24"/>
      <c r="J2774" s="24"/>
      <c r="K2774" s="24"/>
      <c r="L2774" s="24" t="str">
        <f t="shared" si="86"/>
        <v>PostAlerta</v>
      </c>
      <c r="M2774" s="24" t="str">
        <f t="shared" si="87"/>
        <v>S/PalabrasClaves</v>
      </c>
      <c r="N2774" s="24"/>
      <c r="O2774" s="24"/>
      <c r="P2774" s="24"/>
      <c r="Q2774" s="24"/>
      <c r="R2774" s="24"/>
      <c r="S2774" s="24"/>
      <c r="T2774" s="24"/>
      <c r="U2774" s="24"/>
      <c r="V2774" s="24"/>
      <c r="W2774" s="24"/>
      <c r="X2774" s="24"/>
    </row>
    <row r="2775" spans="1:24" ht="15" hidden="1" customHeight="1">
      <c r="A2775" s="26">
        <v>29513215</v>
      </c>
      <c r="B2775" s="26" t="s">
        <v>15723</v>
      </c>
      <c r="C2775" s="26" t="s">
        <v>15724</v>
      </c>
      <c r="D2775" s="26" t="s">
        <v>15725</v>
      </c>
      <c r="E2775" s="26" t="s">
        <v>15726</v>
      </c>
      <c r="F2775" s="26" t="s">
        <v>10608</v>
      </c>
      <c r="G2775" s="26">
        <v>2018</v>
      </c>
      <c r="H2775" s="27">
        <v>43167</v>
      </c>
      <c r="I2775" s="26" t="s">
        <v>15727</v>
      </c>
      <c r="J2775" s="26"/>
      <c r="K2775" s="26" t="s">
        <v>15728</v>
      </c>
      <c r="L2775" s="26" t="str">
        <f t="shared" si="86"/>
        <v>PostAlerta</v>
      </c>
      <c r="M2775" s="26" t="str">
        <f t="shared" si="87"/>
        <v>S/PalabrasClaves</v>
      </c>
      <c r="N2775" s="26"/>
      <c r="O2775" s="26"/>
      <c r="P2775" s="26"/>
      <c r="Q2775" s="26"/>
      <c r="R2775" s="26"/>
      <c r="S2775" s="26"/>
      <c r="T2775" s="26"/>
      <c r="U2775" s="26"/>
      <c r="V2775" s="26"/>
      <c r="W2775" s="26"/>
      <c r="X2775" s="26"/>
    </row>
    <row r="2776" spans="1:24" ht="15" hidden="1" customHeight="1">
      <c r="A2776" s="24">
        <v>29513221</v>
      </c>
      <c r="B2776" s="24" t="s">
        <v>15729</v>
      </c>
      <c r="C2776" s="24" t="s">
        <v>15730</v>
      </c>
      <c r="D2776" s="24" t="s">
        <v>15731</v>
      </c>
      <c r="E2776" s="24" t="s">
        <v>15732</v>
      </c>
      <c r="F2776" s="24" t="s">
        <v>10608</v>
      </c>
      <c r="G2776" s="24">
        <v>2018</v>
      </c>
      <c r="H2776" s="25">
        <v>43167</v>
      </c>
      <c r="I2776" s="24" t="s">
        <v>15733</v>
      </c>
      <c r="J2776" s="24"/>
      <c r="K2776" s="24" t="s">
        <v>15734</v>
      </c>
      <c r="L2776" s="24" t="str">
        <f t="shared" si="86"/>
        <v>PostAlerta</v>
      </c>
      <c r="M2776" s="24" t="str">
        <f t="shared" si="87"/>
        <v>S/PalabrasClaves</v>
      </c>
      <c r="N2776" s="24"/>
      <c r="O2776" s="24"/>
      <c r="P2776" s="24"/>
      <c r="Q2776" s="24"/>
      <c r="R2776" s="24"/>
      <c r="S2776" s="24"/>
      <c r="T2776" s="24"/>
      <c r="U2776" s="24"/>
      <c r="V2776" s="24"/>
      <c r="W2776" s="24"/>
      <c r="X2776" s="24"/>
    </row>
    <row r="2777" spans="1:24" ht="15" hidden="1" customHeight="1">
      <c r="A2777" s="26">
        <v>29538508</v>
      </c>
      <c r="B2777" s="26" t="s">
        <v>15735</v>
      </c>
      <c r="C2777" s="26" t="s">
        <v>15736</v>
      </c>
      <c r="D2777" s="26" t="s">
        <v>15737</v>
      </c>
      <c r="E2777" s="26" t="s">
        <v>15738</v>
      </c>
      <c r="F2777" s="26" t="s">
        <v>15739</v>
      </c>
      <c r="G2777" s="26">
        <v>2018</v>
      </c>
      <c r="H2777" s="27">
        <v>43174</v>
      </c>
      <c r="I2777" s="26" t="s">
        <v>15740</v>
      </c>
      <c r="J2777" s="26"/>
      <c r="K2777" s="26" t="s">
        <v>15741</v>
      </c>
      <c r="L2777" s="26" t="str">
        <f t="shared" si="86"/>
        <v>PostAlerta</v>
      </c>
      <c r="M2777" s="26" t="str">
        <f t="shared" si="87"/>
        <v>S/PalabrasClaves</v>
      </c>
      <c r="N2777" s="26"/>
      <c r="O2777" s="26"/>
      <c r="P2777" s="26"/>
      <c r="Q2777" s="26"/>
      <c r="R2777" s="26"/>
      <c r="S2777" s="26"/>
      <c r="T2777" s="26"/>
      <c r="U2777" s="26"/>
      <c r="V2777" s="26"/>
      <c r="W2777" s="26"/>
      <c r="X2777" s="26"/>
    </row>
    <row r="2778" spans="1:24" ht="15" hidden="1" customHeight="1">
      <c r="A2778" s="24">
        <v>29523810</v>
      </c>
      <c r="B2778" s="24" t="s">
        <v>15742</v>
      </c>
      <c r="C2778" s="24" t="s">
        <v>15743</v>
      </c>
      <c r="D2778" s="24" t="s">
        <v>15744</v>
      </c>
      <c r="E2778" s="24" t="s">
        <v>15745</v>
      </c>
      <c r="F2778" s="24" t="s">
        <v>7282</v>
      </c>
      <c r="G2778" s="24">
        <v>2018</v>
      </c>
      <c r="H2778" s="25">
        <v>43170</v>
      </c>
      <c r="I2778" s="24" t="s">
        <v>15746</v>
      </c>
      <c r="J2778" s="24"/>
      <c r="K2778" s="24" t="s">
        <v>15747</v>
      </c>
      <c r="L2778" s="24" t="str">
        <f t="shared" si="86"/>
        <v>PostAlerta</v>
      </c>
      <c r="M2778" s="24" t="str">
        <f t="shared" si="87"/>
        <v>S/PalabrasClaves</v>
      </c>
      <c r="N2778" s="24"/>
      <c r="O2778" s="24"/>
      <c r="P2778" s="24"/>
      <c r="Q2778" s="24"/>
      <c r="R2778" s="24"/>
      <c r="S2778" s="24"/>
      <c r="T2778" s="24"/>
      <c r="U2778" s="24"/>
      <c r="V2778" s="24"/>
      <c r="W2778" s="24"/>
      <c r="X2778" s="24"/>
    </row>
    <row r="2779" spans="1:24" ht="15" hidden="1" customHeight="1">
      <c r="A2779" s="26">
        <v>29530239</v>
      </c>
      <c r="B2779" s="26" t="s">
        <v>15748</v>
      </c>
      <c r="C2779" s="26" t="s">
        <v>15749</v>
      </c>
      <c r="D2779" s="26" t="s">
        <v>15750</v>
      </c>
      <c r="E2779" s="26" t="s">
        <v>15751</v>
      </c>
      <c r="F2779" s="26" t="s">
        <v>1584</v>
      </c>
      <c r="G2779" s="26">
        <v>2018</v>
      </c>
      <c r="H2779" s="27">
        <v>43173</v>
      </c>
      <c r="I2779" s="26"/>
      <c r="J2779" s="26"/>
      <c r="K2779" s="26"/>
      <c r="L2779" s="26" t="str">
        <f t="shared" si="86"/>
        <v>PostAlerta</v>
      </c>
      <c r="M2779" s="26" t="str">
        <f t="shared" si="87"/>
        <v>S/PalabrasClaves</v>
      </c>
      <c r="N2779" s="26"/>
      <c r="O2779" s="26"/>
      <c r="P2779" s="26"/>
      <c r="Q2779" s="26"/>
      <c r="R2779" s="26"/>
      <c r="S2779" s="26"/>
      <c r="T2779" s="26"/>
      <c r="U2779" s="26"/>
      <c r="V2779" s="26"/>
      <c r="W2779" s="26"/>
      <c r="X2779" s="26"/>
    </row>
    <row r="2780" spans="1:24" ht="15" hidden="1" customHeight="1">
      <c r="A2780" s="24">
        <v>29538469</v>
      </c>
      <c r="B2780" s="24" t="s">
        <v>15752</v>
      </c>
      <c r="C2780" s="24" t="s">
        <v>15753</v>
      </c>
      <c r="D2780" s="24" t="s">
        <v>15754</v>
      </c>
      <c r="E2780" s="24" t="s">
        <v>15755</v>
      </c>
      <c r="F2780" s="24" t="s">
        <v>2168</v>
      </c>
      <c r="G2780" s="24">
        <v>2018</v>
      </c>
      <c r="H2780" s="25">
        <v>43174</v>
      </c>
      <c r="I2780" s="24" t="s">
        <v>15756</v>
      </c>
      <c r="J2780" s="24"/>
      <c r="K2780" s="24" t="s">
        <v>15757</v>
      </c>
      <c r="L2780" s="24" t="str">
        <f t="shared" si="86"/>
        <v>PostAlerta</v>
      </c>
      <c r="M2780" s="24" t="str">
        <f t="shared" si="87"/>
        <v>S/PalabrasClaves</v>
      </c>
      <c r="N2780" s="24"/>
      <c r="O2780" s="24"/>
      <c r="P2780" s="24"/>
      <c r="Q2780" s="24"/>
      <c r="R2780" s="24"/>
      <c r="S2780" s="24"/>
      <c r="T2780" s="24"/>
      <c r="U2780" s="24"/>
      <c r="V2780" s="24"/>
      <c r="W2780" s="24"/>
      <c r="X2780" s="24"/>
    </row>
    <row r="2781" spans="1:24" ht="15" hidden="1" customHeight="1">
      <c r="A2781" s="26">
        <v>29543918</v>
      </c>
      <c r="B2781" s="26" t="s">
        <v>15758</v>
      </c>
      <c r="C2781" s="26" t="s">
        <v>15759</v>
      </c>
      <c r="D2781" s="26" t="s">
        <v>15760</v>
      </c>
      <c r="E2781" s="26" t="s">
        <v>15761</v>
      </c>
      <c r="F2781" s="26" t="s">
        <v>2188</v>
      </c>
      <c r="G2781" s="26">
        <v>2018</v>
      </c>
      <c r="H2781" s="27">
        <v>43175</v>
      </c>
      <c r="I2781" s="26" t="s">
        <v>15762</v>
      </c>
      <c r="J2781" s="26"/>
      <c r="K2781" s="26" t="s">
        <v>15763</v>
      </c>
      <c r="L2781" s="26" t="str">
        <f t="shared" si="86"/>
        <v>PostAlerta</v>
      </c>
      <c r="M2781" s="26" t="str">
        <f t="shared" si="87"/>
        <v>S/PalabrasClaves</v>
      </c>
      <c r="N2781" s="26"/>
      <c r="O2781" s="26"/>
      <c r="P2781" s="26"/>
      <c r="Q2781" s="26"/>
      <c r="R2781" s="26"/>
      <c r="S2781" s="26"/>
      <c r="T2781" s="26"/>
      <c r="U2781" s="26"/>
      <c r="V2781" s="26"/>
      <c r="W2781" s="26"/>
      <c r="X2781" s="26"/>
    </row>
    <row r="2782" spans="1:24" ht="15" hidden="1" customHeight="1">
      <c r="A2782" s="24">
        <v>29545442</v>
      </c>
      <c r="B2782" s="24" t="s">
        <v>15764</v>
      </c>
      <c r="C2782" s="24" t="s">
        <v>15765</v>
      </c>
      <c r="D2782" s="24" t="s">
        <v>15766</v>
      </c>
      <c r="E2782" s="24" t="s">
        <v>15767</v>
      </c>
      <c r="F2782" s="24" t="s">
        <v>5530</v>
      </c>
      <c r="G2782" s="24">
        <v>2018</v>
      </c>
      <c r="H2782" s="25">
        <v>43176</v>
      </c>
      <c r="I2782" s="24" t="s">
        <v>15768</v>
      </c>
      <c r="J2782" s="24"/>
      <c r="K2782" s="24" t="s">
        <v>15769</v>
      </c>
      <c r="L2782" s="24" t="str">
        <f t="shared" si="86"/>
        <v>PostAlerta</v>
      </c>
      <c r="M2782" s="24" t="str">
        <f t="shared" si="87"/>
        <v>S/PalabrasClaves</v>
      </c>
      <c r="N2782" s="24"/>
      <c r="O2782" s="24"/>
      <c r="P2782" s="24"/>
      <c r="Q2782" s="24"/>
      <c r="R2782" s="24"/>
      <c r="S2782" s="24"/>
      <c r="T2782" s="24"/>
      <c r="U2782" s="24"/>
      <c r="V2782" s="24"/>
      <c r="W2782" s="24"/>
      <c r="X2782" s="24"/>
    </row>
    <row r="2783" spans="1:24" ht="15" hidden="1" customHeight="1">
      <c r="A2783" s="26">
        <v>29549361</v>
      </c>
      <c r="B2783" s="26" t="s">
        <v>15770</v>
      </c>
      <c r="C2783" s="26" t="s">
        <v>15771</v>
      </c>
      <c r="D2783" s="26" t="s">
        <v>15772</v>
      </c>
      <c r="E2783" s="26" t="s">
        <v>772</v>
      </c>
      <c r="F2783" s="26" t="s">
        <v>7282</v>
      </c>
      <c r="G2783" s="26">
        <v>2018</v>
      </c>
      <c r="H2783" s="27">
        <v>43177</v>
      </c>
      <c r="I2783" s="26" t="s">
        <v>15773</v>
      </c>
      <c r="J2783" s="26"/>
      <c r="K2783" s="26" t="s">
        <v>15774</v>
      </c>
      <c r="L2783" s="26" t="str">
        <f t="shared" si="86"/>
        <v>PostAlerta</v>
      </c>
      <c r="M2783" s="26" t="str">
        <f t="shared" si="87"/>
        <v>S/PalabrasClaves</v>
      </c>
      <c r="N2783" s="26"/>
      <c r="O2783" s="26"/>
      <c r="P2783" s="26"/>
      <c r="Q2783" s="26"/>
      <c r="R2783" s="26"/>
      <c r="S2783" s="26"/>
      <c r="T2783" s="26"/>
      <c r="U2783" s="26"/>
      <c r="V2783" s="26"/>
      <c r="W2783" s="26"/>
      <c r="X2783" s="26"/>
    </row>
    <row r="2784" spans="1:24" ht="15" hidden="1" customHeight="1">
      <c r="A2784" s="24">
        <v>29555864</v>
      </c>
      <c r="B2784" s="24" t="s">
        <v>15775</v>
      </c>
      <c r="C2784" s="24" t="s">
        <v>15776</v>
      </c>
      <c r="D2784" s="24" t="s">
        <v>15777</v>
      </c>
      <c r="E2784" s="24" t="s">
        <v>15778</v>
      </c>
      <c r="F2784" s="24" t="s">
        <v>15779</v>
      </c>
      <c r="G2784" s="24">
        <v>2018</v>
      </c>
      <c r="H2784" s="25">
        <v>43180</v>
      </c>
      <c r="I2784" s="24" t="s">
        <v>15780</v>
      </c>
      <c r="J2784" s="24"/>
      <c r="K2784" s="24" t="s">
        <v>15781</v>
      </c>
      <c r="L2784" s="24" t="str">
        <f t="shared" si="86"/>
        <v>PostAlerta</v>
      </c>
      <c r="M2784" s="24" t="str">
        <f t="shared" si="87"/>
        <v>S/PalabrasClaves</v>
      </c>
      <c r="N2784" s="24"/>
      <c r="O2784" s="24"/>
      <c r="P2784" s="24"/>
      <c r="Q2784" s="24"/>
      <c r="R2784" s="24"/>
      <c r="S2784" s="24"/>
      <c r="T2784" s="24"/>
      <c r="U2784" s="24"/>
      <c r="V2784" s="24"/>
      <c r="W2784" s="24"/>
      <c r="X2784" s="24"/>
    </row>
    <row r="2785" spans="1:24" ht="15" hidden="1" customHeight="1">
      <c r="A2785" s="26">
        <v>29743811</v>
      </c>
      <c r="B2785" s="26" t="s">
        <v>15782</v>
      </c>
      <c r="C2785" s="26" t="s">
        <v>15783</v>
      </c>
      <c r="D2785" s="26" t="s">
        <v>15784</v>
      </c>
      <c r="E2785" s="26" t="s">
        <v>7378</v>
      </c>
      <c r="F2785" s="26" t="s">
        <v>2345</v>
      </c>
      <c r="G2785" s="26">
        <v>2018</v>
      </c>
      <c r="H2785" s="27">
        <v>43231</v>
      </c>
      <c r="I2785" s="26" t="s">
        <v>15785</v>
      </c>
      <c r="J2785" s="26"/>
      <c r="K2785" s="26" t="s">
        <v>15786</v>
      </c>
      <c r="L2785" s="26" t="str">
        <f t="shared" si="86"/>
        <v>Excluido</v>
      </c>
      <c r="M2785" s="26" t="str">
        <f t="shared" si="87"/>
        <v>S/PalabrasClaves</v>
      </c>
      <c r="N2785" s="26"/>
      <c r="O2785" s="26"/>
      <c r="P2785" s="26"/>
      <c r="Q2785" s="26"/>
      <c r="R2785" s="26"/>
      <c r="S2785" s="26"/>
      <c r="T2785" s="26"/>
      <c r="U2785" s="26"/>
      <c r="V2785" s="26"/>
      <c r="W2785" s="26"/>
      <c r="X2785" s="26"/>
    </row>
    <row r="2786" spans="1:24" ht="15" hidden="1" customHeight="1">
      <c r="A2786" s="24">
        <v>29279452</v>
      </c>
      <c r="B2786" s="24" t="s">
        <v>15787</v>
      </c>
      <c r="C2786" s="24" t="s">
        <v>15788</v>
      </c>
      <c r="D2786" s="24" t="s">
        <v>15789</v>
      </c>
      <c r="E2786" s="24" t="s">
        <v>14121</v>
      </c>
      <c r="F2786" s="24" t="s">
        <v>2220</v>
      </c>
      <c r="G2786" s="24">
        <v>2018</v>
      </c>
      <c r="H2786" s="25">
        <v>43097</v>
      </c>
      <c r="I2786" s="24"/>
      <c r="J2786" s="24"/>
      <c r="K2786" s="24" t="s">
        <v>15790</v>
      </c>
      <c r="L2786" s="24" t="str">
        <f t="shared" si="86"/>
        <v>PostAlerta</v>
      </c>
      <c r="M2786" s="24" t="str">
        <f t="shared" si="87"/>
        <v>S/PalabrasClaves</v>
      </c>
      <c r="N2786" s="24"/>
      <c r="O2786" s="24"/>
      <c r="P2786" s="24"/>
      <c r="Q2786" s="24"/>
      <c r="R2786" s="24"/>
      <c r="S2786" s="24"/>
      <c r="T2786" s="24"/>
      <c r="U2786" s="24"/>
      <c r="V2786" s="24"/>
      <c r="W2786" s="24"/>
      <c r="X2786" s="24"/>
    </row>
    <row r="2787" spans="1:24" ht="15" hidden="1" customHeight="1">
      <c r="A2787" s="26">
        <v>29566085</v>
      </c>
      <c r="B2787" s="26" t="s">
        <v>15791</v>
      </c>
      <c r="C2787" s="26" t="s">
        <v>15792</v>
      </c>
      <c r="D2787" s="26" t="s">
        <v>15793</v>
      </c>
      <c r="E2787" s="26" t="s">
        <v>5644</v>
      </c>
      <c r="F2787" s="26" t="s">
        <v>2168</v>
      </c>
      <c r="G2787" s="26">
        <v>2018</v>
      </c>
      <c r="H2787" s="27">
        <v>43182</v>
      </c>
      <c r="I2787" s="26" t="s">
        <v>15794</v>
      </c>
      <c r="J2787" s="26"/>
      <c r="K2787" s="26" t="s">
        <v>15795</v>
      </c>
      <c r="L2787" s="26" t="str">
        <f t="shared" si="86"/>
        <v>PostAlerta</v>
      </c>
      <c r="M2787" s="26" t="str">
        <f t="shared" si="87"/>
        <v>S/PalabrasClaves</v>
      </c>
      <c r="N2787" s="26"/>
      <c r="O2787" s="26"/>
      <c r="P2787" s="26"/>
      <c r="Q2787" s="26"/>
      <c r="R2787" s="26"/>
      <c r="S2787" s="26"/>
      <c r="T2787" s="26"/>
      <c r="U2787" s="26"/>
      <c r="V2787" s="26"/>
      <c r="W2787" s="26"/>
      <c r="X2787" s="26"/>
    </row>
    <row r="2788" spans="1:24" ht="15" hidden="1" customHeight="1">
      <c r="A2788" s="24">
        <v>29581560</v>
      </c>
      <c r="B2788" s="24" t="s">
        <v>15796</v>
      </c>
      <c r="C2788" s="24" t="s">
        <v>15797</v>
      </c>
      <c r="D2788" s="24" t="s">
        <v>15798</v>
      </c>
      <c r="E2788" s="24" t="s">
        <v>14339</v>
      </c>
      <c r="F2788" s="24" t="s">
        <v>7282</v>
      </c>
      <c r="G2788" s="24">
        <v>2018</v>
      </c>
      <c r="H2788" s="25">
        <v>43187</v>
      </c>
      <c r="I2788" s="24" t="s">
        <v>15799</v>
      </c>
      <c r="J2788" s="24"/>
      <c r="K2788" s="24" t="s">
        <v>15800</v>
      </c>
      <c r="L2788" s="24" t="str">
        <f t="shared" si="86"/>
        <v>PostAlerta</v>
      </c>
      <c r="M2788" s="24" t="str">
        <f t="shared" si="87"/>
        <v>S/PalabrasClaves</v>
      </c>
      <c r="N2788" s="24"/>
      <c r="O2788" s="24"/>
      <c r="P2788" s="24"/>
      <c r="Q2788" s="24"/>
      <c r="R2788" s="24"/>
      <c r="S2788" s="24"/>
      <c r="T2788" s="24"/>
      <c r="U2788" s="24"/>
      <c r="V2788" s="24"/>
      <c r="W2788" s="24"/>
      <c r="X2788" s="24"/>
    </row>
    <row r="2789" spans="1:24" ht="15" hidden="1" customHeight="1">
      <c r="A2789" s="26">
        <v>29643849</v>
      </c>
      <c r="B2789" s="26" t="s">
        <v>15801</v>
      </c>
      <c r="C2789" s="26" t="s">
        <v>15802</v>
      </c>
      <c r="D2789" s="26" t="s">
        <v>15803</v>
      </c>
      <c r="E2789" s="26" t="s">
        <v>15804</v>
      </c>
      <c r="F2789" s="26" t="s">
        <v>566</v>
      </c>
      <c r="G2789" s="26">
        <v>2018</v>
      </c>
      <c r="H2789" s="27">
        <v>43203</v>
      </c>
      <c r="I2789" s="26" t="s">
        <v>15805</v>
      </c>
      <c r="J2789" s="26"/>
      <c r="K2789" s="26" t="s">
        <v>15806</v>
      </c>
      <c r="L2789" s="26" t="str">
        <f t="shared" si="86"/>
        <v>PostAlerta</v>
      </c>
      <c r="M2789" s="26" t="str">
        <f t="shared" si="87"/>
        <v>S/PalabrasClaves</v>
      </c>
      <c r="N2789" s="26"/>
      <c r="O2789" s="26"/>
      <c r="P2789" s="26"/>
      <c r="Q2789" s="26"/>
      <c r="R2789" s="26"/>
      <c r="S2789" s="26"/>
      <c r="T2789" s="26"/>
      <c r="U2789" s="26"/>
      <c r="V2789" s="26"/>
      <c r="W2789" s="26"/>
      <c r="X2789" s="26"/>
    </row>
    <row r="2790" spans="1:24" ht="15" hidden="1" customHeight="1">
      <c r="A2790" s="24">
        <v>31829998</v>
      </c>
      <c r="B2790" s="24" t="s">
        <v>15807</v>
      </c>
      <c r="C2790" s="24" t="s">
        <v>15808</v>
      </c>
      <c r="D2790" s="24" t="s">
        <v>15809</v>
      </c>
      <c r="E2790" s="24" t="s">
        <v>15810</v>
      </c>
      <c r="F2790" s="24" t="s">
        <v>540</v>
      </c>
      <c r="G2790" s="24">
        <v>2018</v>
      </c>
      <c r="H2790" s="25">
        <v>43812</v>
      </c>
      <c r="I2790" s="24"/>
      <c r="J2790" s="24"/>
      <c r="K2790" s="24" t="s">
        <v>15811</v>
      </c>
      <c r="L2790" s="24" t="str">
        <f t="shared" si="86"/>
        <v>PostAlerta</v>
      </c>
      <c r="M2790" s="24" t="str">
        <f t="shared" si="87"/>
        <v>S/PalabrasClaves</v>
      </c>
      <c r="N2790" s="24"/>
      <c r="O2790" s="24"/>
      <c r="P2790" s="24"/>
      <c r="Q2790" s="24"/>
      <c r="R2790" s="24"/>
      <c r="S2790" s="24"/>
      <c r="T2790" s="24"/>
      <c r="U2790" s="24"/>
      <c r="V2790" s="24"/>
      <c r="W2790" s="24"/>
      <c r="X2790" s="24"/>
    </row>
    <row r="2791" spans="1:24" ht="15" hidden="1" customHeight="1">
      <c r="A2791" s="26">
        <v>29037929</v>
      </c>
      <c r="B2791" s="26" t="s">
        <v>15812</v>
      </c>
      <c r="C2791" s="26" t="s">
        <v>15813</v>
      </c>
      <c r="D2791" s="26" t="s">
        <v>15814</v>
      </c>
      <c r="E2791" s="26" t="s">
        <v>15815</v>
      </c>
      <c r="F2791" s="26" t="s">
        <v>2556</v>
      </c>
      <c r="G2791" s="26">
        <v>2018</v>
      </c>
      <c r="H2791" s="27">
        <v>43026</v>
      </c>
      <c r="I2791" s="26"/>
      <c r="J2791" s="26"/>
      <c r="K2791" s="26" t="s">
        <v>15816</v>
      </c>
      <c r="L2791" s="26" t="str">
        <f t="shared" si="86"/>
        <v>PostAlerta</v>
      </c>
      <c r="M2791" s="26" t="str">
        <f t="shared" si="87"/>
        <v>C/PalabrasClaves</v>
      </c>
      <c r="N2791" s="26"/>
      <c r="O2791" s="26"/>
      <c r="P2791" s="26"/>
      <c r="Q2791" s="26"/>
      <c r="R2791" s="26"/>
      <c r="S2791" s="26"/>
      <c r="T2791" s="26"/>
      <c r="U2791" s="26"/>
      <c r="V2791" s="26"/>
      <c r="W2791" s="26"/>
      <c r="X2791" s="26"/>
    </row>
    <row r="2792" spans="1:24" ht="15" hidden="1" customHeight="1">
      <c r="A2792" s="24">
        <v>29059032</v>
      </c>
      <c r="B2792" s="24" t="s">
        <v>15817</v>
      </c>
      <c r="C2792" s="24" t="s">
        <v>15818</v>
      </c>
      <c r="D2792" s="24" t="s">
        <v>15819</v>
      </c>
      <c r="E2792" s="24" t="s">
        <v>15820</v>
      </c>
      <c r="F2792" s="24" t="s">
        <v>725</v>
      </c>
      <c r="G2792" s="24">
        <v>2018</v>
      </c>
      <c r="H2792" s="25">
        <v>43032</v>
      </c>
      <c r="I2792" s="24" t="s">
        <v>15821</v>
      </c>
      <c r="J2792" s="24"/>
      <c r="K2792" s="24" t="s">
        <v>15822</v>
      </c>
      <c r="L2792" s="24" t="str">
        <f t="shared" ref="L2792:L2855" si="88">IF(ISNUMBER(VLOOKUP(A2792,EXCL,1,FALSE)),"Excluido",IF(ISNUMBER(VLOOKUP(A2792,POST,1,FALSE)),"PostAlerta",IF(ISNUMBER(VLOOKUP(A2792,PRE,1,FALSE)),"PreAlerta","")))</f>
        <v>PostAlerta</v>
      </c>
      <c r="M2792" s="24" t="str">
        <f t="shared" ref="M2792:M2855" si="89">IF(ISNUMBER(VLOOKUP(A2792,KEYWORDS,1,FALSE)),"C/PalabrasClaves","S/PalabrasClaves")</f>
        <v>S/PalabrasClaves</v>
      </c>
      <c r="N2792" s="24"/>
      <c r="O2792" s="24"/>
      <c r="P2792" s="24"/>
      <c r="Q2792" s="24"/>
      <c r="R2792" s="24"/>
      <c r="S2792" s="24"/>
      <c r="T2792" s="24"/>
      <c r="U2792" s="24"/>
      <c r="V2792" s="24"/>
      <c r="W2792" s="24"/>
      <c r="X2792" s="24"/>
    </row>
    <row r="2793" spans="1:24" ht="15" hidden="1" customHeight="1">
      <c r="A2793" s="26">
        <v>29065772</v>
      </c>
      <c r="B2793" s="26" t="s">
        <v>15823</v>
      </c>
      <c r="C2793" s="26" t="s">
        <v>15824</v>
      </c>
      <c r="D2793" s="26" t="s">
        <v>15825</v>
      </c>
      <c r="E2793" s="26" t="s">
        <v>15826</v>
      </c>
      <c r="F2793" s="26" t="s">
        <v>725</v>
      </c>
      <c r="G2793" s="26">
        <v>2018</v>
      </c>
      <c r="H2793" s="27">
        <v>43034</v>
      </c>
      <c r="I2793" s="26"/>
      <c r="J2793" s="26"/>
      <c r="K2793" s="26" t="s">
        <v>15827</v>
      </c>
      <c r="L2793" s="26" t="str">
        <f t="shared" si="88"/>
        <v>PostAlerta</v>
      </c>
      <c r="M2793" s="26" t="str">
        <f t="shared" si="89"/>
        <v>S/PalabrasClaves</v>
      </c>
      <c r="N2793" s="26"/>
      <c r="O2793" s="26"/>
      <c r="P2793" s="26"/>
      <c r="Q2793" s="26"/>
      <c r="R2793" s="26"/>
      <c r="S2793" s="26"/>
      <c r="T2793" s="26"/>
      <c r="U2793" s="26"/>
      <c r="V2793" s="26"/>
      <c r="W2793" s="26"/>
      <c r="X2793" s="26"/>
    </row>
    <row r="2794" spans="1:24" ht="15" hidden="1" customHeight="1">
      <c r="A2794" s="24">
        <v>29110319</v>
      </c>
      <c r="B2794" s="24" t="s">
        <v>15828</v>
      </c>
      <c r="C2794" s="24" t="s">
        <v>15829</v>
      </c>
      <c r="D2794" s="24" t="s">
        <v>15830</v>
      </c>
      <c r="E2794" s="24" t="s">
        <v>11625</v>
      </c>
      <c r="F2794" s="24" t="s">
        <v>399</v>
      </c>
      <c r="G2794" s="24">
        <v>2018</v>
      </c>
      <c r="H2794" s="25">
        <v>43047</v>
      </c>
      <c r="I2794" s="24"/>
      <c r="J2794" s="24"/>
      <c r="K2794" s="24" t="s">
        <v>15831</v>
      </c>
      <c r="L2794" s="24" t="str">
        <f t="shared" si="88"/>
        <v>PostAlerta</v>
      </c>
      <c r="M2794" s="24" t="str">
        <f t="shared" si="89"/>
        <v>S/PalabrasClaves</v>
      </c>
      <c r="N2794" s="24"/>
      <c r="O2794" s="24"/>
      <c r="P2794" s="24"/>
      <c r="Q2794" s="24"/>
      <c r="R2794" s="24"/>
      <c r="S2794" s="24"/>
      <c r="T2794" s="24"/>
      <c r="U2794" s="24"/>
      <c r="V2794" s="24"/>
      <c r="W2794" s="24"/>
      <c r="X2794" s="24"/>
    </row>
    <row r="2795" spans="1:24" ht="15" hidden="1" customHeight="1">
      <c r="A2795" s="26">
        <v>29126379</v>
      </c>
      <c r="B2795" s="26" t="s">
        <v>15832</v>
      </c>
      <c r="C2795" s="26" t="s">
        <v>15833</v>
      </c>
      <c r="D2795" s="26" t="s">
        <v>15834</v>
      </c>
      <c r="E2795" s="26" t="s">
        <v>15835</v>
      </c>
      <c r="F2795" s="26" t="s">
        <v>725</v>
      </c>
      <c r="G2795" s="26">
        <v>2018</v>
      </c>
      <c r="H2795" s="27">
        <v>43051</v>
      </c>
      <c r="I2795" s="26"/>
      <c r="J2795" s="26"/>
      <c r="K2795" s="26" t="s">
        <v>15836</v>
      </c>
      <c r="L2795" s="26" t="str">
        <f t="shared" si="88"/>
        <v>PostAlerta</v>
      </c>
      <c r="M2795" s="26" t="str">
        <f t="shared" si="89"/>
        <v>S/PalabrasClaves</v>
      </c>
      <c r="N2795" s="26"/>
      <c r="O2795" s="26"/>
      <c r="P2795" s="26"/>
      <c r="Q2795" s="26"/>
      <c r="R2795" s="26"/>
      <c r="S2795" s="26"/>
      <c r="T2795" s="26"/>
      <c r="U2795" s="26"/>
      <c r="V2795" s="26"/>
      <c r="W2795" s="26"/>
      <c r="X2795" s="26"/>
    </row>
    <row r="2796" spans="1:24" ht="15" hidden="1" customHeight="1">
      <c r="A2796" s="24">
        <v>29282889</v>
      </c>
      <c r="B2796" s="24" t="s">
        <v>15837</v>
      </c>
      <c r="C2796" s="24" t="s">
        <v>15838</v>
      </c>
      <c r="D2796" s="24" t="s">
        <v>15839</v>
      </c>
      <c r="E2796" s="24" t="s">
        <v>1464</v>
      </c>
      <c r="F2796" s="24" t="s">
        <v>6410</v>
      </c>
      <c r="G2796" s="24">
        <v>2018</v>
      </c>
      <c r="H2796" s="25">
        <v>43098</v>
      </c>
      <c r="I2796" s="24" t="s">
        <v>15840</v>
      </c>
      <c r="J2796" s="24"/>
      <c r="K2796" s="24" t="s">
        <v>15841</v>
      </c>
      <c r="L2796" s="24" t="str">
        <f t="shared" si="88"/>
        <v>PostAlerta</v>
      </c>
      <c r="M2796" s="24" t="str">
        <f t="shared" si="89"/>
        <v>S/PalabrasClaves</v>
      </c>
      <c r="N2796" s="24"/>
      <c r="O2796" s="24"/>
      <c r="P2796" s="24"/>
      <c r="Q2796" s="24"/>
      <c r="R2796" s="24"/>
      <c r="S2796" s="24"/>
      <c r="T2796" s="24"/>
      <c r="U2796" s="24"/>
      <c r="V2796" s="24"/>
      <c r="W2796" s="24"/>
      <c r="X2796" s="24"/>
    </row>
    <row r="2797" spans="1:24" ht="15" hidden="1" customHeight="1">
      <c r="A2797" s="26">
        <v>29314736</v>
      </c>
      <c r="B2797" s="26" t="s">
        <v>15842</v>
      </c>
      <c r="C2797" s="26" t="s">
        <v>15843</v>
      </c>
      <c r="D2797" s="26" t="s">
        <v>15844</v>
      </c>
      <c r="E2797" s="26" t="s">
        <v>5811</v>
      </c>
      <c r="F2797" s="26" t="s">
        <v>13540</v>
      </c>
      <c r="G2797" s="26">
        <v>2018</v>
      </c>
      <c r="H2797" s="27">
        <v>43110</v>
      </c>
      <c r="I2797" s="26"/>
      <c r="J2797" s="26"/>
      <c r="K2797" s="26" t="s">
        <v>15845</v>
      </c>
      <c r="L2797" s="26" t="str">
        <f t="shared" si="88"/>
        <v>PostAlerta</v>
      </c>
      <c r="M2797" s="26" t="str">
        <f t="shared" si="89"/>
        <v>S/PalabrasClaves</v>
      </c>
      <c r="N2797" s="26"/>
      <c r="O2797" s="26"/>
      <c r="P2797" s="26"/>
      <c r="Q2797" s="26"/>
      <c r="R2797" s="26"/>
      <c r="S2797" s="26"/>
      <c r="T2797" s="26"/>
      <c r="U2797" s="26"/>
      <c r="V2797" s="26"/>
      <c r="W2797" s="26"/>
      <c r="X2797" s="26"/>
    </row>
    <row r="2798" spans="1:24" ht="15" hidden="1" customHeight="1">
      <c r="A2798" s="24">
        <v>29334204</v>
      </c>
      <c r="B2798" s="24" t="s">
        <v>15846</v>
      </c>
      <c r="C2798" s="24" t="s">
        <v>15847</v>
      </c>
      <c r="D2798" s="24" t="s">
        <v>15848</v>
      </c>
      <c r="E2798" s="24" t="s">
        <v>15849</v>
      </c>
      <c r="F2798" s="24" t="s">
        <v>1007</v>
      </c>
      <c r="G2798" s="24">
        <v>2018</v>
      </c>
      <c r="H2798" s="25">
        <v>43116</v>
      </c>
      <c r="I2798" s="24" t="s">
        <v>15850</v>
      </c>
      <c r="J2798" s="24"/>
      <c r="K2798" s="24" t="s">
        <v>15851</v>
      </c>
      <c r="L2798" s="24" t="str">
        <f t="shared" si="88"/>
        <v>PostAlerta</v>
      </c>
      <c r="M2798" s="24" t="str">
        <f t="shared" si="89"/>
        <v>S/PalabrasClaves</v>
      </c>
      <c r="N2798" s="24"/>
      <c r="O2798" s="24"/>
      <c r="P2798" s="24"/>
      <c r="Q2798" s="24"/>
      <c r="R2798" s="24"/>
      <c r="S2798" s="24"/>
      <c r="T2798" s="24"/>
      <c r="U2798" s="24"/>
      <c r="V2798" s="24"/>
      <c r="W2798" s="24"/>
      <c r="X2798" s="24"/>
    </row>
    <row r="2799" spans="1:24" ht="15" hidden="1" customHeight="1">
      <c r="A2799" s="26">
        <v>29336823</v>
      </c>
      <c r="B2799" s="26" t="s">
        <v>15852</v>
      </c>
      <c r="C2799" s="26" t="s">
        <v>15853</v>
      </c>
      <c r="D2799" s="26" t="s">
        <v>15854</v>
      </c>
      <c r="E2799" s="26" t="s">
        <v>11173</v>
      </c>
      <c r="F2799" s="26" t="s">
        <v>8152</v>
      </c>
      <c r="G2799" s="26">
        <v>2018</v>
      </c>
      <c r="H2799" s="27">
        <v>43117</v>
      </c>
      <c r="I2799" s="26"/>
      <c r="J2799" s="26"/>
      <c r="K2799" s="26" t="s">
        <v>15855</v>
      </c>
      <c r="L2799" s="26" t="str">
        <f t="shared" si="88"/>
        <v>Excluido</v>
      </c>
      <c r="M2799" s="26" t="str">
        <f t="shared" si="89"/>
        <v>S/PalabrasClaves</v>
      </c>
      <c r="N2799" s="26"/>
      <c r="O2799" s="26"/>
      <c r="P2799" s="26"/>
      <c r="Q2799" s="26"/>
      <c r="R2799" s="26"/>
      <c r="S2799" s="26"/>
      <c r="T2799" s="26"/>
      <c r="U2799" s="26"/>
      <c r="V2799" s="26"/>
      <c r="W2799" s="26"/>
      <c r="X2799" s="26"/>
    </row>
    <row r="2800" spans="1:24" ht="15" hidden="1" customHeight="1">
      <c r="A2800" s="24">
        <v>29345808</v>
      </c>
      <c r="B2800" s="24" t="s">
        <v>15856</v>
      </c>
      <c r="C2800" s="24" t="s">
        <v>15857</v>
      </c>
      <c r="D2800" s="24" t="s">
        <v>15858</v>
      </c>
      <c r="E2800" s="24" t="s">
        <v>15859</v>
      </c>
      <c r="F2800" s="24" t="s">
        <v>1832</v>
      </c>
      <c r="G2800" s="24">
        <v>2018</v>
      </c>
      <c r="H2800" s="25">
        <v>43119</v>
      </c>
      <c r="I2800" s="24"/>
      <c r="J2800" s="24"/>
      <c r="K2800" s="24" t="s">
        <v>15860</v>
      </c>
      <c r="L2800" s="24" t="str">
        <f t="shared" si="88"/>
        <v>PostAlerta</v>
      </c>
      <c r="M2800" s="24" t="str">
        <f t="shared" si="89"/>
        <v>S/PalabrasClaves</v>
      </c>
      <c r="N2800" s="24"/>
      <c r="O2800" s="24"/>
      <c r="P2800" s="24"/>
      <c r="Q2800" s="24"/>
      <c r="R2800" s="24"/>
      <c r="S2800" s="24"/>
      <c r="T2800" s="24"/>
      <c r="U2800" s="24"/>
      <c r="V2800" s="24"/>
      <c r="W2800" s="24"/>
      <c r="X2800" s="24"/>
    </row>
    <row r="2801" spans="1:24" ht="15" hidden="1" customHeight="1">
      <c r="A2801" s="26">
        <v>29358337</v>
      </c>
      <c r="B2801" s="26" t="s">
        <v>15861</v>
      </c>
      <c r="C2801" s="26" t="s">
        <v>15862</v>
      </c>
      <c r="D2801" s="26" t="s">
        <v>15863</v>
      </c>
      <c r="E2801" s="26" t="s">
        <v>15864</v>
      </c>
      <c r="F2801" s="26" t="s">
        <v>90</v>
      </c>
      <c r="G2801" s="26">
        <v>2018</v>
      </c>
      <c r="H2801" s="27">
        <v>43124</v>
      </c>
      <c r="I2801" s="26" t="s">
        <v>15865</v>
      </c>
      <c r="J2801" s="26"/>
      <c r="K2801" s="26" t="s">
        <v>15866</v>
      </c>
      <c r="L2801" s="26" t="str">
        <f t="shared" si="88"/>
        <v>PostAlerta</v>
      </c>
      <c r="M2801" s="26" t="str">
        <f t="shared" si="89"/>
        <v>S/PalabrasClaves</v>
      </c>
      <c r="N2801" s="26"/>
      <c r="O2801" s="26"/>
      <c r="P2801" s="26"/>
      <c r="Q2801" s="26"/>
      <c r="R2801" s="26"/>
      <c r="S2801" s="26"/>
      <c r="T2801" s="26"/>
      <c r="U2801" s="26"/>
      <c r="V2801" s="26"/>
      <c r="W2801" s="26"/>
      <c r="X2801" s="26"/>
    </row>
    <row r="2802" spans="1:24" ht="15" hidden="1" customHeight="1">
      <c r="A2802" s="24">
        <v>29371067</v>
      </c>
      <c r="B2802" s="24" t="s">
        <v>15867</v>
      </c>
      <c r="C2802" s="24" t="s">
        <v>15868</v>
      </c>
      <c r="D2802" s="24" t="s">
        <v>15869</v>
      </c>
      <c r="E2802" s="24" t="s">
        <v>15306</v>
      </c>
      <c r="F2802" s="24" t="s">
        <v>987</v>
      </c>
      <c r="G2802" s="24">
        <v>2018</v>
      </c>
      <c r="H2802" s="25">
        <v>43127</v>
      </c>
      <c r="I2802" s="24"/>
      <c r="J2802" s="24"/>
      <c r="K2802" s="24" t="s">
        <v>15870</v>
      </c>
      <c r="L2802" s="24" t="str">
        <f t="shared" si="88"/>
        <v>PostAlerta</v>
      </c>
      <c r="M2802" s="24" t="str">
        <f t="shared" si="89"/>
        <v>S/PalabrasClaves</v>
      </c>
      <c r="N2802" s="24"/>
      <c r="O2802" s="24"/>
      <c r="P2802" s="24"/>
      <c r="Q2802" s="24"/>
      <c r="R2802" s="24"/>
      <c r="S2802" s="24"/>
      <c r="T2802" s="24"/>
      <c r="U2802" s="24"/>
      <c r="V2802" s="24"/>
      <c r="W2802" s="24"/>
      <c r="X2802" s="24"/>
    </row>
    <row r="2803" spans="1:24" ht="15" hidden="1" customHeight="1">
      <c r="A2803" s="26">
        <v>29371068</v>
      </c>
      <c r="B2803" s="26" t="s">
        <v>15871</v>
      </c>
      <c r="C2803" s="26" t="s">
        <v>15872</v>
      </c>
      <c r="D2803" s="26" t="s">
        <v>15873</v>
      </c>
      <c r="E2803" s="26" t="s">
        <v>15874</v>
      </c>
      <c r="F2803" s="26" t="s">
        <v>987</v>
      </c>
      <c r="G2803" s="26">
        <v>2018</v>
      </c>
      <c r="H2803" s="27">
        <v>43127</v>
      </c>
      <c r="I2803" s="26" t="s">
        <v>15875</v>
      </c>
      <c r="J2803" s="26" t="s">
        <v>15876</v>
      </c>
      <c r="K2803" s="26" t="s">
        <v>15877</v>
      </c>
      <c r="L2803" s="26" t="str">
        <f t="shared" si="88"/>
        <v>PostAlerta</v>
      </c>
      <c r="M2803" s="26" t="str">
        <f t="shared" si="89"/>
        <v>S/PalabrasClaves</v>
      </c>
      <c r="N2803" s="26"/>
      <c r="O2803" s="26"/>
      <c r="P2803" s="26"/>
      <c r="Q2803" s="26"/>
      <c r="R2803" s="26"/>
      <c r="S2803" s="26"/>
      <c r="T2803" s="26"/>
      <c r="U2803" s="26"/>
      <c r="V2803" s="26"/>
      <c r="W2803" s="26"/>
      <c r="X2803" s="26"/>
    </row>
    <row r="2804" spans="1:24" ht="15" hidden="1" customHeight="1">
      <c r="A2804" s="24">
        <v>29474232</v>
      </c>
      <c r="B2804" s="24" t="s">
        <v>15878</v>
      </c>
      <c r="C2804" s="24" t="s">
        <v>15879</v>
      </c>
      <c r="D2804" s="24" t="s">
        <v>15880</v>
      </c>
      <c r="E2804" s="24" t="s">
        <v>15881</v>
      </c>
      <c r="F2804" s="24" t="s">
        <v>282</v>
      </c>
      <c r="G2804" s="24">
        <v>2018</v>
      </c>
      <c r="H2804" s="25">
        <v>43155</v>
      </c>
      <c r="I2804" s="24"/>
      <c r="J2804" s="24"/>
      <c r="K2804" s="24" t="s">
        <v>15882</v>
      </c>
      <c r="L2804" s="24" t="str">
        <f t="shared" si="88"/>
        <v>PostAlerta</v>
      </c>
      <c r="M2804" s="24" t="str">
        <f t="shared" si="89"/>
        <v>S/PalabrasClaves</v>
      </c>
      <c r="N2804" s="24"/>
      <c r="O2804" s="24"/>
      <c r="P2804" s="24"/>
      <c r="Q2804" s="24"/>
      <c r="R2804" s="24"/>
      <c r="S2804" s="24"/>
      <c r="T2804" s="24"/>
      <c r="U2804" s="24"/>
      <c r="V2804" s="24"/>
      <c r="W2804" s="24"/>
      <c r="X2804" s="24"/>
    </row>
    <row r="2805" spans="1:24" ht="15" hidden="1" customHeight="1">
      <c r="A2805" s="26">
        <v>29501689</v>
      </c>
      <c r="B2805" s="26" t="s">
        <v>15883</v>
      </c>
      <c r="C2805" s="26" t="s">
        <v>15884</v>
      </c>
      <c r="D2805" s="26" t="s">
        <v>15885</v>
      </c>
      <c r="E2805" s="26" t="s">
        <v>15886</v>
      </c>
      <c r="F2805" s="26" t="s">
        <v>661</v>
      </c>
      <c r="G2805" s="26">
        <v>2018</v>
      </c>
      <c r="H2805" s="27">
        <v>43164</v>
      </c>
      <c r="I2805" s="26"/>
      <c r="J2805" s="26"/>
      <c r="K2805" s="26" t="s">
        <v>15887</v>
      </c>
      <c r="L2805" s="26" t="str">
        <f t="shared" si="88"/>
        <v>PostAlerta</v>
      </c>
      <c r="M2805" s="26" t="str">
        <f t="shared" si="89"/>
        <v>S/PalabrasClaves</v>
      </c>
      <c r="N2805" s="26"/>
      <c r="O2805" s="26"/>
      <c r="P2805" s="26"/>
      <c r="Q2805" s="26"/>
      <c r="R2805" s="26"/>
      <c r="S2805" s="26"/>
      <c r="T2805" s="26"/>
      <c r="U2805" s="26"/>
      <c r="V2805" s="26"/>
      <c r="W2805" s="26"/>
      <c r="X2805" s="26"/>
    </row>
    <row r="2806" spans="1:24" ht="15" hidden="1" customHeight="1">
      <c r="A2806" s="24">
        <v>29518642</v>
      </c>
      <c r="B2806" s="24" t="s">
        <v>15888</v>
      </c>
      <c r="C2806" s="24" t="s">
        <v>15889</v>
      </c>
      <c r="D2806" s="24" t="s">
        <v>15890</v>
      </c>
      <c r="E2806" s="24" t="s">
        <v>15891</v>
      </c>
      <c r="F2806" s="24" t="s">
        <v>3379</v>
      </c>
      <c r="G2806" s="24">
        <v>2018</v>
      </c>
      <c r="H2806" s="25">
        <v>43168</v>
      </c>
      <c r="I2806" s="24"/>
      <c r="J2806" s="24"/>
      <c r="K2806" s="24" t="s">
        <v>15892</v>
      </c>
      <c r="L2806" s="24" t="str">
        <f t="shared" si="88"/>
        <v>PostAlerta</v>
      </c>
      <c r="M2806" s="24" t="str">
        <f t="shared" si="89"/>
        <v>S/PalabrasClaves</v>
      </c>
      <c r="N2806" s="24"/>
      <c r="O2806" s="24"/>
      <c r="P2806" s="24"/>
      <c r="Q2806" s="24"/>
      <c r="R2806" s="24"/>
      <c r="S2806" s="24"/>
      <c r="T2806" s="24"/>
      <c r="U2806" s="24"/>
      <c r="V2806" s="24"/>
      <c r="W2806" s="24"/>
      <c r="X2806" s="24"/>
    </row>
    <row r="2807" spans="1:24" ht="15" hidden="1" customHeight="1">
      <c r="A2807" s="26">
        <v>29524832</v>
      </c>
      <c r="B2807" s="26" t="s">
        <v>15893</v>
      </c>
      <c r="C2807" s="26" t="s">
        <v>15894</v>
      </c>
      <c r="D2807" s="26" t="s">
        <v>15895</v>
      </c>
      <c r="E2807" s="26" t="s">
        <v>15896</v>
      </c>
      <c r="F2807" s="26" t="s">
        <v>15897</v>
      </c>
      <c r="G2807" s="26">
        <v>2018</v>
      </c>
      <c r="H2807" s="27">
        <v>43170</v>
      </c>
      <c r="I2807" s="26" t="s">
        <v>15898</v>
      </c>
      <c r="J2807" s="26"/>
      <c r="K2807" s="26" t="s">
        <v>15899</v>
      </c>
      <c r="L2807" s="26" t="str">
        <f t="shared" si="88"/>
        <v>PostAlerta</v>
      </c>
      <c r="M2807" s="26" t="str">
        <f t="shared" si="89"/>
        <v>S/PalabrasClaves</v>
      </c>
      <c r="N2807" s="26"/>
      <c r="O2807" s="26"/>
      <c r="P2807" s="26"/>
      <c r="Q2807" s="26"/>
      <c r="R2807" s="26"/>
      <c r="S2807" s="26"/>
      <c r="T2807" s="26"/>
      <c r="U2807" s="26"/>
      <c r="V2807" s="26"/>
      <c r="W2807" s="26"/>
      <c r="X2807" s="26"/>
    </row>
    <row r="2808" spans="1:24" ht="15" hidden="1" customHeight="1">
      <c r="A2808" s="24">
        <v>29553338</v>
      </c>
      <c r="B2808" s="24" t="s">
        <v>15900</v>
      </c>
      <c r="C2808" s="24" t="s">
        <v>15901</v>
      </c>
      <c r="D2808" s="24" t="s">
        <v>15902</v>
      </c>
      <c r="E2808" s="24" t="s">
        <v>15903</v>
      </c>
      <c r="F2808" s="24" t="s">
        <v>2867</v>
      </c>
      <c r="G2808" s="24">
        <v>2018</v>
      </c>
      <c r="H2808" s="25">
        <v>43179</v>
      </c>
      <c r="I2808" s="24" t="s">
        <v>15904</v>
      </c>
      <c r="J2808" s="24"/>
      <c r="K2808" s="24" t="s">
        <v>15905</v>
      </c>
      <c r="L2808" s="24" t="str">
        <f t="shared" si="88"/>
        <v>Excluido</v>
      </c>
      <c r="M2808" s="24" t="str">
        <f t="shared" si="89"/>
        <v>S/PalabrasClaves</v>
      </c>
      <c r="N2808" s="24"/>
      <c r="O2808" s="24"/>
      <c r="P2808" s="24"/>
      <c r="Q2808" s="24"/>
      <c r="R2808" s="24"/>
      <c r="S2808" s="24"/>
      <c r="T2808" s="24"/>
      <c r="U2808" s="24"/>
      <c r="V2808" s="24"/>
      <c r="W2808" s="24"/>
      <c r="X2808" s="24"/>
    </row>
    <row r="2809" spans="1:24" ht="15" hidden="1" customHeight="1">
      <c r="A2809" s="26">
        <v>29618527</v>
      </c>
      <c r="B2809" s="26" t="s">
        <v>15906</v>
      </c>
      <c r="C2809" s="26" t="s">
        <v>15907</v>
      </c>
      <c r="D2809" s="26" t="s">
        <v>15908</v>
      </c>
      <c r="E2809" s="26" t="s">
        <v>15909</v>
      </c>
      <c r="F2809" s="26" t="s">
        <v>15910</v>
      </c>
      <c r="G2809" s="26">
        <v>2018</v>
      </c>
      <c r="H2809" s="27">
        <v>43196</v>
      </c>
      <c r="I2809" s="26" t="s">
        <v>15911</v>
      </c>
      <c r="J2809" s="26"/>
      <c r="K2809" s="26" t="s">
        <v>15912</v>
      </c>
      <c r="L2809" s="26" t="str">
        <f t="shared" si="88"/>
        <v>PostAlerta</v>
      </c>
      <c r="M2809" s="26" t="str">
        <f t="shared" si="89"/>
        <v>S/PalabrasClaves</v>
      </c>
      <c r="N2809" s="26"/>
      <c r="O2809" s="26"/>
      <c r="P2809" s="26"/>
      <c r="Q2809" s="26"/>
      <c r="R2809" s="26"/>
      <c r="S2809" s="26"/>
      <c r="T2809" s="26"/>
      <c r="U2809" s="26"/>
      <c r="V2809" s="26"/>
      <c r="W2809" s="26"/>
      <c r="X2809" s="26"/>
    </row>
    <row r="2810" spans="1:24" ht="15" hidden="1" customHeight="1">
      <c r="A2810" s="24">
        <v>29635314</v>
      </c>
      <c r="B2810" s="24" t="s">
        <v>15913</v>
      </c>
      <c r="C2810" s="24" t="s">
        <v>15914</v>
      </c>
      <c r="D2810" s="24" t="s">
        <v>15915</v>
      </c>
      <c r="E2810" s="24" t="s">
        <v>15916</v>
      </c>
      <c r="F2810" s="24" t="s">
        <v>2860</v>
      </c>
      <c r="G2810" s="24">
        <v>2018</v>
      </c>
      <c r="H2810" s="25">
        <v>43201</v>
      </c>
      <c r="I2810" s="24"/>
      <c r="J2810" s="24"/>
      <c r="K2810" s="24" t="s">
        <v>15917</v>
      </c>
      <c r="L2810" s="24" t="str">
        <f t="shared" si="88"/>
        <v>PostAlerta</v>
      </c>
      <c r="M2810" s="24" t="str">
        <f t="shared" si="89"/>
        <v>C/PalabrasClaves</v>
      </c>
      <c r="N2810" s="24"/>
      <c r="O2810" s="24"/>
      <c r="P2810" s="24"/>
      <c r="Q2810" s="24"/>
      <c r="R2810" s="24"/>
      <c r="S2810" s="24"/>
      <c r="T2810" s="24"/>
      <c r="U2810" s="24"/>
      <c r="V2810" s="24"/>
      <c r="W2810" s="24"/>
      <c r="X2810" s="24"/>
    </row>
    <row r="2811" spans="1:24" ht="15" hidden="1" customHeight="1">
      <c r="A2811" s="26">
        <v>29668583</v>
      </c>
      <c r="B2811" s="26" t="s">
        <v>15918</v>
      </c>
      <c r="C2811" s="26" t="s">
        <v>15919</v>
      </c>
      <c r="D2811" s="26" t="s">
        <v>15920</v>
      </c>
      <c r="E2811" s="26" t="s">
        <v>15921</v>
      </c>
      <c r="F2811" s="26" t="s">
        <v>10558</v>
      </c>
      <c r="G2811" s="26">
        <v>2018</v>
      </c>
      <c r="H2811" s="27">
        <v>43209</v>
      </c>
      <c r="I2811" s="26" t="s">
        <v>15922</v>
      </c>
      <c r="J2811" s="26"/>
      <c r="K2811" s="26" t="s">
        <v>15923</v>
      </c>
      <c r="L2811" s="26" t="str">
        <f t="shared" si="88"/>
        <v>PostAlerta</v>
      </c>
      <c r="M2811" s="26" t="str">
        <f t="shared" si="89"/>
        <v>S/PalabrasClaves</v>
      </c>
      <c r="N2811" s="26"/>
      <c r="O2811" s="26"/>
      <c r="P2811" s="26"/>
      <c r="Q2811" s="26"/>
      <c r="R2811" s="26"/>
      <c r="S2811" s="26"/>
      <c r="T2811" s="26"/>
      <c r="U2811" s="26"/>
      <c r="V2811" s="26"/>
      <c r="W2811" s="26"/>
      <c r="X2811" s="26"/>
    </row>
    <row r="2812" spans="1:24" ht="15" hidden="1" customHeight="1">
      <c r="A2812" s="24">
        <v>29782292</v>
      </c>
      <c r="B2812" s="24" t="s">
        <v>15924</v>
      </c>
      <c r="C2812" s="24" t="s">
        <v>15925</v>
      </c>
      <c r="D2812" s="24" t="s">
        <v>15926</v>
      </c>
      <c r="E2812" s="24" t="s">
        <v>15927</v>
      </c>
      <c r="F2812" s="24" t="s">
        <v>13918</v>
      </c>
      <c r="G2812" s="24">
        <v>2018</v>
      </c>
      <c r="H2812" s="25">
        <v>43242</v>
      </c>
      <c r="I2812" s="24"/>
      <c r="J2812" s="24"/>
      <c r="K2812" s="24"/>
      <c r="L2812" s="24" t="str">
        <f t="shared" si="88"/>
        <v>PostAlerta</v>
      </c>
      <c r="M2812" s="24" t="str">
        <f t="shared" si="89"/>
        <v>S/PalabrasClaves</v>
      </c>
      <c r="N2812" s="24"/>
      <c r="O2812" s="24"/>
      <c r="P2812" s="24"/>
      <c r="Q2812" s="24"/>
      <c r="R2812" s="24"/>
      <c r="S2812" s="24"/>
      <c r="T2812" s="24"/>
      <c r="U2812" s="24"/>
      <c r="V2812" s="24"/>
      <c r="W2812" s="24"/>
      <c r="X2812" s="24"/>
    </row>
    <row r="2813" spans="1:24" ht="15" hidden="1" customHeight="1">
      <c r="A2813" s="26">
        <v>29782296</v>
      </c>
      <c r="B2813" s="26" t="s">
        <v>15928</v>
      </c>
      <c r="C2813" s="26" t="s">
        <v>15929</v>
      </c>
      <c r="D2813" s="26" t="s">
        <v>15930</v>
      </c>
      <c r="E2813" s="26" t="s">
        <v>7570</v>
      </c>
      <c r="F2813" s="26" t="s">
        <v>13918</v>
      </c>
      <c r="G2813" s="26">
        <v>2018</v>
      </c>
      <c r="H2813" s="27">
        <v>43242</v>
      </c>
      <c r="I2813" s="26"/>
      <c r="J2813" s="26"/>
      <c r="K2813" s="26"/>
      <c r="L2813" s="26" t="str">
        <f t="shared" si="88"/>
        <v>PostAlerta</v>
      </c>
      <c r="M2813" s="26" t="str">
        <f t="shared" si="89"/>
        <v>S/PalabrasClaves</v>
      </c>
      <c r="N2813" s="26"/>
      <c r="O2813" s="26"/>
      <c r="P2813" s="26"/>
      <c r="Q2813" s="26"/>
      <c r="R2813" s="26"/>
      <c r="S2813" s="26"/>
      <c r="T2813" s="26"/>
      <c r="U2813" s="26"/>
      <c r="V2813" s="26"/>
      <c r="W2813" s="26"/>
      <c r="X2813" s="26"/>
    </row>
    <row r="2814" spans="1:24" ht="15" hidden="1" customHeight="1">
      <c r="A2814" s="24">
        <v>29866599</v>
      </c>
      <c r="B2814" s="24" t="s">
        <v>15931</v>
      </c>
      <c r="C2814" s="24" t="s">
        <v>15932</v>
      </c>
      <c r="D2814" s="24" t="s">
        <v>15933</v>
      </c>
      <c r="E2814" s="24" t="s">
        <v>15934</v>
      </c>
      <c r="F2814" s="24" t="s">
        <v>15935</v>
      </c>
      <c r="G2814" s="24">
        <v>2018</v>
      </c>
      <c r="H2814" s="25">
        <v>43257</v>
      </c>
      <c r="I2814" s="24" t="s">
        <v>15936</v>
      </c>
      <c r="J2814" s="24"/>
      <c r="K2814" s="24" t="s">
        <v>15937</v>
      </c>
      <c r="L2814" s="24" t="str">
        <f t="shared" si="88"/>
        <v>PostAlerta</v>
      </c>
      <c r="M2814" s="24" t="str">
        <f t="shared" si="89"/>
        <v>S/PalabrasClaves</v>
      </c>
      <c r="N2814" s="24"/>
      <c r="O2814" s="24"/>
      <c r="P2814" s="24"/>
      <c r="Q2814" s="24"/>
      <c r="R2814" s="24"/>
      <c r="S2814" s="24"/>
      <c r="T2814" s="24"/>
      <c r="U2814" s="24"/>
      <c r="V2814" s="24"/>
      <c r="W2814" s="24"/>
      <c r="X2814" s="24"/>
    </row>
    <row r="2815" spans="1:24" ht="15" hidden="1" customHeight="1">
      <c r="A2815" s="26">
        <v>29866602</v>
      </c>
      <c r="B2815" s="26" t="s">
        <v>15938</v>
      </c>
      <c r="C2815" s="26" t="s">
        <v>15939</v>
      </c>
      <c r="D2815" s="26" t="s">
        <v>15940</v>
      </c>
      <c r="E2815" s="26" t="s">
        <v>15941</v>
      </c>
      <c r="F2815" s="26" t="s">
        <v>15935</v>
      </c>
      <c r="G2815" s="26">
        <v>2018</v>
      </c>
      <c r="H2815" s="27">
        <v>43257</v>
      </c>
      <c r="I2815" s="26" t="s">
        <v>15942</v>
      </c>
      <c r="J2815" s="26"/>
      <c r="K2815" s="26" t="s">
        <v>15943</v>
      </c>
      <c r="L2815" s="26" t="str">
        <f t="shared" si="88"/>
        <v>PostAlerta</v>
      </c>
      <c r="M2815" s="26" t="str">
        <f t="shared" si="89"/>
        <v>S/PalabrasClaves</v>
      </c>
      <c r="N2815" s="26"/>
      <c r="O2815" s="26"/>
      <c r="P2815" s="26"/>
      <c r="Q2815" s="26"/>
      <c r="R2815" s="26"/>
      <c r="S2815" s="26"/>
      <c r="T2815" s="26"/>
      <c r="U2815" s="26"/>
      <c r="V2815" s="26"/>
      <c r="W2815" s="26"/>
      <c r="X2815" s="26"/>
    </row>
    <row r="2816" spans="1:24" ht="15" hidden="1" customHeight="1">
      <c r="A2816" s="24">
        <v>29435591</v>
      </c>
      <c r="B2816" s="24" t="s">
        <v>15944</v>
      </c>
      <c r="C2816" s="24" t="s">
        <v>15945</v>
      </c>
      <c r="D2816" s="24" t="s">
        <v>15946</v>
      </c>
      <c r="E2816" s="24" t="s">
        <v>15947</v>
      </c>
      <c r="F2816" s="24" t="s">
        <v>15651</v>
      </c>
      <c r="G2816" s="24">
        <v>2018</v>
      </c>
      <c r="H2816" s="25">
        <v>43145</v>
      </c>
      <c r="I2816" s="24" t="s">
        <v>15948</v>
      </c>
      <c r="J2816" s="24"/>
      <c r="K2816" s="24" t="s">
        <v>15949</v>
      </c>
      <c r="L2816" s="24" t="str">
        <f t="shared" si="88"/>
        <v>Excluido</v>
      </c>
      <c r="M2816" s="24" t="str">
        <f t="shared" si="89"/>
        <v>S/PalabrasClaves</v>
      </c>
      <c r="N2816" s="24"/>
      <c r="O2816" s="24"/>
      <c r="P2816" s="24"/>
      <c r="Q2816" s="24"/>
      <c r="R2816" s="24"/>
      <c r="S2816" s="24"/>
      <c r="T2816" s="24"/>
      <c r="U2816" s="24"/>
      <c r="V2816" s="24"/>
      <c r="W2816" s="24"/>
      <c r="X2816" s="24"/>
    </row>
    <row r="2817" spans="1:24" ht="15" hidden="1" customHeight="1">
      <c r="A2817" s="26">
        <v>29608617</v>
      </c>
      <c r="B2817" s="26" t="s">
        <v>15950</v>
      </c>
      <c r="C2817" s="26" t="s">
        <v>15951</v>
      </c>
      <c r="D2817" s="26" t="s">
        <v>15952</v>
      </c>
      <c r="E2817" s="26" t="s">
        <v>15953</v>
      </c>
      <c r="F2817" s="26" t="s">
        <v>2168</v>
      </c>
      <c r="G2817" s="26">
        <v>2018</v>
      </c>
      <c r="H2817" s="27">
        <v>43193</v>
      </c>
      <c r="I2817" s="26" t="s">
        <v>15954</v>
      </c>
      <c r="J2817" s="26"/>
      <c r="K2817" s="26" t="s">
        <v>15955</v>
      </c>
      <c r="L2817" s="26" t="str">
        <f t="shared" si="88"/>
        <v>PostAlerta</v>
      </c>
      <c r="M2817" s="26" t="str">
        <f t="shared" si="89"/>
        <v>S/PalabrasClaves</v>
      </c>
      <c r="N2817" s="26"/>
      <c r="O2817" s="26"/>
      <c r="P2817" s="26"/>
      <c r="Q2817" s="26"/>
      <c r="R2817" s="26"/>
      <c r="S2817" s="26"/>
      <c r="T2817" s="26"/>
      <c r="U2817" s="26"/>
      <c r="V2817" s="26"/>
      <c r="W2817" s="26"/>
      <c r="X2817" s="26"/>
    </row>
    <row r="2818" spans="1:24" ht="15" customHeight="1">
      <c r="A2818" s="28">
        <v>29615498</v>
      </c>
      <c r="B2818" s="28" t="s">
        <v>15956</v>
      </c>
      <c r="C2818" s="28" t="s">
        <v>15957</v>
      </c>
      <c r="D2818" s="28" t="s">
        <v>15958</v>
      </c>
      <c r="E2818" s="28" t="s">
        <v>10918</v>
      </c>
      <c r="F2818" s="28" t="s">
        <v>2903</v>
      </c>
      <c r="G2818" s="28">
        <v>2018</v>
      </c>
      <c r="H2818" s="29">
        <v>43195</v>
      </c>
      <c r="I2818" s="28" t="s">
        <v>15959</v>
      </c>
      <c r="J2818" s="28"/>
      <c r="K2818" s="28" t="s">
        <v>15960</v>
      </c>
      <c r="L2818" s="28" t="str">
        <f t="shared" si="88"/>
        <v>PostAlerta</v>
      </c>
      <c r="M2818" s="28" t="str">
        <f t="shared" si="89"/>
        <v>S/PalabrasClaves</v>
      </c>
      <c r="N2818" s="28" t="s">
        <v>79</v>
      </c>
      <c r="O2818" s="28"/>
      <c r="P2818" s="28"/>
      <c r="Q2818" s="28" t="s">
        <v>14</v>
      </c>
      <c r="R2818" s="28"/>
      <c r="S2818" s="28"/>
      <c r="T2818" s="50" t="s">
        <v>15961</v>
      </c>
      <c r="U2818" s="28" t="s">
        <v>209</v>
      </c>
      <c r="V2818" s="28" t="s">
        <v>209</v>
      </c>
      <c r="W2818" s="28" t="s">
        <v>209</v>
      </c>
      <c r="X2818" s="65" t="s">
        <v>15962</v>
      </c>
    </row>
    <row r="2819" spans="1:24" ht="15" hidden="1" customHeight="1">
      <c r="A2819" s="26">
        <v>29617372</v>
      </c>
      <c r="B2819" s="26" t="s">
        <v>15963</v>
      </c>
      <c r="C2819" s="26" t="s">
        <v>15964</v>
      </c>
      <c r="D2819" s="26" t="s">
        <v>15965</v>
      </c>
      <c r="E2819" s="26" t="s">
        <v>15966</v>
      </c>
      <c r="F2819" s="26" t="s">
        <v>2168</v>
      </c>
      <c r="G2819" s="26">
        <v>2018</v>
      </c>
      <c r="H2819" s="27">
        <v>43195</v>
      </c>
      <c r="I2819" s="26" t="s">
        <v>15967</v>
      </c>
      <c r="J2819" s="26"/>
      <c r="K2819" s="26" t="s">
        <v>15968</v>
      </c>
      <c r="L2819" s="26" t="str">
        <f t="shared" si="88"/>
        <v>PostAlerta</v>
      </c>
      <c r="M2819" s="26" t="str">
        <f t="shared" si="89"/>
        <v>S/PalabrasClaves</v>
      </c>
      <c r="N2819" s="26"/>
      <c r="O2819" s="26"/>
      <c r="P2819" s="26"/>
      <c r="Q2819" s="26"/>
      <c r="R2819" s="26"/>
      <c r="S2819" s="26"/>
      <c r="T2819" s="26"/>
      <c r="U2819" s="26"/>
      <c r="V2819" s="26"/>
      <c r="W2819" s="26"/>
      <c r="X2819" s="26"/>
    </row>
    <row r="2820" spans="1:24" ht="15" hidden="1" customHeight="1">
      <c r="A2820" s="24">
        <v>29619908</v>
      </c>
      <c r="B2820" s="24" t="s">
        <v>15969</v>
      </c>
      <c r="C2820" s="24" t="s">
        <v>15970</v>
      </c>
      <c r="D2820" s="24" t="s">
        <v>15971</v>
      </c>
      <c r="E2820" s="24" t="s">
        <v>15972</v>
      </c>
      <c r="F2820" s="24" t="s">
        <v>15973</v>
      </c>
      <c r="G2820" s="24">
        <v>2018</v>
      </c>
      <c r="H2820" s="25">
        <v>43196</v>
      </c>
      <c r="I2820" s="24"/>
      <c r="J2820" s="24"/>
      <c r="K2820" s="24" t="s">
        <v>15974</v>
      </c>
      <c r="L2820" s="24" t="str">
        <f t="shared" si="88"/>
        <v>PostAlerta</v>
      </c>
      <c r="M2820" s="24" t="str">
        <f t="shared" si="89"/>
        <v>S/PalabrasClaves</v>
      </c>
      <c r="N2820" s="24"/>
      <c r="O2820" s="24"/>
      <c r="P2820" s="24"/>
      <c r="Q2820" s="24"/>
      <c r="R2820" s="24"/>
      <c r="S2820" s="24"/>
      <c r="T2820" s="24"/>
      <c r="U2820" s="24"/>
      <c r="V2820" s="24"/>
      <c r="W2820" s="24"/>
      <c r="X2820" s="24"/>
    </row>
    <row r="2821" spans="1:24" ht="15" hidden="1" customHeight="1">
      <c r="A2821" s="26">
        <v>29624589</v>
      </c>
      <c r="B2821" s="26" t="s">
        <v>15975</v>
      </c>
      <c r="C2821" s="26" t="s">
        <v>15976</v>
      </c>
      <c r="D2821" s="26" t="s">
        <v>15977</v>
      </c>
      <c r="E2821" s="26" t="s">
        <v>15978</v>
      </c>
      <c r="F2821" s="26" t="s">
        <v>2168</v>
      </c>
      <c r="G2821" s="26">
        <v>2018</v>
      </c>
      <c r="H2821" s="27">
        <v>43197</v>
      </c>
      <c r="I2821" s="26" t="s">
        <v>15979</v>
      </c>
      <c r="J2821" s="26"/>
      <c r="K2821" s="26" t="s">
        <v>15980</v>
      </c>
      <c r="L2821" s="26" t="str">
        <f t="shared" si="88"/>
        <v>PostAlerta</v>
      </c>
      <c r="M2821" s="26" t="str">
        <f t="shared" si="89"/>
        <v>S/PalabrasClaves</v>
      </c>
      <c r="N2821" s="26"/>
      <c r="O2821" s="26"/>
      <c r="P2821" s="26"/>
      <c r="Q2821" s="26"/>
      <c r="R2821" s="26"/>
      <c r="S2821" s="26"/>
      <c r="T2821" s="26"/>
      <c r="U2821" s="26"/>
      <c r="V2821" s="26"/>
      <c r="W2821" s="26"/>
      <c r="X2821" s="26"/>
    </row>
    <row r="2822" spans="1:24" ht="15" hidden="1" customHeight="1">
      <c r="A2822" s="24">
        <v>29634761</v>
      </c>
      <c r="B2822" s="24" t="s">
        <v>15981</v>
      </c>
      <c r="C2822" s="24" t="s">
        <v>15982</v>
      </c>
      <c r="D2822" s="24" t="s">
        <v>15983</v>
      </c>
      <c r="E2822" s="24" t="s">
        <v>10129</v>
      </c>
      <c r="F2822" s="24" t="s">
        <v>2168</v>
      </c>
      <c r="G2822" s="24">
        <v>2018</v>
      </c>
      <c r="H2822" s="25">
        <v>43201</v>
      </c>
      <c r="I2822" s="24" t="s">
        <v>15984</v>
      </c>
      <c r="J2822" s="24"/>
      <c r="K2822" s="24" t="s">
        <v>15985</v>
      </c>
      <c r="L2822" s="24" t="str">
        <f t="shared" si="88"/>
        <v>PostAlerta</v>
      </c>
      <c r="M2822" s="24" t="str">
        <f t="shared" si="89"/>
        <v>S/PalabrasClaves</v>
      </c>
      <c r="N2822" s="24"/>
      <c r="O2822" s="24"/>
      <c r="P2822" s="24"/>
      <c r="Q2822" s="24"/>
      <c r="R2822" s="24"/>
      <c r="S2822" s="24"/>
      <c r="T2822" s="24"/>
      <c r="U2822" s="24"/>
      <c r="V2822" s="24"/>
      <c r="W2822" s="24"/>
      <c r="X2822" s="24"/>
    </row>
    <row r="2823" spans="1:24" ht="15" hidden="1" customHeight="1">
      <c r="A2823" s="26">
        <v>29641543</v>
      </c>
      <c r="B2823" s="26" t="s">
        <v>15986</v>
      </c>
      <c r="C2823" s="26" t="s">
        <v>15987</v>
      </c>
      <c r="D2823" s="26" t="s">
        <v>15988</v>
      </c>
      <c r="E2823" s="26" t="s">
        <v>15989</v>
      </c>
      <c r="F2823" s="26" t="s">
        <v>2168</v>
      </c>
      <c r="G2823" s="26">
        <v>2018</v>
      </c>
      <c r="H2823" s="27">
        <v>43202</v>
      </c>
      <c r="I2823" s="26" t="s">
        <v>15990</v>
      </c>
      <c r="J2823" s="26"/>
      <c r="K2823" s="26" t="s">
        <v>15991</v>
      </c>
      <c r="L2823" s="26" t="str">
        <f t="shared" si="88"/>
        <v>PostAlerta</v>
      </c>
      <c r="M2823" s="26" t="str">
        <f t="shared" si="89"/>
        <v>S/PalabrasClaves</v>
      </c>
      <c r="N2823" s="26"/>
      <c r="O2823" s="26"/>
      <c r="P2823" s="26"/>
      <c r="Q2823" s="26"/>
      <c r="R2823" s="26"/>
      <c r="S2823" s="26"/>
      <c r="T2823" s="26"/>
      <c r="U2823" s="26"/>
      <c r="V2823" s="26"/>
      <c r="W2823" s="26"/>
      <c r="X2823" s="26"/>
    </row>
    <row r="2824" spans="1:24" ht="15" hidden="1" customHeight="1">
      <c r="A2824" s="24">
        <v>29686882</v>
      </c>
      <c r="B2824" s="24" t="s">
        <v>15992</v>
      </c>
      <c r="C2824" s="24" t="s">
        <v>15993</v>
      </c>
      <c r="D2824" s="24" t="s">
        <v>15994</v>
      </c>
      <c r="E2824" s="24" t="s">
        <v>15995</v>
      </c>
      <c r="F2824" s="24" t="s">
        <v>15996</v>
      </c>
      <c r="G2824" s="24">
        <v>2018</v>
      </c>
      <c r="H2824" s="25">
        <v>43215</v>
      </c>
      <c r="I2824" s="24" t="s">
        <v>15997</v>
      </c>
      <c r="J2824" s="24"/>
      <c r="K2824" s="24" t="s">
        <v>15998</v>
      </c>
      <c r="L2824" s="24" t="str">
        <f t="shared" si="88"/>
        <v>PostAlerta</v>
      </c>
      <c r="M2824" s="24" t="str">
        <f t="shared" si="89"/>
        <v>C/PalabrasClaves</v>
      </c>
      <c r="N2824" s="24"/>
      <c r="O2824" s="24"/>
      <c r="P2824" s="24"/>
      <c r="Q2824" s="24"/>
      <c r="R2824" s="24"/>
      <c r="S2824" s="24"/>
      <c r="T2824" s="24"/>
      <c r="U2824" s="24"/>
      <c r="V2824" s="24"/>
      <c r="W2824" s="24"/>
      <c r="X2824" s="24"/>
    </row>
    <row r="2825" spans="1:24" ht="15" hidden="1" customHeight="1">
      <c r="A2825" s="26">
        <v>29447855</v>
      </c>
      <c r="B2825" s="26" t="s">
        <v>15999</v>
      </c>
      <c r="C2825" s="26" t="s">
        <v>16000</v>
      </c>
      <c r="D2825" s="26" t="s">
        <v>16001</v>
      </c>
      <c r="E2825" s="26" t="s">
        <v>16002</v>
      </c>
      <c r="F2825" s="26" t="s">
        <v>3163</v>
      </c>
      <c r="G2825" s="26">
        <v>2018</v>
      </c>
      <c r="H2825" s="27">
        <v>43147</v>
      </c>
      <c r="I2825" s="26" t="s">
        <v>16003</v>
      </c>
      <c r="J2825" s="26"/>
      <c r="K2825" s="26" t="s">
        <v>16004</v>
      </c>
      <c r="L2825" s="26" t="str">
        <f t="shared" si="88"/>
        <v>PostAlerta</v>
      </c>
      <c r="M2825" s="26" t="str">
        <f t="shared" si="89"/>
        <v>S/PalabrasClaves</v>
      </c>
      <c r="N2825" s="26"/>
      <c r="O2825" s="26"/>
      <c r="P2825" s="26"/>
      <c r="Q2825" s="26"/>
      <c r="R2825" s="26"/>
      <c r="S2825" s="26"/>
      <c r="T2825" s="26"/>
      <c r="U2825" s="26"/>
      <c r="V2825" s="26"/>
      <c r="W2825" s="26"/>
      <c r="X2825" s="26"/>
    </row>
    <row r="2826" spans="1:24" ht="15" hidden="1" customHeight="1">
      <c r="A2826" s="24">
        <v>29531169</v>
      </c>
      <c r="B2826" s="24" t="s">
        <v>16005</v>
      </c>
      <c r="C2826" s="24" t="s">
        <v>16006</v>
      </c>
      <c r="D2826" s="24" t="s">
        <v>16007</v>
      </c>
      <c r="E2826" s="24" t="s">
        <v>16008</v>
      </c>
      <c r="F2826" s="24" t="s">
        <v>1295</v>
      </c>
      <c r="G2826" s="24">
        <v>2018</v>
      </c>
      <c r="H2826" s="25">
        <v>43173</v>
      </c>
      <c r="I2826" s="24" t="s">
        <v>16009</v>
      </c>
      <c r="J2826" s="24" t="s">
        <v>16010</v>
      </c>
      <c r="K2826" s="24" t="s">
        <v>16011</v>
      </c>
      <c r="L2826" s="24" t="str">
        <f t="shared" si="88"/>
        <v>PostAlerta</v>
      </c>
      <c r="M2826" s="24" t="str">
        <f t="shared" si="89"/>
        <v>S/PalabrasClaves</v>
      </c>
      <c r="N2826" s="24"/>
      <c r="O2826" s="24"/>
      <c r="P2826" s="24"/>
      <c r="Q2826" s="24"/>
      <c r="R2826" s="24"/>
      <c r="S2826" s="24"/>
      <c r="T2826" s="24"/>
      <c r="U2826" s="24"/>
      <c r="V2826" s="24"/>
      <c r="W2826" s="24"/>
      <c r="X2826" s="24"/>
    </row>
    <row r="2827" spans="1:24" ht="15" hidden="1" customHeight="1">
      <c r="A2827" s="26">
        <v>29689080</v>
      </c>
      <c r="B2827" s="26" t="s">
        <v>16012</v>
      </c>
      <c r="C2827" s="26" t="s">
        <v>16013</v>
      </c>
      <c r="D2827" s="26" t="s">
        <v>16014</v>
      </c>
      <c r="E2827" s="26" t="s">
        <v>16015</v>
      </c>
      <c r="F2827" s="26" t="s">
        <v>2168</v>
      </c>
      <c r="G2827" s="26">
        <v>2018</v>
      </c>
      <c r="H2827" s="27">
        <v>43215</v>
      </c>
      <c r="I2827" s="26" t="s">
        <v>16016</v>
      </c>
      <c r="J2827" s="26"/>
      <c r="K2827" s="26" t="s">
        <v>16017</v>
      </c>
      <c r="L2827" s="26" t="str">
        <f t="shared" si="88"/>
        <v>PostAlerta</v>
      </c>
      <c r="M2827" s="26" t="str">
        <f t="shared" si="89"/>
        <v>S/PalabrasClaves</v>
      </c>
      <c r="N2827" s="26"/>
      <c r="O2827" s="26"/>
      <c r="P2827" s="26"/>
      <c r="Q2827" s="26"/>
      <c r="R2827" s="26"/>
      <c r="S2827" s="26"/>
      <c r="T2827" s="26"/>
      <c r="U2827" s="26"/>
      <c r="V2827" s="26"/>
      <c r="W2827" s="26"/>
      <c r="X2827" s="26"/>
    </row>
    <row r="2828" spans="1:24" ht="15" hidden="1" customHeight="1">
      <c r="A2828" s="24">
        <v>29578710</v>
      </c>
      <c r="B2828" s="24" t="s">
        <v>16018</v>
      </c>
      <c r="C2828" s="24" t="s">
        <v>16019</v>
      </c>
      <c r="D2828" s="24" t="s">
        <v>16020</v>
      </c>
      <c r="E2828" s="24" t="s">
        <v>16021</v>
      </c>
      <c r="F2828" s="24" t="s">
        <v>10595</v>
      </c>
      <c r="G2828" s="24">
        <v>2018</v>
      </c>
      <c r="H2828" s="25">
        <v>43186</v>
      </c>
      <c r="I2828" s="24"/>
      <c r="J2828" s="24"/>
      <c r="K2828" s="24" t="s">
        <v>16022</v>
      </c>
      <c r="L2828" s="24" t="str">
        <f t="shared" si="88"/>
        <v>PostAlerta</v>
      </c>
      <c r="M2828" s="24" t="str">
        <f t="shared" si="89"/>
        <v>S/PalabrasClaves</v>
      </c>
      <c r="N2828" s="24"/>
      <c r="O2828" s="24"/>
      <c r="P2828" s="24"/>
      <c r="Q2828" s="24"/>
      <c r="R2828" s="24"/>
      <c r="S2828" s="24"/>
      <c r="T2828" s="24"/>
      <c r="U2828" s="24"/>
      <c r="V2828" s="24"/>
      <c r="W2828" s="24"/>
      <c r="X2828" s="24"/>
    </row>
    <row r="2829" spans="1:24" ht="15" hidden="1" customHeight="1">
      <c r="A2829" s="26">
        <v>29698421</v>
      </c>
      <c r="B2829" s="26" t="s">
        <v>16023</v>
      </c>
      <c r="C2829" s="26" t="s">
        <v>16024</v>
      </c>
      <c r="D2829" s="26" t="s">
        <v>16025</v>
      </c>
      <c r="E2829" s="26" t="s">
        <v>16026</v>
      </c>
      <c r="F2829" s="26" t="s">
        <v>2168</v>
      </c>
      <c r="G2829" s="26">
        <v>2018</v>
      </c>
      <c r="H2829" s="27">
        <v>43217</v>
      </c>
      <c r="I2829" s="26" t="s">
        <v>16027</v>
      </c>
      <c r="J2829" s="26"/>
      <c r="K2829" s="26" t="s">
        <v>16028</v>
      </c>
      <c r="L2829" s="26" t="str">
        <f t="shared" si="88"/>
        <v>PostAlerta</v>
      </c>
      <c r="M2829" s="26" t="str">
        <f t="shared" si="89"/>
        <v>S/PalabrasClaves</v>
      </c>
      <c r="N2829" s="26"/>
      <c r="O2829" s="26"/>
      <c r="P2829" s="26"/>
      <c r="Q2829" s="26"/>
      <c r="R2829" s="26"/>
      <c r="S2829" s="26"/>
      <c r="T2829" s="26"/>
      <c r="U2829" s="26"/>
      <c r="V2829" s="26"/>
      <c r="W2829" s="26"/>
      <c r="X2829" s="26"/>
    </row>
    <row r="2830" spans="1:24" ht="15" hidden="1" customHeight="1">
      <c r="A2830" s="24">
        <v>28843621</v>
      </c>
      <c r="B2830" s="24" t="s">
        <v>16029</v>
      </c>
      <c r="C2830" s="24" t="s">
        <v>16030</v>
      </c>
      <c r="D2830" s="24" t="s">
        <v>16031</v>
      </c>
      <c r="E2830" s="24" t="s">
        <v>16032</v>
      </c>
      <c r="F2830" s="24" t="s">
        <v>2784</v>
      </c>
      <c r="G2830" s="24">
        <v>2018</v>
      </c>
      <c r="H2830" s="25">
        <v>42975</v>
      </c>
      <c r="I2830" s="24"/>
      <c r="J2830" s="24"/>
      <c r="K2830" s="24" t="s">
        <v>16033</v>
      </c>
      <c r="L2830" s="24" t="str">
        <f t="shared" si="88"/>
        <v>PostAlerta</v>
      </c>
      <c r="M2830" s="24" t="str">
        <f t="shared" si="89"/>
        <v>S/PalabrasClaves</v>
      </c>
      <c r="N2830" s="24"/>
      <c r="O2830" s="24"/>
      <c r="P2830" s="24"/>
      <c r="Q2830" s="24"/>
      <c r="R2830" s="24"/>
      <c r="S2830" s="24"/>
      <c r="T2830" s="24"/>
      <c r="U2830" s="24"/>
      <c r="V2830" s="24"/>
      <c r="W2830" s="24"/>
      <c r="X2830" s="24"/>
    </row>
    <row r="2831" spans="1:24" ht="15" hidden="1" customHeight="1">
      <c r="A2831" s="26">
        <v>28919017</v>
      </c>
      <c r="B2831" s="26" t="s">
        <v>16034</v>
      </c>
      <c r="C2831" s="26" t="s">
        <v>16035</v>
      </c>
      <c r="D2831" s="26" t="s">
        <v>16036</v>
      </c>
      <c r="E2831" s="26" t="s">
        <v>16037</v>
      </c>
      <c r="F2831" s="26" t="s">
        <v>15078</v>
      </c>
      <c r="G2831" s="26">
        <v>2018</v>
      </c>
      <c r="H2831" s="27">
        <v>42997</v>
      </c>
      <c r="I2831" s="26"/>
      <c r="J2831" s="26"/>
      <c r="K2831" s="26" t="s">
        <v>16038</v>
      </c>
      <c r="L2831" s="26" t="str">
        <f t="shared" si="88"/>
        <v>PostAlerta</v>
      </c>
      <c r="M2831" s="26" t="str">
        <f t="shared" si="89"/>
        <v>S/PalabrasClaves</v>
      </c>
      <c r="N2831" s="26"/>
      <c r="O2831" s="26"/>
      <c r="P2831" s="26"/>
      <c r="Q2831" s="26"/>
      <c r="R2831" s="26"/>
      <c r="S2831" s="26"/>
      <c r="T2831" s="26"/>
      <c r="U2831" s="26"/>
      <c r="V2831" s="26"/>
      <c r="W2831" s="26"/>
      <c r="X2831" s="26"/>
    </row>
    <row r="2832" spans="1:24" ht="15" hidden="1" customHeight="1">
      <c r="A2832" s="24">
        <v>28923377</v>
      </c>
      <c r="B2832" s="24" t="s">
        <v>16039</v>
      </c>
      <c r="C2832" s="24" t="s">
        <v>16040</v>
      </c>
      <c r="D2832" s="24" t="s">
        <v>16041</v>
      </c>
      <c r="E2832" s="24" t="s">
        <v>7610</v>
      </c>
      <c r="F2832" s="24" t="s">
        <v>2784</v>
      </c>
      <c r="G2832" s="24">
        <v>2018</v>
      </c>
      <c r="H2832" s="25">
        <v>42998</v>
      </c>
      <c r="I2832" s="24"/>
      <c r="J2832" s="24"/>
      <c r="K2832" s="24" t="s">
        <v>16042</v>
      </c>
      <c r="L2832" s="24" t="str">
        <f t="shared" si="88"/>
        <v>PostAlerta</v>
      </c>
      <c r="M2832" s="24" t="str">
        <f t="shared" si="89"/>
        <v>C/PalabrasClaves</v>
      </c>
      <c r="N2832" s="24"/>
      <c r="O2832" s="24"/>
      <c r="P2832" s="24"/>
      <c r="Q2832" s="24"/>
      <c r="R2832" s="24"/>
      <c r="S2832" s="24"/>
      <c r="T2832" s="24"/>
      <c r="U2832" s="24"/>
      <c r="V2832" s="24"/>
      <c r="W2832" s="24"/>
      <c r="X2832" s="24"/>
    </row>
    <row r="2833" spans="1:24" ht="15" hidden="1" customHeight="1">
      <c r="A2833" s="26">
        <v>29097418</v>
      </c>
      <c r="B2833" s="26" t="s">
        <v>16043</v>
      </c>
      <c r="C2833" s="26" t="s">
        <v>16044</v>
      </c>
      <c r="D2833" s="26" t="s">
        <v>16045</v>
      </c>
      <c r="E2833" s="26" t="s">
        <v>9967</v>
      </c>
      <c r="F2833" s="26" t="s">
        <v>251</v>
      </c>
      <c r="G2833" s="26">
        <v>2018</v>
      </c>
      <c r="H2833" s="27">
        <v>43043</v>
      </c>
      <c r="I2833" s="26" t="s">
        <v>16046</v>
      </c>
      <c r="J2833" s="26" t="s">
        <v>16047</v>
      </c>
      <c r="K2833" s="26" t="s">
        <v>16048</v>
      </c>
      <c r="L2833" s="26" t="str">
        <f t="shared" si="88"/>
        <v>PostAlerta</v>
      </c>
      <c r="M2833" s="26" t="str">
        <f t="shared" si="89"/>
        <v>S/PalabrasClaves</v>
      </c>
      <c r="N2833" s="26"/>
      <c r="O2833" s="26"/>
      <c r="P2833" s="26"/>
      <c r="Q2833" s="26"/>
      <c r="R2833" s="26"/>
      <c r="S2833" s="26"/>
      <c r="T2833" s="26"/>
      <c r="U2833" s="26"/>
      <c r="V2833" s="26"/>
      <c r="W2833" s="26"/>
      <c r="X2833" s="26"/>
    </row>
    <row r="2834" spans="1:24" ht="15" hidden="1" customHeight="1">
      <c r="A2834" s="24">
        <v>29157170</v>
      </c>
      <c r="B2834" s="24" t="s">
        <v>16049</v>
      </c>
      <c r="C2834" s="24" t="s">
        <v>16050</v>
      </c>
      <c r="D2834" s="24" t="s">
        <v>16051</v>
      </c>
      <c r="E2834" s="24" t="s">
        <v>16052</v>
      </c>
      <c r="F2834" s="24" t="s">
        <v>725</v>
      </c>
      <c r="G2834" s="24">
        <v>2018</v>
      </c>
      <c r="H2834" s="25">
        <v>43061</v>
      </c>
      <c r="I2834" s="24"/>
      <c r="J2834" s="24"/>
      <c r="K2834" s="24" t="s">
        <v>16053</v>
      </c>
      <c r="L2834" s="24" t="str">
        <f t="shared" si="88"/>
        <v>PostAlerta</v>
      </c>
      <c r="M2834" s="24" t="str">
        <f t="shared" si="89"/>
        <v>S/PalabrasClaves</v>
      </c>
      <c r="N2834" s="24"/>
      <c r="O2834" s="24"/>
      <c r="P2834" s="24"/>
      <c r="Q2834" s="24"/>
      <c r="R2834" s="24"/>
      <c r="S2834" s="24"/>
      <c r="T2834" s="24"/>
      <c r="U2834" s="24"/>
      <c r="V2834" s="24"/>
      <c r="W2834" s="24"/>
      <c r="X2834" s="24"/>
    </row>
    <row r="2835" spans="1:24" ht="15" hidden="1" customHeight="1">
      <c r="A2835" s="26">
        <v>29183269</v>
      </c>
      <c r="B2835" s="26" t="s">
        <v>16054</v>
      </c>
      <c r="C2835" s="26" t="s">
        <v>16055</v>
      </c>
      <c r="D2835" s="26" t="s">
        <v>16056</v>
      </c>
      <c r="E2835" s="26" t="s">
        <v>12725</v>
      </c>
      <c r="F2835" s="26" t="s">
        <v>725</v>
      </c>
      <c r="G2835" s="26">
        <v>2018</v>
      </c>
      <c r="H2835" s="27">
        <v>43069</v>
      </c>
      <c r="I2835" s="26"/>
      <c r="J2835" s="26"/>
      <c r="K2835" s="26" t="s">
        <v>16057</v>
      </c>
      <c r="L2835" s="26" t="str">
        <f t="shared" si="88"/>
        <v>PostAlerta</v>
      </c>
      <c r="M2835" s="26" t="str">
        <f t="shared" si="89"/>
        <v>S/PalabrasClaves</v>
      </c>
      <c r="N2835" s="26"/>
      <c r="O2835" s="26"/>
      <c r="P2835" s="26"/>
      <c r="Q2835" s="26"/>
      <c r="R2835" s="26"/>
      <c r="S2835" s="26"/>
      <c r="T2835" s="26"/>
      <c r="U2835" s="26"/>
      <c r="V2835" s="26"/>
      <c r="W2835" s="26"/>
      <c r="X2835" s="26"/>
    </row>
    <row r="2836" spans="1:24" ht="15" hidden="1" customHeight="1">
      <c r="A2836" s="24">
        <v>29198179</v>
      </c>
      <c r="B2836" s="24" t="s">
        <v>16058</v>
      </c>
      <c r="C2836" s="24" t="s">
        <v>16059</v>
      </c>
      <c r="D2836" s="24" t="s">
        <v>16060</v>
      </c>
      <c r="E2836" s="24" t="s">
        <v>16061</v>
      </c>
      <c r="F2836" s="24" t="s">
        <v>725</v>
      </c>
      <c r="G2836" s="24">
        <v>2018</v>
      </c>
      <c r="H2836" s="25">
        <v>43074</v>
      </c>
      <c r="I2836" s="24" t="s">
        <v>16062</v>
      </c>
      <c r="J2836" s="24" t="s">
        <v>16063</v>
      </c>
      <c r="K2836" s="24" t="s">
        <v>16064</v>
      </c>
      <c r="L2836" s="24" t="str">
        <f t="shared" si="88"/>
        <v>PostAlerta</v>
      </c>
      <c r="M2836" s="24" t="str">
        <f t="shared" si="89"/>
        <v>S/PalabrasClaves</v>
      </c>
      <c r="N2836" s="24"/>
      <c r="O2836" s="24"/>
      <c r="P2836" s="24"/>
      <c r="Q2836" s="24"/>
      <c r="R2836" s="24"/>
      <c r="S2836" s="24"/>
      <c r="T2836" s="24"/>
      <c r="U2836" s="24"/>
      <c r="V2836" s="24"/>
      <c r="W2836" s="24"/>
      <c r="X2836" s="24"/>
    </row>
    <row r="2837" spans="1:24" ht="15" hidden="1" customHeight="1">
      <c r="A2837" s="26">
        <v>29198180</v>
      </c>
      <c r="B2837" s="26" t="s">
        <v>16065</v>
      </c>
      <c r="C2837" s="26" t="s">
        <v>16066</v>
      </c>
      <c r="D2837" s="26" t="s">
        <v>16067</v>
      </c>
      <c r="E2837" s="26" t="s">
        <v>16068</v>
      </c>
      <c r="F2837" s="26" t="s">
        <v>725</v>
      </c>
      <c r="G2837" s="26">
        <v>2018</v>
      </c>
      <c r="H2837" s="27">
        <v>43074</v>
      </c>
      <c r="I2837" s="26"/>
      <c r="J2837" s="26"/>
      <c r="K2837" s="26" t="s">
        <v>16069</v>
      </c>
      <c r="L2837" s="26" t="str">
        <f t="shared" si="88"/>
        <v>PostAlerta</v>
      </c>
      <c r="M2837" s="26" t="str">
        <f t="shared" si="89"/>
        <v>S/PalabrasClaves</v>
      </c>
      <c r="N2837" s="26"/>
      <c r="O2837" s="26"/>
      <c r="P2837" s="26"/>
      <c r="Q2837" s="26"/>
      <c r="R2837" s="26"/>
      <c r="S2837" s="26"/>
      <c r="T2837" s="26"/>
      <c r="U2837" s="26"/>
      <c r="V2837" s="26"/>
      <c r="W2837" s="26"/>
      <c r="X2837" s="26"/>
    </row>
    <row r="2838" spans="1:24" ht="15" hidden="1" customHeight="1">
      <c r="A2838" s="24">
        <v>29345007</v>
      </c>
      <c r="B2838" s="24" t="s">
        <v>16070</v>
      </c>
      <c r="C2838" s="24" t="s">
        <v>16071</v>
      </c>
      <c r="D2838" s="24" t="s">
        <v>16072</v>
      </c>
      <c r="E2838" s="24" t="s">
        <v>14190</v>
      </c>
      <c r="F2838" s="24" t="s">
        <v>16073</v>
      </c>
      <c r="G2838" s="24">
        <v>2018</v>
      </c>
      <c r="H2838" s="25">
        <v>43119</v>
      </c>
      <c r="I2838" s="24" t="s">
        <v>16074</v>
      </c>
      <c r="J2838" s="24"/>
      <c r="K2838" s="24" t="s">
        <v>16075</v>
      </c>
      <c r="L2838" s="24" t="str">
        <f t="shared" si="88"/>
        <v>PostAlerta</v>
      </c>
      <c r="M2838" s="24" t="str">
        <f t="shared" si="89"/>
        <v>S/PalabrasClaves</v>
      </c>
      <c r="N2838" s="24"/>
      <c r="O2838" s="24"/>
      <c r="P2838" s="24"/>
      <c r="Q2838" s="24"/>
      <c r="R2838" s="24"/>
      <c r="S2838" s="24"/>
      <c r="T2838" s="24"/>
      <c r="U2838" s="24"/>
      <c r="V2838" s="24"/>
      <c r="W2838" s="24"/>
      <c r="X2838" s="24"/>
    </row>
    <row r="2839" spans="1:24" ht="15" hidden="1" customHeight="1">
      <c r="A2839" s="26">
        <v>29410060</v>
      </c>
      <c r="B2839" s="26" t="s">
        <v>16076</v>
      </c>
      <c r="C2839" s="26" t="s">
        <v>16077</v>
      </c>
      <c r="D2839" s="26" t="s">
        <v>16078</v>
      </c>
      <c r="E2839" s="26" t="s">
        <v>16079</v>
      </c>
      <c r="F2839" s="26" t="s">
        <v>679</v>
      </c>
      <c r="G2839" s="26">
        <v>2018</v>
      </c>
      <c r="H2839" s="27">
        <v>43139</v>
      </c>
      <c r="I2839" s="26" t="s">
        <v>16080</v>
      </c>
      <c r="J2839" s="26" t="s">
        <v>16081</v>
      </c>
      <c r="K2839" s="26" t="s">
        <v>16082</v>
      </c>
      <c r="L2839" s="26" t="str">
        <f t="shared" si="88"/>
        <v>PostAlerta</v>
      </c>
      <c r="M2839" s="26" t="str">
        <f t="shared" si="89"/>
        <v>S/PalabrasClaves</v>
      </c>
      <c r="N2839" s="26"/>
      <c r="O2839" s="26"/>
      <c r="P2839" s="26"/>
      <c r="Q2839" s="26"/>
      <c r="R2839" s="26"/>
      <c r="S2839" s="26"/>
      <c r="T2839" s="26"/>
      <c r="U2839" s="26"/>
      <c r="V2839" s="26"/>
      <c r="W2839" s="26"/>
      <c r="X2839" s="26"/>
    </row>
    <row r="2840" spans="1:24" ht="15" hidden="1" customHeight="1">
      <c r="A2840" s="24">
        <v>29454196</v>
      </c>
      <c r="B2840" s="24" t="s">
        <v>16083</v>
      </c>
      <c r="C2840" s="24" t="s">
        <v>16084</v>
      </c>
      <c r="D2840" s="24" t="s">
        <v>16085</v>
      </c>
      <c r="E2840" s="24" t="s">
        <v>16086</v>
      </c>
      <c r="F2840" s="24" t="s">
        <v>7986</v>
      </c>
      <c r="G2840" s="24">
        <v>2018</v>
      </c>
      <c r="H2840" s="25">
        <v>43149</v>
      </c>
      <c r="I2840" s="24" t="s">
        <v>16087</v>
      </c>
      <c r="J2840" s="24" t="s">
        <v>16088</v>
      </c>
      <c r="K2840" s="24" t="s">
        <v>16089</v>
      </c>
      <c r="L2840" s="24" t="str">
        <f t="shared" si="88"/>
        <v>PostAlerta</v>
      </c>
      <c r="M2840" s="24" t="str">
        <f t="shared" si="89"/>
        <v>S/PalabrasClaves</v>
      </c>
      <c r="N2840" s="24"/>
      <c r="O2840" s="24"/>
      <c r="P2840" s="24"/>
      <c r="Q2840" s="24"/>
      <c r="R2840" s="24"/>
      <c r="S2840" s="24"/>
      <c r="T2840" s="24"/>
      <c r="U2840" s="24"/>
      <c r="V2840" s="24"/>
      <c r="W2840" s="24"/>
      <c r="X2840" s="24"/>
    </row>
    <row r="2841" spans="1:24" ht="15" hidden="1" customHeight="1">
      <c r="A2841" s="26">
        <v>29463617</v>
      </c>
      <c r="B2841" s="26" t="s">
        <v>16090</v>
      </c>
      <c r="C2841" s="26" t="s">
        <v>16091</v>
      </c>
      <c r="D2841" s="26" t="s">
        <v>16092</v>
      </c>
      <c r="E2841" s="26" t="s">
        <v>6517</v>
      </c>
      <c r="F2841" s="26" t="s">
        <v>90</v>
      </c>
      <c r="G2841" s="26">
        <v>2018</v>
      </c>
      <c r="H2841" s="27">
        <v>43153</v>
      </c>
      <c r="I2841" s="26" t="s">
        <v>16093</v>
      </c>
      <c r="J2841" s="26"/>
      <c r="K2841" s="26" t="s">
        <v>16094</v>
      </c>
      <c r="L2841" s="26" t="str">
        <f t="shared" si="88"/>
        <v>PostAlerta</v>
      </c>
      <c r="M2841" s="26" t="str">
        <f t="shared" si="89"/>
        <v>S/PalabrasClaves</v>
      </c>
      <c r="N2841" s="26"/>
      <c r="O2841" s="26"/>
      <c r="P2841" s="26"/>
      <c r="Q2841" s="26"/>
      <c r="R2841" s="26"/>
      <c r="S2841" s="26"/>
      <c r="T2841" s="26"/>
      <c r="U2841" s="26"/>
      <c r="V2841" s="26"/>
      <c r="W2841" s="26"/>
      <c r="X2841" s="26"/>
    </row>
    <row r="2842" spans="1:24" ht="15" hidden="1" customHeight="1">
      <c r="A2842" s="24">
        <v>29465681</v>
      </c>
      <c r="B2842" s="24" t="s">
        <v>16095</v>
      </c>
      <c r="C2842" s="24" t="s">
        <v>16096</v>
      </c>
      <c r="D2842" s="24" t="s">
        <v>16097</v>
      </c>
      <c r="E2842" s="24" t="s">
        <v>5102</v>
      </c>
      <c r="F2842" s="24" t="s">
        <v>128</v>
      </c>
      <c r="G2842" s="24">
        <v>2018</v>
      </c>
      <c r="H2842" s="25">
        <v>43153</v>
      </c>
      <c r="I2842" s="24" t="s">
        <v>16098</v>
      </c>
      <c r="J2842" s="24" t="s">
        <v>16099</v>
      </c>
      <c r="K2842" s="24" t="s">
        <v>16100</v>
      </c>
      <c r="L2842" s="24" t="str">
        <f t="shared" si="88"/>
        <v>PostAlerta</v>
      </c>
      <c r="M2842" s="24" t="str">
        <f t="shared" si="89"/>
        <v>S/PalabrasClaves</v>
      </c>
      <c r="N2842" s="24"/>
      <c r="O2842" s="24"/>
      <c r="P2842" s="24"/>
      <c r="Q2842" s="24"/>
      <c r="R2842" s="24"/>
      <c r="S2842" s="24"/>
      <c r="T2842" s="24"/>
      <c r="U2842" s="24"/>
      <c r="V2842" s="24"/>
      <c r="W2842" s="24"/>
      <c r="X2842" s="24"/>
    </row>
    <row r="2843" spans="1:24" ht="15" hidden="1" customHeight="1">
      <c r="A2843" s="26">
        <v>29465688</v>
      </c>
      <c r="B2843" s="26" t="s">
        <v>16101</v>
      </c>
      <c r="C2843" s="26" t="s">
        <v>16102</v>
      </c>
      <c r="D2843" s="26" t="s">
        <v>16103</v>
      </c>
      <c r="E2843" s="26" t="s">
        <v>16104</v>
      </c>
      <c r="F2843" s="26" t="s">
        <v>128</v>
      </c>
      <c r="G2843" s="26">
        <v>2018</v>
      </c>
      <c r="H2843" s="27">
        <v>43153</v>
      </c>
      <c r="I2843" s="26" t="s">
        <v>16105</v>
      </c>
      <c r="J2843" s="26" t="s">
        <v>16106</v>
      </c>
      <c r="K2843" s="26" t="s">
        <v>16107</v>
      </c>
      <c r="L2843" s="26" t="str">
        <f t="shared" si="88"/>
        <v>Excluido</v>
      </c>
      <c r="M2843" s="26" t="str">
        <f t="shared" si="89"/>
        <v>S/PalabrasClaves</v>
      </c>
      <c r="N2843" s="26"/>
      <c r="O2843" s="26"/>
      <c r="P2843" s="26"/>
      <c r="Q2843" s="26"/>
      <c r="R2843" s="26"/>
      <c r="S2843" s="26"/>
      <c r="T2843" s="26"/>
      <c r="U2843" s="26"/>
      <c r="V2843" s="26"/>
      <c r="W2843" s="26"/>
      <c r="X2843" s="26"/>
    </row>
    <row r="2844" spans="1:24" ht="15" hidden="1" customHeight="1">
      <c r="A2844" s="24">
        <v>29465689</v>
      </c>
      <c r="B2844" s="24" t="s">
        <v>16108</v>
      </c>
      <c r="C2844" s="24" t="s">
        <v>16109</v>
      </c>
      <c r="D2844" s="24" t="s">
        <v>16110</v>
      </c>
      <c r="E2844" s="24" t="s">
        <v>16111</v>
      </c>
      <c r="F2844" s="24" t="s">
        <v>128</v>
      </c>
      <c r="G2844" s="24">
        <v>2018</v>
      </c>
      <c r="H2844" s="25">
        <v>43153</v>
      </c>
      <c r="I2844" s="24" t="s">
        <v>16112</v>
      </c>
      <c r="J2844" s="24" t="s">
        <v>16113</v>
      </c>
      <c r="K2844" s="24" t="s">
        <v>16114</v>
      </c>
      <c r="L2844" s="24" t="str">
        <f t="shared" si="88"/>
        <v>PostAlerta</v>
      </c>
      <c r="M2844" s="24" t="str">
        <f t="shared" si="89"/>
        <v>S/PalabrasClaves</v>
      </c>
      <c r="N2844" s="24"/>
      <c r="O2844" s="24"/>
      <c r="P2844" s="24"/>
      <c r="Q2844" s="24"/>
      <c r="R2844" s="24"/>
      <c r="S2844" s="24"/>
      <c r="T2844" s="24"/>
      <c r="U2844" s="24"/>
      <c r="V2844" s="24"/>
      <c r="W2844" s="24"/>
      <c r="X2844" s="24"/>
    </row>
    <row r="2845" spans="1:24" ht="15" hidden="1" customHeight="1">
      <c r="A2845" s="26">
        <v>29465695</v>
      </c>
      <c r="B2845" s="26" t="s">
        <v>16115</v>
      </c>
      <c r="C2845" s="26" t="s">
        <v>16116</v>
      </c>
      <c r="D2845" s="26" t="s">
        <v>16117</v>
      </c>
      <c r="E2845" s="26" t="s">
        <v>16118</v>
      </c>
      <c r="F2845" s="26" t="s">
        <v>128</v>
      </c>
      <c r="G2845" s="26">
        <v>2018</v>
      </c>
      <c r="H2845" s="27">
        <v>43153</v>
      </c>
      <c r="I2845" s="26"/>
      <c r="J2845" s="26"/>
      <c r="K2845" s="26" t="s">
        <v>16119</v>
      </c>
      <c r="L2845" s="26" t="str">
        <f t="shared" si="88"/>
        <v>PostAlerta</v>
      </c>
      <c r="M2845" s="26" t="str">
        <f t="shared" si="89"/>
        <v>S/PalabrasClaves</v>
      </c>
      <c r="N2845" s="26"/>
      <c r="O2845" s="26"/>
      <c r="P2845" s="26"/>
      <c r="Q2845" s="26"/>
      <c r="R2845" s="26"/>
      <c r="S2845" s="26"/>
      <c r="T2845" s="26"/>
      <c r="U2845" s="26"/>
      <c r="V2845" s="26"/>
      <c r="W2845" s="26"/>
      <c r="X2845" s="26"/>
    </row>
    <row r="2846" spans="1:24" ht="15" hidden="1" customHeight="1">
      <c r="A2846" s="24">
        <v>29483122</v>
      </c>
      <c r="B2846" s="24" t="s">
        <v>16120</v>
      </c>
      <c r="C2846" s="24" t="s">
        <v>16121</v>
      </c>
      <c r="D2846" s="24" t="s">
        <v>16122</v>
      </c>
      <c r="E2846" s="24" t="s">
        <v>16123</v>
      </c>
      <c r="F2846" s="24" t="s">
        <v>1128</v>
      </c>
      <c r="G2846" s="24">
        <v>2018</v>
      </c>
      <c r="H2846" s="25">
        <v>43159</v>
      </c>
      <c r="I2846" s="24" t="s">
        <v>16124</v>
      </c>
      <c r="J2846" s="24"/>
      <c r="K2846" s="24" t="s">
        <v>16125</v>
      </c>
      <c r="L2846" s="24" t="str">
        <f t="shared" si="88"/>
        <v>PostAlerta</v>
      </c>
      <c r="M2846" s="24" t="str">
        <f t="shared" si="89"/>
        <v>C/PalabrasClaves</v>
      </c>
      <c r="N2846" s="24"/>
      <c r="O2846" s="24"/>
      <c r="P2846" s="24"/>
      <c r="Q2846" s="24"/>
      <c r="R2846" s="24"/>
      <c r="S2846" s="24"/>
      <c r="T2846" s="24"/>
      <c r="U2846" s="24"/>
      <c r="V2846" s="24"/>
      <c r="W2846" s="24"/>
      <c r="X2846" s="24"/>
    </row>
    <row r="2847" spans="1:24" ht="15" hidden="1" customHeight="1">
      <c r="A2847" s="26">
        <v>29499390</v>
      </c>
      <c r="B2847" s="26" t="s">
        <v>16126</v>
      </c>
      <c r="C2847" s="26" t="s">
        <v>16127</v>
      </c>
      <c r="D2847" s="26" t="s">
        <v>16128</v>
      </c>
      <c r="E2847" s="26" t="s">
        <v>16129</v>
      </c>
      <c r="F2847" s="26" t="s">
        <v>841</v>
      </c>
      <c r="G2847" s="26">
        <v>2018</v>
      </c>
      <c r="H2847" s="27">
        <v>43162</v>
      </c>
      <c r="I2847" s="26"/>
      <c r="J2847" s="26"/>
      <c r="K2847" s="26" t="s">
        <v>16130</v>
      </c>
      <c r="L2847" s="26" t="str">
        <f t="shared" si="88"/>
        <v>PostAlerta</v>
      </c>
      <c r="M2847" s="26" t="str">
        <f t="shared" si="89"/>
        <v>S/PalabrasClaves</v>
      </c>
      <c r="N2847" s="26"/>
      <c r="O2847" s="26"/>
      <c r="P2847" s="26"/>
      <c r="Q2847" s="26"/>
      <c r="R2847" s="26"/>
      <c r="S2847" s="26"/>
      <c r="T2847" s="26"/>
      <c r="U2847" s="26"/>
      <c r="V2847" s="26"/>
      <c r="W2847" s="26"/>
      <c r="X2847" s="26"/>
    </row>
    <row r="2848" spans="1:24" ht="15" hidden="1" customHeight="1">
      <c r="A2848" s="24">
        <v>29505113</v>
      </c>
      <c r="B2848" s="24" t="s">
        <v>16131</v>
      </c>
      <c r="C2848" s="24" t="s">
        <v>16132</v>
      </c>
      <c r="D2848" s="24" t="s">
        <v>16133</v>
      </c>
      <c r="E2848" s="24" t="s">
        <v>16134</v>
      </c>
      <c r="F2848" s="24" t="s">
        <v>75</v>
      </c>
      <c r="G2848" s="24">
        <v>2018</v>
      </c>
      <c r="H2848" s="25">
        <v>43165</v>
      </c>
      <c r="I2848" s="24"/>
      <c r="J2848" s="24"/>
      <c r="K2848" s="24" t="s">
        <v>16135</v>
      </c>
      <c r="L2848" s="24" t="str">
        <f t="shared" si="88"/>
        <v>PostAlerta</v>
      </c>
      <c r="M2848" s="24" t="str">
        <f t="shared" si="89"/>
        <v>S/PalabrasClaves</v>
      </c>
      <c r="N2848" s="24"/>
      <c r="O2848" s="24"/>
      <c r="P2848" s="24"/>
      <c r="Q2848" s="24"/>
      <c r="R2848" s="24"/>
      <c r="S2848" s="24"/>
      <c r="T2848" s="24"/>
      <c r="U2848" s="24"/>
      <c r="V2848" s="24"/>
      <c r="W2848" s="24"/>
      <c r="X2848" s="24"/>
    </row>
    <row r="2849" spans="1:24" ht="15" hidden="1" customHeight="1">
      <c r="A2849" s="26">
        <v>29513398</v>
      </c>
      <c r="B2849" s="26" t="s">
        <v>16136</v>
      </c>
      <c r="C2849" s="26" t="s">
        <v>16137</v>
      </c>
      <c r="D2849" s="26" t="s">
        <v>16138</v>
      </c>
      <c r="E2849" s="26" t="s">
        <v>16139</v>
      </c>
      <c r="F2849" s="26" t="s">
        <v>10847</v>
      </c>
      <c r="G2849" s="26">
        <v>2018</v>
      </c>
      <c r="H2849" s="27">
        <v>43167</v>
      </c>
      <c r="I2849" s="26" t="s">
        <v>16140</v>
      </c>
      <c r="J2849" s="26"/>
      <c r="K2849" s="26" t="s">
        <v>16141</v>
      </c>
      <c r="L2849" s="26" t="str">
        <f t="shared" si="88"/>
        <v>PostAlerta</v>
      </c>
      <c r="M2849" s="26" t="str">
        <f t="shared" si="89"/>
        <v>S/PalabrasClaves</v>
      </c>
      <c r="N2849" s="26"/>
      <c r="O2849" s="26"/>
      <c r="P2849" s="26"/>
      <c r="Q2849" s="26"/>
      <c r="R2849" s="26"/>
      <c r="S2849" s="26"/>
      <c r="T2849" s="26"/>
      <c r="U2849" s="26"/>
      <c r="V2849" s="26"/>
      <c r="W2849" s="26"/>
      <c r="X2849" s="26"/>
    </row>
    <row r="2850" spans="1:24" ht="15" hidden="1" customHeight="1">
      <c r="A2850" s="24">
        <v>29530863</v>
      </c>
      <c r="B2850" s="24" t="s">
        <v>16142</v>
      </c>
      <c r="C2850" s="24" t="s">
        <v>16143</v>
      </c>
      <c r="D2850" s="24" t="s">
        <v>16144</v>
      </c>
      <c r="E2850" s="24" t="s">
        <v>16145</v>
      </c>
      <c r="F2850" s="24" t="s">
        <v>1128</v>
      </c>
      <c r="G2850" s="24">
        <v>2018</v>
      </c>
      <c r="H2850" s="25">
        <v>43173</v>
      </c>
      <c r="I2850" s="24" t="s">
        <v>16146</v>
      </c>
      <c r="J2850" s="24"/>
      <c r="K2850" s="24" t="s">
        <v>16147</v>
      </c>
      <c r="L2850" s="24" t="str">
        <f t="shared" si="88"/>
        <v>PostAlerta</v>
      </c>
      <c r="M2850" s="24" t="str">
        <f t="shared" si="89"/>
        <v>C/PalabrasClaves</v>
      </c>
      <c r="N2850" s="24"/>
      <c r="O2850" s="24"/>
      <c r="P2850" s="24"/>
      <c r="Q2850" s="24"/>
      <c r="R2850" s="24"/>
      <c r="S2850" s="24"/>
      <c r="T2850" s="24"/>
      <c r="U2850" s="24"/>
      <c r="V2850" s="24"/>
      <c r="W2850" s="24"/>
      <c r="X2850" s="24"/>
    </row>
    <row r="2851" spans="1:24" ht="15" hidden="1" customHeight="1">
      <c r="A2851" s="26">
        <v>29573124</v>
      </c>
      <c r="B2851" s="26" t="s">
        <v>16148</v>
      </c>
      <c r="C2851" s="26" t="s">
        <v>16149</v>
      </c>
      <c r="D2851" s="26" t="s">
        <v>16150</v>
      </c>
      <c r="E2851" s="26" t="s">
        <v>16151</v>
      </c>
      <c r="F2851" s="26" t="s">
        <v>16152</v>
      </c>
      <c r="G2851" s="26">
        <v>2018</v>
      </c>
      <c r="H2851" s="27">
        <v>43184</v>
      </c>
      <c r="I2851" s="26"/>
      <c r="J2851" s="26"/>
      <c r="K2851" s="26" t="s">
        <v>16153</v>
      </c>
      <c r="L2851" s="26" t="str">
        <f t="shared" si="88"/>
        <v>Excluido</v>
      </c>
      <c r="M2851" s="26" t="str">
        <f t="shared" si="89"/>
        <v>S/PalabrasClaves</v>
      </c>
      <c r="N2851" s="26"/>
      <c r="O2851" s="26"/>
      <c r="P2851" s="26"/>
      <c r="Q2851" s="26"/>
      <c r="R2851" s="26"/>
      <c r="S2851" s="26"/>
      <c r="T2851" s="26"/>
      <c r="U2851" s="26"/>
      <c r="V2851" s="26"/>
      <c r="W2851" s="26"/>
      <c r="X2851" s="26"/>
    </row>
    <row r="2852" spans="1:24" ht="15" hidden="1" customHeight="1">
      <c r="A2852" s="24">
        <v>29692903</v>
      </c>
      <c r="B2852" s="24" t="s">
        <v>16154</v>
      </c>
      <c r="C2852" s="24" t="s">
        <v>16155</v>
      </c>
      <c r="D2852" s="24" t="s">
        <v>16156</v>
      </c>
      <c r="E2852" s="24" t="s">
        <v>12492</v>
      </c>
      <c r="F2852" s="24" t="s">
        <v>7457</v>
      </c>
      <c r="G2852" s="24">
        <v>2018</v>
      </c>
      <c r="H2852" s="25">
        <v>43216</v>
      </c>
      <c r="I2852" s="24" t="s">
        <v>16157</v>
      </c>
      <c r="J2852" s="24"/>
      <c r="K2852" s="24" t="s">
        <v>16158</v>
      </c>
      <c r="L2852" s="24" t="str">
        <f t="shared" si="88"/>
        <v>PostAlerta</v>
      </c>
      <c r="M2852" s="24" t="str">
        <f t="shared" si="89"/>
        <v>S/PalabrasClaves</v>
      </c>
      <c r="N2852" s="24"/>
      <c r="O2852" s="24"/>
      <c r="P2852" s="24"/>
      <c r="Q2852" s="24"/>
      <c r="R2852" s="24"/>
      <c r="S2852" s="24"/>
      <c r="T2852" s="24"/>
      <c r="U2852" s="24"/>
      <c r="V2852" s="24"/>
      <c r="W2852" s="24"/>
      <c r="X2852" s="24"/>
    </row>
    <row r="2853" spans="1:24" ht="15" hidden="1" customHeight="1">
      <c r="A2853" s="26">
        <v>29695363</v>
      </c>
      <c r="B2853" s="26" t="s">
        <v>16159</v>
      </c>
      <c r="C2853" s="26" t="s">
        <v>16160</v>
      </c>
      <c r="D2853" s="26" t="s">
        <v>16161</v>
      </c>
      <c r="E2853" s="26" t="s">
        <v>2654</v>
      </c>
      <c r="F2853" s="26" t="s">
        <v>987</v>
      </c>
      <c r="G2853" s="26">
        <v>2018</v>
      </c>
      <c r="H2853" s="27">
        <v>43217</v>
      </c>
      <c r="I2853" s="26"/>
      <c r="J2853" s="26"/>
      <c r="K2853" s="26" t="s">
        <v>16162</v>
      </c>
      <c r="L2853" s="26" t="str">
        <f t="shared" si="88"/>
        <v>PostAlerta</v>
      </c>
      <c r="M2853" s="26" t="str">
        <f t="shared" si="89"/>
        <v>S/PalabrasClaves</v>
      </c>
      <c r="N2853" s="26"/>
      <c r="O2853" s="26"/>
      <c r="P2853" s="26"/>
      <c r="Q2853" s="26"/>
      <c r="R2853" s="26"/>
      <c r="S2853" s="26"/>
      <c r="T2853" s="26"/>
      <c r="U2853" s="26"/>
      <c r="V2853" s="26"/>
      <c r="W2853" s="26"/>
      <c r="X2853" s="26"/>
    </row>
    <row r="2854" spans="1:24" ht="15" hidden="1" customHeight="1">
      <c r="A2854" s="24">
        <v>29715319</v>
      </c>
      <c r="B2854" s="24" t="s">
        <v>16163</v>
      </c>
      <c r="C2854" s="24" t="s">
        <v>16164</v>
      </c>
      <c r="D2854" s="24" t="s">
        <v>16165</v>
      </c>
      <c r="E2854" s="24" t="s">
        <v>16166</v>
      </c>
      <c r="F2854" s="24" t="s">
        <v>2168</v>
      </c>
      <c r="G2854" s="24">
        <v>2018</v>
      </c>
      <c r="H2854" s="25">
        <v>43222</v>
      </c>
      <c r="I2854" s="24" t="s">
        <v>16167</v>
      </c>
      <c r="J2854" s="24"/>
      <c r="K2854" s="24" t="s">
        <v>16168</v>
      </c>
      <c r="L2854" s="24" t="str">
        <f t="shared" si="88"/>
        <v>PostAlerta</v>
      </c>
      <c r="M2854" s="24" t="str">
        <f t="shared" si="89"/>
        <v>S/PalabrasClaves</v>
      </c>
      <c r="N2854" s="24"/>
      <c r="O2854" s="24"/>
      <c r="P2854" s="24"/>
      <c r="Q2854" s="24"/>
      <c r="R2854" s="24"/>
      <c r="S2854" s="24"/>
      <c r="T2854" s="24"/>
      <c r="U2854" s="24"/>
      <c r="V2854" s="24"/>
      <c r="W2854" s="24"/>
      <c r="X2854" s="24"/>
    </row>
    <row r="2855" spans="1:24" ht="15" hidden="1" customHeight="1">
      <c r="A2855" s="26">
        <v>29847638</v>
      </c>
      <c r="B2855" s="26" t="s">
        <v>16169</v>
      </c>
      <c r="C2855" s="26" t="s">
        <v>16170</v>
      </c>
      <c r="D2855" s="26" t="s">
        <v>16171</v>
      </c>
      <c r="E2855" s="26" t="s">
        <v>2243</v>
      </c>
      <c r="F2855" s="26" t="s">
        <v>519</v>
      </c>
      <c r="G2855" s="26">
        <v>2018</v>
      </c>
      <c r="H2855" s="27">
        <v>43251</v>
      </c>
      <c r="I2855" s="26" t="s">
        <v>16172</v>
      </c>
      <c r="J2855" s="26"/>
      <c r="K2855" s="26" t="s">
        <v>16173</v>
      </c>
      <c r="L2855" s="26" t="str">
        <f t="shared" si="88"/>
        <v>PostAlerta</v>
      </c>
      <c r="M2855" s="26" t="str">
        <f t="shared" si="89"/>
        <v>S/PalabrasClaves</v>
      </c>
      <c r="N2855" s="26"/>
      <c r="O2855" s="26"/>
      <c r="P2855" s="26"/>
      <c r="Q2855" s="26"/>
      <c r="R2855" s="26"/>
      <c r="S2855" s="26"/>
      <c r="T2855" s="26"/>
      <c r="U2855" s="26"/>
      <c r="V2855" s="26"/>
      <c r="W2855" s="26"/>
      <c r="X2855" s="26"/>
    </row>
    <row r="2856" spans="1:24" ht="15" hidden="1" customHeight="1">
      <c r="A2856" s="24">
        <v>29727463</v>
      </c>
      <c r="B2856" s="24" t="s">
        <v>16174</v>
      </c>
      <c r="C2856" s="24" t="s">
        <v>16175</v>
      </c>
      <c r="D2856" s="24" t="s">
        <v>16176</v>
      </c>
      <c r="E2856" s="24" t="s">
        <v>16177</v>
      </c>
      <c r="F2856" s="24" t="s">
        <v>2188</v>
      </c>
      <c r="G2856" s="24">
        <v>2018</v>
      </c>
      <c r="H2856" s="25">
        <v>43225</v>
      </c>
      <c r="I2856" s="24" t="s">
        <v>16178</v>
      </c>
      <c r="J2856" s="24"/>
      <c r="K2856" s="24" t="s">
        <v>16179</v>
      </c>
      <c r="L2856" s="24" t="str">
        <f t="shared" ref="L2856:L2919" si="90">IF(ISNUMBER(VLOOKUP(A2856,EXCL,1,FALSE)),"Excluido",IF(ISNUMBER(VLOOKUP(A2856,POST,1,FALSE)),"PostAlerta",IF(ISNUMBER(VLOOKUP(A2856,PRE,1,FALSE)),"PreAlerta","")))</f>
        <v>PostAlerta</v>
      </c>
      <c r="M2856" s="24" t="str">
        <f t="shared" ref="M2856:M2919" si="91">IF(ISNUMBER(VLOOKUP(A2856,KEYWORDS,1,FALSE)),"C/PalabrasClaves","S/PalabrasClaves")</f>
        <v>S/PalabrasClaves</v>
      </c>
      <c r="N2856" s="24"/>
      <c r="O2856" s="24"/>
      <c r="P2856" s="24"/>
      <c r="Q2856" s="24"/>
      <c r="R2856" s="24"/>
      <c r="S2856" s="24"/>
      <c r="T2856" s="24"/>
      <c r="U2856" s="24"/>
      <c r="V2856" s="24"/>
      <c r="W2856" s="24"/>
      <c r="X2856" s="24"/>
    </row>
    <row r="2857" spans="1:24" ht="15" hidden="1" customHeight="1">
      <c r="A2857" s="26">
        <v>29706504</v>
      </c>
      <c r="B2857" s="26" t="s">
        <v>16180</v>
      </c>
      <c r="C2857" s="26" t="s">
        <v>16181</v>
      </c>
      <c r="D2857" s="26" t="s">
        <v>16182</v>
      </c>
      <c r="E2857" s="26" t="s">
        <v>16183</v>
      </c>
      <c r="F2857" s="26" t="s">
        <v>3499</v>
      </c>
      <c r="G2857" s="26">
        <v>2018</v>
      </c>
      <c r="H2857" s="27">
        <v>43221</v>
      </c>
      <c r="I2857" s="26"/>
      <c r="J2857" s="26"/>
      <c r="K2857" s="26" t="s">
        <v>16184</v>
      </c>
      <c r="L2857" s="26" t="str">
        <f t="shared" si="90"/>
        <v>PostAlerta</v>
      </c>
      <c r="M2857" s="26" t="str">
        <f t="shared" si="91"/>
        <v>C/PalabrasClaves</v>
      </c>
      <c r="N2857" s="26"/>
      <c r="O2857" s="26"/>
      <c r="P2857" s="26"/>
      <c r="Q2857" s="26"/>
      <c r="R2857" s="26"/>
      <c r="S2857" s="26"/>
      <c r="T2857" s="26"/>
      <c r="U2857" s="26"/>
      <c r="V2857" s="26"/>
      <c r="W2857" s="26"/>
      <c r="X2857" s="26"/>
    </row>
    <row r="2858" spans="1:24" ht="15" hidden="1" customHeight="1">
      <c r="A2858" s="24">
        <v>29743637</v>
      </c>
      <c r="B2858" s="24" t="s">
        <v>16185</v>
      </c>
      <c r="C2858" s="24" t="s">
        <v>16186</v>
      </c>
      <c r="D2858" s="24" t="s">
        <v>16187</v>
      </c>
      <c r="E2858" s="24" t="s">
        <v>16188</v>
      </c>
      <c r="F2858" s="24" t="s">
        <v>7282</v>
      </c>
      <c r="G2858" s="24">
        <v>2018</v>
      </c>
      <c r="H2858" s="25">
        <v>43231</v>
      </c>
      <c r="I2858" s="24" t="s">
        <v>16189</v>
      </c>
      <c r="J2858" s="24"/>
      <c r="K2858" s="24" t="s">
        <v>16190</v>
      </c>
      <c r="L2858" s="24" t="str">
        <f t="shared" si="90"/>
        <v>PostAlerta</v>
      </c>
      <c r="M2858" s="24" t="str">
        <f t="shared" si="91"/>
        <v>S/PalabrasClaves</v>
      </c>
      <c r="N2858" s="24"/>
      <c r="O2858" s="24"/>
      <c r="P2858" s="24"/>
      <c r="Q2858" s="24"/>
      <c r="R2858" s="24"/>
      <c r="S2858" s="24"/>
      <c r="T2858" s="24"/>
      <c r="U2858" s="24"/>
      <c r="V2858" s="24"/>
      <c r="W2858" s="24"/>
      <c r="X2858" s="24"/>
    </row>
    <row r="2859" spans="1:24" ht="15" hidden="1" customHeight="1">
      <c r="A2859" s="26">
        <v>29861622</v>
      </c>
      <c r="B2859" s="26" t="s">
        <v>16191</v>
      </c>
      <c r="C2859" s="26" t="s">
        <v>16192</v>
      </c>
      <c r="D2859" s="26" t="s">
        <v>16193</v>
      </c>
      <c r="E2859" s="26" t="s">
        <v>16194</v>
      </c>
      <c r="F2859" s="26" t="s">
        <v>2454</v>
      </c>
      <c r="G2859" s="26">
        <v>2018</v>
      </c>
      <c r="H2859" s="27">
        <v>43256</v>
      </c>
      <c r="I2859" s="26" t="s">
        <v>16195</v>
      </c>
      <c r="J2859" s="26"/>
      <c r="K2859" s="26" t="s">
        <v>16196</v>
      </c>
      <c r="L2859" s="26" t="str">
        <f t="shared" si="90"/>
        <v>PostAlerta</v>
      </c>
      <c r="M2859" s="26" t="str">
        <f t="shared" si="91"/>
        <v>S/PalabrasClaves</v>
      </c>
      <c r="N2859" s="26"/>
      <c r="O2859" s="26"/>
      <c r="P2859" s="26"/>
      <c r="Q2859" s="26"/>
      <c r="R2859" s="26"/>
      <c r="S2859" s="26"/>
      <c r="T2859" s="26"/>
      <c r="U2859" s="26"/>
      <c r="V2859" s="26"/>
      <c r="W2859" s="26"/>
      <c r="X2859" s="26"/>
    </row>
    <row r="2860" spans="1:24" ht="15" hidden="1" customHeight="1">
      <c r="A2860" s="24">
        <v>29746535</v>
      </c>
      <c r="B2860" s="24" t="s">
        <v>16197</v>
      </c>
      <c r="C2860" s="24" t="s">
        <v>16198</v>
      </c>
      <c r="D2860" s="24" t="s">
        <v>16199</v>
      </c>
      <c r="E2860" s="24" t="s">
        <v>16200</v>
      </c>
      <c r="F2860" s="24" t="s">
        <v>2168</v>
      </c>
      <c r="G2860" s="24">
        <v>2018</v>
      </c>
      <c r="H2860" s="25">
        <v>43231</v>
      </c>
      <c r="I2860" s="24" t="s">
        <v>16201</v>
      </c>
      <c r="J2860" s="24"/>
      <c r="K2860" s="24" t="s">
        <v>16202</v>
      </c>
      <c r="L2860" s="24" t="str">
        <f t="shared" si="90"/>
        <v>PostAlerta</v>
      </c>
      <c r="M2860" s="24" t="str">
        <f t="shared" si="91"/>
        <v>S/PalabrasClaves</v>
      </c>
      <c r="N2860" s="24"/>
      <c r="O2860" s="24"/>
      <c r="P2860" s="24"/>
      <c r="Q2860" s="24"/>
      <c r="R2860" s="24"/>
      <c r="S2860" s="24"/>
      <c r="T2860" s="24"/>
      <c r="U2860" s="24"/>
      <c r="V2860" s="24"/>
      <c r="W2860" s="24"/>
      <c r="X2860" s="24"/>
    </row>
    <row r="2861" spans="1:24" ht="15" hidden="1" customHeight="1">
      <c r="A2861" s="26">
        <v>29760479</v>
      </c>
      <c r="B2861" s="26" t="s">
        <v>16203</v>
      </c>
      <c r="C2861" s="26" t="s">
        <v>16204</v>
      </c>
      <c r="D2861" s="26" t="s">
        <v>16205</v>
      </c>
      <c r="E2861" s="26" t="s">
        <v>16206</v>
      </c>
      <c r="F2861" s="26" t="s">
        <v>7282</v>
      </c>
      <c r="G2861" s="26">
        <v>2018</v>
      </c>
      <c r="H2861" s="27">
        <v>43236</v>
      </c>
      <c r="I2861" s="26" t="s">
        <v>16207</v>
      </c>
      <c r="J2861" s="26"/>
      <c r="K2861" s="26" t="s">
        <v>16208</v>
      </c>
      <c r="L2861" s="26" t="str">
        <f t="shared" si="90"/>
        <v>PostAlerta</v>
      </c>
      <c r="M2861" s="26" t="str">
        <f t="shared" si="91"/>
        <v>S/PalabrasClaves</v>
      </c>
      <c r="N2861" s="26"/>
      <c r="O2861" s="26"/>
      <c r="P2861" s="26"/>
      <c r="Q2861" s="26"/>
      <c r="R2861" s="26"/>
      <c r="S2861" s="26"/>
      <c r="T2861" s="26"/>
      <c r="U2861" s="26"/>
      <c r="V2861" s="26"/>
      <c r="W2861" s="26"/>
      <c r="X2861" s="26"/>
    </row>
    <row r="2862" spans="1:24" ht="15" hidden="1" customHeight="1">
      <c r="A2862" s="24">
        <v>29798754</v>
      </c>
      <c r="B2862" s="24" t="s">
        <v>16209</v>
      </c>
      <c r="C2862" s="24" t="s">
        <v>16210</v>
      </c>
      <c r="D2862" s="24" t="s">
        <v>16211</v>
      </c>
      <c r="E2862" s="24" t="s">
        <v>15751</v>
      </c>
      <c r="F2862" s="24" t="s">
        <v>1584</v>
      </c>
      <c r="G2862" s="24">
        <v>2018</v>
      </c>
      <c r="H2862" s="25">
        <v>43246</v>
      </c>
      <c r="I2862" s="24"/>
      <c r="J2862" s="24"/>
      <c r="K2862" s="24"/>
      <c r="L2862" s="24" t="str">
        <f t="shared" si="90"/>
        <v>Excluido</v>
      </c>
      <c r="M2862" s="24" t="str">
        <f t="shared" si="91"/>
        <v>S/PalabrasClaves</v>
      </c>
      <c r="N2862" s="24"/>
      <c r="O2862" s="24"/>
      <c r="P2862" s="24"/>
      <c r="Q2862" s="24"/>
      <c r="R2862" s="24"/>
      <c r="S2862" s="24"/>
      <c r="T2862" s="24"/>
      <c r="U2862" s="24"/>
      <c r="V2862" s="24"/>
      <c r="W2862" s="24"/>
      <c r="X2862" s="24"/>
    </row>
    <row r="2863" spans="1:24" ht="15" hidden="1" customHeight="1">
      <c r="A2863" s="26">
        <v>29798755</v>
      </c>
      <c r="B2863" s="26" t="s">
        <v>15748</v>
      </c>
      <c r="C2863" s="26" t="s">
        <v>16212</v>
      </c>
      <c r="D2863" s="26" t="s">
        <v>16213</v>
      </c>
      <c r="E2863" s="26" t="s">
        <v>15751</v>
      </c>
      <c r="F2863" s="26" t="s">
        <v>1584</v>
      </c>
      <c r="G2863" s="26">
        <v>2018</v>
      </c>
      <c r="H2863" s="27">
        <v>43246</v>
      </c>
      <c r="I2863" s="26"/>
      <c r="J2863" s="26"/>
      <c r="K2863" s="26"/>
      <c r="L2863" s="26" t="str">
        <f t="shared" si="90"/>
        <v>PostAlerta</v>
      </c>
      <c r="M2863" s="26" t="str">
        <f t="shared" si="91"/>
        <v>S/PalabrasClaves</v>
      </c>
      <c r="N2863" s="26"/>
      <c r="O2863" s="26"/>
      <c r="P2863" s="26"/>
      <c r="Q2863" s="26"/>
      <c r="R2863" s="26"/>
      <c r="S2863" s="26"/>
      <c r="T2863" s="26"/>
      <c r="U2863" s="26"/>
      <c r="V2863" s="26"/>
      <c r="W2863" s="26"/>
      <c r="X2863" s="26"/>
    </row>
    <row r="2864" spans="1:24" ht="15" hidden="1" customHeight="1">
      <c r="A2864" s="24">
        <v>29868501</v>
      </c>
      <c r="B2864" s="24" t="s">
        <v>16214</v>
      </c>
      <c r="C2864" s="24" t="s">
        <v>16215</v>
      </c>
      <c r="D2864" s="24" t="s">
        <v>16216</v>
      </c>
      <c r="E2864" s="24" t="s">
        <v>15060</v>
      </c>
      <c r="F2864" s="24" t="s">
        <v>559</v>
      </c>
      <c r="G2864" s="24">
        <v>2018</v>
      </c>
      <c r="H2864" s="25">
        <v>43257</v>
      </c>
      <c r="I2864" s="24" t="s">
        <v>16217</v>
      </c>
      <c r="J2864" s="24"/>
      <c r="K2864" s="24" t="s">
        <v>16218</v>
      </c>
      <c r="L2864" s="24" t="str">
        <f t="shared" si="90"/>
        <v>PostAlerta</v>
      </c>
      <c r="M2864" s="24" t="str">
        <f t="shared" si="91"/>
        <v>S/PalabrasClaves</v>
      </c>
      <c r="N2864" s="24"/>
      <c r="O2864" s="24"/>
      <c r="P2864" s="24"/>
      <c r="Q2864" s="24"/>
      <c r="R2864" s="24"/>
      <c r="S2864" s="24"/>
      <c r="T2864" s="24"/>
      <c r="U2864" s="24"/>
      <c r="V2864" s="24"/>
      <c r="W2864" s="24"/>
      <c r="X2864" s="24"/>
    </row>
    <row r="2865" spans="1:24" ht="15" hidden="1" customHeight="1">
      <c r="A2865" s="26">
        <v>30040313</v>
      </c>
      <c r="B2865" s="26" t="s">
        <v>16219</v>
      </c>
      <c r="C2865" s="26" t="s">
        <v>16220</v>
      </c>
      <c r="D2865" s="26" t="s">
        <v>16221</v>
      </c>
      <c r="E2865" s="26" t="s">
        <v>3334</v>
      </c>
      <c r="F2865" s="26" t="s">
        <v>7634</v>
      </c>
      <c r="G2865" s="26">
        <v>2018</v>
      </c>
      <c r="H2865" s="27">
        <v>43306</v>
      </c>
      <c r="I2865" s="26"/>
      <c r="J2865" s="26"/>
      <c r="K2865" s="26"/>
      <c r="L2865" s="26" t="str">
        <f t="shared" si="90"/>
        <v>PostAlerta</v>
      </c>
      <c r="M2865" s="26" t="str">
        <f t="shared" si="91"/>
        <v>S/PalabrasClaves</v>
      </c>
      <c r="N2865" s="26"/>
      <c r="O2865" s="26"/>
      <c r="P2865" s="26"/>
      <c r="Q2865" s="26"/>
      <c r="R2865" s="26"/>
      <c r="S2865" s="26"/>
      <c r="T2865" s="26"/>
      <c r="U2865" s="26"/>
      <c r="V2865" s="26"/>
      <c r="W2865" s="26"/>
      <c r="X2865" s="26"/>
    </row>
    <row r="2866" spans="1:24" ht="15" hidden="1" customHeight="1">
      <c r="A2866" s="24">
        <v>29843643</v>
      </c>
      <c r="B2866" s="24" t="s">
        <v>16222</v>
      </c>
      <c r="C2866" s="24" t="s">
        <v>16223</v>
      </c>
      <c r="D2866" s="24" t="s">
        <v>16224</v>
      </c>
      <c r="E2866" s="24" t="s">
        <v>16225</v>
      </c>
      <c r="F2866" s="24" t="s">
        <v>341</v>
      </c>
      <c r="G2866" s="24">
        <v>2018</v>
      </c>
      <c r="H2866" s="25">
        <v>43251</v>
      </c>
      <c r="I2866" s="24" t="s">
        <v>16226</v>
      </c>
      <c r="J2866" s="24"/>
      <c r="K2866" s="24" t="s">
        <v>16227</v>
      </c>
      <c r="L2866" s="24" t="str">
        <f t="shared" si="90"/>
        <v>PostAlerta</v>
      </c>
      <c r="M2866" s="24" t="str">
        <f t="shared" si="91"/>
        <v>C/PalabrasClaves</v>
      </c>
      <c r="N2866" s="24"/>
      <c r="O2866" s="24"/>
      <c r="P2866" s="24"/>
      <c r="Q2866" s="24"/>
      <c r="R2866" s="24"/>
      <c r="S2866" s="24"/>
      <c r="T2866" s="24"/>
      <c r="U2866" s="24"/>
      <c r="V2866" s="24"/>
      <c r="W2866" s="24"/>
      <c r="X2866" s="24"/>
    </row>
    <row r="2867" spans="1:24" ht="15" hidden="1" customHeight="1">
      <c r="A2867" s="26">
        <v>29900129</v>
      </c>
      <c r="B2867" s="26" t="s">
        <v>16228</v>
      </c>
      <c r="C2867" s="26" t="s">
        <v>16229</v>
      </c>
      <c r="D2867" s="26" t="s">
        <v>16230</v>
      </c>
      <c r="E2867" s="26" t="s">
        <v>2446</v>
      </c>
      <c r="F2867" s="26" t="s">
        <v>559</v>
      </c>
      <c r="G2867" s="26">
        <v>2018</v>
      </c>
      <c r="H2867" s="27">
        <v>43266</v>
      </c>
      <c r="I2867" s="26" t="s">
        <v>16231</v>
      </c>
      <c r="J2867" s="26"/>
      <c r="K2867" s="26" t="s">
        <v>16232</v>
      </c>
      <c r="L2867" s="26" t="str">
        <f t="shared" si="90"/>
        <v>PostAlerta</v>
      </c>
      <c r="M2867" s="26" t="str">
        <f t="shared" si="91"/>
        <v>S/PalabrasClaves</v>
      </c>
      <c r="N2867" s="26"/>
      <c r="O2867" s="26"/>
      <c r="P2867" s="26"/>
      <c r="Q2867" s="26"/>
      <c r="R2867" s="26"/>
      <c r="S2867" s="26"/>
      <c r="T2867" s="26"/>
      <c r="U2867" s="26"/>
      <c r="V2867" s="26"/>
      <c r="W2867" s="26"/>
      <c r="X2867" s="26"/>
    </row>
    <row r="2868" spans="1:24" ht="15" hidden="1" customHeight="1">
      <c r="A2868" s="24">
        <v>29855501</v>
      </c>
      <c r="B2868" s="24" t="s">
        <v>16233</v>
      </c>
      <c r="C2868" s="24" t="s">
        <v>16234</v>
      </c>
      <c r="D2868" s="24" t="s">
        <v>16235</v>
      </c>
      <c r="E2868" s="24" t="s">
        <v>579</v>
      </c>
      <c r="F2868" s="24" t="s">
        <v>7282</v>
      </c>
      <c r="G2868" s="24">
        <v>2018</v>
      </c>
      <c r="H2868" s="25">
        <v>43253</v>
      </c>
      <c r="I2868" s="24" t="s">
        <v>16236</v>
      </c>
      <c r="J2868" s="24"/>
      <c r="K2868" s="24" t="s">
        <v>16237</v>
      </c>
      <c r="L2868" s="24" t="str">
        <f t="shared" si="90"/>
        <v>PostAlerta</v>
      </c>
      <c r="M2868" s="24" t="str">
        <f t="shared" si="91"/>
        <v>C/PalabrasClaves</v>
      </c>
      <c r="N2868" s="24"/>
      <c r="O2868" s="24"/>
      <c r="P2868" s="24"/>
      <c r="Q2868" s="24"/>
      <c r="R2868" s="24"/>
      <c r="S2868" s="24"/>
      <c r="T2868" s="24"/>
      <c r="U2868" s="24"/>
      <c r="V2868" s="24"/>
      <c r="W2868" s="24"/>
      <c r="X2868" s="24"/>
    </row>
    <row r="2869" spans="1:24" ht="15" hidden="1" customHeight="1">
      <c r="A2869" s="26">
        <v>28627970</v>
      </c>
      <c r="B2869" s="26" t="s">
        <v>16238</v>
      </c>
      <c r="C2869" s="26" t="s">
        <v>16239</v>
      </c>
      <c r="D2869" s="26" t="s">
        <v>16240</v>
      </c>
      <c r="E2869" s="26" t="s">
        <v>16241</v>
      </c>
      <c r="F2869" s="26" t="s">
        <v>16242</v>
      </c>
      <c r="G2869" s="26">
        <v>2018</v>
      </c>
      <c r="H2869" s="27">
        <v>42906</v>
      </c>
      <c r="I2869" s="26"/>
      <c r="J2869" s="26"/>
      <c r="K2869" s="26" t="s">
        <v>16243</v>
      </c>
      <c r="L2869" s="26" t="str">
        <f t="shared" si="90"/>
        <v>PostAlerta</v>
      </c>
      <c r="M2869" s="26" t="str">
        <f t="shared" si="91"/>
        <v>S/PalabrasClaves</v>
      </c>
      <c r="N2869" s="26"/>
      <c r="O2869" s="26"/>
      <c r="P2869" s="26"/>
      <c r="Q2869" s="26"/>
      <c r="R2869" s="26"/>
      <c r="S2869" s="26"/>
      <c r="T2869" s="26"/>
      <c r="U2869" s="26"/>
      <c r="V2869" s="26"/>
      <c r="W2869" s="26"/>
      <c r="X2869" s="26"/>
    </row>
    <row r="2870" spans="1:24" ht="15" hidden="1" customHeight="1">
      <c r="A2870" s="24">
        <v>29066627</v>
      </c>
      <c r="B2870" s="24" t="s">
        <v>16244</v>
      </c>
      <c r="C2870" s="24" t="s">
        <v>16245</v>
      </c>
      <c r="D2870" s="24" t="s">
        <v>16246</v>
      </c>
      <c r="E2870" s="24" t="s">
        <v>16247</v>
      </c>
      <c r="F2870" s="24" t="s">
        <v>251</v>
      </c>
      <c r="G2870" s="24">
        <v>2018</v>
      </c>
      <c r="H2870" s="25">
        <v>43034</v>
      </c>
      <c r="I2870" s="24"/>
      <c r="J2870" s="24"/>
      <c r="K2870" s="24" t="s">
        <v>16248</v>
      </c>
      <c r="L2870" s="24" t="str">
        <f t="shared" si="90"/>
        <v>PostAlerta</v>
      </c>
      <c r="M2870" s="24" t="str">
        <f t="shared" si="91"/>
        <v>S/PalabrasClaves</v>
      </c>
      <c r="N2870" s="24"/>
      <c r="O2870" s="24"/>
      <c r="P2870" s="24"/>
      <c r="Q2870" s="24"/>
      <c r="R2870" s="24"/>
      <c r="S2870" s="24"/>
      <c r="T2870" s="24"/>
      <c r="U2870" s="24"/>
      <c r="V2870" s="24"/>
      <c r="W2870" s="24"/>
      <c r="X2870" s="24"/>
    </row>
    <row r="2871" spans="1:24" ht="15" hidden="1" customHeight="1">
      <c r="A2871" s="26">
        <v>29066628</v>
      </c>
      <c r="B2871" s="26" t="s">
        <v>16249</v>
      </c>
      <c r="C2871" s="26" t="s">
        <v>16250</v>
      </c>
      <c r="D2871" s="26" t="s">
        <v>16251</v>
      </c>
      <c r="E2871" s="26" t="s">
        <v>16252</v>
      </c>
      <c r="F2871" s="26" t="s">
        <v>251</v>
      </c>
      <c r="G2871" s="26">
        <v>2018</v>
      </c>
      <c r="H2871" s="27">
        <v>43034</v>
      </c>
      <c r="I2871" s="26"/>
      <c r="J2871" s="26"/>
      <c r="K2871" s="26" t="s">
        <v>16253</v>
      </c>
      <c r="L2871" s="26" t="str">
        <f t="shared" si="90"/>
        <v>PostAlerta</v>
      </c>
      <c r="M2871" s="26" t="str">
        <f t="shared" si="91"/>
        <v>C/PalabrasClaves</v>
      </c>
      <c r="N2871" s="26"/>
      <c r="O2871" s="26"/>
      <c r="P2871" s="26"/>
      <c r="Q2871" s="26"/>
      <c r="R2871" s="26"/>
      <c r="S2871" s="26"/>
      <c r="T2871" s="26"/>
      <c r="U2871" s="26"/>
      <c r="V2871" s="26"/>
      <c r="W2871" s="26"/>
      <c r="X2871" s="26"/>
    </row>
    <row r="2872" spans="1:24" ht="15" hidden="1" customHeight="1">
      <c r="A2872" s="24">
        <v>29262291</v>
      </c>
      <c r="B2872" s="24" t="s">
        <v>16254</v>
      </c>
      <c r="C2872" s="24" t="s">
        <v>16255</v>
      </c>
      <c r="D2872" s="24" t="s">
        <v>16256</v>
      </c>
      <c r="E2872" s="24" t="s">
        <v>3202</v>
      </c>
      <c r="F2872" s="24" t="s">
        <v>443</v>
      </c>
      <c r="G2872" s="24">
        <v>2018</v>
      </c>
      <c r="H2872" s="25">
        <v>43090</v>
      </c>
      <c r="I2872" s="24"/>
      <c r="J2872" s="24"/>
      <c r="K2872" s="24" t="s">
        <v>16257</v>
      </c>
      <c r="L2872" s="24" t="str">
        <f t="shared" si="90"/>
        <v>PostAlerta</v>
      </c>
      <c r="M2872" s="24" t="str">
        <f t="shared" si="91"/>
        <v>S/PalabrasClaves</v>
      </c>
      <c r="N2872" s="24"/>
      <c r="O2872" s="24"/>
      <c r="P2872" s="24"/>
      <c r="Q2872" s="24"/>
      <c r="R2872" s="24"/>
      <c r="S2872" s="24"/>
      <c r="T2872" s="24"/>
      <c r="U2872" s="24"/>
      <c r="V2872" s="24"/>
      <c r="W2872" s="24"/>
      <c r="X2872" s="24"/>
    </row>
    <row r="2873" spans="1:24" ht="15" hidden="1" customHeight="1">
      <c r="A2873" s="26">
        <v>29377757</v>
      </c>
      <c r="B2873" s="26" t="s">
        <v>16258</v>
      </c>
      <c r="C2873" s="26" t="s">
        <v>16259</v>
      </c>
      <c r="D2873" s="26" t="s">
        <v>16260</v>
      </c>
      <c r="E2873" s="26" t="s">
        <v>16261</v>
      </c>
      <c r="F2873" s="26" t="s">
        <v>7974</v>
      </c>
      <c r="G2873" s="26">
        <v>2018</v>
      </c>
      <c r="H2873" s="27">
        <v>43130</v>
      </c>
      <c r="I2873" s="26"/>
      <c r="J2873" s="26"/>
      <c r="K2873" s="26" t="s">
        <v>16262</v>
      </c>
      <c r="L2873" s="26" t="str">
        <f t="shared" si="90"/>
        <v>PostAlerta</v>
      </c>
      <c r="M2873" s="26" t="str">
        <f t="shared" si="91"/>
        <v>S/PalabrasClaves</v>
      </c>
      <c r="N2873" s="26"/>
      <c r="O2873" s="26"/>
      <c r="P2873" s="26"/>
      <c r="Q2873" s="26"/>
      <c r="R2873" s="26"/>
      <c r="S2873" s="26"/>
      <c r="T2873" s="26"/>
      <c r="U2873" s="26"/>
      <c r="V2873" s="26"/>
      <c r="W2873" s="26"/>
      <c r="X2873" s="26"/>
    </row>
    <row r="2874" spans="1:24" ht="15" hidden="1" customHeight="1">
      <c r="A2874" s="24">
        <v>29417367</v>
      </c>
      <c r="B2874" s="24" t="s">
        <v>16263</v>
      </c>
      <c r="C2874" s="24" t="s">
        <v>16264</v>
      </c>
      <c r="D2874" s="24" t="s">
        <v>16265</v>
      </c>
      <c r="E2874" s="24" t="s">
        <v>16266</v>
      </c>
      <c r="F2874" s="24" t="s">
        <v>6676</v>
      </c>
      <c r="G2874" s="24">
        <v>2018</v>
      </c>
      <c r="H2874" s="25">
        <v>43140</v>
      </c>
      <c r="I2874" s="24"/>
      <c r="J2874" s="24"/>
      <c r="K2874" s="24" t="s">
        <v>16267</v>
      </c>
      <c r="L2874" s="24" t="str">
        <f t="shared" si="90"/>
        <v>Excluido</v>
      </c>
      <c r="M2874" s="24" t="str">
        <f t="shared" si="91"/>
        <v>S/PalabrasClaves</v>
      </c>
      <c r="N2874" s="24"/>
      <c r="O2874" s="24"/>
      <c r="P2874" s="24"/>
      <c r="Q2874" s="24"/>
      <c r="R2874" s="24"/>
      <c r="S2874" s="24"/>
      <c r="T2874" s="24"/>
      <c r="U2874" s="24"/>
      <c r="V2874" s="24"/>
      <c r="W2874" s="24"/>
      <c r="X2874" s="24"/>
    </row>
    <row r="2875" spans="1:24" ht="15" hidden="1" customHeight="1">
      <c r="A2875" s="26">
        <v>29450767</v>
      </c>
      <c r="B2875" s="26" t="s">
        <v>16268</v>
      </c>
      <c r="C2875" s="26" t="s">
        <v>16269</v>
      </c>
      <c r="D2875" s="26" t="s">
        <v>16270</v>
      </c>
      <c r="E2875" s="26" t="s">
        <v>16271</v>
      </c>
      <c r="F2875" s="26" t="s">
        <v>1276</v>
      </c>
      <c r="G2875" s="26">
        <v>2018</v>
      </c>
      <c r="H2875" s="27">
        <v>43148</v>
      </c>
      <c r="I2875" s="26"/>
      <c r="J2875" s="26"/>
      <c r="K2875" s="26" t="s">
        <v>16272</v>
      </c>
      <c r="L2875" s="26" t="str">
        <f t="shared" si="90"/>
        <v>Excluido</v>
      </c>
      <c r="M2875" s="26" t="str">
        <f t="shared" si="91"/>
        <v>C/PalabrasClaves</v>
      </c>
      <c r="N2875" s="26"/>
      <c r="O2875" s="26"/>
      <c r="P2875" s="26"/>
      <c r="Q2875" s="26"/>
      <c r="R2875" s="26"/>
      <c r="S2875" s="26"/>
      <c r="T2875" s="26"/>
      <c r="U2875" s="26"/>
      <c r="V2875" s="26"/>
      <c r="W2875" s="26"/>
      <c r="X2875" s="26"/>
    </row>
    <row r="2876" spans="1:24" ht="15" hidden="1" customHeight="1">
      <c r="A2876" s="24">
        <v>29452143</v>
      </c>
      <c r="B2876" s="24" t="s">
        <v>16273</v>
      </c>
      <c r="C2876" s="24" t="s">
        <v>16274</v>
      </c>
      <c r="D2876" s="24" t="s">
        <v>16275</v>
      </c>
      <c r="E2876" s="24" t="s">
        <v>8736</v>
      </c>
      <c r="F2876" s="24" t="s">
        <v>16276</v>
      </c>
      <c r="G2876" s="24">
        <v>2018</v>
      </c>
      <c r="H2876" s="25">
        <v>43148</v>
      </c>
      <c r="I2876" s="24"/>
      <c r="J2876" s="24"/>
      <c r="K2876" s="24" t="s">
        <v>16277</v>
      </c>
      <c r="L2876" s="24" t="str">
        <f t="shared" si="90"/>
        <v>PostAlerta</v>
      </c>
      <c r="M2876" s="24" t="str">
        <f t="shared" si="91"/>
        <v>S/PalabrasClaves</v>
      </c>
      <c r="N2876" s="24"/>
      <c r="O2876" s="24"/>
      <c r="P2876" s="24"/>
      <c r="Q2876" s="24"/>
      <c r="R2876" s="24"/>
      <c r="S2876" s="24"/>
      <c r="T2876" s="24"/>
      <c r="U2876" s="24"/>
      <c r="V2876" s="24"/>
      <c r="W2876" s="24"/>
      <c r="X2876" s="24"/>
    </row>
    <row r="2877" spans="1:24" ht="15" hidden="1" customHeight="1">
      <c r="A2877" s="26">
        <v>29460228</v>
      </c>
      <c r="B2877" s="26" t="s">
        <v>16278</v>
      </c>
      <c r="C2877" s="26" t="s">
        <v>16279</v>
      </c>
      <c r="D2877" s="26" t="s">
        <v>16280</v>
      </c>
      <c r="E2877" s="26" t="s">
        <v>16281</v>
      </c>
      <c r="F2877" s="26" t="s">
        <v>2526</v>
      </c>
      <c r="G2877" s="26">
        <v>2018</v>
      </c>
      <c r="H2877" s="27">
        <v>43152</v>
      </c>
      <c r="I2877" s="26"/>
      <c r="J2877" s="26"/>
      <c r="K2877" s="26" t="s">
        <v>16282</v>
      </c>
      <c r="L2877" s="26" t="str">
        <f t="shared" si="90"/>
        <v>PostAlerta</v>
      </c>
      <c r="M2877" s="26" t="str">
        <f t="shared" si="91"/>
        <v>S/PalabrasClaves</v>
      </c>
      <c r="N2877" s="26"/>
      <c r="O2877" s="26"/>
      <c r="P2877" s="26"/>
      <c r="Q2877" s="26"/>
      <c r="R2877" s="26"/>
      <c r="S2877" s="26"/>
      <c r="T2877" s="26"/>
      <c r="U2877" s="26"/>
      <c r="V2877" s="26"/>
      <c r="W2877" s="26"/>
      <c r="X2877" s="26"/>
    </row>
    <row r="2878" spans="1:24" ht="15" hidden="1" customHeight="1">
      <c r="A2878" s="24">
        <v>29465660</v>
      </c>
      <c r="B2878" s="24" t="s">
        <v>16283</v>
      </c>
      <c r="C2878" s="24" t="s">
        <v>16284</v>
      </c>
      <c r="D2878" s="24" t="s">
        <v>16285</v>
      </c>
      <c r="E2878" s="24" t="s">
        <v>16286</v>
      </c>
      <c r="F2878" s="24" t="s">
        <v>128</v>
      </c>
      <c r="G2878" s="24">
        <v>2018</v>
      </c>
      <c r="H2878" s="25">
        <v>43153</v>
      </c>
      <c r="I2878" s="24"/>
      <c r="J2878" s="24"/>
      <c r="K2878" s="24" t="s">
        <v>16287</v>
      </c>
      <c r="L2878" s="24" t="str">
        <f t="shared" si="90"/>
        <v>PostAlerta</v>
      </c>
      <c r="M2878" s="24" t="str">
        <f t="shared" si="91"/>
        <v>S/PalabrasClaves</v>
      </c>
      <c r="N2878" s="24"/>
      <c r="O2878" s="24"/>
      <c r="P2878" s="24"/>
      <c r="Q2878" s="24"/>
      <c r="R2878" s="24"/>
      <c r="S2878" s="24"/>
      <c r="T2878" s="24"/>
      <c r="U2878" s="24"/>
      <c r="V2878" s="24"/>
      <c r="W2878" s="24"/>
      <c r="X2878" s="24"/>
    </row>
    <row r="2879" spans="1:24" ht="15" hidden="1" customHeight="1">
      <c r="A2879" s="26">
        <v>29465674</v>
      </c>
      <c r="B2879" s="26" t="s">
        <v>16288</v>
      </c>
      <c r="C2879" s="26" t="s">
        <v>16289</v>
      </c>
      <c r="D2879" s="26" t="s">
        <v>16290</v>
      </c>
      <c r="E2879" s="26" t="s">
        <v>16291</v>
      </c>
      <c r="F2879" s="26" t="s">
        <v>128</v>
      </c>
      <c r="G2879" s="26">
        <v>2018</v>
      </c>
      <c r="H2879" s="27">
        <v>43153</v>
      </c>
      <c r="I2879" s="26" t="s">
        <v>16292</v>
      </c>
      <c r="J2879" s="26" t="s">
        <v>16293</v>
      </c>
      <c r="K2879" s="26" t="s">
        <v>16294</v>
      </c>
      <c r="L2879" s="26" t="str">
        <f t="shared" si="90"/>
        <v>PostAlerta</v>
      </c>
      <c r="M2879" s="26" t="str">
        <f t="shared" si="91"/>
        <v>S/PalabrasClaves</v>
      </c>
      <c r="N2879" s="26"/>
      <c r="O2879" s="26"/>
      <c r="P2879" s="26"/>
      <c r="Q2879" s="26"/>
      <c r="R2879" s="26"/>
      <c r="S2879" s="26"/>
      <c r="T2879" s="26"/>
      <c r="U2879" s="26"/>
      <c r="V2879" s="26"/>
      <c r="W2879" s="26"/>
      <c r="X2879" s="26"/>
    </row>
    <row r="2880" spans="1:24" ht="15" hidden="1" customHeight="1">
      <c r="A2880" s="24">
        <v>29477653</v>
      </c>
      <c r="B2880" s="24" t="s">
        <v>16295</v>
      </c>
      <c r="C2880" s="24" t="s">
        <v>16296</v>
      </c>
      <c r="D2880" s="24" t="s">
        <v>16297</v>
      </c>
      <c r="E2880" s="24" t="s">
        <v>16298</v>
      </c>
      <c r="F2880" s="24" t="s">
        <v>679</v>
      </c>
      <c r="G2880" s="24">
        <v>2018</v>
      </c>
      <c r="H2880" s="25">
        <v>43157</v>
      </c>
      <c r="I2880" s="24"/>
      <c r="J2880" s="24"/>
      <c r="K2880" s="24" t="s">
        <v>16299</v>
      </c>
      <c r="L2880" s="24" t="str">
        <f t="shared" si="90"/>
        <v>PostAlerta</v>
      </c>
      <c r="M2880" s="24" t="str">
        <f t="shared" si="91"/>
        <v>S/PalabrasClaves</v>
      </c>
      <c r="N2880" s="24"/>
      <c r="O2880" s="24"/>
      <c r="P2880" s="24"/>
      <c r="Q2880" s="24"/>
      <c r="R2880" s="24"/>
      <c r="S2880" s="24"/>
      <c r="T2880" s="24"/>
      <c r="U2880" s="24"/>
      <c r="V2880" s="24"/>
      <c r="W2880" s="24"/>
      <c r="X2880" s="24"/>
    </row>
    <row r="2881" spans="1:24" ht="15" hidden="1" customHeight="1">
      <c r="A2881" s="26">
        <v>29510061</v>
      </c>
      <c r="B2881" s="26" t="s">
        <v>16300</v>
      </c>
      <c r="C2881" s="26" t="s">
        <v>16301</v>
      </c>
      <c r="D2881" s="26" t="s">
        <v>16302</v>
      </c>
      <c r="E2881" s="26" t="s">
        <v>16303</v>
      </c>
      <c r="F2881" s="26" t="s">
        <v>16304</v>
      </c>
      <c r="G2881" s="26">
        <v>2018</v>
      </c>
      <c r="H2881" s="27">
        <v>43166</v>
      </c>
      <c r="I2881" s="26"/>
      <c r="J2881" s="26"/>
      <c r="K2881" s="26" t="s">
        <v>16305</v>
      </c>
      <c r="L2881" s="26" t="str">
        <f t="shared" si="90"/>
        <v>PostAlerta</v>
      </c>
      <c r="M2881" s="26" t="str">
        <f t="shared" si="91"/>
        <v>S/PalabrasClaves</v>
      </c>
      <c r="N2881" s="26"/>
      <c r="O2881" s="26"/>
      <c r="P2881" s="26"/>
      <c r="Q2881" s="26"/>
      <c r="R2881" s="26"/>
      <c r="S2881" s="26"/>
      <c r="T2881" s="26"/>
      <c r="U2881" s="26"/>
      <c r="V2881" s="26"/>
      <c r="W2881" s="26"/>
      <c r="X2881" s="26"/>
    </row>
    <row r="2882" spans="1:24" ht="15" hidden="1" customHeight="1">
      <c r="A2882" s="24">
        <v>29608959</v>
      </c>
      <c r="B2882" s="24" t="s">
        <v>16306</v>
      </c>
      <c r="C2882" s="24" t="s">
        <v>16307</v>
      </c>
      <c r="D2882" s="24" t="s">
        <v>16308</v>
      </c>
      <c r="E2882" s="24" t="s">
        <v>16309</v>
      </c>
      <c r="F2882" s="24" t="s">
        <v>4565</v>
      </c>
      <c r="G2882" s="24">
        <v>2018</v>
      </c>
      <c r="H2882" s="25">
        <v>43193</v>
      </c>
      <c r="I2882" s="24"/>
      <c r="J2882" s="24"/>
      <c r="K2882" s="24" t="s">
        <v>16310</v>
      </c>
      <c r="L2882" s="24" t="str">
        <f t="shared" si="90"/>
        <v>PostAlerta</v>
      </c>
      <c r="M2882" s="24" t="str">
        <f t="shared" si="91"/>
        <v>C/PalabrasClaves</v>
      </c>
      <c r="N2882" s="24"/>
      <c r="O2882" s="24"/>
      <c r="P2882" s="24"/>
      <c r="Q2882" s="24"/>
      <c r="R2882" s="24"/>
      <c r="S2882" s="24"/>
      <c r="T2882" s="24"/>
      <c r="U2882" s="24"/>
      <c r="V2882" s="24"/>
      <c r="W2882" s="24"/>
      <c r="X2882" s="24"/>
    </row>
    <row r="2883" spans="1:24" ht="15" hidden="1" customHeight="1">
      <c r="A2883" s="33">
        <v>29642122</v>
      </c>
      <c r="B2883" s="33" t="s">
        <v>16311</v>
      </c>
      <c r="C2883" s="33" t="s">
        <v>16312</v>
      </c>
      <c r="D2883" s="33" t="s">
        <v>16313</v>
      </c>
      <c r="E2883" s="33" t="s">
        <v>16314</v>
      </c>
      <c r="F2883" s="33" t="s">
        <v>128</v>
      </c>
      <c r="G2883" s="33">
        <v>2018</v>
      </c>
      <c r="H2883" s="34">
        <v>43202</v>
      </c>
      <c r="I2883" s="33"/>
      <c r="J2883" s="33"/>
      <c r="K2883" s="33" t="s">
        <v>16315</v>
      </c>
      <c r="L2883" s="33" t="str">
        <f t="shared" si="90"/>
        <v>PostAlerta</v>
      </c>
      <c r="M2883" s="33" t="str">
        <f t="shared" si="91"/>
        <v>S/PalabrasClaves</v>
      </c>
      <c r="N2883" s="33" t="s">
        <v>12</v>
      </c>
      <c r="O2883" s="33"/>
      <c r="P2883" s="33"/>
      <c r="Q2883" s="33" t="s">
        <v>17</v>
      </c>
      <c r="R2883" s="33"/>
      <c r="S2883" s="33"/>
      <c r="T2883" s="33"/>
      <c r="U2883" s="33"/>
      <c r="V2883" s="33"/>
      <c r="W2883" s="33"/>
      <c r="X2883" s="52" t="s">
        <v>3524</v>
      </c>
    </row>
    <row r="2884" spans="1:24" ht="15" hidden="1" customHeight="1">
      <c r="A2884" s="24">
        <v>29722270</v>
      </c>
      <c r="B2884" s="24" t="s">
        <v>16316</v>
      </c>
      <c r="C2884" s="24" t="s">
        <v>16317</v>
      </c>
      <c r="D2884" s="24" t="s">
        <v>16318</v>
      </c>
      <c r="E2884" s="24" t="s">
        <v>16319</v>
      </c>
      <c r="F2884" s="24" t="s">
        <v>4820</v>
      </c>
      <c r="G2884" s="24">
        <v>2018</v>
      </c>
      <c r="H2884" s="25">
        <v>43224</v>
      </c>
      <c r="I2884" s="24"/>
      <c r="J2884" s="24"/>
      <c r="K2884" s="24" t="s">
        <v>16320</v>
      </c>
      <c r="L2884" s="24" t="str">
        <f t="shared" si="90"/>
        <v>PostAlerta</v>
      </c>
      <c r="M2884" s="24" t="str">
        <f t="shared" si="91"/>
        <v>S/PalabrasClaves</v>
      </c>
      <c r="N2884" s="24"/>
      <c r="O2884" s="24"/>
      <c r="P2884" s="24"/>
      <c r="Q2884" s="24"/>
      <c r="R2884" s="24"/>
      <c r="S2884" s="24"/>
      <c r="T2884" s="24"/>
      <c r="U2884" s="24"/>
      <c r="V2884" s="24"/>
      <c r="W2884" s="24"/>
      <c r="X2884" s="24"/>
    </row>
    <row r="2885" spans="1:24" ht="15" customHeight="1">
      <c r="A2885" s="33">
        <v>29729435</v>
      </c>
      <c r="B2885" s="33" t="s">
        <v>16321</v>
      </c>
      <c r="C2885" s="33" t="s">
        <v>16322</v>
      </c>
      <c r="D2885" s="33" t="s">
        <v>16323</v>
      </c>
      <c r="E2885" s="33" t="s">
        <v>16324</v>
      </c>
      <c r="F2885" s="33" t="s">
        <v>841</v>
      </c>
      <c r="G2885" s="33">
        <v>2018</v>
      </c>
      <c r="H2885" s="34">
        <v>43226</v>
      </c>
      <c r="I2885" s="33"/>
      <c r="J2885" s="33"/>
      <c r="K2885" s="33" t="s">
        <v>16325</v>
      </c>
      <c r="L2885" s="33" t="str">
        <f t="shared" si="90"/>
        <v>PostAlerta</v>
      </c>
      <c r="M2885" s="33" t="str">
        <f t="shared" si="91"/>
        <v>S/PalabrasClaves</v>
      </c>
      <c r="N2885" s="33" t="s">
        <v>12</v>
      </c>
      <c r="O2885" s="33"/>
      <c r="P2885" s="33"/>
      <c r="Q2885" s="33" t="s">
        <v>14</v>
      </c>
      <c r="R2885" s="33"/>
      <c r="S2885" s="33"/>
      <c r="T2885" s="50" t="s">
        <v>16326</v>
      </c>
      <c r="U2885" s="33" t="s">
        <v>209</v>
      </c>
      <c r="V2885" s="33" t="s">
        <v>209</v>
      </c>
      <c r="W2885" s="33" t="s">
        <v>209</v>
      </c>
      <c r="X2885" s="53" t="s">
        <v>16327</v>
      </c>
    </row>
    <row r="2886" spans="1:24" ht="15" hidden="1" customHeight="1">
      <c r="A2886" s="24">
        <v>29776797</v>
      </c>
      <c r="B2886" s="24" t="s">
        <v>16328</v>
      </c>
      <c r="C2886" s="24" t="s">
        <v>16329</v>
      </c>
      <c r="D2886" s="24" t="s">
        <v>16330</v>
      </c>
      <c r="E2886" s="24" t="s">
        <v>5740</v>
      </c>
      <c r="F2886" s="24" t="s">
        <v>13189</v>
      </c>
      <c r="G2886" s="24">
        <v>2018</v>
      </c>
      <c r="H2886" s="25">
        <v>43240</v>
      </c>
      <c r="I2886" s="24"/>
      <c r="J2886" s="24"/>
      <c r="K2886" s="24" t="s">
        <v>16331</v>
      </c>
      <c r="L2886" s="24" t="str">
        <f t="shared" si="90"/>
        <v>PostAlerta</v>
      </c>
      <c r="M2886" s="24" t="str">
        <f t="shared" si="91"/>
        <v>S/PalabrasClaves</v>
      </c>
      <c r="N2886" s="24"/>
      <c r="O2886" s="24"/>
      <c r="P2886" s="24"/>
      <c r="Q2886" s="24"/>
      <c r="R2886" s="24"/>
      <c r="S2886" s="24"/>
      <c r="T2886" s="24"/>
      <c r="U2886" s="24"/>
      <c r="V2886" s="24"/>
      <c r="W2886" s="24"/>
      <c r="X2886" s="24"/>
    </row>
    <row r="2887" spans="1:24" ht="15" hidden="1" customHeight="1">
      <c r="A2887" s="26">
        <v>29776798</v>
      </c>
      <c r="B2887" s="26" t="s">
        <v>16332</v>
      </c>
      <c r="C2887" s="26" t="s">
        <v>16333</v>
      </c>
      <c r="D2887" s="26" t="s">
        <v>16334</v>
      </c>
      <c r="E2887" s="26" t="s">
        <v>14006</v>
      </c>
      <c r="F2887" s="26" t="s">
        <v>13189</v>
      </c>
      <c r="G2887" s="26">
        <v>2018</v>
      </c>
      <c r="H2887" s="27">
        <v>43240</v>
      </c>
      <c r="I2887" s="26" t="s">
        <v>16335</v>
      </c>
      <c r="J2887" s="26"/>
      <c r="K2887" s="26" t="s">
        <v>16336</v>
      </c>
      <c r="L2887" s="26" t="str">
        <f t="shared" si="90"/>
        <v>PostAlerta</v>
      </c>
      <c r="M2887" s="26" t="str">
        <f t="shared" si="91"/>
        <v>S/PalabrasClaves</v>
      </c>
      <c r="N2887" s="26"/>
      <c r="O2887" s="26"/>
      <c r="P2887" s="26"/>
      <c r="Q2887" s="26"/>
      <c r="R2887" s="26"/>
      <c r="S2887" s="26"/>
      <c r="T2887" s="26"/>
      <c r="U2887" s="26"/>
      <c r="V2887" s="26"/>
      <c r="W2887" s="26"/>
      <c r="X2887" s="26"/>
    </row>
    <row r="2888" spans="1:24" ht="15" hidden="1" customHeight="1">
      <c r="A2888" s="24">
        <v>29879239</v>
      </c>
      <c r="B2888" s="24" t="s">
        <v>16337</v>
      </c>
      <c r="C2888" s="24" t="s">
        <v>16338</v>
      </c>
      <c r="D2888" s="24" t="s">
        <v>16339</v>
      </c>
      <c r="E2888" s="24" t="s">
        <v>16340</v>
      </c>
      <c r="F2888" s="24" t="s">
        <v>2621</v>
      </c>
      <c r="G2888" s="24">
        <v>2018</v>
      </c>
      <c r="H2888" s="25">
        <v>43259</v>
      </c>
      <c r="I2888" s="24"/>
      <c r="J2888" s="24"/>
      <c r="K2888" s="24"/>
      <c r="L2888" s="24" t="str">
        <f t="shared" si="90"/>
        <v>PostAlerta</v>
      </c>
      <c r="M2888" s="24" t="str">
        <f t="shared" si="91"/>
        <v>S/PalabrasClaves</v>
      </c>
      <c r="N2888" s="24"/>
      <c r="O2888" s="24"/>
      <c r="P2888" s="24"/>
      <c r="Q2888" s="24"/>
      <c r="R2888" s="24"/>
      <c r="S2888" s="24"/>
      <c r="T2888" s="24"/>
      <c r="U2888" s="24"/>
      <c r="V2888" s="24"/>
      <c r="W2888" s="24"/>
      <c r="X2888" s="24"/>
    </row>
    <row r="2889" spans="1:24" ht="15" hidden="1" customHeight="1">
      <c r="A2889" s="26">
        <v>29898936</v>
      </c>
      <c r="B2889" s="26" t="s">
        <v>16341</v>
      </c>
      <c r="C2889" s="26" t="s">
        <v>16342</v>
      </c>
      <c r="D2889" s="26" t="s">
        <v>16343</v>
      </c>
      <c r="E2889" s="26" t="s">
        <v>16344</v>
      </c>
      <c r="F2889" s="26" t="s">
        <v>11324</v>
      </c>
      <c r="G2889" s="26">
        <v>2018</v>
      </c>
      <c r="H2889" s="27">
        <v>43266</v>
      </c>
      <c r="I2889" s="26" t="s">
        <v>16345</v>
      </c>
      <c r="J2889" s="26"/>
      <c r="K2889" s="26"/>
      <c r="L2889" s="26" t="str">
        <f t="shared" si="90"/>
        <v>PostAlerta</v>
      </c>
      <c r="M2889" s="26" t="str">
        <f t="shared" si="91"/>
        <v>S/PalabrasClaves</v>
      </c>
      <c r="N2889" s="26"/>
      <c r="O2889" s="26"/>
      <c r="P2889" s="26"/>
      <c r="Q2889" s="26"/>
      <c r="R2889" s="26"/>
      <c r="S2889" s="26"/>
      <c r="T2889" s="26"/>
      <c r="U2889" s="26"/>
      <c r="V2889" s="26"/>
      <c r="W2889" s="26"/>
      <c r="X2889" s="26"/>
    </row>
    <row r="2890" spans="1:24" ht="15" hidden="1" customHeight="1">
      <c r="A2890" s="24">
        <v>29901419</v>
      </c>
      <c r="B2890" s="24" t="s">
        <v>16346</v>
      </c>
      <c r="C2890" s="24" t="s">
        <v>16347</v>
      </c>
      <c r="D2890" s="24" t="s">
        <v>16348</v>
      </c>
      <c r="E2890" s="24" t="s">
        <v>6215</v>
      </c>
      <c r="F2890" s="24" t="s">
        <v>16349</v>
      </c>
      <c r="G2890" s="24">
        <v>2018</v>
      </c>
      <c r="H2890" s="25">
        <v>43266</v>
      </c>
      <c r="I2890" s="24"/>
      <c r="J2890" s="24"/>
      <c r="K2890" s="24" t="s">
        <v>16350</v>
      </c>
      <c r="L2890" s="24" t="str">
        <f t="shared" si="90"/>
        <v>PostAlerta</v>
      </c>
      <c r="M2890" s="24" t="str">
        <f t="shared" si="91"/>
        <v>C/PalabrasClaves</v>
      </c>
      <c r="N2890" s="24"/>
      <c r="O2890" s="24"/>
      <c r="P2890" s="24"/>
      <c r="Q2890" s="24"/>
      <c r="R2890" s="24"/>
      <c r="S2890" s="24"/>
      <c r="T2890" s="24"/>
      <c r="U2890" s="24"/>
      <c r="V2890" s="24"/>
      <c r="W2890" s="24"/>
      <c r="X2890" s="24"/>
    </row>
    <row r="2891" spans="1:24" ht="15" hidden="1" customHeight="1">
      <c r="A2891" s="26">
        <v>29932086</v>
      </c>
      <c r="B2891" s="26" t="s">
        <v>16351</v>
      </c>
      <c r="C2891" s="26" t="s">
        <v>16352</v>
      </c>
      <c r="D2891" s="26" t="s">
        <v>16353</v>
      </c>
      <c r="E2891" s="26" t="s">
        <v>16354</v>
      </c>
      <c r="F2891" s="26" t="s">
        <v>6007</v>
      </c>
      <c r="G2891" s="26">
        <v>2018</v>
      </c>
      <c r="H2891" s="27">
        <v>43274</v>
      </c>
      <c r="I2891" s="26"/>
      <c r="J2891" s="26"/>
      <c r="K2891" s="26"/>
      <c r="L2891" s="26" t="str">
        <f t="shared" si="90"/>
        <v>PostAlerta</v>
      </c>
      <c r="M2891" s="26" t="str">
        <f t="shared" si="91"/>
        <v>S/PalabrasClaves</v>
      </c>
      <c r="N2891" s="26"/>
      <c r="O2891" s="26"/>
      <c r="P2891" s="26"/>
      <c r="Q2891" s="26"/>
      <c r="R2891" s="26"/>
      <c r="S2891" s="26"/>
      <c r="T2891" s="26"/>
      <c r="U2891" s="26"/>
      <c r="V2891" s="26"/>
      <c r="W2891" s="26"/>
      <c r="X2891" s="26"/>
    </row>
    <row r="2892" spans="1:24" ht="15" hidden="1" customHeight="1">
      <c r="A2892" s="24">
        <v>29935063</v>
      </c>
      <c r="B2892" s="24" t="s">
        <v>16355</v>
      </c>
      <c r="C2892" s="24" t="s">
        <v>16356</v>
      </c>
      <c r="D2892" s="24" t="s">
        <v>16357</v>
      </c>
      <c r="E2892" s="24" t="s">
        <v>16358</v>
      </c>
      <c r="F2892" s="24" t="s">
        <v>1007</v>
      </c>
      <c r="G2892" s="24">
        <v>2018</v>
      </c>
      <c r="H2892" s="25">
        <v>43275</v>
      </c>
      <c r="I2892" s="24" t="s">
        <v>16359</v>
      </c>
      <c r="J2892" s="24"/>
      <c r="K2892" s="24" t="s">
        <v>16360</v>
      </c>
      <c r="L2892" s="24" t="str">
        <f t="shared" si="90"/>
        <v>Excluido</v>
      </c>
      <c r="M2892" s="24" t="str">
        <f t="shared" si="91"/>
        <v>S/PalabrasClaves</v>
      </c>
      <c r="N2892" s="24"/>
      <c r="O2892" s="24"/>
      <c r="P2892" s="24"/>
      <c r="Q2892" s="24"/>
      <c r="R2892" s="24"/>
      <c r="S2892" s="24"/>
      <c r="T2892" s="24"/>
      <c r="U2892" s="24"/>
      <c r="V2892" s="24"/>
      <c r="W2892" s="24"/>
      <c r="X2892" s="24"/>
    </row>
    <row r="2893" spans="1:24" ht="15" hidden="1" customHeight="1">
      <c r="A2893" s="26">
        <v>30003068</v>
      </c>
      <c r="B2893" s="26" t="s">
        <v>16361</v>
      </c>
      <c r="C2893" s="26" t="s">
        <v>16362</v>
      </c>
      <c r="D2893" s="26" t="s">
        <v>16363</v>
      </c>
      <c r="E2893" s="26" t="s">
        <v>16364</v>
      </c>
      <c r="F2893" s="26" t="s">
        <v>16365</v>
      </c>
      <c r="G2893" s="26">
        <v>2018</v>
      </c>
      <c r="H2893" s="27">
        <v>43295</v>
      </c>
      <c r="I2893" s="26" t="s">
        <v>16366</v>
      </c>
      <c r="J2893" s="26"/>
      <c r="K2893" s="26" t="s">
        <v>16367</v>
      </c>
      <c r="L2893" s="26" t="str">
        <f t="shared" si="90"/>
        <v>PostAlerta</v>
      </c>
      <c r="M2893" s="26" t="str">
        <f t="shared" si="91"/>
        <v>S/PalabrasClaves</v>
      </c>
      <c r="N2893" s="26"/>
      <c r="O2893" s="26"/>
      <c r="P2893" s="26"/>
      <c r="Q2893" s="26"/>
      <c r="R2893" s="26"/>
      <c r="S2893" s="26"/>
      <c r="T2893" s="26"/>
      <c r="U2893" s="26"/>
      <c r="V2893" s="26"/>
      <c r="W2893" s="26"/>
      <c r="X2893" s="26"/>
    </row>
    <row r="2894" spans="1:24" ht="15" hidden="1" customHeight="1">
      <c r="A2894" s="24">
        <v>30068468</v>
      </c>
      <c r="B2894" s="24" t="s">
        <v>16368</v>
      </c>
      <c r="C2894" s="24" t="s">
        <v>16369</v>
      </c>
      <c r="D2894" s="24" t="s">
        <v>16370</v>
      </c>
      <c r="E2894" s="24" t="s">
        <v>14041</v>
      </c>
      <c r="F2894" s="24" t="s">
        <v>4630</v>
      </c>
      <c r="G2894" s="24">
        <v>2018</v>
      </c>
      <c r="H2894" s="25">
        <v>43315</v>
      </c>
      <c r="I2894" s="24"/>
      <c r="J2894" s="24"/>
      <c r="K2894" s="24" t="s">
        <v>16371</v>
      </c>
      <c r="L2894" s="24" t="str">
        <f t="shared" si="90"/>
        <v>PostAlerta</v>
      </c>
      <c r="M2894" s="24" t="str">
        <f t="shared" si="91"/>
        <v>S/PalabrasClaves</v>
      </c>
      <c r="N2894" s="24"/>
      <c r="O2894" s="24"/>
      <c r="P2894" s="24"/>
      <c r="Q2894" s="24"/>
      <c r="R2894" s="24"/>
      <c r="S2894" s="24"/>
      <c r="T2894" s="24"/>
      <c r="U2894" s="24"/>
      <c r="V2894" s="24"/>
      <c r="W2894" s="24"/>
      <c r="X2894" s="24"/>
    </row>
    <row r="2895" spans="1:24" ht="15" hidden="1" customHeight="1">
      <c r="A2895" s="26">
        <v>30069240</v>
      </c>
      <c r="B2895" s="26" t="s">
        <v>16372</v>
      </c>
      <c r="C2895" s="26" t="s">
        <v>16373</v>
      </c>
      <c r="D2895" s="26" t="s">
        <v>16374</v>
      </c>
      <c r="E2895" s="26" t="s">
        <v>16375</v>
      </c>
      <c r="F2895" s="26" t="s">
        <v>16376</v>
      </c>
      <c r="G2895" s="26">
        <v>2018</v>
      </c>
      <c r="H2895" s="27">
        <v>43315</v>
      </c>
      <c r="I2895" s="26" t="s">
        <v>16377</v>
      </c>
      <c r="J2895" s="26"/>
      <c r="K2895" s="26" t="s">
        <v>16378</v>
      </c>
      <c r="L2895" s="26" t="str">
        <f t="shared" si="90"/>
        <v>PostAlerta</v>
      </c>
      <c r="M2895" s="26" t="str">
        <f t="shared" si="91"/>
        <v>S/PalabrasClaves</v>
      </c>
      <c r="N2895" s="26"/>
      <c r="O2895" s="26"/>
      <c r="P2895" s="26"/>
      <c r="Q2895" s="26"/>
      <c r="R2895" s="26"/>
      <c r="S2895" s="26"/>
      <c r="T2895" s="26"/>
      <c r="U2895" s="26"/>
      <c r="V2895" s="26"/>
      <c r="W2895" s="26"/>
      <c r="X2895" s="26"/>
    </row>
    <row r="2896" spans="1:24" ht="15" hidden="1" customHeight="1">
      <c r="A2896" s="24">
        <v>29660331</v>
      </c>
      <c r="B2896" s="24" t="s">
        <v>16379</v>
      </c>
      <c r="C2896" s="24" t="s">
        <v>16380</v>
      </c>
      <c r="D2896" s="24" t="s">
        <v>16381</v>
      </c>
      <c r="E2896" s="24" t="s">
        <v>16382</v>
      </c>
      <c r="F2896" s="24" t="s">
        <v>384</v>
      </c>
      <c r="G2896" s="24">
        <v>2018</v>
      </c>
      <c r="H2896" s="25">
        <v>43207</v>
      </c>
      <c r="I2896" s="24" t="s">
        <v>16383</v>
      </c>
      <c r="J2896" s="24" t="s">
        <v>16384</v>
      </c>
      <c r="K2896" s="24" t="s">
        <v>16385</v>
      </c>
      <c r="L2896" s="24" t="str">
        <f t="shared" si="90"/>
        <v>PostAlerta</v>
      </c>
      <c r="M2896" s="24" t="str">
        <f t="shared" si="91"/>
        <v>S/PalabrasClaves</v>
      </c>
      <c r="N2896" s="24" t="s">
        <v>18</v>
      </c>
      <c r="O2896" s="24"/>
      <c r="P2896" s="24"/>
      <c r="Q2896" s="24"/>
      <c r="R2896" s="24"/>
      <c r="S2896" s="24"/>
      <c r="T2896" s="24"/>
      <c r="U2896" s="24"/>
      <c r="V2896" s="24"/>
      <c r="W2896" s="24"/>
      <c r="X2896" s="24"/>
    </row>
    <row r="2897" spans="1:24" ht="15" customHeight="1">
      <c r="A2897" s="33">
        <v>29967566</v>
      </c>
      <c r="B2897" s="33" t="s">
        <v>16386</v>
      </c>
      <c r="C2897" s="33" t="s">
        <v>16387</v>
      </c>
      <c r="D2897" s="33" t="s">
        <v>16388</v>
      </c>
      <c r="E2897" s="33" t="s">
        <v>3596</v>
      </c>
      <c r="F2897" s="33" t="s">
        <v>2345</v>
      </c>
      <c r="G2897" s="33">
        <v>2018</v>
      </c>
      <c r="H2897" s="34">
        <v>43285</v>
      </c>
      <c r="I2897" s="33" t="s">
        <v>16389</v>
      </c>
      <c r="J2897" s="33"/>
      <c r="K2897" s="33" t="s">
        <v>16390</v>
      </c>
      <c r="L2897" s="33" t="str">
        <f t="shared" si="90"/>
        <v>PostAlerta</v>
      </c>
      <c r="M2897" s="33" t="str">
        <f t="shared" si="91"/>
        <v>S/PalabrasClaves</v>
      </c>
      <c r="N2897" s="33" t="s">
        <v>79</v>
      </c>
      <c r="O2897" s="33"/>
      <c r="P2897" s="33"/>
      <c r="Q2897" s="33" t="s">
        <v>14</v>
      </c>
      <c r="R2897" s="33"/>
      <c r="S2897" s="33"/>
      <c r="T2897" s="50" t="s">
        <v>16391</v>
      </c>
      <c r="U2897" s="33" t="s">
        <v>209</v>
      </c>
      <c r="V2897" s="33" t="s">
        <v>209</v>
      </c>
      <c r="W2897" s="33" t="s">
        <v>209</v>
      </c>
      <c r="X2897" s="65" t="s">
        <v>16392</v>
      </c>
    </row>
    <row r="2898" spans="1:24" ht="15.75" hidden="1" customHeight="1">
      <c r="A2898" s="24">
        <v>29866110</v>
      </c>
      <c r="B2898" s="24" t="s">
        <v>16393</v>
      </c>
      <c r="C2898" s="24" t="s">
        <v>16394</v>
      </c>
      <c r="D2898" s="24" t="s">
        <v>16395</v>
      </c>
      <c r="E2898" s="24" t="s">
        <v>16396</v>
      </c>
      <c r="F2898" s="24" t="s">
        <v>13778</v>
      </c>
      <c r="G2898" s="24">
        <v>2018</v>
      </c>
      <c r="H2898" s="25">
        <v>43257</v>
      </c>
      <c r="I2898" s="24" t="s">
        <v>16397</v>
      </c>
      <c r="J2898" s="24"/>
      <c r="K2898" s="24" t="s">
        <v>16398</v>
      </c>
      <c r="L2898" s="24" t="str">
        <f t="shared" si="90"/>
        <v>PostAlerta</v>
      </c>
      <c r="M2898" s="24" t="str">
        <f t="shared" si="91"/>
        <v>S/PalabrasClaves</v>
      </c>
      <c r="N2898" s="24"/>
      <c r="O2898" s="24"/>
      <c r="P2898" s="24"/>
      <c r="Q2898" s="24"/>
      <c r="R2898" s="24"/>
      <c r="S2898" s="24"/>
      <c r="T2898" s="24"/>
      <c r="U2898" s="24"/>
      <c r="V2898" s="24"/>
      <c r="W2898" s="24"/>
      <c r="X2898" s="24"/>
    </row>
    <row r="2899" spans="1:24" ht="15.75" hidden="1" customHeight="1">
      <c r="A2899" s="26">
        <v>30008604</v>
      </c>
      <c r="B2899" s="26" t="s">
        <v>16399</v>
      </c>
      <c r="C2899" s="26" t="s">
        <v>16400</v>
      </c>
      <c r="D2899" s="26" t="s">
        <v>16401</v>
      </c>
      <c r="E2899" s="26" t="s">
        <v>16402</v>
      </c>
      <c r="F2899" s="26" t="s">
        <v>16403</v>
      </c>
      <c r="G2899" s="26">
        <v>2018</v>
      </c>
      <c r="H2899" s="27">
        <v>43298</v>
      </c>
      <c r="I2899" s="26" t="s">
        <v>16404</v>
      </c>
      <c r="J2899" s="26"/>
      <c r="K2899" s="26" t="s">
        <v>16405</v>
      </c>
      <c r="L2899" s="26" t="str">
        <f t="shared" si="90"/>
        <v>PostAlerta</v>
      </c>
      <c r="M2899" s="26" t="str">
        <f t="shared" si="91"/>
        <v>S/PalabrasClaves</v>
      </c>
      <c r="N2899" s="26"/>
      <c r="O2899" s="26"/>
      <c r="P2899" s="26"/>
      <c r="Q2899" s="26"/>
      <c r="R2899" s="26"/>
      <c r="S2899" s="26"/>
      <c r="T2899" s="26"/>
      <c r="U2899" s="26"/>
      <c r="V2899" s="26"/>
      <c r="W2899" s="26"/>
      <c r="X2899" s="26"/>
    </row>
    <row r="2900" spans="1:24" ht="15.75" hidden="1" customHeight="1">
      <c r="A2900" s="24">
        <v>30018706</v>
      </c>
      <c r="B2900" s="24" t="s">
        <v>16406</v>
      </c>
      <c r="C2900" s="24" t="s">
        <v>16407</v>
      </c>
      <c r="D2900" s="24" t="s">
        <v>16408</v>
      </c>
      <c r="E2900" s="24" t="s">
        <v>16409</v>
      </c>
      <c r="F2900" s="24" t="s">
        <v>16410</v>
      </c>
      <c r="G2900" s="24">
        <v>2018</v>
      </c>
      <c r="H2900" s="25">
        <v>43300</v>
      </c>
      <c r="I2900" s="24" t="s">
        <v>16411</v>
      </c>
      <c r="J2900" s="24"/>
      <c r="K2900" s="24"/>
      <c r="L2900" s="24" t="str">
        <f t="shared" si="90"/>
        <v>PostAlerta</v>
      </c>
      <c r="M2900" s="24" t="str">
        <f t="shared" si="91"/>
        <v>S/PalabrasClaves</v>
      </c>
      <c r="N2900" s="24"/>
      <c r="O2900" s="24"/>
      <c r="P2900" s="24"/>
      <c r="Q2900" s="24"/>
      <c r="R2900" s="24"/>
      <c r="S2900" s="24"/>
      <c r="T2900" s="24"/>
      <c r="U2900" s="24"/>
      <c r="V2900" s="24"/>
      <c r="W2900" s="24"/>
      <c r="X2900" s="24"/>
    </row>
    <row r="2901" spans="1:24" ht="15.75" hidden="1" customHeight="1">
      <c r="A2901" s="26">
        <v>29912892</v>
      </c>
      <c r="B2901" s="26" t="s">
        <v>16412</v>
      </c>
      <c r="C2901" s="26" t="s">
        <v>16413</v>
      </c>
      <c r="D2901" s="26" t="s">
        <v>16414</v>
      </c>
      <c r="E2901" s="26" t="s">
        <v>11406</v>
      </c>
      <c r="F2901" s="26" t="s">
        <v>2168</v>
      </c>
      <c r="G2901" s="26">
        <v>2018</v>
      </c>
      <c r="H2901" s="27">
        <v>43270</v>
      </c>
      <c r="I2901" s="26" t="s">
        <v>16415</v>
      </c>
      <c r="J2901" s="26"/>
      <c r="K2901" s="26" t="s">
        <v>16416</v>
      </c>
      <c r="L2901" s="26" t="str">
        <f t="shared" si="90"/>
        <v>PostAlerta</v>
      </c>
      <c r="M2901" s="26" t="str">
        <f t="shared" si="91"/>
        <v>S/PalabrasClaves</v>
      </c>
      <c r="N2901" s="26"/>
      <c r="O2901" s="26"/>
      <c r="P2901" s="26"/>
      <c r="Q2901" s="26"/>
      <c r="R2901" s="26"/>
      <c r="S2901" s="26"/>
      <c r="T2901" s="26"/>
      <c r="U2901" s="26"/>
      <c r="V2901" s="26"/>
      <c r="W2901" s="26"/>
      <c r="X2901" s="26"/>
    </row>
    <row r="2902" spans="1:24" ht="15.75" hidden="1" customHeight="1">
      <c r="A2902" s="24">
        <v>29914397</v>
      </c>
      <c r="B2902" s="24" t="s">
        <v>16417</v>
      </c>
      <c r="C2902" s="24" t="s">
        <v>16418</v>
      </c>
      <c r="D2902" s="24" t="s">
        <v>16419</v>
      </c>
      <c r="E2902" s="24" t="s">
        <v>10734</v>
      </c>
      <c r="F2902" s="24" t="s">
        <v>8925</v>
      </c>
      <c r="G2902" s="24">
        <v>2018</v>
      </c>
      <c r="H2902" s="25">
        <v>43271</v>
      </c>
      <c r="I2902" s="24" t="s">
        <v>16420</v>
      </c>
      <c r="J2902" s="24"/>
      <c r="K2902" s="24" t="s">
        <v>16421</v>
      </c>
      <c r="L2902" s="24" t="str">
        <f t="shared" si="90"/>
        <v>Excluido</v>
      </c>
      <c r="M2902" s="24" t="str">
        <f t="shared" si="91"/>
        <v>S/PalabrasClaves</v>
      </c>
      <c r="N2902" s="24"/>
      <c r="O2902" s="24"/>
      <c r="P2902" s="24"/>
      <c r="Q2902" s="24"/>
      <c r="R2902" s="24"/>
      <c r="S2902" s="24"/>
      <c r="T2902" s="24"/>
      <c r="U2902" s="24"/>
      <c r="V2902" s="24"/>
      <c r="W2902" s="24"/>
      <c r="X2902" s="24"/>
    </row>
    <row r="2903" spans="1:24" ht="15.75" hidden="1" customHeight="1">
      <c r="A2903" s="26">
        <v>29891717</v>
      </c>
      <c r="B2903" s="26" t="s">
        <v>16422</v>
      </c>
      <c r="C2903" s="26" t="s">
        <v>16423</v>
      </c>
      <c r="D2903" s="26" t="s">
        <v>16424</v>
      </c>
      <c r="E2903" s="26" t="s">
        <v>16425</v>
      </c>
      <c r="F2903" s="26" t="s">
        <v>781</v>
      </c>
      <c r="G2903" s="26">
        <v>2018</v>
      </c>
      <c r="H2903" s="27">
        <v>43264</v>
      </c>
      <c r="I2903" s="26" t="s">
        <v>16426</v>
      </c>
      <c r="J2903" s="26"/>
      <c r="K2903" s="26" t="s">
        <v>16427</v>
      </c>
      <c r="L2903" s="26" t="str">
        <f t="shared" si="90"/>
        <v>PostAlerta</v>
      </c>
      <c r="M2903" s="26" t="str">
        <f t="shared" si="91"/>
        <v>S/PalabrasClaves</v>
      </c>
      <c r="N2903" s="26"/>
      <c r="O2903" s="26"/>
      <c r="P2903" s="26"/>
      <c r="Q2903" s="26"/>
      <c r="R2903" s="26"/>
      <c r="S2903" s="26"/>
      <c r="T2903" s="26"/>
      <c r="U2903" s="26"/>
      <c r="V2903" s="26"/>
      <c r="W2903" s="26"/>
      <c r="X2903" s="26"/>
    </row>
    <row r="2904" spans="1:24" ht="15.75" hidden="1" customHeight="1">
      <c r="A2904" s="24">
        <v>29946153</v>
      </c>
      <c r="B2904" s="24" t="s">
        <v>16428</v>
      </c>
      <c r="C2904" s="24" t="s">
        <v>16429</v>
      </c>
      <c r="D2904" s="24" t="s">
        <v>16430</v>
      </c>
      <c r="E2904" s="24" t="s">
        <v>16431</v>
      </c>
      <c r="F2904" s="24" t="s">
        <v>7282</v>
      </c>
      <c r="G2904" s="24">
        <v>2018</v>
      </c>
      <c r="H2904" s="25">
        <v>43279</v>
      </c>
      <c r="I2904" s="24" t="s">
        <v>16432</v>
      </c>
      <c r="J2904" s="24"/>
      <c r="K2904" s="24" t="s">
        <v>16433</v>
      </c>
      <c r="L2904" s="24" t="str">
        <f t="shared" si="90"/>
        <v>PostAlerta</v>
      </c>
      <c r="M2904" s="24" t="str">
        <f t="shared" si="91"/>
        <v>S/PalabrasClaves</v>
      </c>
      <c r="N2904" s="24"/>
      <c r="O2904" s="24"/>
      <c r="P2904" s="24"/>
      <c r="Q2904" s="24"/>
      <c r="R2904" s="24"/>
      <c r="S2904" s="24"/>
      <c r="T2904" s="24"/>
      <c r="U2904" s="24"/>
      <c r="V2904" s="24"/>
      <c r="W2904" s="24"/>
      <c r="X2904" s="24"/>
    </row>
    <row r="2905" spans="1:24" ht="15.75" hidden="1" customHeight="1">
      <c r="A2905" s="26">
        <v>29960999</v>
      </c>
      <c r="B2905" s="26" t="s">
        <v>16434</v>
      </c>
      <c r="C2905" s="26" t="s">
        <v>16435</v>
      </c>
      <c r="D2905" s="26" t="s">
        <v>16436</v>
      </c>
      <c r="E2905" s="26" t="s">
        <v>16437</v>
      </c>
      <c r="F2905" s="26" t="s">
        <v>204</v>
      </c>
      <c r="G2905" s="26">
        <v>2018</v>
      </c>
      <c r="H2905" s="27">
        <v>43283</v>
      </c>
      <c r="I2905" s="26" t="s">
        <v>16438</v>
      </c>
      <c r="J2905" s="26"/>
      <c r="K2905" s="26" t="s">
        <v>16439</v>
      </c>
      <c r="L2905" s="26" t="str">
        <f t="shared" si="90"/>
        <v>PostAlerta</v>
      </c>
      <c r="M2905" s="26" t="str">
        <f t="shared" si="91"/>
        <v>S/PalabrasClaves</v>
      </c>
      <c r="N2905" s="26"/>
      <c r="O2905" s="26"/>
      <c r="P2905" s="26"/>
      <c r="Q2905" s="26"/>
      <c r="R2905" s="26"/>
      <c r="S2905" s="26"/>
      <c r="T2905" s="26"/>
      <c r="U2905" s="26"/>
      <c r="V2905" s="26"/>
      <c r="W2905" s="26"/>
      <c r="X2905" s="26"/>
    </row>
    <row r="2906" spans="1:24" ht="15.75" hidden="1" customHeight="1">
      <c r="A2906" s="24">
        <v>29138981</v>
      </c>
      <c r="B2906" s="24" t="s">
        <v>16440</v>
      </c>
      <c r="C2906" s="24" t="s">
        <v>16441</v>
      </c>
      <c r="D2906" s="24" t="s">
        <v>16442</v>
      </c>
      <c r="E2906" s="24" t="s">
        <v>16443</v>
      </c>
      <c r="F2906" s="24" t="s">
        <v>6725</v>
      </c>
      <c r="G2906" s="24">
        <v>2018</v>
      </c>
      <c r="H2906" s="25">
        <v>43055</v>
      </c>
      <c r="I2906" s="24" t="s">
        <v>16444</v>
      </c>
      <c r="J2906" s="24" t="s">
        <v>16445</v>
      </c>
      <c r="K2906" s="24" t="s">
        <v>16446</v>
      </c>
      <c r="L2906" s="24" t="str">
        <f t="shared" si="90"/>
        <v>PostAlerta</v>
      </c>
      <c r="M2906" s="24" t="str">
        <f t="shared" si="91"/>
        <v>S/PalabrasClaves</v>
      </c>
      <c r="N2906" s="24"/>
      <c r="O2906" s="24"/>
      <c r="P2906" s="24"/>
      <c r="Q2906" s="24"/>
      <c r="R2906" s="24"/>
      <c r="S2906" s="24"/>
      <c r="T2906" s="24"/>
      <c r="U2906" s="24"/>
      <c r="V2906" s="24"/>
      <c r="W2906" s="24"/>
      <c r="X2906" s="24"/>
    </row>
    <row r="2907" spans="1:24" ht="15.75" hidden="1" customHeight="1">
      <c r="A2907" s="26">
        <v>29146429</v>
      </c>
      <c r="B2907" s="26" t="s">
        <v>16447</v>
      </c>
      <c r="C2907" s="26" t="s">
        <v>16448</v>
      </c>
      <c r="D2907" s="26" t="s">
        <v>16449</v>
      </c>
      <c r="E2907" s="26" t="s">
        <v>16450</v>
      </c>
      <c r="F2907" s="26" t="s">
        <v>15078</v>
      </c>
      <c r="G2907" s="26">
        <v>2018</v>
      </c>
      <c r="H2907" s="27">
        <v>43057</v>
      </c>
      <c r="I2907" s="26"/>
      <c r="J2907" s="26"/>
      <c r="K2907" s="26" t="s">
        <v>16451</v>
      </c>
      <c r="L2907" s="26" t="str">
        <f t="shared" si="90"/>
        <v>PostAlerta</v>
      </c>
      <c r="M2907" s="26" t="str">
        <f t="shared" si="91"/>
        <v>S/PalabrasClaves</v>
      </c>
      <c r="N2907" s="26"/>
      <c r="O2907" s="26"/>
      <c r="P2907" s="26"/>
      <c r="Q2907" s="26"/>
      <c r="R2907" s="26"/>
      <c r="S2907" s="26"/>
      <c r="T2907" s="26"/>
      <c r="U2907" s="26"/>
      <c r="V2907" s="26"/>
      <c r="W2907" s="26"/>
      <c r="X2907" s="26"/>
    </row>
    <row r="2908" spans="1:24" ht="15.75" hidden="1" customHeight="1">
      <c r="A2908" s="24">
        <v>29289422</v>
      </c>
      <c r="B2908" s="24" t="s">
        <v>16452</v>
      </c>
      <c r="C2908" s="24" t="s">
        <v>6753</v>
      </c>
      <c r="D2908" s="24" t="s">
        <v>16453</v>
      </c>
      <c r="E2908" s="24" t="s">
        <v>6755</v>
      </c>
      <c r="F2908" s="24" t="s">
        <v>2725</v>
      </c>
      <c r="G2908" s="24">
        <v>2018</v>
      </c>
      <c r="H2908" s="25">
        <v>43101</v>
      </c>
      <c r="I2908" s="24" t="s">
        <v>16454</v>
      </c>
      <c r="J2908" s="24" t="s">
        <v>16455</v>
      </c>
      <c r="K2908" s="24" t="s">
        <v>16456</v>
      </c>
      <c r="L2908" s="24" t="str">
        <f t="shared" si="90"/>
        <v>Excluido</v>
      </c>
      <c r="M2908" s="24" t="str">
        <f t="shared" si="91"/>
        <v>S/PalabrasClaves</v>
      </c>
      <c r="N2908" s="24"/>
      <c r="O2908" s="24"/>
      <c r="P2908" s="24"/>
      <c r="Q2908" s="24"/>
      <c r="R2908" s="24"/>
      <c r="S2908" s="24"/>
      <c r="T2908" s="24"/>
      <c r="U2908" s="24"/>
      <c r="V2908" s="24"/>
      <c r="W2908" s="24"/>
      <c r="X2908" s="24"/>
    </row>
    <row r="2909" spans="1:24" ht="15.75" hidden="1" customHeight="1">
      <c r="A2909" s="26">
        <v>29350113</v>
      </c>
      <c r="B2909" s="26" t="s">
        <v>16457</v>
      </c>
      <c r="C2909" s="26" t="s">
        <v>16458</v>
      </c>
      <c r="D2909" s="26" t="s">
        <v>16459</v>
      </c>
      <c r="E2909" s="26" t="s">
        <v>16460</v>
      </c>
      <c r="F2909" s="26" t="s">
        <v>725</v>
      </c>
      <c r="G2909" s="26">
        <v>2018</v>
      </c>
      <c r="H2909" s="27">
        <v>43120</v>
      </c>
      <c r="I2909" s="26"/>
      <c r="J2909" s="26"/>
      <c r="K2909" s="26" t="s">
        <v>16461</v>
      </c>
      <c r="L2909" s="26" t="str">
        <f t="shared" si="90"/>
        <v>PostAlerta</v>
      </c>
      <c r="M2909" s="26" t="str">
        <f t="shared" si="91"/>
        <v>C/PalabrasClaves</v>
      </c>
      <c r="N2909" s="26"/>
      <c r="O2909" s="26"/>
      <c r="P2909" s="26"/>
      <c r="Q2909" s="26"/>
      <c r="R2909" s="26"/>
      <c r="S2909" s="26"/>
      <c r="T2909" s="26"/>
      <c r="U2909" s="26"/>
      <c r="V2909" s="26"/>
      <c r="W2909" s="26"/>
      <c r="X2909" s="26"/>
    </row>
    <row r="2910" spans="1:24" ht="15.75" hidden="1" customHeight="1">
      <c r="A2910" s="24">
        <v>29465667</v>
      </c>
      <c r="B2910" s="24" t="s">
        <v>16462</v>
      </c>
      <c r="C2910" s="24" t="s">
        <v>16463</v>
      </c>
      <c r="D2910" s="24" t="s">
        <v>16464</v>
      </c>
      <c r="E2910" s="24" t="s">
        <v>16465</v>
      </c>
      <c r="F2910" s="24" t="s">
        <v>128</v>
      </c>
      <c r="G2910" s="24">
        <v>2018</v>
      </c>
      <c r="H2910" s="25">
        <v>43153</v>
      </c>
      <c r="I2910" s="24" t="s">
        <v>16466</v>
      </c>
      <c r="J2910" s="24" t="s">
        <v>16467</v>
      </c>
      <c r="K2910" s="24" t="s">
        <v>16468</v>
      </c>
      <c r="L2910" s="24" t="str">
        <f t="shared" si="90"/>
        <v>PostAlerta</v>
      </c>
      <c r="M2910" s="24" t="str">
        <f t="shared" si="91"/>
        <v>S/PalabrasClaves</v>
      </c>
      <c r="N2910" s="24"/>
      <c r="O2910" s="24"/>
      <c r="P2910" s="24"/>
      <c r="Q2910" s="24"/>
      <c r="R2910" s="24"/>
      <c r="S2910" s="24"/>
      <c r="T2910" s="24"/>
      <c r="U2910" s="24"/>
      <c r="V2910" s="24"/>
      <c r="W2910" s="24"/>
      <c r="X2910" s="24"/>
    </row>
    <row r="2911" spans="1:24" ht="15.75" hidden="1" customHeight="1">
      <c r="A2911" s="26">
        <v>29471763</v>
      </c>
      <c r="B2911" s="26" t="s">
        <v>16469</v>
      </c>
      <c r="C2911" s="26" t="s">
        <v>16470</v>
      </c>
      <c r="D2911" s="26" t="s">
        <v>16471</v>
      </c>
      <c r="E2911" s="26" t="s">
        <v>16472</v>
      </c>
      <c r="F2911" s="26" t="s">
        <v>725</v>
      </c>
      <c r="G2911" s="26">
        <v>2018</v>
      </c>
      <c r="H2911" s="27">
        <v>43155</v>
      </c>
      <c r="I2911" s="26" t="s">
        <v>16473</v>
      </c>
      <c r="J2911" s="26" t="s">
        <v>16474</v>
      </c>
      <c r="K2911" s="26" t="s">
        <v>16475</v>
      </c>
      <c r="L2911" s="26" t="str">
        <f t="shared" si="90"/>
        <v>PostAlerta</v>
      </c>
      <c r="M2911" s="26" t="str">
        <f t="shared" si="91"/>
        <v>S/PalabrasClaves</v>
      </c>
      <c r="N2911" s="26"/>
      <c r="O2911" s="26"/>
      <c r="P2911" s="26"/>
      <c r="Q2911" s="26"/>
      <c r="R2911" s="26"/>
      <c r="S2911" s="26"/>
      <c r="T2911" s="26"/>
      <c r="U2911" s="26"/>
      <c r="V2911" s="26"/>
      <c r="W2911" s="26"/>
      <c r="X2911" s="26"/>
    </row>
    <row r="2912" spans="1:24" ht="15.75" hidden="1" customHeight="1">
      <c r="A2912" s="24">
        <v>29486628</v>
      </c>
      <c r="B2912" s="24" t="s">
        <v>16476</v>
      </c>
      <c r="C2912" s="24" t="s">
        <v>16477</v>
      </c>
      <c r="D2912" s="24" t="s">
        <v>16478</v>
      </c>
      <c r="E2912" s="24" t="s">
        <v>9857</v>
      </c>
      <c r="F2912" s="24" t="s">
        <v>725</v>
      </c>
      <c r="G2912" s="24">
        <v>2018</v>
      </c>
      <c r="H2912" s="25">
        <v>43160</v>
      </c>
      <c r="I2912" s="24"/>
      <c r="J2912" s="24"/>
      <c r="K2912" s="24" t="s">
        <v>16479</v>
      </c>
      <c r="L2912" s="24" t="str">
        <f t="shared" si="90"/>
        <v>Excluido</v>
      </c>
      <c r="M2912" s="24" t="str">
        <f t="shared" si="91"/>
        <v>S/PalabrasClaves</v>
      </c>
      <c r="N2912" s="24"/>
      <c r="O2912" s="24"/>
      <c r="P2912" s="24"/>
      <c r="Q2912" s="24"/>
      <c r="R2912" s="24"/>
      <c r="S2912" s="24"/>
      <c r="T2912" s="24"/>
      <c r="U2912" s="24"/>
      <c r="V2912" s="24"/>
      <c r="W2912" s="24"/>
      <c r="X2912" s="24"/>
    </row>
    <row r="2913" spans="1:24" ht="15.75" hidden="1" customHeight="1">
      <c r="A2913" s="26">
        <v>29512424</v>
      </c>
      <c r="B2913" s="26" t="s">
        <v>16480</v>
      </c>
      <c r="C2913" s="26" t="s">
        <v>16481</v>
      </c>
      <c r="D2913" s="26" t="s">
        <v>16482</v>
      </c>
      <c r="E2913" s="26" t="s">
        <v>16483</v>
      </c>
      <c r="F2913" s="26" t="s">
        <v>16484</v>
      </c>
      <c r="G2913" s="26">
        <v>2018</v>
      </c>
      <c r="H2913" s="27">
        <v>43167</v>
      </c>
      <c r="I2913" s="26"/>
      <c r="J2913" s="26"/>
      <c r="K2913" s="26" t="s">
        <v>16485</v>
      </c>
      <c r="L2913" s="26" t="str">
        <f t="shared" si="90"/>
        <v>PostAlerta</v>
      </c>
      <c r="M2913" s="26" t="str">
        <f t="shared" si="91"/>
        <v>S/PalabrasClaves</v>
      </c>
      <c r="N2913" s="26"/>
      <c r="O2913" s="26"/>
      <c r="P2913" s="26"/>
      <c r="Q2913" s="26"/>
      <c r="R2913" s="26"/>
      <c r="S2913" s="26"/>
      <c r="T2913" s="26"/>
      <c r="U2913" s="26"/>
      <c r="V2913" s="26"/>
      <c r="W2913" s="26"/>
      <c r="X2913" s="26"/>
    </row>
    <row r="2914" spans="1:24" ht="15.75" hidden="1" customHeight="1">
      <c r="A2914" s="24">
        <v>29620787</v>
      </c>
      <c r="B2914" s="24" t="s">
        <v>16486</v>
      </c>
      <c r="C2914" s="24" t="s">
        <v>16487</v>
      </c>
      <c r="D2914" s="24" t="s">
        <v>16488</v>
      </c>
      <c r="E2914" s="24" t="s">
        <v>5644</v>
      </c>
      <c r="F2914" s="24" t="s">
        <v>336</v>
      </c>
      <c r="G2914" s="24">
        <v>2018</v>
      </c>
      <c r="H2914" s="25">
        <v>43196</v>
      </c>
      <c r="I2914" s="24"/>
      <c r="J2914" s="24"/>
      <c r="K2914" s="24"/>
      <c r="L2914" s="24" t="str">
        <f t="shared" si="90"/>
        <v>PostAlerta</v>
      </c>
      <c r="M2914" s="24" t="str">
        <f t="shared" si="91"/>
        <v>S/PalabrasClaves</v>
      </c>
      <c r="N2914" s="24"/>
      <c r="O2914" s="24"/>
      <c r="P2914" s="24"/>
      <c r="Q2914" s="24"/>
      <c r="R2914" s="24"/>
      <c r="S2914" s="24"/>
      <c r="T2914" s="24"/>
      <c r="U2914" s="24"/>
      <c r="V2914" s="24"/>
      <c r="W2914" s="24"/>
      <c r="X2914" s="24"/>
    </row>
    <row r="2915" spans="1:24" ht="15.75" hidden="1" customHeight="1">
      <c r="A2915" s="26">
        <v>29661932</v>
      </c>
      <c r="B2915" s="26" t="s">
        <v>16489</v>
      </c>
      <c r="C2915" s="26" t="s">
        <v>16490</v>
      </c>
      <c r="D2915" s="26" t="s">
        <v>16491</v>
      </c>
      <c r="E2915" s="26" t="s">
        <v>16492</v>
      </c>
      <c r="F2915" s="26" t="s">
        <v>90</v>
      </c>
      <c r="G2915" s="26">
        <v>2018</v>
      </c>
      <c r="H2915" s="27">
        <v>43208</v>
      </c>
      <c r="I2915" s="26" t="s">
        <v>16493</v>
      </c>
      <c r="J2915" s="26"/>
      <c r="K2915" s="26" t="s">
        <v>16494</v>
      </c>
      <c r="L2915" s="26" t="str">
        <f t="shared" si="90"/>
        <v>PostAlerta</v>
      </c>
      <c r="M2915" s="26" t="str">
        <f t="shared" si="91"/>
        <v>S/PalabrasClaves</v>
      </c>
      <c r="N2915" s="26"/>
      <c r="O2915" s="26"/>
      <c r="P2915" s="26"/>
      <c r="Q2915" s="26"/>
      <c r="R2915" s="26"/>
      <c r="S2915" s="26"/>
      <c r="T2915" s="26"/>
      <c r="U2915" s="26"/>
      <c r="V2915" s="26"/>
      <c r="W2915" s="26"/>
      <c r="X2915" s="26"/>
    </row>
    <row r="2916" spans="1:24" ht="15.75" hidden="1" customHeight="1">
      <c r="A2916" s="24">
        <v>29693287</v>
      </c>
      <c r="B2916" s="24" t="s">
        <v>16495</v>
      </c>
      <c r="C2916" s="24" t="s">
        <v>16496</v>
      </c>
      <c r="D2916" s="24" t="s">
        <v>16497</v>
      </c>
      <c r="E2916" s="24" t="s">
        <v>11082</v>
      </c>
      <c r="F2916" s="24" t="s">
        <v>1832</v>
      </c>
      <c r="G2916" s="24">
        <v>2018</v>
      </c>
      <c r="H2916" s="25">
        <v>43216</v>
      </c>
      <c r="I2916" s="24"/>
      <c r="J2916" s="24"/>
      <c r="K2916" s="24" t="s">
        <v>16498</v>
      </c>
      <c r="L2916" s="24" t="str">
        <f t="shared" si="90"/>
        <v>PostAlerta</v>
      </c>
      <c r="M2916" s="24" t="str">
        <f t="shared" si="91"/>
        <v>S/PalabrasClaves</v>
      </c>
      <c r="N2916" s="24"/>
      <c r="O2916" s="24"/>
      <c r="P2916" s="24"/>
      <c r="Q2916" s="24"/>
      <c r="R2916" s="24"/>
      <c r="S2916" s="24"/>
      <c r="T2916" s="24"/>
      <c r="U2916" s="24"/>
      <c r="V2916" s="24"/>
      <c r="W2916" s="24"/>
      <c r="X2916" s="24"/>
    </row>
    <row r="2917" spans="1:24" ht="15.75" hidden="1" customHeight="1">
      <c r="A2917" s="26">
        <v>29706149</v>
      </c>
      <c r="B2917" s="26" t="s">
        <v>16499</v>
      </c>
      <c r="C2917" s="26" t="s">
        <v>16500</v>
      </c>
      <c r="D2917" s="26" t="s">
        <v>16501</v>
      </c>
      <c r="E2917" s="26" t="s">
        <v>16502</v>
      </c>
      <c r="F2917" s="26" t="s">
        <v>443</v>
      </c>
      <c r="G2917" s="26">
        <v>2018</v>
      </c>
      <c r="H2917" s="27">
        <v>43221</v>
      </c>
      <c r="I2917" s="26"/>
      <c r="J2917" s="26"/>
      <c r="K2917" s="26" t="s">
        <v>16503</v>
      </c>
      <c r="L2917" s="26" t="str">
        <f t="shared" si="90"/>
        <v>PostAlerta</v>
      </c>
      <c r="M2917" s="26" t="str">
        <f t="shared" si="91"/>
        <v>S/PalabrasClaves</v>
      </c>
      <c r="N2917" s="26"/>
      <c r="O2917" s="26"/>
      <c r="P2917" s="26"/>
      <c r="Q2917" s="26"/>
      <c r="R2917" s="26"/>
      <c r="S2917" s="26"/>
      <c r="T2917" s="26"/>
      <c r="U2917" s="26"/>
      <c r="V2917" s="26"/>
      <c r="W2917" s="26"/>
      <c r="X2917" s="26"/>
    </row>
    <row r="2918" spans="1:24" ht="15.75" hidden="1" customHeight="1">
      <c r="A2918" s="24">
        <v>29707933</v>
      </c>
      <c r="B2918" s="24" t="s">
        <v>16504</v>
      </c>
      <c r="C2918" s="24" t="s">
        <v>16505</v>
      </c>
      <c r="D2918" s="24" t="s">
        <v>16506</v>
      </c>
      <c r="E2918" s="24" t="s">
        <v>16507</v>
      </c>
      <c r="F2918" s="24" t="s">
        <v>1007</v>
      </c>
      <c r="G2918" s="24">
        <v>2018</v>
      </c>
      <c r="H2918" s="25">
        <v>43221</v>
      </c>
      <c r="I2918" s="24" t="s">
        <v>16508</v>
      </c>
      <c r="J2918" s="24"/>
      <c r="K2918" s="24" t="s">
        <v>16509</v>
      </c>
      <c r="L2918" s="24" t="str">
        <f t="shared" si="90"/>
        <v>PostAlerta</v>
      </c>
      <c r="M2918" s="24" t="str">
        <f t="shared" si="91"/>
        <v>S/PalabrasClaves</v>
      </c>
      <c r="N2918" s="24"/>
      <c r="O2918" s="24"/>
      <c r="P2918" s="24"/>
      <c r="Q2918" s="24"/>
      <c r="R2918" s="24"/>
      <c r="S2918" s="24"/>
      <c r="T2918" s="24"/>
      <c r="U2918" s="24"/>
      <c r="V2918" s="24"/>
      <c r="W2918" s="24"/>
      <c r="X2918" s="24"/>
    </row>
    <row r="2919" spans="1:24" ht="15.75" hidden="1" customHeight="1">
      <c r="A2919" s="26">
        <v>29712731</v>
      </c>
      <c r="B2919" s="26" t="s">
        <v>16510</v>
      </c>
      <c r="C2919" s="26" t="s">
        <v>16511</v>
      </c>
      <c r="D2919" s="26" t="s">
        <v>16512</v>
      </c>
      <c r="E2919" s="26" t="s">
        <v>903</v>
      </c>
      <c r="F2919" s="26" t="s">
        <v>90</v>
      </c>
      <c r="G2919" s="26">
        <v>2018</v>
      </c>
      <c r="H2919" s="27">
        <v>43222</v>
      </c>
      <c r="I2919" s="26" t="s">
        <v>16513</v>
      </c>
      <c r="J2919" s="26"/>
      <c r="K2919" s="26" t="s">
        <v>16514</v>
      </c>
      <c r="L2919" s="26" t="str">
        <f t="shared" si="90"/>
        <v>PostAlerta</v>
      </c>
      <c r="M2919" s="26" t="str">
        <f t="shared" si="91"/>
        <v>C/PalabrasClaves</v>
      </c>
      <c r="N2919" s="26"/>
      <c r="O2919" s="26"/>
      <c r="P2919" s="26"/>
      <c r="Q2919" s="26"/>
      <c r="R2919" s="26"/>
      <c r="S2919" s="26"/>
      <c r="T2919" s="26"/>
      <c r="U2919" s="26"/>
      <c r="V2919" s="26"/>
      <c r="W2919" s="26"/>
      <c r="X2919" s="26"/>
    </row>
    <row r="2920" spans="1:24" ht="15.75" hidden="1" customHeight="1">
      <c r="A2920" s="24">
        <v>29746924</v>
      </c>
      <c r="B2920" s="24" t="s">
        <v>16515</v>
      </c>
      <c r="C2920" s="24" t="s">
        <v>16516</v>
      </c>
      <c r="D2920" s="24" t="s">
        <v>16517</v>
      </c>
      <c r="E2920" s="24" t="s">
        <v>14385</v>
      </c>
      <c r="F2920" s="24" t="s">
        <v>661</v>
      </c>
      <c r="G2920" s="24">
        <v>2018</v>
      </c>
      <c r="H2920" s="25">
        <v>43231</v>
      </c>
      <c r="I2920" s="24"/>
      <c r="J2920" s="24"/>
      <c r="K2920" s="24" t="s">
        <v>16518</v>
      </c>
      <c r="L2920" s="24" t="str">
        <f t="shared" ref="L2920:L2983" si="92">IF(ISNUMBER(VLOOKUP(A2920,EXCL,1,FALSE)),"Excluido",IF(ISNUMBER(VLOOKUP(A2920,POST,1,FALSE)),"PostAlerta",IF(ISNUMBER(VLOOKUP(A2920,PRE,1,FALSE)),"PreAlerta","")))</f>
        <v>PostAlerta</v>
      </c>
      <c r="M2920" s="24" t="str">
        <f t="shared" ref="M2920:M2983" si="93">IF(ISNUMBER(VLOOKUP(A2920,KEYWORDS,1,FALSE)),"C/PalabrasClaves","S/PalabrasClaves")</f>
        <v>S/PalabrasClaves</v>
      </c>
      <c r="N2920" s="24"/>
      <c r="O2920" s="24"/>
      <c r="P2920" s="24"/>
      <c r="Q2920" s="24"/>
      <c r="R2920" s="24"/>
      <c r="S2920" s="24"/>
      <c r="T2920" s="24"/>
      <c r="U2920" s="24"/>
      <c r="V2920" s="24"/>
      <c r="W2920" s="24"/>
      <c r="X2920" s="24"/>
    </row>
    <row r="2921" spans="1:24" ht="15.75" hidden="1" customHeight="1">
      <c r="A2921" s="26">
        <v>29748997</v>
      </c>
      <c r="B2921" s="26" t="s">
        <v>16519</v>
      </c>
      <c r="C2921" s="26" t="s">
        <v>16520</v>
      </c>
      <c r="D2921" s="26" t="s">
        <v>16521</v>
      </c>
      <c r="E2921" s="26" t="s">
        <v>16522</v>
      </c>
      <c r="F2921" s="26" t="s">
        <v>405</v>
      </c>
      <c r="G2921" s="26">
        <v>2018</v>
      </c>
      <c r="H2921" s="27">
        <v>43232</v>
      </c>
      <c r="I2921" s="26" t="s">
        <v>16523</v>
      </c>
      <c r="J2921" s="26" t="s">
        <v>16524</v>
      </c>
      <c r="K2921" s="26" t="s">
        <v>16525</v>
      </c>
      <c r="L2921" s="26" t="str">
        <f t="shared" si="92"/>
        <v>Excluido</v>
      </c>
      <c r="M2921" s="26" t="str">
        <f t="shared" si="93"/>
        <v>S/PalabrasClaves</v>
      </c>
      <c r="N2921" s="26"/>
      <c r="O2921" s="26"/>
      <c r="P2921" s="26"/>
      <c r="Q2921" s="26"/>
      <c r="R2921" s="26"/>
      <c r="S2921" s="26"/>
      <c r="T2921" s="26"/>
      <c r="U2921" s="26"/>
      <c r="V2921" s="26"/>
      <c r="W2921" s="26"/>
      <c r="X2921" s="26"/>
    </row>
    <row r="2922" spans="1:24" ht="15.75" hidden="1" customHeight="1">
      <c r="A2922" s="24">
        <v>29848403</v>
      </c>
      <c r="B2922" s="24" t="s">
        <v>16526</v>
      </c>
      <c r="C2922" s="24" t="s">
        <v>16527</v>
      </c>
      <c r="D2922" s="24" t="s">
        <v>16528</v>
      </c>
      <c r="E2922" s="24" t="s">
        <v>16529</v>
      </c>
      <c r="F2922" s="24" t="s">
        <v>1912</v>
      </c>
      <c r="G2922" s="24">
        <v>2018</v>
      </c>
      <c r="H2922" s="25">
        <v>43252</v>
      </c>
      <c r="I2922" s="24" t="s">
        <v>16530</v>
      </c>
      <c r="J2922" s="24"/>
      <c r="K2922" s="24" t="s">
        <v>16531</v>
      </c>
      <c r="L2922" s="24" t="str">
        <f t="shared" si="92"/>
        <v>Excluido</v>
      </c>
      <c r="M2922" s="24" t="str">
        <f t="shared" si="93"/>
        <v>S/PalabrasClaves</v>
      </c>
      <c r="N2922" s="24"/>
      <c r="O2922" s="24"/>
      <c r="P2922" s="24"/>
      <c r="Q2922" s="24"/>
      <c r="R2922" s="24"/>
      <c r="S2922" s="24"/>
      <c r="T2922" s="24"/>
      <c r="U2922" s="24"/>
      <c r="V2922" s="24"/>
      <c r="W2922" s="24"/>
      <c r="X2922" s="24"/>
    </row>
    <row r="2923" spans="1:24" ht="15.75" hidden="1" customHeight="1">
      <c r="A2923" s="26">
        <v>29860971</v>
      </c>
      <c r="B2923" s="26" t="s">
        <v>16532</v>
      </c>
      <c r="C2923" s="26" t="s">
        <v>16533</v>
      </c>
      <c r="D2923" s="26" t="s">
        <v>16534</v>
      </c>
      <c r="E2923" s="26" t="s">
        <v>324</v>
      </c>
      <c r="F2923" s="26" t="s">
        <v>443</v>
      </c>
      <c r="G2923" s="26">
        <v>2018</v>
      </c>
      <c r="H2923" s="27">
        <v>43256</v>
      </c>
      <c r="I2923" s="26"/>
      <c r="J2923" s="26"/>
      <c r="K2923" s="26" t="s">
        <v>16535</v>
      </c>
      <c r="L2923" s="26" t="str">
        <f t="shared" si="92"/>
        <v>PostAlerta</v>
      </c>
      <c r="M2923" s="26" t="str">
        <f t="shared" si="93"/>
        <v>S/PalabrasClaves</v>
      </c>
      <c r="N2923" s="26"/>
      <c r="O2923" s="26"/>
      <c r="P2923" s="26"/>
      <c r="Q2923" s="26"/>
      <c r="R2923" s="26"/>
      <c r="S2923" s="26"/>
      <c r="T2923" s="26"/>
      <c r="U2923" s="26"/>
      <c r="V2923" s="26"/>
      <c r="W2923" s="26"/>
      <c r="X2923" s="26"/>
    </row>
    <row r="2924" spans="1:24" ht="15.75" hidden="1" customHeight="1">
      <c r="A2924" s="24">
        <v>29866477</v>
      </c>
      <c r="B2924" s="24" t="s">
        <v>16536</v>
      </c>
      <c r="C2924" s="24" t="s">
        <v>16537</v>
      </c>
      <c r="D2924" s="24" t="s">
        <v>16538</v>
      </c>
      <c r="E2924" s="24" t="s">
        <v>16539</v>
      </c>
      <c r="F2924" s="24" t="s">
        <v>16540</v>
      </c>
      <c r="G2924" s="24">
        <v>2018</v>
      </c>
      <c r="H2924" s="25">
        <v>43257</v>
      </c>
      <c r="I2924" s="24"/>
      <c r="J2924" s="24"/>
      <c r="K2924" s="24" t="s">
        <v>16541</v>
      </c>
      <c r="L2924" s="24" t="str">
        <f t="shared" si="92"/>
        <v>PostAlerta</v>
      </c>
      <c r="M2924" s="24" t="str">
        <f t="shared" si="93"/>
        <v>S/PalabrasClaves</v>
      </c>
      <c r="N2924" s="24"/>
      <c r="O2924" s="24"/>
      <c r="P2924" s="24"/>
      <c r="Q2924" s="24"/>
      <c r="R2924" s="24"/>
      <c r="S2924" s="24"/>
      <c r="T2924" s="24"/>
      <c r="U2924" s="24"/>
      <c r="V2924" s="24"/>
      <c r="W2924" s="24"/>
      <c r="X2924" s="24"/>
    </row>
    <row r="2925" spans="1:24" ht="15.75" hidden="1" customHeight="1">
      <c r="A2925" s="26">
        <v>29896250</v>
      </c>
      <c r="B2925" s="26" t="s">
        <v>16542</v>
      </c>
      <c r="C2925" s="26" t="s">
        <v>16543</v>
      </c>
      <c r="D2925" s="26" t="s">
        <v>16544</v>
      </c>
      <c r="E2925" s="26" t="s">
        <v>16545</v>
      </c>
      <c r="F2925" s="26" t="s">
        <v>9074</v>
      </c>
      <c r="G2925" s="26">
        <v>2018</v>
      </c>
      <c r="H2925" s="27">
        <v>43265</v>
      </c>
      <c r="I2925" s="26" t="s">
        <v>16546</v>
      </c>
      <c r="J2925" s="26"/>
      <c r="K2925" s="26" t="s">
        <v>16547</v>
      </c>
      <c r="L2925" s="26" t="str">
        <f t="shared" si="92"/>
        <v>PostAlerta</v>
      </c>
      <c r="M2925" s="26" t="str">
        <f t="shared" si="93"/>
        <v>S/PalabrasClaves</v>
      </c>
      <c r="N2925" s="26"/>
      <c r="O2925" s="26"/>
      <c r="P2925" s="26"/>
      <c r="Q2925" s="26"/>
      <c r="R2925" s="26"/>
      <c r="S2925" s="26"/>
      <c r="T2925" s="26"/>
      <c r="U2925" s="26"/>
      <c r="V2925" s="26"/>
      <c r="W2925" s="26"/>
      <c r="X2925" s="26"/>
    </row>
    <row r="2926" spans="1:24" ht="15.75" hidden="1" customHeight="1">
      <c r="A2926" s="24">
        <v>29946164</v>
      </c>
      <c r="B2926" s="24" t="s">
        <v>16548</v>
      </c>
      <c r="C2926" s="24" t="s">
        <v>16549</v>
      </c>
      <c r="D2926" s="24" t="s">
        <v>16550</v>
      </c>
      <c r="E2926" s="24" t="s">
        <v>16551</v>
      </c>
      <c r="F2926" s="24" t="s">
        <v>16552</v>
      </c>
      <c r="G2926" s="24">
        <v>2018</v>
      </c>
      <c r="H2926" s="25">
        <v>43279</v>
      </c>
      <c r="I2926" s="24"/>
      <c r="J2926" s="24"/>
      <c r="K2926" s="24" t="s">
        <v>16553</v>
      </c>
      <c r="L2926" s="24" t="str">
        <f t="shared" si="92"/>
        <v>PostAlerta</v>
      </c>
      <c r="M2926" s="24" t="str">
        <f t="shared" si="93"/>
        <v>S/PalabrasClaves</v>
      </c>
      <c r="N2926" s="24"/>
      <c r="O2926" s="24"/>
      <c r="P2926" s="24"/>
      <c r="Q2926" s="24"/>
      <c r="R2926" s="24"/>
      <c r="S2926" s="24"/>
      <c r="T2926" s="24"/>
      <c r="U2926" s="24"/>
      <c r="V2926" s="24"/>
      <c r="W2926" s="24"/>
      <c r="X2926" s="24"/>
    </row>
    <row r="2927" spans="1:24" ht="15.75" hidden="1" customHeight="1">
      <c r="A2927" s="26">
        <v>29554238</v>
      </c>
      <c r="B2927" s="26" t="s">
        <v>16554</v>
      </c>
      <c r="C2927" s="26" t="s">
        <v>16555</v>
      </c>
      <c r="D2927" s="26" t="s">
        <v>16556</v>
      </c>
      <c r="E2927" s="26" t="s">
        <v>16557</v>
      </c>
      <c r="F2927" s="26" t="s">
        <v>851</v>
      </c>
      <c r="G2927" s="26">
        <v>2018</v>
      </c>
      <c r="H2927" s="27">
        <v>43179</v>
      </c>
      <c r="I2927" s="26" t="s">
        <v>16558</v>
      </c>
      <c r="J2927" s="26"/>
      <c r="K2927" s="26" t="s">
        <v>16559</v>
      </c>
      <c r="L2927" s="26" t="str">
        <f t="shared" si="92"/>
        <v>PostAlerta</v>
      </c>
      <c r="M2927" s="26" t="str">
        <f t="shared" si="93"/>
        <v>S/PalabrasClaves</v>
      </c>
      <c r="N2927" s="26"/>
      <c r="O2927" s="26"/>
      <c r="P2927" s="26"/>
      <c r="Q2927" s="26"/>
      <c r="R2927" s="26"/>
      <c r="S2927" s="26"/>
      <c r="T2927" s="26"/>
      <c r="U2927" s="26"/>
      <c r="V2927" s="26"/>
      <c r="W2927" s="26"/>
      <c r="X2927" s="26"/>
    </row>
    <row r="2928" spans="1:24" ht="15.75" hidden="1" customHeight="1">
      <c r="A2928" s="24">
        <v>29762724</v>
      </c>
      <c r="B2928" s="24" t="s">
        <v>16560</v>
      </c>
      <c r="C2928" s="24" t="s">
        <v>16561</v>
      </c>
      <c r="D2928" s="24" t="s">
        <v>16562</v>
      </c>
      <c r="E2928" s="24" t="s">
        <v>16563</v>
      </c>
      <c r="F2928" s="24" t="s">
        <v>16564</v>
      </c>
      <c r="G2928" s="24">
        <v>2018</v>
      </c>
      <c r="H2928" s="25">
        <v>43236</v>
      </c>
      <c r="I2928" s="24" t="s">
        <v>16565</v>
      </c>
      <c r="J2928" s="24"/>
      <c r="K2928" s="24" t="s">
        <v>16566</v>
      </c>
      <c r="L2928" s="24" t="str">
        <f t="shared" si="92"/>
        <v>PostAlerta</v>
      </c>
      <c r="M2928" s="24" t="str">
        <f t="shared" si="93"/>
        <v>S/PalabrasClaves</v>
      </c>
      <c r="N2928" s="24"/>
      <c r="O2928" s="24"/>
      <c r="P2928" s="24"/>
      <c r="Q2928" s="24"/>
      <c r="R2928" s="24"/>
      <c r="S2928" s="24"/>
      <c r="T2928" s="24"/>
      <c r="U2928" s="24"/>
      <c r="V2928" s="24"/>
      <c r="W2928" s="24"/>
      <c r="X2928" s="24"/>
    </row>
    <row r="2929" spans="1:24" ht="15.75" hidden="1" customHeight="1">
      <c r="A2929" s="26">
        <v>30002340</v>
      </c>
      <c r="B2929" s="26" t="s">
        <v>16567</v>
      </c>
      <c r="C2929" s="26" t="s">
        <v>16568</v>
      </c>
      <c r="D2929" s="26" t="s">
        <v>16569</v>
      </c>
      <c r="E2929" s="26" t="s">
        <v>16570</v>
      </c>
      <c r="F2929" s="26" t="s">
        <v>5631</v>
      </c>
      <c r="G2929" s="26">
        <v>2018</v>
      </c>
      <c r="H2929" s="27">
        <v>43295</v>
      </c>
      <c r="I2929" s="26" t="s">
        <v>16571</v>
      </c>
      <c r="J2929" s="26"/>
      <c r="K2929" s="26" t="s">
        <v>16572</v>
      </c>
      <c r="L2929" s="26" t="str">
        <f t="shared" si="92"/>
        <v>PostAlerta</v>
      </c>
      <c r="M2929" s="26" t="str">
        <f t="shared" si="93"/>
        <v>C/PalabrasClaves</v>
      </c>
      <c r="N2929" s="26"/>
      <c r="O2929" s="26"/>
      <c r="P2929" s="26"/>
      <c r="Q2929" s="26"/>
      <c r="R2929" s="26"/>
      <c r="S2929" s="26"/>
      <c r="T2929" s="26"/>
      <c r="U2929" s="26"/>
      <c r="V2929" s="26"/>
      <c r="W2929" s="26"/>
      <c r="X2929" s="26"/>
    </row>
    <row r="2930" spans="1:24" ht="15.75" hidden="1" customHeight="1">
      <c r="A2930" s="24">
        <v>29729635</v>
      </c>
      <c r="B2930" s="24" t="s">
        <v>16573</v>
      </c>
      <c r="C2930" s="24" t="s">
        <v>16574</v>
      </c>
      <c r="D2930" s="24" t="s">
        <v>16575</v>
      </c>
      <c r="E2930" s="24" t="s">
        <v>8906</v>
      </c>
      <c r="F2930" s="24" t="s">
        <v>16576</v>
      </c>
      <c r="G2930" s="24">
        <v>2018</v>
      </c>
      <c r="H2930" s="25">
        <v>43226</v>
      </c>
      <c r="I2930" s="24"/>
      <c r="J2930" s="24"/>
      <c r="K2930" s="24" t="s">
        <v>16577</v>
      </c>
      <c r="L2930" s="24" t="str">
        <f t="shared" si="92"/>
        <v>PostAlerta</v>
      </c>
      <c r="M2930" s="24" t="str">
        <f t="shared" si="93"/>
        <v>S/PalabrasClaves</v>
      </c>
      <c r="N2930" s="24"/>
      <c r="O2930" s="24"/>
      <c r="P2930" s="24"/>
      <c r="Q2930" s="24"/>
      <c r="R2930" s="24"/>
      <c r="S2930" s="24"/>
      <c r="T2930" s="24"/>
      <c r="U2930" s="24"/>
      <c r="V2930" s="24"/>
      <c r="W2930" s="24"/>
      <c r="X2930" s="24"/>
    </row>
    <row r="2931" spans="1:24" ht="15.75" hidden="1" customHeight="1">
      <c r="A2931" s="26">
        <v>29735758</v>
      </c>
      <c r="B2931" s="26" t="s">
        <v>16578</v>
      </c>
      <c r="C2931" s="26" t="s">
        <v>16579</v>
      </c>
      <c r="D2931" s="26" t="s">
        <v>16580</v>
      </c>
      <c r="E2931" s="26" t="s">
        <v>16581</v>
      </c>
      <c r="F2931" s="26" t="s">
        <v>691</v>
      </c>
      <c r="G2931" s="26">
        <v>2018</v>
      </c>
      <c r="H2931" s="27">
        <v>43229</v>
      </c>
      <c r="I2931" s="26" t="s">
        <v>16582</v>
      </c>
      <c r="J2931" s="26"/>
      <c r="K2931" s="26" t="s">
        <v>16583</v>
      </c>
      <c r="L2931" s="26" t="str">
        <f t="shared" si="92"/>
        <v>PostAlerta</v>
      </c>
      <c r="M2931" s="26" t="str">
        <f t="shared" si="93"/>
        <v>S/PalabrasClaves</v>
      </c>
      <c r="N2931" s="26"/>
      <c r="O2931" s="26"/>
      <c r="P2931" s="26"/>
      <c r="Q2931" s="26"/>
      <c r="R2931" s="26"/>
      <c r="S2931" s="26"/>
      <c r="T2931" s="26"/>
      <c r="U2931" s="26"/>
      <c r="V2931" s="26"/>
      <c r="W2931" s="26"/>
      <c r="X2931" s="26"/>
    </row>
    <row r="2932" spans="1:24" ht="15.75" hidden="1" customHeight="1">
      <c r="A2932" s="24">
        <v>30038484</v>
      </c>
      <c r="B2932" s="24" t="s">
        <v>16584</v>
      </c>
      <c r="C2932" s="24" t="s">
        <v>16585</v>
      </c>
      <c r="D2932" s="24" t="s">
        <v>16586</v>
      </c>
      <c r="E2932" s="24" t="s">
        <v>16587</v>
      </c>
      <c r="F2932" s="24" t="s">
        <v>16588</v>
      </c>
      <c r="G2932" s="24">
        <v>2018</v>
      </c>
      <c r="H2932" s="25">
        <v>43306</v>
      </c>
      <c r="I2932" s="24" t="s">
        <v>16589</v>
      </c>
      <c r="J2932" s="24"/>
      <c r="K2932" s="24" t="s">
        <v>16590</v>
      </c>
      <c r="L2932" s="24" t="str">
        <f t="shared" si="92"/>
        <v>PostAlerta</v>
      </c>
      <c r="M2932" s="24" t="str">
        <f t="shared" si="93"/>
        <v>S/PalabrasClaves</v>
      </c>
      <c r="N2932" s="24"/>
      <c r="O2932" s="24"/>
      <c r="P2932" s="24"/>
      <c r="Q2932" s="24"/>
      <c r="R2932" s="24"/>
      <c r="S2932" s="24"/>
      <c r="T2932" s="24"/>
      <c r="U2932" s="24"/>
      <c r="V2932" s="24"/>
      <c r="W2932" s="24"/>
      <c r="X2932" s="24"/>
    </row>
    <row r="2933" spans="1:24" ht="15.75" hidden="1" customHeight="1">
      <c r="A2933" s="26">
        <v>30038262</v>
      </c>
      <c r="B2933" s="26" t="s">
        <v>16591</v>
      </c>
      <c r="C2933" s="26" t="s">
        <v>16592</v>
      </c>
      <c r="D2933" s="26" t="s">
        <v>16593</v>
      </c>
      <c r="E2933" s="26" t="s">
        <v>16594</v>
      </c>
      <c r="F2933" s="26" t="s">
        <v>7282</v>
      </c>
      <c r="G2933" s="26">
        <v>2018</v>
      </c>
      <c r="H2933" s="27">
        <v>43306</v>
      </c>
      <c r="I2933" s="26" t="s">
        <v>16595</v>
      </c>
      <c r="J2933" s="26"/>
      <c r="K2933" s="26" t="s">
        <v>16596</v>
      </c>
      <c r="L2933" s="26" t="str">
        <f t="shared" si="92"/>
        <v>PostAlerta</v>
      </c>
      <c r="M2933" s="26" t="str">
        <f t="shared" si="93"/>
        <v>S/PalabrasClaves</v>
      </c>
      <c r="N2933" s="26"/>
      <c r="O2933" s="26"/>
      <c r="P2933" s="26"/>
      <c r="Q2933" s="26"/>
      <c r="R2933" s="26"/>
      <c r="S2933" s="26"/>
      <c r="T2933" s="26"/>
      <c r="U2933" s="26"/>
      <c r="V2933" s="26"/>
      <c r="W2933" s="26"/>
      <c r="X2933" s="26"/>
    </row>
    <row r="2934" spans="1:24" ht="15.75" hidden="1" customHeight="1">
      <c r="A2934" s="24">
        <v>30094225</v>
      </c>
      <c r="B2934" s="24" t="s">
        <v>16597</v>
      </c>
      <c r="C2934" s="24" t="s">
        <v>16598</v>
      </c>
      <c r="D2934" s="24" t="s">
        <v>16599</v>
      </c>
      <c r="E2934" s="24" t="s">
        <v>1891</v>
      </c>
      <c r="F2934" s="24" t="s">
        <v>559</v>
      </c>
      <c r="G2934" s="24">
        <v>2018</v>
      </c>
      <c r="H2934" s="25">
        <v>43323</v>
      </c>
      <c r="I2934" s="24" t="s">
        <v>16600</v>
      </c>
      <c r="J2934" s="24"/>
      <c r="K2934" s="24" t="s">
        <v>16601</v>
      </c>
      <c r="L2934" s="24" t="str">
        <f t="shared" si="92"/>
        <v>PostAlerta</v>
      </c>
      <c r="M2934" s="24" t="str">
        <f t="shared" si="93"/>
        <v>S/PalabrasClaves</v>
      </c>
      <c r="N2934" s="24"/>
      <c r="O2934" s="24"/>
      <c r="P2934" s="24"/>
      <c r="Q2934" s="24"/>
      <c r="R2934" s="24"/>
      <c r="S2934" s="24"/>
      <c r="T2934" s="24"/>
      <c r="U2934" s="24"/>
      <c r="V2934" s="24"/>
      <c r="W2934" s="24"/>
      <c r="X2934" s="24"/>
    </row>
    <row r="2935" spans="1:24" ht="15.75" hidden="1" customHeight="1">
      <c r="A2935" s="26">
        <v>30147292</v>
      </c>
      <c r="B2935" s="26" t="s">
        <v>16602</v>
      </c>
      <c r="C2935" s="26" t="s">
        <v>16603</v>
      </c>
      <c r="D2935" s="26" t="s">
        <v>16604</v>
      </c>
      <c r="E2935" s="26" t="s">
        <v>16605</v>
      </c>
      <c r="F2935" s="26" t="s">
        <v>2454</v>
      </c>
      <c r="G2935" s="26">
        <v>2018</v>
      </c>
      <c r="H2935" s="27">
        <v>43340</v>
      </c>
      <c r="I2935" s="26" t="s">
        <v>16606</v>
      </c>
      <c r="J2935" s="26"/>
      <c r="K2935" s="26" t="s">
        <v>16607</v>
      </c>
      <c r="L2935" s="26" t="str">
        <f t="shared" si="92"/>
        <v>PostAlerta</v>
      </c>
      <c r="M2935" s="26" t="str">
        <f t="shared" si="93"/>
        <v>S/PalabrasClaves</v>
      </c>
      <c r="N2935" s="26"/>
      <c r="O2935" s="26"/>
      <c r="P2935" s="26"/>
      <c r="Q2935" s="26"/>
      <c r="R2935" s="26"/>
      <c r="S2935" s="26"/>
      <c r="T2935" s="26"/>
      <c r="U2935" s="26"/>
      <c r="V2935" s="26"/>
      <c r="W2935" s="26"/>
      <c r="X2935" s="26"/>
    </row>
    <row r="2936" spans="1:24" ht="15.75" hidden="1" customHeight="1">
      <c r="A2936" s="24">
        <v>30052651</v>
      </c>
      <c r="B2936" s="24" t="s">
        <v>16608</v>
      </c>
      <c r="C2936" s="24" t="s">
        <v>16609</v>
      </c>
      <c r="D2936" s="24" t="s">
        <v>16610</v>
      </c>
      <c r="E2936" s="24" t="s">
        <v>11179</v>
      </c>
      <c r="F2936" s="24" t="s">
        <v>2168</v>
      </c>
      <c r="G2936" s="24">
        <v>2018</v>
      </c>
      <c r="H2936" s="25">
        <v>43309</v>
      </c>
      <c r="I2936" s="24" t="s">
        <v>16611</v>
      </c>
      <c r="J2936" s="24"/>
      <c r="K2936" s="24" t="s">
        <v>16612</v>
      </c>
      <c r="L2936" s="24" t="str">
        <f t="shared" si="92"/>
        <v>Excluido</v>
      </c>
      <c r="M2936" s="24" t="str">
        <f t="shared" si="93"/>
        <v>S/PalabrasClaves</v>
      </c>
      <c r="N2936" s="24"/>
      <c r="O2936" s="24"/>
      <c r="P2936" s="24"/>
      <c r="Q2936" s="24"/>
      <c r="R2936" s="24"/>
      <c r="S2936" s="24"/>
      <c r="T2936" s="24"/>
      <c r="U2936" s="24"/>
      <c r="V2936" s="24"/>
      <c r="W2936" s="24"/>
      <c r="X2936" s="24"/>
    </row>
    <row r="2937" spans="1:24" ht="15.75" hidden="1" customHeight="1">
      <c r="A2937" s="26">
        <v>28108699</v>
      </c>
      <c r="B2937" s="26" t="s">
        <v>16613</v>
      </c>
      <c r="C2937" s="26" t="s">
        <v>16614</v>
      </c>
      <c r="D2937" s="26" t="s">
        <v>16615</v>
      </c>
      <c r="E2937" s="26" t="s">
        <v>16616</v>
      </c>
      <c r="F2937" s="26" t="s">
        <v>251</v>
      </c>
      <c r="G2937" s="26">
        <v>2018</v>
      </c>
      <c r="H2937" s="27">
        <v>42757</v>
      </c>
      <c r="I2937" s="26"/>
      <c r="J2937" s="26"/>
      <c r="K2937" s="26" t="s">
        <v>16617</v>
      </c>
      <c r="L2937" s="26" t="str">
        <f t="shared" si="92"/>
        <v>PostAlerta</v>
      </c>
      <c r="M2937" s="26" t="str">
        <f t="shared" si="93"/>
        <v>S/PalabrasClaves</v>
      </c>
      <c r="N2937" s="26"/>
      <c r="O2937" s="26"/>
      <c r="P2937" s="26"/>
      <c r="Q2937" s="26"/>
      <c r="R2937" s="26"/>
      <c r="S2937" s="26"/>
      <c r="T2937" s="26"/>
      <c r="U2937" s="26"/>
      <c r="V2937" s="26"/>
      <c r="W2937" s="26"/>
      <c r="X2937" s="26"/>
    </row>
    <row r="2938" spans="1:24" ht="15.75" hidden="1" customHeight="1">
      <c r="A2938" s="24">
        <v>29409759</v>
      </c>
      <c r="B2938" s="24" t="s">
        <v>16618</v>
      </c>
      <c r="C2938" s="24" t="s">
        <v>16619</v>
      </c>
      <c r="D2938" s="24" t="s">
        <v>16620</v>
      </c>
      <c r="E2938" s="24" t="s">
        <v>16621</v>
      </c>
      <c r="F2938" s="24" t="s">
        <v>2556</v>
      </c>
      <c r="G2938" s="24">
        <v>2018</v>
      </c>
      <c r="H2938" s="25">
        <v>43139</v>
      </c>
      <c r="I2938" s="24"/>
      <c r="J2938" s="24"/>
      <c r="K2938" s="24" t="s">
        <v>16622</v>
      </c>
      <c r="L2938" s="24" t="str">
        <f t="shared" si="92"/>
        <v>PostAlerta</v>
      </c>
      <c r="M2938" s="24" t="str">
        <f t="shared" si="93"/>
        <v>S/PalabrasClaves</v>
      </c>
      <c r="N2938" s="24"/>
      <c r="O2938" s="24"/>
      <c r="P2938" s="24"/>
      <c r="Q2938" s="24"/>
      <c r="R2938" s="24"/>
      <c r="S2938" s="24"/>
      <c r="T2938" s="24"/>
      <c r="U2938" s="24"/>
      <c r="V2938" s="24"/>
      <c r="W2938" s="24"/>
      <c r="X2938" s="24"/>
    </row>
    <row r="2939" spans="1:24" ht="15.75" hidden="1" customHeight="1">
      <c r="A2939" s="26">
        <v>29417387</v>
      </c>
      <c r="B2939" s="26" t="s">
        <v>16623</v>
      </c>
      <c r="C2939" s="26" t="s">
        <v>16624</v>
      </c>
      <c r="D2939" s="26" t="s">
        <v>16625</v>
      </c>
      <c r="E2939" s="26" t="s">
        <v>16626</v>
      </c>
      <c r="F2939" s="26" t="s">
        <v>16627</v>
      </c>
      <c r="G2939" s="26">
        <v>2018</v>
      </c>
      <c r="H2939" s="27">
        <v>43140</v>
      </c>
      <c r="I2939" s="26"/>
      <c r="J2939" s="26"/>
      <c r="K2939" s="26" t="s">
        <v>16628</v>
      </c>
      <c r="L2939" s="26" t="str">
        <f t="shared" si="92"/>
        <v>Excluido</v>
      </c>
      <c r="M2939" s="26" t="str">
        <f t="shared" si="93"/>
        <v>S/PalabrasClaves</v>
      </c>
      <c r="N2939" s="26"/>
      <c r="O2939" s="26"/>
      <c r="P2939" s="26"/>
      <c r="Q2939" s="26"/>
      <c r="R2939" s="26"/>
      <c r="S2939" s="26"/>
      <c r="T2939" s="26"/>
      <c r="U2939" s="26"/>
      <c r="V2939" s="26"/>
      <c r="W2939" s="26"/>
      <c r="X2939" s="26"/>
    </row>
    <row r="2940" spans="1:24" ht="15.75" hidden="1" customHeight="1">
      <c r="A2940" s="24">
        <v>29420716</v>
      </c>
      <c r="B2940" s="24" t="s">
        <v>16629</v>
      </c>
      <c r="C2940" s="24" t="s">
        <v>16630</v>
      </c>
      <c r="D2940" s="24" t="s">
        <v>16631</v>
      </c>
      <c r="E2940" s="24" t="s">
        <v>16632</v>
      </c>
      <c r="F2940" s="24" t="s">
        <v>851</v>
      </c>
      <c r="G2940" s="24">
        <v>2018</v>
      </c>
      <c r="H2940" s="25">
        <v>43140</v>
      </c>
      <c r="I2940" s="24" t="s">
        <v>16633</v>
      </c>
      <c r="J2940" s="24"/>
      <c r="K2940" s="24" t="s">
        <v>16634</v>
      </c>
      <c r="L2940" s="24" t="str">
        <f t="shared" si="92"/>
        <v>PostAlerta</v>
      </c>
      <c r="M2940" s="24" t="str">
        <f t="shared" si="93"/>
        <v>S/PalabrasClaves</v>
      </c>
      <c r="N2940" s="24"/>
      <c r="O2940" s="24"/>
      <c r="P2940" s="24"/>
      <c r="Q2940" s="24"/>
      <c r="R2940" s="24"/>
      <c r="S2940" s="24"/>
      <c r="T2940" s="24"/>
      <c r="U2940" s="24"/>
      <c r="V2940" s="24"/>
      <c r="W2940" s="24"/>
      <c r="X2940" s="24"/>
    </row>
    <row r="2941" spans="1:24" ht="15.75" hidden="1" customHeight="1">
      <c r="A2941" s="26">
        <v>29427803</v>
      </c>
      <c r="B2941" s="26" t="s">
        <v>16635</v>
      </c>
      <c r="C2941" s="26" t="s">
        <v>16636</v>
      </c>
      <c r="D2941" s="26" t="s">
        <v>16637</v>
      </c>
      <c r="E2941" s="26" t="s">
        <v>68</v>
      </c>
      <c r="F2941" s="26" t="s">
        <v>2784</v>
      </c>
      <c r="G2941" s="26">
        <v>2018</v>
      </c>
      <c r="H2941" s="27">
        <v>43142</v>
      </c>
      <c r="I2941" s="26"/>
      <c r="J2941" s="26"/>
      <c r="K2941" s="26" t="s">
        <v>16638</v>
      </c>
      <c r="L2941" s="26" t="str">
        <f t="shared" si="92"/>
        <v>PostAlerta</v>
      </c>
      <c r="M2941" s="26" t="str">
        <f t="shared" si="93"/>
        <v>S/PalabrasClaves</v>
      </c>
      <c r="N2941" s="26"/>
      <c r="O2941" s="26"/>
      <c r="P2941" s="26"/>
      <c r="Q2941" s="26"/>
      <c r="R2941" s="26"/>
      <c r="S2941" s="26"/>
      <c r="T2941" s="26"/>
      <c r="U2941" s="26"/>
      <c r="V2941" s="26"/>
      <c r="W2941" s="26"/>
      <c r="X2941" s="26"/>
    </row>
    <row r="2942" spans="1:24" ht="15.75" hidden="1" customHeight="1">
      <c r="A2942" s="24">
        <v>29431148</v>
      </c>
      <c r="B2942" s="24" t="s">
        <v>16639</v>
      </c>
      <c r="C2942" s="24" t="s">
        <v>16640</v>
      </c>
      <c r="D2942" s="24" t="s">
        <v>16641</v>
      </c>
      <c r="E2942" s="24" t="s">
        <v>12844</v>
      </c>
      <c r="F2942" s="24" t="s">
        <v>251</v>
      </c>
      <c r="G2942" s="24">
        <v>2018</v>
      </c>
      <c r="H2942" s="25">
        <v>43144</v>
      </c>
      <c r="I2942" s="24"/>
      <c r="J2942" s="24"/>
      <c r="K2942" s="24" t="s">
        <v>16642</v>
      </c>
      <c r="L2942" s="24" t="str">
        <f t="shared" si="92"/>
        <v>Excluido</v>
      </c>
      <c r="M2942" s="24" t="str">
        <f t="shared" si="93"/>
        <v>S/PalabrasClaves</v>
      </c>
      <c r="N2942" s="24"/>
      <c r="O2942" s="24"/>
      <c r="P2942" s="24"/>
      <c r="Q2942" s="24"/>
      <c r="R2942" s="24"/>
      <c r="S2942" s="24"/>
      <c r="T2942" s="24"/>
      <c r="U2942" s="24"/>
      <c r="V2942" s="24"/>
      <c r="W2942" s="24"/>
      <c r="X2942" s="24"/>
    </row>
    <row r="2943" spans="1:24" ht="15.75" hidden="1" customHeight="1">
      <c r="A2943" s="26">
        <v>29465653</v>
      </c>
      <c r="B2943" s="26" t="s">
        <v>16643</v>
      </c>
      <c r="C2943" s="26" t="s">
        <v>16644</v>
      </c>
      <c r="D2943" s="26" t="s">
        <v>16645</v>
      </c>
      <c r="E2943" s="26" t="s">
        <v>10992</v>
      </c>
      <c r="F2943" s="26" t="s">
        <v>128</v>
      </c>
      <c r="G2943" s="26">
        <v>2018</v>
      </c>
      <c r="H2943" s="27">
        <v>43153</v>
      </c>
      <c r="I2943" s="26"/>
      <c r="J2943" s="26"/>
      <c r="K2943" s="26" t="s">
        <v>16646</v>
      </c>
      <c r="L2943" s="26" t="str">
        <f t="shared" si="92"/>
        <v>PostAlerta</v>
      </c>
      <c r="M2943" s="26" t="str">
        <f t="shared" si="93"/>
        <v>S/PalabrasClaves</v>
      </c>
      <c r="N2943" s="26"/>
      <c r="O2943" s="26"/>
      <c r="P2943" s="26"/>
      <c r="Q2943" s="26"/>
      <c r="R2943" s="26"/>
      <c r="S2943" s="26"/>
      <c r="T2943" s="26"/>
      <c r="U2943" s="26"/>
      <c r="V2943" s="26"/>
      <c r="W2943" s="26"/>
      <c r="X2943" s="26"/>
    </row>
    <row r="2944" spans="1:24" ht="15.75" hidden="1" customHeight="1">
      <c r="A2944" s="24">
        <v>29503448</v>
      </c>
      <c r="B2944" s="24" t="s">
        <v>16647</v>
      </c>
      <c r="C2944" s="24" t="s">
        <v>16648</v>
      </c>
      <c r="D2944" s="24" t="s">
        <v>16649</v>
      </c>
      <c r="E2944" s="24" t="s">
        <v>16650</v>
      </c>
      <c r="F2944" s="24" t="s">
        <v>16651</v>
      </c>
      <c r="G2944" s="24">
        <v>2018</v>
      </c>
      <c r="H2944" s="25">
        <v>43165</v>
      </c>
      <c r="I2944" s="24" t="s">
        <v>16652</v>
      </c>
      <c r="J2944" s="24"/>
      <c r="K2944" s="24" t="s">
        <v>16653</v>
      </c>
      <c r="L2944" s="24" t="str">
        <f t="shared" si="92"/>
        <v>PostAlerta</v>
      </c>
      <c r="M2944" s="24" t="str">
        <f t="shared" si="93"/>
        <v>S/PalabrasClaves</v>
      </c>
      <c r="N2944" s="24"/>
      <c r="O2944" s="24"/>
      <c r="P2944" s="24"/>
      <c r="Q2944" s="24"/>
      <c r="R2944" s="24"/>
      <c r="S2944" s="24"/>
      <c r="T2944" s="24"/>
      <c r="U2944" s="24"/>
      <c r="V2944" s="24"/>
      <c r="W2944" s="24"/>
      <c r="X2944" s="24"/>
    </row>
    <row r="2945" spans="1:24" ht="15.75" hidden="1" customHeight="1">
      <c r="A2945" s="26">
        <v>29514561</v>
      </c>
      <c r="B2945" s="26" t="s">
        <v>16654</v>
      </c>
      <c r="C2945" s="26" t="s">
        <v>16655</v>
      </c>
      <c r="D2945" s="26" t="s">
        <v>16656</v>
      </c>
      <c r="E2945" s="26" t="s">
        <v>16657</v>
      </c>
      <c r="F2945" s="26" t="s">
        <v>725</v>
      </c>
      <c r="G2945" s="26">
        <v>2018</v>
      </c>
      <c r="H2945" s="27">
        <v>43168</v>
      </c>
      <c r="I2945" s="26"/>
      <c r="J2945" s="26"/>
      <c r="K2945" s="26" t="s">
        <v>16658</v>
      </c>
      <c r="L2945" s="26" t="str">
        <f t="shared" si="92"/>
        <v>PostAlerta</v>
      </c>
      <c r="M2945" s="26" t="str">
        <f t="shared" si="93"/>
        <v>S/PalabrasClaves</v>
      </c>
      <c r="N2945" s="26"/>
      <c r="O2945" s="26"/>
      <c r="P2945" s="26"/>
      <c r="Q2945" s="26"/>
      <c r="R2945" s="26"/>
      <c r="S2945" s="26"/>
      <c r="T2945" s="26"/>
      <c r="U2945" s="26"/>
      <c r="V2945" s="26"/>
      <c r="W2945" s="26"/>
      <c r="X2945" s="26"/>
    </row>
    <row r="2946" spans="1:24" ht="15.75" hidden="1" customHeight="1">
      <c r="A2946" s="24">
        <v>29627327</v>
      </c>
      <c r="B2946" s="24" t="s">
        <v>16659</v>
      </c>
      <c r="C2946" s="24" t="s">
        <v>16660</v>
      </c>
      <c r="D2946" s="24" t="s">
        <v>16661</v>
      </c>
      <c r="E2946" s="24" t="s">
        <v>16662</v>
      </c>
      <c r="F2946" s="24" t="s">
        <v>605</v>
      </c>
      <c r="G2946" s="24">
        <v>2018</v>
      </c>
      <c r="H2946" s="25">
        <v>43199</v>
      </c>
      <c r="I2946" s="24"/>
      <c r="J2946" s="24"/>
      <c r="K2946" s="24" t="s">
        <v>16663</v>
      </c>
      <c r="L2946" s="24" t="str">
        <f t="shared" si="92"/>
        <v>PostAlerta</v>
      </c>
      <c r="M2946" s="24" t="str">
        <f t="shared" si="93"/>
        <v>C/PalabrasClaves</v>
      </c>
      <c r="N2946" s="24"/>
      <c r="O2946" s="24"/>
      <c r="P2946" s="24"/>
      <c r="Q2946" s="24"/>
      <c r="R2946" s="24"/>
      <c r="S2946" s="24"/>
      <c r="T2946" s="24"/>
      <c r="U2946" s="24"/>
      <c r="V2946" s="24"/>
      <c r="W2946" s="24"/>
      <c r="X2946" s="24"/>
    </row>
    <row r="2947" spans="1:24" ht="15.75" hidden="1" customHeight="1">
      <c r="A2947" s="26">
        <v>29656416</v>
      </c>
      <c r="B2947" s="26" t="s">
        <v>16664</v>
      </c>
      <c r="C2947" s="26" t="s">
        <v>16665</v>
      </c>
      <c r="D2947" s="26" t="s">
        <v>16666</v>
      </c>
      <c r="E2947" s="26" t="s">
        <v>16667</v>
      </c>
      <c r="F2947" s="26" t="s">
        <v>3796</v>
      </c>
      <c r="G2947" s="26">
        <v>2018</v>
      </c>
      <c r="H2947" s="27">
        <v>43206</v>
      </c>
      <c r="I2947" s="26"/>
      <c r="J2947" s="26"/>
      <c r="K2947" s="26" t="s">
        <v>16668</v>
      </c>
      <c r="L2947" s="26" t="str">
        <f t="shared" si="92"/>
        <v>Excluido</v>
      </c>
      <c r="M2947" s="26" t="str">
        <f t="shared" si="93"/>
        <v>S/PalabrasClaves</v>
      </c>
      <c r="N2947" s="26"/>
      <c r="O2947" s="26"/>
      <c r="P2947" s="26"/>
      <c r="Q2947" s="26"/>
      <c r="R2947" s="26"/>
      <c r="S2947" s="26"/>
      <c r="T2947" s="26"/>
      <c r="U2947" s="26"/>
      <c r="V2947" s="26"/>
      <c r="W2947" s="26"/>
      <c r="X2947" s="26"/>
    </row>
    <row r="2948" spans="1:24" ht="15.75" hidden="1" customHeight="1">
      <c r="A2948" s="24">
        <v>29748180</v>
      </c>
      <c r="B2948" s="24" t="s">
        <v>16669</v>
      </c>
      <c r="C2948" s="24" t="s">
        <v>16670</v>
      </c>
      <c r="D2948" s="24" t="s">
        <v>16671</v>
      </c>
      <c r="E2948" s="24" t="s">
        <v>7904</v>
      </c>
      <c r="F2948" s="24" t="s">
        <v>251</v>
      </c>
      <c r="G2948" s="24">
        <v>2018</v>
      </c>
      <c r="H2948" s="25">
        <v>43232</v>
      </c>
      <c r="I2948" s="24"/>
      <c r="J2948" s="24"/>
      <c r="K2948" s="24" t="s">
        <v>16672</v>
      </c>
      <c r="L2948" s="24" t="str">
        <f t="shared" si="92"/>
        <v>Excluido</v>
      </c>
      <c r="M2948" s="24" t="str">
        <f t="shared" si="93"/>
        <v>S/PalabrasClaves</v>
      </c>
      <c r="N2948" s="24"/>
      <c r="O2948" s="24"/>
      <c r="P2948" s="24"/>
      <c r="Q2948" s="24"/>
      <c r="R2948" s="24"/>
      <c r="S2948" s="24"/>
      <c r="T2948" s="24"/>
      <c r="U2948" s="24"/>
      <c r="V2948" s="24"/>
      <c r="W2948" s="24"/>
      <c r="X2948" s="24"/>
    </row>
    <row r="2949" spans="1:24" ht="15.75" hidden="1" customHeight="1">
      <c r="A2949" s="26">
        <v>29771867</v>
      </c>
      <c r="B2949" s="26" t="s">
        <v>16673</v>
      </c>
      <c r="C2949" s="26" t="s">
        <v>16674</v>
      </c>
      <c r="D2949" s="26" t="s">
        <v>16675</v>
      </c>
      <c r="E2949" s="26" t="s">
        <v>16676</v>
      </c>
      <c r="F2949" s="26" t="s">
        <v>128</v>
      </c>
      <c r="G2949" s="26">
        <v>2018</v>
      </c>
      <c r="H2949" s="27">
        <v>43238</v>
      </c>
      <c r="I2949" s="26"/>
      <c r="J2949" s="26"/>
      <c r="K2949" s="26" t="s">
        <v>16677</v>
      </c>
      <c r="L2949" s="26" t="str">
        <f t="shared" si="92"/>
        <v>PostAlerta</v>
      </c>
      <c r="M2949" s="26" t="str">
        <f t="shared" si="93"/>
        <v>S/PalabrasClaves</v>
      </c>
      <c r="N2949" s="26"/>
      <c r="O2949" s="26"/>
      <c r="P2949" s="26"/>
      <c r="Q2949" s="26"/>
      <c r="R2949" s="26"/>
      <c r="S2949" s="26"/>
      <c r="T2949" s="26"/>
      <c r="U2949" s="26"/>
      <c r="V2949" s="26"/>
      <c r="W2949" s="26"/>
      <c r="X2949" s="26"/>
    </row>
    <row r="2950" spans="1:24" ht="15.75" hidden="1" customHeight="1">
      <c r="A2950" s="24">
        <v>29777489</v>
      </c>
      <c r="B2950" s="24" t="s">
        <v>16678</v>
      </c>
      <c r="C2950" s="24" t="s">
        <v>16679</v>
      </c>
      <c r="D2950" s="24" t="s">
        <v>16680</v>
      </c>
      <c r="E2950" s="24" t="s">
        <v>11082</v>
      </c>
      <c r="F2950" s="24" t="s">
        <v>1276</v>
      </c>
      <c r="G2950" s="24">
        <v>2018</v>
      </c>
      <c r="H2950" s="25">
        <v>43240</v>
      </c>
      <c r="I2950" s="24"/>
      <c r="J2950" s="24"/>
      <c r="K2950" s="24" t="s">
        <v>16681</v>
      </c>
      <c r="L2950" s="24" t="str">
        <f t="shared" si="92"/>
        <v>PostAlerta</v>
      </c>
      <c r="M2950" s="24" t="str">
        <f t="shared" si="93"/>
        <v>S/PalabrasClaves</v>
      </c>
      <c r="N2950" s="24"/>
      <c r="O2950" s="24"/>
      <c r="P2950" s="24"/>
      <c r="Q2950" s="24"/>
      <c r="R2950" s="24"/>
      <c r="S2950" s="24"/>
      <c r="T2950" s="24"/>
      <c r="U2950" s="24"/>
      <c r="V2950" s="24"/>
      <c r="W2950" s="24"/>
      <c r="X2950" s="24"/>
    </row>
    <row r="2951" spans="1:24" ht="15.75" hidden="1" customHeight="1">
      <c r="A2951" s="26">
        <v>29848563</v>
      </c>
      <c r="B2951" s="26" t="s">
        <v>16682</v>
      </c>
      <c r="C2951" s="26" t="s">
        <v>16683</v>
      </c>
      <c r="D2951" s="26" t="s">
        <v>16684</v>
      </c>
      <c r="E2951" s="26" t="s">
        <v>16685</v>
      </c>
      <c r="F2951" s="26" t="s">
        <v>267</v>
      </c>
      <c r="G2951" s="26">
        <v>2018</v>
      </c>
      <c r="H2951" s="27">
        <v>43252</v>
      </c>
      <c r="I2951" s="26" t="s">
        <v>16686</v>
      </c>
      <c r="J2951" s="26"/>
      <c r="K2951" s="26" t="s">
        <v>16687</v>
      </c>
      <c r="L2951" s="26" t="str">
        <f t="shared" si="92"/>
        <v>PostAlerta</v>
      </c>
      <c r="M2951" s="26" t="str">
        <f t="shared" si="93"/>
        <v>C/PalabrasClaves</v>
      </c>
      <c r="N2951" s="26"/>
      <c r="O2951" s="26"/>
      <c r="P2951" s="26"/>
      <c r="Q2951" s="26"/>
      <c r="R2951" s="26"/>
      <c r="S2951" s="26"/>
      <c r="T2951" s="26"/>
      <c r="U2951" s="26"/>
      <c r="V2951" s="26"/>
      <c r="W2951" s="26"/>
      <c r="X2951" s="26"/>
    </row>
    <row r="2952" spans="1:24" ht="15.75" hidden="1" customHeight="1">
      <c r="A2952" s="24">
        <v>29850935</v>
      </c>
      <c r="B2952" s="24" t="s">
        <v>16688</v>
      </c>
      <c r="C2952" s="24" t="s">
        <v>16689</v>
      </c>
      <c r="D2952" s="24" t="s">
        <v>16690</v>
      </c>
      <c r="E2952" s="24" t="s">
        <v>2296</v>
      </c>
      <c r="F2952" s="24" t="s">
        <v>3138</v>
      </c>
      <c r="G2952" s="24">
        <v>2018</v>
      </c>
      <c r="H2952" s="25">
        <v>43252</v>
      </c>
      <c r="I2952" s="24"/>
      <c r="J2952" s="24"/>
      <c r="K2952" s="24" t="s">
        <v>16691</v>
      </c>
      <c r="L2952" s="24" t="str">
        <f t="shared" si="92"/>
        <v>PostAlerta</v>
      </c>
      <c r="M2952" s="24" t="str">
        <f t="shared" si="93"/>
        <v>S/PalabrasClaves</v>
      </c>
      <c r="N2952" s="24"/>
      <c r="O2952" s="24"/>
      <c r="P2952" s="24"/>
      <c r="Q2952" s="24"/>
      <c r="R2952" s="24"/>
      <c r="S2952" s="24"/>
      <c r="T2952" s="24"/>
      <c r="U2952" s="24"/>
      <c r="V2952" s="24"/>
      <c r="W2952" s="24"/>
      <c r="X2952" s="24"/>
    </row>
    <row r="2953" spans="1:24" ht="15.75" hidden="1" customHeight="1">
      <c r="A2953" s="26">
        <v>29858127</v>
      </c>
      <c r="B2953" s="26" t="s">
        <v>16692</v>
      </c>
      <c r="C2953" s="26" t="s">
        <v>16693</v>
      </c>
      <c r="D2953" s="26" t="s">
        <v>16694</v>
      </c>
      <c r="E2953" s="26" t="s">
        <v>16695</v>
      </c>
      <c r="F2953" s="26" t="s">
        <v>2725</v>
      </c>
      <c r="G2953" s="26">
        <v>2018</v>
      </c>
      <c r="H2953" s="27">
        <v>43254</v>
      </c>
      <c r="I2953" s="26"/>
      <c r="J2953" s="26"/>
      <c r="K2953" s="26" t="s">
        <v>16696</v>
      </c>
      <c r="L2953" s="26" t="str">
        <f t="shared" si="92"/>
        <v>PostAlerta</v>
      </c>
      <c r="M2953" s="26" t="str">
        <f t="shared" si="93"/>
        <v>S/PalabrasClaves</v>
      </c>
      <c r="N2953" s="26"/>
      <c r="O2953" s="26"/>
      <c r="P2953" s="26"/>
      <c r="Q2953" s="26"/>
      <c r="R2953" s="26"/>
      <c r="S2953" s="26"/>
      <c r="T2953" s="26"/>
      <c r="U2953" s="26"/>
      <c r="V2953" s="26"/>
      <c r="W2953" s="26"/>
      <c r="X2953" s="26"/>
    </row>
    <row r="2954" spans="1:24" ht="15.75" hidden="1" customHeight="1">
      <c r="A2954" s="24">
        <v>29891601</v>
      </c>
      <c r="B2954" s="24" t="s">
        <v>16697</v>
      </c>
      <c r="C2954" s="24" t="s">
        <v>16698</v>
      </c>
      <c r="D2954" s="24" t="s">
        <v>16699</v>
      </c>
      <c r="E2954" s="24" t="s">
        <v>16700</v>
      </c>
      <c r="F2954" s="24" t="s">
        <v>1128</v>
      </c>
      <c r="G2954" s="24">
        <v>2018</v>
      </c>
      <c r="H2954" s="25">
        <v>43264</v>
      </c>
      <c r="I2954" s="24" t="s">
        <v>16701</v>
      </c>
      <c r="J2954" s="24"/>
      <c r="K2954" s="24" t="s">
        <v>16702</v>
      </c>
      <c r="L2954" s="24" t="str">
        <f t="shared" si="92"/>
        <v>PostAlerta</v>
      </c>
      <c r="M2954" s="24" t="str">
        <f t="shared" si="93"/>
        <v>C/PalabrasClaves</v>
      </c>
      <c r="N2954" s="24"/>
      <c r="O2954" s="24"/>
      <c r="P2954" s="24"/>
      <c r="Q2954" s="24"/>
      <c r="R2954" s="24"/>
      <c r="S2954" s="24"/>
      <c r="T2954" s="24"/>
      <c r="U2954" s="24"/>
      <c r="V2954" s="24"/>
      <c r="W2954" s="24"/>
      <c r="X2954" s="24"/>
    </row>
    <row r="2955" spans="1:24" ht="15.75" hidden="1" customHeight="1">
      <c r="A2955" s="26">
        <v>29892034</v>
      </c>
      <c r="B2955" s="26" t="s">
        <v>16703</v>
      </c>
      <c r="C2955" s="26" t="s">
        <v>16704</v>
      </c>
      <c r="D2955" s="26" t="s">
        <v>16705</v>
      </c>
      <c r="E2955" s="26" t="s">
        <v>8723</v>
      </c>
      <c r="F2955" s="26" t="s">
        <v>15619</v>
      </c>
      <c r="G2955" s="26">
        <v>2018</v>
      </c>
      <c r="H2955" s="27">
        <v>43264</v>
      </c>
      <c r="I2955" s="26"/>
      <c r="J2955" s="26"/>
      <c r="K2955" s="26" t="s">
        <v>16706</v>
      </c>
      <c r="L2955" s="26" t="str">
        <f t="shared" si="92"/>
        <v>PostAlerta</v>
      </c>
      <c r="M2955" s="26" t="str">
        <f t="shared" si="93"/>
        <v>S/PalabrasClaves</v>
      </c>
      <c r="N2955" s="26"/>
      <c r="O2955" s="26"/>
      <c r="P2955" s="26"/>
      <c r="Q2955" s="26"/>
      <c r="R2955" s="26"/>
      <c r="S2955" s="26"/>
      <c r="T2955" s="26"/>
      <c r="U2955" s="26"/>
      <c r="V2955" s="26"/>
      <c r="W2955" s="26"/>
      <c r="X2955" s="26"/>
    </row>
    <row r="2956" spans="1:24" ht="15.75" hidden="1" customHeight="1">
      <c r="A2956" s="24">
        <v>29902519</v>
      </c>
      <c r="B2956" s="24" t="s">
        <v>16707</v>
      </c>
      <c r="C2956" s="24" t="s">
        <v>16708</v>
      </c>
      <c r="D2956" s="24" t="s">
        <v>16709</v>
      </c>
      <c r="E2956" s="24" t="s">
        <v>16710</v>
      </c>
      <c r="F2956" s="24" t="s">
        <v>4565</v>
      </c>
      <c r="G2956" s="24">
        <v>2018</v>
      </c>
      <c r="H2956" s="25">
        <v>43266</v>
      </c>
      <c r="I2956" s="24" t="s">
        <v>16711</v>
      </c>
      <c r="J2956" s="24"/>
      <c r="K2956" s="24" t="s">
        <v>16712</v>
      </c>
      <c r="L2956" s="24" t="str">
        <f t="shared" si="92"/>
        <v>PostAlerta</v>
      </c>
      <c r="M2956" s="24" t="str">
        <f t="shared" si="93"/>
        <v>S/PalabrasClaves</v>
      </c>
      <c r="N2956" s="24"/>
      <c r="O2956" s="24"/>
      <c r="P2956" s="24"/>
      <c r="Q2956" s="24"/>
      <c r="R2956" s="24"/>
      <c r="S2956" s="24"/>
      <c r="T2956" s="24"/>
      <c r="U2956" s="24"/>
      <c r="V2956" s="24"/>
      <c r="W2956" s="24"/>
      <c r="X2956" s="24"/>
    </row>
    <row r="2957" spans="1:24" ht="15.75" hidden="1" customHeight="1">
      <c r="A2957" s="26">
        <v>29927376</v>
      </c>
      <c r="B2957" s="26" t="s">
        <v>16713</v>
      </c>
      <c r="C2957" s="26" t="s">
        <v>16714</v>
      </c>
      <c r="D2957" s="26" t="s">
        <v>16715</v>
      </c>
      <c r="E2957" s="26" t="s">
        <v>5644</v>
      </c>
      <c r="F2957" s="26" t="s">
        <v>627</v>
      </c>
      <c r="G2957" s="26">
        <v>2018</v>
      </c>
      <c r="H2957" s="27">
        <v>43273</v>
      </c>
      <c r="I2957" s="26"/>
      <c r="J2957" s="26"/>
      <c r="K2957" s="26" t="s">
        <v>16716</v>
      </c>
      <c r="L2957" s="26" t="str">
        <f t="shared" si="92"/>
        <v>PostAlerta</v>
      </c>
      <c r="M2957" s="26" t="str">
        <f t="shared" si="93"/>
        <v>S/PalabrasClaves</v>
      </c>
      <c r="N2957" s="26"/>
      <c r="O2957" s="26"/>
      <c r="P2957" s="26"/>
      <c r="Q2957" s="26"/>
      <c r="R2957" s="26"/>
      <c r="S2957" s="26"/>
      <c r="T2957" s="26"/>
      <c r="U2957" s="26"/>
      <c r="V2957" s="26"/>
      <c r="W2957" s="26"/>
      <c r="X2957" s="26"/>
    </row>
    <row r="2958" spans="1:24" ht="15.75" hidden="1" customHeight="1">
      <c r="A2958" s="24">
        <v>29987959</v>
      </c>
      <c r="B2958" s="24" t="s">
        <v>16717</v>
      </c>
      <c r="C2958" s="24" t="s">
        <v>16718</v>
      </c>
      <c r="D2958" s="24" t="s">
        <v>16719</v>
      </c>
      <c r="E2958" s="24" t="s">
        <v>16720</v>
      </c>
      <c r="F2958" s="24" t="s">
        <v>2832</v>
      </c>
      <c r="G2958" s="24">
        <v>2018</v>
      </c>
      <c r="H2958" s="25">
        <v>43292</v>
      </c>
      <c r="I2958" s="24"/>
      <c r="J2958" s="24"/>
      <c r="K2958" s="24" t="s">
        <v>16721</v>
      </c>
      <c r="L2958" s="24" t="str">
        <f t="shared" si="92"/>
        <v>Excluido</v>
      </c>
      <c r="M2958" s="24" t="str">
        <f t="shared" si="93"/>
        <v>S/PalabrasClaves</v>
      </c>
      <c r="N2958" s="24"/>
      <c r="O2958" s="24"/>
      <c r="P2958" s="24"/>
      <c r="Q2958" s="24"/>
      <c r="R2958" s="24"/>
      <c r="S2958" s="24"/>
      <c r="T2958" s="24"/>
      <c r="U2958" s="24"/>
      <c r="V2958" s="24"/>
      <c r="W2958" s="24"/>
      <c r="X2958" s="24"/>
    </row>
    <row r="2959" spans="1:24" ht="15.75" hidden="1" customHeight="1">
      <c r="A2959" s="26">
        <v>30001294</v>
      </c>
      <c r="B2959" s="26" t="s">
        <v>16722</v>
      </c>
      <c r="C2959" s="26" t="s">
        <v>16723</v>
      </c>
      <c r="D2959" s="26" t="s">
        <v>16724</v>
      </c>
      <c r="E2959" s="26" t="s">
        <v>14830</v>
      </c>
      <c r="F2959" s="26" t="s">
        <v>11445</v>
      </c>
      <c r="G2959" s="26">
        <v>2018</v>
      </c>
      <c r="H2959" s="27">
        <v>43294</v>
      </c>
      <c r="I2959" s="26"/>
      <c r="J2959" s="26"/>
      <c r="K2959" s="26" t="s">
        <v>16725</v>
      </c>
      <c r="L2959" s="26" t="str">
        <f t="shared" si="92"/>
        <v>PostAlerta</v>
      </c>
      <c r="M2959" s="26" t="str">
        <f t="shared" si="93"/>
        <v>S/PalabrasClaves</v>
      </c>
      <c r="N2959" s="26"/>
      <c r="O2959" s="26"/>
      <c r="P2959" s="26"/>
      <c r="Q2959" s="26"/>
      <c r="R2959" s="26"/>
      <c r="S2959" s="26"/>
      <c r="T2959" s="26"/>
      <c r="U2959" s="26"/>
      <c r="V2959" s="26"/>
      <c r="W2959" s="26"/>
      <c r="X2959" s="26"/>
    </row>
    <row r="2960" spans="1:24" ht="15.75" hidden="1" customHeight="1">
      <c r="A2960" s="24">
        <v>30001295</v>
      </c>
      <c r="B2960" s="24" t="s">
        <v>16726</v>
      </c>
      <c r="C2960" s="24" t="s">
        <v>16727</v>
      </c>
      <c r="D2960" s="24" t="s">
        <v>16728</v>
      </c>
      <c r="E2960" s="24" t="s">
        <v>14190</v>
      </c>
      <c r="F2960" s="24" t="s">
        <v>11445</v>
      </c>
      <c r="G2960" s="24">
        <v>2018</v>
      </c>
      <c r="H2960" s="25">
        <v>43294</v>
      </c>
      <c r="I2960" s="24"/>
      <c r="J2960" s="24"/>
      <c r="K2960" s="24" t="s">
        <v>16729</v>
      </c>
      <c r="L2960" s="24" t="str">
        <f t="shared" si="92"/>
        <v>PostAlerta</v>
      </c>
      <c r="M2960" s="24" t="str">
        <f t="shared" si="93"/>
        <v>S/PalabrasClaves</v>
      </c>
      <c r="N2960" s="24"/>
      <c r="O2960" s="24"/>
      <c r="P2960" s="24"/>
      <c r="Q2960" s="24"/>
      <c r="R2960" s="24"/>
      <c r="S2960" s="24"/>
      <c r="T2960" s="24"/>
      <c r="U2960" s="24"/>
      <c r="V2960" s="24"/>
      <c r="W2960" s="24"/>
      <c r="X2960" s="24"/>
    </row>
    <row r="2961" spans="1:24" ht="15.75" hidden="1" customHeight="1">
      <c r="A2961" s="26">
        <v>30068558</v>
      </c>
      <c r="B2961" s="26" t="s">
        <v>16730</v>
      </c>
      <c r="C2961" s="26" t="s">
        <v>16731</v>
      </c>
      <c r="D2961" s="26" t="s">
        <v>16732</v>
      </c>
      <c r="E2961" s="26" t="s">
        <v>16733</v>
      </c>
      <c r="F2961" s="26" t="s">
        <v>14024</v>
      </c>
      <c r="G2961" s="26">
        <v>2018</v>
      </c>
      <c r="H2961" s="27">
        <v>43315</v>
      </c>
      <c r="I2961" s="26" t="s">
        <v>16734</v>
      </c>
      <c r="J2961" s="26"/>
      <c r="K2961" s="26" t="s">
        <v>16735</v>
      </c>
      <c r="L2961" s="26" t="str">
        <f t="shared" si="92"/>
        <v>PostAlerta</v>
      </c>
      <c r="M2961" s="26" t="str">
        <f t="shared" si="93"/>
        <v>S/PalabrasClaves</v>
      </c>
      <c r="N2961" s="26"/>
      <c r="O2961" s="26"/>
      <c r="P2961" s="26"/>
      <c r="Q2961" s="26"/>
      <c r="R2961" s="26"/>
      <c r="S2961" s="26"/>
      <c r="T2961" s="26"/>
      <c r="U2961" s="26"/>
      <c r="V2961" s="26"/>
      <c r="W2961" s="26"/>
      <c r="X2961" s="26"/>
    </row>
    <row r="2962" spans="1:24" ht="15.75" hidden="1" customHeight="1">
      <c r="A2962" s="24">
        <v>30068559</v>
      </c>
      <c r="B2962" s="24" t="s">
        <v>16736</v>
      </c>
      <c r="C2962" s="24" t="s">
        <v>16737</v>
      </c>
      <c r="D2962" s="24" t="s">
        <v>16738</v>
      </c>
      <c r="E2962" s="24" t="s">
        <v>16733</v>
      </c>
      <c r="F2962" s="24" t="s">
        <v>14024</v>
      </c>
      <c r="G2962" s="24">
        <v>2018</v>
      </c>
      <c r="H2962" s="25">
        <v>43315</v>
      </c>
      <c r="I2962" s="24" t="s">
        <v>16739</v>
      </c>
      <c r="J2962" s="24"/>
      <c r="K2962" s="24" t="s">
        <v>16740</v>
      </c>
      <c r="L2962" s="24" t="str">
        <f t="shared" si="92"/>
        <v>PostAlerta</v>
      </c>
      <c r="M2962" s="24" t="str">
        <f t="shared" si="93"/>
        <v>S/PalabrasClaves</v>
      </c>
      <c r="N2962" s="24"/>
      <c r="O2962" s="24"/>
      <c r="P2962" s="24"/>
      <c r="Q2962" s="24"/>
      <c r="R2962" s="24"/>
      <c r="S2962" s="24"/>
      <c r="T2962" s="24"/>
      <c r="U2962" s="24"/>
      <c r="V2962" s="24"/>
      <c r="W2962" s="24"/>
      <c r="X2962" s="24"/>
    </row>
    <row r="2963" spans="1:24" ht="15.75" hidden="1" customHeight="1">
      <c r="A2963" s="26">
        <v>30320305</v>
      </c>
      <c r="B2963" s="26" t="s">
        <v>16741</v>
      </c>
      <c r="C2963" s="26" t="s">
        <v>16742</v>
      </c>
      <c r="D2963" s="26" t="s">
        <v>16743</v>
      </c>
      <c r="E2963" s="26" t="s">
        <v>13572</v>
      </c>
      <c r="F2963" s="26" t="s">
        <v>16744</v>
      </c>
      <c r="G2963" s="26">
        <v>2018</v>
      </c>
      <c r="H2963" s="27">
        <v>43389</v>
      </c>
      <c r="I2963" s="26" t="s">
        <v>16745</v>
      </c>
      <c r="J2963" s="26"/>
      <c r="K2963" s="26" t="s">
        <v>16746</v>
      </c>
      <c r="L2963" s="26" t="str">
        <f t="shared" si="92"/>
        <v>PostAlerta</v>
      </c>
      <c r="M2963" s="26" t="str">
        <f t="shared" si="93"/>
        <v>S/PalabrasClaves</v>
      </c>
      <c r="N2963" s="26"/>
      <c r="O2963" s="26"/>
      <c r="P2963" s="26"/>
      <c r="Q2963" s="26"/>
      <c r="R2963" s="26"/>
      <c r="S2963" s="26"/>
      <c r="T2963" s="26"/>
      <c r="U2963" s="26"/>
      <c r="V2963" s="26"/>
      <c r="W2963" s="26"/>
      <c r="X2963" s="26"/>
    </row>
    <row r="2964" spans="1:24" ht="15.75" hidden="1" customHeight="1">
      <c r="A2964" s="24">
        <v>30483375</v>
      </c>
      <c r="B2964" s="24" t="s">
        <v>16747</v>
      </c>
      <c r="C2964" s="24" t="s">
        <v>16748</v>
      </c>
      <c r="D2964" s="24" t="s">
        <v>16749</v>
      </c>
      <c r="E2964" s="24" t="s">
        <v>16750</v>
      </c>
      <c r="F2964" s="24" t="s">
        <v>5171</v>
      </c>
      <c r="G2964" s="24">
        <v>2018</v>
      </c>
      <c r="H2964" s="25">
        <v>43433</v>
      </c>
      <c r="I2964" s="24" t="s">
        <v>16751</v>
      </c>
      <c r="J2964" s="24"/>
      <c r="K2964" s="24"/>
      <c r="L2964" s="24" t="str">
        <f t="shared" si="92"/>
        <v>PostAlerta</v>
      </c>
      <c r="M2964" s="24" t="str">
        <f t="shared" si="93"/>
        <v>S/PalabrasClaves</v>
      </c>
      <c r="N2964" s="24"/>
      <c r="O2964" s="24"/>
      <c r="P2964" s="24"/>
      <c r="Q2964" s="24"/>
      <c r="R2964" s="24"/>
      <c r="S2964" s="24"/>
      <c r="T2964" s="24"/>
      <c r="U2964" s="24"/>
      <c r="V2964" s="24"/>
      <c r="W2964" s="24"/>
      <c r="X2964" s="24"/>
    </row>
    <row r="2965" spans="1:24" ht="15.75" hidden="1" customHeight="1">
      <c r="A2965" s="26">
        <v>30534923</v>
      </c>
      <c r="B2965" s="26" t="s">
        <v>16752</v>
      </c>
      <c r="C2965" s="26" t="s">
        <v>16753</v>
      </c>
      <c r="D2965" s="26" t="s">
        <v>16754</v>
      </c>
      <c r="E2965" s="26" t="s">
        <v>8781</v>
      </c>
      <c r="F2965" s="26" t="s">
        <v>1560</v>
      </c>
      <c r="G2965" s="26">
        <v>2018</v>
      </c>
      <c r="H2965" s="27">
        <v>43446</v>
      </c>
      <c r="I2965" s="26"/>
      <c r="J2965" s="26"/>
      <c r="K2965" s="26" t="s">
        <v>16755</v>
      </c>
      <c r="L2965" s="26" t="str">
        <f t="shared" si="92"/>
        <v>PostAlerta</v>
      </c>
      <c r="M2965" s="26" t="str">
        <f t="shared" si="93"/>
        <v>S/PalabrasClaves</v>
      </c>
      <c r="N2965" s="26"/>
      <c r="O2965" s="26"/>
      <c r="P2965" s="26"/>
      <c r="Q2965" s="26"/>
      <c r="R2965" s="26"/>
      <c r="S2965" s="26"/>
      <c r="T2965" s="26"/>
      <c r="U2965" s="26"/>
      <c r="V2965" s="26"/>
      <c r="W2965" s="26"/>
      <c r="X2965" s="26"/>
    </row>
    <row r="2966" spans="1:24" ht="15.75" hidden="1" customHeight="1">
      <c r="A2966" s="24">
        <v>30607273</v>
      </c>
      <c r="B2966" s="24" t="s">
        <v>16756</v>
      </c>
      <c r="C2966" s="24" t="s">
        <v>16757</v>
      </c>
      <c r="D2966" s="24" t="s">
        <v>16758</v>
      </c>
      <c r="E2966" s="24" t="s">
        <v>16759</v>
      </c>
      <c r="F2966" s="24" t="s">
        <v>16760</v>
      </c>
      <c r="G2966" s="24">
        <v>2018</v>
      </c>
      <c r="H2966" s="25">
        <v>43470</v>
      </c>
      <c r="I2966" s="24" t="s">
        <v>16761</v>
      </c>
      <c r="J2966" s="24"/>
      <c r="K2966" s="24" t="s">
        <v>16762</v>
      </c>
      <c r="L2966" s="24" t="str">
        <f t="shared" si="92"/>
        <v>PostAlerta</v>
      </c>
      <c r="M2966" s="24" t="str">
        <f t="shared" si="93"/>
        <v>S/PalabrasClaves</v>
      </c>
      <c r="N2966" s="24"/>
      <c r="O2966" s="24"/>
      <c r="P2966" s="24"/>
      <c r="Q2966" s="24"/>
      <c r="R2966" s="24"/>
      <c r="S2966" s="24"/>
      <c r="T2966" s="24"/>
      <c r="U2966" s="24"/>
      <c r="V2966" s="24"/>
      <c r="W2966" s="24"/>
      <c r="X2966" s="24"/>
    </row>
    <row r="2967" spans="1:24" ht="15.75" hidden="1" customHeight="1">
      <c r="A2967" s="26">
        <v>30106956</v>
      </c>
      <c r="B2967" s="26" t="s">
        <v>16763</v>
      </c>
      <c r="C2967" s="26" t="s">
        <v>16764</v>
      </c>
      <c r="D2967" s="26" t="s">
        <v>16765</v>
      </c>
      <c r="E2967" s="26" t="s">
        <v>74</v>
      </c>
      <c r="F2967" s="26" t="s">
        <v>5224</v>
      </c>
      <c r="G2967" s="26">
        <v>2018</v>
      </c>
      <c r="H2967" s="27">
        <v>43327</v>
      </c>
      <c r="I2967" s="26" t="s">
        <v>16766</v>
      </c>
      <c r="J2967" s="26"/>
      <c r="K2967" s="26" t="s">
        <v>16767</v>
      </c>
      <c r="L2967" s="26" t="str">
        <f t="shared" si="92"/>
        <v>Excluido</v>
      </c>
      <c r="M2967" s="26" t="str">
        <f t="shared" si="93"/>
        <v>S/PalabrasClaves</v>
      </c>
      <c r="N2967" s="26"/>
      <c r="O2967" s="26"/>
      <c r="P2967" s="26"/>
      <c r="Q2967" s="26"/>
      <c r="R2967" s="26"/>
      <c r="S2967" s="26"/>
      <c r="T2967" s="26"/>
      <c r="U2967" s="26"/>
      <c r="V2967" s="26"/>
      <c r="W2967" s="26"/>
      <c r="X2967" s="26"/>
    </row>
    <row r="2968" spans="1:24" ht="15.75" hidden="1" customHeight="1">
      <c r="A2968" s="24">
        <v>30118682</v>
      </c>
      <c r="B2968" s="24" t="s">
        <v>16768</v>
      </c>
      <c r="C2968" s="24" t="s">
        <v>16769</v>
      </c>
      <c r="D2968" s="24" t="s">
        <v>16770</v>
      </c>
      <c r="E2968" s="24" t="s">
        <v>16771</v>
      </c>
      <c r="F2968" s="24" t="s">
        <v>11373</v>
      </c>
      <c r="G2968" s="24">
        <v>2018</v>
      </c>
      <c r="H2968" s="25">
        <v>43330</v>
      </c>
      <c r="I2968" s="24" t="s">
        <v>16772</v>
      </c>
      <c r="J2968" s="24" t="s">
        <v>16773</v>
      </c>
      <c r="K2968" s="24" t="s">
        <v>16774</v>
      </c>
      <c r="L2968" s="24" t="str">
        <f t="shared" si="92"/>
        <v>PostAlerta</v>
      </c>
      <c r="M2968" s="24" t="str">
        <f t="shared" si="93"/>
        <v>S/PalabrasClaves</v>
      </c>
      <c r="N2968" s="24"/>
      <c r="O2968" s="24"/>
      <c r="P2968" s="24"/>
      <c r="Q2968" s="24"/>
      <c r="R2968" s="24"/>
      <c r="S2968" s="24"/>
      <c r="T2968" s="24"/>
      <c r="U2968" s="24"/>
      <c r="V2968" s="24"/>
      <c r="W2968" s="24"/>
      <c r="X2968" s="24"/>
    </row>
    <row r="2969" spans="1:24" ht="15.75" hidden="1" customHeight="1">
      <c r="A2969" s="26">
        <v>30007329</v>
      </c>
      <c r="B2969" s="26" t="s">
        <v>16775</v>
      </c>
      <c r="C2969" s="26" t="s">
        <v>16776</v>
      </c>
      <c r="D2969" s="26" t="s">
        <v>16777</v>
      </c>
      <c r="E2969" s="26" t="s">
        <v>16778</v>
      </c>
      <c r="F2969" s="26" t="s">
        <v>6595</v>
      </c>
      <c r="G2969" s="26">
        <v>2018</v>
      </c>
      <c r="H2969" s="27">
        <v>43296</v>
      </c>
      <c r="I2969" s="26" t="s">
        <v>16779</v>
      </c>
      <c r="J2969" s="26"/>
      <c r="K2969" s="26" t="s">
        <v>16780</v>
      </c>
      <c r="L2969" s="26" t="str">
        <f t="shared" si="92"/>
        <v>Excluido</v>
      </c>
      <c r="M2969" s="26" t="str">
        <f t="shared" si="93"/>
        <v>C/PalabrasClaves</v>
      </c>
      <c r="N2969" s="26"/>
      <c r="O2969" s="26"/>
      <c r="P2969" s="26"/>
      <c r="Q2969" s="26"/>
      <c r="R2969" s="26"/>
      <c r="S2969" s="26"/>
      <c r="T2969" s="26"/>
      <c r="U2969" s="26"/>
      <c r="V2969" s="26"/>
      <c r="W2969" s="26"/>
      <c r="X2969" s="26"/>
    </row>
    <row r="2970" spans="1:24" ht="15.75" hidden="1" customHeight="1">
      <c r="A2970" s="24">
        <v>30186244</v>
      </c>
      <c r="B2970" s="24" t="s">
        <v>16781</v>
      </c>
      <c r="C2970" s="24" t="s">
        <v>16782</v>
      </c>
      <c r="D2970" s="24" t="s">
        <v>16783</v>
      </c>
      <c r="E2970" s="24" t="s">
        <v>16784</v>
      </c>
      <c r="F2970" s="24" t="s">
        <v>566</v>
      </c>
      <c r="G2970" s="24">
        <v>2018</v>
      </c>
      <c r="H2970" s="25">
        <v>43350</v>
      </c>
      <c r="I2970" s="24" t="s">
        <v>16785</v>
      </c>
      <c r="J2970" s="24"/>
      <c r="K2970" s="24" t="s">
        <v>16786</v>
      </c>
      <c r="L2970" s="24" t="str">
        <f t="shared" si="92"/>
        <v>PostAlerta</v>
      </c>
      <c r="M2970" s="24" t="str">
        <f t="shared" si="93"/>
        <v>S/PalabrasClaves</v>
      </c>
      <c r="N2970" s="24"/>
      <c r="O2970" s="24"/>
      <c r="P2970" s="24"/>
      <c r="Q2970" s="24"/>
      <c r="R2970" s="24"/>
      <c r="S2970" s="24"/>
      <c r="T2970" s="24"/>
      <c r="U2970" s="24"/>
      <c r="V2970" s="24"/>
      <c r="W2970" s="24"/>
      <c r="X2970" s="24"/>
    </row>
    <row r="2971" spans="1:24" ht="15.75" hidden="1" customHeight="1">
      <c r="A2971" s="26">
        <v>30144825</v>
      </c>
      <c r="B2971" s="26" t="s">
        <v>16787</v>
      </c>
      <c r="C2971" s="26" t="s">
        <v>16788</v>
      </c>
      <c r="D2971" s="26" t="s">
        <v>16789</v>
      </c>
      <c r="E2971" s="26" t="s">
        <v>16790</v>
      </c>
      <c r="F2971" s="26" t="s">
        <v>341</v>
      </c>
      <c r="G2971" s="26">
        <v>2018</v>
      </c>
      <c r="H2971" s="27">
        <v>43339</v>
      </c>
      <c r="I2971" s="26" t="s">
        <v>16791</v>
      </c>
      <c r="J2971" s="26"/>
      <c r="K2971" s="26" t="s">
        <v>16792</v>
      </c>
      <c r="L2971" s="26" t="str">
        <f t="shared" si="92"/>
        <v>PostAlerta</v>
      </c>
      <c r="M2971" s="26" t="str">
        <f t="shared" si="93"/>
        <v>S/PalabrasClaves</v>
      </c>
      <c r="N2971" s="26"/>
      <c r="O2971" s="26"/>
      <c r="P2971" s="26"/>
      <c r="Q2971" s="26"/>
      <c r="R2971" s="26"/>
      <c r="S2971" s="26"/>
      <c r="T2971" s="26"/>
      <c r="U2971" s="26"/>
      <c r="V2971" s="26"/>
      <c r="W2971" s="26"/>
      <c r="X2971" s="26"/>
    </row>
    <row r="2972" spans="1:24" ht="15.75" hidden="1" customHeight="1">
      <c r="A2972" s="24">
        <v>30224859</v>
      </c>
      <c r="B2972" s="24" t="s">
        <v>16793</v>
      </c>
      <c r="C2972" s="24" t="s">
        <v>16794</v>
      </c>
      <c r="D2972" s="24" t="s">
        <v>16795</v>
      </c>
      <c r="E2972" s="24" t="s">
        <v>16796</v>
      </c>
      <c r="F2972" s="24" t="s">
        <v>2454</v>
      </c>
      <c r="G2972" s="24">
        <v>2018</v>
      </c>
      <c r="H2972" s="25">
        <v>43362</v>
      </c>
      <c r="I2972" s="24" t="s">
        <v>16797</v>
      </c>
      <c r="J2972" s="24"/>
      <c r="K2972" s="24" t="s">
        <v>16798</v>
      </c>
      <c r="L2972" s="24" t="str">
        <f t="shared" si="92"/>
        <v>PostAlerta</v>
      </c>
      <c r="M2972" s="24" t="str">
        <f t="shared" si="93"/>
        <v>S/PalabrasClaves</v>
      </c>
      <c r="N2972" s="24"/>
      <c r="O2972" s="24"/>
      <c r="P2972" s="24"/>
      <c r="Q2972" s="24"/>
      <c r="R2972" s="24"/>
      <c r="S2972" s="24"/>
      <c r="T2972" s="24"/>
      <c r="U2972" s="24"/>
      <c r="V2972" s="24"/>
      <c r="W2972" s="24"/>
      <c r="X2972" s="24"/>
    </row>
    <row r="2973" spans="1:24" ht="15.75" hidden="1" customHeight="1">
      <c r="A2973" s="26">
        <v>30153259</v>
      </c>
      <c r="B2973" s="26" t="s">
        <v>16799</v>
      </c>
      <c r="C2973" s="26" t="s">
        <v>16800</v>
      </c>
      <c r="D2973" s="26" t="s">
        <v>16801</v>
      </c>
      <c r="E2973" s="26" t="s">
        <v>16802</v>
      </c>
      <c r="F2973" s="26" t="s">
        <v>2168</v>
      </c>
      <c r="G2973" s="26">
        <v>2018</v>
      </c>
      <c r="H2973" s="27">
        <v>43341</v>
      </c>
      <c r="I2973" s="26" t="s">
        <v>16803</v>
      </c>
      <c r="J2973" s="26"/>
      <c r="K2973" s="26" t="s">
        <v>16804</v>
      </c>
      <c r="L2973" s="26" t="str">
        <f t="shared" si="92"/>
        <v>PostAlerta</v>
      </c>
      <c r="M2973" s="26" t="str">
        <f t="shared" si="93"/>
        <v>C/PalabrasClaves</v>
      </c>
      <c r="N2973" s="26"/>
      <c r="O2973" s="26"/>
      <c r="P2973" s="26"/>
      <c r="Q2973" s="26"/>
      <c r="R2973" s="26"/>
      <c r="S2973" s="26"/>
      <c r="T2973" s="26"/>
      <c r="U2973" s="26"/>
      <c r="V2973" s="26"/>
      <c r="W2973" s="26"/>
      <c r="X2973" s="26"/>
    </row>
    <row r="2974" spans="1:24" ht="15.75" hidden="1" customHeight="1">
      <c r="A2974" s="24">
        <v>28943408</v>
      </c>
      <c r="B2974" s="24" t="s">
        <v>16805</v>
      </c>
      <c r="C2974" s="24" t="s">
        <v>16806</v>
      </c>
      <c r="D2974" s="24" t="s">
        <v>16807</v>
      </c>
      <c r="E2974" s="24" t="s">
        <v>16808</v>
      </c>
      <c r="F2974" s="24" t="s">
        <v>3409</v>
      </c>
      <c r="G2974" s="24">
        <v>2018</v>
      </c>
      <c r="H2974" s="25">
        <v>43004</v>
      </c>
      <c r="I2974" s="24"/>
      <c r="J2974" s="24"/>
      <c r="K2974" s="24" t="s">
        <v>16809</v>
      </c>
      <c r="L2974" s="24" t="str">
        <f t="shared" si="92"/>
        <v>Excluido</v>
      </c>
      <c r="M2974" s="24" t="str">
        <f t="shared" si="93"/>
        <v>S/PalabrasClaves</v>
      </c>
      <c r="N2974" s="24"/>
      <c r="O2974" s="24"/>
      <c r="P2974" s="24"/>
      <c r="Q2974" s="24"/>
      <c r="R2974" s="24"/>
      <c r="S2974" s="24"/>
      <c r="T2974" s="24"/>
      <c r="U2974" s="24"/>
      <c r="V2974" s="24"/>
      <c r="W2974" s="24"/>
      <c r="X2974" s="24"/>
    </row>
    <row r="2975" spans="1:24" ht="15.75" hidden="1" customHeight="1">
      <c r="A2975" s="26">
        <v>29306870</v>
      </c>
      <c r="B2975" s="26" t="s">
        <v>16810</v>
      </c>
      <c r="C2975" s="26" t="s">
        <v>16811</v>
      </c>
      <c r="D2975" s="26" t="s">
        <v>16812</v>
      </c>
      <c r="E2975" s="26" t="s">
        <v>13111</v>
      </c>
      <c r="F2975" s="26" t="s">
        <v>251</v>
      </c>
      <c r="G2975" s="26">
        <v>2018</v>
      </c>
      <c r="H2975" s="27">
        <v>43108</v>
      </c>
      <c r="I2975" s="26"/>
      <c r="J2975" s="26"/>
      <c r="K2975" s="26" t="s">
        <v>16813</v>
      </c>
      <c r="L2975" s="26" t="str">
        <f t="shared" si="92"/>
        <v>PostAlerta</v>
      </c>
      <c r="M2975" s="26" t="str">
        <f t="shared" si="93"/>
        <v>S/PalabrasClaves</v>
      </c>
      <c r="N2975" s="26"/>
      <c r="O2975" s="26"/>
      <c r="P2975" s="26"/>
      <c r="Q2975" s="26"/>
      <c r="R2975" s="26"/>
      <c r="S2975" s="26"/>
      <c r="T2975" s="26"/>
      <c r="U2975" s="26"/>
      <c r="V2975" s="26"/>
      <c r="W2975" s="26"/>
      <c r="X2975" s="26"/>
    </row>
    <row r="2976" spans="1:24" ht="15.75" hidden="1" customHeight="1">
      <c r="A2976" s="24">
        <v>29389825</v>
      </c>
      <c r="B2976" s="24" t="s">
        <v>16814</v>
      </c>
      <c r="C2976" s="24" t="s">
        <v>16815</v>
      </c>
      <c r="D2976" s="24" t="s">
        <v>16816</v>
      </c>
      <c r="E2976" s="24" t="s">
        <v>14190</v>
      </c>
      <c r="F2976" s="24" t="s">
        <v>11445</v>
      </c>
      <c r="G2976" s="24">
        <v>2018</v>
      </c>
      <c r="H2976" s="25">
        <v>43133</v>
      </c>
      <c r="I2976" s="24"/>
      <c r="J2976" s="24"/>
      <c r="K2976" s="24" t="s">
        <v>16817</v>
      </c>
      <c r="L2976" s="24" t="str">
        <f t="shared" si="92"/>
        <v>PostAlerta</v>
      </c>
      <c r="M2976" s="24" t="str">
        <f t="shared" si="93"/>
        <v>S/PalabrasClaves</v>
      </c>
      <c r="N2976" s="24"/>
      <c r="O2976" s="24"/>
      <c r="P2976" s="24"/>
      <c r="Q2976" s="24"/>
      <c r="R2976" s="24"/>
      <c r="S2976" s="24"/>
      <c r="T2976" s="24"/>
      <c r="U2976" s="24"/>
      <c r="V2976" s="24"/>
      <c r="W2976" s="24"/>
      <c r="X2976" s="24"/>
    </row>
    <row r="2977" spans="1:24" ht="15.75" hidden="1" customHeight="1">
      <c r="A2977" s="26">
        <v>29476910</v>
      </c>
      <c r="B2977" s="26" t="s">
        <v>16818</v>
      </c>
      <c r="C2977" s="26" t="s">
        <v>16819</v>
      </c>
      <c r="D2977" s="26" t="s">
        <v>16820</v>
      </c>
      <c r="E2977" s="26" t="s">
        <v>16821</v>
      </c>
      <c r="F2977" s="26" t="s">
        <v>122</v>
      </c>
      <c r="G2977" s="26">
        <v>2018</v>
      </c>
      <c r="H2977" s="27">
        <v>43156</v>
      </c>
      <c r="I2977" s="26"/>
      <c r="J2977" s="26"/>
      <c r="K2977" s="26" t="s">
        <v>16822</v>
      </c>
      <c r="L2977" s="26" t="str">
        <f t="shared" si="92"/>
        <v>PostAlerta</v>
      </c>
      <c r="M2977" s="26" t="str">
        <f t="shared" si="93"/>
        <v>S/PalabrasClaves</v>
      </c>
      <c r="N2977" s="26"/>
      <c r="O2977" s="26"/>
      <c r="P2977" s="26"/>
      <c r="Q2977" s="26"/>
      <c r="R2977" s="26"/>
      <c r="S2977" s="26"/>
      <c r="T2977" s="26"/>
      <c r="U2977" s="26"/>
      <c r="V2977" s="26"/>
      <c r="W2977" s="26"/>
      <c r="X2977" s="26"/>
    </row>
    <row r="2978" spans="1:24" ht="15.75" hidden="1" customHeight="1">
      <c r="A2978" s="24">
        <v>29485537</v>
      </c>
      <c r="B2978" s="24" t="s">
        <v>16823</v>
      </c>
      <c r="C2978" s="24" t="s">
        <v>16824</v>
      </c>
      <c r="D2978" s="24" t="s">
        <v>16825</v>
      </c>
      <c r="E2978" s="24" t="s">
        <v>16826</v>
      </c>
      <c r="F2978" s="24" t="s">
        <v>128</v>
      </c>
      <c r="G2978" s="24">
        <v>2018</v>
      </c>
      <c r="H2978" s="25">
        <v>43159</v>
      </c>
      <c r="I2978" s="24"/>
      <c r="J2978" s="24"/>
      <c r="K2978" s="24" t="s">
        <v>16827</v>
      </c>
      <c r="L2978" s="24" t="str">
        <f t="shared" si="92"/>
        <v>Excluido</v>
      </c>
      <c r="M2978" s="24" t="str">
        <f t="shared" si="93"/>
        <v>C/PalabrasClaves</v>
      </c>
      <c r="N2978" s="24"/>
      <c r="O2978" s="24"/>
      <c r="P2978" s="24"/>
      <c r="Q2978" s="24"/>
      <c r="R2978" s="24"/>
      <c r="S2978" s="24"/>
      <c r="T2978" s="24"/>
      <c r="U2978" s="24"/>
      <c r="V2978" s="24"/>
      <c r="W2978" s="24"/>
      <c r="X2978" s="24"/>
    </row>
    <row r="2979" spans="1:24" ht="15.75" hidden="1" customHeight="1">
      <c r="A2979" s="26">
        <v>29509566</v>
      </c>
      <c r="B2979" s="26" t="s">
        <v>16828</v>
      </c>
      <c r="C2979" s="26" t="s">
        <v>16829</v>
      </c>
      <c r="D2979" s="26" t="s">
        <v>16830</v>
      </c>
      <c r="E2979" s="26" t="s">
        <v>12725</v>
      </c>
      <c r="F2979" s="26" t="s">
        <v>128</v>
      </c>
      <c r="G2979" s="26">
        <v>2018</v>
      </c>
      <c r="H2979" s="27">
        <v>43166</v>
      </c>
      <c r="I2979" s="26" t="s">
        <v>16831</v>
      </c>
      <c r="J2979" s="26" t="s">
        <v>16832</v>
      </c>
      <c r="K2979" s="26" t="s">
        <v>16833</v>
      </c>
      <c r="L2979" s="26" t="str">
        <f t="shared" si="92"/>
        <v>PostAlerta</v>
      </c>
      <c r="M2979" s="26" t="str">
        <f t="shared" si="93"/>
        <v>C/PalabrasClaves</v>
      </c>
      <c r="N2979" s="26"/>
      <c r="O2979" s="26"/>
      <c r="P2979" s="26"/>
      <c r="Q2979" s="26"/>
      <c r="R2979" s="26"/>
      <c r="S2979" s="26"/>
      <c r="T2979" s="26"/>
      <c r="U2979" s="26"/>
      <c r="V2979" s="26"/>
      <c r="W2979" s="26"/>
      <c r="X2979" s="26"/>
    </row>
    <row r="2980" spans="1:24" ht="15.75" hidden="1" customHeight="1">
      <c r="A2980" s="24">
        <v>29511067</v>
      </c>
      <c r="B2980" s="24" t="s">
        <v>16834</v>
      </c>
      <c r="C2980" s="24" t="s">
        <v>16835</v>
      </c>
      <c r="D2980" s="24" t="s">
        <v>16836</v>
      </c>
      <c r="E2980" s="24" t="s">
        <v>13572</v>
      </c>
      <c r="F2980" s="24" t="s">
        <v>251</v>
      </c>
      <c r="G2980" s="24">
        <v>2018</v>
      </c>
      <c r="H2980" s="25">
        <v>43167</v>
      </c>
      <c r="I2980" s="24"/>
      <c r="J2980" s="24"/>
      <c r="K2980" s="24" t="s">
        <v>16837</v>
      </c>
      <c r="L2980" s="24" t="str">
        <f t="shared" si="92"/>
        <v>PostAlerta</v>
      </c>
      <c r="M2980" s="24" t="str">
        <f t="shared" si="93"/>
        <v>C/PalabrasClaves</v>
      </c>
      <c r="N2980" s="24"/>
      <c r="O2980" s="24"/>
      <c r="P2980" s="24"/>
      <c r="Q2980" s="24"/>
      <c r="R2980" s="24"/>
      <c r="S2980" s="24"/>
      <c r="T2980" s="24"/>
      <c r="U2980" s="24"/>
      <c r="V2980" s="24"/>
      <c r="W2980" s="24"/>
      <c r="X2980" s="24"/>
    </row>
    <row r="2981" spans="1:24" ht="15.75" hidden="1" customHeight="1">
      <c r="A2981" s="26">
        <v>29563165</v>
      </c>
      <c r="B2981" s="26" t="s">
        <v>16838</v>
      </c>
      <c r="C2981" s="26" t="s">
        <v>16839</v>
      </c>
      <c r="D2981" s="26" t="s">
        <v>16840</v>
      </c>
      <c r="E2981" s="26" t="s">
        <v>2896</v>
      </c>
      <c r="F2981" s="26" t="s">
        <v>251</v>
      </c>
      <c r="G2981" s="26">
        <v>2018</v>
      </c>
      <c r="H2981" s="27">
        <v>43182</v>
      </c>
      <c r="I2981" s="26" t="s">
        <v>16841</v>
      </c>
      <c r="J2981" s="26" t="s">
        <v>16842</v>
      </c>
      <c r="K2981" s="26" t="s">
        <v>16843</v>
      </c>
      <c r="L2981" s="26" t="str">
        <f t="shared" si="92"/>
        <v>PostAlerta</v>
      </c>
      <c r="M2981" s="26" t="str">
        <f t="shared" si="93"/>
        <v>S/PalabrasClaves</v>
      </c>
      <c r="N2981" s="26"/>
      <c r="O2981" s="26"/>
      <c r="P2981" s="26"/>
      <c r="Q2981" s="26"/>
      <c r="R2981" s="26"/>
      <c r="S2981" s="26"/>
      <c r="T2981" s="26"/>
      <c r="U2981" s="26"/>
      <c r="V2981" s="26"/>
      <c r="W2981" s="26"/>
      <c r="X2981" s="26"/>
    </row>
    <row r="2982" spans="1:24" ht="15.75" hidden="1" customHeight="1">
      <c r="A2982" s="24">
        <v>29567802</v>
      </c>
      <c r="B2982" s="24" t="s">
        <v>16844</v>
      </c>
      <c r="C2982" s="24" t="s">
        <v>16845</v>
      </c>
      <c r="D2982" s="24" t="s">
        <v>16846</v>
      </c>
      <c r="E2982" s="24" t="s">
        <v>16847</v>
      </c>
      <c r="F2982" s="24" t="s">
        <v>251</v>
      </c>
      <c r="G2982" s="24">
        <v>2018</v>
      </c>
      <c r="H2982" s="25">
        <v>43183</v>
      </c>
      <c r="I2982" s="24"/>
      <c r="J2982" s="24"/>
      <c r="K2982" s="24" t="s">
        <v>16848</v>
      </c>
      <c r="L2982" s="24" t="str">
        <f t="shared" si="92"/>
        <v>PostAlerta</v>
      </c>
      <c r="M2982" s="24" t="str">
        <f t="shared" si="93"/>
        <v>C/PalabrasClaves</v>
      </c>
      <c r="N2982" s="24"/>
      <c r="O2982" s="24"/>
      <c r="P2982" s="24"/>
      <c r="Q2982" s="24"/>
      <c r="R2982" s="24"/>
      <c r="S2982" s="24"/>
      <c r="T2982" s="24"/>
      <c r="U2982" s="24"/>
      <c r="V2982" s="24"/>
      <c r="W2982" s="24"/>
      <c r="X2982" s="24"/>
    </row>
    <row r="2983" spans="1:24" ht="15.75" hidden="1" customHeight="1">
      <c r="A2983" s="26">
        <v>29599387</v>
      </c>
      <c r="B2983" s="26" t="s">
        <v>16849</v>
      </c>
      <c r="C2983" s="26" t="s">
        <v>16850</v>
      </c>
      <c r="D2983" s="26" t="s">
        <v>16851</v>
      </c>
      <c r="E2983" s="26" t="s">
        <v>11513</v>
      </c>
      <c r="F2983" s="26" t="s">
        <v>251</v>
      </c>
      <c r="G2983" s="26">
        <v>2018</v>
      </c>
      <c r="H2983" s="27">
        <v>43190</v>
      </c>
      <c r="I2983" s="26" t="s">
        <v>16852</v>
      </c>
      <c r="J2983" s="26" t="s">
        <v>16853</v>
      </c>
      <c r="K2983" s="26" t="s">
        <v>16854</v>
      </c>
      <c r="L2983" s="26" t="str">
        <f t="shared" si="92"/>
        <v>PostAlerta</v>
      </c>
      <c r="M2983" s="26" t="str">
        <f t="shared" si="93"/>
        <v>S/PalabrasClaves</v>
      </c>
      <c r="N2983" s="26"/>
      <c r="O2983" s="26"/>
      <c r="P2983" s="26"/>
      <c r="Q2983" s="26"/>
      <c r="R2983" s="26"/>
      <c r="S2983" s="26"/>
      <c r="T2983" s="26"/>
      <c r="U2983" s="26"/>
      <c r="V2983" s="26"/>
      <c r="W2983" s="26"/>
      <c r="X2983" s="26"/>
    </row>
    <row r="2984" spans="1:24" ht="15.75" hidden="1" customHeight="1">
      <c r="A2984" s="24">
        <v>29617922</v>
      </c>
      <c r="B2984" s="24" t="s">
        <v>16855</v>
      </c>
      <c r="C2984" s="24" t="s">
        <v>16856</v>
      </c>
      <c r="D2984" s="24" t="s">
        <v>16857</v>
      </c>
      <c r="E2984" s="24" t="s">
        <v>16650</v>
      </c>
      <c r="F2984" s="24" t="s">
        <v>3233</v>
      </c>
      <c r="G2984" s="24">
        <v>2018</v>
      </c>
      <c r="H2984" s="25">
        <v>43195</v>
      </c>
      <c r="I2984" s="24" t="s">
        <v>16858</v>
      </c>
      <c r="J2984" s="24"/>
      <c r="K2984" s="24" t="s">
        <v>16859</v>
      </c>
      <c r="L2984" s="24" t="str">
        <f t="shared" ref="L2984:L3047" si="94">IF(ISNUMBER(VLOOKUP(A2984,EXCL,1,FALSE)),"Excluido",IF(ISNUMBER(VLOOKUP(A2984,POST,1,FALSE)),"PostAlerta",IF(ISNUMBER(VLOOKUP(A2984,PRE,1,FALSE)),"PreAlerta","")))</f>
        <v>Excluido</v>
      </c>
      <c r="M2984" s="24" t="str">
        <f t="shared" ref="M2984:M3047" si="95">IF(ISNUMBER(VLOOKUP(A2984,KEYWORDS,1,FALSE)),"C/PalabrasClaves","S/PalabrasClaves")</f>
        <v>S/PalabrasClaves</v>
      </c>
      <c r="N2984" s="24"/>
      <c r="O2984" s="24"/>
      <c r="P2984" s="24"/>
      <c r="Q2984" s="24"/>
      <c r="R2984" s="24"/>
      <c r="S2984" s="24"/>
      <c r="T2984" s="24"/>
      <c r="U2984" s="24"/>
      <c r="V2984" s="24"/>
      <c r="W2984" s="24"/>
      <c r="X2984" s="24"/>
    </row>
    <row r="2985" spans="1:24" ht="15.75" hidden="1" customHeight="1">
      <c r="A2985" s="26">
        <v>29655934</v>
      </c>
      <c r="B2985" s="26" t="s">
        <v>16860</v>
      </c>
      <c r="C2985" s="26" t="s">
        <v>16861</v>
      </c>
      <c r="D2985" s="26" t="s">
        <v>16862</v>
      </c>
      <c r="E2985" s="26" t="s">
        <v>16863</v>
      </c>
      <c r="F2985" s="26" t="s">
        <v>16864</v>
      </c>
      <c r="G2985" s="26">
        <v>2018</v>
      </c>
      <c r="H2985" s="27">
        <v>43206</v>
      </c>
      <c r="I2985" s="26"/>
      <c r="J2985" s="26"/>
      <c r="K2985" s="26" t="s">
        <v>16865</v>
      </c>
      <c r="L2985" s="26" t="str">
        <f t="shared" si="94"/>
        <v>PostAlerta</v>
      </c>
      <c r="M2985" s="26" t="str">
        <f t="shared" si="95"/>
        <v>S/PalabrasClaves</v>
      </c>
      <c r="N2985" s="26"/>
      <c r="O2985" s="26"/>
      <c r="P2985" s="26"/>
      <c r="Q2985" s="26"/>
      <c r="R2985" s="26"/>
      <c r="S2985" s="26"/>
      <c r="T2985" s="26"/>
      <c r="U2985" s="26"/>
      <c r="V2985" s="26"/>
      <c r="W2985" s="26"/>
      <c r="X2985" s="26"/>
    </row>
    <row r="2986" spans="1:24" ht="15.75" hidden="1" customHeight="1">
      <c r="A2986" s="24">
        <v>29690825</v>
      </c>
      <c r="B2986" s="24" t="s">
        <v>16866</v>
      </c>
      <c r="C2986" s="24" t="s">
        <v>16867</v>
      </c>
      <c r="D2986" s="24" t="s">
        <v>16868</v>
      </c>
      <c r="E2986" s="24" t="s">
        <v>16869</v>
      </c>
      <c r="F2986" s="24" t="s">
        <v>725</v>
      </c>
      <c r="G2986" s="24">
        <v>2018</v>
      </c>
      <c r="H2986" s="25">
        <v>43216</v>
      </c>
      <c r="I2986" s="24"/>
      <c r="J2986" s="24"/>
      <c r="K2986" s="24" t="s">
        <v>16870</v>
      </c>
      <c r="L2986" s="24" t="str">
        <f t="shared" si="94"/>
        <v>PostAlerta</v>
      </c>
      <c r="M2986" s="24" t="str">
        <f t="shared" si="95"/>
        <v>S/PalabrasClaves</v>
      </c>
      <c r="N2986" s="24"/>
      <c r="O2986" s="24"/>
      <c r="P2986" s="24"/>
      <c r="Q2986" s="24"/>
      <c r="R2986" s="24"/>
      <c r="S2986" s="24"/>
      <c r="T2986" s="24"/>
      <c r="U2986" s="24"/>
      <c r="V2986" s="24"/>
      <c r="W2986" s="24"/>
      <c r="X2986" s="24"/>
    </row>
    <row r="2987" spans="1:24" ht="15.75" hidden="1" customHeight="1">
      <c r="A2987" s="26">
        <v>29694796</v>
      </c>
      <c r="B2987" s="26" t="s">
        <v>16871</v>
      </c>
      <c r="C2987" s="26" t="s">
        <v>16872</v>
      </c>
      <c r="D2987" s="26" t="s">
        <v>16873</v>
      </c>
      <c r="E2987" s="26" t="s">
        <v>16874</v>
      </c>
      <c r="F2987" s="26" t="s">
        <v>7974</v>
      </c>
      <c r="G2987" s="26">
        <v>2018</v>
      </c>
      <c r="H2987" s="27">
        <v>43216</v>
      </c>
      <c r="I2987" s="26"/>
      <c r="J2987" s="26"/>
      <c r="K2987" s="26" t="s">
        <v>16875</v>
      </c>
      <c r="L2987" s="26" t="str">
        <f t="shared" si="94"/>
        <v>PostAlerta</v>
      </c>
      <c r="M2987" s="26" t="str">
        <f t="shared" si="95"/>
        <v>S/PalabrasClaves</v>
      </c>
      <c r="N2987" s="26"/>
      <c r="O2987" s="26"/>
      <c r="P2987" s="26"/>
      <c r="Q2987" s="26"/>
      <c r="R2987" s="26"/>
      <c r="S2987" s="26"/>
      <c r="T2987" s="26"/>
      <c r="U2987" s="26"/>
      <c r="V2987" s="26"/>
      <c r="W2987" s="26"/>
      <c r="X2987" s="26"/>
    </row>
    <row r="2988" spans="1:24" ht="15.75" hidden="1" customHeight="1">
      <c r="A2988" s="24">
        <v>29703496</v>
      </c>
      <c r="B2988" s="24" t="s">
        <v>16876</v>
      </c>
      <c r="C2988" s="24" t="s">
        <v>16877</v>
      </c>
      <c r="D2988" s="24" t="s">
        <v>16878</v>
      </c>
      <c r="E2988" s="24" t="s">
        <v>11065</v>
      </c>
      <c r="F2988" s="24" t="s">
        <v>2725</v>
      </c>
      <c r="G2988" s="24">
        <v>2018</v>
      </c>
      <c r="H2988" s="25">
        <v>43219</v>
      </c>
      <c r="I2988" s="24" t="s">
        <v>16879</v>
      </c>
      <c r="J2988" s="24" t="s">
        <v>16880</v>
      </c>
      <c r="K2988" s="24" t="s">
        <v>16881</v>
      </c>
      <c r="L2988" s="24" t="str">
        <f t="shared" si="94"/>
        <v>Excluido</v>
      </c>
      <c r="M2988" s="24" t="str">
        <f t="shared" si="95"/>
        <v>S/PalabrasClaves</v>
      </c>
      <c r="N2988" s="24"/>
      <c r="O2988" s="24"/>
      <c r="P2988" s="24"/>
      <c r="Q2988" s="24"/>
      <c r="R2988" s="24"/>
      <c r="S2988" s="24"/>
      <c r="T2988" s="24"/>
      <c r="U2988" s="24"/>
      <c r="V2988" s="24"/>
      <c r="W2988" s="24"/>
      <c r="X2988" s="24"/>
    </row>
    <row r="2989" spans="1:24" ht="15.75" hidden="1" customHeight="1">
      <c r="A2989" s="26">
        <v>29899001</v>
      </c>
      <c r="B2989" s="26" t="s">
        <v>16882</v>
      </c>
      <c r="C2989" s="26" t="s">
        <v>16883</v>
      </c>
      <c r="D2989" s="26" t="s">
        <v>16884</v>
      </c>
      <c r="E2989" s="26" t="s">
        <v>16885</v>
      </c>
      <c r="F2989" s="26" t="s">
        <v>267</v>
      </c>
      <c r="G2989" s="26">
        <v>2018</v>
      </c>
      <c r="H2989" s="27">
        <v>43266</v>
      </c>
      <c r="I2989" s="26" t="s">
        <v>16886</v>
      </c>
      <c r="J2989" s="26"/>
      <c r="K2989" s="26" t="s">
        <v>16887</v>
      </c>
      <c r="L2989" s="26" t="str">
        <f t="shared" si="94"/>
        <v>PostAlerta</v>
      </c>
      <c r="M2989" s="26" t="str">
        <f t="shared" si="95"/>
        <v>S/PalabrasClaves</v>
      </c>
      <c r="N2989" s="26"/>
      <c r="O2989" s="26"/>
      <c r="P2989" s="26"/>
      <c r="Q2989" s="26"/>
      <c r="R2989" s="26"/>
      <c r="S2989" s="26"/>
      <c r="T2989" s="26"/>
      <c r="U2989" s="26"/>
      <c r="V2989" s="26"/>
      <c r="W2989" s="26"/>
      <c r="X2989" s="26"/>
    </row>
    <row r="2990" spans="1:24" ht="15.75" hidden="1" customHeight="1">
      <c r="A2990" s="24">
        <v>29927624</v>
      </c>
      <c r="B2990" s="24" t="s">
        <v>16888</v>
      </c>
      <c r="C2990" s="24" t="s">
        <v>16889</v>
      </c>
      <c r="D2990" s="24" t="s">
        <v>16890</v>
      </c>
      <c r="E2990" s="24" t="s">
        <v>16891</v>
      </c>
      <c r="F2990" s="24" t="s">
        <v>16892</v>
      </c>
      <c r="G2990" s="24">
        <v>2018</v>
      </c>
      <c r="H2990" s="25">
        <v>43273</v>
      </c>
      <c r="I2990" s="24"/>
      <c r="J2990" s="24"/>
      <c r="K2990" s="24" t="s">
        <v>16893</v>
      </c>
      <c r="L2990" s="24" t="str">
        <f t="shared" si="94"/>
        <v>PostAlerta</v>
      </c>
      <c r="M2990" s="24" t="str">
        <f t="shared" si="95"/>
        <v>S/PalabrasClaves</v>
      </c>
      <c r="N2990" s="24"/>
      <c r="O2990" s="24"/>
      <c r="P2990" s="24"/>
      <c r="Q2990" s="24"/>
      <c r="R2990" s="24"/>
      <c r="S2990" s="24"/>
      <c r="T2990" s="24"/>
      <c r="U2990" s="24"/>
      <c r="V2990" s="24"/>
      <c r="W2990" s="24"/>
      <c r="X2990" s="24"/>
    </row>
    <row r="2991" spans="1:24" ht="15.75" hidden="1" customHeight="1">
      <c r="A2991" s="26">
        <v>30038428</v>
      </c>
      <c r="B2991" s="26" t="s">
        <v>16894</v>
      </c>
      <c r="C2991" s="26" t="s">
        <v>16895</v>
      </c>
      <c r="D2991" s="26" t="s">
        <v>16896</v>
      </c>
      <c r="E2991" s="26" t="s">
        <v>16897</v>
      </c>
      <c r="F2991" s="26" t="s">
        <v>7206</v>
      </c>
      <c r="G2991" s="26">
        <v>2018</v>
      </c>
      <c r="H2991" s="27">
        <v>43306</v>
      </c>
      <c r="I2991" s="26"/>
      <c r="J2991" s="26"/>
      <c r="K2991" s="26" t="s">
        <v>16898</v>
      </c>
      <c r="L2991" s="26" t="str">
        <f t="shared" si="94"/>
        <v>PostAlerta</v>
      </c>
      <c r="M2991" s="26" t="str">
        <f t="shared" si="95"/>
        <v>S/PalabrasClaves</v>
      </c>
      <c r="N2991" s="26"/>
      <c r="O2991" s="26"/>
      <c r="P2991" s="26"/>
      <c r="Q2991" s="26"/>
      <c r="R2991" s="26"/>
      <c r="S2991" s="26"/>
      <c r="T2991" s="26"/>
      <c r="U2991" s="26"/>
      <c r="V2991" s="26"/>
      <c r="W2991" s="26"/>
      <c r="X2991" s="26"/>
    </row>
    <row r="2992" spans="1:24" ht="15.75" hidden="1" customHeight="1">
      <c r="A2992" s="24">
        <v>30051801</v>
      </c>
      <c r="B2992" s="24" t="s">
        <v>16899</v>
      </c>
      <c r="C2992" s="24" t="s">
        <v>16900</v>
      </c>
      <c r="D2992" s="24" t="s">
        <v>16901</v>
      </c>
      <c r="E2992" s="24" t="s">
        <v>16902</v>
      </c>
      <c r="F2992" s="24" t="s">
        <v>627</v>
      </c>
      <c r="G2992" s="24">
        <v>2018</v>
      </c>
      <c r="H2992" s="25">
        <v>43309</v>
      </c>
      <c r="I2992" s="24"/>
      <c r="J2992" s="24"/>
      <c r="K2992" s="24" t="s">
        <v>16903</v>
      </c>
      <c r="L2992" s="24" t="str">
        <f t="shared" si="94"/>
        <v>PostAlerta</v>
      </c>
      <c r="M2992" s="24" t="str">
        <f t="shared" si="95"/>
        <v>S/PalabrasClaves</v>
      </c>
      <c r="N2992" s="24"/>
      <c r="O2992" s="24"/>
      <c r="P2992" s="24"/>
      <c r="Q2992" s="24"/>
      <c r="R2992" s="24"/>
      <c r="S2992" s="24"/>
      <c r="T2992" s="24"/>
      <c r="U2992" s="24"/>
      <c r="V2992" s="24"/>
      <c r="W2992" s="24"/>
      <c r="X2992" s="24"/>
    </row>
    <row r="2993" spans="1:24" ht="15.75" hidden="1" customHeight="1">
      <c r="A2993" s="26">
        <v>30074473</v>
      </c>
      <c r="B2993" s="26" t="s">
        <v>16904</v>
      </c>
      <c r="C2993" s="26" t="s">
        <v>16905</v>
      </c>
      <c r="D2993" s="26" t="s">
        <v>16906</v>
      </c>
      <c r="E2993" s="26" t="s">
        <v>16907</v>
      </c>
      <c r="F2993" s="26" t="s">
        <v>627</v>
      </c>
      <c r="G2993" s="26">
        <v>2018</v>
      </c>
      <c r="H2993" s="27">
        <v>43316</v>
      </c>
      <c r="I2993" s="26"/>
      <c r="J2993" s="26"/>
      <c r="K2993" s="26" t="s">
        <v>16908</v>
      </c>
      <c r="L2993" s="26" t="str">
        <f t="shared" si="94"/>
        <v>PostAlerta</v>
      </c>
      <c r="M2993" s="26" t="str">
        <f t="shared" si="95"/>
        <v>C/PalabrasClaves</v>
      </c>
      <c r="N2993" s="26"/>
      <c r="O2993" s="26"/>
      <c r="P2993" s="26"/>
      <c r="Q2993" s="26"/>
      <c r="R2993" s="26"/>
      <c r="S2993" s="26"/>
      <c r="T2993" s="26"/>
      <c r="U2993" s="26"/>
      <c r="V2993" s="26"/>
      <c r="W2993" s="26"/>
      <c r="X2993" s="26"/>
    </row>
    <row r="2994" spans="1:24" ht="15.75" hidden="1" customHeight="1">
      <c r="A2994" s="24">
        <v>30095784</v>
      </c>
      <c r="B2994" s="24" t="s">
        <v>16909</v>
      </c>
      <c r="C2994" s="24" t="s">
        <v>16910</v>
      </c>
      <c r="D2994" s="24" t="s">
        <v>16911</v>
      </c>
      <c r="E2994" s="24" t="s">
        <v>8847</v>
      </c>
      <c r="F2994" s="24" t="s">
        <v>481</v>
      </c>
      <c r="G2994" s="24">
        <v>2018</v>
      </c>
      <c r="H2994" s="25">
        <v>43323</v>
      </c>
      <c r="I2994" s="24" t="s">
        <v>16912</v>
      </c>
      <c r="J2994" s="24" t="s">
        <v>16913</v>
      </c>
      <c r="K2994" s="24" t="s">
        <v>16914</v>
      </c>
      <c r="L2994" s="24" t="str">
        <f t="shared" si="94"/>
        <v>PostAlerta</v>
      </c>
      <c r="M2994" s="24" t="str">
        <f t="shared" si="95"/>
        <v>S/PalabrasClaves</v>
      </c>
      <c r="N2994" s="24"/>
      <c r="O2994" s="24"/>
      <c r="P2994" s="24"/>
      <c r="Q2994" s="24"/>
      <c r="R2994" s="24"/>
      <c r="S2994" s="24"/>
      <c r="T2994" s="24"/>
      <c r="U2994" s="24"/>
      <c r="V2994" s="24"/>
      <c r="W2994" s="24"/>
      <c r="X2994" s="24"/>
    </row>
    <row r="2995" spans="1:24" ht="15.75" hidden="1" customHeight="1">
      <c r="A2995" s="26">
        <v>30102262</v>
      </c>
      <c r="B2995" s="26" t="s">
        <v>16915</v>
      </c>
      <c r="C2995" s="26" t="s">
        <v>16916</v>
      </c>
      <c r="D2995" s="26" t="s">
        <v>16917</v>
      </c>
      <c r="E2995" s="26" t="s">
        <v>16918</v>
      </c>
      <c r="F2995" s="26" t="s">
        <v>128</v>
      </c>
      <c r="G2995" s="26">
        <v>2018</v>
      </c>
      <c r="H2995" s="27">
        <v>43326</v>
      </c>
      <c r="I2995" s="26" t="s">
        <v>16919</v>
      </c>
      <c r="J2995" s="26" t="s">
        <v>16920</v>
      </c>
      <c r="K2995" s="26" t="s">
        <v>16921</v>
      </c>
      <c r="L2995" s="26" t="str">
        <f t="shared" si="94"/>
        <v>PostAlerta</v>
      </c>
      <c r="M2995" s="26" t="str">
        <f t="shared" si="95"/>
        <v>S/PalabrasClaves</v>
      </c>
      <c r="N2995" s="26"/>
      <c r="O2995" s="26"/>
      <c r="P2995" s="26"/>
      <c r="Q2995" s="26"/>
      <c r="R2995" s="26"/>
      <c r="S2995" s="26"/>
      <c r="T2995" s="26"/>
      <c r="U2995" s="26"/>
      <c r="V2995" s="26"/>
      <c r="W2995" s="26"/>
      <c r="X2995" s="26"/>
    </row>
    <row r="2996" spans="1:24" ht="15.75" hidden="1" customHeight="1">
      <c r="A2996" s="24">
        <v>30231293</v>
      </c>
      <c r="B2996" s="24" t="s">
        <v>16922</v>
      </c>
      <c r="C2996" s="24" t="s">
        <v>16923</v>
      </c>
      <c r="D2996" s="24" t="s">
        <v>16924</v>
      </c>
      <c r="E2996" s="24" t="s">
        <v>16925</v>
      </c>
      <c r="F2996" s="24" t="s">
        <v>1380</v>
      </c>
      <c r="G2996" s="24">
        <v>2018</v>
      </c>
      <c r="H2996" s="25">
        <v>43363</v>
      </c>
      <c r="I2996" s="24"/>
      <c r="J2996" s="24"/>
      <c r="K2996" s="24" t="s">
        <v>16926</v>
      </c>
      <c r="L2996" s="24" t="str">
        <f t="shared" si="94"/>
        <v>PostAlerta</v>
      </c>
      <c r="M2996" s="24" t="str">
        <f t="shared" si="95"/>
        <v>S/PalabrasClaves</v>
      </c>
      <c r="N2996" s="24"/>
      <c r="O2996" s="24"/>
      <c r="P2996" s="24"/>
      <c r="Q2996" s="24"/>
      <c r="R2996" s="24"/>
      <c r="S2996" s="24"/>
      <c r="T2996" s="24"/>
      <c r="U2996" s="24"/>
      <c r="V2996" s="24"/>
      <c r="W2996" s="24"/>
      <c r="X2996" s="24"/>
    </row>
    <row r="2997" spans="1:24" ht="15.75" hidden="1" customHeight="1">
      <c r="A2997" s="26">
        <v>30317254</v>
      </c>
      <c r="B2997" s="26" t="s">
        <v>16927</v>
      </c>
      <c r="C2997" s="26" t="s">
        <v>16928</v>
      </c>
      <c r="D2997" s="26" t="s">
        <v>16929</v>
      </c>
      <c r="E2997" s="26" t="s">
        <v>16930</v>
      </c>
      <c r="F2997" s="26" t="s">
        <v>16931</v>
      </c>
      <c r="G2997" s="26">
        <v>2018</v>
      </c>
      <c r="H2997" s="27">
        <v>43388</v>
      </c>
      <c r="I2997" s="26"/>
      <c r="J2997" s="26"/>
      <c r="K2997" s="26"/>
      <c r="L2997" s="26" t="str">
        <f t="shared" si="94"/>
        <v>PostAlerta</v>
      </c>
      <c r="M2997" s="26" t="str">
        <f t="shared" si="95"/>
        <v>S/PalabrasClaves</v>
      </c>
      <c r="N2997" s="26"/>
      <c r="O2997" s="26"/>
      <c r="P2997" s="26"/>
      <c r="Q2997" s="26"/>
      <c r="R2997" s="26"/>
      <c r="S2997" s="26"/>
      <c r="T2997" s="26"/>
      <c r="U2997" s="26"/>
      <c r="V2997" s="26"/>
      <c r="W2997" s="26"/>
      <c r="X2997" s="26"/>
    </row>
    <row r="2998" spans="1:24" ht="15.75" hidden="1" customHeight="1">
      <c r="A2998" s="24">
        <v>30245688</v>
      </c>
      <c r="B2998" s="24" t="s">
        <v>16932</v>
      </c>
      <c r="C2998" s="24" t="s">
        <v>16933</v>
      </c>
      <c r="D2998" s="24" t="s">
        <v>16934</v>
      </c>
      <c r="E2998" s="24" t="s">
        <v>13651</v>
      </c>
      <c r="F2998" s="24" t="s">
        <v>4667</v>
      </c>
      <c r="G2998" s="24">
        <v>2018</v>
      </c>
      <c r="H2998" s="25">
        <v>43368</v>
      </c>
      <c r="I2998" s="24" t="s">
        <v>16935</v>
      </c>
      <c r="J2998" s="24"/>
      <c r="K2998" s="24" t="s">
        <v>16936</v>
      </c>
      <c r="L2998" s="24" t="str">
        <f t="shared" si="94"/>
        <v>PostAlerta</v>
      </c>
      <c r="M2998" s="24" t="str">
        <f t="shared" si="95"/>
        <v>S/PalabrasClaves</v>
      </c>
      <c r="N2998" s="24"/>
      <c r="O2998" s="24"/>
      <c r="P2998" s="24"/>
      <c r="Q2998" s="24"/>
      <c r="R2998" s="24"/>
      <c r="S2998" s="24"/>
      <c r="T2998" s="24"/>
      <c r="U2998" s="24"/>
      <c r="V2998" s="24"/>
      <c r="W2998" s="24"/>
      <c r="X2998" s="24"/>
    </row>
    <row r="2999" spans="1:24" ht="15.75" hidden="1" customHeight="1">
      <c r="A2999" s="26">
        <v>29964134</v>
      </c>
      <c r="B2999" s="26" t="s">
        <v>16937</v>
      </c>
      <c r="C2999" s="26" t="s">
        <v>16938</v>
      </c>
      <c r="D2999" s="26" t="s">
        <v>16939</v>
      </c>
      <c r="E2999" s="26" t="s">
        <v>16940</v>
      </c>
      <c r="F2999" s="26" t="s">
        <v>8737</v>
      </c>
      <c r="G2999" s="26">
        <v>2018</v>
      </c>
      <c r="H2999" s="27">
        <v>43284</v>
      </c>
      <c r="I2999" s="26"/>
      <c r="J2999" s="26"/>
      <c r="K2999" s="26" t="s">
        <v>16941</v>
      </c>
      <c r="L2999" s="26" t="str">
        <f t="shared" si="94"/>
        <v>PostAlerta</v>
      </c>
      <c r="M2999" s="26" t="str">
        <f t="shared" si="95"/>
        <v>S/PalabrasClaves</v>
      </c>
      <c r="N2999" s="26"/>
      <c r="O2999" s="26"/>
      <c r="P2999" s="26"/>
      <c r="Q2999" s="26"/>
      <c r="R2999" s="26"/>
      <c r="S2999" s="26"/>
      <c r="T2999" s="26"/>
      <c r="U2999" s="26"/>
      <c r="V2999" s="26"/>
      <c r="W2999" s="26"/>
      <c r="X2999" s="26"/>
    </row>
    <row r="3000" spans="1:24" ht="15.75" hidden="1" customHeight="1">
      <c r="A3000" s="24">
        <v>30201794</v>
      </c>
      <c r="B3000" s="24" t="s">
        <v>16942</v>
      </c>
      <c r="C3000" s="24" t="s">
        <v>16943</v>
      </c>
      <c r="D3000" s="24" t="s">
        <v>16944</v>
      </c>
      <c r="E3000" s="24" t="s">
        <v>16945</v>
      </c>
      <c r="F3000" s="24" t="s">
        <v>204</v>
      </c>
      <c r="G3000" s="24">
        <v>2018</v>
      </c>
      <c r="H3000" s="25">
        <v>43355</v>
      </c>
      <c r="I3000" s="24" t="s">
        <v>16946</v>
      </c>
      <c r="J3000" s="24"/>
      <c r="K3000" s="24" t="s">
        <v>16947</v>
      </c>
      <c r="L3000" s="24" t="str">
        <f t="shared" si="94"/>
        <v>PostAlerta</v>
      </c>
      <c r="M3000" s="24" t="str">
        <f t="shared" si="95"/>
        <v>S/PalabrasClaves</v>
      </c>
      <c r="N3000" s="24"/>
      <c r="O3000" s="24"/>
      <c r="P3000" s="24"/>
      <c r="Q3000" s="24"/>
      <c r="R3000" s="24"/>
      <c r="S3000" s="24"/>
      <c r="T3000" s="24"/>
      <c r="U3000" s="24"/>
      <c r="V3000" s="24"/>
      <c r="W3000" s="24"/>
      <c r="X3000" s="24"/>
    </row>
    <row r="3001" spans="1:24" ht="15.75" hidden="1" customHeight="1">
      <c r="A3001" s="26">
        <v>30226659</v>
      </c>
      <c r="B3001" s="26" t="s">
        <v>16948</v>
      </c>
      <c r="C3001" s="26" t="s">
        <v>14589</v>
      </c>
      <c r="D3001" s="26" t="s">
        <v>16949</v>
      </c>
      <c r="E3001" s="26" t="s">
        <v>14591</v>
      </c>
      <c r="F3001" s="26" t="s">
        <v>6856</v>
      </c>
      <c r="G3001" s="26">
        <v>2018</v>
      </c>
      <c r="H3001" s="27">
        <v>43362</v>
      </c>
      <c r="I3001" s="26"/>
      <c r="J3001" s="26"/>
      <c r="K3001" s="26"/>
      <c r="L3001" s="26" t="str">
        <f t="shared" si="94"/>
        <v>PostAlerta</v>
      </c>
      <c r="M3001" s="26" t="str">
        <f t="shared" si="95"/>
        <v>S/PalabrasClaves</v>
      </c>
      <c r="N3001" s="26"/>
      <c r="O3001" s="26"/>
      <c r="P3001" s="26"/>
      <c r="Q3001" s="26"/>
      <c r="R3001" s="26"/>
      <c r="S3001" s="26"/>
      <c r="T3001" s="26"/>
      <c r="U3001" s="26"/>
      <c r="V3001" s="26"/>
      <c r="W3001" s="26"/>
      <c r="X3001" s="26"/>
    </row>
    <row r="3002" spans="1:24" ht="15.75" hidden="1" customHeight="1">
      <c r="A3002" s="24">
        <v>30234198</v>
      </c>
      <c r="B3002" s="24" t="s">
        <v>16950</v>
      </c>
      <c r="C3002" s="24" t="s">
        <v>16951</v>
      </c>
      <c r="D3002" s="24" t="s">
        <v>16952</v>
      </c>
      <c r="E3002" s="24" t="s">
        <v>16953</v>
      </c>
      <c r="F3002" s="24" t="s">
        <v>16954</v>
      </c>
      <c r="G3002" s="24">
        <v>2018</v>
      </c>
      <c r="H3002" s="25">
        <v>43733</v>
      </c>
      <c r="I3002" s="24" t="s">
        <v>16955</v>
      </c>
      <c r="J3002" s="24"/>
      <c r="K3002" s="24" t="s">
        <v>16956</v>
      </c>
      <c r="L3002" s="24" t="str">
        <f t="shared" si="94"/>
        <v>PostAlerta</v>
      </c>
      <c r="M3002" s="24" t="str">
        <f t="shared" si="95"/>
        <v>S/PalabrasClaves</v>
      </c>
      <c r="N3002" s="24"/>
      <c r="O3002" s="24"/>
      <c r="P3002" s="24"/>
      <c r="Q3002" s="24"/>
      <c r="R3002" s="24"/>
      <c r="S3002" s="24"/>
      <c r="T3002" s="24"/>
      <c r="U3002" s="24"/>
      <c r="V3002" s="24"/>
      <c r="W3002" s="24"/>
      <c r="X3002" s="24"/>
    </row>
    <row r="3003" spans="1:24" ht="15.75" hidden="1" customHeight="1">
      <c r="A3003" s="26">
        <v>30294592</v>
      </c>
      <c r="B3003" s="26" t="s">
        <v>16957</v>
      </c>
      <c r="C3003" s="26" t="s">
        <v>16958</v>
      </c>
      <c r="D3003" s="26" t="s">
        <v>16959</v>
      </c>
      <c r="E3003" s="26" t="s">
        <v>16008</v>
      </c>
      <c r="F3003" s="26" t="s">
        <v>559</v>
      </c>
      <c r="G3003" s="26">
        <v>2018</v>
      </c>
      <c r="H3003" s="27">
        <v>43382</v>
      </c>
      <c r="I3003" s="26" t="s">
        <v>16960</v>
      </c>
      <c r="J3003" s="26"/>
      <c r="K3003" s="26" t="s">
        <v>16961</v>
      </c>
      <c r="L3003" s="26" t="str">
        <f t="shared" si="94"/>
        <v>PostAlerta</v>
      </c>
      <c r="M3003" s="26" t="str">
        <f t="shared" si="95"/>
        <v>S/PalabrasClaves</v>
      </c>
      <c r="N3003" s="26"/>
      <c r="O3003" s="26"/>
      <c r="P3003" s="26"/>
      <c r="Q3003" s="26"/>
      <c r="R3003" s="26"/>
      <c r="S3003" s="26"/>
      <c r="T3003" s="26"/>
      <c r="U3003" s="26"/>
      <c r="V3003" s="26"/>
      <c r="W3003" s="26"/>
      <c r="X3003" s="26"/>
    </row>
    <row r="3004" spans="1:24" ht="15.75" hidden="1" customHeight="1">
      <c r="A3004" s="24">
        <v>30296025</v>
      </c>
      <c r="B3004" s="24" t="s">
        <v>16962</v>
      </c>
      <c r="C3004" s="24" t="s">
        <v>16963</v>
      </c>
      <c r="D3004" s="24" t="s">
        <v>16964</v>
      </c>
      <c r="E3004" s="24" t="s">
        <v>16965</v>
      </c>
      <c r="F3004" s="24" t="s">
        <v>16966</v>
      </c>
      <c r="G3004" s="24">
        <v>2018</v>
      </c>
      <c r="H3004" s="25">
        <v>43382</v>
      </c>
      <c r="I3004" s="24"/>
      <c r="J3004" s="24"/>
      <c r="K3004" s="24" t="s">
        <v>16967</v>
      </c>
      <c r="L3004" s="24" t="str">
        <f t="shared" si="94"/>
        <v>PostAlerta</v>
      </c>
      <c r="M3004" s="24" t="str">
        <f t="shared" si="95"/>
        <v>S/PalabrasClaves</v>
      </c>
      <c r="N3004" s="24"/>
      <c r="O3004" s="24"/>
      <c r="P3004" s="24"/>
      <c r="Q3004" s="24"/>
      <c r="R3004" s="24"/>
      <c r="S3004" s="24"/>
      <c r="T3004" s="24"/>
      <c r="U3004" s="24"/>
      <c r="V3004" s="24"/>
      <c r="W3004" s="24"/>
      <c r="X3004" s="24"/>
    </row>
    <row r="3005" spans="1:24" ht="15.75" hidden="1" customHeight="1">
      <c r="A3005" s="26">
        <v>29917111</v>
      </c>
      <c r="B3005" s="26" t="s">
        <v>16968</v>
      </c>
      <c r="C3005" s="26" t="s">
        <v>13884</v>
      </c>
      <c r="D3005" s="26" t="s">
        <v>16969</v>
      </c>
      <c r="E3005" s="26" t="s">
        <v>1601</v>
      </c>
      <c r="F3005" s="26" t="s">
        <v>1115</v>
      </c>
      <c r="G3005" s="26">
        <v>2018</v>
      </c>
      <c r="H3005" s="27">
        <v>43271</v>
      </c>
      <c r="I3005" s="26" t="s">
        <v>16970</v>
      </c>
      <c r="J3005" s="26"/>
      <c r="K3005" s="26" t="s">
        <v>16971</v>
      </c>
      <c r="L3005" s="26" t="str">
        <f t="shared" si="94"/>
        <v>PostAlerta</v>
      </c>
      <c r="M3005" s="26" t="str">
        <f t="shared" si="95"/>
        <v>S/PalabrasClaves</v>
      </c>
      <c r="N3005" s="26"/>
      <c r="O3005" s="26"/>
      <c r="P3005" s="26"/>
      <c r="Q3005" s="26"/>
      <c r="R3005" s="26"/>
      <c r="S3005" s="26"/>
      <c r="T3005" s="26"/>
      <c r="U3005" s="26"/>
      <c r="V3005" s="26"/>
      <c r="W3005" s="26"/>
      <c r="X3005" s="26"/>
    </row>
    <row r="3006" spans="1:24" ht="15.75" hidden="1" customHeight="1">
      <c r="A3006" s="24">
        <v>30249728</v>
      </c>
      <c r="B3006" s="24" t="s">
        <v>16972</v>
      </c>
      <c r="C3006" s="24" t="s">
        <v>16973</v>
      </c>
      <c r="D3006" s="24" t="s">
        <v>16974</v>
      </c>
      <c r="E3006" s="24" t="s">
        <v>16975</v>
      </c>
      <c r="F3006" s="24" t="s">
        <v>5530</v>
      </c>
      <c r="G3006" s="24">
        <v>2018</v>
      </c>
      <c r="H3006" s="25">
        <v>43369</v>
      </c>
      <c r="I3006" s="24" t="s">
        <v>16976</v>
      </c>
      <c r="J3006" s="24"/>
      <c r="K3006" s="24" t="s">
        <v>16977</v>
      </c>
      <c r="L3006" s="24" t="str">
        <f t="shared" si="94"/>
        <v>PostAlerta</v>
      </c>
      <c r="M3006" s="24" t="str">
        <f t="shared" si="95"/>
        <v>S/PalabrasClaves</v>
      </c>
      <c r="N3006" s="24"/>
      <c r="O3006" s="24"/>
      <c r="P3006" s="24"/>
      <c r="Q3006" s="24"/>
      <c r="R3006" s="24"/>
      <c r="S3006" s="24"/>
      <c r="T3006" s="24"/>
      <c r="U3006" s="24"/>
      <c r="V3006" s="24"/>
      <c r="W3006" s="24"/>
      <c r="X3006" s="24"/>
    </row>
    <row r="3007" spans="1:24" ht="15.75" hidden="1" customHeight="1">
      <c r="A3007" s="26">
        <v>30075052</v>
      </c>
      <c r="B3007" s="26" t="s">
        <v>16978</v>
      </c>
      <c r="C3007" s="26" t="s">
        <v>16979</v>
      </c>
      <c r="D3007" s="26" t="s">
        <v>16980</v>
      </c>
      <c r="E3007" s="26" t="s">
        <v>12866</v>
      </c>
      <c r="F3007" s="26" t="s">
        <v>16981</v>
      </c>
      <c r="G3007" s="26">
        <v>2018</v>
      </c>
      <c r="H3007" s="27">
        <v>43316</v>
      </c>
      <c r="I3007" s="26" t="s">
        <v>16982</v>
      </c>
      <c r="J3007" s="26" t="s">
        <v>16983</v>
      </c>
      <c r="K3007" s="26" t="s">
        <v>16984</v>
      </c>
      <c r="L3007" s="26" t="str">
        <f t="shared" si="94"/>
        <v>PostAlerta</v>
      </c>
      <c r="M3007" s="26" t="str">
        <f t="shared" si="95"/>
        <v>S/PalabrasClaves</v>
      </c>
      <c r="N3007" s="26"/>
      <c r="O3007" s="26"/>
      <c r="P3007" s="26"/>
      <c r="Q3007" s="26"/>
      <c r="R3007" s="26"/>
      <c r="S3007" s="26"/>
      <c r="T3007" s="26"/>
      <c r="U3007" s="26"/>
      <c r="V3007" s="26"/>
      <c r="W3007" s="26"/>
      <c r="X3007" s="26"/>
    </row>
    <row r="3008" spans="1:24" ht="15.75" hidden="1" customHeight="1">
      <c r="A3008" s="24">
        <v>30249196</v>
      </c>
      <c r="B3008" s="24" t="s">
        <v>16985</v>
      </c>
      <c r="C3008" s="24" t="s">
        <v>16986</v>
      </c>
      <c r="D3008" s="24" t="s">
        <v>16987</v>
      </c>
      <c r="E3008" s="24" t="s">
        <v>16988</v>
      </c>
      <c r="F3008" s="24" t="s">
        <v>341</v>
      </c>
      <c r="G3008" s="24">
        <v>2018</v>
      </c>
      <c r="H3008" s="25">
        <v>43369</v>
      </c>
      <c r="I3008" s="24" t="s">
        <v>16989</v>
      </c>
      <c r="J3008" s="24"/>
      <c r="K3008" s="24" t="s">
        <v>16990</v>
      </c>
      <c r="L3008" s="24" t="str">
        <f t="shared" si="94"/>
        <v>PostAlerta</v>
      </c>
      <c r="M3008" s="24" t="str">
        <f t="shared" si="95"/>
        <v>S/PalabrasClaves</v>
      </c>
      <c r="N3008" s="24"/>
      <c r="O3008" s="24"/>
      <c r="P3008" s="24"/>
      <c r="Q3008" s="24"/>
      <c r="R3008" s="24"/>
      <c r="S3008" s="24"/>
      <c r="T3008" s="24"/>
      <c r="U3008" s="24"/>
      <c r="V3008" s="24"/>
      <c r="W3008" s="24"/>
      <c r="X3008" s="24"/>
    </row>
    <row r="3009" spans="1:24" ht="15.75" hidden="1" customHeight="1">
      <c r="A3009" s="26">
        <v>30319589</v>
      </c>
      <c r="B3009" s="26" t="s">
        <v>16991</v>
      </c>
      <c r="C3009" s="26" t="s">
        <v>16992</v>
      </c>
      <c r="D3009" s="26" t="s">
        <v>16993</v>
      </c>
      <c r="E3009" s="26" t="s">
        <v>6460</v>
      </c>
      <c r="F3009" s="26" t="s">
        <v>566</v>
      </c>
      <c r="G3009" s="26">
        <v>2018</v>
      </c>
      <c r="H3009" s="27">
        <v>43389</v>
      </c>
      <c r="I3009" s="26" t="s">
        <v>16994</v>
      </c>
      <c r="J3009" s="26"/>
      <c r="K3009" s="26" t="s">
        <v>16995</v>
      </c>
      <c r="L3009" s="26" t="str">
        <f t="shared" si="94"/>
        <v>Excluido</v>
      </c>
      <c r="M3009" s="26" t="str">
        <f t="shared" si="95"/>
        <v>S/PalabrasClaves</v>
      </c>
      <c r="N3009" s="26"/>
      <c r="O3009" s="26"/>
      <c r="P3009" s="26"/>
      <c r="Q3009" s="26"/>
      <c r="R3009" s="26"/>
      <c r="S3009" s="26"/>
      <c r="T3009" s="26"/>
      <c r="U3009" s="26"/>
      <c r="V3009" s="26"/>
      <c r="W3009" s="26"/>
      <c r="X3009" s="26"/>
    </row>
    <row r="3010" spans="1:24" ht="15.75" hidden="1" customHeight="1">
      <c r="A3010" s="24">
        <v>31999631</v>
      </c>
      <c r="B3010" s="24" t="s">
        <v>16996</v>
      </c>
      <c r="C3010" s="24" t="s">
        <v>16997</v>
      </c>
      <c r="D3010" s="24" t="s">
        <v>16998</v>
      </c>
      <c r="E3010" s="24" t="s">
        <v>16999</v>
      </c>
      <c r="F3010" s="24" t="s">
        <v>540</v>
      </c>
      <c r="G3010" s="24">
        <v>2018</v>
      </c>
      <c r="H3010" s="25">
        <v>43861</v>
      </c>
      <c r="I3010" s="24"/>
      <c r="J3010" s="24"/>
      <c r="K3010" s="24" t="s">
        <v>17000</v>
      </c>
      <c r="L3010" s="24" t="str">
        <f t="shared" si="94"/>
        <v>PostAlerta</v>
      </c>
      <c r="M3010" s="24" t="str">
        <f t="shared" si="95"/>
        <v>S/PalabrasClaves</v>
      </c>
      <c r="N3010" s="24"/>
      <c r="O3010" s="24"/>
      <c r="P3010" s="24"/>
      <c r="Q3010" s="24"/>
      <c r="R3010" s="24"/>
      <c r="S3010" s="24"/>
      <c r="T3010" s="24"/>
      <c r="U3010" s="24"/>
      <c r="V3010" s="24"/>
      <c r="W3010" s="24"/>
      <c r="X3010" s="24"/>
    </row>
    <row r="3011" spans="1:24" ht="15.75" hidden="1" customHeight="1">
      <c r="A3011" s="26">
        <v>29380356</v>
      </c>
      <c r="B3011" s="26" t="s">
        <v>17001</v>
      </c>
      <c r="C3011" s="26" t="s">
        <v>17002</v>
      </c>
      <c r="D3011" s="26" t="s">
        <v>17003</v>
      </c>
      <c r="E3011" s="26" t="s">
        <v>13211</v>
      </c>
      <c r="F3011" s="26" t="s">
        <v>1185</v>
      </c>
      <c r="G3011" s="26">
        <v>2018</v>
      </c>
      <c r="H3011" s="27">
        <v>43131</v>
      </c>
      <c r="I3011" s="26"/>
      <c r="J3011" s="26"/>
      <c r="K3011" s="26" t="s">
        <v>17004</v>
      </c>
      <c r="L3011" s="26" t="str">
        <f t="shared" si="94"/>
        <v>PostAlerta</v>
      </c>
      <c r="M3011" s="26" t="str">
        <f t="shared" si="95"/>
        <v>S/PalabrasClaves</v>
      </c>
      <c r="N3011" s="26"/>
      <c r="O3011" s="26"/>
      <c r="P3011" s="26"/>
      <c r="Q3011" s="26"/>
      <c r="R3011" s="26"/>
      <c r="S3011" s="26"/>
      <c r="T3011" s="26"/>
      <c r="U3011" s="26"/>
      <c r="V3011" s="26"/>
      <c r="W3011" s="26"/>
      <c r="X3011" s="26"/>
    </row>
    <row r="3012" spans="1:24" ht="15.75" hidden="1" customHeight="1">
      <c r="A3012" s="24">
        <v>29452257</v>
      </c>
      <c r="B3012" s="24" t="s">
        <v>17005</v>
      </c>
      <c r="C3012" s="24" t="s">
        <v>17006</v>
      </c>
      <c r="D3012" s="24" t="s">
        <v>17007</v>
      </c>
      <c r="E3012" s="24" t="s">
        <v>17008</v>
      </c>
      <c r="F3012" s="24" t="s">
        <v>841</v>
      </c>
      <c r="G3012" s="24">
        <v>2018</v>
      </c>
      <c r="H3012" s="25">
        <v>43148</v>
      </c>
      <c r="I3012" s="24"/>
      <c r="J3012" s="24"/>
      <c r="K3012" s="24" t="s">
        <v>17009</v>
      </c>
      <c r="L3012" s="24" t="str">
        <f t="shared" si="94"/>
        <v>Excluido</v>
      </c>
      <c r="M3012" s="24" t="str">
        <f t="shared" si="95"/>
        <v>S/PalabrasClaves</v>
      </c>
      <c r="N3012" s="24"/>
      <c r="O3012" s="24"/>
      <c r="P3012" s="24"/>
      <c r="Q3012" s="24"/>
      <c r="R3012" s="24"/>
      <c r="S3012" s="24"/>
      <c r="T3012" s="24"/>
      <c r="U3012" s="24"/>
      <c r="V3012" s="24"/>
      <c r="W3012" s="24"/>
      <c r="X3012" s="24"/>
    </row>
    <row r="3013" spans="1:24" ht="15.75" hidden="1" customHeight="1">
      <c r="A3013" s="26">
        <v>29528996</v>
      </c>
      <c r="B3013" s="26" t="s">
        <v>17010</v>
      </c>
      <c r="C3013" s="26" t="s">
        <v>17011</v>
      </c>
      <c r="D3013" s="26" t="s">
        <v>17012</v>
      </c>
      <c r="E3013" s="26" t="s">
        <v>17013</v>
      </c>
      <c r="F3013" s="26" t="s">
        <v>128</v>
      </c>
      <c r="G3013" s="26">
        <v>2018</v>
      </c>
      <c r="H3013" s="27">
        <v>43172</v>
      </c>
      <c r="I3013" s="26" t="s">
        <v>17014</v>
      </c>
      <c r="J3013" s="26" t="s">
        <v>17015</v>
      </c>
      <c r="K3013" s="26" t="s">
        <v>17016</v>
      </c>
      <c r="L3013" s="26" t="str">
        <f t="shared" si="94"/>
        <v>PostAlerta</v>
      </c>
      <c r="M3013" s="26" t="str">
        <f t="shared" si="95"/>
        <v>C/PalabrasClaves</v>
      </c>
      <c r="N3013" s="26"/>
      <c r="O3013" s="26"/>
      <c r="P3013" s="26"/>
      <c r="Q3013" s="26"/>
      <c r="R3013" s="26"/>
      <c r="S3013" s="26"/>
      <c r="T3013" s="26"/>
      <c r="U3013" s="26"/>
      <c r="V3013" s="26"/>
      <c r="W3013" s="26"/>
      <c r="X3013" s="26"/>
    </row>
    <row r="3014" spans="1:24" ht="15.75" hidden="1" customHeight="1">
      <c r="A3014" s="24">
        <v>29973128</v>
      </c>
      <c r="B3014" s="24" t="s">
        <v>17017</v>
      </c>
      <c r="C3014" s="24" t="s">
        <v>17018</v>
      </c>
      <c r="D3014" s="24" t="s">
        <v>17019</v>
      </c>
      <c r="E3014" s="24" t="s">
        <v>2988</v>
      </c>
      <c r="F3014" s="24" t="s">
        <v>725</v>
      </c>
      <c r="G3014" s="24">
        <v>2018</v>
      </c>
      <c r="H3014" s="25">
        <v>43287</v>
      </c>
      <c r="I3014" s="24"/>
      <c r="J3014" s="24"/>
      <c r="K3014" s="24" t="s">
        <v>17020</v>
      </c>
      <c r="L3014" s="24" t="str">
        <f t="shared" si="94"/>
        <v>PostAlerta</v>
      </c>
      <c r="M3014" s="24" t="str">
        <f t="shared" si="95"/>
        <v>S/PalabrasClaves</v>
      </c>
      <c r="N3014" s="24"/>
      <c r="O3014" s="24"/>
      <c r="P3014" s="24"/>
      <c r="Q3014" s="24"/>
      <c r="R3014" s="24"/>
      <c r="S3014" s="24"/>
      <c r="T3014" s="24"/>
      <c r="U3014" s="24"/>
      <c r="V3014" s="24"/>
      <c r="W3014" s="24"/>
      <c r="X3014" s="24"/>
    </row>
    <row r="3015" spans="1:24" ht="15.75" hidden="1" customHeight="1">
      <c r="A3015" s="26">
        <v>30038048</v>
      </c>
      <c r="B3015" s="26" t="s">
        <v>17021</v>
      </c>
      <c r="C3015" s="26" t="s">
        <v>17022</v>
      </c>
      <c r="D3015" s="26" t="s">
        <v>17023</v>
      </c>
      <c r="E3015" s="26" t="s">
        <v>11278</v>
      </c>
      <c r="F3015" s="26" t="s">
        <v>691</v>
      </c>
      <c r="G3015" s="26">
        <v>2018</v>
      </c>
      <c r="H3015" s="27">
        <v>43306</v>
      </c>
      <c r="I3015" s="26" t="s">
        <v>17024</v>
      </c>
      <c r="J3015" s="26"/>
      <c r="K3015" s="26" t="s">
        <v>17025</v>
      </c>
      <c r="L3015" s="26" t="str">
        <f t="shared" si="94"/>
        <v>PostAlerta</v>
      </c>
      <c r="M3015" s="26" t="str">
        <f t="shared" si="95"/>
        <v>C/PalabrasClaves</v>
      </c>
      <c r="N3015" s="26"/>
      <c r="O3015" s="26"/>
      <c r="P3015" s="26"/>
      <c r="Q3015" s="26"/>
      <c r="R3015" s="26"/>
      <c r="S3015" s="26"/>
      <c r="T3015" s="26"/>
      <c r="U3015" s="26"/>
      <c r="V3015" s="26"/>
      <c r="W3015" s="26"/>
      <c r="X3015" s="26"/>
    </row>
    <row r="3016" spans="1:24" ht="15.75" hidden="1" customHeight="1">
      <c r="A3016" s="24">
        <v>30039782</v>
      </c>
      <c r="B3016" s="24" t="s">
        <v>17026</v>
      </c>
      <c r="C3016" s="24" t="s">
        <v>17027</v>
      </c>
      <c r="D3016" s="24" t="s">
        <v>17028</v>
      </c>
      <c r="E3016" s="24" t="s">
        <v>17029</v>
      </c>
      <c r="F3016" s="24" t="s">
        <v>1912</v>
      </c>
      <c r="G3016" s="24">
        <v>2018</v>
      </c>
      <c r="H3016" s="25">
        <v>43306</v>
      </c>
      <c r="I3016" s="24" t="s">
        <v>17030</v>
      </c>
      <c r="J3016" s="24"/>
      <c r="K3016" s="24" t="s">
        <v>17031</v>
      </c>
      <c r="L3016" s="24" t="str">
        <f t="shared" si="94"/>
        <v>PostAlerta</v>
      </c>
      <c r="M3016" s="24" t="str">
        <f t="shared" si="95"/>
        <v>S/PalabrasClaves</v>
      </c>
      <c r="N3016" s="24"/>
      <c r="O3016" s="24"/>
      <c r="P3016" s="24"/>
      <c r="Q3016" s="24"/>
      <c r="R3016" s="24"/>
      <c r="S3016" s="24"/>
      <c r="T3016" s="24"/>
      <c r="U3016" s="24"/>
      <c r="V3016" s="24"/>
      <c r="W3016" s="24"/>
      <c r="X3016" s="24"/>
    </row>
    <row r="3017" spans="1:24" ht="15.75" hidden="1" customHeight="1">
      <c r="A3017" s="26">
        <v>30067432</v>
      </c>
      <c r="B3017" s="26" t="s">
        <v>17032</v>
      </c>
      <c r="C3017" s="26" t="s">
        <v>17033</v>
      </c>
      <c r="D3017" s="26" t="s">
        <v>17034</v>
      </c>
      <c r="E3017" s="26" t="s">
        <v>17029</v>
      </c>
      <c r="F3017" s="26" t="s">
        <v>5568</v>
      </c>
      <c r="G3017" s="26">
        <v>2018</v>
      </c>
      <c r="H3017" s="27">
        <v>43314</v>
      </c>
      <c r="I3017" s="26" t="s">
        <v>17035</v>
      </c>
      <c r="J3017" s="26" t="s">
        <v>17036</v>
      </c>
      <c r="K3017" s="26" t="s">
        <v>17037</v>
      </c>
      <c r="L3017" s="26" t="str">
        <f t="shared" si="94"/>
        <v>Excluido</v>
      </c>
      <c r="M3017" s="26" t="str">
        <f t="shared" si="95"/>
        <v>S/PalabrasClaves</v>
      </c>
      <c r="N3017" s="26"/>
      <c r="O3017" s="26"/>
      <c r="P3017" s="26"/>
      <c r="Q3017" s="26"/>
      <c r="R3017" s="26"/>
      <c r="S3017" s="26"/>
      <c r="T3017" s="26"/>
      <c r="U3017" s="26"/>
      <c r="V3017" s="26"/>
      <c r="W3017" s="26"/>
      <c r="X3017" s="26"/>
    </row>
    <row r="3018" spans="1:24" ht="15.75" hidden="1" customHeight="1">
      <c r="A3018" s="24">
        <v>30074254</v>
      </c>
      <c r="B3018" s="24" t="s">
        <v>17038</v>
      </c>
      <c r="C3018" s="24" t="s">
        <v>17039</v>
      </c>
      <c r="D3018" s="24" t="s">
        <v>17040</v>
      </c>
      <c r="E3018" s="24" t="s">
        <v>17041</v>
      </c>
      <c r="F3018" s="24" t="s">
        <v>10866</v>
      </c>
      <c r="G3018" s="24">
        <v>2018</v>
      </c>
      <c r="H3018" s="25">
        <v>43316</v>
      </c>
      <c r="I3018" s="24"/>
      <c r="J3018" s="24"/>
      <c r="K3018" s="24" t="s">
        <v>17042</v>
      </c>
      <c r="L3018" s="24" t="str">
        <f t="shared" si="94"/>
        <v>PostAlerta</v>
      </c>
      <c r="M3018" s="24" t="str">
        <f t="shared" si="95"/>
        <v>S/PalabrasClaves</v>
      </c>
      <c r="N3018" s="24"/>
      <c r="O3018" s="24"/>
      <c r="P3018" s="24"/>
      <c r="Q3018" s="24"/>
      <c r="R3018" s="24"/>
      <c r="S3018" s="24"/>
      <c r="T3018" s="24"/>
      <c r="U3018" s="24"/>
      <c r="V3018" s="24"/>
      <c r="W3018" s="24"/>
      <c r="X3018" s="24"/>
    </row>
    <row r="3019" spans="1:24" ht="15.75" hidden="1" customHeight="1">
      <c r="A3019" s="26">
        <v>30082190</v>
      </c>
      <c r="B3019" s="26" t="s">
        <v>17043</v>
      </c>
      <c r="C3019" s="26" t="s">
        <v>17044</v>
      </c>
      <c r="D3019" s="26" t="s">
        <v>17045</v>
      </c>
      <c r="E3019" s="26" t="s">
        <v>17046</v>
      </c>
      <c r="F3019" s="26" t="s">
        <v>605</v>
      </c>
      <c r="G3019" s="26">
        <v>2018</v>
      </c>
      <c r="H3019" s="27">
        <v>43320</v>
      </c>
      <c r="I3019" s="26"/>
      <c r="J3019" s="26"/>
      <c r="K3019" s="26" t="s">
        <v>17047</v>
      </c>
      <c r="L3019" s="26" t="str">
        <f t="shared" si="94"/>
        <v>PostAlerta</v>
      </c>
      <c r="M3019" s="26" t="str">
        <f t="shared" si="95"/>
        <v>S/PalabrasClaves</v>
      </c>
      <c r="N3019" s="26"/>
      <c r="O3019" s="26"/>
      <c r="P3019" s="26"/>
      <c r="Q3019" s="26"/>
      <c r="R3019" s="26"/>
      <c r="S3019" s="26"/>
      <c r="T3019" s="26"/>
      <c r="U3019" s="26"/>
      <c r="V3019" s="26"/>
      <c r="W3019" s="26"/>
      <c r="X3019" s="26"/>
    </row>
    <row r="3020" spans="1:24" ht="15.75" hidden="1" customHeight="1">
      <c r="A3020" s="24">
        <v>30092271</v>
      </c>
      <c r="B3020" s="24" t="s">
        <v>17048</v>
      </c>
      <c r="C3020" s="24" t="s">
        <v>17049</v>
      </c>
      <c r="D3020" s="24" t="s">
        <v>17050</v>
      </c>
      <c r="E3020" s="24" t="s">
        <v>3389</v>
      </c>
      <c r="F3020" s="24" t="s">
        <v>11922</v>
      </c>
      <c r="G3020" s="24">
        <v>2018</v>
      </c>
      <c r="H3020" s="25">
        <v>43322</v>
      </c>
      <c r="I3020" s="24"/>
      <c r="J3020" s="24"/>
      <c r="K3020" s="24" t="s">
        <v>17051</v>
      </c>
      <c r="L3020" s="24" t="str">
        <f t="shared" si="94"/>
        <v>PostAlerta</v>
      </c>
      <c r="M3020" s="24" t="str">
        <f t="shared" si="95"/>
        <v>C/PalabrasClaves</v>
      </c>
      <c r="N3020" s="24"/>
      <c r="O3020" s="24"/>
      <c r="P3020" s="24"/>
      <c r="Q3020" s="24"/>
      <c r="R3020" s="24"/>
      <c r="S3020" s="24"/>
      <c r="T3020" s="24"/>
      <c r="U3020" s="24"/>
      <c r="V3020" s="24"/>
      <c r="W3020" s="24"/>
      <c r="X3020" s="24"/>
    </row>
    <row r="3021" spans="1:24" ht="15.75" hidden="1" customHeight="1">
      <c r="A3021" s="26">
        <v>30096329</v>
      </c>
      <c r="B3021" s="26" t="s">
        <v>17052</v>
      </c>
      <c r="C3021" s="26" t="s">
        <v>17053</v>
      </c>
      <c r="D3021" s="26" t="s">
        <v>17054</v>
      </c>
      <c r="E3021" s="26" t="s">
        <v>9572</v>
      </c>
      <c r="F3021" s="26" t="s">
        <v>17055</v>
      </c>
      <c r="G3021" s="26">
        <v>2018</v>
      </c>
      <c r="H3021" s="27">
        <v>43323</v>
      </c>
      <c r="I3021" s="26"/>
      <c r="J3021" s="26"/>
      <c r="K3021" s="26" t="s">
        <v>17056</v>
      </c>
      <c r="L3021" s="26" t="str">
        <f t="shared" si="94"/>
        <v>PostAlerta</v>
      </c>
      <c r="M3021" s="26" t="str">
        <f t="shared" si="95"/>
        <v>S/PalabrasClaves</v>
      </c>
      <c r="N3021" s="26"/>
      <c r="O3021" s="26"/>
      <c r="P3021" s="26"/>
      <c r="Q3021" s="26"/>
      <c r="R3021" s="26"/>
      <c r="S3021" s="26"/>
      <c r="T3021" s="26"/>
      <c r="U3021" s="26"/>
      <c r="V3021" s="26"/>
      <c r="W3021" s="26"/>
      <c r="X3021" s="26"/>
    </row>
    <row r="3022" spans="1:24" ht="15.75" hidden="1" customHeight="1">
      <c r="A3022" s="24">
        <v>30101516</v>
      </c>
      <c r="B3022" s="24" t="s">
        <v>17057</v>
      </c>
      <c r="C3022" s="24" t="s">
        <v>17058</v>
      </c>
      <c r="D3022" s="24" t="s">
        <v>17059</v>
      </c>
      <c r="E3022" s="24" t="s">
        <v>13088</v>
      </c>
      <c r="F3022" s="24" t="s">
        <v>405</v>
      </c>
      <c r="G3022" s="24">
        <v>2018</v>
      </c>
      <c r="H3022" s="25">
        <v>43326</v>
      </c>
      <c r="I3022" s="24"/>
      <c r="J3022" s="24"/>
      <c r="K3022" s="24" t="s">
        <v>17060</v>
      </c>
      <c r="L3022" s="24" t="str">
        <f t="shared" si="94"/>
        <v>Excluido</v>
      </c>
      <c r="M3022" s="24" t="str">
        <f t="shared" si="95"/>
        <v>C/PalabrasClaves</v>
      </c>
      <c r="N3022" s="24"/>
      <c r="O3022" s="24"/>
      <c r="P3022" s="24"/>
      <c r="Q3022" s="24"/>
      <c r="R3022" s="24"/>
      <c r="S3022" s="24"/>
      <c r="T3022" s="24"/>
      <c r="U3022" s="24"/>
      <c r="V3022" s="24"/>
      <c r="W3022" s="24"/>
      <c r="X3022" s="24"/>
    </row>
    <row r="3023" spans="1:24" ht="15.75" hidden="1" customHeight="1">
      <c r="A3023" s="26">
        <v>30125691</v>
      </c>
      <c r="B3023" s="26" t="s">
        <v>17061</v>
      </c>
      <c r="C3023" s="26" t="s">
        <v>17062</v>
      </c>
      <c r="D3023" s="26" t="s">
        <v>17063</v>
      </c>
      <c r="E3023" s="26" t="s">
        <v>17064</v>
      </c>
      <c r="F3023" s="26" t="s">
        <v>4565</v>
      </c>
      <c r="G3023" s="26">
        <v>2018</v>
      </c>
      <c r="H3023" s="27">
        <v>43333</v>
      </c>
      <c r="I3023" s="26"/>
      <c r="J3023" s="26"/>
      <c r="K3023" s="26" t="s">
        <v>17065</v>
      </c>
      <c r="L3023" s="26" t="str">
        <f t="shared" si="94"/>
        <v>PostAlerta</v>
      </c>
      <c r="M3023" s="26" t="str">
        <f t="shared" si="95"/>
        <v>S/PalabrasClaves</v>
      </c>
      <c r="N3023" s="26"/>
      <c r="O3023" s="26"/>
      <c r="P3023" s="26"/>
      <c r="Q3023" s="26"/>
      <c r="R3023" s="26"/>
      <c r="S3023" s="26"/>
      <c r="T3023" s="26"/>
      <c r="U3023" s="26"/>
      <c r="V3023" s="26"/>
      <c r="W3023" s="26"/>
      <c r="X3023" s="26"/>
    </row>
    <row r="3024" spans="1:24" ht="15.75" hidden="1" customHeight="1">
      <c r="A3024" s="24">
        <v>30179654</v>
      </c>
      <c r="B3024" s="24" t="s">
        <v>17066</v>
      </c>
      <c r="C3024" s="24" t="s">
        <v>17067</v>
      </c>
      <c r="D3024" s="24" t="s">
        <v>17068</v>
      </c>
      <c r="E3024" s="24" t="s">
        <v>17069</v>
      </c>
      <c r="F3024" s="24" t="s">
        <v>8139</v>
      </c>
      <c r="G3024" s="24">
        <v>2018</v>
      </c>
      <c r="H3024" s="25">
        <v>43348</v>
      </c>
      <c r="I3024" s="24" t="s">
        <v>17070</v>
      </c>
      <c r="J3024" s="24" t="s">
        <v>17071</v>
      </c>
      <c r="K3024" s="24" t="s">
        <v>17072</v>
      </c>
      <c r="L3024" s="24" t="str">
        <f t="shared" si="94"/>
        <v>Excluido</v>
      </c>
      <c r="M3024" s="24" t="str">
        <f t="shared" si="95"/>
        <v>C/PalabrasClaves</v>
      </c>
      <c r="N3024" s="24"/>
      <c r="O3024" s="24"/>
      <c r="P3024" s="24"/>
      <c r="Q3024" s="24"/>
      <c r="R3024" s="24"/>
      <c r="S3024" s="24"/>
      <c r="T3024" s="24"/>
      <c r="U3024" s="24"/>
      <c r="V3024" s="24"/>
      <c r="W3024" s="24"/>
      <c r="X3024" s="24"/>
    </row>
    <row r="3025" spans="1:24" ht="15.75" hidden="1" customHeight="1">
      <c r="A3025" s="26">
        <v>30233675</v>
      </c>
      <c r="B3025" s="26" t="s">
        <v>17073</v>
      </c>
      <c r="C3025" s="26" t="s">
        <v>17074</v>
      </c>
      <c r="D3025" s="26" t="s">
        <v>17075</v>
      </c>
      <c r="E3025" s="26" t="s">
        <v>16303</v>
      </c>
      <c r="F3025" s="26" t="s">
        <v>9074</v>
      </c>
      <c r="G3025" s="26">
        <v>2018</v>
      </c>
      <c r="H3025" s="27">
        <v>43364</v>
      </c>
      <c r="I3025" s="26" t="s">
        <v>17076</v>
      </c>
      <c r="J3025" s="26"/>
      <c r="K3025" s="26" t="s">
        <v>17077</v>
      </c>
      <c r="L3025" s="26" t="str">
        <f t="shared" si="94"/>
        <v>PostAlerta</v>
      </c>
      <c r="M3025" s="26" t="str">
        <f t="shared" si="95"/>
        <v>S/PalabrasClaves</v>
      </c>
      <c r="N3025" s="26"/>
      <c r="O3025" s="26"/>
      <c r="P3025" s="26"/>
      <c r="Q3025" s="26"/>
      <c r="R3025" s="26"/>
      <c r="S3025" s="26"/>
      <c r="T3025" s="26"/>
      <c r="U3025" s="26"/>
      <c r="V3025" s="26"/>
      <c r="W3025" s="26"/>
      <c r="X3025" s="26"/>
    </row>
    <row r="3026" spans="1:24" ht="15.75" hidden="1" customHeight="1">
      <c r="A3026" s="24">
        <v>30240810</v>
      </c>
      <c r="B3026" s="24" t="s">
        <v>17078</v>
      </c>
      <c r="C3026" s="24" t="s">
        <v>17079</v>
      </c>
      <c r="D3026" s="24" t="s">
        <v>17080</v>
      </c>
      <c r="E3026" s="24" t="s">
        <v>17081</v>
      </c>
      <c r="F3026" s="24" t="s">
        <v>661</v>
      </c>
      <c r="G3026" s="24">
        <v>2018</v>
      </c>
      <c r="H3026" s="25">
        <v>43365</v>
      </c>
      <c r="I3026" s="24"/>
      <c r="J3026" s="24"/>
      <c r="K3026" s="24" t="s">
        <v>17082</v>
      </c>
      <c r="L3026" s="24" t="str">
        <f t="shared" si="94"/>
        <v>PostAlerta</v>
      </c>
      <c r="M3026" s="24" t="str">
        <f t="shared" si="95"/>
        <v>S/PalabrasClaves</v>
      </c>
      <c r="N3026" s="24"/>
      <c r="O3026" s="24"/>
      <c r="P3026" s="24"/>
      <c r="Q3026" s="24"/>
      <c r="R3026" s="24"/>
      <c r="S3026" s="24"/>
      <c r="T3026" s="24"/>
      <c r="U3026" s="24"/>
      <c r="V3026" s="24"/>
      <c r="W3026" s="24"/>
      <c r="X3026" s="24"/>
    </row>
    <row r="3027" spans="1:24" ht="15.75" hidden="1" customHeight="1">
      <c r="A3027" s="26">
        <v>30303108</v>
      </c>
      <c r="B3027" s="26" t="s">
        <v>17083</v>
      </c>
      <c r="C3027" s="26" t="s">
        <v>17084</v>
      </c>
      <c r="D3027" s="26" t="s">
        <v>17085</v>
      </c>
      <c r="E3027" s="26" t="s">
        <v>4264</v>
      </c>
      <c r="F3027" s="26" t="s">
        <v>987</v>
      </c>
      <c r="G3027" s="26">
        <v>2018</v>
      </c>
      <c r="H3027" s="27">
        <v>43384</v>
      </c>
      <c r="I3027" s="26"/>
      <c r="J3027" s="26"/>
      <c r="K3027" s="26" t="s">
        <v>17086</v>
      </c>
      <c r="L3027" s="26" t="str">
        <f t="shared" si="94"/>
        <v>Excluido</v>
      </c>
      <c r="M3027" s="26" t="str">
        <f t="shared" si="95"/>
        <v>S/PalabrasClaves</v>
      </c>
      <c r="N3027" s="26"/>
      <c r="O3027" s="26"/>
      <c r="P3027" s="26"/>
      <c r="Q3027" s="26"/>
      <c r="R3027" s="26"/>
      <c r="S3027" s="26"/>
      <c r="T3027" s="26"/>
      <c r="U3027" s="26"/>
      <c r="V3027" s="26"/>
      <c r="W3027" s="26"/>
      <c r="X3027" s="26"/>
    </row>
    <row r="3028" spans="1:24" ht="15.75" hidden="1" customHeight="1">
      <c r="A3028" s="24">
        <v>30376912</v>
      </c>
      <c r="B3028" s="24" t="s">
        <v>17087</v>
      </c>
      <c r="C3028" s="24" t="s">
        <v>17088</v>
      </c>
      <c r="D3028" s="24" t="s">
        <v>17089</v>
      </c>
      <c r="E3028" s="24" t="s">
        <v>17090</v>
      </c>
      <c r="F3028" s="24" t="s">
        <v>804</v>
      </c>
      <c r="G3028" s="24">
        <v>2018</v>
      </c>
      <c r="H3028" s="25">
        <v>43405</v>
      </c>
      <c r="I3028" s="24" t="s">
        <v>17091</v>
      </c>
      <c r="J3028" s="24"/>
      <c r="K3028" s="24" t="s">
        <v>17092</v>
      </c>
      <c r="L3028" s="24" t="str">
        <f t="shared" si="94"/>
        <v>PostAlerta</v>
      </c>
      <c r="M3028" s="24" t="str">
        <f t="shared" si="95"/>
        <v>S/PalabrasClaves</v>
      </c>
      <c r="N3028" s="24"/>
      <c r="O3028" s="24"/>
      <c r="P3028" s="24"/>
      <c r="Q3028" s="24"/>
      <c r="R3028" s="24"/>
      <c r="S3028" s="24"/>
      <c r="T3028" s="24"/>
      <c r="U3028" s="24"/>
      <c r="V3028" s="24"/>
      <c r="W3028" s="24"/>
      <c r="X3028" s="24"/>
    </row>
    <row r="3029" spans="1:24" ht="15.75" hidden="1" customHeight="1">
      <c r="A3029" s="26">
        <v>30442635</v>
      </c>
      <c r="B3029" s="26" t="s">
        <v>17093</v>
      </c>
      <c r="C3029" s="26" t="s">
        <v>17094</v>
      </c>
      <c r="D3029" s="26" t="s">
        <v>17095</v>
      </c>
      <c r="E3029" s="26" t="s">
        <v>2730</v>
      </c>
      <c r="F3029" s="26" t="s">
        <v>6590</v>
      </c>
      <c r="G3029" s="26">
        <v>2018</v>
      </c>
      <c r="H3029" s="27">
        <v>43421</v>
      </c>
      <c r="I3029" s="26"/>
      <c r="J3029" s="26"/>
      <c r="K3029" s="26" t="s">
        <v>17096</v>
      </c>
      <c r="L3029" s="26" t="str">
        <f t="shared" si="94"/>
        <v>PostAlerta</v>
      </c>
      <c r="M3029" s="26" t="str">
        <f t="shared" si="95"/>
        <v>S/PalabrasClaves</v>
      </c>
      <c r="N3029" s="26"/>
      <c r="O3029" s="26"/>
      <c r="P3029" s="26"/>
      <c r="Q3029" s="26"/>
      <c r="R3029" s="26"/>
      <c r="S3029" s="26"/>
      <c r="T3029" s="26"/>
      <c r="U3029" s="26"/>
      <c r="V3029" s="26"/>
      <c r="W3029" s="26"/>
      <c r="X3029" s="26"/>
    </row>
    <row r="3030" spans="1:24" ht="15.75" hidden="1" customHeight="1">
      <c r="A3030" s="24">
        <v>30524975</v>
      </c>
      <c r="B3030" s="24" t="s">
        <v>17097</v>
      </c>
      <c r="C3030" s="24" t="s">
        <v>17098</v>
      </c>
      <c r="D3030" s="24" t="s">
        <v>17099</v>
      </c>
      <c r="E3030" s="24" t="s">
        <v>17100</v>
      </c>
      <c r="F3030" s="24" t="s">
        <v>17101</v>
      </c>
      <c r="G3030" s="24">
        <v>2018</v>
      </c>
      <c r="H3030" s="25">
        <v>43442</v>
      </c>
      <c r="I3030" s="24" t="s">
        <v>17102</v>
      </c>
      <c r="J3030" s="24"/>
      <c r="K3030" s="24"/>
      <c r="L3030" s="24" t="str">
        <f t="shared" si="94"/>
        <v>Excluido</v>
      </c>
      <c r="M3030" s="24" t="str">
        <f t="shared" si="95"/>
        <v>S/PalabrasClaves</v>
      </c>
      <c r="N3030" s="24"/>
      <c r="O3030" s="24"/>
      <c r="P3030" s="24"/>
      <c r="Q3030" s="24"/>
      <c r="R3030" s="24"/>
      <c r="S3030" s="24"/>
      <c r="T3030" s="24"/>
      <c r="U3030" s="24"/>
      <c r="V3030" s="24"/>
      <c r="W3030" s="24"/>
      <c r="X3030" s="24"/>
    </row>
    <row r="3031" spans="1:24" ht="15.75" hidden="1" customHeight="1">
      <c r="A3031" s="26">
        <v>30421718</v>
      </c>
      <c r="B3031" s="26" t="s">
        <v>17103</v>
      </c>
      <c r="C3031" s="26" t="s">
        <v>17104</v>
      </c>
      <c r="D3031" s="26" t="s">
        <v>17105</v>
      </c>
      <c r="E3031" s="26" t="s">
        <v>17106</v>
      </c>
      <c r="F3031" s="26" t="s">
        <v>221</v>
      </c>
      <c r="G3031" s="26">
        <v>2018</v>
      </c>
      <c r="H3031" s="27">
        <v>43418</v>
      </c>
      <c r="I3031" s="26"/>
      <c r="J3031" s="26"/>
      <c r="K3031" s="26" t="s">
        <v>17107</v>
      </c>
      <c r="L3031" s="26" t="str">
        <f t="shared" si="94"/>
        <v>PostAlerta</v>
      </c>
      <c r="M3031" s="26" t="str">
        <f t="shared" si="95"/>
        <v>S/PalabrasClaves</v>
      </c>
      <c r="N3031" s="26"/>
      <c r="O3031" s="26"/>
      <c r="P3031" s="26"/>
      <c r="Q3031" s="26"/>
      <c r="R3031" s="26"/>
      <c r="S3031" s="26"/>
      <c r="T3031" s="26"/>
      <c r="U3031" s="26"/>
      <c r="V3031" s="26"/>
      <c r="W3031" s="26"/>
      <c r="X3031" s="26"/>
    </row>
    <row r="3032" spans="1:24" ht="15.75" hidden="1" customHeight="1">
      <c r="A3032" s="24">
        <v>30285705</v>
      </c>
      <c r="B3032" s="24" t="s">
        <v>17108</v>
      </c>
      <c r="C3032" s="24" t="s">
        <v>17109</v>
      </c>
      <c r="D3032" s="24" t="s">
        <v>17110</v>
      </c>
      <c r="E3032" s="24" t="s">
        <v>17111</v>
      </c>
      <c r="F3032" s="24" t="s">
        <v>341</v>
      </c>
      <c r="G3032" s="24">
        <v>2018</v>
      </c>
      <c r="H3032" s="25">
        <v>43378</v>
      </c>
      <c r="I3032" s="24" t="s">
        <v>17112</v>
      </c>
      <c r="J3032" s="24"/>
      <c r="K3032" s="24" t="s">
        <v>17113</v>
      </c>
      <c r="L3032" s="24" t="str">
        <f t="shared" si="94"/>
        <v>PostAlerta</v>
      </c>
      <c r="M3032" s="24" t="str">
        <f t="shared" si="95"/>
        <v>S/PalabrasClaves</v>
      </c>
      <c r="N3032" s="24"/>
      <c r="O3032" s="24"/>
      <c r="P3032" s="24"/>
      <c r="Q3032" s="24"/>
      <c r="R3032" s="24"/>
      <c r="S3032" s="24"/>
      <c r="T3032" s="24"/>
      <c r="U3032" s="24"/>
      <c r="V3032" s="24"/>
      <c r="W3032" s="24"/>
      <c r="X3032" s="24"/>
    </row>
    <row r="3033" spans="1:24" ht="15.75" hidden="1" customHeight="1">
      <c r="A3033" s="26">
        <v>30284525</v>
      </c>
      <c r="B3033" s="26" t="s">
        <v>17114</v>
      </c>
      <c r="C3033" s="26" t="s">
        <v>17115</v>
      </c>
      <c r="D3033" s="26" t="s">
        <v>17116</v>
      </c>
      <c r="E3033" s="26" t="s">
        <v>16885</v>
      </c>
      <c r="F3033" s="26" t="s">
        <v>3944</v>
      </c>
      <c r="G3033" s="26">
        <v>2018</v>
      </c>
      <c r="H3033" s="27">
        <v>43378</v>
      </c>
      <c r="I3033" s="26" t="s">
        <v>17117</v>
      </c>
      <c r="J3033" s="26" t="s">
        <v>17118</v>
      </c>
      <c r="K3033" s="26" t="s">
        <v>17119</v>
      </c>
      <c r="L3033" s="26" t="str">
        <f t="shared" si="94"/>
        <v>PostAlerta</v>
      </c>
      <c r="M3033" s="26" t="str">
        <f t="shared" si="95"/>
        <v>S/PalabrasClaves</v>
      </c>
      <c r="N3033" s="26"/>
      <c r="O3033" s="26"/>
      <c r="P3033" s="26"/>
      <c r="Q3033" s="26"/>
      <c r="R3033" s="26"/>
      <c r="S3033" s="26"/>
      <c r="T3033" s="26"/>
      <c r="U3033" s="26"/>
      <c r="V3033" s="26"/>
      <c r="W3033" s="26"/>
      <c r="X3033" s="26"/>
    </row>
    <row r="3034" spans="1:24" ht="15.75" hidden="1" customHeight="1">
      <c r="A3034" s="24">
        <v>30290835</v>
      </c>
      <c r="B3034" s="24" t="s">
        <v>17120</v>
      </c>
      <c r="C3034" s="24" t="s">
        <v>17121</v>
      </c>
      <c r="D3034" s="24" t="s">
        <v>17122</v>
      </c>
      <c r="E3034" s="24" t="s">
        <v>17123</v>
      </c>
      <c r="F3034" s="24" t="s">
        <v>17124</v>
      </c>
      <c r="G3034" s="24">
        <v>2018</v>
      </c>
      <c r="H3034" s="25">
        <v>43380</v>
      </c>
      <c r="I3034" s="24" t="s">
        <v>17125</v>
      </c>
      <c r="J3034" s="24"/>
      <c r="K3034" s="24" t="s">
        <v>17126</v>
      </c>
      <c r="L3034" s="24" t="str">
        <f t="shared" si="94"/>
        <v>PostAlerta</v>
      </c>
      <c r="M3034" s="24" t="str">
        <f t="shared" si="95"/>
        <v>S/PalabrasClaves</v>
      </c>
      <c r="N3034" s="24"/>
      <c r="O3034" s="24"/>
      <c r="P3034" s="24"/>
      <c r="Q3034" s="24"/>
      <c r="R3034" s="24"/>
      <c r="S3034" s="24"/>
      <c r="T3034" s="24"/>
      <c r="U3034" s="24"/>
      <c r="V3034" s="24"/>
      <c r="W3034" s="24"/>
      <c r="X3034" s="24"/>
    </row>
    <row r="3035" spans="1:24" ht="15.75" hidden="1" customHeight="1">
      <c r="A3035" s="26">
        <v>30028574</v>
      </c>
      <c r="B3035" s="26" t="s">
        <v>17127</v>
      </c>
      <c r="C3035" s="26" t="s">
        <v>17128</v>
      </c>
      <c r="D3035" s="26" t="s">
        <v>17129</v>
      </c>
      <c r="E3035" s="26" t="s">
        <v>17130</v>
      </c>
      <c r="F3035" s="26" t="s">
        <v>17131</v>
      </c>
      <c r="G3035" s="26">
        <v>2018</v>
      </c>
      <c r="H3035" s="27">
        <v>43302</v>
      </c>
      <c r="I3035" s="26" t="s">
        <v>17132</v>
      </c>
      <c r="J3035" s="26" t="s">
        <v>17133</v>
      </c>
      <c r="K3035" s="26" t="s">
        <v>17134</v>
      </c>
      <c r="L3035" s="26" t="str">
        <f t="shared" si="94"/>
        <v>PostAlerta</v>
      </c>
      <c r="M3035" s="26" t="str">
        <f t="shared" si="95"/>
        <v>S/PalabrasClaves</v>
      </c>
      <c r="N3035" s="26"/>
      <c r="O3035" s="26"/>
      <c r="P3035" s="26"/>
      <c r="Q3035" s="26"/>
      <c r="R3035" s="26"/>
      <c r="S3035" s="26"/>
      <c r="T3035" s="26"/>
      <c r="U3035" s="26"/>
      <c r="V3035" s="26"/>
      <c r="W3035" s="26"/>
      <c r="X3035" s="26"/>
    </row>
    <row r="3036" spans="1:24" ht="15.75" hidden="1" customHeight="1">
      <c r="A3036" s="24">
        <v>30303481</v>
      </c>
      <c r="B3036" s="24" t="s">
        <v>17135</v>
      </c>
      <c r="C3036" s="24" t="s">
        <v>17136</v>
      </c>
      <c r="D3036" s="24" t="s">
        <v>17137</v>
      </c>
      <c r="E3036" s="24" t="s">
        <v>17138</v>
      </c>
      <c r="F3036" s="24" t="s">
        <v>627</v>
      </c>
      <c r="G3036" s="24">
        <v>2018</v>
      </c>
      <c r="H3036" s="25">
        <v>43384</v>
      </c>
      <c r="I3036" s="24"/>
      <c r="J3036" s="24"/>
      <c r="K3036" s="24" t="s">
        <v>17139</v>
      </c>
      <c r="L3036" s="24" t="str">
        <f t="shared" si="94"/>
        <v>PostAlerta</v>
      </c>
      <c r="M3036" s="24" t="str">
        <f t="shared" si="95"/>
        <v>S/PalabrasClaves</v>
      </c>
      <c r="N3036" s="24"/>
      <c r="O3036" s="24"/>
      <c r="P3036" s="24"/>
      <c r="Q3036" s="24"/>
      <c r="R3036" s="24"/>
      <c r="S3036" s="24"/>
      <c r="T3036" s="24"/>
      <c r="U3036" s="24"/>
      <c r="V3036" s="24"/>
      <c r="W3036" s="24"/>
      <c r="X3036" s="24"/>
    </row>
    <row r="3037" spans="1:24" ht="15.75" hidden="1" customHeight="1">
      <c r="A3037" s="26">
        <v>30305318</v>
      </c>
      <c r="B3037" s="26" t="s">
        <v>17140</v>
      </c>
      <c r="C3037" s="26" t="s">
        <v>17141</v>
      </c>
      <c r="D3037" s="26" t="s">
        <v>17142</v>
      </c>
      <c r="E3037" s="26" t="s">
        <v>3389</v>
      </c>
      <c r="F3037" s="26" t="s">
        <v>14024</v>
      </c>
      <c r="G3037" s="26">
        <v>2018</v>
      </c>
      <c r="H3037" s="27">
        <v>43385</v>
      </c>
      <c r="I3037" s="26" t="s">
        <v>17143</v>
      </c>
      <c r="J3037" s="26"/>
      <c r="K3037" s="26" t="s">
        <v>17144</v>
      </c>
      <c r="L3037" s="26" t="str">
        <f t="shared" si="94"/>
        <v>PostAlerta</v>
      </c>
      <c r="M3037" s="26" t="str">
        <f t="shared" si="95"/>
        <v>S/PalabrasClaves</v>
      </c>
      <c r="N3037" s="26"/>
      <c r="O3037" s="26"/>
      <c r="P3037" s="26"/>
      <c r="Q3037" s="26"/>
      <c r="R3037" s="26"/>
      <c r="S3037" s="26"/>
      <c r="T3037" s="26"/>
      <c r="U3037" s="26"/>
      <c r="V3037" s="26"/>
      <c r="W3037" s="26"/>
      <c r="X3037" s="26"/>
    </row>
    <row r="3038" spans="1:24" ht="15.75" hidden="1" customHeight="1">
      <c r="A3038" s="24">
        <v>30061357</v>
      </c>
      <c r="B3038" s="24" t="s">
        <v>17145</v>
      </c>
      <c r="C3038" s="24" t="s">
        <v>17146</v>
      </c>
      <c r="D3038" s="24" t="s">
        <v>17147</v>
      </c>
      <c r="E3038" s="24" t="s">
        <v>17148</v>
      </c>
      <c r="F3038" s="24" t="s">
        <v>691</v>
      </c>
      <c r="G3038" s="24">
        <v>2018</v>
      </c>
      <c r="H3038" s="25">
        <v>43313</v>
      </c>
      <c r="I3038" s="24" t="s">
        <v>17149</v>
      </c>
      <c r="J3038" s="24"/>
      <c r="K3038" s="24" t="s">
        <v>17150</v>
      </c>
      <c r="L3038" s="24" t="str">
        <f t="shared" si="94"/>
        <v>PostAlerta</v>
      </c>
      <c r="M3038" s="24" t="str">
        <f t="shared" si="95"/>
        <v>S/PalabrasClaves</v>
      </c>
      <c r="N3038" s="24"/>
      <c r="O3038" s="24"/>
      <c r="P3038" s="24"/>
      <c r="Q3038" s="24"/>
      <c r="R3038" s="24"/>
      <c r="S3038" s="24"/>
      <c r="T3038" s="24"/>
      <c r="U3038" s="24"/>
      <c r="V3038" s="24"/>
      <c r="W3038" s="24"/>
      <c r="X3038" s="24"/>
    </row>
    <row r="3039" spans="1:24" ht="15.75" hidden="1" customHeight="1">
      <c r="A3039" s="26">
        <v>30450141</v>
      </c>
      <c r="B3039" s="26" t="s">
        <v>17151</v>
      </c>
      <c r="C3039" s="26" t="s">
        <v>17152</v>
      </c>
      <c r="D3039" s="26" t="s">
        <v>17153</v>
      </c>
      <c r="E3039" s="26" t="s">
        <v>17154</v>
      </c>
      <c r="F3039" s="26" t="s">
        <v>8945</v>
      </c>
      <c r="G3039" s="26">
        <v>2018</v>
      </c>
      <c r="H3039" s="27">
        <v>43424</v>
      </c>
      <c r="I3039" s="26" t="s">
        <v>17155</v>
      </c>
      <c r="J3039" s="26"/>
      <c r="K3039" s="26" t="s">
        <v>17156</v>
      </c>
      <c r="L3039" s="26" t="str">
        <f t="shared" si="94"/>
        <v>PostAlerta</v>
      </c>
      <c r="M3039" s="26" t="str">
        <f t="shared" si="95"/>
        <v>S/PalabrasClaves</v>
      </c>
      <c r="N3039" s="26"/>
      <c r="O3039" s="26"/>
      <c r="P3039" s="26"/>
      <c r="Q3039" s="26"/>
      <c r="R3039" s="26"/>
      <c r="S3039" s="26"/>
      <c r="T3039" s="26"/>
      <c r="U3039" s="26"/>
      <c r="V3039" s="26"/>
      <c r="W3039" s="26"/>
      <c r="X3039" s="26"/>
    </row>
    <row r="3040" spans="1:24" ht="15.75" hidden="1" customHeight="1">
      <c r="A3040" s="24">
        <v>29947802</v>
      </c>
      <c r="B3040" s="24" t="s">
        <v>17157</v>
      </c>
      <c r="C3040" s="24" t="s">
        <v>17158</v>
      </c>
      <c r="D3040" s="24" t="s">
        <v>17159</v>
      </c>
      <c r="E3040" s="24" t="s">
        <v>17160</v>
      </c>
      <c r="F3040" s="24" t="s">
        <v>1115</v>
      </c>
      <c r="G3040" s="24">
        <v>2018</v>
      </c>
      <c r="H3040" s="25">
        <v>43279</v>
      </c>
      <c r="I3040" s="24" t="s">
        <v>17161</v>
      </c>
      <c r="J3040" s="24"/>
      <c r="K3040" s="24" t="s">
        <v>17162</v>
      </c>
      <c r="L3040" s="24" t="str">
        <f t="shared" si="94"/>
        <v>PostAlerta</v>
      </c>
      <c r="M3040" s="24" t="str">
        <f t="shared" si="95"/>
        <v>S/PalabrasClaves</v>
      </c>
      <c r="N3040" s="24"/>
      <c r="O3040" s="24"/>
      <c r="P3040" s="24"/>
      <c r="Q3040" s="24"/>
      <c r="R3040" s="24"/>
      <c r="S3040" s="24"/>
      <c r="T3040" s="24"/>
      <c r="U3040" s="24"/>
      <c r="V3040" s="24"/>
      <c r="W3040" s="24"/>
      <c r="X3040" s="24"/>
    </row>
    <row r="3041" spans="1:24" ht="15.75" hidden="1" customHeight="1">
      <c r="A3041" s="26">
        <v>30343849</v>
      </c>
      <c r="B3041" s="26" t="s">
        <v>17163</v>
      </c>
      <c r="C3041" s="26" t="s">
        <v>15872</v>
      </c>
      <c r="D3041" s="26" t="s">
        <v>17164</v>
      </c>
      <c r="E3041" s="26" t="s">
        <v>15874</v>
      </c>
      <c r="F3041" s="26" t="s">
        <v>227</v>
      </c>
      <c r="G3041" s="26">
        <v>2018</v>
      </c>
      <c r="H3041" s="27">
        <v>43396</v>
      </c>
      <c r="I3041" s="26"/>
      <c r="J3041" s="26"/>
      <c r="K3041" s="26" t="s">
        <v>17165</v>
      </c>
      <c r="L3041" s="26" t="str">
        <f t="shared" si="94"/>
        <v>PostAlerta</v>
      </c>
      <c r="M3041" s="26" t="str">
        <f t="shared" si="95"/>
        <v>S/PalabrasClaves</v>
      </c>
      <c r="N3041" s="26"/>
      <c r="O3041" s="26"/>
      <c r="P3041" s="26"/>
      <c r="Q3041" s="26"/>
      <c r="R3041" s="26"/>
      <c r="S3041" s="26"/>
      <c r="T3041" s="26"/>
      <c r="U3041" s="26"/>
      <c r="V3041" s="26"/>
      <c r="W3041" s="26"/>
      <c r="X3041" s="26"/>
    </row>
    <row r="3042" spans="1:24" ht="15.75" hidden="1" customHeight="1">
      <c r="A3042" s="24">
        <v>30343857</v>
      </c>
      <c r="B3042" s="24" t="s">
        <v>17166</v>
      </c>
      <c r="C3042" s="24" t="s">
        <v>17167</v>
      </c>
      <c r="D3042" s="24" t="s">
        <v>17168</v>
      </c>
      <c r="E3042" s="24" t="s">
        <v>3906</v>
      </c>
      <c r="F3042" s="24" t="s">
        <v>227</v>
      </c>
      <c r="G3042" s="24">
        <v>2018</v>
      </c>
      <c r="H3042" s="25">
        <v>43396</v>
      </c>
      <c r="I3042" s="24"/>
      <c r="J3042" s="24"/>
      <c r="K3042" s="24" t="s">
        <v>17169</v>
      </c>
      <c r="L3042" s="24" t="str">
        <f t="shared" si="94"/>
        <v>Excluido</v>
      </c>
      <c r="M3042" s="24" t="str">
        <f t="shared" si="95"/>
        <v>S/PalabrasClaves</v>
      </c>
      <c r="N3042" s="24"/>
      <c r="O3042" s="24"/>
      <c r="P3042" s="24"/>
      <c r="Q3042" s="24"/>
      <c r="R3042" s="24"/>
      <c r="S3042" s="24"/>
      <c r="T3042" s="24"/>
      <c r="U3042" s="24"/>
      <c r="V3042" s="24"/>
      <c r="W3042" s="24"/>
      <c r="X3042" s="24"/>
    </row>
    <row r="3043" spans="1:24" ht="15.75" hidden="1" customHeight="1">
      <c r="A3043" s="26">
        <v>30379232</v>
      </c>
      <c r="B3043" s="26" t="s">
        <v>17170</v>
      </c>
      <c r="C3043" s="26" t="s">
        <v>15736</v>
      </c>
      <c r="D3043" s="26" t="s">
        <v>17171</v>
      </c>
      <c r="E3043" s="26" t="s">
        <v>15738</v>
      </c>
      <c r="F3043" s="26" t="s">
        <v>15739</v>
      </c>
      <c r="G3043" s="26">
        <v>2018</v>
      </c>
      <c r="H3043" s="27">
        <v>43405</v>
      </c>
      <c r="I3043" s="26" t="s">
        <v>17172</v>
      </c>
      <c r="J3043" s="26"/>
      <c r="K3043" s="26" t="s">
        <v>17173</v>
      </c>
      <c r="L3043" s="26" t="str">
        <f t="shared" si="94"/>
        <v>PostAlerta</v>
      </c>
      <c r="M3043" s="26" t="str">
        <f t="shared" si="95"/>
        <v>S/PalabrasClaves</v>
      </c>
      <c r="N3043" s="26"/>
      <c r="O3043" s="26"/>
      <c r="P3043" s="26"/>
      <c r="Q3043" s="26"/>
      <c r="R3043" s="26"/>
      <c r="S3043" s="26"/>
      <c r="T3043" s="26"/>
      <c r="U3043" s="26"/>
      <c r="V3043" s="26"/>
      <c r="W3043" s="26"/>
      <c r="X3043" s="26"/>
    </row>
    <row r="3044" spans="1:24" ht="15.75" hidden="1" customHeight="1">
      <c r="A3044" s="24">
        <v>30367605</v>
      </c>
      <c r="B3044" s="24" t="s">
        <v>17174</v>
      </c>
      <c r="C3044" s="24" t="s">
        <v>17175</v>
      </c>
      <c r="D3044" s="24" t="s">
        <v>17176</v>
      </c>
      <c r="E3044" s="24" t="s">
        <v>17177</v>
      </c>
      <c r="F3044" s="24" t="s">
        <v>341</v>
      </c>
      <c r="G3044" s="24">
        <v>2018</v>
      </c>
      <c r="H3044" s="25">
        <v>43401</v>
      </c>
      <c r="I3044" s="24" t="s">
        <v>17178</v>
      </c>
      <c r="J3044" s="24"/>
      <c r="K3044" s="24" t="s">
        <v>17179</v>
      </c>
      <c r="L3044" s="24" t="str">
        <f t="shared" si="94"/>
        <v>PostAlerta</v>
      </c>
      <c r="M3044" s="24" t="str">
        <f t="shared" si="95"/>
        <v>S/PalabrasClaves</v>
      </c>
      <c r="N3044" s="24"/>
      <c r="O3044" s="24"/>
      <c r="P3044" s="24"/>
      <c r="Q3044" s="24"/>
      <c r="R3044" s="24"/>
      <c r="S3044" s="24"/>
      <c r="T3044" s="24"/>
      <c r="U3044" s="24"/>
      <c r="V3044" s="24"/>
      <c r="W3044" s="24"/>
      <c r="X3044" s="24"/>
    </row>
    <row r="3045" spans="1:24" ht="15.75" hidden="1" customHeight="1">
      <c r="A3045" s="26">
        <v>28072668</v>
      </c>
      <c r="B3045" s="26" t="s">
        <v>17180</v>
      </c>
      <c r="C3045" s="26" t="s">
        <v>17181</v>
      </c>
      <c r="D3045" s="26" t="s">
        <v>17182</v>
      </c>
      <c r="E3045" s="26" t="s">
        <v>17183</v>
      </c>
      <c r="F3045" s="26" t="s">
        <v>1945</v>
      </c>
      <c r="G3045" s="26">
        <v>2018</v>
      </c>
      <c r="H3045" s="27">
        <v>42746</v>
      </c>
      <c r="I3045" s="26"/>
      <c r="J3045" s="26"/>
      <c r="K3045" s="26" t="s">
        <v>17184</v>
      </c>
      <c r="L3045" s="26" t="str">
        <f t="shared" si="94"/>
        <v>PostAlerta</v>
      </c>
      <c r="M3045" s="26" t="str">
        <f t="shared" si="95"/>
        <v>S/PalabrasClaves</v>
      </c>
      <c r="N3045" s="26"/>
      <c r="O3045" s="26"/>
      <c r="P3045" s="26"/>
      <c r="Q3045" s="26"/>
      <c r="R3045" s="26"/>
      <c r="S3045" s="26"/>
      <c r="T3045" s="26"/>
      <c r="U3045" s="26"/>
      <c r="V3045" s="26"/>
      <c r="W3045" s="26"/>
      <c r="X3045" s="26"/>
    </row>
    <row r="3046" spans="1:24" ht="15.75" hidden="1" customHeight="1">
      <c r="A3046" s="24">
        <v>28360379</v>
      </c>
      <c r="B3046" s="24" t="s">
        <v>17185</v>
      </c>
      <c r="C3046" s="24" t="s">
        <v>17186</v>
      </c>
      <c r="D3046" s="24" t="s">
        <v>17187</v>
      </c>
      <c r="E3046" s="24" t="s">
        <v>17188</v>
      </c>
      <c r="F3046" s="24" t="s">
        <v>251</v>
      </c>
      <c r="G3046" s="24">
        <v>2018</v>
      </c>
      <c r="H3046" s="25">
        <v>42826</v>
      </c>
      <c r="I3046" s="24"/>
      <c r="J3046" s="24"/>
      <c r="K3046" s="24" t="s">
        <v>17189</v>
      </c>
      <c r="L3046" s="24" t="str">
        <f t="shared" si="94"/>
        <v>PostAlerta</v>
      </c>
      <c r="M3046" s="24" t="str">
        <f t="shared" si="95"/>
        <v>S/PalabrasClaves</v>
      </c>
      <c r="N3046" s="24"/>
      <c r="O3046" s="24"/>
      <c r="P3046" s="24"/>
      <c r="Q3046" s="24"/>
      <c r="R3046" s="24"/>
      <c r="S3046" s="24"/>
      <c r="T3046" s="24"/>
      <c r="U3046" s="24"/>
      <c r="V3046" s="24"/>
      <c r="W3046" s="24"/>
      <c r="X3046" s="24"/>
    </row>
    <row r="3047" spans="1:24" ht="15.75" hidden="1" customHeight="1">
      <c r="A3047" s="26">
        <v>28515200</v>
      </c>
      <c r="B3047" s="26" t="s">
        <v>17190</v>
      </c>
      <c r="C3047" s="26" t="s">
        <v>17191</v>
      </c>
      <c r="D3047" s="26" t="s">
        <v>17192</v>
      </c>
      <c r="E3047" s="26" t="s">
        <v>1325</v>
      </c>
      <c r="F3047" s="26" t="s">
        <v>251</v>
      </c>
      <c r="G3047" s="26">
        <v>2018</v>
      </c>
      <c r="H3047" s="27">
        <v>42874</v>
      </c>
      <c r="I3047" s="26"/>
      <c r="J3047" s="26"/>
      <c r="K3047" s="26" t="s">
        <v>17193</v>
      </c>
      <c r="L3047" s="26" t="str">
        <f t="shared" si="94"/>
        <v>PostAlerta</v>
      </c>
      <c r="M3047" s="26" t="str">
        <f t="shared" si="95"/>
        <v>S/PalabrasClaves</v>
      </c>
      <c r="N3047" s="26"/>
      <c r="O3047" s="26"/>
      <c r="P3047" s="26"/>
      <c r="Q3047" s="26"/>
      <c r="R3047" s="26"/>
      <c r="S3047" s="26"/>
      <c r="T3047" s="26"/>
      <c r="U3047" s="26"/>
      <c r="V3047" s="26"/>
      <c r="W3047" s="26"/>
      <c r="X3047" s="26"/>
    </row>
    <row r="3048" spans="1:24" ht="15.75" hidden="1" customHeight="1">
      <c r="A3048" s="24">
        <v>29642121</v>
      </c>
      <c r="B3048" s="24" t="s">
        <v>17194</v>
      </c>
      <c r="C3048" s="24" t="s">
        <v>17195</v>
      </c>
      <c r="D3048" s="24" t="s">
        <v>17196</v>
      </c>
      <c r="E3048" s="24" t="s">
        <v>17197</v>
      </c>
      <c r="F3048" s="24" t="s">
        <v>128</v>
      </c>
      <c r="G3048" s="24">
        <v>2018</v>
      </c>
      <c r="H3048" s="25">
        <v>43202</v>
      </c>
      <c r="I3048" s="24" t="s">
        <v>17198</v>
      </c>
      <c r="J3048" s="24" t="s">
        <v>17199</v>
      </c>
      <c r="K3048" s="24" t="s">
        <v>17200</v>
      </c>
      <c r="L3048" s="24" t="str">
        <f t="shared" ref="L3048:L3111" si="96">IF(ISNUMBER(VLOOKUP(A3048,EXCL,1,FALSE)),"Excluido",IF(ISNUMBER(VLOOKUP(A3048,POST,1,FALSE)),"PostAlerta",IF(ISNUMBER(VLOOKUP(A3048,PRE,1,FALSE)),"PreAlerta","")))</f>
        <v>PostAlerta</v>
      </c>
      <c r="M3048" s="24" t="str">
        <f t="shared" ref="M3048:M3111" si="97">IF(ISNUMBER(VLOOKUP(A3048,KEYWORDS,1,FALSE)),"C/PalabrasClaves","S/PalabrasClaves")</f>
        <v>S/PalabrasClaves</v>
      </c>
      <c r="N3048" s="24"/>
      <c r="O3048" s="24"/>
      <c r="P3048" s="24"/>
      <c r="Q3048" s="24"/>
      <c r="R3048" s="24"/>
      <c r="S3048" s="24"/>
      <c r="T3048" s="24"/>
      <c r="U3048" s="24"/>
      <c r="V3048" s="24"/>
      <c r="W3048" s="24"/>
      <c r="X3048" s="24"/>
    </row>
    <row r="3049" spans="1:24" ht="15.75" hidden="1" customHeight="1">
      <c r="A3049" s="26">
        <v>29672972</v>
      </c>
      <c r="B3049" s="26" t="s">
        <v>17201</v>
      </c>
      <c r="C3049" s="26" t="s">
        <v>17202</v>
      </c>
      <c r="D3049" s="26" t="s">
        <v>17203</v>
      </c>
      <c r="E3049" s="26" t="s">
        <v>17204</v>
      </c>
      <c r="F3049" s="26" t="s">
        <v>17205</v>
      </c>
      <c r="G3049" s="26">
        <v>2018</v>
      </c>
      <c r="H3049" s="27">
        <v>43210</v>
      </c>
      <c r="I3049" s="26"/>
      <c r="J3049" s="26"/>
      <c r="K3049" s="26" t="s">
        <v>17206</v>
      </c>
      <c r="L3049" s="26" t="str">
        <f t="shared" si="96"/>
        <v>PostAlerta</v>
      </c>
      <c r="M3049" s="26" t="str">
        <f t="shared" si="97"/>
        <v>C/PalabrasClaves</v>
      </c>
      <c r="N3049" s="26"/>
      <c r="O3049" s="26"/>
      <c r="P3049" s="26"/>
      <c r="Q3049" s="26"/>
      <c r="R3049" s="26"/>
      <c r="S3049" s="26"/>
      <c r="T3049" s="26"/>
      <c r="U3049" s="26"/>
      <c r="V3049" s="26"/>
      <c r="W3049" s="26"/>
      <c r="X3049" s="26"/>
    </row>
    <row r="3050" spans="1:24" ht="15.75" hidden="1" customHeight="1">
      <c r="A3050" s="24">
        <v>29720385</v>
      </c>
      <c r="B3050" s="24" t="s">
        <v>17207</v>
      </c>
      <c r="C3050" s="24" t="s">
        <v>17208</v>
      </c>
      <c r="D3050" s="24" t="s">
        <v>17209</v>
      </c>
      <c r="E3050" s="24" t="s">
        <v>17210</v>
      </c>
      <c r="F3050" s="24" t="s">
        <v>251</v>
      </c>
      <c r="G3050" s="24">
        <v>2018</v>
      </c>
      <c r="H3050" s="25">
        <v>43224</v>
      </c>
      <c r="I3050" s="24"/>
      <c r="J3050" s="24"/>
      <c r="K3050" s="24" t="s">
        <v>17211</v>
      </c>
      <c r="L3050" s="24" t="str">
        <f t="shared" si="96"/>
        <v>PostAlerta</v>
      </c>
      <c r="M3050" s="24" t="str">
        <f t="shared" si="97"/>
        <v>S/PalabrasClaves</v>
      </c>
      <c r="N3050" s="24"/>
      <c r="O3050" s="24"/>
      <c r="P3050" s="24"/>
      <c r="Q3050" s="24"/>
      <c r="R3050" s="24"/>
      <c r="S3050" s="24"/>
      <c r="T3050" s="24"/>
      <c r="U3050" s="24"/>
      <c r="V3050" s="24"/>
      <c r="W3050" s="24"/>
      <c r="X3050" s="24"/>
    </row>
    <row r="3051" spans="1:24" ht="15.75" hidden="1" customHeight="1">
      <c r="A3051" s="26">
        <v>29749879</v>
      </c>
      <c r="B3051" s="26" t="s">
        <v>17212</v>
      </c>
      <c r="C3051" s="26" t="s">
        <v>17213</v>
      </c>
      <c r="D3051" s="26" t="s">
        <v>17214</v>
      </c>
      <c r="E3051" s="26" t="s">
        <v>17215</v>
      </c>
      <c r="F3051" s="26" t="s">
        <v>725</v>
      </c>
      <c r="G3051" s="26">
        <v>2018</v>
      </c>
      <c r="H3051" s="27">
        <v>43232</v>
      </c>
      <c r="I3051" s="26"/>
      <c r="J3051" s="26"/>
      <c r="K3051" s="26" t="s">
        <v>17216</v>
      </c>
      <c r="L3051" s="26" t="str">
        <f t="shared" si="96"/>
        <v>PostAlerta</v>
      </c>
      <c r="M3051" s="26" t="str">
        <f t="shared" si="97"/>
        <v>S/PalabrasClaves</v>
      </c>
      <c r="N3051" s="26"/>
      <c r="O3051" s="26"/>
      <c r="P3051" s="26"/>
      <c r="Q3051" s="26"/>
      <c r="R3051" s="26"/>
      <c r="S3051" s="26"/>
      <c r="T3051" s="26"/>
      <c r="U3051" s="26"/>
      <c r="V3051" s="26"/>
      <c r="W3051" s="26"/>
      <c r="X3051" s="26"/>
    </row>
    <row r="3052" spans="1:24" ht="15.75" hidden="1" customHeight="1">
      <c r="A3052" s="24">
        <v>29771869</v>
      </c>
      <c r="B3052" s="24" t="s">
        <v>17217</v>
      </c>
      <c r="C3052" s="24" t="s">
        <v>17218</v>
      </c>
      <c r="D3052" s="24" t="s">
        <v>17219</v>
      </c>
      <c r="E3052" s="24" t="s">
        <v>17220</v>
      </c>
      <c r="F3052" s="24" t="s">
        <v>128</v>
      </c>
      <c r="G3052" s="24">
        <v>2018</v>
      </c>
      <c r="H3052" s="25">
        <v>43238</v>
      </c>
      <c r="I3052" s="24" t="s">
        <v>17221</v>
      </c>
      <c r="J3052" s="24" t="s">
        <v>17222</v>
      </c>
      <c r="K3052" s="24" t="s">
        <v>17223</v>
      </c>
      <c r="L3052" s="24" t="str">
        <f t="shared" si="96"/>
        <v>PostAlerta</v>
      </c>
      <c r="M3052" s="24" t="str">
        <f t="shared" si="97"/>
        <v>S/PalabrasClaves</v>
      </c>
      <c r="N3052" s="24"/>
      <c r="O3052" s="24"/>
      <c r="P3052" s="24"/>
      <c r="Q3052" s="24"/>
      <c r="R3052" s="24"/>
      <c r="S3052" s="24"/>
      <c r="T3052" s="24"/>
      <c r="U3052" s="24"/>
      <c r="V3052" s="24"/>
      <c r="W3052" s="24"/>
      <c r="X3052" s="24"/>
    </row>
    <row r="3053" spans="1:24" ht="15.75" hidden="1" customHeight="1">
      <c r="A3053" s="26">
        <v>29792385</v>
      </c>
      <c r="B3053" s="26" t="s">
        <v>17224</v>
      </c>
      <c r="C3053" s="26" t="s">
        <v>17225</v>
      </c>
      <c r="D3053" s="26" t="s">
        <v>17226</v>
      </c>
      <c r="E3053" s="26" t="s">
        <v>6504</v>
      </c>
      <c r="F3053" s="26" t="s">
        <v>17227</v>
      </c>
      <c r="G3053" s="26">
        <v>2018</v>
      </c>
      <c r="H3053" s="27">
        <v>43245</v>
      </c>
      <c r="I3053" s="26"/>
      <c r="J3053" s="26"/>
      <c r="K3053" s="26" t="s">
        <v>17228</v>
      </c>
      <c r="L3053" s="26" t="str">
        <f t="shared" si="96"/>
        <v>PostAlerta</v>
      </c>
      <c r="M3053" s="26" t="str">
        <f t="shared" si="97"/>
        <v>S/PalabrasClaves</v>
      </c>
      <c r="N3053" s="26"/>
      <c r="O3053" s="26"/>
      <c r="P3053" s="26"/>
      <c r="Q3053" s="26"/>
      <c r="R3053" s="26"/>
      <c r="S3053" s="26"/>
      <c r="T3053" s="26"/>
      <c r="U3053" s="26"/>
      <c r="V3053" s="26"/>
      <c r="W3053" s="26"/>
      <c r="X3053" s="26"/>
    </row>
    <row r="3054" spans="1:24" ht="15.75" hidden="1" customHeight="1">
      <c r="A3054" s="24">
        <v>29870502</v>
      </c>
      <c r="B3054" s="24" t="s">
        <v>17229</v>
      </c>
      <c r="C3054" s="24" t="s">
        <v>17230</v>
      </c>
      <c r="D3054" s="24" t="s">
        <v>17231</v>
      </c>
      <c r="E3054" s="24" t="s">
        <v>17232</v>
      </c>
      <c r="F3054" s="24" t="s">
        <v>128</v>
      </c>
      <c r="G3054" s="24">
        <v>2018</v>
      </c>
      <c r="H3054" s="25">
        <v>43257</v>
      </c>
      <c r="I3054" s="24" t="s">
        <v>17233</v>
      </c>
      <c r="J3054" s="24" t="s">
        <v>17234</v>
      </c>
      <c r="K3054" s="24" t="s">
        <v>17235</v>
      </c>
      <c r="L3054" s="24" t="str">
        <f t="shared" si="96"/>
        <v>PostAlerta</v>
      </c>
      <c r="M3054" s="24" t="str">
        <f t="shared" si="97"/>
        <v>S/PalabrasClaves</v>
      </c>
      <c r="N3054" s="24"/>
      <c r="O3054" s="24"/>
      <c r="P3054" s="24"/>
      <c r="Q3054" s="24"/>
      <c r="R3054" s="24"/>
      <c r="S3054" s="24"/>
      <c r="T3054" s="24"/>
      <c r="U3054" s="24"/>
      <c r="V3054" s="24"/>
      <c r="W3054" s="24"/>
      <c r="X3054" s="24"/>
    </row>
    <row r="3055" spans="1:24" ht="15.75" hidden="1" customHeight="1">
      <c r="A3055" s="26">
        <v>29870505</v>
      </c>
      <c r="B3055" s="26" t="s">
        <v>17236</v>
      </c>
      <c r="C3055" s="26" t="s">
        <v>17237</v>
      </c>
      <c r="D3055" s="26" t="s">
        <v>17238</v>
      </c>
      <c r="E3055" s="26" t="s">
        <v>10412</v>
      </c>
      <c r="F3055" s="26" t="s">
        <v>128</v>
      </c>
      <c r="G3055" s="26">
        <v>2018</v>
      </c>
      <c r="H3055" s="27">
        <v>43257</v>
      </c>
      <c r="I3055" s="26"/>
      <c r="J3055" s="26"/>
      <c r="K3055" s="26" t="s">
        <v>17239</v>
      </c>
      <c r="L3055" s="26" t="str">
        <f t="shared" si="96"/>
        <v>PostAlerta</v>
      </c>
      <c r="M3055" s="26" t="str">
        <f t="shared" si="97"/>
        <v>S/PalabrasClaves</v>
      </c>
      <c r="N3055" s="26"/>
      <c r="O3055" s="26"/>
      <c r="P3055" s="26"/>
      <c r="Q3055" s="26"/>
      <c r="R3055" s="26"/>
      <c r="S3055" s="26"/>
      <c r="T3055" s="26"/>
      <c r="U3055" s="26"/>
      <c r="V3055" s="26"/>
      <c r="W3055" s="26"/>
      <c r="X3055" s="26"/>
    </row>
    <row r="3056" spans="1:24" ht="15.75" hidden="1" customHeight="1">
      <c r="A3056" s="24">
        <v>29924422</v>
      </c>
      <c r="B3056" s="24" t="s">
        <v>17240</v>
      </c>
      <c r="C3056" s="24" t="s">
        <v>17241</v>
      </c>
      <c r="D3056" s="24" t="s">
        <v>17242</v>
      </c>
      <c r="E3056" s="24" t="s">
        <v>3922</v>
      </c>
      <c r="F3056" s="24" t="s">
        <v>1057</v>
      </c>
      <c r="G3056" s="24">
        <v>2018</v>
      </c>
      <c r="H3056" s="25">
        <v>43272</v>
      </c>
      <c r="I3056" s="24"/>
      <c r="J3056" s="24"/>
      <c r="K3056" s="24" t="s">
        <v>17243</v>
      </c>
      <c r="L3056" s="24" t="str">
        <f t="shared" si="96"/>
        <v>Excluido</v>
      </c>
      <c r="M3056" s="24" t="str">
        <f t="shared" si="97"/>
        <v>C/PalabrasClaves</v>
      </c>
      <c r="N3056" s="24"/>
      <c r="O3056" s="24"/>
      <c r="P3056" s="24"/>
      <c r="Q3056" s="24"/>
      <c r="R3056" s="24"/>
      <c r="S3056" s="24"/>
      <c r="T3056" s="24"/>
      <c r="U3056" s="24"/>
      <c r="V3056" s="24"/>
      <c r="W3056" s="24"/>
      <c r="X3056" s="24"/>
    </row>
    <row r="3057" spans="1:24" ht="15.75" hidden="1" customHeight="1">
      <c r="A3057" s="26">
        <v>30049256</v>
      </c>
      <c r="B3057" s="26" t="s">
        <v>17244</v>
      </c>
      <c r="C3057" s="26" t="s">
        <v>17245</v>
      </c>
      <c r="D3057" s="26" t="s">
        <v>17246</v>
      </c>
      <c r="E3057" s="26" t="s">
        <v>3208</v>
      </c>
      <c r="F3057" s="26" t="s">
        <v>725</v>
      </c>
      <c r="G3057" s="26">
        <v>2018</v>
      </c>
      <c r="H3057" s="27">
        <v>43309</v>
      </c>
      <c r="I3057" s="26" t="s">
        <v>17247</v>
      </c>
      <c r="J3057" s="26" t="s">
        <v>17248</v>
      </c>
      <c r="K3057" s="26" t="s">
        <v>17249</v>
      </c>
      <c r="L3057" s="26" t="str">
        <f t="shared" si="96"/>
        <v>Excluido</v>
      </c>
      <c r="M3057" s="26" t="str">
        <f t="shared" si="97"/>
        <v>S/PalabrasClaves</v>
      </c>
      <c r="N3057" s="26"/>
      <c r="O3057" s="26"/>
      <c r="P3057" s="26"/>
      <c r="Q3057" s="26"/>
      <c r="R3057" s="26"/>
      <c r="S3057" s="26"/>
      <c r="T3057" s="26"/>
      <c r="U3057" s="26"/>
      <c r="V3057" s="26"/>
      <c r="W3057" s="26"/>
      <c r="X3057" s="26"/>
    </row>
    <row r="3058" spans="1:24" ht="15.75" hidden="1" customHeight="1">
      <c r="A3058" s="24">
        <v>30109584</v>
      </c>
      <c r="B3058" s="24" t="s">
        <v>17250</v>
      </c>
      <c r="C3058" s="24" t="s">
        <v>17251</v>
      </c>
      <c r="D3058" s="24" t="s">
        <v>17252</v>
      </c>
      <c r="E3058" s="24" t="s">
        <v>17253</v>
      </c>
      <c r="F3058" s="24" t="s">
        <v>1276</v>
      </c>
      <c r="G3058" s="24">
        <v>2018</v>
      </c>
      <c r="H3058" s="25">
        <v>43328</v>
      </c>
      <c r="I3058" s="24"/>
      <c r="J3058" s="24"/>
      <c r="K3058" s="24" t="s">
        <v>17254</v>
      </c>
      <c r="L3058" s="24" t="str">
        <f t="shared" si="96"/>
        <v>PostAlerta</v>
      </c>
      <c r="M3058" s="24" t="str">
        <f t="shared" si="97"/>
        <v>S/PalabrasClaves</v>
      </c>
      <c r="N3058" s="24"/>
      <c r="O3058" s="24"/>
      <c r="P3058" s="24"/>
      <c r="Q3058" s="24"/>
      <c r="R3058" s="24"/>
      <c r="S3058" s="24"/>
      <c r="T3058" s="24"/>
      <c r="U3058" s="24"/>
      <c r="V3058" s="24"/>
      <c r="W3058" s="24"/>
      <c r="X3058" s="24"/>
    </row>
    <row r="3059" spans="1:24" ht="15.75" hidden="1" customHeight="1">
      <c r="A3059" s="26">
        <v>30144190</v>
      </c>
      <c r="B3059" s="26" t="s">
        <v>17255</v>
      </c>
      <c r="C3059" s="26" t="s">
        <v>17256</v>
      </c>
      <c r="D3059" s="26" t="s">
        <v>17257</v>
      </c>
      <c r="E3059" s="26" t="s">
        <v>17258</v>
      </c>
      <c r="F3059" s="26" t="s">
        <v>9196</v>
      </c>
      <c r="G3059" s="26">
        <v>2018</v>
      </c>
      <c r="H3059" s="27">
        <v>43338</v>
      </c>
      <c r="I3059" s="26" t="s">
        <v>17259</v>
      </c>
      <c r="J3059" s="26"/>
      <c r="K3059" s="26" t="s">
        <v>17260</v>
      </c>
      <c r="L3059" s="26" t="str">
        <f t="shared" si="96"/>
        <v>PostAlerta</v>
      </c>
      <c r="M3059" s="26" t="str">
        <f t="shared" si="97"/>
        <v>S/PalabrasClaves</v>
      </c>
      <c r="N3059" s="26"/>
      <c r="O3059" s="26"/>
      <c r="P3059" s="26"/>
      <c r="Q3059" s="26"/>
      <c r="R3059" s="26"/>
      <c r="S3059" s="26"/>
      <c r="T3059" s="26"/>
      <c r="U3059" s="26"/>
      <c r="V3059" s="26"/>
      <c r="W3059" s="26"/>
      <c r="X3059" s="26"/>
    </row>
    <row r="3060" spans="1:24" ht="15.75" hidden="1" customHeight="1">
      <c r="A3060" s="24">
        <v>30149363</v>
      </c>
      <c r="B3060" s="24" t="s">
        <v>17261</v>
      </c>
      <c r="C3060" s="24" t="s">
        <v>17262</v>
      </c>
      <c r="D3060" s="24" t="s">
        <v>17263</v>
      </c>
      <c r="E3060" s="24" t="s">
        <v>17264</v>
      </c>
      <c r="F3060" s="24" t="s">
        <v>144</v>
      </c>
      <c r="G3060" s="24">
        <v>2018</v>
      </c>
      <c r="H3060" s="25">
        <v>43340</v>
      </c>
      <c r="I3060" s="24"/>
      <c r="J3060" s="24"/>
      <c r="K3060" s="24" t="s">
        <v>17265</v>
      </c>
      <c r="L3060" s="24" t="str">
        <f t="shared" si="96"/>
        <v>Excluido</v>
      </c>
      <c r="M3060" s="24" t="str">
        <f t="shared" si="97"/>
        <v>S/PalabrasClaves</v>
      </c>
      <c r="N3060" s="24"/>
      <c r="O3060" s="24"/>
      <c r="P3060" s="24"/>
      <c r="Q3060" s="24"/>
      <c r="R3060" s="24"/>
      <c r="S3060" s="24"/>
      <c r="T3060" s="24"/>
      <c r="U3060" s="24"/>
      <c r="V3060" s="24"/>
      <c r="W3060" s="24"/>
      <c r="X3060" s="24"/>
    </row>
    <row r="3061" spans="1:24" ht="15.75" hidden="1" customHeight="1">
      <c r="A3061" s="26">
        <v>30182860</v>
      </c>
      <c r="B3061" s="26" t="s">
        <v>17266</v>
      </c>
      <c r="C3061" s="26" t="s">
        <v>17267</v>
      </c>
      <c r="D3061" s="26" t="s">
        <v>17268</v>
      </c>
      <c r="E3061" s="26" t="s">
        <v>17269</v>
      </c>
      <c r="F3061" s="26" t="s">
        <v>3944</v>
      </c>
      <c r="G3061" s="26">
        <v>2018</v>
      </c>
      <c r="H3061" s="27">
        <v>43349</v>
      </c>
      <c r="I3061" s="26" t="s">
        <v>17270</v>
      </c>
      <c r="J3061" s="26"/>
      <c r="K3061" s="26" t="s">
        <v>17271</v>
      </c>
      <c r="L3061" s="26" t="str">
        <f t="shared" si="96"/>
        <v>PostAlerta</v>
      </c>
      <c r="M3061" s="26" t="str">
        <f t="shared" si="97"/>
        <v>S/PalabrasClaves</v>
      </c>
      <c r="N3061" s="26"/>
      <c r="O3061" s="26"/>
      <c r="P3061" s="26"/>
      <c r="Q3061" s="26"/>
      <c r="R3061" s="26"/>
      <c r="S3061" s="26"/>
      <c r="T3061" s="26"/>
      <c r="U3061" s="26"/>
      <c r="V3061" s="26"/>
      <c r="W3061" s="26"/>
      <c r="X3061" s="26"/>
    </row>
    <row r="3062" spans="1:24" ht="15.75" hidden="1" customHeight="1">
      <c r="A3062" s="24">
        <v>30224969</v>
      </c>
      <c r="B3062" s="24" t="s">
        <v>17272</v>
      </c>
      <c r="C3062" s="24" t="s">
        <v>17273</v>
      </c>
      <c r="D3062" s="24" t="s">
        <v>17274</v>
      </c>
      <c r="E3062" s="24" t="s">
        <v>17275</v>
      </c>
      <c r="F3062" s="24" t="s">
        <v>7457</v>
      </c>
      <c r="G3062" s="24">
        <v>2018</v>
      </c>
      <c r="H3062" s="25">
        <v>43362</v>
      </c>
      <c r="I3062" s="24" t="s">
        <v>17276</v>
      </c>
      <c r="J3062" s="24"/>
      <c r="K3062" s="24" t="s">
        <v>17277</v>
      </c>
      <c r="L3062" s="24" t="str">
        <f t="shared" si="96"/>
        <v>Excluido</v>
      </c>
      <c r="M3062" s="24" t="str">
        <f t="shared" si="97"/>
        <v>S/PalabrasClaves</v>
      </c>
      <c r="N3062" s="24"/>
      <c r="O3062" s="24"/>
      <c r="P3062" s="24"/>
      <c r="Q3062" s="24"/>
      <c r="R3062" s="24"/>
      <c r="S3062" s="24"/>
      <c r="T3062" s="24"/>
      <c r="U3062" s="24"/>
      <c r="V3062" s="24"/>
      <c r="W3062" s="24"/>
      <c r="X3062" s="24"/>
    </row>
    <row r="3063" spans="1:24" ht="15.75" hidden="1" customHeight="1">
      <c r="A3063" s="26">
        <v>30281189</v>
      </c>
      <c r="B3063" s="26" t="s">
        <v>17278</v>
      </c>
      <c r="C3063" s="26" t="s">
        <v>17279</v>
      </c>
      <c r="D3063" s="26" t="s">
        <v>17280</v>
      </c>
      <c r="E3063" s="26" t="s">
        <v>11082</v>
      </c>
      <c r="F3063" s="26" t="s">
        <v>1832</v>
      </c>
      <c r="G3063" s="26">
        <v>2018</v>
      </c>
      <c r="H3063" s="27">
        <v>43377</v>
      </c>
      <c r="I3063" s="26"/>
      <c r="J3063" s="26"/>
      <c r="K3063" s="26" t="s">
        <v>17281</v>
      </c>
      <c r="L3063" s="26" t="str">
        <f t="shared" si="96"/>
        <v>PostAlerta</v>
      </c>
      <c r="M3063" s="26" t="str">
        <f t="shared" si="97"/>
        <v>S/PalabrasClaves</v>
      </c>
      <c r="N3063" s="26"/>
      <c r="O3063" s="26"/>
      <c r="P3063" s="26"/>
      <c r="Q3063" s="26"/>
      <c r="R3063" s="26"/>
      <c r="S3063" s="26"/>
      <c r="T3063" s="26"/>
      <c r="U3063" s="26"/>
      <c r="V3063" s="26"/>
      <c r="W3063" s="26"/>
      <c r="X3063" s="26"/>
    </row>
    <row r="3064" spans="1:24" ht="15.75" hidden="1" customHeight="1">
      <c r="A3064" s="24">
        <v>30300019</v>
      </c>
      <c r="B3064" s="24" t="s">
        <v>17282</v>
      </c>
      <c r="C3064" s="24" t="s">
        <v>17283</v>
      </c>
      <c r="D3064" s="24" t="s">
        <v>17284</v>
      </c>
      <c r="E3064" s="24" t="s">
        <v>17285</v>
      </c>
      <c r="F3064" s="24" t="s">
        <v>11426</v>
      </c>
      <c r="G3064" s="24">
        <v>2018</v>
      </c>
      <c r="H3064" s="25">
        <v>43383</v>
      </c>
      <c r="I3064" s="24" t="s">
        <v>17286</v>
      </c>
      <c r="J3064" s="24" t="s">
        <v>17287</v>
      </c>
      <c r="K3064" s="24" t="s">
        <v>17288</v>
      </c>
      <c r="L3064" s="24" t="str">
        <f t="shared" si="96"/>
        <v>PostAlerta</v>
      </c>
      <c r="M3064" s="24" t="str">
        <f t="shared" si="97"/>
        <v>S/PalabrasClaves</v>
      </c>
      <c r="N3064" s="24"/>
      <c r="O3064" s="24"/>
      <c r="P3064" s="24"/>
      <c r="Q3064" s="24"/>
      <c r="R3064" s="24"/>
      <c r="S3064" s="24"/>
      <c r="T3064" s="24"/>
      <c r="U3064" s="24"/>
      <c r="V3064" s="24"/>
      <c r="W3064" s="24"/>
      <c r="X3064" s="24"/>
    </row>
    <row r="3065" spans="1:24" ht="15.75" hidden="1" customHeight="1">
      <c r="A3065" s="26">
        <v>30303949</v>
      </c>
      <c r="B3065" s="26" t="s">
        <v>17289</v>
      </c>
      <c r="C3065" s="26" t="s">
        <v>17290</v>
      </c>
      <c r="D3065" s="26" t="s">
        <v>17291</v>
      </c>
      <c r="E3065" s="26" t="s">
        <v>11960</v>
      </c>
      <c r="F3065" s="26" t="s">
        <v>128</v>
      </c>
      <c r="G3065" s="26">
        <v>2018</v>
      </c>
      <c r="H3065" s="27">
        <v>43384</v>
      </c>
      <c r="I3065" s="26" t="s">
        <v>17292</v>
      </c>
      <c r="J3065" s="26" t="s">
        <v>17293</v>
      </c>
      <c r="K3065" s="26" t="s">
        <v>17294</v>
      </c>
      <c r="L3065" s="26" t="str">
        <f t="shared" si="96"/>
        <v>PostAlerta</v>
      </c>
      <c r="M3065" s="26" t="str">
        <f t="shared" si="97"/>
        <v>S/PalabrasClaves</v>
      </c>
      <c r="N3065" s="26"/>
      <c r="O3065" s="26"/>
      <c r="P3065" s="26"/>
      <c r="Q3065" s="26"/>
      <c r="R3065" s="26"/>
      <c r="S3065" s="26"/>
      <c r="T3065" s="26"/>
      <c r="U3065" s="26"/>
      <c r="V3065" s="26"/>
      <c r="W3065" s="26"/>
      <c r="X3065" s="26"/>
    </row>
    <row r="3066" spans="1:24" ht="15.75" hidden="1" customHeight="1">
      <c r="A3066" s="24">
        <v>30321322</v>
      </c>
      <c r="B3066" s="24" t="s">
        <v>17295</v>
      </c>
      <c r="C3066" s="24" t="s">
        <v>17296</v>
      </c>
      <c r="D3066" s="24" t="s">
        <v>17297</v>
      </c>
      <c r="E3066" s="24" t="s">
        <v>11538</v>
      </c>
      <c r="F3066" s="24" t="s">
        <v>2860</v>
      </c>
      <c r="G3066" s="24">
        <v>2018</v>
      </c>
      <c r="H3066" s="25">
        <v>43389</v>
      </c>
      <c r="I3066" s="24" t="s">
        <v>17298</v>
      </c>
      <c r="J3066" s="24"/>
      <c r="K3066" s="24" t="s">
        <v>17299</v>
      </c>
      <c r="L3066" s="24" t="str">
        <f t="shared" si="96"/>
        <v>PostAlerta</v>
      </c>
      <c r="M3066" s="24" t="str">
        <f t="shared" si="97"/>
        <v>S/PalabrasClaves</v>
      </c>
      <c r="N3066" s="24"/>
      <c r="O3066" s="24"/>
      <c r="P3066" s="24"/>
      <c r="Q3066" s="24"/>
      <c r="R3066" s="24"/>
      <c r="S3066" s="24"/>
      <c r="T3066" s="24"/>
      <c r="U3066" s="24"/>
      <c r="V3066" s="24"/>
      <c r="W3066" s="24"/>
      <c r="X3066" s="24"/>
    </row>
    <row r="3067" spans="1:24" ht="15.75" hidden="1" customHeight="1">
      <c r="A3067" s="26">
        <v>30445531</v>
      </c>
      <c r="B3067" s="26" t="s">
        <v>17300</v>
      </c>
      <c r="C3067" s="26" t="s">
        <v>17301</v>
      </c>
      <c r="D3067" s="26" t="s">
        <v>17302</v>
      </c>
      <c r="E3067" s="26" t="s">
        <v>9992</v>
      </c>
      <c r="F3067" s="26" t="s">
        <v>2860</v>
      </c>
      <c r="G3067" s="26">
        <v>2018</v>
      </c>
      <c r="H3067" s="27">
        <v>43421</v>
      </c>
      <c r="I3067" s="26" t="s">
        <v>17303</v>
      </c>
      <c r="J3067" s="26"/>
      <c r="K3067" s="26" t="s">
        <v>17304</v>
      </c>
      <c r="L3067" s="26" t="str">
        <f t="shared" si="96"/>
        <v>PostAlerta</v>
      </c>
      <c r="M3067" s="26" t="str">
        <f t="shared" si="97"/>
        <v>S/PalabrasClaves</v>
      </c>
      <c r="N3067" s="26"/>
      <c r="O3067" s="26"/>
      <c r="P3067" s="26"/>
      <c r="Q3067" s="26"/>
      <c r="R3067" s="26"/>
      <c r="S3067" s="26"/>
      <c r="T3067" s="26"/>
      <c r="U3067" s="26"/>
      <c r="V3067" s="26"/>
      <c r="W3067" s="26"/>
      <c r="X3067" s="26"/>
    </row>
    <row r="3068" spans="1:24" ht="15.75" hidden="1" customHeight="1">
      <c r="A3068" s="24">
        <v>31003249</v>
      </c>
      <c r="B3068" s="24" t="s">
        <v>17305</v>
      </c>
      <c r="C3068" s="24" t="s">
        <v>17306</v>
      </c>
      <c r="D3068" s="24" t="s">
        <v>17307</v>
      </c>
      <c r="E3068" s="24" t="s">
        <v>17308</v>
      </c>
      <c r="F3068" s="24" t="s">
        <v>4775</v>
      </c>
      <c r="G3068" s="24">
        <v>2018</v>
      </c>
      <c r="H3068" s="25">
        <v>43575</v>
      </c>
      <c r="I3068" s="24"/>
      <c r="J3068" s="24"/>
      <c r="K3068" s="24" t="s">
        <v>17309</v>
      </c>
      <c r="L3068" s="24" t="str">
        <f t="shared" si="96"/>
        <v>Excluido</v>
      </c>
      <c r="M3068" s="24" t="str">
        <f t="shared" si="97"/>
        <v>S/PalabrasClaves</v>
      </c>
      <c r="N3068" s="24"/>
      <c r="O3068" s="24"/>
      <c r="P3068" s="24"/>
      <c r="Q3068" s="24"/>
      <c r="R3068" s="24"/>
      <c r="S3068" s="24"/>
      <c r="T3068" s="24"/>
      <c r="U3068" s="24"/>
      <c r="V3068" s="24"/>
      <c r="W3068" s="24"/>
      <c r="X3068" s="24"/>
    </row>
    <row r="3069" spans="1:24" ht="15.75" hidden="1" customHeight="1">
      <c r="A3069" s="26">
        <v>31145563</v>
      </c>
      <c r="B3069" s="26" t="s">
        <v>17310</v>
      </c>
      <c r="C3069" s="26" t="s">
        <v>17311</v>
      </c>
      <c r="D3069" s="26" t="s">
        <v>17312</v>
      </c>
      <c r="E3069" s="26" t="s">
        <v>17313</v>
      </c>
      <c r="F3069" s="26" t="s">
        <v>17310</v>
      </c>
      <c r="G3069" s="26">
        <v>2018</v>
      </c>
      <c r="H3069" s="27">
        <v>43405</v>
      </c>
      <c r="I3069" s="26"/>
      <c r="J3069" s="26"/>
      <c r="K3069" s="26"/>
      <c r="L3069" s="26" t="str">
        <f t="shared" si="96"/>
        <v>Excluido</v>
      </c>
      <c r="M3069" s="26" t="str">
        <f t="shared" si="97"/>
        <v>S/PalabrasClaves</v>
      </c>
      <c r="N3069" s="26"/>
      <c r="O3069" s="26"/>
      <c r="P3069" s="26"/>
      <c r="Q3069" s="26"/>
      <c r="R3069" s="26"/>
      <c r="S3069" s="26"/>
      <c r="T3069" s="26"/>
      <c r="U3069" s="26"/>
      <c r="V3069" s="26"/>
      <c r="W3069" s="26"/>
      <c r="X3069" s="26"/>
    </row>
    <row r="3070" spans="1:24" ht="15.75" hidden="1" customHeight="1">
      <c r="A3070" s="24">
        <v>30400890</v>
      </c>
      <c r="B3070" s="24" t="s">
        <v>17314</v>
      </c>
      <c r="C3070" s="24" t="s">
        <v>17315</v>
      </c>
      <c r="D3070" s="24" t="s">
        <v>17316</v>
      </c>
      <c r="E3070" s="24" t="s">
        <v>13105</v>
      </c>
      <c r="F3070" s="24" t="s">
        <v>341</v>
      </c>
      <c r="G3070" s="24">
        <v>2018</v>
      </c>
      <c r="H3070" s="25">
        <v>43412</v>
      </c>
      <c r="I3070" s="24" t="s">
        <v>17317</v>
      </c>
      <c r="J3070" s="24"/>
      <c r="K3070" s="24" t="s">
        <v>17318</v>
      </c>
      <c r="L3070" s="24" t="str">
        <f t="shared" si="96"/>
        <v>PostAlerta</v>
      </c>
      <c r="M3070" s="24" t="str">
        <f t="shared" si="97"/>
        <v>S/PalabrasClaves</v>
      </c>
      <c r="N3070" s="24"/>
      <c r="O3070" s="24"/>
      <c r="P3070" s="24"/>
      <c r="Q3070" s="24"/>
      <c r="R3070" s="24"/>
      <c r="S3070" s="24"/>
      <c r="T3070" s="24"/>
      <c r="U3070" s="24"/>
      <c r="V3070" s="24"/>
      <c r="W3070" s="24"/>
      <c r="X3070" s="24"/>
    </row>
    <row r="3071" spans="1:24" ht="15.75" hidden="1" customHeight="1">
      <c r="A3071" s="26">
        <v>30401777</v>
      </c>
      <c r="B3071" s="26" t="s">
        <v>17319</v>
      </c>
      <c r="C3071" s="26" t="s">
        <v>17320</v>
      </c>
      <c r="D3071" s="26" t="s">
        <v>17321</v>
      </c>
      <c r="E3071" s="26" t="s">
        <v>17322</v>
      </c>
      <c r="F3071" s="26" t="s">
        <v>2903</v>
      </c>
      <c r="G3071" s="26">
        <v>2018</v>
      </c>
      <c r="H3071" s="27">
        <v>43412</v>
      </c>
      <c r="I3071" s="26" t="s">
        <v>17323</v>
      </c>
      <c r="J3071" s="26"/>
      <c r="K3071" s="26" t="s">
        <v>17324</v>
      </c>
      <c r="L3071" s="26" t="str">
        <f t="shared" si="96"/>
        <v>PostAlerta</v>
      </c>
      <c r="M3071" s="26" t="str">
        <f t="shared" si="97"/>
        <v>S/PalabrasClaves</v>
      </c>
      <c r="N3071" s="26"/>
      <c r="O3071" s="26"/>
      <c r="P3071" s="26"/>
      <c r="Q3071" s="26"/>
      <c r="R3071" s="26"/>
      <c r="S3071" s="26"/>
      <c r="T3071" s="26"/>
      <c r="U3071" s="26"/>
      <c r="V3071" s="26"/>
      <c r="W3071" s="26"/>
      <c r="X3071" s="26"/>
    </row>
    <row r="3072" spans="1:24" ht="15.75" hidden="1" customHeight="1">
      <c r="A3072" s="24">
        <v>30459737</v>
      </c>
      <c r="B3072" s="24" t="s">
        <v>17325</v>
      </c>
      <c r="C3072" s="24" t="s">
        <v>17326</v>
      </c>
      <c r="D3072" s="24" t="s">
        <v>17327</v>
      </c>
      <c r="E3072" s="24" t="s">
        <v>15804</v>
      </c>
      <c r="F3072" s="24" t="s">
        <v>566</v>
      </c>
      <c r="G3072" s="24">
        <v>2018</v>
      </c>
      <c r="H3072" s="25">
        <v>43426</v>
      </c>
      <c r="I3072" s="24" t="s">
        <v>17328</v>
      </c>
      <c r="J3072" s="24"/>
      <c r="K3072" s="24" t="s">
        <v>17329</v>
      </c>
      <c r="L3072" s="24" t="str">
        <f t="shared" si="96"/>
        <v>PostAlerta</v>
      </c>
      <c r="M3072" s="24" t="str">
        <f t="shared" si="97"/>
        <v>S/PalabrasClaves</v>
      </c>
      <c r="N3072" s="24"/>
      <c r="O3072" s="24"/>
      <c r="P3072" s="24"/>
      <c r="Q3072" s="24"/>
      <c r="R3072" s="24"/>
      <c r="S3072" s="24"/>
      <c r="T3072" s="24"/>
      <c r="U3072" s="24"/>
      <c r="V3072" s="24"/>
      <c r="W3072" s="24"/>
      <c r="X3072" s="24"/>
    </row>
    <row r="3073" spans="1:24" ht="15.75" hidden="1" customHeight="1">
      <c r="A3073" s="26">
        <v>30404936</v>
      </c>
      <c r="B3073" s="26" t="s">
        <v>17330</v>
      </c>
      <c r="C3073" s="26" t="s">
        <v>17331</v>
      </c>
      <c r="D3073" s="26" t="s">
        <v>17332</v>
      </c>
      <c r="E3073" s="26" t="s">
        <v>16733</v>
      </c>
      <c r="F3073" s="26" t="s">
        <v>14024</v>
      </c>
      <c r="G3073" s="26">
        <v>2018</v>
      </c>
      <c r="H3073" s="27">
        <v>43413</v>
      </c>
      <c r="I3073" s="26" t="s">
        <v>17333</v>
      </c>
      <c r="J3073" s="26"/>
      <c r="K3073" s="26" t="s">
        <v>17334</v>
      </c>
      <c r="L3073" s="26" t="str">
        <f t="shared" si="96"/>
        <v>PostAlerta</v>
      </c>
      <c r="M3073" s="26" t="str">
        <f t="shared" si="97"/>
        <v>S/PalabrasClaves</v>
      </c>
      <c r="N3073" s="26"/>
      <c r="O3073" s="26"/>
      <c r="P3073" s="26"/>
      <c r="Q3073" s="26"/>
      <c r="R3073" s="26"/>
      <c r="S3073" s="26"/>
      <c r="T3073" s="26"/>
      <c r="U3073" s="26"/>
      <c r="V3073" s="26"/>
      <c r="W3073" s="26"/>
      <c r="X3073" s="26"/>
    </row>
    <row r="3074" spans="1:24" ht="15.75" hidden="1" customHeight="1">
      <c r="A3074" s="24">
        <v>30474023</v>
      </c>
      <c r="B3074" s="24" t="s">
        <v>17335</v>
      </c>
      <c r="C3074" s="24" t="s">
        <v>17336</v>
      </c>
      <c r="D3074" s="24" t="s">
        <v>17337</v>
      </c>
      <c r="E3074" s="24" t="s">
        <v>17338</v>
      </c>
      <c r="F3074" s="24" t="s">
        <v>17339</v>
      </c>
      <c r="G3074" s="24">
        <v>2018</v>
      </c>
      <c r="H3074" s="25">
        <v>43431</v>
      </c>
      <c r="I3074" s="24" t="s">
        <v>17340</v>
      </c>
      <c r="J3074" s="24"/>
      <c r="K3074" s="24" t="s">
        <v>17341</v>
      </c>
      <c r="L3074" s="24" t="str">
        <f t="shared" si="96"/>
        <v>PostAlerta</v>
      </c>
      <c r="M3074" s="24" t="str">
        <f t="shared" si="97"/>
        <v>S/PalabrasClaves</v>
      </c>
      <c r="N3074" s="24"/>
      <c r="O3074" s="24"/>
      <c r="P3074" s="24"/>
      <c r="Q3074" s="24"/>
      <c r="R3074" s="24"/>
      <c r="S3074" s="24"/>
      <c r="T3074" s="24"/>
      <c r="U3074" s="24"/>
      <c r="V3074" s="24"/>
      <c r="W3074" s="24"/>
      <c r="X3074" s="24"/>
    </row>
    <row r="3075" spans="1:24" ht="15.75" hidden="1" customHeight="1">
      <c r="A3075" s="26">
        <v>30314703</v>
      </c>
      <c r="B3075" s="26" t="s">
        <v>17342</v>
      </c>
      <c r="C3075" s="26" t="s">
        <v>17343</v>
      </c>
      <c r="D3075" s="26" t="s">
        <v>17344</v>
      </c>
      <c r="E3075" s="26" t="s">
        <v>17345</v>
      </c>
      <c r="F3075" s="26" t="s">
        <v>384</v>
      </c>
      <c r="G3075" s="26">
        <v>2018</v>
      </c>
      <c r="H3075" s="27">
        <v>43387</v>
      </c>
      <c r="I3075" s="26" t="s">
        <v>17346</v>
      </c>
      <c r="J3075" s="26" t="s">
        <v>17347</v>
      </c>
      <c r="K3075" s="26" t="s">
        <v>17348</v>
      </c>
      <c r="L3075" s="26" t="str">
        <f t="shared" si="96"/>
        <v>PostAlerta</v>
      </c>
      <c r="M3075" s="26" t="str">
        <f t="shared" si="97"/>
        <v>S/PalabrasClaves</v>
      </c>
      <c r="N3075" s="26"/>
      <c r="O3075" s="26"/>
      <c r="P3075" s="26"/>
      <c r="Q3075" s="26"/>
      <c r="R3075" s="26"/>
      <c r="S3075" s="26"/>
      <c r="T3075" s="26"/>
      <c r="U3075" s="26"/>
      <c r="V3075" s="26"/>
      <c r="W3075" s="26"/>
      <c r="X3075" s="26"/>
    </row>
    <row r="3076" spans="1:24" ht="15.75" hidden="1" customHeight="1">
      <c r="A3076" s="24">
        <v>30419040</v>
      </c>
      <c r="B3076" s="24" t="s">
        <v>17349</v>
      </c>
      <c r="C3076" s="24" t="s">
        <v>17350</v>
      </c>
      <c r="D3076" s="24" t="s">
        <v>17351</v>
      </c>
      <c r="E3076" s="24" t="s">
        <v>15421</v>
      </c>
      <c r="F3076" s="24" t="s">
        <v>2175</v>
      </c>
      <c r="G3076" s="24">
        <v>2018</v>
      </c>
      <c r="H3076" s="25">
        <v>43417</v>
      </c>
      <c r="I3076" s="24" t="s">
        <v>17352</v>
      </c>
      <c r="J3076" s="24"/>
      <c r="K3076" s="24" t="s">
        <v>17353</v>
      </c>
      <c r="L3076" s="24" t="str">
        <f t="shared" si="96"/>
        <v>Excluido</v>
      </c>
      <c r="M3076" s="24" t="str">
        <f t="shared" si="97"/>
        <v>S/PalabrasClaves</v>
      </c>
      <c r="N3076" s="24"/>
      <c r="O3076" s="24"/>
      <c r="P3076" s="24"/>
      <c r="Q3076" s="24"/>
      <c r="R3076" s="24"/>
      <c r="S3076" s="24"/>
      <c r="T3076" s="24"/>
      <c r="U3076" s="24"/>
      <c r="V3076" s="24"/>
      <c r="W3076" s="24"/>
      <c r="X3076" s="24"/>
    </row>
    <row r="3077" spans="1:24" ht="15.75" hidden="1" customHeight="1">
      <c r="A3077" s="26">
        <v>30519127</v>
      </c>
      <c r="B3077" s="26" t="s">
        <v>17354</v>
      </c>
      <c r="C3077" s="26" t="s">
        <v>17355</v>
      </c>
      <c r="D3077" s="26" t="s">
        <v>17356</v>
      </c>
      <c r="E3077" s="26" t="s">
        <v>17357</v>
      </c>
      <c r="F3077" s="26" t="s">
        <v>17358</v>
      </c>
      <c r="G3077" s="26">
        <v>2018</v>
      </c>
      <c r="H3077" s="27">
        <v>43441</v>
      </c>
      <c r="I3077" s="26" t="s">
        <v>17359</v>
      </c>
      <c r="J3077" s="26"/>
      <c r="K3077" s="26" t="s">
        <v>17360</v>
      </c>
      <c r="L3077" s="26" t="str">
        <f t="shared" si="96"/>
        <v>Excluido</v>
      </c>
      <c r="M3077" s="26" t="str">
        <f t="shared" si="97"/>
        <v>S/PalabrasClaves</v>
      </c>
      <c r="N3077" s="26"/>
      <c r="O3077" s="26"/>
      <c r="P3077" s="26"/>
      <c r="Q3077" s="26"/>
      <c r="R3077" s="26"/>
      <c r="S3077" s="26"/>
      <c r="T3077" s="26"/>
      <c r="U3077" s="26"/>
      <c r="V3077" s="26"/>
      <c r="W3077" s="26"/>
      <c r="X3077" s="26"/>
    </row>
    <row r="3078" spans="1:24" ht="15.75" hidden="1" customHeight="1">
      <c r="A3078" s="24">
        <v>30424737</v>
      </c>
      <c r="B3078" s="24" t="s">
        <v>17361</v>
      </c>
      <c r="C3078" s="24" t="s">
        <v>17362</v>
      </c>
      <c r="D3078" s="24" t="s">
        <v>17363</v>
      </c>
      <c r="E3078" s="24" t="s">
        <v>15909</v>
      </c>
      <c r="F3078" s="24" t="s">
        <v>341</v>
      </c>
      <c r="G3078" s="24">
        <v>2018</v>
      </c>
      <c r="H3078" s="25">
        <v>43419</v>
      </c>
      <c r="I3078" s="24" t="s">
        <v>17364</v>
      </c>
      <c r="J3078" s="24"/>
      <c r="K3078" s="24" t="s">
        <v>17365</v>
      </c>
      <c r="L3078" s="24" t="str">
        <f t="shared" si="96"/>
        <v>PostAlerta</v>
      </c>
      <c r="M3078" s="24" t="str">
        <f t="shared" si="97"/>
        <v>S/PalabrasClaves</v>
      </c>
      <c r="N3078" s="24"/>
      <c r="O3078" s="24"/>
      <c r="P3078" s="24"/>
      <c r="Q3078" s="24"/>
      <c r="R3078" s="24"/>
      <c r="S3078" s="24"/>
      <c r="T3078" s="24"/>
      <c r="U3078" s="24"/>
      <c r="V3078" s="24"/>
      <c r="W3078" s="24"/>
      <c r="X3078" s="24"/>
    </row>
    <row r="3079" spans="1:24" ht="15.75" hidden="1" customHeight="1">
      <c r="A3079" s="26">
        <v>30462789</v>
      </c>
      <c r="B3079" s="26" t="s">
        <v>17366</v>
      </c>
      <c r="C3079" s="26" t="s">
        <v>17367</v>
      </c>
      <c r="D3079" s="26" t="s">
        <v>17368</v>
      </c>
      <c r="E3079" s="26" t="s">
        <v>17369</v>
      </c>
      <c r="F3079" s="26" t="s">
        <v>17370</v>
      </c>
      <c r="G3079" s="26">
        <v>2018</v>
      </c>
      <c r="H3079" s="27">
        <v>43426</v>
      </c>
      <c r="I3079" s="26" t="s">
        <v>17371</v>
      </c>
      <c r="J3079" s="26"/>
      <c r="K3079" s="26" t="s">
        <v>17372</v>
      </c>
      <c r="L3079" s="26" t="str">
        <f t="shared" si="96"/>
        <v>PostAlerta</v>
      </c>
      <c r="M3079" s="26" t="str">
        <f t="shared" si="97"/>
        <v>S/PalabrasClaves</v>
      </c>
      <c r="N3079" s="26"/>
      <c r="O3079" s="26"/>
      <c r="P3079" s="26"/>
      <c r="Q3079" s="26"/>
      <c r="R3079" s="26"/>
      <c r="S3079" s="26"/>
      <c r="T3079" s="26"/>
      <c r="U3079" s="26"/>
      <c r="V3079" s="26"/>
      <c r="W3079" s="26"/>
      <c r="X3079" s="26"/>
    </row>
    <row r="3080" spans="1:24" ht="15.75" hidden="1" customHeight="1">
      <c r="A3080" s="24">
        <v>30524392</v>
      </c>
      <c r="B3080" s="24" t="s">
        <v>17373</v>
      </c>
      <c r="C3080" s="24" t="s">
        <v>17374</v>
      </c>
      <c r="D3080" s="24" t="s">
        <v>17375</v>
      </c>
      <c r="E3080" s="24" t="s">
        <v>17376</v>
      </c>
      <c r="F3080" s="24" t="s">
        <v>566</v>
      </c>
      <c r="G3080" s="24">
        <v>2018</v>
      </c>
      <c r="H3080" s="25">
        <v>43442</v>
      </c>
      <c r="I3080" s="24" t="s">
        <v>17377</v>
      </c>
      <c r="J3080" s="24"/>
      <c r="K3080" s="24" t="s">
        <v>17378</v>
      </c>
      <c r="L3080" s="24" t="str">
        <f t="shared" si="96"/>
        <v>PostAlerta</v>
      </c>
      <c r="M3080" s="24" t="str">
        <f t="shared" si="97"/>
        <v>C/PalabrasClaves</v>
      </c>
      <c r="N3080" s="24"/>
      <c r="O3080" s="24"/>
      <c r="P3080" s="24"/>
      <c r="Q3080" s="24"/>
      <c r="R3080" s="24"/>
      <c r="S3080" s="24"/>
      <c r="T3080" s="24"/>
      <c r="U3080" s="24"/>
      <c r="V3080" s="24"/>
      <c r="W3080" s="24"/>
      <c r="X3080" s="24"/>
    </row>
    <row r="3081" spans="1:24" ht="15.75" hidden="1" customHeight="1">
      <c r="A3081" s="26">
        <v>30453907</v>
      </c>
      <c r="B3081" s="26" t="s">
        <v>17379</v>
      </c>
      <c r="C3081" s="26" t="s">
        <v>17380</v>
      </c>
      <c r="D3081" s="26" t="s">
        <v>17381</v>
      </c>
      <c r="E3081" s="26" t="s">
        <v>17382</v>
      </c>
      <c r="F3081" s="26" t="s">
        <v>341</v>
      </c>
      <c r="G3081" s="26">
        <v>2018</v>
      </c>
      <c r="H3081" s="27">
        <v>43425</v>
      </c>
      <c r="I3081" s="26" t="s">
        <v>17383</v>
      </c>
      <c r="J3081" s="26"/>
      <c r="K3081" s="26" t="s">
        <v>17384</v>
      </c>
      <c r="L3081" s="26" t="str">
        <f t="shared" si="96"/>
        <v>PostAlerta</v>
      </c>
      <c r="M3081" s="26" t="str">
        <f t="shared" si="97"/>
        <v>S/PalabrasClaves</v>
      </c>
      <c r="N3081" s="26"/>
      <c r="O3081" s="26"/>
      <c r="P3081" s="26"/>
      <c r="Q3081" s="26"/>
      <c r="R3081" s="26"/>
      <c r="S3081" s="26"/>
      <c r="T3081" s="26"/>
      <c r="U3081" s="26"/>
      <c r="V3081" s="26"/>
      <c r="W3081" s="26"/>
      <c r="X3081" s="26"/>
    </row>
    <row r="3082" spans="1:24" ht="15.75" hidden="1" customHeight="1">
      <c r="A3082" s="24">
        <v>30538819</v>
      </c>
      <c r="B3082" s="24" t="s">
        <v>17385</v>
      </c>
      <c r="C3082" s="24" t="s">
        <v>17386</v>
      </c>
      <c r="D3082" s="24" t="s">
        <v>17387</v>
      </c>
      <c r="E3082" s="24" t="s">
        <v>17388</v>
      </c>
      <c r="F3082" s="24" t="s">
        <v>17389</v>
      </c>
      <c r="G3082" s="24">
        <v>2018</v>
      </c>
      <c r="H3082" s="25">
        <v>43447</v>
      </c>
      <c r="I3082" s="24" t="s">
        <v>17390</v>
      </c>
      <c r="J3082" s="24"/>
      <c r="K3082" s="24" t="s">
        <v>17391</v>
      </c>
      <c r="L3082" s="24" t="str">
        <f t="shared" si="96"/>
        <v>PostAlerta</v>
      </c>
      <c r="M3082" s="24" t="str">
        <f t="shared" si="97"/>
        <v>S/PalabrasClaves</v>
      </c>
      <c r="N3082" s="24"/>
      <c r="O3082" s="24"/>
      <c r="P3082" s="24"/>
      <c r="Q3082" s="24"/>
      <c r="R3082" s="24"/>
      <c r="S3082" s="24"/>
      <c r="T3082" s="24"/>
      <c r="U3082" s="24"/>
      <c r="V3082" s="24"/>
      <c r="W3082" s="24"/>
      <c r="X3082" s="24"/>
    </row>
    <row r="3083" spans="1:24" ht="15.75" hidden="1" customHeight="1">
      <c r="A3083" s="26">
        <v>30466466</v>
      </c>
      <c r="B3083" s="26" t="s">
        <v>17392</v>
      </c>
      <c r="C3083" s="26" t="s">
        <v>17393</v>
      </c>
      <c r="D3083" s="26" t="s">
        <v>17394</v>
      </c>
      <c r="E3083" s="26" t="s">
        <v>17395</v>
      </c>
      <c r="F3083" s="26" t="s">
        <v>13778</v>
      </c>
      <c r="G3083" s="26">
        <v>2018</v>
      </c>
      <c r="H3083" s="27">
        <v>43428</v>
      </c>
      <c r="I3083" s="26" t="s">
        <v>17396</v>
      </c>
      <c r="J3083" s="26"/>
      <c r="K3083" s="26" t="s">
        <v>17397</v>
      </c>
      <c r="L3083" s="26" t="str">
        <f t="shared" si="96"/>
        <v>PostAlerta</v>
      </c>
      <c r="M3083" s="26" t="str">
        <f t="shared" si="97"/>
        <v>C/PalabrasClaves</v>
      </c>
      <c r="N3083" s="26"/>
      <c r="O3083" s="26"/>
      <c r="P3083" s="26"/>
      <c r="Q3083" s="26"/>
      <c r="R3083" s="26"/>
      <c r="S3083" s="26"/>
      <c r="T3083" s="26"/>
      <c r="U3083" s="26"/>
      <c r="V3083" s="26"/>
      <c r="W3083" s="26"/>
      <c r="X3083" s="26"/>
    </row>
    <row r="3084" spans="1:24" ht="15.75" hidden="1" customHeight="1">
      <c r="A3084" s="24">
        <v>30477441</v>
      </c>
      <c r="B3084" s="24" t="s">
        <v>17398</v>
      </c>
      <c r="C3084" s="24" t="s">
        <v>17399</v>
      </c>
      <c r="D3084" s="24" t="s">
        <v>17400</v>
      </c>
      <c r="E3084" s="24" t="s">
        <v>17401</v>
      </c>
      <c r="F3084" s="24" t="s">
        <v>341</v>
      </c>
      <c r="G3084" s="24">
        <v>2018</v>
      </c>
      <c r="H3084" s="25">
        <v>43432</v>
      </c>
      <c r="I3084" s="24" t="s">
        <v>17402</v>
      </c>
      <c r="J3084" s="24"/>
      <c r="K3084" s="24" t="s">
        <v>17403</v>
      </c>
      <c r="L3084" s="24" t="str">
        <f t="shared" si="96"/>
        <v>Excluido</v>
      </c>
      <c r="M3084" s="24" t="str">
        <f t="shared" si="97"/>
        <v>S/PalabrasClaves</v>
      </c>
      <c r="N3084" s="24"/>
      <c r="O3084" s="24"/>
      <c r="P3084" s="24"/>
      <c r="Q3084" s="24"/>
      <c r="R3084" s="24"/>
      <c r="S3084" s="24"/>
      <c r="T3084" s="24"/>
      <c r="U3084" s="24"/>
      <c r="V3084" s="24"/>
      <c r="W3084" s="24"/>
      <c r="X3084" s="24"/>
    </row>
    <row r="3085" spans="1:24" ht="15.75" hidden="1" customHeight="1">
      <c r="A3085" s="26">
        <v>28535295</v>
      </c>
      <c r="B3085" s="26" t="s">
        <v>17404</v>
      </c>
      <c r="C3085" s="26" t="s">
        <v>17405</v>
      </c>
      <c r="D3085" s="26" t="s">
        <v>17406</v>
      </c>
      <c r="E3085" s="26" t="s">
        <v>4518</v>
      </c>
      <c r="F3085" s="26" t="s">
        <v>17407</v>
      </c>
      <c r="G3085" s="26">
        <v>2018</v>
      </c>
      <c r="H3085" s="27">
        <v>42879</v>
      </c>
      <c r="I3085" s="26" t="s">
        <v>17408</v>
      </c>
      <c r="J3085" s="26"/>
      <c r="K3085" s="26" t="s">
        <v>17409</v>
      </c>
      <c r="L3085" s="26" t="str">
        <f t="shared" si="96"/>
        <v>PostAlerta</v>
      </c>
      <c r="M3085" s="26" t="str">
        <f t="shared" si="97"/>
        <v>S/PalabrasClaves</v>
      </c>
      <c r="N3085" s="26"/>
      <c r="O3085" s="26"/>
      <c r="P3085" s="26"/>
      <c r="Q3085" s="26"/>
      <c r="R3085" s="26"/>
      <c r="S3085" s="26"/>
      <c r="T3085" s="26"/>
      <c r="U3085" s="26"/>
      <c r="V3085" s="26"/>
      <c r="W3085" s="26"/>
      <c r="X3085" s="26"/>
    </row>
    <row r="3086" spans="1:24" ht="15.75" hidden="1" customHeight="1">
      <c r="A3086" s="24">
        <v>29741592</v>
      </c>
      <c r="B3086" s="24" t="s">
        <v>17410</v>
      </c>
      <c r="C3086" s="24" t="s">
        <v>17411</v>
      </c>
      <c r="D3086" s="24" t="s">
        <v>17412</v>
      </c>
      <c r="E3086" s="24" t="s">
        <v>17413</v>
      </c>
      <c r="F3086" s="24" t="s">
        <v>851</v>
      </c>
      <c r="G3086" s="24">
        <v>2018</v>
      </c>
      <c r="H3086" s="25">
        <v>43230</v>
      </c>
      <c r="I3086" s="24" t="s">
        <v>17414</v>
      </c>
      <c r="J3086" s="24"/>
      <c r="K3086" s="24" t="s">
        <v>17415</v>
      </c>
      <c r="L3086" s="24" t="str">
        <f t="shared" si="96"/>
        <v>PostAlerta</v>
      </c>
      <c r="M3086" s="24" t="str">
        <f t="shared" si="97"/>
        <v>S/PalabrasClaves</v>
      </c>
      <c r="N3086" s="24"/>
      <c r="O3086" s="24"/>
      <c r="P3086" s="24"/>
      <c r="Q3086" s="24"/>
      <c r="R3086" s="24"/>
      <c r="S3086" s="24"/>
      <c r="T3086" s="24"/>
      <c r="U3086" s="24"/>
      <c r="V3086" s="24"/>
      <c r="W3086" s="24"/>
      <c r="X3086" s="24"/>
    </row>
    <row r="3087" spans="1:24" ht="15.75" hidden="1" customHeight="1">
      <c r="A3087" s="26">
        <v>30496244</v>
      </c>
      <c r="B3087" s="26" t="s">
        <v>17416</v>
      </c>
      <c r="C3087" s="26" t="s">
        <v>17417</v>
      </c>
      <c r="D3087" s="26" t="s">
        <v>17418</v>
      </c>
      <c r="E3087" s="26" t="s">
        <v>17419</v>
      </c>
      <c r="F3087" s="26" t="s">
        <v>2168</v>
      </c>
      <c r="G3087" s="26">
        <v>2018</v>
      </c>
      <c r="H3087" s="27">
        <v>43434</v>
      </c>
      <c r="I3087" s="26" t="s">
        <v>17420</v>
      </c>
      <c r="J3087" s="26"/>
      <c r="K3087" s="26" t="s">
        <v>17421</v>
      </c>
      <c r="L3087" s="26" t="str">
        <f t="shared" si="96"/>
        <v>PostAlerta</v>
      </c>
      <c r="M3087" s="26" t="str">
        <f t="shared" si="97"/>
        <v>S/PalabrasClaves</v>
      </c>
      <c r="N3087" s="26"/>
      <c r="O3087" s="26"/>
      <c r="P3087" s="26"/>
      <c r="Q3087" s="26"/>
      <c r="R3087" s="26"/>
      <c r="S3087" s="26"/>
      <c r="T3087" s="26"/>
      <c r="U3087" s="26"/>
      <c r="V3087" s="26"/>
      <c r="W3087" s="26"/>
      <c r="X3087" s="26"/>
    </row>
    <row r="3088" spans="1:24" ht="15.75" hidden="1" customHeight="1">
      <c r="A3088" s="24">
        <v>30496162</v>
      </c>
      <c r="B3088" s="24" t="s">
        <v>17422</v>
      </c>
      <c r="C3088" s="24" t="s">
        <v>17423</v>
      </c>
      <c r="D3088" s="24" t="s">
        <v>17424</v>
      </c>
      <c r="E3088" s="24" t="s">
        <v>17425</v>
      </c>
      <c r="F3088" s="24" t="s">
        <v>6879</v>
      </c>
      <c r="G3088" s="24">
        <v>2018</v>
      </c>
      <c r="H3088" s="25">
        <v>43434</v>
      </c>
      <c r="I3088" s="24"/>
      <c r="J3088" s="24"/>
      <c r="K3088" s="24"/>
      <c r="L3088" s="24" t="str">
        <f t="shared" si="96"/>
        <v>PostAlerta</v>
      </c>
      <c r="M3088" s="24" t="str">
        <f t="shared" si="97"/>
        <v>S/PalabrasClaves</v>
      </c>
      <c r="N3088" s="24"/>
      <c r="O3088" s="24"/>
      <c r="P3088" s="24"/>
      <c r="Q3088" s="24"/>
      <c r="R3088" s="24"/>
      <c r="S3088" s="24"/>
      <c r="T3088" s="24"/>
      <c r="U3088" s="24"/>
      <c r="V3088" s="24"/>
      <c r="W3088" s="24"/>
      <c r="X3088" s="24"/>
    </row>
    <row r="3089" spans="1:24" ht="15.75" hidden="1" customHeight="1">
      <c r="A3089" s="26">
        <v>30555802</v>
      </c>
      <c r="B3089" s="26" t="s">
        <v>17426</v>
      </c>
      <c r="C3089" s="26" t="s">
        <v>17427</v>
      </c>
      <c r="D3089" s="26" t="s">
        <v>17428</v>
      </c>
      <c r="E3089" s="26" t="s">
        <v>12855</v>
      </c>
      <c r="F3089" s="26" t="s">
        <v>559</v>
      </c>
      <c r="G3089" s="26">
        <v>2018</v>
      </c>
      <c r="H3089" s="27">
        <v>43452</v>
      </c>
      <c r="I3089" s="26" t="s">
        <v>17429</v>
      </c>
      <c r="J3089" s="26"/>
      <c r="K3089" s="26" t="s">
        <v>17430</v>
      </c>
      <c r="L3089" s="26" t="str">
        <f t="shared" si="96"/>
        <v>PostAlerta</v>
      </c>
      <c r="M3089" s="26" t="str">
        <f t="shared" si="97"/>
        <v>S/PalabrasClaves</v>
      </c>
      <c r="N3089" s="26"/>
      <c r="O3089" s="26"/>
      <c r="P3089" s="26"/>
      <c r="Q3089" s="26"/>
      <c r="R3089" s="26"/>
      <c r="S3089" s="26"/>
      <c r="T3089" s="26"/>
      <c r="U3089" s="26"/>
      <c r="V3089" s="26"/>
      <c r="W3089" s="26"/>
      <c r="X3089" s="26"/>
    </row>
    <row r="3090" spans="1:24" ht="15.75" hidden="1" customHeight="1">
      <c r="A3090" s="24">
        <v>29175001</v>
      </c>
      <c r="B3090" s="24" t="s">
        <v>17431</v>
      </c>
      <c r="C3090" s="24" t="s">
        <v>17432</v>
      </c>
      <c r="D3090" s="24" t="s">
        <v>17433</v>
      </c>
      <c r="E3090" s="24" t="s">
        <v>8894</v>
      </c>
      <c r="F3090" s="24" t="s">
        <v>3409</v>
      </c>
      <c r="G3090" s="24">
        <v>2018</v>
      </c>
      <c r="H3090" s="25">
        <v>43067</v>
      </c>
      <c r="I3090" s="24"/>
      <c r="J3090" s="24"/>
      <c r="K3090" s="24" t="s">
        <v>17434</v>
      </c>
      <c r="L3090" s="24" t="str">
        <f t="shared" si="96"/>
        <v>Excluido</v>
      </c>
      <c r="M3090" s="24" t="str">
        <f t="shared" si="97"/>
        <v>S/PalabrasClaves</v>
      </c>
      <c r="N3090" s="24"/>
      <c r="O3090" s="24"/>
      <c r="P3090" s="24"/>
      <c r="Q3090" s="24"/>
      <c r="R3090" s="24"/>
      <c r="S3090" s="24"/>
      <c r="T3090" s="24"/>
      <c r="U3090" s="24"/>
      <c r="V3090" s="24"/>
      <c r="W3090" s="24"/>
      <c r="X3090" s="24"/>
    </row>
    <row r="3091" spans="1:24" ht="15.75" hidden="1" customHeight="1">
      <c r="A3091" s="26">
        <v>29326177</v>
      </c>
      <c r="B3091" s="26" t="s">
        <v>17435</v>
      </c>
      <c r="C3091" s="26" t="s">
        <v>17436</v>
      </c>
      <c r="D3091" s="26" t="s">
        <v>17437</v>
      </c>
      <c r="E3091" s="26" t="s">
        <v>6314</v>
      </c>
      <c r="F3091" s="26" t="s">
        <v>251</v>
      </c>
      <c r="G3091" s="26">
        <v>2018</v>
      </c>
      <c r="H3091" s="27">
        <v>43113</v>
      </c>
      <c r="I3091" s="26"/>
      <c r="J3091" s="26"/>
      <c r="K3091" s="26" t="s">
        <v>17438</v>
      </c>
      <c r="L3091" s="26" t="str">
        <f t="shared" si="96"/>
        <v>PostAlerta</v>
      </c>
      <c r="M3091" s="26" t="str">
        <f t="shared" si="97"/>
        <v>S/PalabrasClaves</v>
      </c>
      <c r="N3091" s="26"/>
      <c r="O3091" s="26"/>
      <c r="P3091" s="26"/>
      <c r="Q3091" s="26"/>
      <c r="R3091" s="26"/>
      <c r="S3091" s="26"/>
      <c r="T3091" s="26"/>
      <c r="U3091" s="26"/>
      <c r="V3091" s="26"/>
      <c r="W3091" s="26"/>
      <c r="X3091" s="26"/>
    </row>
    <row r="3092" spans="1:24" ht="15.75" hidden="1" customHeight="1">
      <c r="A3092" s="24">
        <v>29356877</v>
      </c>
      <c r="B3092" s="24" t="s">
        <v>17439</v>
      </c>
      <c r="C3092" s="24" t="s">
        <v>17440</v>
      </c>
      <c r="D3092" s="24" t="s">
        <v>17441</v>
      </c>
      <c r="E3092" s="24" t="s">
        <v>17442</v>
      </c>
      <c r="F3092" s="24" t="s">
        <v>639</v>
      </c>
      <c r="G3092" s="24">
        <v>2018</v>
      </c>
      <c r="H3092" s="25">
        <v>43123</v>
      </c>
      <c r="I3092" s="24"/>
      <c r="J3092" s="24"/>
      <c r="K3092" s="24" t="s">
        <v>17443</v>
      </c>
      <c r="L3092" s="24" t="str">
        <f t="shared" si="96"/>
        <v>Excluido</v>
      </c>
      <c r="M3092" s="24" t="str">
        <f t="shared" si="97"/>
        <v>S/PalabrasClaves</v>
      </c>
      <c r="N3092" s="24"/>
      <c r="O3092" s="24"/>
      <c r="P3092" s="24"/>
      <c r="Q3092" s="24"/>
      <c r="R3092" s="24"/>
      <c r="S3092" s="24"/>
      <c r="T3092" s="24"/>
      <c r="U3092" s="24"/>
      <c r="V3092" s="24"/>
      <c r="W3092" s="24"/>
      <c r="X3092" s="24"/>
    </row>
    <row r="3093" spans="1:24" ht="15.75" hidden="1" customHeight="1">
      <c r="A3093" s="26">
        <v>29358524</v>
      </c>
      <c r="B3093" s="26" t="s">
        <v>17444</v>
      </c>
      <c r="C3093" s="26" t="s">
        <v>17445</v>
      </c>
      <c r="D3093" s="26" t="s">
        <v>17446</v>
      </c>
      <c r="E3093" s="26" t="s">
        <v>14730</v>
      </c>
      <c r="F3093" s="26" t="s">
        <v>251</v>
      </c>
      <c r="G3093" s="26">
        <v>2018</v>
      </c>
      <c r="H3093" s="27">
        <v>43124</v>
      </c>
      <c r="I3093" s="26"/>
      <c r="J3093" s="26"/>
      <c r="K3093" s="26" t="s">
        <v>17447</v>
      </c>
      <c r="L3093" s="26" t="str">
        <f t="shared" si="96"/>
        <v>PostAlerta</v>
      </c>
      <c r="M3093" s="26" t="str">
        <f t="shared" si="97"/>
        <v>S/PalabrasClaves</v>
      </c>
      <c r="N3093" s="26"/>
      <c r="O3093" s="26"/>
      <c r="P3093" s="26"/>
      <c r="Q3093" s="26"/>
      <c r="R3093" s="26"/>
      <c r="S3093" s="26"/>
      <c r="T3093" s="26"/>
      <c r="U3093" s="26"/>
      <c r="V3093" s="26"/>
      <c r="W3093" s="26"/>
      <c r="X3093" s="26"/>
    </row>
    <row r="3094" spans="1:24" ht="15.75" hidden="1" customHeight="1">
      <c r="A3094" s="24">
        <v>29378902</v>
      </c>
      <c r="B3094" s="24" t="s">
        <v>17448</v>
      </c>
      <c r="C3094" s="24" t="s">
        <v>17449</v>
      </c>
      <c r="D3094" s="24" t="s">
        <v>17450</v>
      </c>
      <c r="E3094" s="24" t="s">
        <v>17451</v>
      </c>
      <c r="F3094" s="24" t="s">
        <v>251</v>
      </c>
      <c r="G3094" s="24">
        <v>2018</v>
      </c>
      <c r="H3094" s="25">
        <v>43131</v>
      </c>
      <c r="I3094" s="24" t="s">
        <v>17452</v>
      </c>
      <c r="J3094" s="24" t="s">
        <v>17453</v>
      </c>
      <c r="K3094" s="24" t="s">
        <v>17454</v>
      </c>
      <c r="L3094" s="24" t="str">
        <f t="shared" si="96"/>
        <v>PostAlerta</v>
      </c>
      <c r="M3094" s="24" t="str">
        <f t="shared" si="97"/>
        <v>S/PalabrasClaves</v>
      </c>
      <c r="N3094" s="24"/>
      <c r="O3094" s="24"/>
      <c r="P3094" s="24"/>
      <c r="Q3094" s="24"/>
      <c r="R3094" s="24"/>
      <c r="S3094" s="24"/>
      <c r="T3094" s="24"/>
      <c r="U3094" s="24"/>
      <c r="V3094" s="24"/>
      <c r="W3094" s="24"/>
      <c r="X3094" s="24"/>
    </row>
    <row r="3095" spans="1:24" ht="15.75" hidden="1" customHeight="1">
      <c r="A3095" s="26">
        <v>29382788</v>
      </c>
      <c r="B3095" s="26" t="s">
        <v>17455</v>
      </c>
      <c r="C3095" s="26" t="s">
        <v>17456</v>
      </c>
      <c r="D3095" s="26" t="s">
        <v>17457</v>
      </c>
      <c r="E3095" s="26" t="s">
        <v>17458</v>
      </c>
      <c r="F3095" s="26" t="s">
        <v>251</v>
      </c>
      <c r="G3095" s="26">
        <v>2018</v>
      </c>
      <c r="H3095" s="27">
        <v>43132</v>
      </c>
      <c r="I3095" s="26"/>
      <c r="J3095" s="26"/>
      <c r="K3095" s="26" t="s">
        <v>17459</v>
      </c>
      <c r="L3095" s="26" t="str">
        <f t="shared" si="96"/>
        <v>PostAlerta</v>
      </c>
      <c r="M3095" s="26" t="str">
        <f t="shared" si="97"/>
        <v>S/PalabrasClaves</v>
      </c>
      <c r="N3095" s="26"/>
      <c r="O3095" s="26"/>
      <c r="P3095" s="26"/>
      <c r="Q3095" s="26"/>
      <c r="R3095" s="26"/>
      <c r="S3095" s="26"/>
      <c r="T3095" s="26"/>
      <c r="U3095" s="26"/>
      <c r="V3095" s="26"/>
      <c r="W3095" s="26"/>
      <c r="X3095" s="26"/>
    </row>
    <row r="3096" spans="1:24" ht="15.75" hidden="1" customHeight="1">
      <c r="A3096" s="24">
        <v>29559392</v>
      </c>
      <c r="B3096" s="24" t="s">
        <v>17460</v>
      </c>
      <c r="C3096" s="24" t="s">
        <v>15148</v>
      </c>
      <c r="D3096" s="24" t="s">
        <v>17461</v>
      </c>
      <c r="E3096" s="24" t="s">
        <v>9589</v>
      </c>
      <c r="F3096" s="24" t="s">
        <v>2784</v>
      </c>
      <c r="G3096" s="24">
        <v>2018</v>
      </c>
      <c r="H3096" s="25">
        <v>43181</v>
      </c>
      <c r="I3096" s="24"/>
      <c r="J3096" s="24"/>
      <c r="K3096" s="24" t="s">
        <v>17462</v>
      </c>
      <c r="L3096" s="24" t="str">
        <f t="shared" si="96"/>
        <v>PostAlerta</v>
      </c>
      <c r="M3096" s="24" t="str">
        <f t="shared" si="97"/>
        <v>S/PalabrasClaves</v>
      </c>
      <c r="N3096" s="24"/>
      <c r="O3096" s="24"/>
      <c r="P3096" s="24"/>
      <c r="Q3096" s="24"/>
      <c r="R3096" s="24"/>
      <c r="S3096" s="24"/>
      <c r="T3096" s="24"/>
      <c r="U3096" s="24"/>
      <c r="V3096" s="24"/>
      <c r="W3096" s="24"/>
      <c r="X3096" s="24"/>
    </row>
    <row r="3097" spans="1:24" ht="15.75" hidden="1" customHeight="1">
      <c r="A3097" s="26">
        <v>29574464</v>
      </c>
      <c r="B3097" s="26" t="s">
        <v>17463</v>
      </c>
      <c r="C3097" s="26" t="s">
        <v>17464</v>
      </c>
      <c r="D3097" s="26" t="s">
        <v>17465</v>
      </c>
      <c r="E3097" s="26" t="s">
        <v>17466</v>
      </c>
      <c r="F3097" s="26" t="s">
        <v>251</v>
      </c>
      <c r="G3097" s="26">
        <v>2018</v>
      </c>
      <c r="H3097" s="27">
        <v>43185</v>
      </c>
      <c r="I3097" s="26"/>
      <c r="J3097" s="26"/>
      <c r="K3097" s="26" t="s">
        <v>17467</v>
      </c>
      <c r="L3097" s="26" t="str">
        <f t="shared" si="96"/>
        <v>PostAlerta</v>
      </c>
      <c r="M3097" s="26" t="str">
        <f t="shared" si="97"/>
        <v>S/PalabrasClaves</v>
      </c>
      <c r="N3097" s="26"/>
      <c r="O3097" s="26"/>
      <c r="P3097" s="26"/>
      <c r="Q3097" s="26"/>
      <c r="R3097" s="26"/>
      <c r="S3097" s="26"/>
      <c r="T3097" s="26"/>
      <c r="U3097" s="26"/>
      <c r="V3097" s="26"/>
      <c r="W3097" s="26"/>
      <c r="X3097" s="26"/>
    </row>
    <row r="3098" spans="1:24" ht="15.75" hidden="1" customHeight="1">
      <c r="A3098" s="24">
        <v>29885991</v>
      </c>
      <c r="B3098" s="24" t="s">
        <v>17468</v>
      </c>
      <c r="C3098" s="24" t="s">
        <v>17469</v>
      </c>
      <c r="D3098" s="24" t="s">
        <v>17470</v>
      </c>
      <c r="E3098" s="24" t="s">
        <v>3389</v>
      </c>
      <c r="F3098" s="24" t="s">
        <v>3778</v>
      </c>
      <c r="G3098" s="24">
        <v>2018</v>
      </c>
      <c r="H3098" s="25">
        <v>43262</v>
      </c>
      <c r="I3098" s="24"/>
      <c r="J3098" s="24"/>
      <c r="K3098" s="24" t="s">
        <v>17471</v>
      </c>
      <c r="L3098" s="24" t="str">
        <f t="shared" si="96"/>
        <v>PostAlerta</v>
      </c>
      <c r="M3098" s="24" t="str">
        <f t="shared" si="97"/>
        <v>S/PalabrasClaves</v>
      </c>
      <c r="N3098" s="24"/>
      <c r="O3098" s="24"/>
      <c r="P3098" s="24"/>
      <c r="Q3098" s="24"/>
      <c r="R3098" s="24"/>
      <c r="S3098" s="24"/>
      <c r="T3098" s="24"/>
      <c r="U3098" s="24"/>
      <c r="V3098" s="24"/>
      <c r="W3098" s="24"/>
      <c r="X3098" s="24"/>
    </row>
    <row r="3099" spans="1:24" ht="15.75" hidden="1" customHeight="1">
      <c r="A3099" s="26">
        <v>29983342</v>
      </c>
      <c r="B3099" s="26" t="s">
        <v>17472</v>
      </c>
      <c r="C3099" s="26" t="s">
        <v>17473</v>
      </c>
      <c r="D3099" s="26" t="s">
        <v>17474</v>
      </c>
      <c r="E3099" s="26" t="s">
        <v>2057</v>
      </c>
      <c r="F3099" s="26" t="s">
        <v>987</v>
      </c>
      <c r="G3099" s="26">
        <v>2018</v>
      </c>
      <c r="H3099" s="27">
        <v>43291</v>
      </c>
      <c r="I3099" s="26" t="s">
        <v>17475</v>
      </c>
      <c r="J3099" s="26" t="s">
        <v>17476</v>
      </c>
      <c r="K3099" s="26" t="s">
        <v>17477</v>
      </c>
      <c r="L3099" s="26" t="str">
        <f t="shared" si="96"/>
        <v>Excluido</v>
      </c>
      <c r="M3099" s="26" t="str">
        <f t="shared" si="97"/>
        <v>S/PalabrasClaves</v>
      </c>
      <c r="N3099" s="26"/>
      <c r="O3099" s="26"/>
      <c r="P3099" s="26"/>
      <c r="Q3099" s="26"/>
      <c r="R3099" s="26"/>
      <c r="S3099" s="26"/>
      <c r="T3099" s="26"/>
      <c r="U3099" s="26"/>
      <c r="V3099" s="26"/>
      <c r="W3099" s="26"/>
      <c r="X3099" s="26"/>
    </row>
    <row r="3100" spans="1:24" ht="15.75" hidden="1" customHeight="1">
      <c r="A3100" s="24">
        <v>30081083</v>
      </c>
      <c r="B3100" s="24" t="s">
        <v>17478</v>
      </c>
      <c r="C3100" s="24" t="s">
        <v>17479</v>
      </c>
      <c r="D3100" s="24" t="s">
        <v>17480</v>
      </c>
      <c r="E3100" s="24" t="s">
        <v>17481</v>
      </c>
      <c r="F3100" s="24" t="s">
        <v>2556</v>
      </c>
      <c r="G3100" s="24">
        <v>2018</v>
      </c>
      <c r="H3100" s="25">
        <v>43319</v>
      </c>
      <c r="I3100" s="24"/>
      <c r="J3100" s="24"/>
      <c r="K3100" s="24" t="s">
        <v>17482</v>
      </c>
      <c r="L3100" s="24" t="str">
        <f t="shared" si="96"/>
        <v>PostAlerta</v>
      </c>
      <c r="M3100" s="24" t="str">
        <f t="shared" si="97"/>
        <v>S/PalabrasClaves</v>
      </c>
      <c r="N3100" s="24"/>
      <c r="O3100" s="24"/>
      <c r="P3100" s="24"/>
      <c r="Q3100" s="24"/>
      <c r="R3100" s="24"/>
      <c r="S3100" s="24"/>
      <c r="T3100" s="24"/>
      <c r="U3100" s="24"/>
      <c r="V3100" s="24"/>
      <c r="W3100" s="24"/>
      <c r="X3100" s="24"/>
    </row>
    <row r="3101" spans="1:24" ht="15.75" hidden="1" customHeight="1">
      <c r="A3101" s="26">
        <v>30091534</v>
      </c>
      <c r="B3101" s="26" t="s">
        <v>17483</v>
      </c>
      <c r="C3101" s="26" t="s">
        <v>17484</v>
      </c>
      <c r="D3101" s="26" t="s">
        <v>17485</v>
      </c>
      <c r="E3101" s="26" t="s">
        <v>8376</v>
      </c>
      <c r="F3101" s="26" t="s">
        <v>1764</v>
      </c>
      <c r="G3101" s="26">
        <v>2018</v>
      </c>
      <c r="H3101" s="27">
        <v>43322</v>
      </c>
      <c r="I3101" s="26"/>
      <c r="J3101" s="26"/>
      <c r="K3101" s="26" t="s">
        <v>17486</v>
      </c>
      <c r="L3101" s="26" t="str">
        <f t="shared" si="96"/>
        <v>PostAlerta</v>
      </c>
      <c r="M3101" s="26" t="str">
        <f t="shared" si="97"/>
        <v>S/PalabrasClaves</v>
      </c>
      <c r="N3101" s="26"/>
      <c r="O3101" s="26"/>
      <c r="P3101" s="26"/>
      <c r="Q3101" s="26"/>
      <c r="R3101" s="26"/>
      <c r="S3101" s="26"/>
      <c r="T3101" s="26"/>
      <c r="U3101" s="26"/>
      <c r="V3101" s="26"/>
      <c r="W3101" s="26"/>
      <c r="X3101" s="26"/>
    </row>
    <row r="3102" spans="1:24" ht="15.75" hidden="1" customHeight="1">
      <c r="A3102" s="24">
        <v>30125380</v>
      </c>
      <c r="B3102" s="24" t="s">
        <v>17487</v>
      </c>
      <c r="C3102" s="24" t="s">
        <v>17488</v>
      </c>
      <c r="D3102" s="24" t="s">
        <v>17489</v>
      </c>
      <c r="E3102" s="24" t="s">
        <v>17490</v>
      </c>
      <c r="F3102" s="24" t="s">
        <v>399</v>
      </c>
      <c r="G3102" s="24">
        <v>2018</v>
      </c>
      <c r="H3102" s="25">
        <v>43333</v>
      </c>
      <c r="I3102" s="24"/>
      <c r="J3102" s="24"/>
      <c r="K3102" s="24" t="s">
        <v>17491</v>
      </c>
      <c r="L3102" s="24" t="str">
        <f t="shared" si="96"/>
        <v>PostAlerta</v>
      </c>
      <c r="M3102" s="24" t="str">
        <f t="shared" si="97"/>
        <v>S/PalabrasClaves</v>
      </c>
      <c r="N3102" s="24"/>
      <c r="O3102" s="24"/>
      <c r="P3102" s="24"/>
      <c r="Q3102" s="24"/>
      <c r="R3102" s="24"/>
      <c r="S3102" s="24"/>
      <c r="T3102" s="24"/>
      <c r="U3102" s="24"/>
      <c r="V3102" s="24"/>
      <c r="W3102" s="24"/>
      <c r="X3102" s="24"/>
    </row>
    <row r="3103" spans="1:24" ht="15.75" hidden="1" customHeight="1">
      <c r="A3103" s="26">
        <v>30150251</v>
      </c>
      <c r="B3103" s="26" t="s">
        <v>17492</v>
      </c>
      <c r="C3103" s="26" t="s">
        <v>17493</v>
      </c>
      <c r="D3103" s="26" t="s">
        <v>17494</v>
      </c>
      <c r="E3103" s="26" t="s">
        <v>17495</v>
      </c>
      <c r="F3103" s="26" t="s">
        <v>251</v>
      </c>
      <c r="G3103" s="26">
        <v>2018</v>
      </c>
      <c r="H3103" s="27">
        <v>43341</v>
      </c>
      <c r="I3103" s="26"/>
      <c r="J3103" s="26"/>
      <c r="K3103" s="26" t="s">
        <v>17496</v>
      </c>
      <c r="L3103" s="26" t="str">
        <f t="shared" si="96"/>
        <v>PostAlerta</v>
      </c>
      <c r="M3103" s="26" t="str">
        <f t="shared" si="97"/>
        <v>S/PalabrasClaves</v>
      </c>
      <c r="N3103" s="26"/>
      <c r="O3103" s="26"/>
      <c r="P3103" s="26"/>
      <c r="Q3103" s="26"/>
      <c r="R3103" s="26"/>
      <c r="S3103" s="26"/>
      <c r="T3103" s="26"/>
      <c r="U3103" s="26"/>
      <c r="V3103" s="26"/>
      <c r="W3103" s="26"/>
      <c r="X3103" s="26"/>
    </row>
    <row r="3104" spans="1:24" ht="15.75" hidden="1" customHeight="1">
      <c r="A3104" s="24">
        <v>30187651</v>
      </c>
      <c r="B3104" s="24" t="s">
        <v>17497</v>
      </c>
      <c r="C3104" s="24" t="s">
        <v>17498</v>
      </c>
      <c r="D3104" s="24" t="s">
        <v>17499</v>
      </c>
      <c r="E3104" s="24" t="s">
        <v>17500</v>
      </c>
      <c r="F3104" s="24" t="s">
        <v>17501</v>
      </c>
      <c r="G3104" s="24">
        <v>2018</v>
      </c>
      <c r="H3104" s="25">
        <v>43350</v>
      </c>
      <c r="I3104" s="24" t="s">
        <v>17502</v>
      </c>
      <c r="J3104" s="24" t="s">
        <v>17503</v>
      </c>
      <c r="K3104" s="24" t="s">
        <v>17504</v>
      </c>
      <c r="L3104" s="24" t="str">
        <f t="shared" si="96"/>
        <v>Excluido</v>
      </c>
      <c r="M3104" s="24" t="str">
        <f t="shared" si="97"/>
        <v>S/PalabrasClaves</v>
      </c>
      <c r="N3104" s="24"/>
      <c r="O3104" s="24"/>
      <c r="P3104" s="24"/>
      <c r="Q3104" s="24"/>
      <c r="R3104" s="24"/>
      <c r="S3104" s="24"/>
      <c r="T3104" s="24"/>
      <c r="U3104" s="24"/>
      <c r="V3104" s="24"/>
      <c r="W3104" s="24"/>
      <c r="X3104" s="24"/>
    </row>
    <row r="3105" spans="1:24" ht="15.75" hidden="1" customHeight="1">
      <c r="A3105" s="26">
        <v>30251925</v>
      </c>
      <c r="B3105" s="26" t="s">
        <v>17505</v>
      </c>
      <c r="C3105" s="26" t="s">
        <v>17506</v>
      </c>
      <c r="D3105" s="26" t="s">
        <v>17507</v>
      </c>
      <c r="E3105" s="26" t="s">
        <v>17508</v>
      </c>
      <c r="F3105" s="26" t="s">
        <v>9491</v>
      </c>
      <c r="G3105" s="26">
        <v>2018</v>
      </c>
      <c r="H3105" s="27">
        <v>43369</v>
      </c>
      <c r="I3105" s="26"/>
      <c r="J3105" s="26"/>
      <c r="K3105" s="26" t="s">
        <v>17509</v>
      </c>
      <c r="L3105" s="26" t="str">
        <f t="shared" si="96"/>
        <v>PostAlerta</v>
      </c>
      <c r="M3105" s="26" t="str">
        <f t="shared" si="97"/>
        <v>S/PalabrasClaves</v>
      </c>
      <c r="N3105" s="26"/>
      <c r="O3105" s="26"/>
      <c r="P3105" s="26"/>
      <c r="Q3105" s="26"/>
      <c r="R3105" s="26"/>
      <c r="S3105" s="26"/>
      <c r="T3105" s="26"/>
      <c r="U3105" s="26"/>
      <c r="V3105" s="26"/>
      <c r="W3105" s="26"/>
      <c r="X3105" s="26"/>
    </row>
    <row r="3106" spans="1:24" ht="15.75" hidden="1" customHeight="1">
      <c r="A3106" s="24">
        <v>30265355</v>
      </c>
      <c r="B3106" s="24" t="s">
        <v>17510</v>
      </c>
      <c r="C3106" s="24" t="s">
        <v>17511</v>
      </c>
      <c r="D3106" s="24" t="s">
        <v>17512</v>
      </c>
      <c r="E3106" s="24" t="s">
        <v>17413</v>
      </c>
      <c r="F3106" s="24" t="s">
        <v>8158</v>
      </c>
      <c r="G3106" s="24">
        <v>2018</v>
      </c>
      <c r="H3106" s="25">
        <v>43372</v>
      </c>
      <c r="I3106" s="24" t="s">
        <v>17513</v>
      </c>
      <c r="J3106" s="24"/>
      <c r="K3106" s="24" t="s">
        <v>17514</v>
      </c>
      <c r="L3106" s="24" t="str">
        <f t="shared" si="96"/>
        <v>PostAlerta</v>
      </c>
      <c r="M3106" s="24" t="str">
        <f t="shared" si="97"/>
        <v>S/PalabrasClaves</v>
      </c>
      <c r="N3106" s="24"/>
      <c r="O3106" s="24"/>
      <c r="P3106" s="24"/>
      <c r="Q3106" s="24"/>
      <c r="R3106" s="24"/>
      <c r="S3106" s="24"/>
      <c r="T3106" s="24"/>
      <c r="U3106" s="24"/>
      <c r="V3106" s="24"/>
      <c r="W3106" s="24"/>
      <c r="X3106" s="24"/>
    </row>
    <row r="3107" spans="1:24" ht="15.75" hidden="1" customHeight="1">
      <c r="A3107" s="26">
        <v>30276834</v>
      </c>
      <c r="B3107" s="26" t="s">
        <v>17515</v>
      </c>
      <c r="C3107" s="26" t="s">
        <v>17516</v>
      </c>
      <c r="D3107" s="26" t="s">
        <v>17517</v>
      </c>
      <c r="E3107" s="26" t="s">
        <v>6707</v>
      </c>
      <c r="F3107" s="26" t="s">
        <v>17518</v>
      </c>
      <c r="G3107" s="26">
        <v>2018</v>
      </c>
      <c r="H3107" s="27">
        <v>43376</v>
      </c>
      <c r="I3107" s="26"/>
      <c r="J3107" s="26"/>
      <c r="K3107" s="26" t="s">
        <v>17519</v>
      </c>
      <c r="L3107" s="26" t="str">
        <f t="shared" si="96"/>
        <v>PostAlerta</v>
      </c>
      <c r="M3107" s="26" t="str">
        <f t="shared" si="97"/>
        <v>S/PalabrasClaves</v>
      </c>
      <c r="N3107" s="26"/>
      <c r="O3107" s="26"/>
      <c r="P3107" s="26"/>
      <c r="Q3107" s="26"/>
      <c r="R3107" s="26"/>
      <c r="S3107" s="26"/>
      <c r="T3107" s="26"/>
      <c r="U3107" s="26"/>
      <c r="V3107" s="26"/>
      <c r="W3107" s="26"/>
      <c r="X3107" s="26"/>
    </row>
    <row r="3108" spans="1:24" ht="15.75" hidden="1" customHeight="1">
      <c r="A3108" s="24">
        <v>30397340</v>
      </c>
      <c r="B3108" s="24" t="s">
        <v>17520</v>
      </c>
      <c r="C3108" s="24" t="s">
        <v>17521</v>
      </c>
      <c r="D3108" s="24" t="s">
        <v>17522</v>
      </c>
      <c r="E3108" s="24" t="s">
        <v>11372</v>
      </c>
      <c r="F3108" s="24" t="s">
        <v>16552</v>
      </c>
      <c r="G3108" s="24">
        <v>2018</v>
      </c>
      <c r="H3108" s="25">
        <v>43411</v>
      </c>
      <c r="I3108" s="24" t="s">
        <v>17523</v>
      </c>
      <c r="J3108" s="24" t="s">
        <v>17524</v>
      </c>
      <c r="K3108" s="24" t="s">
        <v>17525</v>
      </c>
      <c r="L3108" s="24" t="str">
        <f t="shared" si="96"/>
        <v>PostAlerta</v>
      </c>
      <c r="M3108" s="24" t="str">
        <f t="shared" si="97"/>
        <v>S/PalabrasClaves</v>
      </c>
      <c r="N3108" s="24"/>
      <c r="O3108" s="24"/>
      <c r="P3108" s="24"/>
      <c r="Q3108" s="24"/>
      <c r="R3108" s="24"/>
      <c r="S3108" s="24"/>
      <c r="T3108" s="24"/>
      <c r="U3108" s="24"/>
      <c r="V3108" s="24"/>
      <c r="W3108" s="24"/>
      <c r="X3108" s="24"/>
    </row>
    <row r="3109" spans="1:24" ht="15.75" hidden="1" customHeight="1">
      <c r="A3109" s="26">
        <v>30399091</v>
      </c>
      <c r="B3109" s="26" t="s">
        <v>17526</v>
      </c>
      <c r="C3109" s="26" t="s">
        <v>17527</v>
      </c>
      <c r="D3109" s="26" t="s">
        <v>17528</v>
      </c>
      <c r="E3109" s="26" t="s">
        <v>17529</v>
      </c>
      <c r="F3109" s="26" t="s">
        <v>481</v>
      </c>
      <c r="G3109" s="26">
        <v>2018</v>
      </c>
      <c r="H3109" s="27">
        <v>43411</v>
      </c>
      <c r="I3109" s="26" t="s">
        <v>17530</v>
      </c>
      <c r="J3109" s="26" t="s">
        <v>17531</v>
      </c>
      <c r="K3109" s="26" t="s">
        <v>17532</v>
      </c>
      <c r="L3109" s="26" t="str">
        <f t="shared" si="96"/>
        <v>PostAlerta</v>
      </c>
      <c r="M3109" s="26" t="str">
        <f t="shared" si="97"/>
        <v>S/PalabrasClaves</v>
      </c>
      <c r="N3109" s="26"/>
      <c r="O3109" s="26"/>
      <c r="P3109" s="26"/>
      <c r="Q3109" s="26"/>
      <c r="R3109" s="26"/>
      <c r="S3109" s="26"/>
      <c r="T3109" s="26"/>
      <c r="U3109" s="26"/>
      <c r="V3109" s="26"/>
      <c r="W3109" s="26"/>
      <c r="X3109" s="26"/>
    </row>
    <row r="3110" spans="1:24" ht="15.75" hidden="1" customHeight="1">
      <c r="A3110" s="24">
        <v>30456870</v>
      </c>
      <c r="B3110" s="24" t="s">
        <v>17533</v>
      </c>
      <c r="C3110" s="24" t="s">
        <v>17534</v>
      </c>
      <c r="D3110" s="24" t="s">
        <v>17535</v>
      </c>
      <c r="E3110" s="24" t="s">
        <v>17536</v>
      </c>
      <c r="F3110" s="24" t="s">
        <v>8621</v>
      </c>
      <c r="G3110" s="24">
        <v>2018</v>
      </c>
      <c r="H3110" s="25">
        <v>43425</v>
      </c>
      <c r="I3110" s="24" t="s">
        <v>17537</v>
      </c>
      <c r="J3110" s="24"/>
      <c r="K3110" s="24" t="s">
        <v>17538</v>
      </c>
      <c r="L3110" s="24" t="str">
        <f t="shared" si="96"/>
        <v>PostAlerta</v>
      </c>
      <c r="M3110" s="24" t="str">
        <f t="shared" si="97"/>
        <v>S/PalabrasClaves</v>
      </c>
      <c r="N3110" s="24"/>
      <c r="O3110" s="24"/>
      <c r="P3110" s="24"/>
      <c r="Q3110" s="24"/>
      <c r="R3110" s="24"/>
      <c r="S3110" s="24"/>
      <c r="T3110" s="24"/>
      <c r="U3110" s="24"/>
      <c r="V3110" s="24"/>
      <c r="W3110" s="24"/>
      <c r="X3110" s="24"/>
    </row>
    <row r="3111" spans="1:24" ht="15.75" hidden="1" customHeight="1">
      <c r="A3111" s="26">
        <v>30499824</v>
      </c>
      <c r="B3111" s="26" t="s">
        <v>17539</v>
      </c>
      <c r="C3111" s="26" t="s">
        <v>17540</v>
      </c>
      <c r="D3111" s="26" t="s">
        <v>17541</v>
      </c>
      <c r="E3111" s="26" t="s">
        <v>17542</v>
      </c>
      <c r="F3111" s="26" t="s">
        <v>17543</v>
      </c>
      <c r="G3111" s="26">
        <v>2018</v>
      </c>
      <c r="H3111" s="27">
        <v>43435</v>
      </c>
      <c r="I3111" s="26"/>
      <c r="J3111" s="26"/>
      <c r="K3111" s="26" t="s">
        <v>17544</v>
      </c>
      <c r="L3111" s="26" t="str">
        <f t="shared" si="96"/>
        <v>Excluido</v>
      </c>
      <c r="M3111" s="26" t="str">
        <f t="shared" si="97"/>
        <v>S/PalabrasClaves</v>
      </c>
      <c r="N3111" s="26"/>
      <c r="O3111" s="26"/>
      <c r="P3111" s="26"/>
      <c r="Q3111" s="26"/>
      <c r="R3111" s="26"/>
      <c r="S3111" s="26"/>
      <c r="T3111" s="26"/>
      <c r="U3111" s="26"/>
      <c r="V3111" s="26"/>
      <c r="W3111" s="26"/>
      <c r="X3111" s="26"/>
    </row>
    <row r="3112" spans="1:24" ht="15.75" hidden="1" customHeight="1">
      <c r="A3112" s="24">
        <v>30569650</v>
      </c>
      <c r="B3112" s="24" t="s">
        <v>17545</v>
      </c>
      <c r="C3112" s="24" t="s">
        <v>17546</v>
      </c>
      <c r="D3112" s="24" t="s">
        <v>17547</v>
      </c>
      <c r="E3112" s="24" t="s">
        <v>430</v>
      </c>
      <c r="F3112" s="24" t="s">
        <v>399</v>
      </c>
      <c r="G3112" s="24">
        <v>2018</v>
      </c>
      <c r="H3112" s="25">
        <v>43455</v>
      </c>
      <c r="I3112" s="24"/>
      <c r="J3112" s="24"/>
      <c r="K3112" s="24" t="s">
        <v>17548</v>
      </c>
      <c r="L3112" s="24" t="str">
        <f t="shared" ref="L3112:L3175" si="98">IF(ISNUMBER(VLOOKUP(A3112,EXCL,1,FALSE)),"Excluido",IF(ISNUMBER(VLOOKUP(A3112,POST,1,FALSE)),"PostAlerta",IF(ISNUMBER(VLOOKUP(A3112,PRE,1,FALSE)),"PreAlerta","")))</f>
        <v>Excluido</v>
      </c>
      <c r="M3112" s="24" t="str">
        <f t="shared" ref="M3112:M3175" si="99">IF(ISNUMBER(VLOOKUP(A3112,KEYWORDS,1,FALSE)),"C/PalabrasClaves","S/PalabrasClaves")</f>
        <v>S/PalabrasClaves</v>
      </c>
      <c r="N3112" s="24"/>
      <c r="O3112" s="24"/>
      <c r="P3112" s="24"/>
      <c r="Q3112" s="24"/>
      <c r="R3112" s="24"/>
      <c r="S3112" s="24"/>
      <c r="T3112" s="24"/>
      <c r="U3112" s="24"/>
      <c r="V3112" s="24"/>
      <c r="W3112" s="24"/>
      <c r="X3112" s="24"/>
    </row>
    <row r="3113" spans="1:24" ht="15.75" hidden="1" customHeight="1">
      <c r="A3113" s="26">
        <v>30569652</v>
      </c>
      <c r="B3113" s="26" t="s">
        <v>17549</v>
      </c>
      <c r="C3113" s="26" t="s">
        <v>17550</v>
      </c>
      <c r="D3113" s="26" t="s">
        <v>17551</v>
      </c>
      <c r="E3113" s="26" t="s">
        <v>17552</v>
      </c>
      <c r="F3113" s="26" t="s">
        <v>399</v>
      </c>
      <c r="G3113" s="26">
        <v>2018</v>
      </c>
      <c r="H3113" s="27">
        <v>43455</v>
      </c>
      <c r="I3113" s="26"/>
      <c r="J3113" s="26"/>
      <c r="K3113" s="26" t="s">
        <v>17553</v>
      </c>
      <c r="L3113" s="26" t="str">
        <f t="shared" si="98"/>
        <v>Excluido</v>
      </c>
      <c r="M3113" s="26" t="str">
        <f t="shared" si="99"/>
        <v>S/PalabrasClaves</v>
      </c>
      <c r="N3113" s="26"/>
      <c r="O3113" s="26"/>
      <c r="P3113" s="26"/>
      <c r="Q3113" s="26"/>
      <c r="R3113" s="26"/>
      <c r="S3113" s="26"/>
      <c r="T3113" s="26"/>
      <c r="U3113" s="26"/>
      <c r="V3113" s="26"/>
      <c r="W3113" s="26"/>
      <c r="X3113" s="26"/>
    </row>
    <row r="3114" spans="1:24" ht="15.75" hidden="1" customHeight="1">
      <c r="A3114" s="24">
        <v>30581881</v>
      </c>
      <c r="B3114" s="24" t="s">
        <v>17554</v>
      </c>
      <c r="C3114" s="24" t="s">
        <v>17555</v>
      </c>
      <c r="D3114" s="24" t="s">
        <v>17556</v>
      </c>
      <c r="E3114" s="24" t="s">
        <v>17557</v>
      </c>
      <c r="F3114" s="24" t="s">
        <v>17558</v>
      </c>
      <c r="G3114" s="24">
        <v>2018</v>
      </c>
      <c r="H3114" s="25">
        <v>43459</v>
      </c>
      <c r="I3114" s="24" t="s">
        <v>17559</v>
      </c>
      <c r="J3114" s="24"/>
      <c r="K3114" s="24" t="s">
        <v>17560</v>
      </c>
      <c r="L3114" s="24" t="str">
        <f t="shared" si="98"/>
        <v>PostAlerta</v>
      </c>
      <c r="M3114" s="24" t="str">
        <f t="shared" si="99"/>
        <v>S/PalabrasClaves</v>
      </c>
      <c r="N3114" s="24"/>
      <c r="O3114" s="24"/>
      <c r="P3114" s="24"/>
      <c r="Q3114" s="24"/>
      <c r="R3114" s="24"/>
      <c r="S3114" s="24"/>
      <c r="T3114" s="24"/>
      <c r="U3114" s="24"/>
      <c r="V3114" s="24"/>
      <c r="W3114" s="24"/>
      <c r="X3114" s="24"/>
    </row>
    <row r="3115" spans="1:24" ht="15.75" hidden="1" customHeight="1">
      <c r="A3115" s="26">
        <v>30792826</v>
      </c>
      <c r="B3115" s="26" t="s">
        <v>17561</v>
      </c>
      <c r="C3115" s="26" t="s">
        <v>17562</v>
      </c>
      <c r="D3115" s="26" t="s">
        <v>17563</v>
      </c>
      <c r="E3115" s="26" t="s">
        <v>17564</v>
      </c>
      <c r="F3115" s="26" t="s">
        <v>17565</v>
      </c>
      <c r="G3115" s="26">
        <v>2018</v>
      </c>
      <c r="H3115" s="27">
        <v>43519</v>
      </c>
      <c r="I3115" s="26" t="s">
        <v>17566</v>
      </c>
      <c r="J3115" s="26"/>
      <c r="K3115" s="26" t="s">
        <v>17567</v>
      </c>
      <c r="L3115" s="26" t="str">
        <f t="shared" si="98"/>
        <v>PostAlerta</v>
      </c>
      <c r="M3115" s="26" t="str">
        <f t="shared" si="99"/>
        <v>S/PalabrasClaves</v>
      </c>
      <c r="N3115" s="26"/>
      <c r="O3115" s="26"/>
      <c r="P3115" s="26"/>
      <c r="Q3115" s="26"/>
      <c r="R3115" s="26"/>
      <c r="S3115" s="26"/>
      <c r="T3115" s="26"/>
      <c r="U3115" s="26"/>
      <c r="V3115" s="26"/>
      <c r="W3115" s="26"/>
      <c r="X3115" s="26"/>
    </row>
    <row r="3116" spans="1:24" ht="15.75" hidden="1" customHeight="1">
      <c r="A3116" s="24">
        <v>32212485</v>
      </c>
      <c r="B3116" s="24" t="s">
        <v>17568</v>
      </c>
      <c r="C3116" s="24" t="s">
        <v>17569</v>
      </c>
      <c r="D3116" s="24" t="s">
        <v>17570</v>
      </c>
      <c r="E3116" s="24" t="s">
        <v>17571</v>
      </c>
      <c r="F3116" s="24" t="s">
        <v>4209</v>
      </c>
      <c r="G3116" s="24">
        <v>2018</v>
      </c>
      <c r="H3116" s="25">
        <v>43917</v>
      </c>
      <c r="I3116" s="24"/>
      <c r="J3116" s="24"/>
      <c r="K3116" s="24"/>
      <c r="L3116" s="24" t="str">
        <f t="shared" si="98"/>
        <v>PostAlerta</v>
      </c>
      <c r="M3116" s="24" t="str">
        <f t="shared" si="99"/>
        <v>S/PalabrasClaves</v>
      </c>
      <c r="N3116" s="24"/>
      <c r="O3116" s="24"/>
      <c r="P3116" s="24"/>
      <c r="Q3116" s="24"/>
      <c r="R3116" s="24"/>
      <c r="S3116" s="24"/>
      <c r="T3116" s="24"/>
      <c r="U3116" s="24"/>
      <c r="V3116" s="24"/>
      <c r="W3116" s="24"/>
      <c r="X3116" s="24"/>
    </row>
    <row r="3117" spans="1:24" ht="15.75" hidden="1" customHeight="1">
      <c r="A3117" s="26">
        <v>28992068</v>
      </c>
      <c r="B3117" s="26" t="s">
        <v>17572</v>
      </c>
      <c r="C3117" s="26" t="s">
        <v>17573</v>
      </c>
      <c r="D3117" s="26" t="s">
        <v>17574</v>
      </c>
      <c r="E3117" s="26" t="s">
        <v>12906</v>
      </c>
      <c r="F3117" s="26" t="s">
        <v>6595</v>
      </c>
      <c r="G3117" s="26">
        <v>2018</v>
      </c>
      <c r="H3117" s="27">
        <v>43018</v>
      </c>
      <c r="I3117" s="26"/>
      <c r="J3117" s="26"/>
      <c r="K3117" s="26" t="s">
        <v>17575</v>
      </c>
      <c r="L3117" s="26" t="str">
        <f t="shared" si="98"/>
        <v>PostAlerta</v>
      </c>
      <c r="M3117" s="26" t="str">
        <f t="shared" si="99"/>
        <v>S/PalabrasClaves</v>
      </c>
      <c r="N3117" s="26"/>
      <c r="O3117" s="26"/>
      <c r="P3117" s="26"/>
      <c r="Q3117" s="26"/>
      <c r="R3117" s="26"/>
      <c r="S3117" s="26"/>
      <c r="T3117" s="26"/>
      <c r="U3117" s="26"/>
      <c r="V3117" s="26"/>
      <c r="W3117" s="26"/>
      <c r="X3117" s="26"/>
    </row>
    <row r="3118" spans="1:24" ht="15.75" hidden="1" customHeight="1">
      <c r="A3118" s="24">
        <v>30501682</v>
      </c>
      <c r="B3118" s="24" t="s">
        <v>17576</v>
      </c>
      <c r="C3118" s="24" t="s">
        <v>17577</v>
      </c>
      <c r="D3118" s="24" t="s">
        <v>17578</v>
      </c>
      <c r="E3118" s="24" t="s">
        <v>17579</v>
      </c>
      <c r="F3118" s="24" t="s">
        <v>3944</v>
      </c>
      <c r="G3118" s="24">
        <v>2018</v>
      </c>
      <c r="H3118" s="25">
        <v>43438</v>
      </c>
      <c r="I3118" s="24" t="s">
        <v>17580</v>
      </c>
      <c r="J3118" s="24"/>
      <c r="K3118" s="24" t="s">
        <v>17581</v>
      </c>
      <c r="L3118" s="24" t="str">
        <f t="shared" si="98"/>
        <v>PostAlerta</v>
      </c>
      <c r="M3118" s="24" t="str">
        <f t="shared" si="99"/>
        <v>S/PalabrasClaves</v>
      </c>
      <c r="N3118" s="24"/>
      <c r="O3118" s="24"/>
      <c r="P3118" s="24"/>
      <c r="Q3118" s="24"/>
      <c r="R3118" s="24"/>
      <c r="S3118" s="24"/>
      <c r="T3118" s="24"/>
      <c r="U3118" s="24"/>
      <c r="V3118" s="24"/>
      <c r="W3118" s="24"/>
      <c r="X3118" s="24"/>
    </row>
    <row r="3119" spans="1:24" ht="15.75" hidden="1" customHeight="1">
      <c r="A3119" s="26">
        <v>30509189</v>
      </c>
      <c r="B3119" s="26" t="s">
        <v>17582</v>
      </c>
      <c r="C3119" s="26" t="s">
        <v>17583</v>
      </c>
      <c r="D3119" s="26" t="s">
        <v>17584</v>
      </c>
      <c r="E3119" s="26" t="s">
        <v>17585</v>
      </c>
      <c r="F3119" s="26" t="s">
        <v>341</v>
      </c>
      <c r="G3119" s="26">
        <v>2018</v>
      </c>
      <c r="H3119" s="27">
        <v>43439</v>
      </c>
      <c r="I3119" s="26" t="s">
        <v>17586</v>
      </c>
      <c r="J3119" s="26"/>
      <c r="K3119" s="26" t="s">
        <v>17587</v>
      </c>
      <c r="L3119" s="26" t="str">
        <f t="shared" si="98"/>
        <v>PostAlerta</v>
      </c>
      <c r="M3119" s="26" t="str">
        <f t="shared" si="99"/>
        <v>S/PalabrasClaves</v>
      </c>
      <c r="N3119" s="26"/>
      <c r="O3119" s="26"/>
      <c r="P3119" s="26"/>
      <c r="Q3119" s="26"/>
      <c r="R3119" s="26"/>
      <c r="S3119" s="26"/>
      <c r="T3119" s="26"/>
      <c r="U3119" s="26"/>
      <c r="V3119" s="26"/>
      <c r="W3119" s="26"/>
      <c r="X3119" s="26"/>
    </row>
    <row r="3120" spans="1:24" ht="15.75" hidden="1" customHeight="1">
      <c r="A3120" s="24">
        <v>30518587</v>
      </c>
      <c r="B3120" s="24" t="s">
        <v>17588</v>
      </c>
      <c r="C3120" s="24" t="s">
        <v>17589</v>
      </c>
      <c r="D3120" s="24" t="s">
        <v>17590</v>
      </c>
      <c r="E3120" s="24" t="s">
        <v>17591</v>
      </c>
      <c r="F3120" s="24" t="s">
        <v>204</v>
      </c>
      <c r="G3120" s="24">
        <v>2018</v>
      </c>
      <c r="H3120" s="25">
        <v>43441</v>
      </c>
      <c r="I3120" s="24" t="s">
        <v>17592</v>
      </c>
      <c r="J3120" s="24"/>
      <c r="K3120" s="24" t="s">
        <v>17593</v>
      </c>
      <c r="L3120" s="24" t="str">
        <f t="shared" si="98"/>
        <v>Excluido</v>
      </c>
      <c r="M3120" s="24" t="str">
        <f t="shared" si="99"/>
        <v>S/PalabrasClaves</v>
      </c>
      <c r="N3120" s="24"/>
      <c r="O3120" s="24"/>
      <c r="P3120" s="24"/>
      <c r="Q3120" s="24"/>
      <c r="R3120" s="24"/>
      <c r="S3120" s="24"/>
      <c r="T3120" s="24"/>
      <c r="U3120" s="24"/>
      <c r="V3120" s="24"/>
      <c r="W3120" s="24"/>
      <c r="X3120" s="24"/>
    </row>
    <row r="3121" spans="1:24" ht="15.75" hidden="1" customHeight="1">
      <c r="A3121" s="26">
        <v>30541468</v>
      </c>
      <c r="B3121" s="26" t="s">
        <v>17594</v>
      </c>
      <c r="C3121" s="26" t="s">
        <v>17595</v>
      </c>
      <c r="D3121" s="26" t="s">
        <v>17596</v>
      </c>
      <c r="E3121" s="26" t="s">
        <v>17597</v>
      </c>
      <c r="F3121" s="26" t="s">
        <v>341</v>
      </c>
      <c r="G3121" s="26">
        <v>2018</v>
      </c>
      <c r="H3121" s="27">
        <v>43448</v>
      </c>
      <c r="I3121" s="26" t="s">
        <v>17598</v>
      </c>
      <c r="J3121" s="26"/>
      <c r="K3121" s="26" t="s">
        <v>17599</v>
      </c>
      <c r="L3121" s="26" t="str">
        <f t="shared" si="98"/>
        <v>PostAlerta</v>
      </c>
      <c r="M3121" s="26" t="str">
        <f t="shared" si="99"/>
        <v>S/PalabrasClaves</v>
      </c>
      <c r="N3121" s="26"/>
      <c r="O3121" s="26"/>
      <c r="P3121" s="26"/>
      <c r="Q3121" s="26"/>
      <c r="R3121" s="26"/>
      <c r="S3121" s="26"/>
      <c r="T3121" s="26"/>
      <c r="U3121" s="26"/>
      <c r="V3121" s="26"/>
      <c r="W3121" s="26"/>
      <c r="X3121" s="26"/>
    </row>
    <row r="3122" spans="1:24" ht="15.75" hidden="1" customHeight="1">
      <c r="A3122" s="24">
        <v>30619180</v>
      </c>
      <c r="B3122" s="24" t="s">
        <v>17600</v>
      </c>
      <c r="C3122" s="24" t="s">
        <v>17601</v>
      </c>
      <c r="D3122" s="24" t="s">
        <v>17602</v>
      </c>
      <c r="E3122" s="24" t="s">
        <v>17603</v>
      </c>
      <c r="F3122" s="24" t="s">
        <v>566</v>
      </c>
      <c r="G3122" s="24">
        <v>2018</v>
      </c>
      <c r="H3122" s="25">
        <v>43474</v>
      </c>
      <c r="I3122" s="24" t="s">
        <v>17604</v>
      </c>
      <c r="J3122" s="24"/>
      <c r="K3122" s="24" t="s">
        <v>17605</v>
      </c>
      <c r="L3122" s="24" t="str">
        <f t="shared" si="98"/>
        <v>Excluido</v>
      </c>
      <c r="M3122" s="24" t="str">
        <f t="shared" si="99"/>
        <v>S/PalabrasClaves</v>
      </c>
      <c r="N3122" s="24"/>
      <c r="O3122" s="24"/>
      <c r="P3122" s="24"/>
      <c r="Q3122" s="24"/>
      <c r="R3122" s="24"/>
      <c r="S3122" s="24"/>
      <c r="T3122" s="24"/>
      <c r="U3122" s="24"/>
      <c r="V3122" s="24"/>
      <c r="W3122" s="24"/>
      <c r="X3122" s="24"/>
    </row>
    <row r="3123" spans="1:24" ht="15.75" hidden="1" customHeight="1">
      <c r="A3123" s="26">
        <v>30550537</v>
      </c>
      <c r="B3123" s="26" t="s">
        <v>17606</v>
      </c>
      <c r="C3123" s="26" t="s">
        <v>17607</v>
      </c>
      <c r="D3123" s="26" t="s">
        <v>17608</v>
      </c>
      <c r="E3123" s="26" t="s">
        <v>17609</v>
      </c>
      <c r="F3123" s="26" t="s">
        <v>2175</v>
      </c>
      <c r="G3123" s="26">
        <v>2018</v>
      </c>
      <c r="H3123" s="27">
        <v>43449</v>
      </c>
      <c r="I3123" s="26" t="s">
        <v>17610</v>
      </c>
      <c r="J3123" s="26"/>
      <c r="K3123" s="26" t="s">
        <v>17611</v>
      </c>
      <c r="L3123" s="26" t="str">
        <f t="shared" si="98"/>
        <v>PostAlerta</v>
      </c>
      <c r="M3123" s="26" t="str">
        <f t="shared" si="99"/>
        <v>S/PalabrasClaves</v>
      </c>
      <c r="N3123" s="26"/>
      <c r="O3123" s="26"/>
      <c r="P3123" s="26"/>
      <c r="Q3123" s="26"/>
      <c r="R3123" s="26"/>
      <c r="S3123" s="26"/>
      <c r="T3123" s="26"/>
      <c r="U3123" s="26"/>
      <c r="V3123" s="26"/>
      <c r="W3123" s="26"/>
      <c r="X3123" s="26"/>
    </row>
    <row r="3124" spans="1:24" ht="15.75" hidden="1" customHeight="1">
      <c r="A3124" s="24">
        <v>30619780</v>
      </c>
      <c r="B3124" s="24" t="s">
        <v>17612</v>
      </c>
      <c r="C3124" s="24" t="s">
        <v>17613</v>
      </c>
      <c r="D3124" s="24" t="s">
        <v>17614</v>
      </c>
      <c r="E3124" s="24" t="s">
        <v>2959</v>
      </c>
      <c r="F3124" s="24" t="s">
        <v>559</v>
      </c>
      <c r="G3124" s="24">
        <v>2018</v>
      </c>
      <c r="H3124" s="25">
        <v>43474</v>
      </c>
      <c r="I3124" s="24" t="s">
        <v>17615</v>
      </c>
      <c r="J3124" s="24"/>
      <c r="K3124" s="24" t="s">
        <v>17616</v>
      </c>
      <c r="L3124" s="24" t="str">
        <f t="shared" si="98"/>
        <v>PostAlerta</v>
      </c>
      <c r="M3124" s="24" t="str">
        <f t="shared" si="99"/>
        <v>S/PalabrasClaves</v>
      </c>
      <c r="N3124" s="24"/>
      <c r="O3124" s="24"/>
      <c r="P3124" s="24"/>
      <c r="Q3124" s="24"/>
      <c r="R3124" s="24"/>
      <c r="S3124" s="24"/>
      <c r="T3124" s="24"/>
      <c r="U3124" s="24"/>
      <c r="V3124" s="24"/>
      <c r="W3124" s="24"/>
      <c r="X3124" s="24"/>
    </row>
    <row r="3125" spans="1:24" ht="15.75" hidden="1" customHeight="1">
      <c r="A3125" s="26">
        <v>30224436</v>
      </c>
      <c r="B3125" s="26" t="s">
        <v>17617</v>
      </c>
      <c r="C3125" s="26" t="s">
        <v>17618</v>
      </c>
      <c r="D3125" s="26" t="s">
        <v>17619</v>
      </c>
      <c r="E3125" s="26" t="s">
        <v>17620</v>
      </c>
      <c r="F3125" s="26" t="s">
        <v>691</v>
      </c>
      <c r="G3125" s="26">
        <v>2018</v>
      </c>
      <c r="H3125" s="27">
        <v>43362</v>
      </c>
      <c r="I3125" s="26" t="s">
        <v>17621</v>
      </c>
      <c r="J3125" s="26"/>
      <c r="K3125" s="26" t="s">
        <v>17622</v>
      </c>
      <c r="L3125" s="26" t="str">
        <f t="shared" si="98"/>
        <v>PostAlerta</v>
      </c>
      <c r="M3125" s="26" t="str">
        <f t="shared" si="99"/>
        <v>C/PalabrasClaves</v>
      </c>
      <c r="N3125" s="26"/>
      <c r="O3125" s="26"/>
      <c r="P3125" s="26"/>
      <c r="Q3125" s="26"/>
      <c r="R3125" s="26"/>
      <c r="S3125" s="26"/>
      <c r="T3125" s="26"/>
      <c r="U3125" s="26"/>
      <c r="V3125" s="26"/>
      <c r="W3125" s="26"/>
      <c r="X3125" s="26"/>
    </row>
    <row r="3126" spans="1:24" ht="15.75" hidden="1" customHeight="1">
      <c r="A3126" s="24">
        <v>30297356</v>
      </c>
      <c r="B3126" s="24" t="s">
        <v>17623</v>
      </c>
      <c r="C3126" s="24" t="s">
        <v>17624</v>
      </c>
      <c r="D3126" s="24" t="s">
        <v>17625</v>
      </c>
      <c r="E3126" s="24" t="s">
        <v>17626</v>
      </c>
      <c r="F3126" s="24" t="s">
        <v>691</v>
      </c>
      <c r="G3126" s="24">
        <v>2018</v>
      </c>
      <c r="H3126" s="25">
        <v>43383</v>
      </c>
      <c r="I3126" s="24" t="s">
        <v>17627</v>
      </c>
      <c r="J3126" s="24"/>
      <c r="K3126" s="24" t="s">
        <v>17628</v>
      </c>
      <c r="L3126" s="24" t="str">
        <f t="shared" si="98"/>
        <v>PostAlerta</v>
      </c>
      <c r="M3126" s="24" t="str">
        <f t="shared" si="99"/>
        <v>S/PalabrasClaves</v>
      </c>
      <c r="N3126" s="24"/>
      <c r="O3126" s="24"/>
      <c r="P3126" s="24"/>
      <c r="Q3126" s="24"/>
      <c r="R3126" s="24"/>
      <c r="S3126" s="24"/>
      <c r="T3126" s="24"/>
      <c r="U3126" s="24"/>
      <c r="V3126" s="24"/>
      <c r="W3126" s="24"/>
      <c r="X3126" s="24"/>
    </row>
    <row r="3127" spans="1:24" ht="15.75" hidden="1" customHeight="1">
      <c r="A3127" s="26">
        <v>30557408</v>
      </c>
      <c r="B3127" s="26" t="s">
        <v>17629</v>
      </c>
      <c r="C3127" s="26" t="s">
        <v>17630</v>
      </c>
      <c r="D3127" s="26" t="s">
        <v>17631</v>
      </c>
      <c r="E3127" s="26" t="s">
        <v>17632</v>
      </c>
      <c r="F3127" s="26" t="s">
        <v>2168</v>
      </c>
      <c r="G3127" s="26">
        <v>2018</v>
      </c>
      <c r="H3127" s="27">
        <v>43452</v>
      </c>
      <c r="I3127" s="26" t="s">
        <v>17633</v>
      </c>
      <c r="J3127" s="26"/>
      <c r="K3127" s="26" t="s">
        <v>17634</v>
      </c>
      <c r="L3127" s="26" t="str">
        <f t="shared" si="98"/>
        <v>PostAlerta</v>
      </c>
      <c r="M3127" s="26" t="str">
        <f t="shared" si="99"/>
        <v>S/PalabrasClaves</v>
      </c>
      <c r="N3127" s="26"/>
      <c r="O3127" s="26"/>
      <c r="P3127" s="26"/>
      <c r="Q3127" s="26"/>
      <c r="R3127" s="26"/>
      <c r="S3127" s="26"/>
      <c r="T3127" s="26"/>
      <c r="U3127" s="26"/>
      <c r="V3127" s="26"/>
      <c r="W3127" s="26"/>
      <c r="X3127" s="26"/>
    </row>
    <row r="3128" spans="1:24" ht="15.75" hidden="1" customHeight="1">
      <c r="A3128" s="24">
        <v>30588417</v>
      </c>
      <c r="B3128" s="24" t="s">
        <v>17635</v>
      </c>
      <c r="C3128" s="24" t="s">
        <v>17636</v>
      </c>
      <c r="D3128" s="24" t="s">
        <v>17637</v>
      </c>
      <c r="E3128" s="24" t="s">
        <v>17638</v>
      </c>
      <c r="F3128" s="24" t="s">
        <v>11189</v>
      </c>
      <c r="G3128" s="24">
        <v>2018</v>
      </c>
      <c r="H3128" s="25">
        <v>43462</v>
      </c>
      <c r="I3128" s="24" t="s">
        <v>17639</v>
      </c>
      <c r="J3128" s="24"/>
      <c r="K3128" s="24" t="s">
        <v>17640</v>
      </c>
      <c r="L3128" s="24" t="str">
        <f t="shared" si="98"/>
        <v>PostAlerta</v>
      </c>
      <c r="M3128" s="24" t="str">
        <f t="shared" si="99"/>
        <v>S/PalabrasClaves</v>
      </c>
      <c r="N3128" s="24"/>
      <c r="O3128" s="24"/>
      <c r="P3128" s="24"/>
      <c r="Q3128" s="24"/>
      <c r="R3128" s="24"/>
      <c r="S3128" s="24"/>
      <c r="T3128" s="24"/>
      <c r="U3128" s="24"/>
      <c r="V3128" s="24"/>
      <c r="W3128" s="24"/>
      <c r="X3128" s="24"/>
    </row>
    <row r="3129" spans="1:24" ht="15.75" hidden="1" customHeight="1">
      <c r="A3129" s="26">
        <v>30619216</v>
      </c>
      <c r="B3129" s="26" t="s">
        <v>17641</v>
      </c>
      <c r="C3129" s="26" t="s">
        <v>17642</v>
      </c>
      <c r="D3129" s="26" t="s">
        <v>17643</v>
      </c>
      <c r="E3129" s="26" t="s">
        <v>14447</v>
      </c>
      <c r="F3129" s="26" t="s">
        <v>566</v>
      </c>
      <c r="G3129" s="26">
        <v>2018</v>
      </c>
      <c r="H3129" s="27">
        <v>43474</v>
      </c>
      <c r="I3129" s="26" t="s">
        <v>17644</v>
      </c>
      <c r="J3129" s="26"/>
      <c r="K3129" s="26" t="s">
        <v>17645</v>
      </c>
      <c r="L3129" s="26" t="str">
        <f t="shared" si="98"/>
        <v>PostAlerta</v>
      </c>
      <c r="M3129" s="26" t="str">
        <f t="shared" si="99"/>
        <v>C/PalabrasClaves</v>
      </c>
      <c r="N3129" s="26"/>
      <c r="O3129" s="26"/>
      <c r="P3129" s="26"/>
      <c r="Q3129" s="26"/>
      <c r="R3129" s="26"/>
      <c r="S3129" s="26"/>
      <c r="T3129" s="26"/>
      <c r="U3129" s="26"/>
      <c r="V3129" s="26"/>
      <c r="W3129" s="26"/>
      <c r="X3129" s="26"/>
    </row>
    <row r="3130" spans="1:24" ht="15.75" hidden="1" customHeight="1">
      <c r="A3130" s="24">
        <v>30643842</v>
      </c>
      <c r="B3130" s="24" t="s">
        <v>17646</v>
      </c>
      <c r="C3130" s="24" t="s">
        <v>17647</v>
      </c>
      <c r="D3130" s="24" t="s">
        <v>17648</v>
      </c>
      <c r="E3130" s="24" t="s">
        <v>17649</v>
      </c>
      <c r="F3130" s="24" t="s">
        <v>17650</v>
      </c>
      <c r="G3130" s="24">
        <v>2018</v>
      </c>
      <c r="H3130" s="25">
        <v>43481</v>
      </c>
      <c r="I3130" s="24" t="s">
        <v>17651</v>
      </c>
      <c r="J3130" s="24"/>
      <c r="K3130" s="24" t="s">
        <v>17652</v>
      </c>
      <c r="L3130" s="24" t="str">
        <f t="shared" si="98"/>
        <v>PostAlerta</v>
      </c>
      <c r="M3130" s="24" t="str">
        <f t="shared" si="99"/>
        <v>S/PalabrasClaves</v>
      </c>
      <c r="N3130" s="24"/>
      <c r="O3130" s="24"/>
      <c r="P3130" s="24"/>
      <c r="Q3130" s="24"/>
      <c r="R3130" s="24"/>
      <c r="S3130" s="24"/>
      <c r="T3130" s="24"/>
      <c r="U3130" s="24"/>
      <c r="V3130" s="24"/>
      <c r="W3130" s="24"/>
      <c r="X3130" s="24"/>
    </row>
    <row r="3131" spans="1:24" ht="15.75" hidden="1" customHeight="1">
      <c r="A3131" s="26">
        <v>30571705</v>
      </c>
      <c r="B3131" s="26" t="s">
        <v>17653</v>
      </c>
      <c r="C3131" s="26" t="s">
        <v>17654</v>
      </c>
      <c r="D3131" s="26" t="s">
        <v>17655</v>
      </c>
      <c r="E3131" s="26" t="s">
        <v>17656</v>
      </c>
      <c r="F3131" s="26" t="s">
        <v>2175</v>
      </c>
      <c r="G3131" s="26">
        <v>2018</v>
      </c>
      <c r="H3131" s="27">
        <v>43455</v>
      </c>
      <c r="I3131" s="26" t="s">
        <v>17657</v>
      </c>
      <c r="J3131" s="26"/>
      <c r="K3131" s="26" t="s">
        <v>17658</v>
      </c>
      <c r="L3131" s="26" t="str">
        <f t="shared" si="98"/>
        <v>PostAlerta</v>
      </c>
      <c r="M3131" s="26" t="str">
        <f t="shared" si="99"/>
        <v>S/PalabrasClaves</v>
      </c>
      <c r="N3131" s="26"/>
      <c r="O3131" s="26"/>
      <c r="P3131" s="26"/>
      <c r="Q3131" s="26"/>
      <c r="R3131" s="26"/>
      <c r="S3131" s="26"/>
      <c r="T3131" s="26"/>
      <c r="U3131" s="26"/>
      <c r="V3131" s="26"/>
      <c r="W3131" s="26"/>
      <c r="X3131" s="26"/>
    </row>
    <row r="3132" spans="1:24" ht="15.75" hidden="1" customHeight="1">
      <c r="A3132" s="24">
        <v>30572839</v>
      </c>
      <c r="B3132" s="24" t="s">
        <v>17659</v>
      </c>
      <c r="C3132" s="24" t="s">
        <v>17660</v>
      </c>
      <c r="D3132" s="24" t="s">
        <v>17661</v>
      </c>
      <c r="E3132" s="24" t="s">
        <v>11620</v>
      </c>
      <c r="F3132" s="24" t="s">
        <v>341</v>
      </c>
      <c r="G3132" s="24">
        <v>2018</v>
      </c>
      <c r="H3132" s="25">
        <v>43456</v>
      </c>
      <c r="I3132" s="24" t="s">
        <v>17662</v>
      </c>
      <c r="J3132" s="24"/>
      <c r="K3132" s="24" t="s">
        <v>17663</v>
      </c>
      <c r="L3132" s="24" t="str">
        <f t="shared" si="98"/>
        <v>PostAlerta</v>
      </c>
      <c r="M3132" s="24" t="str">
        <f t="shared" si="99"/>
        <v>S/PalabrasClaves</v>
      </c>
      <c r="N3132" s="24"/>
      <c r="O3132" s="24"/>
      <c r="P3132" s="24"/>
      <c r="Q3132" s="24"/>
      <c r="R3132" s="24"/>
      <c r="S3132" s="24"/>
      <c r="T3132" s="24"/>
      <c r="U3132" s="24"/>
      <c r="V3132" s="24"/>
      <c r="W3132" s="24"/>
      <c r="X3132" s="24"/>
    </row>
    <row r="3133" spans="1:24" ht="15.75" hidden="1" customHeight="1">
      <c r="A3133" s="26">
        <v>30606394</v>
      </c>
      <c r="B3133" s="26" t="s">
        <v>17664</v>
      </c>
      <c r="C3133" s="26" t="s">
        <v>17665</v>
      </c>
      <c r="D3133" s="26" t="s">
        <v>17666</v>
      </c>
      <c r="E3133" s="26" t="s">
        <v>17667</v>
      </c>
      <c r="F3133" s="26" t="s">
        <v>17668</v>
      </c>
      <c r="G3133" s="26">
        <v>2018</v>
      </c>
      <c r="H3133" s="27">
        <v>43470</v>
      </c>
      <c r="I3133" s="26"/>
      <c r="J3133" s="26"/>
      <c r="K3133" s="26" t="s">
        <v>17669</v>
      </c>
      <c r="L3133" s="26" t="str">
        <f t="shared" si="98"/>
        <v>PostAlerta</v>
      </c>
      <c r="M3133" s="26" t="str">
        <f t="shared" si="99"/>
        <v>S/PalabrasClaves</v>
      </c>
      <c r="N3133" s="26"/>
      <c r="O3133" s="26"/>
      <c r="P3133" s="26"/>
      <c r="Q3133" s="26"/>
      <c r="R3133" s="26"/>
      <c r="S3133" s="26"/>
      <c r="T3133" s="26"/>
      <c r="U3133" s="26"/>
      <c r="V3133" s="26"/>
      <c r="W3133" s="26"/>
      <c r="X3133" s="26"/>
    </row>
    <row r="3134" spans="1:24" ht="15.75" hidden="1" customHeight="1">
      <c r="A3134" s="24">
        <v>30575720</v>
      </c>
      <c r="B3134" s="24" t="s">
        <v>17670</v>
      </c>
      <c r="C3134" s="24" t="s">
        <v>17671</v>
      </c>
      <c r="D3134" s="24" t="s">
        <v>17672</v>
      </c>
      <c r="E3134" s="24" t="s">
        <v>10071</v>
      </c>
      <c r="F3134" s="24" t="s">
        <v>7079</v>
      </c>
      <c r="G3134" s="24">
        <v>2018</v>
      </c>
      <c r="H3134" s="25">
        <v>43456</v>
      </c>
      <c r="I3134" s="24" t="s">
        <v>17673</v>
      </c>
      <c r="J3134" s="24"/>
      <c r="K3134" s="24" t="s">
        <v>17674</v>
      </c>
      <c r="L3134" s="24" t="str">
        <f t="shared" si="98"/>
        <v>PostAlerta</v>
      </c>
      <c r="M3134" s="24" t="str">
        <f t="shared" si="99"/>
        <v>S/PalabrasClaves</v>
      </c>
      <c r="N3134" s="24"/>
      <c r="O3134" s="24"/>
      <c r="P3134" s="24"/>
      <c r="Q3134" s="24"/>
      <c r="R3134" s="24"/>
      <c r="S3134" s="24"/>
      <c r="T3134" s="24"/>
      <c r="U3134" s="24"/>
      <c r="V3134" s="24"/>
      <c r="W3134" s="24"/>
      <c r="X3134" s="24"/>
    </row>
    <row r="3135" spans="1:24" ht="15.75" hidden="1" customHeight="1">
      <c r="A3135" s="26">
        <v>30580299</v>
      </c>
      <c r="B3135" s="26" t="s">
        <v>17675</v>
      </c>
      <c r="C3135" s="26" t="s">
        <v>17676</v>
      </c>
      <c r="D3135" s="26" t="s">
        <v>17677</v>
      </c>
      <c r="E3135" s="26" t="s">
        <v>17678</v>
      </c>
      <c r="F3135" s="26" t="s">
        <v>5530</v>
      </c>
      <c r="G3135" s="26">
        <v>2018</v>
      </c>
      <c r="H3135" s="27">
        <v>43458</v>
      </c>
      <c r="I3135" s="26" t="s">
        <v>17679</v>
      </c>
      <c r="J3135" s="26"/>
      <c r="K3135" s="26" t="s">
        <v>17680</v>
      </c>
      <c r="L3135" s="26" t="str">
        <f t="shared" si="98"/>
        <v>PostAlerta</v>
      </c>
      <c r="M3135" s="26" t="str">
        <f t="shared" si="99"/>
        <v>C/PalabrasClaves</v>
      </c>
      <c r="N3135" s="26"/>
      <c r="O3135" s="26"/>
      <c r="P3135" s="26"/>
      <c r="Q3135" s="26"/>
      <c r="R3135" s="26"/>
      <c r="S3135" s="26"/>
      <c r="T3135" s="26"/>
      <c r="U3135" s="26"/>
      <c r="V3135" s="26"/>
      <c r="W3135" s="26"/>
      <c r="X3135" s="26"/>
    </row>
    <row r="3136" spans="1:24" ht="15.75" hidden="1" customHeight="1">
      <c r="A3136" s="24">
        <v>30587234</v>
      </c>
      <c r="B3136" s="24" t="s">
        <v>17681</v>
      </c>
      <c r="C3136" s="24" t="s">
        <v>17682</v>
      </c>
      <c r="D3136" s="24" t="s">
        <v>17683</v>
      </c>
      <c r="E3136" s="24" t="s">
        <v>17684</v>
      </c>
      <c r="F3136" s="24" t="s">
        <v>17685</v>
      </c>
      <c r="G3136" s="24">
        <v>2018</v>
      </c>
      <c r="H3136" s="25">
        <v>43462</v>
      </c>
      <c r="I3136" s="24" t="s">
        <v>17686</v>
      </c>
      <c r="J3136" s="24"/>
      <c r="K3136" s="24" t="s">
        <v>17687</v>
      </c>
      <c r="L3136" s="24" t="str">
        <f t="shared" si="98"/>
        <v>Excluido</v>
      </c>
      <c r="M3136" s="24" t="str">
        <f t="shared" si="99"/>
        <v>S/PalabrasClaves</v>
      </c>
      <c r="N3136" s="24"/>
      <c r="O3136" s="24"/>
      <c r="P3136" s="24"/>
      <c r="Q3136" s="24"/>
      <c r="R3136" s="24"/>
      <c r="S3136" s="24"/>
      <c r="T3136" s="24"/>
      <c r="U3136" s="24"/>
      <c r="V3136" s="24"/>
      <c r="W3136" s="24"/>
      <c r="X3136" s="24"/>
    </row>
    <row r="3137" spans="1:24" ht="15.75" hidden="1" customHeight="1">
      <c r="A3137" s="26">
        <v>29729331</v>
      </c>
      <c r="B3137" s="26" t="s">
        <v>17688</v>
      </c>
      <c r="C3137" s="26" t="s">
        <v>17689</v>
      </c>
      <c r="D3137" s="26" t="s">
        <v>17690</v>
      </c>
      <c r="E3137" s="26" t="s">
        <v>14730</v>
      </c>
      <c r="F3137" s="26" t="s">
        <v>2784</v>
      </c>
      <c r="G3137" s="26">
        <v>2019</v>
      </c>
      <c r="H3137" s="27">
        <v>43226</v>
      </c>
      <c r="I3137" s="26" t="s">
        <v>17691</v>
      </c>
      <c r="J3137" s="26" t="s">
        <v>17692</v>
      </c>
      <c r="K3137" s="26" t="s">
        <v>17693</v>
      </c>
      <c r="L3137" s="26" t="str">
        <f t="shared" si="98"/>
        <v>Excluido</v>
      </c>
      <c r="M3137" s="26" t="str">
        <f t="shared" si="99"/>
        <v>S/PalabrasClaves</v>
      </c>
      <c r="N3137" s="26"/>
      <c r="O3137" s="26"/>
      <c r="P3137" s="26"/>
      <c r="Q3137" s="26"/>
      <c r="R3137" s="26"/>
      <c r="S3137" s="26"/>
      <c r="T3137" s="26"/>
      <c r="U3137" s="26"/>
      <c r="V3137" s="26"/>
      <c r="W3137" s="26"/>
      <c r="X3137" s="26"/>
    </row>
    <row r="3138" spans="1:24" ht="15.75" hidden="1" customHeight="1">
      <c r="A3138" s="24">
        <v>29914793</v>
      </c>
      <c r="B3138" s="24" t="s">
        <v>17694</v>
      </c>
      <c r="C3138" s="24" t="s">
        <v>17695</v>
      </c>
      <c r="D3138" s="24" t="s">
        <v>17696</v>
      </c>
      <c r="E3138" s="24" t="s">
        <v>12465</v>
      </c>
      <c r="F3138" s="24" t="s">
        <v>3778</v>
      </c>
      <c r="G3138" s="24">
        <v>2019</v>
      </c>
      <c r="H3138" s="25">
        <v>43271</v>
      </c>
      <c r="I3138" s="24" t="s">
        <v>17697</v>
      </c>
      <c r="J3138" s="24" t="s">
        <v>17698</v>
      </c>
      <c r="K3138" s="24" t="s">
        <v>17699</v>
      </c>
      <c r="L3138" s="24" t="str">
        <f t="shared" si="98"/>
        <v>Excluido</v>
      </c>
      <c r="M3138" s="24" t="str">
        <f t="shared" si="99"/>
        <v>S/PalabrasClaves</v>
      </c>
      <c r="N3138" s="24"/>
      <c r="O3138" s="24"/>
      <c r="P3138" s="24"/>
      <c r="Q3138" s="24"/>
      <c r="R3138" s="24"/>
      <c r="S3138" s="24"/>
      <c r="T3138" s="24"/>
      <c r="U3138" s="24"/>
      <c r="V3138" s="24"/>
      <c r="W3138" s="24"/>
      <c r="X3138" s="24"/>
    </row>
    <row r="3139" spans="1:24" ht="15.75" hidden="1" customHeight="1">
      <c r="A3139" s="26">
        <v>29959096</v>
      </c>
      <c r="B3139" s="26" t="s">
        <v>17700</v>
      </c>
      <c r="C3139" s="26" t="s">
        <v>17701</v>
      </c>
      <c r="D3139" s="26" t="s">
        <v>17702</v>
      </c>
      <c r="E3139" s="26" t="s">
        <v>2730</v>
      </c>
      <c r="F3139" s="26" t="s">
        <v>841</v>
      </c>
      <c r="G3139" s="26">
        <v>2019</v>
      </c>
      <c r="H3139" s="27">
        <v>43282</v>
      </c>
      <c r="I3139" s="26" t="s">
        <v>17703</v>
      </c>
      <c r="J3139" s="26" t="s">
        <v>17704</v>
      </c>
      <c r="K3139" s="26" t="s">
        <v>17705</v>
      </c>
      <c r="L3139" s="26" t="str">
        <f t="shared" si="98"/>
        <v>PostAlerta</v>
      </c>
      <c r="M3139" s="26" t="str">
        <f t="shared" si="99"/>
        <v>C/PalabrasClaves</v>
      </c>
      <c r="N3139" s="26"/>
      <c r="O3139" s="26"/>
      <c r="P3139" s="26"/>
      <c r="Q3139" s="26"/>
      <c r="R3139" s="26"/>
      <c r="S3139" s="26"/>
      <c r="T3139" s="26"/>
      <c r="U3139" s="26"/>
      <c r="V3139" s="26"/>
      <c r="W3139" s="26"/>
      <c r="X3139" s="26"/>
    </row>
    <row r="3140" spans="1:24" ht="15.75" hidden="1" customHeight="1">
      <c r="A3140" s="24">
        <v>30051926</v>
      </c>
      <c r="B3140" s="24" t="s">
        <v>17706</v>
      </c>
      <c r="C3140" s="24" t="s">
        <v>17707</v>
      </c>
      <c r="D3140" s="24" t="s">
        <v>17708</v>
      </c>
      <c r="E3140" s="24" t="s">
        <v>4425</v>
      </c>
      <c r="F3140" s="24" t="s">
        <v>8170</v>
      </c>
      <c r="G3140" s="24">
        <v>2019</v>
      </c>
      <c r="H3140" s="25">
        <v>43309</v>
      </c>
      <c r="I3140" s="24" t="s">
        <v>17709</v>
      </c>
      <c r="J3140" s="24" t="s">
        <v>17710</v>
      </c>
      <c r="K3140" s="24" t="s">
        <v>17711</v>
      </c>
      <c r="L3140" s="24" t="str">
        <f t="shared" si="98"/>
        <v>PostAlerta</v>
      </c>
      <c r="M3140" s="24" t="str">
        <f t="shared" si="99"/>
        <v>S/PalabrasClaves</v>
      </c>
      <c r="N3140" s="24"/>
      <c r="O3140" s="24"/>
      <c r="P3140" s="24"/>
      <c r="Q3140" s="24"/>
      <c r="R3140" s="24"/>
      <c r="S3140" s="24"/>
      <c r="T3140" s="24"/>
      <c r="U3140" s="24"/>
      <c r="V3140" s="24"/>
      <c r="W3140" s="24"/>
      <c r="X3140" s="24"/>
    </row>
    <row r="3141" spans="1:24" ht="15.75" hidden="1" customHeight="1">
      <c r="A3141" s="26">
        <v>30148756</v>
      </c>
      <c r="B3141" s="26" t="s">
        <v>17712</v>
      </c>
      <c r="C3141" s="26" t="s">
        <v>17713</v>
      </c>
      <c r="D3141" s="26" t="s">
        <v>17714</v>
      </c>
      <c r="E3141" s="26" t="s">
        <v>17715</v>
      </c>
      <c r="F3141" s="26" t="s">
        <v>128</v>
      </c>
      <c r="G3141" s="26">
        <v>2019</v>
      </c>
      <c r="H3141" s="27">
        <v>43340</v>
      </c>
      <c r="I3141" s="26" t="s">
        <v>17716</v>
      </c>
      <c r="J3141" s="26" t="s">
        <v>17717</v>
      </c>
      <c r="K3141" s="26" t="s">
        <v>17718</v>
      </c>
      <c r="L3141" s="26" t="str">
        <f t="shared" si="98"/>
        <v>PostAlerta</v>
      </c>
      <c r="M3141" s="26" t="str">
        <f t="shared" si="99"/>
        <v>S/PalabrasClaves</v>
      </c>
      <c r="N3141" s="26"/>
      <c r="O3141" s="26"/>
      <c r="P3141" s="26"/>
      <c r="Q3141" s="26"/>
      <c r="R3141" s="26"/>
      <c r="S3141" s="26"/>
      <c r="T3141" s="26"/>
      <c r="U3141" s="26"/>
      <c r="V3141" s="26"/>
      <c r="W3141" s="26"/>
      <c r="X3141" s="26"/>
    </row>
    <row r="3142" spans="1:24" ht="15.75" hidden="1" customHeight="1">
      <c r="A3142" s="24">
        <v>30160339</v>
      </c>
      <c r="B3142" s="24" t="s">
        <v>17719</v>
      </c>
      <c r="C3142" s="24" t="s">
        <v>17720</v>
      </c>
      <c r="D3142" s="24" t="s">
        <v>17721</v>
      </c>
      <c r="E3142" s="24" t="s">
        <v>14190</v>
      </c>
      <c r="F3142" s="24" t="s">
        <v>16073</v>
      </c>
      <c r="G3142" s="24">
        <v>2019</v>
      </c>
      <c r="H3142" s="25">
        <v>43343</v>
      </c>
      <c r="I3142" s="24" t="s">
        <v>17722</v>
      </c>
      <c r="J3142" s="24"/>
      <c r="K3142" s="24" t="s">
        <v>17723</v>
      </c>
      <c r="L3142" s="24" t="str">
        <f t="shared" si="98"/>
        <v>PostAlerta</v>
      </c>
      <c r="M3142" s="24" t="str">
        <f t="shared" si="99"/>
        <v>S/PalabrasClaves</v>
      </c>
      <c r="N3142" s="24"/>
      <c r="O3142" s="24"/>
      <c r="P3142" s="24"/>
      <c r="Q3142" s="24"/>
      <c r="R3142" s="24"/>
      <c r="S3142" s="24"/>
      <c r="T3142" s="24"/>
      <c r="U3142" s="24"/>
      <c r="V3142" s="24"/>
      <c r="W3142" s="24"/>
      <c r="X3142" s="24"/>
    </row>
    <row r="3143" spans="1:24" ht="15.75" hidden="1" customHeight="1">
      <c r="A3143" s="26">
        <v>30231833</v>
      </c>
      <c r="B3143" s="26" t="s">
        <v>17724</v>
      </c>
      <c r="C3143" s="26" t="s">
        <v>17725</v>
      </c>
      <c r="D3143" s="26" t="s">
        <v>17726</v>
      </c>
      <c r="E3143" s="26" t="s">
        <v>17727</v>
      </c>
      <c r="F3143" s="26" t="s">
        <v>725</v>
      </c>
      <c r="G3143" s="26">
        <v>2019</v>
      </c>
      <c r="H3143" s="27">
        <v>43364</v>
      </c>
      <c r="I3143" s="26"/>
      <c r="J3143" s="26"/>
      <c r="K3143" s="26" t="s">
        <v>17728</v>
      </c>
      <c r="L3143" s="26" t="str">
        <f t="shared" si="98"/>
        <v>PostAlerta</v>
      </c>
      <c r="M3143" s="26" t="str">
        <f t="shared" si="99"/>
        <v>S/PalabrasClaves</v>
      </c>
      <c r="N3143" s="26"/>
      <c r="O3143" s="26"/>
      <c r="P3143" s="26"/>
      <c r="Q3143" s="26"/>
      <c r="R3143" s="26"/>
      <c r="S3143" s="26"/>
      <c r="T3143" s="26"/>
      <c r="U3143" s="26"/>
      <c r="V3143" s="26"/>
      <c r="W3143" s="26"/>
      <c r="X3143" s="26"/>
    </row>
    <row r="3144" spans="1:24" ht="15.75" hidden="1" customHeight="1">
      <c r="A3144" s="24">
        <v>30292480</v>
      </c>
      <c r="B3144" s="24" t="s">
        <v>17729</v>
      </c>
      <c r="C3144" s="24" t="s">
        <v>17730</v>
      </c>
      <c r="D3144" s="24" t="s">
        <v>17731</v>
      </c>
      <c r="E3144" s="24" t="s">
        <v>17732</v>
      </c>
      <c r="F3144" s="24" t="s">
        <v>987</v>
      </c>
      <c r="G3144" s="24">
        <v>2019</v>
      </c>
      <c r="H3144" s="25">
        <v>43381</v>
      </c>
      <c r="I3144" s="24"/>
      <c r="J3144" s="24"/>
      <c r="K3144" s="24" t="s">
        <v>17733</v>
      </c>
      <c r="L3144" s="24" t="str">
        <f t="shared" si="98"/>
        <v>Excluido</v>
      </c>
      <c r="M3144" s="24" t="str">
        <f t="shared" si="99"/>
        <v>C/PalabrasClaves</v>
      </c>
      <c r="N3144" s="24"/>
      <c r="O3144" s="24"/>
      <c r="P3144" s="24"/>
      <c r="Q3144" s="24"/>
      <c r="R3144" s="24"/>
      <c r="S3144" s="24"/>
      <c r="T3144" s="24"/>
      <c r="U3144" s="24"/>
      <c r="V3144" s="24"/>
      <c r="W3144" s="24"/>
      <c r="X3144" s="24"/>
    </row>
    <row r="3145" spans="1:24" ht="15.75" hidden="1" customHeight="1">
      <c r="A3145" s="26">
        <v>30311994</v>
      </c>
      <c r="B3145" s="26" t="s">
        <v>17734</v>
      </c>
      <c r="C3145" s="26" t="s">
        <v>17735</v>
      </c>
      <c r="D3145" s="26" t="s">
        <v>17736</v>
      </c>
      <c r="E3145" s="26" t="s">
        <v>17737</v>
      </c>
      <c r="F3145" s="26" t="s">
        <v>405</v>
      </c>
      <c r="G3145" s="26">
        <v>2019</v>
      </c>
      <c r="H3145" s="27">
        <v>43386</v>
      </c>
      <c r="I3145" s="26"/>
      <c r="J3145" s="26"/>
      <c r="K3145" s="26" t="s">
        <v>17738</v>
      </c>
      <c r="L3145" s="26" t="str">
        <f t="shared" si="98"/>
        <v>PostAlerta</v>
      </c>
      <c r="M3145" s="26" t="str">
        <f t="shared" si="99"/>
        <v>S/PalabrasClaves</v>
      </c>
      <c r="N3145" s="26"/>
      <c r="O3145" s="26"/>
      <c r="P3145" s="26"/>
      <c r="Q3145" s="26"/>
      <c r="R3145" s="26"/>
      <c r="S3145" s="26"/>
      <c r="T3145" s="26"/>
      <c r="U3145" s="26"/>
      <c r="V3145" s="26"/>
      <c r="W3145" s="26"/>
      <c r="X3145" s="26"/>
    </row>
    <row r="3146" spans="1:24" ht="15.75" hidden="1" customHeight="1">
      <c r="A3146" s="24">
        <v>30318465</v>
      </c>
      <c r="B3146" s="24" t="s">
        <v>17739</v>
      </c>
      <c r="C3146" s="24" t="s">
        <v>17740</v>
      </c>
      <c r="D3146" s="24" t="s">
        <v>17741</v>
      </c>
      <c r="E3146" s="24" t="s">
        <v>17742</v>
      </c>
      <c r="F3146" s="24" t="s">
        <v>11995</v>
      </c>
      <c r="G3146" s="24">
        <v>2019</v>
      </c>
      <c r="H3146" s="25">
        <v>43389</v>
      </c>
      <c r="I3146" s="24"/>
      <c r="J3146" s="24"/>
      <c r="K3146" s="24" t="s">
        <v>17743</v>
      </c>
      <c r="L3146" s="24" t="str">
        <f t="shared" si="98"/>
        <v>Excluido</v>
      </c>
      <c r="M3146" s="24" t="str">
        <f t="shared" si="99"/>
        <v>C/PalabrasClaves</v>
      </c>
      <c r="N3146" s="24"/>
      <c r="O3146" s="24"/>
      <c r="P3146" s="24"/>
      <c r="Q3146" s="24"/>
      <c r="R3146" s="24"/>
      <c r="S3146" s="24"/>
      <c r="T3146" s="24"/>
      <c r="U3146" s="24"/>
      <c r="V3146" s="24"/>
      <c r="W3146" s="24"/>
      <c r="X3146" s="24"/>
    </row>
    <row r="3147" spans="1:24" ht="15.75" hidden="1" customHeight="1">
      <c r="A3147" s="26">
        <v>30327896</v>
      </c>
      <c r="B3147" s="26" t="s">
        <v>17744</v>
      </c>
      <c r="C3147" s="26" t="s">
        <v>17745</v>
      </c>
      <c r="D3147" s="26" t="s">
        <v>17746</v>
      </c>
      <c r="E3147" s="26" t="s">
        <v>17747</v>
      </c>
      <c r="F3147" s="26" t="s">
        <v>1276</v>
      </c>
      <c r="G3147" s="26">
        <v>2019</v>
      </c>
      <c r="H3147" s="27">
        <v>43391</v>
      </c>
      <c r="I3147" s="26"/>
      <c r="J3147" s="26"/>
      <c r="K3147" s="26" t="s">
        <v>17748</v>
      </c>
      <c r="L3147" s="26" t="str">
        <f t="shared" si="98"/>
        <v>PostAlerta</v>
      </c>
      <c r="M3147" s="26" t="str">
        <f t="shared" si="99"/>
        <v>S/PalabrasClaves</v>
      </c>
      <c r="N3147" s="26"/>
      <c r="O3147" s="26"/>
      <c r="P3147" s="26"/>
      <c r="Q3147" s="26"/>
      <c r="R3147" s="26"/>
      <c r="S3147" s="26"/>
      <c r="T3147" s="26"/>
      <c r="U3147" s="26"/>
      <c r="V3147" s="26"/>
      <c r="W3147" s="26"/>
      <c r="X3147" s="26"/>
    </row>
    <row r="3148" spans="1:24" ht="15.75" hidden="1" customHeight="1">
      <c r="A3148" s="24">
        <v>30367535</v>
      </c>
      <c r="B3148" s="24" t="s">
        <v>17749</v>
      </c>
      <c r="C3148" s="24" t="s">
        <v>17750</v>
      </c>
      <c r="D3148" s="24" t="s">
        <v>17751</v>
      </c>
      <c r="E3148" s="24" t="s">
        <v>17752</v>
      </c>
      <c r="F3148" s="24" t="s">
        <v>9196</v>
      </c>
      <c r="G3148" s="24">
        <v>2019</v>
      </c>
      <c r="H3148" s="25">
        <v>43401</v>
      </c>
      <c r="I3148" s="24" t="s">
        <v>17753</v>
      </c>
      <c r="J3148" s="24"/>
      <c r="K3148" s="24" t="s">
        <v>17754</v>
      </c>
      <c r="L3148" s="24" t="str">
        <f t="shared" si="98"/>
        <v>PostAlerta</v>
      </c>
      <c r="M3148" s="24" t="str">
        <f t="shared" si="99"/>
        <v>C/PalabrasClaves</v>
      </c>
      <c r="N3148" s="24"/>
      <c r="O3148" s="24"/>
      <c r="P3148" s="24"/>
      <c r="Q3148" s="24"/>
      <c r="R3148" s="24"/>
      <c r="S3148" s="24"/>
      <c r="T3148" s="24"/>
      <c r="U3148" s="24"/>
      <c r="V3148" s="24"/>
      <c r="W3148" s="24"/>
      <c r="X3148" s="24"/>
    </row>
    <row r="3149" spans="1:24" ht="15.75" hidden="1" customHeight="1">
      <c r="A3149" s="26">
        <v>30373805</v>
      </c>
      <c r="B3149" s="26" t="s">
        <v>17755</v>
      </c>
      <c r="C3149" s="26" t="s">
        <v>17756</v>
      </c>
      <c r="D3149" s="26" t="s">
        <v>17757</v>
      </c>
      <c r="E3149" s="26" t="s">
        <v>17758</v>
      </c>
      <c r="F3149" s="26" t="s">
        <v>1128</v>
      </c>
      <c r="G3149" s="26">
        <v>2018</v>
      </c>
      <c r="H3149" s="27">
        <v>43404</v>
      </c>
      <c r="I3149" s="26" t="s">
        <v>17759</v>
      </c>
      <c r="J3149" s="26"/>
      <c r="K3149" s="26" t="s">
        <v>17760</v>
      </c>
      <c r="L3149" s="26" t="str">
        <f t="shared" si="98"/>
        <v>PostAlerta</v>
      </c>
      <c r="M3149" s="26" t="str">
        <f t="shared" si="99"/>
        <v>C/PalabrasClaves</v>
      </c>
      <c r="N3149" s="26"/>
      <c r="O3149" s="26"/>
      <c r="P3149" s="26"/>
      <c r="Q3149" s="26"/>
      <c r="R3149" s="26"/>
      <c r="S3149" s="26"/>
      <c r="T3149" s="26"/>
      <c r="U3149" s="26"/>
      <c r="V3149" s="26"/>
      <c r="W3149" s="26"/>
      <c r="X3149" s="26"/>
    </row>
    <row r="3150" spans="1:24" ht="15.75" hidden="1" customHeight="1">
      <c r="A3150" s="24">
        <v>30429052</v>
      </c>
      <c r="B3150" s="24" t="s">
        <v>17761</v>
      </c>
      <c r="C3150" s="24" t="s">
        <v>17762</v>
      </c>
      <c r="D3150" s="24" t="s">
        <v>17763</v>
      </c>
      <c r="E3150" s="24" t="s">
        <v>17764</v>
      </c>
      <c r="F3150" s="24" t="s">
        <v>17765</v>
      </c>
      <c r="G3150" s="24">
        <v>2019</v>
      </c>
      <c r="H3150" s="25">
        <v>43420</v>
      </c>
      <c r="I3150" s="24"/>
      <c r="J3150" s="24"/>
      <c r="K3150" s="24" t="s">
        <v>17766</v>
      </c>
      <c r="L3150" s="24" t="str">
        <f t="shared" si="98"/>
        <v>PostAlerta</v>
      </c>
      <c r="M3150" s="24" t="str">
        <f t="shared" si="99"/>
        <v>S/PalabrasClaves</v>
      </c>
      <c r="N3150" s="24"/>
      <c r="O3150" s="24"/>
      <c r="P3150" s="24"/>
      <c r="Q3150" s="24"/>
      <c r="R3150" s="24"/>
      <c r="S3150" s="24"/>
      <c r="T3150" s="24"/>
      <c r="U3150" s="24"/>
      <c r="V3150" s="24"/>
      <c r="W3150" s="24"/>
      <c r="X3150" s="24"/>
    </row>
    <row r="3151" spans="1:24" ht="15.75" hidden="1" customHeight="1">
      <c r="A3151" s="26">
        <v>30467059</v>
      </c>
      <c r="B3151" s="26" t="s">
        <v>17767</v>
      </c>
      <c r="C3151" s="26" t="s">
        <v>17768</v>
      </c>
      <c r="D3151" s="26" t="s">
        <v>17769</v>
      </c>
      <c r="E3151" s="26" t="s">
        <v>17770</v>
      </c>
      <c r="F3151" s="26" t="s">
        <v>17771</v>
      </c>
      <c r="G3151" s="26">
        <v>2019</v>
      </c>
      <c r="H3151" s="27">
        <v>43428</v>
      </c>
      <c r="I3151" s="26"/>
      <c r="J3151" s="26"/>
      <c r="K3151" s="26" t="s">
        <v>17772</v>
      </c>
      <c r="L3151" s="26" t="str">
        <f t="shared" si="98"/>
        <v>PostAlerta</v>
      </c>
      <c r="M3151" s="26" t="str">
        <f t="shared" si="99"/>
        <v>S/PalabrasClaves</v>
      </c>
      <c r="N3151" s="26"/>
      <c r="O3151" s="26"/>
      <c r="P3151" s="26"/>
      <c r="Q3151" s="26"/>
      <c r="R3151" s="26"/>
      <c r="S3151" s="26"/>
      <c r="T3151" s="26"/>
      <c r="U3151" s="26"/>
      <c r="V3151" s="26"/>
      <c r="W3151" s="26"/>
      <c r="X3151" s="26"/>
    </row>
    <row r="3152" spans="1:24" ht="15.75" hidden="1" customHeight="1">
      <c r="A3152" s="24">
        <v>30477893</v>
      </c>
      <c r="B3152" s="24" t="s">
        <v>17773</v>
      </c>
      <c r="C3152" s="24" t="s">
        <v>17774</v>
      </c>
      <c r="D3152" s="24" t="s">
        <v>17775</v>
      </c>
      <c r="E3152" s="24" t="s">
        <v>17776</v>
      </c>
      <c r="F3152" s="24" t="s">
        <v>17765</v>
      </c>
      <c r="G3152" s="24">
        <v>2019</v>
      </c>
      <c r="H3152" s="25">
        <v>43432</v>
      </c>
      <c r="I3152" s="24"/>
      <c r="J3152" s="24"/>
      <c r="K3152" s="24" t="s">
        <v>17777</v>
      </c>
      <c r="L3152" s="24" t="str">
        <f t="shared" si="98"/>
        <v>PostAlerta</v>
      </c>
      <c r="M3152" s="24" t="str">
        <f t="shared" si="99"/>
        <v>S/PalabrasClaves</v>
      </c>
      <c r="N3152" s="24"/>
      <c r="O3152" s="24"/>
      <c r="P3152" s="24"/>
      <c r="Q3152" s="24"/>
      <c r="R3152" s="24"/>
      <c r="S3152" s="24"/>
      <c r="T3152" s="24"/>
      <c r="U3152" s="24"/>
      <c r="V3152" s="24"/>
      <c r="W3152" s="24"/>
      <c r="X3152" s="24"/>
    </row>
    <row r="3153" spans="1:24" ht="15.75" hidden="1" customHeight="1">
      <c r="A3153" s="26">
        <v>30554084</v>
      </c>
      <c r="B3153" s="26" t="s">
        <v>17778</v>
      </c>
      <c r="C3153" s="26" t="s">
        <v>17779</v>
      </c>
      <c r="D3153" s="26" t="s">
        <v>17780</v>
      </c>
      <c r="E3153" s="26" t="s">
        <v>17781</v>
      </c>
      <c r="F3153" s="26" t="s">
        <v>17782</v>
      </c>
      <c r="G3153" s="26">
        <v>2019</v>
      </c>
      <c r="H3153" s="27">
        <v>43451</v>
      </c>
      <c r="I3153" s="26"/>
      <c r="J3153" s="26"/>
      <c r="K3153" s="26" t="s">
        <v>17783</v>
      </c>
      <c r="L3153" s="26" t="str">
        <f t="shared" si="98"/>
        <v>PostAlerta</v>
      </c>
      <c r="M3153" s="26" t="str">
        <f t="shared" si="99"/>
        <v>S/PalabrasClaves</v>
      </c>
      <c r="N3153" s="26"/>
      <c r="O3153" s="26"/>
      <c r="P3153" s="26"/>
      <c r="Q3153" s="26"/>
      <c r="R3153" s="26"/>
      <c r="S3153" s="26"/>
      <c r="T3153" s="26"/>
      <c r="U3153" s="26"/>
      <c r="V3153" s="26"/>
      <c r="W3153" s="26"/>
      <c r="X3153" s="26"/>
    </row>
    <row r="3154" spans="1:24" ht="15.75" hidden="1" customHeight="1">
      <c r="A3154" s="24">
        <v>30561321</v>
      </c>
      <c r="B3154" s="24" t="s">
        <v>17784</v>
      </c>
      <c r="C3154" s="24" t="s">
        <v>17785</v>
      </c>
      <c r="D3154" s="24" t="s">
        <v>17786</v>
      </c>
      <c r="E3154" s="24" t="s">
        <v>17787</v>
      </c>
      <c r="F3154" s="24" t="s">
        <v>2867</v>
      </c>
      <c r="G3154" s="24">
        <v>2019</v>
      </c>
      <c r="H3154" s="25">
        <v>43453</v>
      </c>
      <c r="I3154" s="24" t="s">
        <v>17788</v>
      </c>
      <c r="J3154" s="24"/>
      <c r="K3154" s="24" t="s">
        <v>17789</v>
      </c>
      <c r="L3154" s="24" t="str">
        <f t="shared" si="98"/>
        <v>PostAlerta</v>
      </c>
      <c r="M3154" s="24" t="str">
        <f t="shared" si="99"/>
        <v>S/PalabrasClaves</v>
      </c>
      <c r="N3154" s="24"/>
      <c r="O3154" s="24"/>
      <c r="P3154" s="24"/>
      <c r="Q3154" s="24"/>
      <c r="R3154" s="24"/>
      <c r="S3154" s="24"/>
      <c r="T3154" s="24"/>
      <c r="U3154" s="24"/>
      <c r="V3154" s="24"/>
      <c r="W3154" s="24"/>
      <c r="X3154" s="24"/>
    </row>
    <row r="3155" spans="1:24" ht="15.75" hidden="1" customHeight="1">
      <c r="A3155" s="26">
        <v>30683037</v>
      </c>
      <c r="B3155" s="26" t="s">
        <v>17790</v>
      </c>
      <c r="C3155" s="26" t="s">
        <v>17791</v>
      </c>
      <c r="D3155" s="26" t="s">
        <v>17792</v>
      </c>
      <c r="E3155" s="26" t="s">
        <v>17793</v>
      </c>
      <c r="F3155" s="26" t="s">
        <v>2202</v>
      </c>
      <c r="G3155" s="26">
        <v>2019</v>
      </c>
      <c r="H3155" s="27">
        <v>43492</v>
      </c>
      <c r="I3155" s="26"/>
      <c r="J3155" s="26"/>
      <c r="K3155" s="26" t="s">
        <v>17794</v>
      </c>
      <c r="L3155" s="26" t="str">
        <f t="shared" si="98"/>
        <v>PostAlerta</v>
      </c>
      <c r="M3155" s="26" t="str">
        <f t="shared" si="99"/>
        <v>S/PalabrasClaves</v>
      </c>
      <c r="N3155" s="26"/>
      <c r="O3155" s="26"/>
      <c r="P3155" s="26"/>
      <c r="Q3155" s="26"/>
      <c r="R3155" s="26"/>
      <c r="S3155" s="26"/>
      <c r="T3155" s="26"/>
      <c r="U3155" s="26"/>
      <c r="V3155" s="26"/>
      <c r="W3155" s="26"/>
      <c r="X3155" s="26"/>
    </row>
    <row r="3156" spans="1:24" ht="15.75" hidden="1" customHeight="1">
      <c r="A3156" s="24">
        <v>30869031</v>
      </c>
      <c r="B3156" s="24" t="s">
        <v>17795</v>
      </c>
      <c r="C3156" s="24" t="s">
        <v>17796</v>
      </c>
      <c r="D3156" s="24" t="s">
        <v>17797</v>
      </c>
      <c r="E3156" s="24" t="s">
        <v>17798</v>
      </c>
      <c r="F3156" s="24" t="s">
        <v>3944</v>
      </c>
      <c r="G3156" s="24">
        <v>2019</v>
      </c>
      <c r="H3156" s="25">
        <v>43539</v>
      </c>
      <c r="I3156" s="24" t="s">
        <v>17799</v>
      </c>
      <c r="J3156" s="24"/>
      <c r="K3156" s="24" t="s">
        <v>17800</v>
      </c>
      <c r="L3156" s="24" t="str">
        <f t="shared" si="98"/>
        <v>PostAlerta</v>
      </c>
      <c r="M3156" s="24" t="str">
        <f t="shared" si="99"/>
        <v>S/PalabrasClaves</v>
      </c>
      <c r="N3156" s="24"/>
      <c r="O3156" s="24"/>
      <c r="P3156" s="24"/>
      <c r="Q3156" s="24"/>
      <c r="R3156" s="24"/>
      <c r="S3156" s="24"/>
      <c r="T3156" s="24"/>
      <c r="U3156" s="24"/>
      <c r="V3156" s="24"/>
      <c r="W3156" s="24"/>
      <c r="X3156" s="24"/>
    </row>
    <row r="3157" spans="1:24" ht="15.75" hidden="1" customHeight="1">
      <c r="A3157" s="26">
        <v>30938344</v>
      </c>
      <c r="B3157" s="26" t="s">
        <v>17801</v>
      </c>
      <c r="C3157" s="26" t="s">
        <v>17802</v>
      </c>
      <c r="D3157" s="26" t="s">
        <v>17803</v>
      </c>
      <c r="E3157" s="26" t="s">
        <v>17804</v>
      </c>
      <c r="F3157" s="26" t="s">
        <v>2437</v>
      </c>
      <c r="G3157" s="26">
        <v>2019</v>
      </c>
      <c r="H3157" s="27">
        <v>43558</v>
      </c>
      <c r="I3157" s="26"/>
      <c r="J3157" s="26"/>
      <c r="K3157" s="26" t="s">
        <v>17805</v>
      </c>
      <c r="L3157" s="26" t="str">
        <f t="shared" si="98"/>
        <v>PostAlerta</v>
      </c>
      <c r="M3157" s="26" t="str">
        <f t="shared" si="99"/>
        <v>S/PalabrasClaves</v>
      </c>
      <c r="N3157" s="26"/>
      <c r="O3157" s="26"/>
      <c r="P3157" s="26"/>
      <c r="Q3157" s="26"/>
      <c r="R3157" s="26"/>
      <c r="S3157" s="26"/>
      <c r="T3157" s="26"/>
      <c r="U3157" s="26"/>
      <c r="V3157" s="26"/>
      <c r="W3157" s="26"/>
      <c r="X3157" s="26"/>
    </row>
    <row r="3158" spans="1:24" ht="15.75" hidden="1" customHeight="1">
      <c r="A3158" s="24">
        <v>31143862</v>
      </c>
      <c r="B3158" s="24" t="s">
        <v>17806</v>
      </c>
      <c r="C3158" s="24" t="s">
        <v>17807</v>
      </c>
      <c r="D3158" s="24" t="s">
        <v>17808</v>
      </c>
      <c r="E3158" s="24" t="s">
        <v>17809</v>
      </c>
      <c r="F3158" s="24" t="s">
        <v>6224</v>
      </c>
      <c r="G3158" s="24">
        <v>2019</v>
      </c>
      <c r="H3158" s="25">
        <v>43616</v>
      </c>
      <c r="I3158" s="24" t="s">
        <v>17810</v>
      </c>
      <c r="J3158" s="24"/>
      <c r="K3158" s="24" t="s">
        <v>17811</v>
      </c>
      <c r="L3158" s="24" t="str">
        <f t="shared" si="98"/>
        <v>PostAlerta</v>
      </c>
      <c r="M3158" s="24" t="str">
        <f t="shared" si="99"/>
        <v>S/PalabrasClaves</v>
      </c>
      <c r="N3158" s="24"/>
      <c r="O3158" s="24"/>
      <c r="P3158" s="24"/>
      <c r="Q3158" s="24"/>
      <c r="R3158" s="24"/>
      <c r="S3158" s="24"/>
      <c r="T3158" s="24"/>
      <c r="U3158" s="24"/>
      <c r="V3158" s="24"/>
      <c r="W3158" s="24"/>
      <c r="X3158" s="24"/>
    </row>
    <row r="3159" spans="1:24" ht="15.75" hidden="1" customHeight="1">
      <c r="A3159" s="26">
        <v>31364548</v>
      </c>
      <c r="B3159" s="26" t="s">
        <v>17812</v>
      </c>
      <c r="C3159" s="26" t="s">
        <v>17813</v>
      </c>
      <c r="D3159" s="26" t="s">
        <v>17814</v>
      </c>
      <c r="E3159" s="26" t="s">
        <v>17815</v>
      </c>
      <c r="F3159" s="26" t="s">
        <v>3944</v>
      </c>
      <c r="G3159" s="26">
        <v>2019</v>
      </c>
      <c r="H3159" s="27">
        <v>43678</v>
      </c>
      <c r="I3159" s="26" t="s">
        <v>17816</v>
      </c>
      <c r="J3159" s="26"/>
      <c r="K3159" s="26" t="s">
        <v>17817</v>
      </c>
      <c r="L3159" s="26" t="str">
        <f t="shared" si="98"/>
        <v>PostAlerta</v>
      </c>
      <c r="M3159" s="26" t="str">
        <f t="shared" si="99"/>
        <v>S/PalabrasClaves</v>
      </c>
      <c r="N3159" s="26"/>
      <c r="O3159" s="26"/>
      <c r="P3159" s="26"/>
      <c r="Q3159" s="26"/>
      <c r="R3159" s="26"/>
      <c r="S3159" s="26"/>
      <c r="T3159" s="26"/>
      <c r="U3159" s="26"/>
      <c r="V3159" s="26"/>
      <c r="W3159" s="26"/>
      <c r="X3159" s="26"/>
    </row>
    <row r="3160" spans="1:24" ht="15.75" hidden="1" customHeight="1">
      <c r="A3160" s="24">
        <v>31385265</v>
      </c>
      <c r="B3160" s="24" t="s">
        <v>17818</v>
      </c>
      <c r="C3160" s="24" t="s">
        <v>17819</v>
      </c>
      <c r="D3160" s="24" t="s">
        <v>17820</v>
      </c>
      <c r="E3160" s="24" t="s">
        <v>10379</v>
      </c>
      <c r="F3160" s="24" t="s">
        <v>2115</v>
      </c>
      <c r="G3160" s="24">
        <v>2019</v>
      </c>
      <c r="H3160" s="25">
        <v>43684</v>
      </c>
      <c r="I3160" s="24"/>
      <c r="J3160" s="24"/>
      <c r="K3160" s="24" t="s">
        <v>17821</v>
      </c>
      <c r="L3160" s="24" t="str">
        <f t="shared" si="98"/>
        <v>PostAlerta</v>
      </c>
      <c r="M3160" s="24" t="str">
        <f t="shared" si="99"/>
        <v>S/PalabrasClaves</v>
      </c>
      <c r="N3160" s="24"/>
      <c r="O3160" s="24"/>
      <c r="P3160" s="24"/>
      <c r="Q3160" s="24"/>
      <c r="R3160" s="24"/>
      <c r="S3160" s="24"/>
      <c r="T3160" s="24"/>
      <c r="U3160" s="24"/>
      <c r="V3160" s="24"/>
      <c r="W3160" s="24"/>
      <c r="X3160" s="24"/>
    </row>
    <row r="3161" spans="1:24" ht="15.75" hidden="1" customHeight="1">
      <c r="A3161" s="26">
        <v>31385266</v>
      </c>
      <c r="B3161" s="26" t="s">
        <v>17822</v>
      </c>
      <c r="C3161" s="26" t="s">
        <v>17823</v>
      </c>
      <c r="D3161" s="26" t="s">
        <v>17824</v>
      </c>
      <c r="E3161" s="26" t="s">
        <v>17656</v>
      </c>
      <c r="F3161" s="26" t="s">
        <v>2115</v>
      </c>
      <c r="G3161" s="26">
        <v>2019</v>
      </c>
      <c r="H3161" s="27">
        <v>43684</v>
      </c>
      <c r="I3161" s="26"/>
      <c r="J3161" s="26"/>
      <c r="K3161" s="26" t="s">
        <v>17825</v>
      </c>
      <c r="L3161" s="26" t="str">
        <f t="shared" si="98"/>
        <v>PostAlerta</v>
      </c>
      <c r="M3161" s="26" t="str">
        <f t="shared" si="99"/>
        <v>S/PalabrasClaves</v>
      </c>
      <c r="N3161" s="26"/>
      <c r="O3161" s="26"/>
      <c r="P3161" s="26"/>
      <c r="Q3161" s="26"/>
      <c r="R3161" s="26"/>
      <c r="S3161" s="26"/>
      <c r="T3161" s="26"/>
      <c r="U3161" s="26"/>
      <c r="V3161" s="26"/>
      <c r="W3161" s="26"/>
      <c r="X3161" s="26"/>
    </row>
    <row r="3162" spans="1:24" ht="15.75" hidden="1" customHeight="1">
      <c r="A3162" s="24">
        <v>31385267</v>
      </c>
      <c r="B3162" s="24" t="s">
        <v>17826</v>
      </c>
      <c r="C3162" s="24" t="s">
        <v>17827</v>
      </c>
      <c r="D3162" s="24" t="s">
        <v>17828</v>
      </c>
      <c r="E3162" s="24" t="s">
        <v>10379</v>
      </c>
      <c r="F3162" s="24" t="s">
        <v>2115</v>
      </c>
      <c r="G3162" s="24">
        <v>2019</v>
      </c>
      <c r="H3162" s="25">
        <v>43684</v>
      </c>
      <c r="I3162" s="24"/>
      <c r="J3162" s="24"/>
      <c r="K3162" s="24" t="s">
        <v>17829</v>
      </c>
      <c r="L3162" s="24" t="str">
        <f t="shared" si="98"/>
        <v>PostAlerta</v>
      </c>
      <c r="M3162" s="24" t="str">
        <f t="shared" si="99"/>
        <v>S/PalabrasClaves</v>
      </c>
      <c r="N3162" s="24"/>
      <c r="O3162" s="24"/>
      <c r="P3162" s="24"/>
      <c r="Q3162" s="24"/>
      <c r="R3162" s="24"/>
      <c r="S3162" s="24"/>
      <c r="T3162" s="24"/>
      <c r="U3162" s="24"/>
      <c r="V3162" s="24"/>
      <c r="W3162" s="24"/>
      <c r="X3162" s="24"/>
    </row>
    <row r="3163" spans="1:24" ht="15.75" hidden="1" customHeight="1">
      <c r="A3163" s="26">
        <v>31385268</v>
      </c>
      <c r="B3163" s="26" t="s">
        <v>17830</v>
      </c>
      <c r="C3163" s="26" t="s">
        <v>17827</v>
      </c>
      <c r="D3163" s="26" t="s">
        <v>17831</v>
      </c>
      <c r="E3163" s="26" t="s">
        <v>10379</v>
      </c>
      <c r="F3163" s="26" t="s">
        <v>2115</v>
      </c>
      <c r="G3163" s="26">
        <v>2019</v>
      </c>
      <c r="H3163" s="27">
        <v>43684</v>
      </c>
      <c r="I3163" s="26"/>
      <c r="J3163" s="26"/>
      <c r="K3163" s="26" t="s">
        <v>17832</v>
      </c>
      <c r="L3163" s="26" t="str">
        <f t="shared" si="98"/>
        <v>PostAlerta</v>
      </c>
      <c r="M3163" s="26" t="str">
        <f t="shared" si="99"/>
        <v>S/PalabrasClaves</v>
      </c>
      <c r="N3163" s="26"/>
      <c r="O3163" s="26"/>
      <c r="P3163" s="26"/>
      <c r="Q3163" s="26"/>
      <c r="R3163" s="26"/>
      <c r="S3163" s="26"/>
      <c r="T3163" s="26"/>
      <c r="U3163" s="26"/>
      <c r="V3163" s="26"/>
      <c r="W3163" s="26"/>
      <c r="X3163" s="26"/>
    </row>
    <row r="3164" spans="1:24" ht="15.75" hidden="1" customHeight="1">
      <c r="A3164" s="24">
        <v>31385269</v>
      </c>
      <c r="B3164" s="24" t="s">
        <v>17833</v>
      </c>
      <c r="C3164" s="24" t="s">
        <v>17834</v>
      </c>
      <c r="D3164" s="24" t="s">
        <v>17835</v>
      </c>
      <c r="E3164" s="24" t="s">
        <v>4022</v>
      </c>
      <c r="F3164" s="24" t="s">
        <v>2115</v>
      </c>
      <c r="G3164" s="24">
        <v>2019</v>
      </c>
      <c r="H3164" s="25">
        <v>43684</v>
      </c>
      <c r="I3164" s="24"/>
      <c r="J3164" s="24"/>
      <c r="K3164" s="24" t="s">
        <v>17836</v>
      </c>
      <c r="L3164" s="24" t="str">
        <f t="shared" si="98"/>
        <v>PostAlerta</v>
      </c>
      <c r="M3164" s="24" t="str">
        <f t="shared" si="99"/>
        <v>C/PalabrasClaves</v>
      </c>
      <c r="N3164" s="24"/>
      <c r="O3164" s="24"/>
      <c r="P3164" s="24"/>
      <c r="Q3164" s="24"/>
      <c r="R3164" s="24"/>
      <c r="S3164" s="24"/>
      <c r="T3164" s="24"/>
      <c r="U3164" s="24"/>
      <c r="V3164" s="24"/>
      <c r="W3164" s="24"/>
      <c r="X3164" s="24"/>
    </row>
    <row r="3165" spans="1:24" ht="15.75" hidden="1" customHeight="1">
      <c r="A3165" s="26">
        <v>31385270</v>
      </c>
      <c r="B3165" s="26" t="s">
        <v>17837</v>
      </c>
      <c r="C3165" s="26" t="s">
        <v>12539</v>
      </c>
      <c r="D3165" s="26" t="s">
        <v>17838</v>
      </c>
      <c r="E3165" s="26" t="s">
        <v>12541</v>
      </c>
      <c r="F3165" s="26" t="s">
        <v>2115</v>
      </c>
      <c r="G3165" s="26">
        <v>2019</v>
      </c>
      <c r="H3165" s="27">
        <v>43684</v>
      </c>
      <c r="I3165" s="26"/>
      <c r="J3165" s="26"/>
      <c r="K3165" s="26" t="s">
        <v>17839</v>
      </c>
      <c r="L3165" s="26" t="str">
        <f t="shared" si="98"/>
        <v>PostAlerta</v>
      </c>
      <c r="M3165" s="26" t="str">
        <f t="shared" si="99"/>
        <v>S/PalabrasClaves</v>
      </c>
      <c r="N3165" s="26"/>
      <c r="O3165" s="26"/>
      <c r="P3165" s="26"/>
      <c r="Q3165" s="26"/>
      <c r="R3165" s="26"/>
      <c r="S3165" s="26"/>
      <c r="T3165" s="26"/>
      <c r="U3165" s="26"/>
      <c r="V3165" s="26"/>
      <c r="W3165" s="26"/>
      <c r="X3165" s="26"/>
    </row>
    <row r="3166" spans="1:24" ht="15.75" hidden="1" customHeight="1">
      <c r="A3166" s="24">
        <v>31385272</v>
      </c>
      <c r="B3166" s="24" t="s">
        <v>17840</v>
      </c>
      <c r="C3166" s="24" t="s">
        <v>17841</v>
      </c>
      <c r="D3166" s="24" t="s">
        <v>17842</v>
      </c>
      <c r="E3166" s="24" t="s">
        <v>17843</v>
      </c>
      <c r="F3166" s="24" t="s">
        <v>2115</v>
      </c>
      <c r="G3166" s="24">
        <v>2019</v>
      </c>
      <c r="H3166" s="25">
        <v>43684</v>
      </c>
      <c r="I3166" s="24"/>
      <c r="J3166" s="24"/>
      <c r="K3166" s="24" t="s">
        <v>17844</v>
      </c>
      <c r="L3166" s="24" t="str">
        <f t="shared" si="98"/>
        <v>PostAlerta</v>
      </c>
      <c r="M3166" s="24" t="str">
        <f t="shared" si="99"/>
        <v>S/PalabrasClaves</v>
      </c>
      <c r="N3166" s="24"/>
      <c r="O3166" s="24"/>
      <c r="P3166" s="24"/>
      <c r="Q3166" s="24"/>
      <c r="R3166" s="24"/>
      <c r="S3166" s="24"/>
      <c r="T3166" s="24"/>
      <c r="U3166" s="24"/>
      <c r="V3166" s="24"/>
      <c r="W3166" s="24"/>
      <c r="X3166" s="24"/>
    </row>
    <row r="3167" spans="1:24" ht="15.75" hidden="1" customHeight="1">
      <c r="A3167" s="26">
        <v>31385274</v>
      </c>
      <c r="B3167" s="26" t="s">
        <v>17845</v>
      </c>
      <c r="C3167" s="26" t="s">
        <v>17846</v>
      </c>
      <c r="D3167" s="26" t="s">
        <v>17847</v>
      </c>
      <c r="E3167" s="26" t="s">
        <v>17848</v>
      </c>
      <c r="F3167" s="26" t="s">
        <v>2115</v>
      </c>
      <c r="G3167" s="26">
        <v>2019</v>
      </c>
      <c r="H3167" s="27">
        <v>43684</v>
      </c>
      <c r="I3167" s="26"/>
      <c r="J3167" s="26"/>
      <c r="K3167" s="26" t="s">
        <v>17849</v>
      </c>
      <c r="L3167" s="26" t="str">
        <f t="shared" si="98"/>
        <v>PostAlerta</v>
      </c>
      <c r="M3167" s="26" t="str">
        <f t="shared" si="99"/>
        <v>S/PalabrasClaves</v>
      </c>
      <c r="N3167" s="26"/>
      <c r="O3167" s="26"/>
      <c r="P3167" s="26"/>
      <c r="Q3167" s="26"/>
      <c r="R3167" s="26"/>
      <c r="S3167" s="26"/>
      <c r="T3167" s="26"/>
      <c r="U3167" s="26"/>
      <c r="V3167" s="26"/>
      <c r="W3167" s="26"/>
      <c r="X3167" s="26"/>
    </row>
    <row r="3168" spans="1:24" ht="15.75" hidden="1" customHeight="1">
      <c r="A3168" s="24">
        <v>31385275</v>
      </c>
      <c r="B3168" s="24" t="s">
        <v>17850</v>
      </c>
      <c r="C3168" s="24" t="s">
        <v>17851</v>
      </c>
      <c r="D3168" s="24" t="s">
        <v>17852</v>
      </c>
      <c r="E3168" s="24" t="s">
        <v>17853</v>
      </c>
      <c r="F3168" s="24" t="s">
        <v>2115</v>
      </c>
      <c r="G3168" s="24">
        <v>2019</v>
      </c>
      <c r="H3168" s="25">
        <v>43684</v>
      </c>
      <c r="I3168" s="24" t="s">
        <v>17854</v>
      </c>
      <c r="J3168" s="24" t="s">
        <v>17855</v>
      </c>
      <c r="K3168" s="24" t="s">
        <v>17856</v>
      </c>
      <c r="L3168" s="24" t="str">
        <f t="shared" si="98"/>
        <v>PostAlerta</v>
      </c>
      <c r="M3168" s="24" t="str">
        <f t="shared" si="99"/>
        <v>S/PalabrasClaves</v>
      </c>
      <c r="N3168" s="24"/>
      <c r="O3168" s="24"/>
      <c r="P3168" s="24"/>
      <c r="Q3168" s="24"/>
      <c r="R3168" s="24"/>
      <c r="S3168" s="24"/>
      <c r="T3168" s="24"/>
      <c r="U3168" s="24"/>
      <c r="V3168" s="24"/>
      <c r="W3168" s="24"/>
      <c r="X3168" s="24"/>
    </row>
    <row r="3169" spans="1:24" ht="15.75" hidden="1" customHeight="1">
      <c r="A3169" s="26">
        <v>31385276</v>
      </c>
      <c r="B3169" s="26" t="s">
        <v>17857</v>
      </c>
      <c r="C3169" s="26" t="s">
        <v>15326</v>
      </c>
      <c r="D3169" s="26" t="s">
        <v>17858</v>
      </c>
      <c r="E3169" s="26" t="s">
        <v>9622</v>
      </c>
      <c r="F3169" s="26" t="s">
        <v>2115</v>
      </c>
      <c r="G3169" s="26">
        <v>2019</v>
      </c>
      <c r="H3169" s="27">
        <v>43684</v>
      </c>
      <c r="I3169" s="26"/>
      <c r="J3169" s="26"/>
      <c r="K3169" s="26" t="s">
        <v>17859</v>
      </c>
      <c r="L3169" s="26" t="str">
        <f t="shared" si="98"/>
        <v>PostAlerta</v>
      </c>
      <c r="M3169" s="26" t="str">
        <f t="shared" si="99"/>
        <v>S/PalabrasClaves</v>
      </c>
      <c r="N3169" s="26"/>
      <c r="O3169" s="26"/>
      <c r="P3169" s="26"/>
      <c r="Q3169" s="26"/>
      <c r="R3169" s="26"/>
      <c r="S3169" s="26"/>
      <c r="T3169" s="26"/>
      <c r="U3169" s="26"/>
      <c r="V3169" s="26"/>
      <c r="W3169" s="26"/>
      <c r="X3169" s="26"/>
    </row>
    <row r="3170" spans="1:24" ht="15.75" hidden="1" customHeight="1">
      <c r="A3170" s="24">
        <v>31385277</v>
      </c>
      <c r="B3170" s="24" t="s">
        <v>17860</v>
      </c>
      <c r="C3170" s="24" t="s">
        <v>17861</v>
      </c>
      <c r="D3170" s="24" t="s">
        <v>17862</v>
      </c>
      <c r="E3170" s="24" t="s">
        <v>17863</v>
      </c>
      <c r="F3170" s="24" t="s">
        <v>2115</v>
      </c>
      <c r="G3170" s="24">
        <v>2019</v>
      </c>
      <c r="H3170" s="25">
        <v>43684</v>
      </c>
      <c r="I3170" s="24" t="s">
        <v>17864</v>
      </c>
      <c r="J3170" s="24" t="s">
        <v>17865</v>
      </c>
      <c r="K3170" s="24" t="s">
        <v>17866</v>
      </c>
      <c r="L3170" s="24" t="str">
        <f t="shared" si="98"/>
        <v>PostAlerta</v>
      </c>
      <c r="M3170" s="24" t="str">
        <f t="shared" si="99"/>
        <v>S/PalabrasClaves</v>
      </c>
      <c r="N3170" s="24"/>
      <c r="O3170" s="24"/>
      <c r="P3170" s="24"/>
      <c r="Q3170" s="24"/>
      <c r="R3170" s="24"/>
      <c r="S3170" s="24"/>
      <c r="T3170" s="24"/>
      <c r="U3170" s="24"/>
      <c r="V3170" s="24"/>
      <c r="W3170" s="24"/>
      <c r="X3170" s="24"/>
    </row>
    <row r="3171" spans="1:24" ht="15.75" hidden="1" customHeight="1">
      <c r="A3171" s="26">
        <v>31385278</v>
      </c>
      <c r="B3171" s="26" t="s">
        <v>17867</v>
      </c>
      <c r="C3171" s="26" t="s">
        <v>17868</v>
      </c>
      <c r="D3171" s="26" t="s">
        <v>17869</v>
      </c>
      <c r="E3171" s="26" t="s">
        <v>17870</v>
      </c>
      <c r="F3171" s="26" t="s">
        <v>2115</v>
      </c>
      <c r="G3171" s="26">
        <v>2019</v>
      </c>
      <c r="H3171" s="27">
        <v>43684</v>
      </c>
      <c r="I3171" s="26"/>
      <c r="J3171" s="26"/>
      <c r="K3171" s="26" t="s">
        <v>17871</v>
      </c>
      <c r="L3171" s="26" t="str">
        <f t="shared" si="98"/>
        <v>PostAlerta</v>
      </c>
      <c r="M3171" s="26" t="str">
        <f t="shared" si="99"/>
        <v>S/PalabrasClaves</v>
      </c>
      <c r="N3171" s="26"/>
      <c r="O3171" s="26"/>
      <c r="P3171" s="26"/>
      <c r="Q3171" s="26"/>
      <c r="R3171" s="26"/>
      <c r="S3171" s="26"/>
      <c r="T3171" s="26"/>
      <c r="U3171" s="26"/>
      <c r="V3171" s="26"/>
      <c r="W3171" s="26"/>
      <c r="X3171" s="26"/>
    </row>
    <row r="3172" spans="1:24" ht="15.75" hidden="1" customHeight="1">
      <c r="A3172" s="24">
        <v>31385279</v>
      </c>
      <c r="B3172" s="24" t="s">
        <v>17872</v>
      </c>
      <c r="C3172" s="24" t="s">
        <v>17873</v>
      </c>
      <c r="D3172" s="24" t="s">
        <v>17874</v>
      </c>
      <c r="E3172" s="24" t="s">
        <v>7149</v>
      </c>
      <c r="F3172" s="24" t="s">
        <v>2115</v>
      </c>
      <c r="G3172" s="24">
        <v>2019</v>
      </c>
      <c r="H3172" s="25">
        <v>43684</v>
      </c>
      <c r="I3172" s="24"/>
      <c r="J3172" s="24"/>
      <c r="K3172" s="24" t="s">
        <v>17875</v>
      </c>
      <c r="L3172" s="24" t="str">
        <f t="shared" si="98"/>
        <v>PostAlerta</v>
      </c>
      <c r="M3172" s="24" t="str">
        <f t="shared" si="99"/>
        <v>S/PalabrasClaves</v>
      </c>
      <c r="N3172" s="24"/>
      <c r="O3172" s="24"/>
      <c r="P3172" s="24"/>
      <c r="Q3172" s="24"/>
      <c r="R3172" s="24"/>
      <c r="S3172" s="24"/>
      <c r="T3172" s="24"/>
      <c r="U3172" s="24"/>
      <c r="V3172" s="24"/>
      <c r="W3172" s="24"/>
      <c r="X3172" s="24"/>
    </row>
    <row r="3173" spans="1:24" ht="15.75" hidden="1" customHeight="1">
      <c r="A3173" s="26">
        <v>31385280</v>
      </c>
      <c r="B3173" s="26" t="s">
        <v>17876</v>
      </c>
      <c r="C3173" s="26" t="s">
        <v>17877</v>
      </c>
      <c r="D3173" s="26" t="s">
        <v>17878</v>
      </c>
      <c r="E3173" s="26" t="s">
        <v>13199</v>
      </c>
      <c r="F3173" s="26" t="s">
        <v>2115</v>
      </c>
      <c r="G3173" s="26">
        <v>2019</v>
      </c>
      <c r="H3173" s="27">
        <v>43684</v>
      </c>
      <c r="I3173" s="26"/>
      <c r="J3173" s="26"/>
      <c r="K3173" s="26" t="s">
        <v>17879</v>
      </c>
      <c r="L3173" s="26" t="str">
        <f t="shared" si="98"/>
        <v>PostAlerta</v>
      </c>
      <c r="M3173" s="26" t="str">
        <f t="shared" si="99"/>
        <v>S/PalabrasClaves</v>
      </c>
      <c r="N3173" s="26"/>
      <c r="O3173" s="26"/>
      <c r="P3173" s="26"/>
      <c r="Q3173" s="26"/>
      <c r="R3173" s="26"/>
      <c r="S3173" s="26"/>
      <c r="T3173" s="26"/>
      <c r="U3173" s="26"/>
      <c r="V3173" s="26"/>
      <c r="W3173" s="26"/>
      <c r="X3173" s="26"/>
    </row>
    <row r="3174" spans="1:24" ht="15.75" hidden="1" customHeight="1">
      <c r="A3174" s="24">
        <v>31385281</v>
      </c>
      <c r="B3174" s="24" t="s">
        <v>17880</v>
      </c>
      <c r="C3174" s="24" t="s">
        <v>17881</v>
      </c>
      <c r="D3174" s="24" t="s">
        <v>17882</v>
      </c>
      <c r="E3174" s="24" t="s">
        <v>17883</v>
      </c>
      <c r="F3174" s="24" t="s">
        <v>2115</v>
      </c>
      <c r="G3174" s="24">
        <v>2019</v>
      </c>
      <c r="H3174" s="25">
        <v>43684</v>
      </c>
      <c r="I3174" s="24"/>
      <c r="J3174" s="24"/>
      <c r="K3174" s="24" t="s">
        <v>17884</v>
      </c>
      <c r="L3174" s="24" t="str">
        <f t="shared" si="98"/>
        <v>PostAlerta</v>
      </c>
      <c r="M3174" s="24" t="str">
        <f t="shared" si="99"/>
        <v>S/PalabrasClaves</v>
      </c>
      <c r="N3174" s="24"/>
      <c r="O3174" s="24"/>
      <c r="P3174" s="24"/>
      <c r="Q3174" s="24"/>
      <c r="R3174" s="24"/>
      <c r="S3174" s="24"/>
      <c r="T3174" s="24"/>
      <c r="U3174" s="24"/>
      <c r="V3174" s="24"/>
      <c r="W3174" s="24"/>
      <c r="X3174" s="24"/>
    </row>
    <row r="3175" spans="1:24" ht="15.75" hidden="1" customHeight="1">
      <c r="A3175" s="26">
        <v>31385282</v>
      </c>
      <c r="B3175" s="26" t="s">
        <v>17885</v>
      </c>
      <c r="C3175" s="26" t="s">
        <v>17886</v>
      </c>
      <c r="D3175" s="26" t="s">
        <v>17887</v>
      </c>
      <c r="E3175" s="26" t="s">
        <v>12541</v>
      </c>
      <c r="F3175" s="26" t="s">
        <v>2115</v>
      </c>
      <c r="G3175" s="26">
        <v>2019</v>
      </c>
      <c r="H3175" s="27">
        <v>43684</v>
      </c>
      <c r="I3175" s="26"/>
      <c r="J3175" s="26"/>
      <c r="K3175" s="26" t="s">
        <v>17888</v>
      </c>
      <c r="L3175" s="26" t="str">
        <f t="shared" si="98"/>
        <v>PostAlerta</v>
      </c>
      <c r="M3175" s="26" t="str">
        <f t="shared" si="99"/>
        <v>C/PalabrasClaves</v>
      </c>
      <c r="N3175" s="26"/>
      <c r="O3175" s="26"/>
      <c r="P3175" s="26"/>
      <c r="Q3175" s="26"/>
      <c r="R3175" s="26"/>
      <c r="S3175" s="26"/>
      <c r="T3175" s="26"/>
      <c r="U3175" s="26"/>
      <c r="V3175" s="26"/>
      <c r="W3175" s="26"/>
      <c r="X3175" s="26"/>
    </row>
    <row r="3176" spans="1:24" ht="15.75" hidden="1" customHeight="1">
      <c r="A3176" s="24">
        <v>31531099</v>
      </c>
      <c r="B3176" s="24" t="s">
        <v>17889</v>
      </c>
      <c r="C3176" s="24" t="s">
        <v>17890</v>
      </c>
      <c r="D3176" s="24" t="s">
        <v>17891</v>
      </c>
      <c r="E3176" s="24" t="s">
        <v>17892</v>
      </c>
      <c r="F3176" s="24" t="s">
        <v>17893</v>
      </c>
      <c r="G3176" s="24">
        <v>2019</v>
      </c>
      <c r="H3176" s="25">
        <v>43727</v>
      </c>
      <c r="I3176" s="24" t="s">
        <v>17894</v>
      </c>
      <c r="J3176" s="24"/>
      <c r="K3176" s="24" t="s">
        <v>17895</v>
      </c>
      <c r="L3176" s="24" t="str">
        <f t="shared" ref="L3176:L3239" si="100">IF(ISNUMBER(VLOOKUP(A3176,EXCL,1,FALSE)),"Excluido",IF(ISNUMBER(VLOOKUP(A3176,POST,1,FALSE)),"PostAlerta",IF(ISNUMBER(VLOOKUP(A3176,PRE,1,FALSE)),"PreAlerta","")))</f>
        <v>PostAlerta</v>
      </c>
      <c r="M3176" s="24" t="str">
        <f t="shared" ref="M3176:M3239" si="101">IF(ISNUMBER(VLOOKUP(A3176,KEYWORDS,1,FALSE)),"C/PalabrasClaves","S/PalabrasClaves")</f>
        <v>S/PalabrasClaves</v>
      </c>
      <c r="N3176" s="24"/>
      <c r="O3176" s="24"/>
      <c r="P3176" s="24"/>
      <c r="Q3176" s="24"/>
      <c r="R3176" s="24"/>
      <c r="S3176" s="24"/>
      <c r="T3176" s="24"/>
      <c r="U3176" s="24"/>
      <c r="V3176" s="24"/>
      <c r="W3176" s="24"/>
      <c r="X3176" s="24"/>
    </row>
    <row r="3177" spans="1:24" ht="15.75" hidden="1" customHeight="1">
      <c r="A3177" s="26">
        <v>31658334</v>
      </c>
      <c r="B3177" s="26" t="s">
        <v>17896</v>
      </c>
      <c r="C3177" s="26" t="s">
        <v>17897</v>
      </c>
      <c r="D3177" s="26" t="s">
        <v>17898</v>
      </c>
      <c r="E3177" s="26" t="s">
        <v>17899</v>
      </c>
      <c r="F3177" s="26" t="s">
        <v>17900</v>
      </c>
      <c r="G3177" s="26">
        <v>2019</v>
      </c>
      <c r="H3177" s="27">
        <v>43767</v>
      </c>
      <c r="I3177" s="26"/>
      <c r="J3177" s="26"/>
      <c r="K3177" s="26"/>
      <c r="L3177" s="26" t="str">
        <f t="shared" si="100"/>
        <v>PostAlerta</v>
      </c>
      <c r="M3177" s="26" t="str">
        <f t="shared" si="101"/>
        <v>S/PalabrasClaves</v>
      </c>
      <c r="N3177" s="26"/>
      <c r="O3177" s="26"/>
      <c r="P3177" s="26"/>
      <c r="Q3177" s="26"/>
      <c r="R3177" s="26"/>
      <c r="S3177" s="26"/>
      <c r="T3177" s="26"/>
      <c r="U3177" s="26"/>
      <c r="V3177" s="26"/>
      <c r="W3177" s="26"/>
      <c r="X3177" s="26"/>
    </row>
    <row r="3178" spans="1:24" ht="15.75" hidden="1" customHeight="1">
      <c r="A3178" s="24">
        <v>31891165</v>
      </c>
      <c r="B3178" s="24" t="s">
        <v>17901</v>
      </c>
      <c r="C3178" s="24" t="s">
        <v>17902</v>
      </c>
      <c r="D3178" s="24" t="s">
        <v>17903</v>
      </c>
      <c r="E3178" s="24" t="s">
        <v>17904</v>
      </c>
      <c r="F3178" s="24" t="s">
        <v>17905</v>
      </c>
      <c r="G3178" s="24">
        <v>2019</v>
      </c>
      <c r="H3178" s="25">
        <v>43831</v>
      </c>
      <c r="I3178" s="24" t="s">
        <v>17906</v>
      </c>
      <c r="J3178" s="24" t="s">
        <v>17907</v>
      </c>
      <c r="K3178" s="24" t="s">
        <v>17908</v>
      </c>
      <c r="L3178" s="24" t="str">
        <f t="shared" si="100"/>
        <v>PostAlerta</v>
      </c>
      <c r="M3178" s="24" t="str">
        <f t="shared" si="101"/>
        <v>C/PalabrasClaves</v>
      </c>
      <c r="N3178" s="24"/>
      <c r="O3178" s="24"/>
      <c r="P3178" s="24"/>
      <c r="Q3178" s="24"/>
      <c r="R3178" s="24"/>
      <c r="S3178" s="24"/>
      <c r="T3178" s="24"/>
      <c r="U3178" s="24"/>
      <c r="V3178" s="24"/>
      <c r="W3178" s="24"/>
      <c r="X3178" s="24"/>
    </row>
    <row r="3179" spans="1:24" ht="15.75" hidden="1" customHeight="1">
      <c r="A3179" s="26">
        <v>32083275</v>
      </c>
      <c r="B3179" s="26" t="s">
        <v>17909</v>
      </c>
      <c r="C3179" s="26" t="s">
        <v>17910</v>
      </c>
      <c r="D3179" s="26" t="s">
        <v>17911</v>
      </c>
      <c r="E3179" s="26" t="s">
        <v>17912</v>
      </c>
      <c r="F3179" s="26" t="s">
        <v>17913</v>
      </c>
      <c r="G3179" s="26">
        <v>2019</v>
      </c>
      <c r="H3179" s="27">
        <v>43883</v>
      </c>
      <c r="I3179" s="26" t="s">
        <v>17914</v>
      </c>
      <c r="J3179" s="26"/>
      <c r="K3179" s="26"/>
      <c r="L3179" s="26" t="str">
        <f t="shared" si="100"/>
        <v>PostAlerta</v>
      </c>
      <c r="M3179" s="26" t="str">
        <f t="shared" si="101"/>
        <v>S/PalabrasClaves</v>
      </c>
      <c r="N3179" s="26"/>
      <c r="O3179" s="26"/>
      <c r="P3179" s="26"/>
      <c r="Q3179" s="26"/>
      <c r="R3179" s="26"/>
      <c r="S3179" s="26"/>
      <c r="T3179" s="26"/>
      <c r="U3179" s="26"/>
      <c r="V3179" s="26"/>
      <c r="W3179" s="26"/>
      <c r="X3179" s="26"/>
    </row>
    <row r="3180" spans="1:24" ht="15.75" hidden="1" customHeight="1">
      <c r="A3180" s="24">
        <v>32537588</v>
      </c>
      <c r="B3180" s="24" t="s">
        <v>17915</v>
      </c>
      <c r="C3180" s="24" t="s">
        <v>17916</v>
      </c>
      <c r="D3180" s="24" t="s">
        <v>17917</v>
      </c>
      <c r="E3180" s="24" t="s">
        <v>17918</v>
      </c>
      <c r="F3180" s="24" t="s">
        <v>14293</v>
      </c>
      <c r="G3180" s="24">
        <v>2019</v>
      </c>
      <c r="H3180" s="25">
        <v>43998</v>
      </c>
      <c r="I3180" s="24" t="s">
        <v>17919</v>
      </c>
      <c r="J3180" s="24"/>
      <c r="K3180" s="24" t="s">
        <v>17920</v>
      </c>
      <c r="L3180" s="24" t="str">
        <f t="shared" si="100"/>
        <v>PostAlerta</v>
      </c>
      <c r="M3180" s="24" t="str">
        <f t="shared" si="101"/>
        <v>S/PalabrasClaves</v>
      </c>
      <c r="N3180" s="24"/>
      <c r="O3180" s="24"/>
      <c r="P3180" s="24"/>
      <c r="Q3180" s="24"/>
      <c r="R3180" s="24"/>
      <c r="S3180" s="24"/>
      <c r="T3180" s="24"/>
      <c r="U3180" s="24"/>
      <c r="V3180" s="24"/>
      <c r="W3180" s="24"/>
      <c r="X3180" s="24"/>
    </row>
    <row r="3181" spans="1:24" ht="15.75" hidden="1" customHeight="1">
      <c r="A3181" s="26">
        <v>32952138</v>
      </c>
      <c r="B3181" s="26" t="s">
        <v>17921</v>
      </c>
      <c r="C3181" s="26" t="s">
        <v>17922</v>
      </c>
      <c r="D3181" s="26" t="s">
        <v>17923</v>
      </c>
      <c r="E3181" s="26" t="s">
        <v>17924</v>
      </c>
      <c r="F3181" s="26" t="s">
        <v>17925</v>
      </c>
      <c r="G3181" s="26">
        <v>2019</v>
      </c>
      <c r="H3181" s="27">
        <v>44095</v>
      </c>
      <c r="I3181" s="26" t="s">
        <v>17926</v>
      </c>
      <c r="J3181" s="26"/>
      <c r="K3181" s="26" t="s">
        <v>17927</v>
      </c>
      <c r="L3181" s="26" t="str">
        <f t="shared" si="100"/>
        <v>PostAlerta</v>
      </c>
      <c r="M3181" s="26" t="str">
        <f t="shared" si="101"/>
        <v>S/PalabrasClaves</v>
      </c>
      <c r="N3181" s="26"/>
      <c r="O3181" s="26"/>
      <c r="P3181" s="26"/>
      <c r="Q3181" s="26"/>
      <c r="R3181" s="26"/>
      <c r="S3181" s="26"/>
      <c r="T3181" s="26"/>
      <c r="U3181" s="26"/>
      <c r="V3181" s="26"/>
      <c r="W3181" s="26"/>
      <c r="X3181" s="26"/>
    </row>
    <row r="3182" spans="1:24" ht="15.75" hidden="1" customHeight="1">
      <c r="A3182" s="24">
        <v>30606127</v>
      </c>
      <c r="B3182" s="24" t="s">
        <v>17928</v>
      </c>
      <c r="C3182" s="24" t="s">
        <v>17929</v>
      </c>
      <c r="D3182" s="24" t="s">
        <v>17930</v>
      </c>
      <c r="E3182" s="24" t="s">
        <v>17931</v>
      </c>
      <c r="F3182" s="24" t="s">
        <v>341</v>
      </c>
      <c r="G3182" s="24">
        <v>2019</v>
      </c>
      <c r="H3182" s="25">
        <v>43470</v>
      </c>
      <c r="I3182" s="24" t="s">
        <v>17932</v>
      </c>
      <c r="J3182" s="24"/>
      <c r="K3182" s="24" t="s">
        <v>17933</v>
      </c>
      <c r="L3182" s="24" t="str">
        <f t="shared" si="100"/>
        <v>PostAlerta</v>
      </c>
      <c r="M3182" s="24" t="str">
        <f t="shared" si="101"/>
        <v>S/PalabrasClaves</v>
      </c>
      <c r="N3182" s="24"/>
      <c r="O3182" s="24"/>
      <c r="P3182" s="24"/>
      <c r="Q3182" s="24"/>
      <c r="R3182" s="24"/>
      <c r="S3182" s="24"/>
      <c r="T3182" s="24"/>
      <c r="U3182" s="24"/>
      <c r="V3182" s="24"/>
      <c r="W3182" s="24"/>
      <c r="X3182" s="24"/>
    </row>
    <row r="3183" spans="1:24" ht="15.75" hidden="1" customHeight="1">
      <c r="A3183" s="26">
        <v>30192954</v>
      </c>
      <c r="B3183" s="26" t="s">
        <v>17934</v>
      </c>
      <c r="C3183" s="26" t="s">
        <v>17935</v>
      </c>
      <c r="D3183" s="26" t="s">
        <v>17936</v>
      </c>
      <c r="E3183" s="26" t="s">
        <v>17937</v>
      </c>
      <c r="F3183" s="26" t="s">
        <v>1115</v>
      </c>
      <c r="G3183" s="26">
        <v>2019</v>
      </c>
      <c r="H3183" s="27">
        <v>43351</v>
      </c>
      <c r="I3183" s="26"/>
      <c r="J3183" s="26"/>
      <c r="K3183" s="26" t="s">
        <v>17938</v>
      </c>
      <c r="L3183" s="26" t="str">
        <f t="shared" si="100"/>
        <v>PostAlerta</v>
      </c>
      <c r="M3183" s="26" t="str">
        <f t="shared" si="101"/>
        <v>S/PalabrasClaves</v>
      </c>
      <c r="N3183" s="26"/>
      <c r="O3183" s="26"/>
      <c r="P3183" s="26"/>
      <c r="Q3183" s="26"/>
      <c r="R3183" s="26"/>
      <c r="S3183" s="26"/>
      <c r="T3183" s="26"/>
      <c r="U3183" s="26"/>
      <c r="V3183" s="26"/>
      <c r="W3183" s="26"/>
      <c r="X3183" s="26"/>
    </row>
    <row r="3184" spans="1:24" ht="15.75" hidden="1" customHeight="1">
      <c r="A3184" s="24">
        <v>30503337</v>
      </c>
      <c r="B3184" s="24" t="s">
        <v>17939</v>
      </c>
      <c r="C3184" s="24" t="s">
        <v>17940</v>
      </c>
      <c r="D3184" s="24" t="s">
        <v>17941</v>
      </c>
      <c r="E3184" s="24" t="s">
        <v>17942</v>
      </c>
      <c r="F3184" s="24" t="s">
        <v>384</v>
      </c>
      <c r="G3184" s="24">
        <v>2019</v>
      </c>
      <c r="H3184" s="25">
        <v>43438</v>
      </c>
      <c r="I3184" s="24" t="s">
        <v>17943</v>
      </c>
      <c r="J3184" s="24" t="s">
        <v>17944</v>
      </c>
      <c r="K3184" s="24" t="s">
        <v>17945</v>
      </c>
      <c r="L3184" s="24" t="str">
        <f t="shared" si="100"/>
        <v>PostAlerta</v>
      </c>
      <c r="M3184" s="24" t="str">
        <f t="shared" si="101"/>
        <v>S/PalabrasClaves</v>
      </c>
      <c r="N3184" s="24"/>
      <c r="O3184" s="24"/>
      <c r="P3184" s="24"/>
      <c r="Q3184" s="24"/>
      <c r="R3184" s="24"/>
      <c r="S3184" s="24"/>
      <c r="T3184" s="24"/>
      <c r="U3184" s="24"/>
      <c r="V3184" s="24"/>
      <c r="W3184" s="24"/>
      <c r="X3184" s="24"/>
    </row>
    <row r="3185" spans="1:24" ht="15.75" hidden="1" customHeight="1">
      <c r="A3185" s="26">
        <v>30621621</v>
      </c>
      <c r="B3185" s="26" t="s">
        <v>17946</v>
      </c>
      <c r="C3185" s="26" t="s">
        <v>17947</v>
      </c>
      <c r="D3185" s="26" t="s">
        <v>17948</v>
      </c>
      <c r="E3185" s="26" t="s">
        <v>17949</v>
      </c>
      <c r="F3185" s="26" t="s">
        <v>341</v>
      </c>
      <c r="G3185" s="26">
        <v>2019</v>
      </c>
      <c r="H3185" s="27">
        <v>43475</v>
      </c>
      <c r="I3185" s="26" t="s">
        <v>17950</v>
      </c>
      <c r="J3185" s="26"/>
      <c r="K3185" s="26" t="s">
        <v>17951</v>
      </c>
      <c r="L3185" s="26" t="str">
        <f t="shared" si="100"/>
        <v>PostAlerta</v>
      </c>
      <c r="M3185" s="26" t="str">
        <f t="shared" si="101"/>
        <v>S/PalabrasClaves</v>
      </c>
      <c r="N3185" s="26"/>
      <c r="O3185" s="26"/>
      <c r="P3185" s="26"/>
      <c r="Q3185" s="26"/>
      <c r="R3185" s="26"/>
      <c r="S3185" s="26"/>
      <c r="T3185" s="26"/>
      <c r="U3185" s="26"/>
      <c r="V3185" s="26"/>
      <c r="W3185" s="26"/>
      <c r="X3185" s="26"/>
    </row>
    <row r="3186" spans="1:24" ht="15.75" hidden="1" customHeight="1">
      <c r="A3186" s="24">
        <v>30625140</v>
      </c>
      <c r="B3186" s="24" t="s">
        <v>17952</v>
      </c>
      <c r="C3186" s="24" t="s">
        <v>17953</v>
      </c>
      <c r="D3186" s="24" t="s">
        <v>17954</v>
      </c>
      <c r="E3186" s="24" t="s">
        <v>17904</v>
      </c>
      <c r="F3186" s="24" t="s">
        <v>2168</v>
      </c>
      <c r="G3186" s="24">
        <v>2019</v>
      </c>
      <c r="H3186" s="25">
        <v>43475</v>
      </c>
      <c r="I3186" s="24" t="s">
        <v>17955</v>
      </c>
      <c r="J3186" s="24"/>
      <c r="K3186" s="24" t="s">
        <v>17956</v>
      </c>
      <c r="L3186" s="24" t="str">
        <f t="shared" si="100"/>
        <v>PostAlerta</v>
      </c>
      <c r="M3186" s="24" t="str">
        <f t="shared" si="101"/>
        <v>S/PalabrasClaves</v>
      </c>
      <c r="N3186" s="24"/>
      <c r="O3186" s="24"/>
      <c r="P3186" s="24"/>
      <c r="Q3186" s="24"/>
      <c r="R3186" s="24"/>
      <c r="S3186" s="24"/>
      <c r="T3186" s="24"/>
      <c r="U3186" s="24"/>
      <c r="V3186" s="24"/>
      <c r="W3186" s="24"/>
      <c r="X3186" s="24"/>
    </row>
    <row r="3187" spans="1:24" ht="15.75" hidden="1" customHeight="1">
      <c r="A3187" s="26">
        <v>30625059</v>
      </c>
      <c r="B3187" s="26" t="s">
        <v>17957</v>
      </c>
      <c r="C3187" s="26" t="s">
        <v>17958</v>
      </c>
      <c r="D3187" s="26" t="s">
        <v>17959</v>
      </c>
      <c r="E3187" s="26" t="s">
        <v>17960</v>
      </c>
      <c r="F3187" s="26" t="s">
        <v>9776</v>
      </c>
      <c r="G3187" s="26">
        <v>2019</v>
      </c>
      <c r="H3187" s="27">
        <v>43475</v>
      </c>
      <c r="I3187" s="26"/>
      <c r="J3187" s="26"/>
      <c r="K3187" s="26" t="s">
        <v>17961</v>
      </c>
      <c r="L3187" s="26" t="str">
        <f t="shared" si="100"/>
        <v>PostAlerta</v>
      </c>
      <c r="M3187" s="26" t="str">
        <f t="shared" si="101"/>
        <v>S/PalabrasClaves</v>
      </c>
      <c r="N3187" s="26"/>
      <c r="O3187" s="26"/>
      <c r="P3187" s="26"/>
      <c r="Q3187" s="26"/>
      <c r="R3187" s="26"/>
      <c r="S3187" s="26"/>
      <c r="T3187" s="26"/>
      <c r="U3187" s="26"/>
      <c r="V3187" s="26"/>
      <c r="W3187" s="26"/>
      <c r="X3187" s="26"/>
    </row>
    <row r="3188" spans="1:24" ht="15.75" hidden="1" customHeight="1">
      <c r="A3188" s="24">
        <v>30629647</v>
      </c>
      <c r="B3188" s="24" t="s">
        <v>17962</v>
      </c>
      <c r="C3188" s="24" t="s">
        <v>17963</v>
      </c>
      <c r="D3188" s="24" t="s">
        <v>17964</v>
      </c>
      <c r="E3188" s="24" t="s">
        <v>17965</v>
      </c>
      <c r="F3188" s="24" t="s">
        <v>2168</v>
      </c>
      <c r="G3188" s="24">
        <v>2019</v>
      </c>
      <c r="H3188" s="25">
        <v>43476</v>
      </c>
      <c r="I3188" s="24" t="s">
        <v>17966</v>
      </c>
      <c r="J3188" s="24"/>
      <c r="K3188" s="24" t="s">
        <v>17967</v>
      </c>
      <c r="L3188" s="24" t="str">
        <f t="shared" si="100"/>
        <v>PostAlerta</v>
      </c>
      <c r="M3188" s="24" t="str">
        <f t="shared" si="101"/>
        <v>S/PalabrasClaves</v>
      </c>
      <c r="N3188" s="24"/>
      <c r="O3188" s="24"/>
      <c r="P3188" s="24"/>
      <c r="Q3188" s="24"/>
      <c r="R3188" s="24"/>
      <c r="S3188" s="24"/>
      <c r="T3188" s="24"/>
      <c r="U3188" s="24"/>
      <c r="V3188" s="24"/>
      <c r="W3188" s="24"/>
      <c r="X3188" s="24"/>
    </row>
    <row r="3189" spans="1:24" ht="15.75" hidden="1" customHeight="1">
      <c r="A3189" s="26">
        <v>30733803</v>
      </c>
      <c r="B3189" s="26" t="s">
        <v>17968</v>
      </c>
      <c r="C3189" s="26" t="s">
        <v>17969</v>
      </c>
      <c r="D3189" s="26" t="s">
        <v>17970</v>
      </c>
      <c r="E3189" s="26" t="s">
        <v>17971</v>
      </c>
      <c r="F3189" s="26" t="s">
        <v>17972</v>
      </c>
      <c r="G3189" s="26">
        <v>2019</v>
      </c>
      <c r="H3189" s="27">
        <v>43505</v>
      </c>
      <c r="I3189" s="26" t="s">
        <v>17973</v>
      </c>
      <c r="J3189" s="26"/>
      <c r="K3189" s="26" t="s">
        <v>17974</v>
      </c>
      <c r="L3189" s="26" t="str">
        <f t="shared" si="100"/>
        <v>PostAlerta</v>
      </c>
      <c r="M3189" s="26" t="str">
        <f t="shared" si="101"/>
        <v>S/PalabrasClaves</v>
      </c>
      <c r="N3189" s="26"/>
      <c r="O3189" s="26"/>
      <c r="P3189" s="26"/>
      <c r="Q3189" s="26"/>
      <c r="R3189" s="26"/>
      <c r="S3189" s="26"/>
      <c r="T3189" s="26"/>
      <c r="U3189" s="26"/>
      <c r="V3189" s="26"/>
      <c r="W3189" s="26"/>
      <c r="X3189" s="26"/>
    </row>
    <row r="3190" spans="1:24" ht="15.75" hidden="1" customHeight="1">
      <c r="A3190" s="24">
        <v>30733810</v>
      </c>
      <c r="B3190" s="24" t="s">
        <v>17975</v>
      </c>
      <c r="C3190" s="24" t="s">
        <v>17976</v>
      </c>
      <c r="D3190" s="24" t="s">
        <v>17977</v>
      </c>
      <c r="E3190" s="24" t="s">
        <v>17978</v>
      </c>
      <c r="F3190" s="24" t="s">
        <v>17979</v>
      </c>
      <c r="G3190" s="24">
        <v>2019</v>
      </c>
      <c r="H3190" s="25">
        <v>43505</v>
      </c>
      <c r="I3190" s="24" t="s">
        <v>17980</v>
      </c>
      <c r="J3190" s="24"/>
      <c r="K3190" s="24" t="s">
        <v>17981</v>
      </c>
      <c r="L3190" s="24" t="str">
        <f t="shared" si="100"/>
        <v>PostAlerta</v>
      </c>
      <c r="M3190" s="24" t="str">
        <f t="shared" si="101"/>
        <v>S/PalabrasClaves</v>
      </c>
      <c r="N3190" s="24"/>
      <c r="O3190" s="24"/>
      <c r="P3190" s="24"/>
      <c r="Q3190" s="24"/>
      <c r="R3190" s="24"/>
      <c r="S3190" s="24"/>
      <c r="T3190" s="24"/>
      <c r="U3190" s="24"/>
      <c r="V3190" s="24"/>
      <c r="W3190" s="24"/>
      <c r="X3190" s="24"/>
    </row>
    <row r="3191" spans="1:24" ht="15.75" hidden="1" customHeight="1">
      <c r="A3191" s="26">
        <v>30692972</v>
      </c>
      <c r="B3191" s="26" t="s">
        <v>17982</v>
      </c>
      <c r="C3191" s="26" t="s">
        <v>17983</v>
      </c>
      <c r="D3191" s="26" t="s">
        <v>17984</v>
      </c>
      <c r="E3191" s="26" t="s">
        <v>17985</v>
      </c>
      <c r="F3191" s="26" t="s">
        <v>566</v>
      </c>
      <c r="G3191" s="26">
        <v>2019</v>
      </c>
      <c r="H3191" s="27">
        <v>43495</v>
      </c>
      <c r="I3191" s="26" t="s">
        <v>17986</v>
      </c>
      <c r="J3191" s="26"/>
      <c r="K3191" s="26" t="s">
        <v>17987</v>
      </c>
      <c r="L3191" s="26" t="str">
        <f t="shared" si="100"/>
        <v>PostAlerta</v>
      </c>
      <c r="M3191" s="26" t="str">
        <f t="shared" si="101"/>
        <v>S/PalabrasClaves</v>
      </c>
      <c r="N3191" s="26"/>
      <c r="O3191" s="26"/>
      <c r="P3191" s="26"/>
      <c r="Q3191" s="26"/>
      <c r="R3191" s="26"/>
      <c r="S3191" s="26"/>
      <c r="T3191" s="26"/>
      <c r="U3191" s="26"/>
      <c r="V3191" s="26"/>
      <c r="W3191" s="26"/>
      <c r="X3191" s="26"/>
    </row>
    <row r="3192" spans="1:24" ht="15.75" hidden="1" customHeight="1">
      <c r="A3192" s="24">
        <v>30396899</v>
      </c>
      <c r="B3192" s="24" t="s">
        <v>17988</v>
      </c>
      <c r="C3192" s="24" t="s">
        <v>17989</v>
      </c>
      <c r="D3192" s="24" t="s">
        <v>17990</v>
      </c>
      <c r="E3192" s="24" t="s">
        <v>17991</v>
      </c>
      <c r="F3192" s="24" t="s">
        <v>691</v>
      </c>
      <c r="G3192" s="24">
        <v>2018</v>
      </c>
      <c r="H3192" s="25">
        <v>43411</v>
      </c>
      <c r="I3192" s="24" t="s">
        <v>17992</v>
      </c>
      <c r="J3192" s="24"/>
      <c r="K3192" s="24" t="s">
        <v>17993</v>
      </c>
      <c r="L3192" s="24" t="str">
        <f t="shared" si="100"/>
        <v>PostAlerta</v>
      </c>
      <c r="M3192" s="24" t="str">
        <f t="shared" si="101"/>
        <v>S/PalabrasClaves</v>
      </c>
      <c r="N3192" s="24"/>
      <c r="O3192" s="24"/>
      <c r="P3192" s="24"/>
      <c r="Q3192" s="24"/>
      <c r="R3192" s="24"/>
      <c r="S3192" s="24"/>
      <c r="T3192" s="24"/>
      <c r="U3192" s="24"/>
      <c r="V3192" s="24"/>
      <c r="W3192" s="24"/>
      <c r="X3192" s="24"/>
    </row>
    <row r="3193" spans="1:24" ht="15.75" hidden="1" customHeight="1">
      <c r="A3193" s="26">
        <v>30700982</v>
      </c>
      <c r="B3193" s="26" t="s">
        <v>17994</v>
      </c>
      <c r="C3193" s="26" t="s">
        <v>17995</v>
      </c>
      <c r="D3193" s="26" t="s">
        <v>17996</v>
      </c>
      <c r="E3193" s="26" t="s">
        <v>17997</v>
      </c>
      <c r="F3193" s="26" t="s">
        <v>566</v>
      </c>
      <c r="G3193" s="26">
        <v>2019</v>
      </c>
      <c r="H3193" s="27">
        <v>43497</v>
      </c>
      <c r="I3193" s="26" t="s">
        <v>17998</v>
      </c>
      <c r="J3193" s="26"/>
      <c r="K3193" s="26" t="s">
        <v>17999</v>
      </c>
      <c r="L3193" s="26" t="str">
        <f t="shared" si="100"/>
        <v>PostAlerta</v>
      </c>
      <c r="M3193" s="26" t="str">
        <f t="shared" si="101"/>
        <v>C/PalabrasClaves</v>
      </c>
      <c r="N3193" s="26"/>
      <c r="O3193" s="26"/>
      <c r="P3193" s="26"/>
      <c r="Q3193" s="26"/>
      <c r="R3193" s="26"/>
      <c r="S3193" s="26"/>
      <c r="T3193" s="26"/>
      <c r="U3193" s="26"/>
      <c r="V3193" s="26"/>
      <c r="W3193" s="26"/>
      <c r="X3193" s="26"/>
    </row>
    <row r="3194" spans="1:24" ht="15.75" hidden="1" customHeight="1">
      <c r="A3194" s="24">
        <v>30728975</v>
      </c>
      <c r="B3194" s="24" t="s">
        <v>18000</v>
      </c>
      <c r="C3194" s="24" t="s">
        <v>18001</v>
      </c>
      <c r="D3194" s="24" t="s">
        <v>18002</v>
      </c>
      <c r="E3194" s="24" t="s">
        <v>18003</v>
      </c>
      <c r="F3194" s="24" t="s">
        <v>14959</v>
      </c>
      <c r="G3194" s="24">
        <v>2019</v>
      </c>
      <c r="H3194" s="25">
        <v>43504</v>
      </c>
      <c r="I3194" s="24" t="s">
        <v>18004</v>
      </c>
      <c r="J3194" s="24"/>
      <c r="K3194" s="24" t="s">
        <v>18005</v>
      </c>
      <c r="L3194" s="24" t="str">
        <f t="shared" si="100"/>
        <v>PostAlerta</v>
      </c>
      <c r="M3194" s="24" t="str">
        <f t="shared" si="101"/>
        <v>S/PalabrasClaves</v>
      </c>
      <c r="N3194" s="24"/>
      <c r="O3194" s="24"/>
      <c r="P3194" s="24"/>
      <c r="Q3194" s="24"/>
      <c r="R3194" s="24"/>
      <c r="S3194" s="24"/>
      <c r="T3194" s="24"/>
      <c r="U3194" s="24"/>
      <c r="V3194" s="24"/>
      <c r="W3194" s="24"/>
      <c r="X3194" s="24"/>
    </row>
    <row r="3195" spans="1:24" ht="15.75" hidden="1" customHeight="1">
      <c r="A3195" s="26">
        <v>30654762</v>
      </c>
      <c r="B3195" s="26" t="s">
        <v>18006</v>
      </c>
      <c r="C3195" s="26" t="s">
        <v>18007</v>
      </c>
      <c r="D3195" s="26" t="s">
        <v>18008</v>
      </c>
      <c r="E3195" s="26" t="s">
        <v>18009</v>
      </c>
      <c r="F3195" s="26" t="s">
        <v>341</v>
      </c>
      <c r="G3195" s="26">
        <v>2019</v>
      </c>
      <c r="H3195" s="27">
        <v>43484</v>
      </c>
      <c r="I3195" s="26" t="s">
        <v>18010</v>
      </c>
      <c r="J3195" s="26"/>
      <c r="K3195" s="26" t="s">
        <v>18011</v>
      </c>
      <c r="L3195" s="26" t="str">
        <f t="shared" si="100"/>
        <v>PostAlerta</v>
      </c>
      <c r="M3195" s="26" t="str">
        <f t="shared" si="101"/>
        <v>S/PalabrasClaves</v>
      </c>
      <c r="N3195" s="26"/>
      <c r="O3195" s="26"/>
      <c r="P3195" s="26"/>
      <c r="Q3195" s="26"/>
      <c r="R3195" s="26"/>
      <c r="S3195" s="26"/>
      <c r="T3195" s="26"/>
      <c r="U3195" s="26"/>
      <c r="V3195" s="26"/>
      <c r="W3195" s="26"/>
      <c r="X3195" s="26"/>
    </row>
    <row r="3196" spans="1:24" ht="15.75" hidden="1" customHeight="1">
      <c r="A3196" s="24">
        <v>30659036</v>
      </c>
      <c r="B3196" s="24" t="s">
        <v>18012</v>
      </c>
      <c r="C3196" s="24" t="s">
        <v>18013</v>
      </c>
      <c r="D3196" s="24" t="s">
        <v>18014</v>
      </c>
      <c r="E3196" s="24" t="s">
        <v>18015</v>
      </c>
      <c r="F3196" s="24" t="s">
        <v>204</v>
      </c>
      <c r="G3196" s="24">
        <v>2019</v>
      </c>
      <c r="H3196" s="25">
        <v>43485</v>
      </c>
      <c r="I3196" s="24" t="s">
        <v>18016</v>
      </c>
      <c r="J3196" s="24"/>
      <c r="K3196" s="24" t="s">
        <v>18017</v>
      </c>
      <c r="L3196" s="24" t="str">
        <f t="shared" si="100"/>
        <v>Excluido</v>
      </c>
      <c r="M3196" s="24" t="str">
        <f t="shared" si="101"/>
        <v>S/PalabrasClaves</v>
      </c>
      <c r="N3196" s="24"/>
      <c r="O3196" s="24"/>
      <c r="P3196" s="24"/>
      <c r="Q3196" s="24"/>
      <c r="R3196" s="24"/>
      <c r="S3196" s="24"/>
      <c r="T3196" s="24"/>
      <c r="U3196" s="24"/>
      <c r="V3196" s="24"/>
      <c r="W3196" s="24"/>
      <c r="X3196" s="24"/>
    </row>
    <row r="3197" spans="1:24" ht="15.75" hidden="1" customHeight="1">
      <c r="A3197" s="26">
        <v>30800160</v>
      </c>
      <c r="B3197" s="26" t="s">
        <v>18018</v>
      </c>
      <c r="C3197" s="26" t="s">
        <v>12587</v>
      </c>
      <c r="D3197" s="26" t="s">
        <v>18019</v>
      </c>
      <c r="E3197" s="26" t="s">
        <v>6215</v>
      </c>
      <c r="F3197" s="26" t="s">
        <v>18020</v>
      </c>
      <c r="G3197" s="26">
        <v>2019</v>
      </c>
      <c r="H3197" s="27">
        <v>43522</v>
      </c>
      <c r="I3197" s="26" t="s">
        <v>18021</v>
      </c>
      <c r="J3197" s="26"/>
      <c r="K3197" s="26" t="s">
        <v>18022</v>
      </c>
      <c r="L3197" s="26" t="str">
        <f t="shared" si="100"/>
        <v>PostAlerta</v>
      </c>
      <c r="M3197" s="26" t="str">
        <f t="shared" si="101"/>
        <v>S/PalabrasClaves</v>
      </c>
      <c r="N3197" s="26"/>
      <c r="O3197" s="26"/>
      <c r="P3197" s="26"/>
      <c r="Q3197" s="26"/>
      <c r="R3197" s="26"/>
      <c r="S3197" s="26"/>
      <c r="T3197" s="26"/>
      <c r="U3197" s="26"/>
      <c r="V3197" s="26"/>
      <c r="W3197" s="26"/>
      <c r="X3197" s="26"/>
    </row>
    <row r="3198" spans="1:24" ht="15.75" hidden="1" customHeight="1">
      <c r="A3198" s="24">
        <v>30084883</v>
      </c>
      <c r="B3198" s="24" t="s">
        <v>18023</v>
      </c>
      <c r="C3198" s="24" t="s">
        <v>18024</v>
      </c>
      <c r="D3198" s="24" t="s">
        <v>18025</v>
      </c>
      <c r="E3198" s="24" t="s">
        <v>871</v>
      </c>
      <c r="F3198" s="24" t="s">
        <v>851</v>
      </c>
      <c r="G3198" s="24">
        <v>2019</v>
      </c>
      <c r="H3198" s="25">
        <v>43320</v>
      </c>
      <c r="I3198" s="24" t="s">
        <v>18026</v>
      </c>
      <c r="J3198" s="24"/>
      <c r="K3198" s="24" t="s">
        <v>18027</v>
      </c>
      <c r="L3198" s="24" t="str">
        <f t="shared" si="100"/>
        <v>PostAlerta</v>
      </c>
      <c r="M3198" s="24" t="str">
        <f t="shared" si="101"/>
        <v>S/PalabrasClaves</v>
      </c>
      <c r="N3198" s="24"/>
      <c r="O3198" s="24"/>
      <c r="P3198" s="24"/>
      <c r="Q3198" s="24"/>
      <c r="R3198" s="24"/>
      <c r="S3198" s="24"/>
      <c r="T3198" s="24"/>
      <c r="U3198" s="24"/>
      <c r="V3198" s="24"/>
      <c r="W3198" s="24"/>
      <c r="X3198" s="24"/>
    </row>
    <row r="3199" spans="1:24" ht="15.75" hidden="1" customHeight="1">
      <c r="A3199" s="26">
        <v>30655633</v>
      </c>
      <c r="B3199" s="26" t="s">
        <v>18028</v>
      </c>
      <c r="C3199" s="26" t="s">
        <v>18029</v>
      </c>
      <c r="D3199" s="26" t="s">
        <v>18030</v>
      </c>
      <c r="E3199" s="26" t="s">
        <v>18031</v>
      </c>
      <c r="F3199" s="26" t="s">
        <v>18032</v>
      </c>
      <c r="G3199" s="26">
        <v>2019</v>
      </c>
      <c r="H3199" s="27">
        <v>43484</v>
      </c>
      <c r="I3199" s="26"/>
      <c r="J3199" s="26"/>
      <c r="K3199" s="26" t="s">
        <v>18033</v>
      </c>
      <c r="L3199" s="26" t="str">
        <f t="shared" si="100"/>
        <v>PostAlerta</v>
      </c>
      <c r="M3199" s="26" t="str">
        <f t="shared" si="101"/>
        <v>C/PalabrasClaves</v>
      </c>
      <c r="N3199" s="26"/>
      <c r="O3199" s="26"/>
      <c r="P3199" s="26"/>
      <c r="Q3199" s="26"/>
      <c r="R3199" s="26"/>
      <c r="S3199" s="26"/>
      <c r="T3199" s="26"/>
      <c r="U3199" s="26"/>
      <c r="V3199" s="26"/>
      <c r="W3199" s="26"/>
      <c r="X3199" s="26"/>
    </row>
    <row r="3200" spans="1:24" ht="15.75" hidden="1" customHeight="1">
      <c r="A3200" s="24">
        <v>30670509</v>
      </c>
      <c r="B3200" s="24" t="s">
        <v>18034</v>
      </c>
      <c r="C3200" s="24" t="s">
        <v>18035</v>
      </c>
      <c r="D3200" s="24" t="s">
        <v>18036</v>
      </c>
      <c r="E3200" s="24" t="s">
        <v>3334</v>
      </c>
      <c r="F3200" s="24" t="s">
        <v>204</v>
      </c>
      <c r="G3200" s="24">
        <v>2019</v>
      </c>
      <c r="H3200" s="25">
        <v>43489</v>
      </c>
      <c r="I3200" s="24" t="s">
        <v>18037</v>
      </c>
      <c r="J3200" s="24"/>
      <c r="K3200" s="24" t="s">
        <v>18038</v>
      </c>
      <c r="L3200" s="24" t="str">
        <f t="shared" si="100"/>
        <v>PostAlerta</v>
      </c>
      <c r="M3200" s="24" t="str">
        <f t="shared" si="101"/>
        <v>S/PalabrasClaves</v>
      </c>
      <c r="N3200" s="24"/>
      <c r="O3200" s="24"/>
      <c r="P3200" s="24"/>
      <c r="Q3200" s="24"/>
      <c r="R3200" s="24"/>
      <c r="S3200" s="24"/>
      <c r="T3200" s="24"/>
      <c r="U3200" s="24"/>
      <c r="V3200" s="24"/>
      <c r="W3200" s="24"/>
      <c r="X3200" s="24"/>
    </row>
    <row r="3201" spans="1:24" ht="15.75" hidden="1" customHeight="1">
      <c r="A3201" s="26">
        <v>30805068</v>
      </c>
      <c r="B3201" s="26" t="s">
        <v>18039</v>
      </c>
      <c r="C3201" s="26" t="s">
        <v>18040</v>
      </c>
      <c r="D3201" s="26" t="s">
        <v>18041</v>
      </c>
      <c r="E3201" s="26" t="s">
        <v>13977</v>
      </c>
      <c r="F3201" s="26" t="s">
        <v>18042</v>
      </c>
      <c r="G3201" s="26">
        <v>2019</v>
      </c>
      <c r="H3201" s="27">
        <v>43523</v>
      </c>
      <c r="I3201" s="26" t="s">
        <v>18043</v>
      </c>
      <c r="J3201" s="26"/>
      <c r="K3201" s="26" t="s">
        <v>18044</v>
      </c>
      <c r="L3201" s="26" t="str">
        <f t="shared" si="100"/>
        <v>PostAlerta</v>
      </c>
      <c r="M3201" s="26" t="str">
        <f t="shared" si="101"/>
        <v>S/PalabrasClaves</v>
      </c>
      <c r="N3201" s="26"/>
      <c r="O3201" s="26"/>
      <c r="P3201" s="26"/>
      <c r="Q3201" s="26"/>
      <c r="R3201" s="26"/>
      <c r="S3201" s="26"/>
      <c r="T3201" s="26"/>
      <c r="U3201" s="26"/>
      <c r="V3201" s="26"/>
      <c r="W3201" s="26"/>
      <c r="X3201" s="26"/>
    </row>
    <row r="3202" spans="1:24" ht="15.75" hidden="1" customHeight="1">
      <c r="A3202" s="24">
        <v>30673699</v>
      </c>
      <c r="B3202" s="24" t="s">
        <v>18045</v>
      </c>
      <c r="C3202" s="24" t="s">
        <v>18046</v>
      </c>
      <c r="D3202" s="24" t="s">
        <v>18047</v>
      </c>
      <c r="E3202" s="24" t="s">
        <v>18048</v>
      </c>
      <c r="F3202" s="24" t="s">
        <v>18049</v>
      </c>
      <c r="G3202" s="24">
        <v>2019</v>
      </c>
      <c r="H3202" s="25">
        <v>43489</v>
      </c>
      <c r="I3202" s="24" t="s">
        <v>18050</v>
      </c>
      <c r="J3202" s="24"/>
      <c r="K3202" s="24" t="s">
        <v>18051</v>
      </c>
      <c r="L3202" s="24" t="str">
        <f t="shared" si="100"/>
        <v>PostAlerta</v>
      </c>
      <c r="M3202" s="24" t="str">
        <f t="shared" si="101"/>
        <v>S/PalabrasClaves</v>
      </c>
      <c r="N3202" s="24"/>
      <c r="O3202" s="24"/>
      <c r="P3202" s="24"/>
      <c r="Q3202" s="24"/>
      <c r="R3202" s="24"/>
      <c r="S3202" s="24"/>
      <c r="T3202" s="24"/>
      <c r="U3202" s="24"/>
      <c r="V3202" s="24"/>
      <c r="W3202" s="24"/>
      <c r="X3202" s="24"/>
    </row>
    <row r="3203" spans="1:24" ht="15.75" hidden="1" customHeight="1">
      <c r="A3203" s="26">
        <v>30863622</v>
      </c>
      <c r="B3203" s="26" t="s">
        <v>18052</v>
      </c>
      <c r="C3203" s="26" t="s">
        <v>18053</v>
      </c>
      <c r="D3203" s="26" t="s">
        <v>18054</v>
      </c>
      <c r="E3203" s="26" t="s">
        <v>18055</v>
      </c>
      <c r="F3203" s="26" t="s">
        <v>18056</v>
      </c>
      <c r="G3203" s="26">
        <v>2019</v>
      </c>
      <c r="H3203" s="27">
        <v>43538</v>
      </c>
      <c r="I3203" s="26" t="s">
        <v>18057</v>
      </c>
      <c r="J3203" s="26"/>
      <c r="K3203" s="26" t="s">
        <v>18058</v>
      </c>
      <c r="L3203" s="26" t="str">
        <f t="shared" si="100"/>
        <v>PostAlerta</v>
      </c>
      <c r="M3203" s="26" t="str">
        <f t="shared" si="101"/>
        <v>S/PalabrasClaves</v>
      </c>
      <c r="N3203" s="26"/>
      <c r="O3203" s="26"/>
      <c r="P3203" s="26"/>
      <c r="Q3203" s="26"/>
      <c r="R3203" s="26"/>
      <c r="S3203" s="26"/>
      <c r="T3203" s="26"/>
      <c r="U3203" s="26"/>
      <c r="V3203" s="26"/>
      <c r="W3203" s="26"/>
      <c r="X3203" s="26"/>
    </row>
    <row r="3204" spans="1:24" ht="15.75" hidden="1" customHeight="1">
      <c r="A3204" s="24">
        <v>30590252</v>
      </c>
      <c r="B3204" s="24" t="s">
        <v>18059</v>
      </c>
      <c r="C3204" s="24" t="s">
        <v>18060</v>
      </c>
      <c r="D3204" s="24" t="s">
        <v>18061</v>
      </c>
      <c r="E3204" s="24" t="s">
        <v>18062</v>
      </c>
      <c r="F3204" s="24" t="s">
        <v>18063</v>
      </c>
      <c r="G3204" s="24">
        <v>2019</v>
      </c>
      <c r="H3204" s="25">
        <v>43462</v>
      </c>
      <c r="I3204" s="24" t="s">
        <v>18064</v>
      </c>
      <c r="J3204" s="24"/>
      <c r="K3204" s="24" t="s">
        <v>18065</v>
      </c>
      <c r="L3204" s="24" t="str">
        <f t="shared" si="100"/>
        <v>PostAlerta</v>
      </c>
      <c r="M3204" s="24" t="str">
        <f t="shared" si="101"/>
        <v>S/PalabrasClaves</v>
      </c>
      <c r="N3204" s="24"/>
      <c r="O3204" s="24"/>
      <c r="P3204" s="24"/>
      <c r="Q3204" s="24"/>
      <c r="R3204" s="24"/>
      <c r="S3204" s="24"/>
      <c r="T3204" s="24"/>
      <c r="U3204" s="24"/>
      <c r="V3204" s="24"/>
      <c r="W3204" s="24"/>
      <c r="X3204" s="24"/>
    </row>
    <row r="3205" spans="1:24" ht="15.75" hidden="1" customHeight="1">
      <c r="A3205" s="26">
        <v>30682211</v>
      </c>
      <c r="B3205" s="26" t="s">
        <v>18066</v>
      </c>
      <c r="C3205" s="26" t="s">
        <v>18067</v>
      </c>
      <c r="D3205" s="26" t="s">
        <v>18068</v>
      </c>
      <c r="E3205" s="26" t="s">
        <v>18069</v>
      </c>
      <c r="F3205" s="26" t="s">
        <v>376</v>
      </c>
      <c r="G3205" s="26">
        <v>2019</v>
      </c>
      <c r="H3205" s="27">
        <v>43491</v>
      </c>
      <c r="I3205" s="26" t="s">
        <v>18070</v>
      </c>
      <c r="J3205" s="26"/>
      <c r="K3205" s="26" t="s">
        <v>18071</v>
      </c>
      <c r="L3205" s="26" t="str">
        <f t="shared" si="100"/>
        <v>Excluido</v>
      </c>
      <c r="M3205" s="26" t="str">
        <f t="shared" si="101"/>
        <v>C/PalabrasClaves</v>
      </c>
      <c r="N3205" s="26"/>
      <c r="O3205" s="26"/>
      <c r="P3205" s="26"/>
      <c r="Q3205" s="26"/>
      <c r="R3205" s="26"/>
      <c r="S3205" s="26"/>
      <c r="T3205" s="26"/>
      <c r="U3205" s="26"/>
      <c r="V3205" s="26"/>
      <c r="W3205" s="26"/>
      <c r="X3205" s="26"/>
    </row>
    <row r="3206" spans="1:24" ht="15.75" hidden="1" customHeight="1">
      <c r="A3206" s="24">
        <v>30689671</v>
      </c>
      <c r="B3206" s="24" t="s">
        <v>18072</v>
      </c>
      <c r="C3206" s="24" t="s">
        <v>18073</v>
      </c>
      <c r="D3206" s="24" t="s">
        <v>18074</v>
      </c>
      <c r="E3206" s="24" t="s">
        <v>18075</v>
      </c>
      <c r="F3206" s="24" t="s">
        <v>2175</v>
      </c>
      <c r="G3206" s="24">
        <v>2019</v>
      </c>
      <c r="H3206" s="25">
        <v>43494</v>
      </c>
      <c r="I3206" s="24" t="s">
        <v>18076</v>
      </c>
      <c r="J3206" s="24"/>
      <c r="K3206" s="24" t="s">
        <v>18077</v>
      </c>
      <c r="L3206" s="24" t="str">
        <f t="shared" si="100"/>
        <v>Excluido</v>
      </c>
      <c r="M3206" s="24" t="str">
        <f t="shared" si="101"/>
        <v>S/PalabrasClaves</v>
      </c>
      <c r="N3206" s="24"/>
      <c r="O3206" s="24"/>
      <c r="P3206" s="24"/>
      <c r="Q3206" s="24"/>
      <c r="R3206" s="24"/>
      <c r="S3206" s="24"/>
      <c r="T3206" s="24"/>
      <c r="U3206" s="24"/>
      <c r="V3206" s="24"/>
      <c r="W3206" s="24"/>
      <c r="X3206" s="24"/>
    </row>
    <row r="3207" spans="1:24" ht="15.75" hidden="1" customHeight="1">
      <c r="A3207" s="26">
        <v>30691524</v>
      </c>
      <c r="B3207" s="26" t="s">
        <v>18078</v>
      </c>
      <c r="C3207" s="26" t="s">
        <v>18079</v>
      </c>
      <c r="D3207" s="26" t="s">
        <v>18080</v>
      </c>
      <c r="E3207" s="26" t="s">
        <v>18081</v>
      </c>
      <c r="F3207" s="26" t="s">
        <v>10413</v>
      </c>
      <c r="G3207" s="26">
        <v>2019</v>
      </c>
      <c r="H3207" s="27">
        <v>43495</v>
      </c>
      <c r="I3207" s="26" t="s">
        <v>18082</v>
      </c>
      <c r="J3207" s="26"/>
      <c r="K3207" s="26" t="s">
        <v>18083</v>
      </c>
      <c r="L3207" s="26" t="str">
        <f t="shared" si="100"/>
        <v>PostAlerta</v>
      </c>
      <c r="M3207" s="26" t="str">
        <f t="shared" si="101"/>
        <v>S/PalabrasClaves</v>
      </c>
      <c r="N3207" s="26"/>
      <c r="O3207" s="26"/>
      <c r="P3207" s="26"/>
      <c r="Q3207" s="26"/>
      <c r="R3207" s="26"/>
      <c r="S3207" s="26"/>
      <c r="T3207" s="26"/>
      <c r="U3207" s="26"/>
      <c r="V3207" s="26"/>
      <c r="W3207" s="26"/>
      <c r="X3207" s="26"/>
    </row>
    <row r="3208" spans="1:24" ht="15.75" hidden="1" customHeight="1">
      <c r="A3208" s="24">
        <v>30699355</v>
      </c>
      <c r="B3208" s="24" t="s">
        <v>18084</v>
      </c>
      <c r="C3208" s="24" t="s">
        <v>18085</v>
      </c>
      <c r="D3208" s="24" t="s">
        <v>18086</v>
      </c>
      <c r="E3208" s="24" t="s">
        <v>18087</v>
      </c>
      <c r="F3208" s="24" t="s">
        <v>3549</v>
      </c>
      <c r="G3208" s="24">
        <v>2019</v>
      </c>
      <c r="H3208" s="25">
        <v>43496</v>
      </c>
      <c r="I3208" s="24"/>
      <c r="J3208" s="24"/>
      <c r="K3208" s="24" t="s">
        <v>18088</v>
      </c>
      <c r="L3208" s="24" t="str">
        <f t="shared" si="100"/>
        <v>PostAlerta</v>
      </c>
      <c r="M3208" s="24" t="str">
        <f t="shared" si="101"/>
        <v>S/PalabrasClaves</v>
      </c>
      <c r="N3208" s="24"/>
      <c r="O3208" s="24"/>
      <c r="P3208" s="24"/>
      <c r="Q3208" s="24"/>
      <c r="R3208" s="24"/>
      <c r="S3208" s="24"/>
      <c r="T3208" s="24"/>
      <c r="U3208" s="24"/>
      <c r="V3208" s="24"/>
      <c r="W3208" s="24"/>
      <c r="X3208" s="24"/>
    </row>
    <row r="3209" spans="1:24" ht="15.75" hidden="1" customHeight="1">
      <c r="A3209" s="26">
        <v>30700477</v>
      </c>
      <c r="B3209" s="26" t="s">
        <v>18089</v>
      </c>
      <c r="C3209" s="26" t="s">
        <v>18090</v>
      </c>
      <c r="D3209" s="26" t="s">
        <v>18091</v>
      </c>
      <c r="E3209" s="26" t="s">
        <v>18092</v>
      </c>
      <c r="F3209" s="26" t="s">
        <v>204</v>
      </c>
      <c r="G3209" s="26">
        <v>2019</v>
      </c>
      <c r="H3209" s="27">
        <v>43497</v>
      </c>
      <c r="I3209" s="26" t="s">
        <v>18093</v>
      </c>
      <c r="J3209" s="26"/>
      <c r="K3209" s="26" t="s">
        <v>18094</v>
      </c>
      <c r="L3209" s="26" t="str">
        <f t="shared" si="100"/>
        <v>PostAlerta</v>
      </c>
      <c r="M3209" s="26" t="str">
        <f t="shared" si="101"/>
        <v>S/PalabrasClaves</v>
      </c>
      <c r="N3209" s="26"/>
      <c r="O3209" s="26"/>
      <c r="P3209" s="26"/>
      <c r="Q3209" s="26"/>
      <c r="R3209" s="26"/>
      <c r="S3209" s="26"/>
      <c r="T3209" s="26"/>
      <c r="U3209" s="26"/>
      <c r="V3209" s="26"/>
      <c r="W3209" s="26"/>
      <c r="X3209" s="26"/>
    </row>
    <row r="3210" spans="1:24" ht="15.75" hidden="1" customHeight="1">
      <c r="A3210" s="24">
        <v>30766521</v>
      </c>
      <c r="B3210" s="24" t="s">
        <v>18095</v>
      </c>
      <c r="C3210" s="24" t="s">
        <v>18096</v>
      </c>
      <c r="D3210" s="24" t="s">
        <v>18097</v>
      </c>
      <c r="E3210" s="24" t="s">
        <v>17253</v>
      </c>
      <c r="F3210" s="24" t="s">
        <v>566</v>
      </c>
      <c r="G3210" s="24">
        <v>2019</v>
      </c>
      <c r="H3210" s="25">
        <v>43512</v>
      </c>
      <c r="I3210" s="24" t="s">
        <v>18098</v>
      </c>
      <c r="J3210" s="24"/>
      <c r="K3210" s="24" t="s">
        <v>18099</v>
      </c>
      <c r="L3210" s="24" t="str">
        <f t="shared" si="100"/>
        <v>Excluido</v>
      </c>
      <c r="M3210" s="24" t="str">
        <f t="shared" si="101"/>
        <v>S/PalabrasClaves</v>
      </c>
      <c r="N3210" s="24"/>
      <c r="O3210" s="24"/>
      <c r="P3210" s="24"/>
      <c r="Q3210" s="24"/>
      <c r="R3210" s="24"/>
      <c r="S3210" s="24"/>
      <c r="T3210" s="24"/>
      <c r="U3210" s="24"/>
      <c r="V3210" s="24"/>
      <c r="W3210" s="24"/>
      <c r="X3210" s="24"/>
    </row>
    <row r="3211" spans="1:24" ht="15.75" hidden="1" customHeight="1">
      <c r="A3211" s="26">
        <v>30766863</v>
      </c>
      <c r="B3211" s="26" t="s">
        <v>18100</v>
      </c>
      <c r="C3211" s="26" t="s">
        <v>18101</v>
      </c>
      <c r="D3211" s="26" t="s">
        <v>18102</v>
      </c>
      <c r="E3211" s="26" t="s">
        <v>18103</v>
      </c>
      <c r="F3211" s="26" t="s">
        <v>17339</v>
      </c>
      <c r="G3211" s="26">
        <v>2019</v>
      </c>
      <c r="H3211" s="27">
        <v>43512</v>
      </c>
      <c r="I3211" s="26" t="s">
        <v>18104</v>
      </c>
      <c r="J3211" s="26"/>
      <c r="K3211" s="26" t="s">
        <v>18105</v>
      </c>
      <c r="L3211" s="26" t="str">
        <f t="shared" si="100"/>
        <v>PostAlerta</v>
      </c>
      <c r="M3211" s="26" t="str">
        <f t="shared" si="101"/>
        <v>S/PalabrasClaves</v>
      </c>
      <c r="N3211" s="26"/>
      <c r="O3211" s="26"/>
      <c r="P3211" s="26"/>
      <c r="Q3211" s="26"/>
      <c r="R3211" s="26"/>
      <c r="S3211" s="26"/>
      <c r="T3211" s="26"/>
      <c r="U3211" s="26"/>
      <c r="V3211" s="26"/>
      <c r="W3211" s="26"/>
      <c r="X3211" s="26"/>
    </row>
    <row r="3212" spans="1:24" ht="15.75" hidden="1" customHeight="1">
      <c r="A3212" s="24">
        <v>31565737</v>
      </c>
      <c r="B3212" s="24" t="s">
        <v>18106</v>
      </c>
      <c r="C3212" s="24" t="s">
        <v>18107</v>
      </c>
      <c r="D3212" s="24" t="s">
        <v>18108</v>
      </c>
      <c r="E3212" s="24" t="s">
        <v>18109</v>
      </c>
      <c r="F3212" s="24" t="s">
        <v>18110</v>
      </c>
      <c r="G3212" s="24">
        <v>2019</v>
      </c>
      <c r="H3212" s="25">
        <v>43739</v>
      </c>
      <c r="I3212" s="24"/>
      <c r="J3212" s="24"/>
      <c r="K3212" s="24" t="s">
        <v>18111</v>
      </c>
      <c r="L3212" s="24" t="str">
        <f t="shared" si="100"/>
        <v>Excluido</v>
      </c>
      <c r="M3212" s="24" t="str">
        <f t="shared" si="101"/>
        <v>S/PalabrasClaves</v>
      </c>
      <c r="N3212" s="24"/>
      <c r="O3212" s="24"/>
      <c r="P3212" s="24"/>
      <c r="Q3212" s="24"/>
      <c r="R3212" s="24"/>
      <c r="S3212" s="24"/>
      <c r="T3212" s="24"/>
      <c r="U3212" s="24"/>
      <c r="V3212" s="24"/>
      <c r="W3212" s="24"/>
      <c r="X3212" s="24"/>
    </row>
    <row r="3213" spans="1:24" ht="15.75" hidden="1" customHeight="1">
      <c r="A3213" s="26">
        <v>29636285</v>
      </c>
      <c r="B3213" s="26" t="s">
        <v>18112</v>
      </c>
      <c r="C3213" s="26" t="s">
        <v>18113</v>
      </c>
      <c r="D3213" s="26" t="s">
        <v>18114</v>
      </c>
      <c r="E3213" s="26" t="s">
        <v>18115</v>
      </c>
      <c r="F3213" s="26" t="s">
        <v>17771</v>
      </c>
      <c r="G3213" s="26">
        <v>2019</v>
      </c>
      <c r="H3213" s="27">
        <v>43202</v>
      </c>
      <c r="I3213" s="26"/>
      <c r="J3213" s="26"/>
      <c r="K3213" s="26" t="s">
        <v>18116</v>
      </c>
      <c r="L3213" s="26" t="str">
        <f t="shared" si="100"/>
        <v>PostAlerta</v>
      </c>
      <c r="M3213" s="26" t="str">
        <f t="shared" si="101"/>
        <v>S/PalabrasClaves</v>
      </c>
      <c r="N3213" s="26"/>
      <c r="O3213" s="26"/>
      <c r="P3213" s="26"/>
      <c r="Q3213" s="26"/>
      <c r="R3213" s="26"/>
      <c r="S3213" s="26"/>
      <c r="T3213" s="26"/>
      <c r="U3213" s="26"/>
      <c r="V3213" s="26"/>
      <c r="W3213" s="26"/>
      <c r="X3213" s="26"/>
    </row>
    <row r="3214" spans="1:24" ht="15.75" hidden="1" customHeight="1">
      <c r="A3214" s="24">
        <v>29680458</v>
      </c>
      <c r="B3214" s="24" t="s">
        <v>18117</v>
      </c>
      <c r="C3214" s="24" t="s">
        <v>18118</v>
      </c>
      <c r="D3214" s="24" t="s">
        <v>18119</v>
      </c>
      <c r="E3214" s="24" t="s">
        <v>18120</v>
      </c>
      <c r="F3214" s="24" t="s">
        <v>215</v>
      </c>
      <c r="G3214" s="24">
        <v>2019</v>
      </c>
      <c r="H3214" s="25">
        <v>43213</v>
      </c>
      <c r="I3214" s="24"/>
      <c r="J3214" s="24"/>
      <c r="K3214" s="24" t="s">
        <v>18121</v>
      </c>
      <c r="L3214" s="24" t="str">
        <f t="shared" si="100"/>
        <v>PostAlerta</v>
      </c>
      <c r="M3214" s="24" t="str">
        <f t="shared" si="101"/>
        <v>S/PalabrasClaves</v>
      </c>
      <c r="N3214" s="24"/>
      <c r="O3214" s="24"/>
      <c r="P3214" s="24"/>
      <c r="Q3214" s="24"/>
      <c r="R3214" s="24"/>
      <c r="S3214" s="24"/>
      <c r="T3214" s="24"/>
      <c r="U3214" s="24"/>
      <c r="V3214" s="24"/>
      <c r="W3214" s="24"/>
      <c r="X3214" s="24"/>
    </row>
    <row r="3215" spans="1:24" ht="15.75" hidden="1" customHeight="1">
      <c r="A3215" s="26">
        <v>29790947</v>
      </c>
      <c r="B3215" s="26" t="s">
        <v>18122</v>
      </c>
      <c r="C3215" s="26" t="s">
        <v>18123</v>
      </c>
      <c r="D3215" s="26" t="s">
        <v>18124</v>
      </c>
      <c r="E3215" s="26" t="s">
        <v>18125</v>
      </c>
      <c r="F3215" s="26" t="s">
        <v>18126</v>
      </c>
      <c r="G3215" s="26">
        <v>2019</v>
      </c>
      <c r="H3215" s="27">
        <v>43244</v>
      </c>
      <c r="I3215" s="26" t="s">
        <v>18127</v>
      </c>
      <c r="J3215" s="26"/>
      <c r="K3215" s="26" t="s">
        <v>18128</v>
      </c>
      <c r="L3215" s="26" t="str">
        <f t="shared" si="100"/>
        <v>PostAlerta</v>
      </c>
      <c r="M3215" s="26" t="str">
        <f t="shared" si="101"/>
        <v>S/PalabrasClaves</v>
      </c>
      <c r="N3215" s="26"/>
      <c r="O3215" s="26"/>
      <c r="P3215" s="26"/>
      <c r="Q3215" s="26"/>
      <c r="R3215" s="26"/>
      <c r="S3215" s="26"/>
      <c r="T3215" s="26"/>
      <c r="U3215" s="26"/>
      <c r="V3215" s="26"/>
      <c r="W3215" s="26"/>
      <c r="X3215" s="26"/>
    </row>
    <row r="3216" spans="1:24" ht="15.75" hidden="1" customHeight="1">
      <c r="A3216" s="24">
        <v>29925670</v>
      </c>
      <c r="B3216" s="24" t="s">
        <v>18129</v>
      </c>
      <c r="C3216" s="24" t="s">
        <v>18130</v>
      </c>
      <c r="D3216" s="24" t="s">
        <v>18131</v>
      </c>
      <c r="E3216" s="24" t="s">
        <v>13578</v>
      </c>
      <c r="F3216" s="24" t="s">
        <v>251</v>
      </c>
      <c r="G3216" s="24">
        <v>2019</v>
      </c>
      <c r="H3216" s="25">
        <v>43273</v>
      </c>
      <c r="I3216" s="24"/>
      <c r="J3216" s="24"/>
      <c r="K3216" s="24" t="s">
        <v>18132</v>
      </c>
      <c r="L3216" s="24" t="str">
        <f t="shared" si="100"/>
        <v>PostAlerta</v>
      </c>
      <c r="M3216" s="24" t="str">
        <f t="shared" si="101"/>
        <v>S/PalabrasClaves</v>
      </c>
      <c r="N3216" s="24"/>
      <c r="O3216" s="24"/>
      <c r="P3216" s="24"/>
      <c r="Q3216" s="24"/>
      <c r="R3216" s="24"/>
      <c r="S3216" s="24"/>
      <c r="T3216" s="24"/>
      <c r="U3216" s="24"/>
      <c r="V3216" s="24"/>
      <c r="W3216" s="24"/>
      <c r="X3216" s="24"/>
    </row>
    <row r="3217" spans="1:24" ht="15.75" hidden="1" customHeight="1">
      <c r="A3217" s="26">
        <v>30010470</v>
      </c>
      <c r="B3217" s="26" t="s">
        <v>18133</v>
      </c>
      <c r="C3217" s="26" t="s">
        <v>18134</v>
      </c>
      <c r="D3217" s="26" t="s">
        <v>18135</v>
      </c>
      <c r="E3217" s="26" t="s">
        <v>10412</v>
      </c>
      <c r="F3217" s="26" t="s">
        <v>7974</v>
      </c>
      <c r="G3217" s="26">
        <v>2019</v>
      </c>
      <c r="H3217" s="27">
        <v>43298</v>
      </c>
      <c r="I3217" s="26"/>
      <c r="J3217" s="26"/>
      <c r="K3217" s="26" t="s">
        <v>18136</v>
      </c>
      <c r="L3217" s="26" t="str">
        <f t="shared" si="100"/>
        <v>PostAlerta</v>
      </c>
      <c r="M3217" s="26" t="str">
        <f t="shared" si="101"/>
        <v>S/PalabrasClaves</v>
      </c>
      <c r="N3217" s="26"/>
      <c r="O3217" s="26"/>
      <c r="P3217" s="26"/>
      <c r="Q3217" s="26"/>
      <c r="R3217" s="26"/>
      <c r="S3217" s="26"/>
      <c r="T3217" s="26"/>
      <c r="U3217" s="26"/>
      <c r="V3217" s="26"/>
      <c r="W3217" s="26"/>
      <c r="X3217" s="26"/>
    </row>
    <row r="3218" spans="1:24" ht="15.75" hidden="1" customHeight="1">
      <c r="A3218" s="24">
        <v>30132214</v>
      </c>
      <c r="B3218" s="24" t="s">
        <v>18137</v>
      </c>
      <c r="C3218" s="24" t="s">
        <v>18138</v>
      </c>
      <c r="D3218" s="24" t="s">
        <v>18139</v>
      </c>
      <c r="E3218" s="24" t="s">
        <v>16409</v>
      </c>
      <c r="F3218" s="24" t="s">
        <v>18140</v>
      </c>
      <c r="G3218" s="24">
        <v>2019</v>
      </c>
      <c r="H3218" s="25">
        <v>43335</v>
      </c>
      <c r="I3218" s="24"/>
      <c r="J3218" s="24"/>
      <c r="K3218" s="24" t="s">
        <v>18141</v>
      </c>
      <c r="L3218" s="24" t="str">
        <f t="shared" si="100"/>
        <v>PostAlerta</v>
      </c>
      <c r="M3218" s="24" t="str">
        <f t="shared" si="101"/>
        <v>S/PalabrasClaves</v>
      </c>
      <c r="N3218" s="24"/>
      <c r="O3218" s="24"/>
      <c r="P3218" s="24"/>
      <c r="Q3218" s="24"/>
      <c r="R3218" s="24"/>
      <c r="S3218" s="24"/>
      <c r="T3218" s="24"/>
      <c r="U3218" s="24"/>
      <c r="V3218" s="24"/>
      <c r="W3218" s="24"/>
      <c r="X3218" s="24"/>
    </row>
    <row r="3219" spans="1:24" ht="15.75" hidden="1" customHeight="1">
      <c r="A3219" s="26">
        <v>30153085</v>
      </c>
      <c r="B3219" s="26" t="s">
        <v>18142</v>
      </c>
      <c r="C3219" s="26" t="s">
        <v>18143</v>
      </c>
      <c r="D3219" s="26" t="s">
        <v>18144</v>
      </c>
      <c r="E3219" s="26" t="s">
        <v>18145</v>
      </c>
      <c r="F3219" s="26" t="s">
        <v>5568</v>
      </c>
      <c r="G3219" s="26">
        <v>2019</v>
      </c>
      <c r="H3219" s="27">
        <v>43341</v>
      </c>
      <c r="I3219" s="26" t="s">
        <v>18146</v>
      </c>
      <c r="J3219" s="26" t="s">
        <v>18147</v>
      </c>
      <c r="K3219" s="26" t="s">
        <v>18148</v>
      </c>
      <c r="L3219" s="26" t="str">
        <f t="shared" si="100"/>
        <v>Excluido</v>
      </c>
      <c r="M3219" s="26" t="str">
        <f t="shared" si="101"/>
        <v>S/PalabrasClaves</v>
      </c>
      <c r="N3219" s="26"/>
      <c r="O3219" s="26"/>
      <c r="P3219" s="26"/>
      <c r="Q3219" s="26"/>
      <c r="R3219" s="26"/>
      <c r="S3219" s="26"/>
      <c r="T3219" s="26"/>
      <c r="U3219" s="26"/>
      <c r="V3219" s="26"/>
      <c r="W3219" s="26"/>
      <c r="X3219" s="26"/>
    </row>
    <row r="3220" spans="1:24" ht="15.75" hidden="1" customHeight="1">
      <c r="A3220" s="24">
        <v>30168068</v>
      </c>
      <c r="B3220" s="24" t="s">
        <v>18149</v>
      </c>
      <c r="C3220" s="24" t="s">
        <v>18150</v>
      </c>
      <c r="D3220" s="24" t="s">
        <v>18151</v>
      </c>
      <c r="E3220" s="24" t="s">
        <v>4022</v>
      </c>
      <c r="F3220" s="24" t="s">
        <v>2526</v>
      </c>
      <c r="G3220" s="24">
        <v>2019</v>
      </c>
      <c r="H3220" s="25">
        <v>43344</v>
      </c>
      <c r="I3220" s="24"/>
      <c r="J3220" s="24"/>
      <c r="K3220" s="24" t="s">
        <v>18152</v>
      </c>
      <c r="L3220" s="24" t="str">
        <f t="shared" si="100"/>
        <v>PostAlerta</v>
      </c>
      <c r="M3220" s="24" t="str">
        <f t="shared" si="101"/>
        <v>S/PalabrasClaves</v>
      </c>
      <c r="N3220" s="24"/>
      <c r="O3220" s="24"/>
      <c r="P3220" s="24"/>
      <c r="Q3220" s="24"/>
      <c r="R3220" s="24"/>
      <c r="S3220" s="24"/>
      <c r="T3220" s="24"/>
      <c r="U3220" s="24"/>
      <c r="V3220" s="24"/>
      <c r="W3220" s="24"/>
      <c r="X3220" s="24"/>
    </row>
    <row r="3221" spans="1:24" ht="15.75" hidden="1" customHeight="1">
      <c r="A3221" s="26">
        <v>30228109</v>
      </c>
      <c r="B3221" s="26" t="s">
        <v>18153</v>
      </c>
      <c r="C3221" s="26" t="s">
        <v>18154</v>
      </c>
      <c r="D3221" s="26" t="s">
        <v>18155</v>
      </c>
      <c r="E3221" s="26" t="s">
        <v>18156</v>
      </c>
      <c r="F3221" s="26" t="s">
        <v>251</v>
      </c>
      <c r="G3221" s="26">
        <v>2019</v>
      </c>
      <c r="H3221" s="27">
        <v>43363</v>
      </c>
      <c r="I3221" s="26" t="s">
        <v>18157</v>
      </c>
      <c r="J3221" s="26" t="s">
        <v>18158</v>
      </c>
      <c r="K3221" s="26" t="s">
        <v>18159</v>
      </c>
      <c r="L3221" s="26" t="str">
        <f t="shared" si="100"/>
        <v>PostAlerta</v>
      </c>
      <c r="M3221" s="26" t="str">
        <f t="shared" si="101"/>
        <v>S/PalabrasClaves</v>
      </c>
      <c r="N3221" s="26"/>
      <c r="O3221" s="26"/>
      <c r="P3221" s="26"/>
      <c r="Q3221" s="26"/>
      <c r="R3221" s="26"/>
      <c r="S3221" s="26"/>
      <c r="T3221" s="26"/>
      <c r="U3221" s="26"/>
      <c r="V3221" s="26"/>
      <c r="W3221" s="26"/>
      <c r="X3221" s="26"/>
    </row>
    <row r="3222" spans="1:24" ht="15.75" hidden="1" customHeight="1">
      <c r="A3222" s="24">
        <v>30246476</v>
      </c>
      <c r="B3222" s="24" t="s">
        <v>18160</v>
      </c>
      <c r="C3222" s="24" t="s">
        <v>18161</v>
      </c>
      <c r="D3222" s="24" t="s">
        <v>18162</v>
      </c>
      <c r="E3222" s="24" t="s">
        <v>18163</v>
      </c>
      <c r="F3222" s="24" t="s">
        <v>3215</v>
      </c>
      <c r="G3222" s="24">
        <v>2019</v>
      </c>
      <c r="H3222" s="25">
        <v>43368</v>
      </c>
      <c r="I3222" s="24"/>
      <c r="J3222" s="24"/>
      <c r="K3222" s="24" t="s">
        <v>18164</v>
      </c>
      <c r="L3222" s="24" t="str">
        <f t="shared" si="100"/>
        <v>PostAlerta</v>
      </c>
      <c r="M3222" s="24" t="str">
        <f t="shared" si="101"/>
        <v>S/PalabrasClaves</v>
      </c>
      <c r="N3222" s="24"/>
      <c r="O3222" s="24"/>
      <c r="P3222" s="24"/>
      <c r="Q3222" s="24"/>
      <c r="R3222" s="24"/>
      <c r="S3222" s="24"/>
      <c r="T3222" s="24"/>
      <c r="U3222" s="24"/>
      <c r="V3222" s="24"/>
      <c r="W3222" s="24"/>
      <c r="X3222" s="24"/>
    </row>
    <row r="3223" spans="1:24" ht="15.75" hidden="1" customHeight="1">
      <c r="A3223" s="26">
        <v>30278027</v>
      </c>
      <c r="B3223" s="26" t="s">
        <v>18165</v>
      </c>
      <c r="C3223" s="26" t="s">
        <v>18166</v>
      </c>
      <c r="D3223" s="26" t="s">
        <v>18167</v>
      </c>
      <c r="E3223" s="26" t="s">
        <v>4159</v>
      </c>
      <c r="F3223" s="26" t="s">
        <v>128</v>
      </c>
      <c r="G3223" s="26">
        <v>2019</v>
      </c>
      <c r="H3223" s="27">
        <v>43376</v>
      </c>
      <c r="I3223" s="26"/>
      <c r="J3223" s="26"/>
      <c r="K3223" s="26" t="s">
        <v>18168</v>
      </c>
      <c r="L3223" s="26" t="str">
        <f t="shared" si="100"/>
        <v>PostAlerta</v>
      </c>
      <c r="M3223" s="26" t="str">
        <f t="shared" si="101"/>
        <v>S/PalabrasClaves</v>
      </c>
      <c r="N3223" s="26"/>
      <c r="O3223" s="26"/>
      <c r="P3223" s="26"/>
      <c r="Q3223" s="26"/>
      <c r="R3223" s="26"/>
      <c r="S3223" s="26"/>
      <c r="T3223" s="26"/>
      <c r="U3223" s="26"/>
      <c r="V3223" s="26"/>
      <c r="W3223" s="26"/>
      <c r="X3223" s="26"/>
    </row>
    <row r="3224" spans="1:24" ht="15.75" hidden="1" customHeight="1">
      <c r="A3224" s="24">
        <v>30278030</v>
      </c>
      <c r="B3224" s="24" t="s">
        <v>18169</v>
      </c>
      <c r="C3224" s="24" t="s">
        <v>18170</v>
      </c>
      <c r="D3224" s="24" t="s">
        <v>18171</v>
      </c>
      <c r="E3224" s="24" t="s">
        <v>18172</v>
      </c>
      <c r="F3224" s="24" t="s">
        <v>128</v>
      </c>
      <c r="G3224" s="24">
        <v>2019</v>
      </c>
      <c r="H3224" s="25">
        <v>43376</v>
      </c>
      <c r="I3224" s="24"/>
      <c r="J3224" s="24"/>
      <c r="K3224" s="24" t="s">
        <v>18173</v>
      </c>
      <c r="L3224" s="24" t="str">
        <f t="shared" si="100"/>
        <v>PostAlerta</v>
      </c>
      <c r="M3224" s="24" t="str">
        <f t="shared" si="101"/>
        <v>S/PalabrasClaves</v>
      </c>
      <c r="N3224" s="24"/>
      <c r="O3224" s="24"/>
      <c r="P3224" s="24"/>
      <c r="Q3224" s="24"/>
      <c r="R3224" s="24"/>
      <c r="S3224" s="24"/>
      <c r="T3224" s="24"/>
      <c r="U3224" s="24"/>
      <c r="V3224" s="24"/>
      <c r="W3224" s="24"/>
      <c r="X3224" s="24"/>
    </row>
    <row r="3225" spans="1:24" ht="15.75" hidden="1" customHeight="1">
      <c r="A3225" s="26">
        <v>30293504</v>
      </c>
      <c r="B3225" s="26" t="s">
        <v>18174</v>
      </c>
      <c r="C3225" s="26" t="s">
        <v>18175</v>
      </c>
      <c r="D3225" s="26" t="s">
        <v>18176</v>
      </c>
      <c r="E3225" s="26" t="s">
        <v>18177</v>
      </c>
      <c r="F3225" s="26" t="s">
        <v>725</v>
      </c>
      <c r="G3225" s="26">
        <v>2019</v>
      </c>
      <c r="H3225" s="27">
        <v>43382</v>
      </c>
      <c r="I3225" s="26"/>
      <c r="J3225" s="26"/>
      <c r="K3225" s="26" t="s">
        <v>18178</v>
      </c>
      <c r="L3225" s="26" t="str">
        <f t="shared" si="100"/>
        <v>PostAlerta</v>
      </c>
      <c r="M3225" s="26" t="str">
        <f t="shared" si="101"/>
        <v>C/PalabrasClaves</v>
      </c>
      <c r="N3225" s="26"/>
      <c r="O3225" s="26"/>
      <c r="P3225" s="26"/>
      <c r="Q3225" s="26"/>
      <c r="R3225" s="26"/>
      <c r="S3225" s="26"/>
      <c r="T3225" s="26"/>
      <c r="U3225" s="26"/>
      <c r="V3225" s="26"/>
      <c r="W3225" s="26"/>
      <c r="X3225" s="26"/>
    </row>
    <row r="3226" spans="1:24" ht="15.75" hidden="1" customHeight="1">
      <c r="A3226" s="24">
        <v>30296916</v>
      </c>
      <c r="B3226" s="24" t="s">
        <v>18179</v>
      </c>
      <c r="C3226" s="24" t="s">
        <v>18180</v>
      </c>
      <c r="D3226" s="24" t="s">
        <v>18181</v>
      </c>
      <c r="E3226" s="24" t="s">
        <v>18182</v>
      </c>
      <c r="F3226" s="24" t="s">
        <v>725</v>
      </c>
      <c r="G3226" s="24">
        <v>2019</v>
      </c>
      <c r="H3226" s="25">
        <v>43383</v>
      </c>
      <c r="I3226" s="24"/>
      <c r="J3226" s="24"/>
      <c r="K3226" s="24" t="s">
        <v>18183</v>
      </c>
      <c r="L3226" s="24" t="str">
        <f t="shared" si="100"/>
        <v>PostAlerta</v>
      </c>
      <c r="M3226" s="24" t="str">
        <f t="shared" si="101"/>
        <v>S/PalabrasClaves</v>
      </c>
      <c r="N3226" s="24"/>
      <c r="O3226" s="24"/>
      <c r="P3226" s="24"/>
      <c r="Q3226" s="24"/>
      <c r="R3226" s="24"/>
      <c r="S3226" s="24"/>
      <c r="T3226" s="24"/>
      <c r="U3226" s="24"/>
      <c r="V3226" s="24"/>
      <c r="W3226" s="24"/>
      <c r="X3226" s="24"/>
    </row>
    <row r="3227" spans="1:24" ht="15.75" hidden="1" customHeight="1">
      <c r="A3227" s="26">
        <v>30302805</v>
      </c>
      <c r="B3227" s="26" t="s">
        <v>18184</v>
      </c>
      <c r="C3227" s="26" t="s">
        <v>16239</v>
      </c>
      <c r="D3227" s="26" t="s">
        <v>18185</v>
      </c>
      <c r="E3227" s="26" t="s">
        <v>16241</v>
      </c>
      <c r="F3227" s="26" t="s">
        <v>9816</v>
      </c>
      <c r="G3227" s="26">
        <v>2019</v>
      </c>
      <c r="H3227" s="27">
        <v>43384</v>
      </c>
      <c r="I3227" s="26"/>
      <c r="J3227" s="26"/>
      <c r="K3227" s="26" t="s">
        <v>18186</v>
      </c>
      <c r="L3227" s="26" t="str">
        <f t="shared" si="100"/>
        <v>PostAlerta</v>
      </c>
      <c r="M3227" s="26" t="str">
        <f t="shared" si="101"/>
        <v>S/PalabrasClaves</v>
      </c>
      <c r="N3227" s="26"/>
      <c r="O3227" s="26"/>
      <c r="P3227" s="26"/>
      <c r="Q3227" s="26"/>
      <c r="R3227" s="26"/>
      <c r="S3227" s="26"/>
      <c r="T3227" s="26"/>
      <c r="U3227" s="26"/>
      <c r="V3227" s="26"/>
      <c r="W3227" s="26"/>
      <c r="X3227" s="26"/>
    </row>
    <row r="3228" spans="1:24" ht="15.75" hidden="1" customHeight="1">
      <c r="A3228" s="24">
        <v>30336068</v>
      </c>
      <c r="B3228" s="24" t="s">
        <v>18187</v>
      </c>
      <c r="C3228" s="24" t="s">
        <v>18188</v>
      </c>
      <c r="D3228" s="24" t="s">
        <v>18189</v>
      </c>
      <c r="E3228" s="24" t="s">
        <v>2207</v>
      </c>
      <c r="F3228" s="24" t="s">
        <v>16304</v>
      </c>
      <c r="G3228" s="24">
        <v>2019</v>
      </c>
      <c r="H3228" s="25">
        <v>43392</v>
      </c>
      <c r="I3228" s="24"/>
      <c r="J3228" s="24"/>
      <c r="K3228" s="24" t="s">
        <v>18190</v>
      </c>
      <c r="L3228" s="24" t="str">
        <f t="shared" si="100"/>
        <v>PostAlerta</v>
      </c>
      <c r="M3228" s="24" t="str">
        <f t="shared" si="101"/>
        <v>S/PalabrasClaves</v>
      </c>
      <c r="N3228" s="24"/>
      <c r="O3228" s="24"/>
      <c r="P3228" s="24"/>
      <c r="Q3228" s="24"/>
      <c r="R3228" s="24"/>
      <c r="S3228" s="24"/>
      <c r="T3228" s="24"/>
      <c r="U3228" s="24"/>
      <c r="V3228" s="24"/>
      <c r="W3228" s="24"/>
      <c r="X3228" s="24"/>
    </row>
    <row r="3229" spans="1:24" ht="15.75" hidden="1" customHeight="1">
      <c r="A3229" s="26">
        <v>30392431</v>
      </c>
      <c r="B3229" s="26" t="s">
        <v>18191</v>
      </c>
      <c r="C3229" s="26" t="s">
        <v>18192</v>
      </c>
      <c r="D3229" s="26" t="s">
        <v>18193</v>
      </c>
      <c r="E3229" s="26" t="s">
        <v>18194</v>
      </c>
      <c r="F3229" s="26" t="s">
        <v>18195</v>
      </c>
      <c r="G3229" s="26">
        <v>2019</v>
      </c>
      <c r="H3229" s="27">
        <v>43410</v>
      </c>
      <c r="I3229" s="26" t="s">
        <v>18196</v>
      </c>
      <c r="J3229" s="26"/>
      <c r="K3229" s="26" t="s">
        <v>18197</v>
      </c>
      <c r="L3229" s="26" t="str">
        <f t="shared" si="100"/>
        <v>PostAlerta</v>
      </c>
      <c r="M3229" s="26" t="str">
        <f t="shared" si="101"/>
        <v>S/PalabrasClaves</v>
      </c>
      <c r="N3229" s="26"/>
      <c r="O3229" s="26"/>
      <c r="P3229" s="26"/>
      <c r="Q3229" s="26"/>
      <c r="R3229" s="26"/>
      <c r="S3229" s="26"/>
      <c r="T3229" s="26"/>
      <c r="U3229" s="26"/>
      <c r="V3229" s="26"/>
      <c r="W3229" s="26"/>
      <c r="X3229" s="26"/>
    </row>
    <row r="3230" spans="1:24" ht="15.75" hidden="1" customHeight="1">
      <c r="A3230" s="24">
        <v>30394335</v>
      </c>
      <c r="B3230" s="24" t="s">
        <v>18198</v>
      </c>
      <c r="C3230" s="24" t="s">
        <v>18199</v>
      </c>
      <c r="D3230" s="24" t="s">
        <v>18200</v>
      </c>
      <c r="E3230" s="24" t="s">
        <v>18201</v>
      </c>
      <c r="F3230" s="24" t="s">
        <v>2556</v>
      </c>
      <c r="G3230" s="24">
        <v>2019</v>
      </c>
      <c r="H3230" s="25">
        <v>43410</v>
      </c>
      <c r="I3230" s="24" t="s">
        <v>18202</v>
      </c>
      <c r="J3230" s="24" t="s">
        <v>18203</v>
      </c>
      <c r="K3230" s="24" t="s">
        <v>18204</v>
      </c>
      <c r="L3230" s="24" t="str">
        <f t="shared" si="100"/>
        <v>PostAlerta</v>
      </c>
      <c r="M3230" s="24" t="str">
        <f t="shared" si="101"/>
        <v>S/PalabrasClaves</v>
      </c>
      <c r="N3230" s="24"/>
      <c r="O3230" s="24"/>
      <c r="P3230" s="24"/>
      <c r="Q3230" s="24"/>
      <c r="R3230" s="24"/>
      <c r="S3230" s="24"/>
      <c r="T3230" s="24"/>
      <c r="U3230" s="24"/>
      <c r="V3230" s="24"/>
      <c r="W3230" s="24"/>
      <c r="X3230" s="24"/>
    </row>
    <row r="3231" spans="1:24" ht="15.75" hidden="1" customHeight="1">
      <c r="A3231" s="26">
        <v>30402768</v>
      </c>
      <c r="B3231" s="26" t="s">
        <v>18205</v>
      </c>
      <c r="C3231" s="26" t="s">
        <v>18206</v>
      </c>
      <c r="D3231" s="26" t="s">
        <v>18207</v>
      </c>
      <c r="E3231" s="26" t="s">
        <v>18208</v>
      </c>
      <c r="F3231" s="26" t="s">
        <v>18209</v>
      </c>
      <c r="G3231" s="26">
        <v>2019</v>
      </c>
      <c r="H3231" s="27">
        <v>43412</v>
      </c>
      <c r="I3231" s="26"/>
      <c r="J3231" s="26"/>
      <c r="K3231" s="26" t="s">
        <v>18210</v>
      </c>
      <c r="L3231" s="26" t="str">
        <f t="shared" si="100"/>
        <v>PostAlerta</v>
      </c>
      <c r="M3231" s="26" t="str">
        <f t="shared" si="101"/>
        <v>S/PalabrasClaves</v>
      </c>
      <c r="N3231" s="26"/>
      <c r="O3231" s="26"/>
      <c r="P3231" s="26"/>
      <c r="Q3231" s="26"/>
      <c r="R3231" s="26"/>
      <c r="S3231" s="26"/>
      <c r="T3231" s="26"/>
      <c r="U3231" s="26"/>
      <c r="V3231" s="26"/>
      <c r="W3231" s="26"/>
      <c r="X3231" s="26"/>
    </row>
    <row r="3232" spans="1:24" ht="15.75" hidden="1" customHeight="1">
      <c r="A3232" s="24">
        <v>30507675</v>
      </c>
      <c r="B3232" s="24" t="s">
        <v>18211</v>
      </c>
      <c r="C3232" s="24" t="s">
        <v>18212</v>
      </c>
      <c r="D3232" s="24" t="s">
        <v>18213</v>
      </c>
      <c r="E3232" s="24" t="s">
        <v>18214</v>
      </c>
      <c r="F3232" s="24" t="s">
        <v>2581</v>
      </c>
      <c r="G3232" s="24">
        <v>2019</v>
      </c>
      <c r="H3232" s="25">
        <v>43438</v>
      </c>
      <c r="I3232" s="24"/>
      <c r="J3232" s="24"/>
      <c r="K3232" s="24" t="s">
        <v>18215</v>
      </c>
      <c r="L3232" s="24" t="str">
        <f t="shared" si="100"/>
        <v>Excluido</v>
      </c>
      <c r="M3232" s="24" t="str">
        <f t="shared" si="101"/>
        <v>S/PalabrasClaves</v>
      </c>
      <c r="N3232" s="24"/>
      <c r="O3232" s="24"/>
      <c r="P3232" s="24"/>
      <c r="Q3232" s="24"/>
      <c r="R3232" s="24"/>
      <c r="S3232" s="24"/>
      <c r="T3232" s="24"/>
      <c r="U3232" s="24"/>
      <c r="V3232" s="24"/>
      <c r="W3232" s="24"/>
      <c r="X3232" s="24"/>
    </row>
    <row r="3233" spans="1:24" ht="15.75" hidden="1" customHeight="1">
      <c r="A3233" s="26">
        <v>30520712</v>
      </c>
      <c r="B3233" s="26" t="s">
        <v>18216</v>
      </c>
      <c r="C3233" s="26" t="s">
        <v>18217</v>
      </c>
      <c r="D3233" s="26" t="s">
        <v>18218</v>
      </c>
      <c r="E3233" s="26" t="s">
        <v>17269</v>
      </c>
      <c r="F3233" s="26" t="s">
        <v>627</v>
      </c>
      <c r="G3233" s="26">
        <v>2019</v>
      </c>
      <c r="H3233" s="27">
        <v>43441</v>
      </c>
      <c r="I3233" s="26"/>
      <c r="J3233" s="26"/>
      <c r="K3233" s="26" t="s">
        <v>18219</v>
      </c>
      <c r="L3233" s="26" t="str">
        <f t="shared" si="100"/>
        <v>Excluido</v>
      </c>
      <c r="M3233" s="26" t="str">
        <f t="shared" si="101"/>
        <v>C/PalabrasClaves</v>
      </c>
      <c r="N3233" s="26"/>
      <c r="O3233" s="26"/>
      <c r="P3233" s="26"/>
      <c r="Q3233" s="26"/>
      <c r="R3233" s="26"/>
      <c r="S3233" s="26"/>
      <c r="T3233" s="26"/>
      <c r="U3233" s="26"/>
      <c r="V3233" s="26"/>
      <c r="W3233" s="26"/>
      <c r="X3233" s="26"/>
    </row>
    <row r="3234" spans="1:24" ht="15.75" hidden="1" customHeight="1">
      <c r="A3234" s="24">
        <v>30543311</v>
      </c>
      <c r="B3234" s="24" t="s">
        <v>18220</v>
      </c>
      <c r="C3234" s="24" t="s">
        <v>18221</v>
      </c>
      <c r="D3234" s="24" t="s">
        <v>18222</v>
      </c>
      <c r="E3234" s="24" t="s">
        <v>18223</v>
      </c>
      <c r="F3234" s="24" t="s">
        <v>5568</v>
      </c>
      <c r="G3234" s="24">
        <v>2019</v>
      </c>
      <c r="H3234" s="25">
        <v>43448</v>
      </c>
      <c r="I3234" s="24" t="s">
        <v>18224</v>
      </c>
      <c r="J3234" s="24"/>
      <c r="K3234" s="24" t="s">
        <v>18225</v>
      </c>
      <c r="L3234" s="24" t="str">
        <f t="shared" si="100"/>
        <v>Excluido</v>
      </c>
      <c r="M3234" s="24" t="str">
        <f t="shared" si="101"/>
        <v>S/PalabrasClaves</v>
      </c>
      <c r="N3234" s="24"/>
      <c r="O3234" s="24"/>
      <c r="P3234" s="24"/>
      <c r="Q3234" s="24"/>
      <c r="R3234" s="24"/>
      <c r="S3234" s="24"/>
      <c r="T3234" s="24"/>
      <c r="U3234" s="24"/>
      <c r="V3234" s="24"/>
      <c r="W3234" s="24"/>
      <c r="X3234" s="24"/>
    </row>
    <row r="3235" spans="1:24" ht="15.75" hidden="1" customHeight="1">
      <c r="A3235" s="26">
        <v>30605081</v>
      </c>
      <c r="B3235" s="26" t="s">
        <v>18226</v>
      </c>
      <c r="C3235" s="26" t="s">
        <v>18227</v>
      </c>
      <c r="D3235" s="26" t="s">
        <v>18228</v>
      </c>
      <c r="E3235" s="26" t="s">
        <v>18229</v>
      </c>
      <c r="F3235" s="26" t="s">
        <v>627</v>
      </c>
      <c r="G3235" s="26">
        <v>2019</v>
      </c>
      <c r="H3235" s="27">
        <v>43469</v>
      </c>
      <c r="I3235" s="26"/>
      <c r="J3235" s="26"/>
      <c r="K3235" s="26" t="s">
        <v>18230</v>
      </c>
      <c r="L3235" s="26" t="str">
        <f t="shared" si="100"/>
        <v>PostAlerta</v>
      </c>
      <c r="M3235" s="26" t="str">
        <f t="shared" si="101"/>
        <v>S/PalabrasClaves</v>
      </c>
      <c r="N3235" s="26"/>
      <c r="O3235" s="26"/>
      <c r="P3235" s="26"/>
      <c r="Q3235" s="26"/>
      <c r="R3235" s="26"/>
      <c r="S3235" s="26"/>
      <c r="T3235" s="26"/>
      <c r="U3235" s="26"/>
      <c r="V3235" s="26"/>
      <c r="W3235" s="26"/>
      <c r="X3235" s="26"/>
    </row>
    <row r="3236" spans="1:24" ht="15.75" hidden="1" customHeight="1">
      <c r="A3236" s="24">
        <v>30762806</v>
      </c>
      <c r="B3236" s="24" t="s">
        <v>18231</v>
      </c>
      <c r="C3236" s="24" t="s">
        <v>18232</v>
      </c>
      <c r="D3236" s="24" t="s">
        <v>18233</v>
      </c>
      <c r="E3236" s="24" t="s">
        <v>8338</v>
      </c>
      <c r="F3236" s="24" t="s">
        <v>10558</v>
      </c>
      <c r="G3236" s="24">
        <v>2019</v>
      </c>
      <c r="H3236" s="25">
        <v>43511</v>
      </c>
      <c r="I3236" s="24" t="s">
        <v>18234</v>
      </c>
      <c r="J3236" s="24"/>
      <c r="K3236" s="24" t="s">
        <v>18235</v>
      </c>
      <c r="L3236" s="24" t="str">
        <f t="shared" si="100"/>
        <v>Excluido</v>
      </c>
      <c r="M3236" s="24" t="str">
        <f t="shared" si="101"/>
        <v>S/PalabrasClaves</v>
      </c>
      <c r="N3236" s="24"/>
      <c r="O3236" s="24"/>
      <c r="P3236" s="24"/>
      <c r="Q3236" s="24"/>
      <c r="R3236" s="24"/>
      <c r="S3236" s="24"/>
      <c r="T3236" s="24"/>
      <c r="U3236" s="24"/>
      <c r="V3236" s="24"/>
      <c r="W3236" s="24"/>
      <c r="X3236" s="24"/>
    </row>
    <row r="3237" spans="1:24" ht="15.75" hidden="1" customHeight="1">
      <c r="A3237" s="26">
        <v>30778965</v>
      </c>
      <c r="B3237" s="26" t="s">
        <v>18236</v>
      </c>
      <c r="C3237" s="26" t="s">
        <v>18237</v>
      </c>
      <c r="D3237" s="26" t="s">
        <v>18238</v>
      </c>
      <c r="E3237" s="26" t="s">
        <v>16281</v>
      </c>
      <c r="F3237" s="26" t="s">
        <v>6084</v>
      </c>
      <c r="G3237" s="26">
        <v>2019</v>
      </c>
      <c r="H3237" s="27">
        <v>43516</v>
      </c>
      <c r="I3237" s="26"/>
      <c r="J3237" s="26"/>
      <c r="K3237" s="26" t="s">
        <v>18239</v>
      </c>
      <c r="L3237" s="26" t="str">
        <f t="shared" si="100"/>
        <v>Excluido</v>
      </c>
      <c r="M3237" s="26" t="str">
        <f t="shared" si="101"/>
        <v>S/PalabrasClaves</v>
      </c>
      <c r="N3237" s="26"/>
      <c r="O3237" s="26"/>
      <c r="P3237" s="26"/>
      <c r="Q3237" s="26"/>
      <c r="R3237" s="26"/>
      <c r="S3237" s="26"/>
      <c r="T3237" s="26"/>
      <c r="U3237" s="26"/>
      <c r="V3237" s="26"/>
      <c r="W3237" s="26"/>
      <c r="X3237" s="26"/>
    </row>
    <row r="3238" spans="1:24" ht="15.75" hidden="1" customHeight="1">
      <c r="A3238" s="24">
        <v>30816632</v>
      </c>
      <c r="B3238" s="24" t="s">
        <v>18240</v>
      </c>
      <c r="C3238" s="24" t="s">
        <v>18241</v>
      </c>
      <c r="D3238" s="24" t="s">
        <v>18242</v>
      </c>
      <c r="E3238" s="24" t="s">
        <v>18243</v>
      </c>
      <c r="F3238" s="24" t="s">
        <v>7032</v>
      </c>
      <c r="G3238" s="24">
        <v>2019</v>
      </c>
      <c r="H3238" s="25">
        <v>43525</v>
      </c>
      <c r="I3238" s="24" t="s">
        <v>18244</v>
      </c>
      <c r="J3238" s="24"/>
      <c r="K3238" s="24" t="s">
        <v>18245</v>
      </c>
      <c r="L3238" s="24" t="str">
        <f t="shared" si="100"/>
        <v>Excluido</v>
      </c>
      <c r="M3238" s="24" t="str">
        <f t="shared" si="101"/>
        <v>S/PalabrasClaves</v>
      </c>
      <c r="N3238" s="24"/>
      <c r="O3238" s="24"/>
      <c r="P3238" s="24"/>
      <c r="Q3238" s="24"/>
      <c r="R3238" s="24"/>
      <c r="S3238" s="24"/>
      <c r="T3238" s="24"/>
      <c r="U3238" s="24"/>
      <c r="V3238" s="24"/>
      <c r="W3238" s="24"/>
      <c r="X3238" s="24"/>
    </row>
    <row r="3239" spans="1:24" ht="15.75" hidden="1" customHeight="1">
      <c r="A3239" s="26">
        <v>30718536</v>
      </c>
      <c r="B3239" s="26" t="s">
        <v>18246</v>
      </c>
      <c r="C3239" s="26" t="s">
        <v>18247</v>
      </c>
      <c r="D3239" s="26" t="s">
        <v>18248</v>
      </c>
      <c r="E3239" s="26" t="s">
        <v>18249</v>
      </c>
      <c r="F3239" s="26" t="s">
        <v>7282</v>
      </c>
      <c r="G3239" s="26">
        <v>2019</v>
      </c>
      <c r="H3239" s="27">
        <v>43502</v>
      </c>
      <c r="I3239" s="26" t="s">
        <v>18250</v>
      </c>
      <c r="J3239" s="26"/>
      <c r="K3239" s="26" t="s">
        <v>18251</v>
      </c>
      <c r="L3239" s="26" t="str">
        <f t="shared" si="100"/>
        <v>PostAlerta</v>
      </c>
      <c r="M3239" s="26" t="str">
        <f t="shared" si="101"/>
        <v>S/PalabrasClaves</v>
      </c>
      <c r="N3239" s="26"/>
      <c r="O3239" s="26"/>
      <c r="P3239" s="26"/>
      <c r="Q3239" s="26"/>
      <c r="R3239" s="26"/>
      <c r="S3239" s="26"/>
      <c r="T3239" s="26"/>
      <c r="U3239" s="26"/>
      <c r="V3239" s="26"/>
      <c r="W3239" s="26"/>
      <c r="X3239" s="26"/>
    </row>
    <row r="3240" spans="1:24" ht="15.75" hidden="1" customHeight="1">
      <c r="A3240" s="24">
        <v>30778341</v>
      </c>
      <c r="B3240" s="24" t="s">
        <v>18252</v>
      </c>
      <c r="C3240" s="24" t="s">
        <v>18253</v>
      </c>
      <c r="D3240" s="24" t="s">
        <v>18254</v>
      </c>
      <c r="E3240" s="24" t="s">
        <v>18255</v>
      </c>
      <c r="F3240" s="24" t="s">
        <v>566</v>
      </c>
      <c r="G3240" s="24">
        <v>2019</v>
      </c>
      <c r="H3240" s="25">
        <v>43516</v>
      </c>
      <c r="I3240" s="24" t="s">
        <v>18256</v>
      </c>
      <c r="J3240" s="24"/>
      <c r="K3240" s="24" t="s">
        <v>18257</v>
      </c>
      <c r="L3240" s="24" t="str">
        <f t="shared" ref="L3240:L3303" si="102">IF(ISNUMBER(VLOOKUP(A3240,EXCL,1,FALSE)),"Excluido",IF(ISNUMBER(VLOOKUP(A3240,POST,1,FALSE)),"PostAlerta",IF(ISNUMBER(VLOOKUP(A3240,PRE,1,FALSE)),"PreAlerta","")))</f>
        <v>PostAlerta</v>
      </c>
      <c r="M3240" s="24" t="str">
        <f t="shared" ref="M3240:M3303" si="103">IF(ISNUMBER(VLOOKUP(A3240,KEYWORDS,1,FALSE)),"C/PalabrasClaves","S/PalabrasClaves")</f>
        <v>C/PalabrasClaves</v>
      </c>
      <c r="N3240" s="24"/>
      <c r="O3240" s="24"/>
      <c r="P3240" s="24"/>
      <c r="Q3240" s="24"/>
      <c r="R3240" s="24"/>
      <c r="S3240" s="24"/>
      <c r="T3240" s="24"/>
      <c r="U3240" s="24"/>
      <c r="V3240" s="24"/>
      <c r="W3240" s="24"/>
      <c r="X3240" s="24"/>
    </row>
    <row r="3241" spans="1:24" ht="15.75" hidden="1" customHeight="1">
      <c r="A3241" s="26">
        <v>30804931</v>
      </c>
      <c r="B3241" s="26" t="s">
        <v>18258</v>
      </c>
      <c r="C3241" s="26" t="s">
        <v>18259</v>
      </c>
      <c r="D3241" s="26" t="s">
        <v>18260</v>
      </c>
      <c r="E3241" s="26" t="s">
        <v>18261</v>
      </c>
      <c r="F3241" s="26" t="s">
        <v>4667</v>
      </c>
      <c r="G3241" s="26">
        <v>2019</v>
      </c>
      <c r="H3241" s="27">
        <v>43523</v>
      </c>
      <c r="I3241" s="26" t="s">
        <v>18262</v>
      </c>
      <c r="J3241" s="26"/>
      <c r="K3241" s="26" t="s">
        <v>18263</v>
      </c>
      <c r="L3241" s="26" t="str">
        <f t="shared" si="102"/>
        <v>PostAlerta</v>
      </c>
      <c r="M3241" s="26" t="str">
        <f t="shared" si="103"/>
        <v>S/PalabrasClaves</v>
      </c>
      <c r="N3241" s="26"/>
      <c r="O3241" s="26"/>
      <c r="P3241" s="26"/>
      <c r="Q3241" s="26"/>
      <c r="R3241" s="26"/>
      <c r="S3241" s="26"/>
      <c r="T3241" s="26"/>
      <c r="U3241" s="26"/>
      <c r="V3241" s="26"/>
      <c r="W3241" s="26"/>
      <c r="X3241" s="26"/>
    </row>
    <row r="3242" spans="1:24" ht="15.75" hidden="1" customHeight="1">
      <c r="A3242" s="24">
        <v>30800114</v>
      </c>
      <c r="B3242" s="24" t="s">
        <v>18264</v>
      </c>
      <c r="C3242" s="24" t="s">
        <v>18265</v>
      </c>
      <c r="D3242" s="24" t="s">
        <v>18266</v>
      </c>
      <c r="E3242" s="24" t="s">
        <v>11799</v>
      </c>
      <c r="F3242" s="24" t="s">
        <v>566</v>
      </c>
      <c r="G3242" s="24">
        <v>2019</v>
      </c>
      <c r="H3242" s="25">
        <v>43522</v>
      </c>
      <c r="I3242" s="24" t="s">
        <v>18267</v>
      </c>
      <c r="J3242" s="24"/>
      <c r="K3242" s="24" t="s">
        <v>18268</v>
      </c>
      <c r="L3242" s="24" t="str">
        <f t="shared" si="102"/>
        <v>PostAlerta</v>
      </c>
      <c r="M3242" s="24" t="str">
        <f t="shared" si="103"/>
        <v>S/PalabrasClaves</v>
      </c>
      <c r="N3242" s="24"/>
      <c r="O3242" s="24"/>
      <c r="P3242" s="24"/>
      <c r="Q3242" s="24"/>
      <c r="R3242" s="24"/>
      <c r="S3242" s="24"/>
      <c r="T3242" s="24"/>
      <c r="U3242" s="24"/>
      <c r="V3242" s="24"/>
      <c r="W3242" s="24"/>
      <c r="X3242" s="24"/>
    </row>
    <row r="3243" spans="1:24" ht="15.75" hidden="1" customHeight="1">
      <c r="A3243" s="26">
        <v>30765452</v>
      </c>
      <c r="B3243" s="26" t="s">
        <v>18269</v>
      </c>
      <c r="C3243" s="26" t="s">
        <v>18270</v>
      </c>
      <c r="D3243" s="26" t="s">
        <v>18271</v>
      </c>
      <c r="E3243" s="26" t="s">
        <v>18272</v>
      </c>
      <c r="F3243" s="26" t="s">
        <v>5530</v>
      </c>
      <c r="G3243" s="26">
        <v>2019</v>
      </c>
      <c r="H3243" s="27">
        <v>43512</v>
      </c>
      <c r="I3243" s="26" t="s">
        <v>18273</v>
      </c>
      <c r="J3243" s="26"/>
      <c r="K3243" s="26" t="s">
        <v>18274</v>
      </c>
      <c r="L3243" s="26" t="str">
        <f t="shared" si="102"/>
        <v>PostAlerta</v>
      </c>
      <c r="M3243" s="26" t="str">
        <f t="shared" si="103"/>
        <v>S/PalabrasClaves</v>
      </c>
      <c r="N3243" s="26"/>
      <c r="O3243" s="26"/>
      <c r="P3243" s="26"/>
      <c r="Q3243" s="26"/>
      <c r="R3243" s="26"/>
      <c r="S3243" s="26"/>
      <c r="T3243" s="26"/>
      <c r="U3243" s="26"/>
      <c r="V3243" s="26"/>
      <c r="W3243" s="26"/>
      <c r="X3243" s="26"/>
    </row>
    <row r="3244" spans="1:24" ht="15.75" hidden="1" customHeight="1">
      <c r="A3244" s="24">
        <v>30785560</v>
      </c>
      <c r="B3244" s="24" t="s">
        <v>18275</v>
      </c>
      <c r="C3244" s="24" t="s">
        <v>18276</v>
      </c>
      <c r="D3244" s="24" t="s">
        <v>18277</v>
      </c>
      <c r="E3244" s="24" t="s">
        <v>18278</v>
      </c>
      <c r="F3244" s="24" t="s">
        <v>15739</v>
      </c>
      <c r="G3244" s="24">
        <v>2019</v>
      </c>
      <c r="H3244" s="25">
        <v>43517</v>
      </c>
      <c r="I3244" s="24" t="s">
        <v>18279</v>
      </c>
      <c r="J3244" s="24"/>
      <c r="K3244" s="24" t="s">
        <v>18280</v>
      </c>
      <c r="L3244" s="24" t="str">
        <f t="shared" si="102"/>
        <v>PostAlerta</v>
      </c>
      <c r="M3244" s="24" t="str">
        <f t="shared" si="103"/>
        <v>S/PalabrasClaves</v>
      </c>
      <c r="N3244" s="24"/>
      <c r="O3244" s="24"/>
      <c r="P3244" s="24"/>
      <c r="Q3244" s="24"/>
      <c r="R3244" s="24"/>
      <c r="S3244" s="24"/>
      <c r="T3244" s="24"/>
      <c r="U3244" s="24"/>
      <c r="V3244" s="24"/>
      <c r="W3244" s="24"/>
      <c r="X3244" s="24"/>
    </row>
    <row r="3245" spans="1:24" ht="15.75" hidden="1" customHeight="1">
      <c r="A3245" s="26">
        <v>30777008</v>
      </c>
      <c r="B3245" s="26" t="s">
        <v>18281</v>
      </c>
      <c r="C3245" s="26" t="s">
        <v>18282</v>
      </c>
      <c r="D3245" s="26" t="s">
        <v>18283</v>
      </c>
      <c r="E3245" s="26" t="s">
        <v>18284</v>
      </c>
      <c r="F3245" s="26" t="s">
        <v>11366</v>
      </c>
      <c r="G3245" s="26">
        <v>2019</v>
      </c>
      <c r="H3245" s="27">
        <v>43516</v>
      </c>
      <c r="I3245" s="26" t="s">
        <v>18285</v>
      </c>
      <c r="J3245" s="26"/>
      <c r="K3245" s="26" t="s">
        <v>18286</v>
      </c>
      <c r="L3245" s="26" t="str">
        <f t="shared" si="102"/>
        <v>PostAlerta</v>
      </c>
      <c r="M3245" s="26" t="str">
        <f t="shared" si="103"/>
        <v>S/PalabrasClaves</v>
      </c>
      <c r="N3245" s="26"/>
      <c r="O3245" s="26"/>
      <c r="P3245" s="26"/>
      <c r="Q3245" s="26"/>
      <c r="R3245" s="26"/>
      <c r="S3245" s="26"/>
      <c r="T3245" s="26"/>
      <c r="U3245" s="26"/>
      <c r="V3245" s="26"/>
      <c r="W3245" s="26"/>
      <c r="X3245" s="26"/>
    </row>
    <row r="3246" spans="1:24" ht="15.75" hidden="1" customHeight="1">
      <c r="A3246" s="24">
        <v>30779755</v>
      </c>
      <c r="B3246" s="24" t="s">
        <v>18287</v>
      </c>
      <c r="C3246" s="24" t="s">
        <v>18288</v>
      </c>
      <c r="D3246" s="24" t="s">
        <v>18289</v>
      </c>
      <c r="E3246" s="24" t="s">
        <v>18290</v>
      </c>
      <c r="F3246" s="24" t="s">
        <v>2168</v>
      </c>
      <c r="G3246" s="24">
        <v>2019</v>
      </c>
      <c r="H3246" s="25">
        <v>43516</v>
      </c>
      <c r="I3246" s="24" t="s">
        <v>18291</v>
      </c>
      <c r="J3246" s="24"/>
      <c r="K3246" s="24" t="s">
        <v>18292</v>
      </c>
      <c r="L3246" s="24" t="str">
        <f t="shared" si="102"/>
        <v>PostAlerta</v>
      </c>
      <c r="M3246" s="24" t="str">
        <f t="shared" si="103"/>
        <v>S/PalabrasClaves</v>
      </c>
      <c r="N3246" s="24"/>
      <c r="O3246" s="24"/>
      <c r="P3246" s="24"/>
      <c r="Q3246" s="24"/>
      <c r="R3246" s="24"/>
      <c r="S3246" s="24"/>
      <c r="T3246" s="24"/>
      <c r="U3246" s="24"/>
      <c r="V3246" s="24"/>
      <c r="W3246" s="24"/>
      <c r="X3246" s="24"/>
    </row>
    <row r="3247" spans="1:24" ht="15.75" hidden="1" customHeight="1">
      <c r="A3247" s="26">
        <v>30782948</v>
      </c>
      <c r="B3247" s="26" t="s">
        <v>18293</v>
      </c>
      <c r="C3247" s="26" t="s">
        <v>18294</v>
      </c>
      <c r="D3247" s="26" t="s">
        <v>18295</v>
      </c>
      <c r="E3247" s="26" t="s">
        <v>18296</v>
      </c>
      <c r="F3247" s="26" t="s">
        <v>204</v>
      </c>
      <c r="G3247" s="26">
        <v>2019</v>
      </c>
      <c r="H3247" s="27">
        <v>43517</v>
      </c>
      <c r="I3247" s="26" t="s">
        <v>18297</v>
      </c>
      <c r="J3247" s="26"/>
      <c r="K3247" s="26" t="s">
        <v>18298</v>
      </c>
      <c r="L3247" s="26" t="str">
        <f t="shared" si="102"/>
        <v>Excluido</v>
      </c>
      <c r="M3247" s="26" t="str">
        <f t="shared" si="103"/>
        <v>S/PalabrasClaves</v>
      </c>
      <c r="N3247" s="26"/>
      <c r="O3247" s="26"/>
      <c r="P3247" s="26"/>
      <c r="Q3247" s="26"/>
      <c r="R3247" s="26"/>
      <c r="S3247" s="26"/>
      <c r="T3247" s="26"/>
      <c r="U3247" s="26"/>
      <c r="V3247" s="26"/>
      <c r="W3247" s="26"/>
      <c r="X3247" s="26"/>
    </row>
    <row r="3248" spans="1:24" ht="15.75" hidden="1" customHeight="1">
      <c r="A3248" s="24">
        <v>30791443</v>
      </c>
      <c r="B3248" s="24" t="s">
        <v>18299</v>
      </c>
      <c r="C3248" s="24" t="s">
        <v>18300</v>
      </c>
      <c r="D3248" s="24" t="s">
        <v>18301</v>
      </c>
      <c r="E3248" s="24" t="s">
        <v>18302</v>
      </c>
      <c r="F3248" s="24" t="s">
        <v>11544</v>
      </c>
      <c r="G3248" s="24">
        <v>2019</v>
      </c>
      <c r="H3248" s="25">
        <v>43519</v>
      </c>
      <c r="I3248" s="24" t="s">
        <v>18303</v>
      </c>
      <c r="J3248" s="24"/>
      <c r="K3248" s="24" t="s">
        <v>18304</v>
      </c>
      <c r="L3248" s="24" t="str">
        <f t="shared" si="102"/>
        <v>PostAlerta</v>
      </c>
      <c r="M3248" s="24" t="str">
        <f t="shared" si="103"/>
        <v>S/PalabrasClaves</v>
      </c>
      <c r="N3248" s="24"/>
      <c r="O3248" s="24"/>
      <c r="P3248" s="24"/>
      <c r="Q3248" s="24"/>
      <c r="R3248" s="24"/>
      <c r="S3248" s="24"/>
      <c r="T3248" s="24"/>
      <c r="U3248" s="24"/>
      <c r="V3248" s="24"/>
      <c r="W3248" s="24"/>
      <c r="X3248" s="24"/>
    </row>
    <row r="3249" spans="1:24" ht="15.75" hidden="1" customHeight="1">
      <c r="A3249" s="26">
        <v>30741288</v>
      </c>
      <c r="B3249" s="26" t="s">
        <v>18305</v>
      </c>
      <c r="C3249" s="26" t="s">
        <v>18306</v>
      </c>
      <c r="D3249" s="26" t="s">
        <v>18307</v>
      </c>
      <c r="E3249" s="26" t="s">
        <v>18308</v>
      </c>
      <c r="F3249" s="26" t="s">
        <v>18309</v>
      </c>
      <c r="G3249" s="26">
        <v>2019</v>
      </c>
      <c r="H3249" s="27">
        <v>43508</v>
      </c>
      <c r="I3249" s="26"/>
      <c r="J3249" s="26"/>
      <c r="K3249" s="26" t="s">
        <v>18310</v>
      </c>
      <c r="L3249" s="26" t="str">
        <f t="shared" si="102"/>
        <v>PostAlerta</v>
      </c>
      <c r="M3249" s="26" t="str">
        <f t="shared" si="103"/>
        <v>S/PalabrasClaves</v>
      </c>
      <c r="N3249" s="26"/>
      <c r="O3249" s="26"/>
      <c r="P3249" s="26"/>
      <c r="Q3249" s="26"/>
      <c r="R3249" s="26"/>
      <c r="S3249" s="26"/>
      <c r="T3249" s="26"/>
      <c r="U3249" s="26"/>
      <c r="V3249" s="26"/>
      <c r="W3249" s="26"/>
      <c r="X3249" s="26"/>
    </row>
    <row r="3250" spans="1:24" ht="15.75" hidden="1" customHeight="1">
      <c r="A3250" s="24">
        <v>30802277</v>
      </c>
      <c r="B3250" s="24" t="s">
        <v>18311</v>
      </c>
      <c r="C3250" s="24" t="s">
        <v>18312</v>
      </c>
      <c r="D3250" s="24" t="s">
        <v>18313</v>
      </c>
      <c r="E3250" s="24" t="s">
        <v>18314</v>
      </c>
      <c r="F3250" s="24" t="s">
        <v>2168</v>
      </c>
      <c r="G3250" s="24">
        <v>2019</v>
      </c>
      <c r="H3250" s="25">
        <v>43522</v>
      </c>
      <c r="I3250" s="24" t="s">
        <v>18315</v>
      </c>
      <c r="J3250" s="24"/>
      <c r="K3250" s="24" t="s">
        <v>18316</v>
      </c>
      <c r="L3250" s="24" t="str">
        <f t="shared" si="102"/>
        <v>Excluido</v>
      </c>
      <c r="M3250" s="24" t="str">
        <f t="shared" si="103"/>
        <v>S/PalabrasClaves</v>
      </c>
      <c r="N3250" s="24"/>
      <c r="O3250" s="24"/>
      <c r="P3250" s="24"/>
      <c r="Q3250" s="24"/>
      <c r="R3250" s="24"/>
      <c r="S3250" s="24"/>
      <c r="T3250" s="24"/>
      <c r="U3250" s="24"/>
      <c r="V3250" s="24"/>
      <c r="W3250" s="24"/>
      <c r="X3250" s="24"/>
    </row>
    <row r="3251" spans="1:24" ht="15.75" hidden="1" customHeight="1">
      <c r="A3251" s="26">
        <v>29431149</v>
      </c>
      <c r="B3251" s="26" t="s">
        <v>18317</v>
      </c>
      <c r="C3251" s="26" t="s">
        <v>18318</v>
      </c>
      <c r="D3251" s="26" t="s">
        <v>18319</v>
      </c>
      <c r="E3251" s="26" t="s">
        <v>18320</v>
      </c>
      <c r="F3251" s="26" t="s">
        <v>251</v>
      </c>
      <c r="G3251" s="26">
        <v>2019</v>
      </c>
      <c r="H3251" s="27">
        <v>43144</v>
      </c>
      <c r="I3251" s="26"/>
      <c r="J3251" s="26"/>
      <c r="K3251" s="26" t="s">
        <v>18321</v>
      </c>
      <c r="L3251" s="26" t="str">
        <f t="shared" si="102"/>
        <v>Excluido</v>
      </c>
      <c r="M3251" s="26" t="str">
        <f t="shared" si="103"/>
        <v>C/PalabrasClaves</v>
      </c>
      <c r="N3251" s="26"/>
      <c r="O3251" s="26"/>
      <c r="P3251" s="26"/>
      <c r="Q3251" s="26"/>
      <c r="R3251" s="26"/>
      <c r="S3251" s="26"/>
      <c r="T3251" s="26"/>
      <c r="U3251" s="26"/>
      <c r="V3251" s="26"/>
      <c r="W3251" s="26"/>
      <c r="X3251" s="26"/>
    </row>
    <row r="3252" spans="1:24" ht="15.75" hidden="1" customHeight="1">
      <c r="A3252" s="24">
        <v>29906594</v>
      </c>
      <c r="B3252" s="24" t="s">
        <v>18322</v>
      </c>
      <c r="C3252" s="24" t="s">
        <v>18323</v>
      </c>
      <c r="D3252" s="24" t="s">
        <v>18324</v>
      </c>
      <c r="E3252" s="24" t="s">
        <v>3504</v>
      </c>
      <c r="F3252" s="24" t="s">
        <v>2784</v>
      </c>
      <c r="G3252" s="24">
        <v>2019</v>
      </c>
      <c r="H3252" s="25">
        <v>43267</v>
      </c>
      <c r="I3252" s="24" t="s">
        <v>18325</v>
      </c>
      <c r="J3252" s="24"/>
      <c r="K3252" s="24" t="s">
        <v>18326</v>
      </c>
      <c r="L3252" s="24" t="str">
        <f t="shared" si="102"/>
        <v>PostAlerta</v>
      </c>
      <c r="M3252" s="24" t="str">
        <f t="shared" si="103"/>
        <v>S/PalabrasClaves</v>
      </c>
      <c r="N3252" s="24"/>
      <c r="O3252" s="24"/>
      <c r="P3252" s="24"/>
      <c r="Q3252" s="24"/>
      <c r="R3252" s="24"/>
      <c r="S3252" s="24"/>
      <c r="T3252" s="24"/>
      <c r="U3252" s="24"/>
      <c r="V3252" s="24"/>
      <c r="W3252" s="24"/>
      <c r="X3252" s="24"/>
    </row>
    <row r="3253" spans="1:24" ht="15.75" hidden="1" customHeight="1">
      <c r="A3253" s="26">
        <v>30098131</v>
      </c>
      <c r="B3253" s="26" t="s">
        <v>18327</v>
      </c>
      <c r="C3253" s="26" t="s">
        <v>18328</v>
      </c>
      <c r="D3253" s="26" t="s">
        <v>18329</v>
      </c>
      <c r="E3253" s="26" t="s">
        <v>18330</v>
      </c>
      <c r="F3253" s="26" t="s">
        <v>18331</v>
      </c>
      <c r="G3253" s="26">
        <v>2019</v>
      </c>
      <c r="H3253" s="27">
        <v>43324</v>
      </c>
      <c r="I3253" s="26"/>
      <c r="J3253" s="26"/>
      <c r="K3253" s="26" t="s">
        <v>18332</v>
      </c>
      <c r="L3253" s="26" t="str">
        <f t="shared" si="102"/>
        <v>PostAlerta</v>
      </c>
      <c r="M3253" s="26" t="str">
        <f t="shared" si="103"/>
        <v>S/PalabrasClaves</v>
      </c>
      <c r="N3253" s="26"/>
      <c r="O3253" s="26"/>
      <c r="P3253" s="26"/>
      <c r="Q3253" s="26"/>
      <c r="R3253" s="26"/>
      <c r="S3253" s="26"/>
      <c r="T3253" s="26"/>
      <c r="U3253" s="26"/>
      <c r="V3253" s="26"/>
      <c r="W3253" s="26"/>
      <c r="X3253" s="26"/>
    </row>
    <row r="3254" spans="1:24" ht="15.75" hidden="1" customHeight="1">
      <c r="A3254" s="24">
        <v>30126947</v>
      </c>
      <c r="B3254" s="24" t="s">
        <v>18333</v>
      </c>
      <c r="C3254" s="24" t="s">
        <v>18334</v>
      </c>
      <c r="D3254" s="24" t="s">
        <v>18335</v>
      </c>
      <c r="E3254" s="24" t="s">
        <v>18336</v>
      </c>
      <c r="F3254" s="24" t="s">
        <v>251</v>
      </c>
      <c r="G3254" s="24">
        <v>2019</v>
      </c>
      <c r="H3254" s="25">
        <v>43334</v>
      </c>
      <c r="I3254" s="24" t="s">
        <v>18337</v>
      </c>
      <c r="J3254" s="24"/>
      <c r="K3254" s="24" t="s">
        <v>18338</v>
      </c>
      <c r="L3254" s="24" t="str">
        <f t="shared" si="102"/>
        <v>PostAlerta</v>
      </c>
      <c r="M3254" s="24" t="str">
        <f t="shared" si="103"/>
        <v>S/PalabrasClaves</v>
      </c>
      <c r="N3254" s="24"/>
      <c r="O3254" s="24"/>
      <c r="P3254" s="24"/>
      <c r="Q3254" s="24"/>
      <c r="R3254" s="24"/>
      <c r="S3254" s="24"/>
      <c r="T3254" s="24"/>
      <c r="U3254" s="24"/>
      <c r="V3254" s="24"/>
      <c r="W3254" s="24"/>
      <c r="X3254" s="24"/>
    </row>
    <row r="3255" spans="1:24" ht="15.75" hidden="1" customHeight="1">
      <c r="A3255" s="26">
        <v>30181327</v>
      </c>
      <c r="B3255" s="26" t="s">
        <v>18339</v>
      </c>
      <c r="C3255" s="26" t="s">
        <v>18340</v>
      </c>
      <c r="D3255" s="26" t="s">
        <v>18341</v>
      </c>
      <c r="E3255" s="26" t="s">
        <v>18342</v>
      </c>
      <c r="F3255" s="26" t="s">
        <v>251</v>
      </c>
      <c r="G3255" s="26">
        <v>2019</v>
      </c>
      <c r="H3255" s="27">
        <v>43349</v>
      </c>
      <c r="I3255" s="26" t="s">
        <v>18343</v>
      </c>
      <c r="J3255" s="26"/>
      <c r="K3255" s="26" t="s">
        <v>18344</v>
      </c>
      <c r="L3255" s="26" t="str">
        <f t="shared" si="102"/>
        <v>PostAlerta</v>
      </c>
      <c r="M3255" s="26" t="str">
        <f t="shared" si="103"/>
        <v>S/PalabrasClaves</v>
      </c>
      <c r="N3255" s="26"/>
      <c r="O3255" s="26"/>
      <c r="P3255" s="26"/>
      <c r="Q3255" s="26"/>
      <c r="R3255" s="26"/>
      <c r="S3255" s="26"/>
      <c r="T3255" s="26"/>
      <c r="U3255" s="26"/>
      <c r="V3255" s="26"/>
      <c r="W3255" s="26"/>
      <c r="X3255" s="26"/>
    </row>
    <row r="3256" spans="1:24" ht="15.75" hidden="1" customHeight="1">
      <c r="A3256" s="24">
        <v>30363030</v>
      </c>
      <c r="B3256" s="24" t="s">
        <v>18345</v>
      </c>
      <c r="C3256" s="24" t="s">
        <v>18346</v>
      </c>
      <c r="D3256" s="24" t="s">
        <v>18347</v>
      </c>
      <c r="E3256" s="24" t="s">
        <v>18348</v>
      </c>
      <c r="F3256" s="24" t="s">
        <v>128</v>
      </c>
      <c r="G3256" s="24">
        <v>2019</v>
      </c>
      <c r="H3256" s="25">
        <v>43400</v>
      </c>
      <c r="I3256" s="24"/>
      <c r="J3256" s="24"/>
      <c r="K3256" s="24" t="s">
        <v>18349</v>
      </c>
      <c r="L3256" s="24" t="str">
        <f t="shared" si="102"/>
        <v>PostAlerta</v>
      </c>
      <c r="M3256" s="24" t="str">
        <f t="shared" si="103"/>
        <v>S/PalabrasClaves</v>
      </c>
      <c r="N3256" s="24"/>
      <c r="O3256" s="24"/>
      <c r="P3256" s="24"/>
      <c r="Q3256" s="24"/>
      <c r="R3256" s="24"/>
      <c r="S3256" s="24"/>
      <c r="T3256" s="24"/>
      <c r="U3256" s="24"/>
      <c r="V3256" s="24"/>
      <c r="W3256" s="24"/>
      <c r="X3256" s="24"/>
    </row>
    <row r="3257" spans="1:24" ht="15.75" hidden="1" customHeight="1">
      <c r="A3257" s="26">
        <v>30380446</v>
      </c>
      <c r="B3257" s="26" t="s">
        <v>18350</v>
      </c>
      <c r="C3257" s="26" t="s">
        <v>18351</v>
      </c>
      <c r="D3257" s="26" t="s">
        <v>18352</v>
      </c>
      <c r="E3257" s="26" t="s">
        <v>18353</v>
      </c>
      <c r="F3257" s="26" t="s">
        <v>18354</v>
      </c>
      <c r="G3257" s="26">
        <v>2019</v>
      </c>
      <c r="H3257" s="27">
        <v>43405</v>
      </c>
      <c r="I3257" s="26"/>
      <c r="J3257" s="26"/>
      <c r="K3257" s="26" t="s">
        <v>18355</v>
      </c>
      <c r="L3257" s="26" t="str">
        <f t="shared" si="102"/>
        <v>PostAlerta</v>
      </c>
      <c r="M3257" s="26" t="str">
        <f t="shared" si="103"/>
        <v>C/PalabrasClaves</v>
      </c>
      <c r="N3257" s="26"/>
      <c r="O3257" s="26"/>
      <c r="P3257" s="26"/>
      <c r="Q3257" s="26"/>
      <c r="R3257" s="26"/>
      <c r="S3257" s="26"/>
      <c r="T3257" s="26"/>
      <c r="U3257" s="26"/>
      <c r="V3257" s="26"/>
      <c r="W3257" s="26"/>
      <c r="X3257" s="26"/>
    </row>
    <row r="3258" spans="1:24" ht="15.75" hidden="1" customHeight="1">
      <c r="A3258" s="24">
        <v>30390052</v>
      </c>
      <c r="B3258" s="24" t="s">
        <v>18356</v>
      </c>
      <c r="C3258" s="24" t="s">
        <v>18357</v>
      </c>
      <c r="D3258" s="24" t="s">
        <v>18358</v>
      </c>
      <c r="E3258" s="24" t="s">
        <v>18359</v>
      </c>
      <c r="F3258" s="24" t="s">
        <v>16651</v>
      </c>
      <c r="G3258" s="24">
        <v>2019</v>
      </c>
      <c r="H3258" s="25">
        <v>43408</v>
      </c>
      <c r="I3258" s="24" t="s">
        <v>18360</v>
      </c>
      <c r="J3258" s="24"/>
      <c r="K3258" s="24" t="s">
        <v>18361</v>
      </c>
      <c r="L3258" s="24" t="str">
        <f t="shared" si="102"/>
        <v>PostAlerta</v>
      </c>
      <c r="M3258" s="24" t="str">
        <f t="shared" si="103"/>
        <v>S/PalabrasClaves</v>
      </c>
      <c r="N3258" s="24"/>
      <c r="O3258" s="24"/>
      <c r="P3258" s="24"/>
      <c r="Q3258" s="24"/>
      <c r="R3258" s="24"/>
      <c r="S3258" s="24"/>
      <c r="T3258" s="24"/>
      <c r="U3258" s="24"/>
      <c r="V3258" s="24"/>
      <c r="W3258" s="24"/>
      <c r="X3258" s="24"/>
    </row>
    <row r="3259" spans="1:24" ht="15.75" hidden="1" customHeight="1">
      <c r="A3259" s="26">
        <v>30390337</v>
      </c>
      <c r="B3259" s="26" t="s">
        <v>18362</v>
      </c>
      <c r="C3259" s="26" t="s">
        <v>18363</v>
      </c>
      <c r="D3259" s="26" t="s">
        <v>18364</v>
      </c>
      <c r="E3259" s="26" t="s">
        <v>18365</v>
      </c>
      <c r="F3259" s="26" t="s">
        <v>11639</v>
      </c>
      <c r="G3259" s="26">
        <v>2019</v>
      </c>
      <c r="H3259" s="27">
        <v>43408</v>
      </c>
      <c r="I3259" s="26" t="s">
        <v>18366</v>
      </c>
      <c r="J3259" s="26"/>
      <c r="K3259" s="26" t="s">
        <v>18367</v>
      </c>
      <c r="L3259" s="26" t="str">
        <f t="shared" si="102"/>
        <v>PostAlerta</v>
      </c>
      <c r="M3259" s="26" t="str">
        <f t="shared" si="103"/>
        <v>S/PalabrasClaves</v>
      </c>
      <c r="N3259" s="26"/>
      <c r="O3259" s="26"/>
      <c r="P3259" s="26"/>
      <c r="Q3259" s="26"/>
      <c r="R3259" s="26"/>
      <c r="S3259" s="26"/>
      <c r="T3259" s="26"/>
      <c r="U3259" s="26"/>
      <c r="V3259" s="26"/>
      <c r="W3259" s="26"/>
      <c r="X3259" s="26"/>
    </row>
    <row r="3260" spans="1:24" ht="15.75" hidden="1" customHeight="1">
      <c r="A3260" s="24">
        <v>30447953</v>
      </c>
      <c r="B3260" s="24" t="s">
        <v>18368</v>
      </c>
      <c r="C3260" s="24" t="s">
        <v>18369</v>
      </c>
      <c r="D3260" s="24" t="s">
        <v>18370</v>
      </c>
      <c r="E3260" s="24" t="s">
        <v>18371</v>
      </c>
      <c r="F3260" s="24" t="s">
        <v>947</v>
      </c>
      <c r="G3260" s="24">
        <v>2019</v>
      </c>
      <c r="H3260" s="25">
        <v>43423</v>
      </c>
      <c r="I3260" s="24"/>
      <c r="J3260" s="24"/>
      <c r="K3260" s="24" t="s">
        <v>18372</v>
      </c>
      <c r="L3260" s="24" t="str">
        <f t="shared" si="102"/>
        <v>PostAlerta</v>
      </c>
      <c r="M3260" s="24" t="str">
        <f t="shared" si="103"/>
        <v>S/PalabrasClaves</v>
      </c>
      <c r="N3260" s="24"/>
      <c r="O3260" s="24"/>
      <c r="P3260" s="24"/>
      <c r="Q3260" s="24"/>
      <c r="R3260" s="24"/>
      <c r="S3260" s="24"/>
      <c r="T3260" s="24"/>
      <c r="U3260" s="24"/>
      <c r="V3260" s="24"/>
      <c r="W3260" s="24"/>
      <c r="X3260" s="24"/>
    </row>
    <row r="3261" spans="1:24" ht="15.75" hidden="1" customHeight="1">
      <c r="A3261" s="26">
        <v>30466791</v>
      </c>
      <c r="B3261" s="26" t="s">
        <v>18373</v>
      </c>
      <c r="C3261" s="26" t="s">
        <v>18374</v>
      </c>
      <c r="D3261" s="26" t="s">
        <v>18375</v>
      </c>
      <c r="E3261" s="26" t="s">
        <v>18376</v>
      </c>
      <c r="F3261" s="26" t="s">
        <v>10695</v>
      </c>
      <c r="G3261" s="26">
        <v>2019</v>
      </c>
      <c r="H3261" s="27">
        <v>43428</v>
      </c>
      <c r="I3261" s="26"/>
      <c r="J3261" s="26"/>
      <c r="K3261" s="26" t="s">
        <v>18377</v>
      </c>
      <c r="L3261" s="26" t="str">
        <f t="shared" si="102"/>
        <v>PostAlerta</v>
      </c>
      <c r="M3261" s="26" t="str">
        <f t="shared" si="103"/>
        <v>S/PalabrasClaves</v>
      </c>
      <c r="N3261" s="26"/>
      <c r="O3261" s="26"/>
      <c r="P3261" s="26"/>
      <c r="Q3261" s="26"/>
      <c r="R3261" s="26"/>
      <c r="S3261" s="26"/>
      <c r="T3261" s="26"/>
      <c r="U3261" s="26"/>
      <c r="V3261" s="26"/>
      <c r="W3261" s="26"/>
      <c r="X3261" s="26"/>
    </row>
    <row r="3262" spans="1:24" ht="15.75" hidden="1" customHeight="1">
      <c r="A3262" s="24">
        <v>30486765</v>
      </c>
      <c r="B3262" s="24" t="s">
        <v>18378</v>
      </c>
      <c r="C3262" s="24" t="s">
        <v>18379</v>
      </c>
      <c r="D3262" s="24" t="s">
        <v>18380</v>
      </c>
      <c r="E3262" s="24" t="s">
        <v>18381</v>
      </c>
      <c r="F3262" s="24" t="s">
        <v>725</v>
      </c>
      <c r="G3262" s="24">
        <v>2019</v>
      </c>
      <c r="H3262" s="25">
        <v>43434</v>
      </c>
      <c r="I3262" s="24"/>
      <c r="J3262" s="24"/>
      <c r="K3262" s="24" t="s">
        <v>18382</v>
      </c>
      <c r="L3262" s="24" t="str">
        <f t="shared" si="102"/>
        <v>PostAlerta</v>
      </c>
      <c r="M3262" s="24" t="str">
        <f t="shared" si="103"/>
        <v>S/PalabrasClaves</v>
      </c>
      <c r="N3262" s="24"/>
      <c r="O3262" s="24"/>
      <c r="P3262" s="24"/>
      <c r="Q3262" s="24"/>
      <c r="R3262" s="24"/>
      <c r="S3262" s="24"/>
      <c r="T3262" s="24"/>
      <c r="U3262" s="24"/>
      <c r="V3262" s="24"/>
      <c r="W3262" s="24"/>
      <c r="X3262" s="24"/>
    </row>
    <row r="3263" spans="1:24" ht="15.75" hidden="1" customHeight="1">
      <c r="A3263" s="26">
        <v>30505977</v>
      </c>
      <c r="B3263" s="26" t="s">
        <v>18383</v>
      </c>
      <c r="C3263" s="26" t="s">
        <v>18384</v>
      </c>
      <c r="D3263" s="26" t="s">
        <v>18385</v>
      </c>
      <c r="E3263" s="26" t="s">
        <v>18386</v>
      </c>
      <c r="F3263" s="26" t="s">
        <v>18387</v>
      </c>
      <c r="G3263" s="26">
        <v>2018</v>
      </c>
      <c r="H3263" s="27">
        <v>43438</v>
      </c>
      <c r="I3263" s="26" t="s">
        <v>18388</v>
      </c>
      <c r="J3263" s="26"/>
      <c r="K3263" s="26" t="s">
        <v>18389</v>
      </c>
      <c r="L3263" s="26" t="str">
        <f t="shared" si="102"/>
        <v>PostAlerta</v>
      </c>
      <c r="M3263" s="26" t="str">
        <f t="shared" si="103"/>
        <v>S/PalabrasClaves</v>
      </c>
      <c r="N3263" s="26"/>
      <c r="O3263" s="26"/>
      <c r="P3263" s="26"/>
      <c r="Q3263" s="26"/>
      <c r="R3263" s="26"/>
      <c r="S3263" s="26"/>
      <c r="T3263" s="26"/>
      <c r="U3263" s="26"/>
      <c r="V3263" s="26"/>
      <c r="W3263" s="26"/>
      <c r="X3263" s="26"/>
    </row>
    <row r="3264" spans="1:24" ht="15.75" hidden="1" customHeight="1">
      <c r="A3264" s="24">
        <v>30528899</v>
      </c>
      <c r="B3264" s="24" t="s">
        <v>18390</v>
      </c>
      <c r="C3264" s="24" t="s">
        <v>18391</v>
      </c>
      <c r="D3264" s="24" t="s">
        <v>18392</v>
      </c>
      <c r="E3264" s="24" t="s">
        <v>16324</v>
      </c>
      <c r="F3264" s="24" t="s">
        <v>841</v>
      </c>
      <c r="G3264" s="24">
        <v>2019</v>
      </c>
      <c r="H3264" s="25">
        <v>43446</v>
      </c>
      <c r="I3264" s="24"/>
      <c r="J3264" s="24"/>
      <c r="K3264" s="24" t="s">
        <v>18393</v>
      </c>
      <c r="L3264" s="24" t="str">
        <f t="shared" si="102"/>
        <v>Excluido</v>
      </c>
      <c r="M3264" s="24" t="str">
        <f t="shared" si="103"/>
        <v>S/PalabrasClaves</v>
      </c>
      <c r="N3264" s="24"/>
      <c r="O3264" s="24"/>
      <c r="P3264" s="24"/>
      <c r="Q3264" s="24"/>
      <c r="R3264" s="24"/>
      <c r="S3264" s="24"/>
      <c r="T3264" s="24"/>
      <c r="U3264" s="24"/>
      <c r="V3264" s="24"/>
      <c r="W3264" s="24"/>
      <c r="X3264" s="24"/>
    </row>
    <row r="3265" spans="1:24" ht="15.75" hidden="1" customHeight="1">
      <c r="A3265" s="26">
        <v>30558842</v>
      </c>
      <c r="B3265" s="26" t="s">
        <v>18394</v>
      </c>
      <c r="C3265" s="26" t="s">
        <v>18395</v>
      </c>
      <c r="D3265" s="26" t="s">
        <v>18396</v>
      </c>
      <c r="E3265" s="26" t="s">
        <v>18397</v>
      </c>
      <c r="F3265" s="26" t="s">
        <v>17765</v>
      </c>
      <c r="G3265" s="26">
        <v>2019</v>
      </c>
      <c r="H3265" s="27">
        <v>43453</v>
      </c>
      <c r="I3265" s="26"/>
      <c r="J3265" s="26"/>
      <c r="K3265" s="26" t="s">
        <v>18398</v>
      </c>
      <c r="L3265" s="26" t="str">
        <f t="shared" si="102"/>
        <v>PostAlerta</v>
      </c>
      <c r="M3265" s="26" t="str">
        <f t="shared" si="103"/>
        <v>C/PalabrasClaves</v>
      </c>
      <c r="N3265" s="26"/>
      <c r="O3265" s="26"/>
      <c r="P3265" s="26"/>
      <c r="Q3265" s="26"/>
      <c r="R3265" s="26"/>
      <c r="S3265" s="26"/>
      <c r="T3265" s="26"/>
      <c r="U3265" s="26"/>
      <c r="V3265" s="26"/>
      <c r="W3265" s="26"/>
      <c r="X3265" s="26"/>
    </row>
    <row r="3266" spans="1:24" ht="15.75" hidden="1" customHeight="1">
      <c r="A3266" s="24">
        <v>30608525</v>
      </c>
      <c r="B3266" s="24" t="s">
        <v>18399</v>
      </c>
      <c r="C3266" s="24" t="s">
        <v>18400</v>
      </c>
      <c r="D3266" s="24" t="s">
        <v>18401</v>
      </c>
      <c r="E3266" s="24" t="s">
        <v>18015</v>
      </c>
      <c r="F3266" s="24" t="s">
        <v>3233</v>
      </c>
      <c r="G3266" s="24">
        <v>2019</v>
      </c>
      <c r="H3266" s="25">
        <v>43470</v>
      </c>
      <c r="I3266" s="24" t="s">
        <v>18402</v>
      </c>
      <c r="J3266" s="24"/>
      <c r="K3266" s="24" t="s">
        <v>18403</v>
      </c>
      <c r="L3266" s="24" t="str">
        <f t="shared" si="102"/>
        <v>PostAlerta</v>
      </c>
      <c r="M3266" s="24" t="str">
        <f t="shared" si="103"/>
        <v>S/PalabrasClaves</v>
      </c>
      <c r="N3266" s="24"/>
      <c r="O3266" s="24"/>
      <c r="P3266" s="24"/>
      <c r="Q3266" s="24"/>
      <c r="R3266" s="24"/>
      <c r="S3266" s="24"/>
      <c r="T3266" s="24"/>
      <c r="U3266" s="24"/>
      <c r="V3266" s="24"/>
      <c r="W3266" s="24"/>
      <c r="X3266" s="24"/>
    </row>
    <row r="3267" spans="1:24" ht="15.75" hidden="1" customHeight="1">
      <c r="A3267" s="26">
        <v>30629310</v>
      </c>
      <c r="B3267" s="26" t="s">
        <v>18404</v>
      </c>
      <c r="C3267" s="26" t="s">
        <v>18405</v>
      </c>
      <c r="D3267" s="26" t="s">
        <v>18406</v>
      </c>
      <c r="E3267" s="26" t="s">
        <v>14385</v>
      </c>
      <c r="F3267" s="26" t="s">
        <v>1832</v>
      </c>
      <c r="G3267" s="26">
        <v>2019</v>
      </c>
      <c r="H3267" s="27">
        <v>43476</v>
      </c>
      <c r="I3267" s="26" t="s">
        <v>18407</v>
      </c>
      <c r="J3267" s="26"/>
      <c r="K3267" s="26" t="s">
        <v>18408</v>
      </c>
      <c r="L3267" s="26" t="str">
        <f t="shared" si="102"/>
        <v>PostAlerta</v>
      </c>
      <c r="M3267" s="26" t="str">
        <f t="shared" si="103"/>
        <v>S/PalabrasClaves</v>
      </c>
      <c r="N3267" s="26"/>
      <c r="O3267" s="26"/>
      <c r="P3267" s="26"/>
      <c r="Q3267" s="26"/>
      <c r="R3267" s="26"/>
      <c r="S3267" s="26"/>
      <c r="T3267" s="26"/>
      <c r="U3267" s="26"/>
      <c r="V3267" s="26"/>
      <c r="W3267" s="26"/>
      <c r="X3267" s="26"/>
    </row>
    <row r="3268" spans="1:24" ht="15.75" hidden="1" customHeight="1">
      <c r="A3268" s="24">
        <v>30698042</v>
      </c>
      <c r="B3268" s="24" t="s">
        <v>18409</v>
      </c>
      <c r="C3268" s="24" t="s">
        <v>18410</v>
      </c>
      <c r="D3268" s="24" t="s">
        <v>18411</v>
      </c>
      <c r="E3268" s="24" t="s">
        <v>18412</v>
      </c>
      <c r="F3268" s="24" t="s">
        <v>4362</v>
      </c>
      <c r="G3268" s="24">
        <v>2019</v>
      </c>
      <c r="H3268" s="25">
        <v>43496</v>
      </c>
      <c r="I3268" s="24" t="s">
        <v>18413</v>
      </c>
      <c r="J3268" s="24" t="s">
        <v>18414</v>
      </c>
      <c r="K3268" s="24" t="s">
        <v>18415</v>
      </c>
      <c r="L3268" s="24" t="str">
        <f t="shared" si="102"/>
        <v>Excluido</v>
      </c>
      <c r="M3268" s="24" t="str">
        <f t="shared" si="103"/>
        <v>S/PalabrasClaves</v>
      </c>
      <c r="N3268" s="24"/>
      <c r="O3268" s="24"/>
      <c r="P3268" s="24"/>
      <c r="Q3268" s="24"/>
      <c r="R3268" s="24"/>
      <c r="S3268" s="24"/>
      <c r="T3268" s="24"/>
      <c r="U3268" s="24"/>
      <c r="V3268" s="24"/>
      <c r="W3268" s="24"/>
      <c r="X3268" s="24"/>
    </row>
    <row r="3269" spans="1:24" ht="15.75" hidden="1" customHeight="1">
      <c r="A3269" s="26">
        <v>30741802</v>
      </c>
      <c r="B3269" s="26" t="s">
        <v>18416</v>
      </c>
      <c r="C3269" s="26" t="s">
        <v>18417</v>
      </c>
      <c r="D3269" s="26" t="s">
        <v>18418</v>
      </c>
      <c r="E3269" s="26" t="s">
        <v>18419</v>
      </c>
      <c r="F3269" s="26" t="s">
        <v>481</v>
      </c>
      <c r="G3269" s="26">
        <v>2019</v>
      </c>
      <c r="H3269" s="27">
        <v>43508</v>
      </c>
      <c r="I3269" s="26" t="s">
        <v>18420</v>
      </c>
      <c r="J3269" s="26" t="s">
        <v>18421</v>
      </c>
      <c r="K3269" s="26" t="s">
        <v>18422</v>
      </c>
      <c r="L3269" s="26" t="str">
        <f t="shared" si="102"/>
        <v>PostAlerta</v>
      </c>
      <c r="M3269" s="26" t="str">
        <f t="shared" si="103"/>
        <v>S/PalabrasClaves</v>
      </c>
      <c r="N3269" s="26"/>
      <c r="O3269" s="26"/>
      <c r="P3269" s="26"/>
      <c r="Q3269" s="26"/>
      <c r="R3269" s="26"/>
      <c r="S3269" s="26"/>
      <c r="T3269" s="26"/>
      <c r="U3269" s="26"/>
      <c r="V3269" s="26"/>
      <c r="W3269" s="26"/>
      <c r="X3269" s="26"/>
    </row>
    <row r="3270" spans="1:24" ht="15.75" hidden="1" customHeight="1">
      <c r="A3270" s="24">
        <v>30777163</v>
      </c>
      <c r="B3270" s="24" t="s">
        <v>18423</v>
      </c>
      <c r="C3270" s="24" t="s">
        <v>18424</v>
      </c>
      <c r="D3270" s="24" t="s">
        <v>18425</v>
      </c>
      <c r="E3270" s="24" t="s">
        <v>18426</v>
      </c>
      <c r="F3270" s="24" t="s">
        <v>325</v>
      </c>
      <c r="G3270" s="24">
        <v>2019</v>
      </c>
      <c r="H3270" s="25">
        <v>43516</v>
      </c>
      <c r="I3270" s="24" t="s">
        <v>18427</v>
      </c>
      <c r="J3270" s="24" t="s">
        <v>18428</v>
      </c>
      <c r="K3270" s="24" t="s">
        <v>18429</v>
      </c>
      <c r="L3270" s="24" t="str">
        <f t="shared" si="102"/>
        <v>PostAlerta</v>
      </c>
      <c r="M3270" s="24" t="str">
        <f t="shared" si="103"/>
        <v>S/PalabrasClaves</v>
      </c>
      <c r="N3270" s="24"/>
      <c r="O3270" s="24"/>
      <c r="P3270" s="24"/>
      <c r="Q3270" s="24"/>
      <c r="R3270" s="24"/>
      <c r="S3270" s="24"/>
      <c r="T3270" s="24"/>
      <c r="U3270" s="24"/>
      <c r="V3270" s="24"/>
      <c r="W3270" s="24"/>
      <c r="X3270" s="24"/>
    </row>
    <row r="3271" spans="1:24" ht="15.75" hidden="1" customHeight="1">
      <c r="A3271" s="26">
        <v>30789332</v>
      </c>
      <c r="B3271" s="26" t="s">
        <v>18430</v>
      </c>
      <c r="C3271" s="26" t="s">
        <v>18431</v>
      </c>
      <c r="D3271" s="26" t="s">
        <v>18432</v>
      </c>
      <c r="E3271" s="26" t="s">
        <v>18433</v>
      </c>
      <c r="F3271" s="26" t="s">
        <v>2867</v>
      </c>
      <c r="G3271" s="26">
        <v>2019</v>
      </c>
      <c r="H3271" s="27">
        <v>43518</v>
      </c>
      <c r="I3271" s="26" t="s">
        <v>18434</v>
      </c>
      <c r="J3271" s="26"/>
      <c r="K3271" s="26" t="s">
        <v>18435</v>
      </c>
      <c r="L3271" s="26" t="str">
        <f t="shared" si="102"/>
        <v>PostAlerta</v>
      </c>
      <c r="M3271" s="26" t="str">
        <f t="shared" si="103"/>
        <v>S/PalabrasClaves</v>
      </c>
      <c r="N3271" s="26"/>
      <c r="O3271" s="26"/>
      <c r="P3271" s="26"/>
      <c r="Q3271" s="26"/>
      <c r="R3271" s="26"/>
      <c r="S3271" s="26"/>
      <c r="T3271" s="26"/>
      <c r="U3271" s="26"/>
      <c r="V3271" s="26"/>
      <c r="W3271" s="26"/>
      <c r="X3271" s="26"/>
    </row>
    <row r="3272" spans="1:24" ht="15.75" hidden="1" customHeight="1">
      <c r="A3272" s="24">
        <v>30844706</v>
      </c>
      <c r="B3272" s="24" t="s">
        <v>18436</v>
      </c>
      <c r="C3272" s="24" t="s">
        <v>18437</v>
      </c>
      <c r="D3272" s="24" t="s">
        <v>18438</v>
      </c>
      <c r="E3272" s="24" t="s">
        <v>18439</v>
      </c>
      <c r="F3272" s="24" t="s">
        <v>15106</v>
      </c>
      <c r="G3272" s="24">
        <v>2019</v>
      </c>
      <c r="H3272" s="25">
        <v>43532</v>
      </c>
      <c r="I3272" s="24"/>
      <c r="J3272" s="24"/>
      <c r="K3272" s="24" t="s">
        <v>18440</v>
      </c>
      <c r="L3272" s="24" t="str">
        <f t="shared" si="102"/>
        <v>PostAlerta</v>
      </c>
      <c r="M3272" s="24" t="str">
        <f t="shared" si="103"/>
        <v>S/PalabrasClaves</v>
      </c>
      <c r="N3272" s="24"/>
      <c r="O3272" s="24"/>
      <c r="P3272" s="24"/>
      <c r="Q3272" s="24"/>
      <c r="R3272" s="24"/>
      <c r="S3272" s="24"/>
      <c r="T3272" s="24"/>
      <c r="U3272" s="24"/>
      <c r="V3272" s="24"/>
      <c r="W3272" s="24"/>
      <c r="X3272" s="24"/>
    </row>
    <row r="3273" spans="1:24" ht="15.75" hidden="1" customHeight="1">
      <c r="A3273" s="26">
        <v>30848236</v>
      </c>
      <c r="B3273" s="26" t="s">
        <v>18441</v>
      </c>
      <c r="C3273" s="26" t="s">
        <v>18442</v>
      </c>
      <c r="D3273" s="26" t="s">
        <v>18443</v>
      </c>
      <c r="E3273" s="26" t="s">
        <v>18444</v>
      </c>
      <c r="F3273" s="26" t="s">
        <v>18445</v>
      </c>
      <c r="G3273" s="26">
        <v>2019</v>
      </c>
      <c r="H3273" s="27">
        <v>43533</v>
      </c>
      <c r="I3273" s="26"/>
      <c r="J3273" s="26"/>
      <c r="K3273" s="26" t="s">
        <v>18446</v>
      </c>
      <c r="L3273" s="26" t="str">
        <f t="shared" si="102"/>
        <v>Excluido</v>
      </c>
      <c r="M3273" s="26" t="str">
        <f t="shared" si="103"/>
        <v>S/PalabrasClaves</v>
      </c>
      <c r="N3273" s="26"/>
      <c r="O3273" s="26"/>
      <c r="P3273" s="26"/>
      <c r="Q3273" s="26"/>
      <c r="R3273" s="26"/>
      <c r="S3273" s="26"/>
      <c r="T3273" s="26"/>
      <c r="U3273" s="26"/>
      <c r="V3273" s="26"/>
      <c r="W3273" s="26"/>
      <c r="X3273" s="26"/>
    </row>
    <row r="3274" spans="1:24" ht="15.75" hidden="1" customHeight="1">
      <c r="A3274" s="24">
        <v>30881362</v>
      </c>
      <c r="B3274" s="24" t="s">
        <v>18447</v>
      </c>
      <c r="C3274" s="24" t="s">
        <v>18448</v>
      </c>
      <c r="D3274" s="24" t="s">
        <v>18449</v>
      </c>
      <c r="E3274" s="24" t="s">
        <v>13141</v>
      </c>
      <c r="F3274" s="24" t="s">
        <v>4667</v>
      </c>
      <c r="G3274" s="24">
        <v>2019</v>
      </c>
      <c r="H3274" s="25">
        <v>43543</v>
      </c>
      <c r="I3274" s="24" t="s">
        <v>18450</v>
      </c>
      <c r="J3274" s="24"/>
      <c r="K3274" s="24" t="s">
        <v>18451</v>
      </c>
      <c r="L3274" s="24" t="str">
        <f t="shared" si="102"/>
        <v>PostAlerta</v>
      </c>
      <c r="M3274" s="24" t="str">
        <f t="shared" si="103"/>
        <v>S/PalabrasClaves</v>
      </c>
      <c r="N3274" s="24"/>
      <c r="O3274" s="24"/>
      <c r="P3274" s="24"/>
      <c r="Q3274" s="24"/>
      <c r="R3274" s="24"/>
      <c r="S3274" s="24"/>
      <c r="T3274" s="24"/>
      <c r="U3274" s="24"/>
      <c r="V3274" s="24"/>
      <c r="W3274" s="24"/>
      <c r="X3274" s="24"/>
    </row>
    <row r="3275" spans="1:24" ht="15.75" hidden="1" customHeight="1">
      <c r="A3275" s="26">
        <v>30920739</v>
      </c>
      <c r="B3275" s="26" t="s">
        <v>18452</v>
      </c>
      <c r="C3275" s="26" t="s">
        <v>18453</v>
      </c>
      <c r="D3275" s="26" t="s">
        <v>18454</v>
      </c>
      <c r="E3275" s="26" t="s">
        <v>18455</v>
      </c>
      <c r="F3275" s="26" t="s">
        <v>2719</v>
      </c>
      <c r="G3275" s="26">
        <v>2019</v>
      </c>
      <c r="H3275" s="27">
        <v>43553</v>
      </c>
      <c r="I3275" s="26"/>
      <c r="J3275" s="26"/>
      <c r="K3275" s="26" t="s">
        <v>18456</v>
      </c>
      <c r="L3275" s="26" t="str">
        <f t="shared" si="102"/>
        <v>PostAlerta</v>
      </c>
      <c r="M3275" s="26" t="str">
        <f t="shared" si="103"/>
        <v>S/PalabrasClaves</v>
      </c>
      <c r="N3275" s="26"/>
      <c r="O3275" s="26"/>
      <c r="P3275" s="26"/>
      <c r="Q3275" s="26"/>
      <c r="R3275" s="26"/>
      <c r="S3275" s="26"/>
      <c r="T3275" s="26"/>
      <c r="U3275" s="26"/>
      <c r="V3275" s="26"/>
      <c r="W3275" s="26"/>
      <c r="X3275" s="26"/>
    </row>
    <row r="3276" spans="1:24" ht="15.75" hidden="1" customHeight="1">
      <c r="A3276" s="24">
        <v>30920748</v>
      </c>
      <c r="B3276" s="24" t="s">
        <v>18457</v>
      </c>
      <c r="C3276" s="24" t="s">
        <v>18453</v>
      </c>
      <c r="D3276" s="24" t="s">
        <v>18458</v>
      </c>
      <c r="E3276" s="24" t="s">
        <v>18455</v>
      </c>
      <c r="F3276" s="24" t="s">
        <v>2719</v>
      </c>
      <c r="G3276" s="24">
        <v>2019</v>
      </c>
      <c r="H3276" s="25">
        <v>43553</v>
      </c>
      <c r="I3276" s="24"/>
      <c r="J3276" s="24"/>
      <c r="K3276" s="24" t="s">
        <v>18459</v>
      </c>
      <c r="L3276" s="24" t="str">
        <f t="shared" si="102"/>
        <v>Excluido</v>
      </c>
      <c r="M3276" s="24" t="str">
        <f t="shared" si="103"/>
        <v>C/PalabrasClaves</v>
      </c>
      <c r="N3276" s="24"/>
      <c r="O3276" s="24"/>
      <c r="P3276" s="24"/>
      <c r="Q3276" s="24"/>
      <c r="R3276" s="24"/>
      <c r="S3276" s="24"/>
      <c r="T3276" s="24"/>
      <c r="U3276" s="24"/>
      <c r="V3276" s="24"/>
      <c r="W3276" s="24"/>
      <c r="X3276" s="24"/>
    </row>
    <row r="3277" spans="1:24" ht="15.75" hidden="1" customHeight="1">
      <c r="A3277" s="26">
        <v>30832593</v>
      </c>
      <c r="B3277" s="26" t="s">
        <v>18460</v>
      </c>
      <c r="C3277" s="26" t="s">
        <v>18461</v>
      </c>
      <c r="D3277" s="26" t="s">
        <v>18462</v>
      </c>
      <c r="E3277" s="26" t="s">
        <v>11687</v>
      </c>
      <c r="F3277" s="26" t="s">
        <v>341</v>
      </c>
      <c r="G3277" s="26">
        <v>2019</v>
      </c>
      <c r="H3277" s="27">
        <v>43530</v>
      </c>
      <c r="I3277" s="26" t="s">
        <v>18463</v>
      </c>
      <c r="J3277" s="26"/>
      <c r="K3277" s="26" t="s">
        <v>18464</v>
      </c>
      <c r="L3277" s="26" t="str">
        <f t="shared" si="102"/>
        <v>PostAlerta</v>
      </c>
      <c r="M3277" s="26" t="str">
        <f t="shared" si="103"/>
        <v>S/PalabrasClaves</v>
      </c>
      <c r="N3277" s="26"/>
      <c r="O3277" s="26"/>
      <c r="P3277" s="26"/>
      <c r="Q3277" s="26"/>
      <c r="R3277" s="26"/>
      <c r="S3277" s="26"/>
      <c r="T3277" s="26"/>
      <c r="U3277" s="26"/>
      <c r="V3277" s="26"/>
      <c r="W3277" s="26"/>
      <c r="X3277" s="26"/>
    </row>
    <row r="3278" spans="1:24" ht="15.75" hidden="1" customHeight="1">
      <c r="A3278" s="24">
        <v>30837248</v>
      </c>
      <c r="B3278" s="24" t="s">
        <v>18465</v>
      </c>
      <c r="C3278" s="24" t="s">
        <v>18466</v>
      </c>
      <c r="D3278" s="24" t="s">
        <v>18467</v>
      </c>
      <c r="E3278" s="24" t="s">
        <v>18468</v>
      </c>
      <c r="F3278" s="24" t="s">
        <v>204</v>
      </c>
      <c r="G3278" s="24">
        <v>2019</v>
      </c>
      <c r="H3278" s="25">
        <v>43531</v>
      </c>
      <c r="I3278" s="24" t="s">
        <v>18469</v>
      </c>
      <c r="J3278" s="24"/>
      <c r="K3278" s="24" t="s">
        <v>18470</v>
      </c>
      <c r="L3278" s="24" t="str">
        <f t="shared" si="102"/>
        <v>PostAlerta</v>
      </c>
      <c r="M3278" s="24" t="str">
        <f t="shared" si="103"/>
        <v>S/PalabrasClaves</v>
      </c>
      <c r="N3278" s="24"/>
      <c r="O3278" s="24"/>
      <c r="P3278" s="24"/>
      <c r="Q3278" s="24"/>
      <c r="R3278" s="24"/>
      <c r="S3278" s="24"/>
      <c r="T3278" s="24"/>
      <c r="U3278" s="24"/>
      <c r="V3278" s="24"/>
      <c r="W3278" s="24"/>
      <c r="X3278" s="24"/>
    </row>
    <row r="3279" spans="1:24" ht="15.75" hidden="1" customHeight="1">
      <c r="A3279" s="26">
        <v>30886143</v>
      </c>
      <c r="B3279" s="26" t="s">
        <v>18471</v>
      </c>
      <c r="C3279" s="26" t="s">
        <v>18472</v>
      </c>
      <c r="D3279" s="26" t="s">
        <v>18473</v>
      </c>
      <c r="E3279" s="26" t="s">
        <v>18474</v>
      </c>
      <c r="F3279" s="26" t="s">
        <v>7079</v>
      </c>
      <c r="G3279" s="26">
        <v>2019</v>
      </c>
      <c r="H3279" s="27">
        <v>43544</v>
      </c>
      <c r="I3279" s="26" t="s">
        <v>18475</v>
      </c>
      <c r="J3279" s="26"/>
      <c r="K3279" s="26" t="s">
        <v>18476</v>
      </c>
      <c r="L3279" s="26" t="str">
        <f t="shared" si="102"/>
        <v>PostAlerta</v>
      </c>
      <c r="M3279" s="26" t="str">
        <f t="shared" si="103"/>
        <v>S/PalabrasClaves</v>
      </c>
      <c r="N3279" s="26"/>
      <c r="O3279" s="26"/>
      <c r="P3279" s="26"/>
      <c r="Q3279" s="26"/>
      <c r="R3279" s="26"/>
      <c r="S3279" s="26"/>
      <c r="T3279" s="26"/>
      <c r="U3279" s="26"/>
      <c r="V3279" s="26"/>
      <c r="W3279" s="26"/>
      <c r="X3279" s="26"/>
    </row>
    <row r="3280" spans="1:24" ht="15.75" hidden="1" customHeight="1">
      <c r="A3280" s="24">
        <v>30967969</v>
      </c>
      <c r="B3280" s="24" t="s">
        <v>18477</v>
      </c>
      <c r="C3280" s="24" t="s">
        <v>18478</v>
      </c>
      <c r="D3280" s="24" t="s">
        <v>18479</v>
      </c>
      <c r="E3280" s="24" t="s">
        <v>18480</v>
      </c>
      <c r="F3280" s="24" t="s">
        <v>760</v>
      </c>
      <c r="G3280" s="24">
        <v>2019</v>
      </c>
      <c r="H3280" s="25">
        <v>43566</v>
      </c>
      <c r="I3280" s="24" t="s">
        <v>18481</v>
      </c>
      <c r="J3280" s="24"/>
      <c r="K3280" s="24" t="s">
        <v>18482</v>
      </c>
      <c r="L3280" s="24" t="str">
        <f t="shared" si="102"/>
        <v>PostAlerta</v>
      </c>
      <c r="M3280" s="24" t="str">
        <f t="shared" si="103"/>
        <v>S/PalabrasClaves</v>
      </c>
      <c r="N3280" s="24"/>
      <c r="O3280" s="24"/>
      <c r="P3280" s="24"/>
      <c r="Q3280" s="24"/>
      <c r="R3280" s="24"/>
      <c r="S3280" s="24"/>
      <c r="T3280" s="24"/>
      <c r="U3280" s="24"/>
      <c r="V3280" s="24"/>
      <c r="W3280" s="24"/>
      <c r="X3280" s="24"/>
    </row>
    <row r="3281" spans="1:24" ht="15.75" hidden="1" customHeight="1">
      <c r="A3281" s="26">
        <v>30890604</v>
      </c>
      <c r="B3281" s="26" t="s">
        <v>18483</v>
      </c>
      <c r="C3281" s="26" t="s">
        <v>18484</v>
      </c>
      <c r="D3281" s="26" t="s">
        <v>18485</v>
      </c>
      <c r="E3281" s="26" t="s">
        <v>18486</v>
      </c>
      <c r="F3281" s="26" t="s">
        <v>2903</v>
      </c>
      <c r="G3281" s="26">
        <v>2019</v>
      </c>
      <c r="H3281" s="27">
        <v>43545</v>
      </c>
      <c r="I3281" s="26" t="s">
        <v>18487</v>
      </c>
      <c r="J3281" s="26"/>
      <c r="K3281" s="26" t="s">
        <v>18488</v>
      </c>
      <c r="L3281" s="26" t="str">
        <f t="shared" si="102"/>
        <v>PostAlerta</v>
      </c>
      <c r="M3281" s="26" t="str">
        <f t="shared" si="103"/>
        <v>S/PalabrasClaves</v>
      </c>
      <c r="N3281" s="26"/>
      <c r="O3281" s="26"/>
      <c r="P3281" s="26"/>
      <c r="Q3281" s="26"/>
      <c r="R3281" s="26"/>
      <c r="S3281" s="26"/>
      <c r="T3281" s="26"/>
      <c r="U3281" s="26"/>
      <c r="V3281" s="26"/>
      <c r="W3281" s="26"/>
      <c r="X3281" s="26"/>
    </row>
    <row r="3282" spans="1:24" ht="15.75" hidden="1" customHeight="1">
      <c r="A3282" s="24">
        <v>30893609</v>
      </c>
      <c r="B3282" s="24" t="s">
        <v>18489</v>
      </c>
      <c r="C3282" s="24" t="s">
        <v>18490</v>
      </c>
      <c r="D3282" s="24" t="s">
        <v>18491</v>
      </c>
      <c r="E3282" s="24" t="s">
        <v>18492</v>
      </c>
      <c r="F3282" s="24" t="s">
        <v>3549</v>
      </c>
      <c r="G3282" s="24">
        <v>2019</v>
      </c>
      <c r="H3282" s="25">
        <v>43545</v>
      </c>
      <c r="I3282" s="24"/>
      <c r="J3282" s="24"/>
      <c r="K3282" s="24" t="s">
        <v>18493</v>
      </c>
      <c r="L3282" s="24" t="str">
        <f t="shared" si="102"/>
        <v>PostAlerta</v>
      </c>
      <c r="M3282" s="24" t="str">
        <f t="shared" si="103"/>
        <v>S/PalabrasClaves</v>
      </c>
      <c r="N3282" s="24"/>
      <c r="O3282" s="24"/>
      <c r="P3282" s="24"/>
      <c r="Q3282" s="24"/>
      <c r="R3282" s="24"/>
      <c r="S3282" s="24"/>
      <c r="T3282" s="24"/>
      <c r="U3282" s="24"/>
      <c r="V3282" s="24"/>
      <c r="W3282" s="24"/>
      <c r="X3282" s="24"/>
    </row>
    <row r="3283" spans="1:24" ht="15.75" hidden="1" customHeight="1">
      <c r="A3283" s="26">
        <v>30900994</v>
      </c>
      <c r="B3283" s="26" t="s">
        <v>18494</v>
      </c>
      <c r="C3283" s="26" t="s">
        <v>18495</v>
      </c>
      <c r="D3283" s="26" t="s">
        <v>18496</v>
      </c>
      <c r="E3283" s="26" t="s">
        <v>17013</v>
      </c>
      <c r="F3283" s="26" t="s">
        <v>18497</v>
      </c>
      <c r="G3283" s="26">
        <v>2019</v>
      </c>
      <c r="H3283" s="27">
        <v>43547</v>
      </c>
      <c r="I3283" s="26" t="s">
        <v>18498</v>
      </c>
      <c r="J3283" s="26"/>
      <c r="K3283" s="26" t="s">
        <v>18499</v>
      </c>
      <c r="L3283" s="26" t="str">
        <f t="shared" si="102"/>
        <v>PostAlerta</v>
      </c>
      <c r="M3283" s="26" t="str">
        <f t="shared" si="103"/>
        <v>S/PalabrasClaves</v>
      </c>
      <c r="N3283" s="26"/>
      <c r="O3283" s="26"/>
      <c r="P3283" s="26"/>
      <c r="Q3283" s="26"/>
      <c r="R3283" s="26"/>
      <c r="S3283" s="26"/>
      <c r="T3283" s="26"/>
      <c r="U3283" s="26"/>
      <c r="V3283" s="26"/>
      <c r="W3283" s="26"/>
      <c r="X3283" s="26"/>
    </row>
    <row r="3284" spans="1:24" ht="15.75" hidden="1" customHeight="1">
      <c r="A3284" s="24">
        <v>30922029</v>
      </c>
      <c r="B3284" s="24" t="s">
        <v>18500</v>
      </c>
      <c r="C3284" s="24" t="s">
        <v>18501</v>
      </c>
      <c r="D3284" s="24" t="s">
        <v>18502</v>
      </c>
      <c r="E3284" s="24" t="s">
        <v>4935</v>
      </c>
      <c r="F3284" s="24" t="s">
        <v>11742</v>
      </c>
      <c r="G3284" s="24">
        <v>2019</v>
      </c>
      <c r="H3284" s="25">
        <v>43554</v>
      </c>
      <c r="I3284" s="24"/>
      <c r="J3284" s="24"/>
      <c r="K3284" s="24" t="s">
        <v>18503</v>
      </c>
      <c r="L3284" s="24" t="str">
        <f t="shared" si="102"/>
        <v>PostAlerta</v>
      </c>
      <c r="M3284" s="24" t="str">
        <f t="shared" si="103"/>
        <v>S/PalabrasClaves</v>
      </c>
      <c r="N3284" s="24"/>
      <c r="O3284" s="24"/>
      <c r="P3284" s="24"/>
      <c r="Q3284" s="24"/>
      <c r="R3284" s="24"/>
      <c r="S3284" s="24"/>
      <c r="T3284" s="24"/>
      <c r="U3284" s="24"/>
      <c r="V3284" s="24"/>
      <c r="W3284" s="24"/>
      <c r="X3284" s="24"/>
    </row>
    <row r="3285" spans="1:24" ht="15.75" hidden="1" customHeight="1">
      <c r="A3285" s="26">
        <v>30962726</v>
      </c>
      <c r="B3285" s="26" t="s">
        <v>18504</v>
      </c>
      <c r="C3285" s="26" t="s">
        <v>18505</v>
      </c>
      <c r="D3285" s="26" t="s">
        <v>18506</v>
      </c>
      <c r="E3285" s="26" t="s">
        <v>18507</v>
      </c>
      <c r="F3285" s="26" t="s">
        <v>3492</v>
      </c>
      <c r="G3285" s="26">
        <v>2019</v>
      </c>
      <c r="H3285" s="27">
        <v>43565</v>
      </c>
      <c r="I3285" s="26" t="s">
        <v>18508</v>
      </c>
      <c r="J3285" s="26"/>
      <c r="K3285" s="26" t="s">
        <v>18509</v>
      </c>
      <c r="L3285" s="26" t="str">
        <f t="shared" si="102"/>
        <v>PostAlerta</v>
      </c>
      <c r="M3285" s="26" t="str">
        <f t="shared" si="103"/>
        <v>S/PalabrasClaves</v>
      </c>
      <c r="N3285" s="26"/>
      <c r="O3285" s="26"/>
      <c r="P3285" s="26"/>
      <c r="Q3285" s="26"/>
      <c r="R3285" s="26"/>
      <c r="S3285" s="26"/>
      <c r="T3285" s="26"/>
      <c r="U3285" s="26"/>
      <c r="V3285" s="26"/>
      <c r="W3285" s="26"/>
      <c r="X3285" s="26"/>
    </row>
    <row r="3286" spans="1:24" ht="15.75" hidden="1" customHeight="1">
      <c r="A3286" s="24">
        <v>32030356</v>
      </c>
      <c r="B3286" s="24" t="s">
        <v>18510</v>
      </c>
      <c r="C3286" s="24" t="s">
        <v>18511</v>
      </c>
      <c r="D3286" s="24" t="s">
        <v>18512</v>
      </c>
      <c r="E3286" s="24" t="s">
        <v>13211</v>
      </c>
      <c r="F3286" s="24" t="s">
        <v>15529</v>
      </c>
      <c r="G3286" s="24">
        <v>2019</v>
      </c>
      <c r="H3286" s="25">
        <v>43869</v>
      </c>
      <c r="I3286" s="24" t="s">
        <v>18513</v>
      </c>
      <c r="J3286" s="24"/>
      <c r="K3286" s="24" t="s">
        <v>18514</v>
      </c>
      <c r="L3286" s="24" t="str">
        <f t="shared" si="102"/>
        <v>PostAlerta</v>
      </c>
      <c r="M3286" s="24" t="str">
        <f t="shared" si="103"/>
        <v>S/PalabrasClaves</v>
      </c>
      <c r="N3286" s="24"/>
      <c r="O3286" s="24"/>
      <c r="P3286" s="24"/>
      <c r="Q3286" s="24"/>
      <c r="R3286" s="24"/>
      <c r="S3286" s="24"/>
      <c r="T3286" s="24"/>
      <c r="U3286" s="24"/>
      <c r="V3286" s="24"/>
      <c r="W3286" s="24"/>
      <c r="X3286" s="24"/>
    </row>
    <row r="3287" spans="1:24" ht="15.75" hidden="1" customHeight="1">
      <c r="A3287" s="26">
        <v>30904855</v>
      </c>
      <c r="B3287" s="26" t="s">
        <v>18515</v>
      </c>
      <c r="C3287" s="26" t="s">
        <v>18516</v>
      </c>
      <c r="D3287" s="26" t="s">
        <v>18517</v>
      </c>
      <c r="E3287" s="26" t="s">
        <v>18518</v>
      </c>
      <c r="F3287" s="26" t="s">
        <v>204</v>
      </c>
      <c r="G3287" s="26">
        <v>2019</v>
      </c>
      <c r="H3287" s="27">
        <v>43549</v>
      </c>
      <c r="I3287" s="26" t="s">
        <v>18519</v>
      </c>
      <c r="J3287" s="26"/>
      <c r="K3287" s="26" t="s">
        <v>18520</v>
      </c>
      <c r="L3287" s="26" t="str">
        <f t="shared" si="102"/>
        <v>PostAlerta</v>
      </c>
      <c r="M3287" s="26" t="str">
        <f t="shared" si="103"/>
        <v>S/PalabrasClaves</v>
      </c>
      <c r="N3287" s="26"/>
      <c r="O3287" s="26"/>
      <c r="P3287" s="26"/>
      <c r="Q3287" s="26"/>
      <c r="R3287" s="26"/>
      <c r="S3287" s="26"/>
      <c r="T3287" s="26"/>
      <c r="U3287" s="26"/>
      <c r="V3287" s="26"/>
      <c r="W3287" s="26"/>
      <c r="X3287" s="26"/>
    </row>
    <row r="3288" spans="1:24" ht="15.75" hidden="1" customHeight="1">
      <c r="A3288" s="24">
        <v>30928950</v>
      </c>
      <c r="B3288" s="24" t="s">
        <v>18521</v>
      </c>
      <c r="C3288" s="24" t="s">
        <v>18522</v>
      </c>
      <c r="D3288" s="24" t="s">
        <v>18523</v>
      </c>
      <c r="E3288" s="24" t="s">
        <v>9451</v>
      </c>
      <c r="F3288" s="24" t="s">
        <v>204</v>
      </c>
      <c r="G3288" s="24">
        <v>2019</v>
      </c>
      <c r="H3288" s="25">
        <v>43556</v>
      </c>
      <c r="I3288" s="24" t="s">
        <v>18524</v>
      </c>
      <c r="J3288" s="24"/>
      <c r="K3288" s="24" t="s">
        <v>18525</v>
      </c>
      <c r="L3288" s="24" t="str">
        <f t="shared" si="102"/>
        <v>PostAlerta</v>
      </c>
      <c r="M3288" s="24" t="str">
        <f t="shared" si="103"/>
        <v>S/PalabrasClaves</v>
      </c>
      <c r="N3288" s="24"/>
      <c r="O3288" s="24"/>
      <c r="P3288" s="24"/>
      <c r="Q3288" s="24"/>
      <c r="R3288" s="24"/>
      <c r="S3288" s="24"/>
      <c r="T3288" s="24"/>
      <c r="U3288" s="24"/>
      <c r="V3288" s="24"/>
      <c r="W3288" s="24"/>
      <c r="X3288" s="24"/>
    </row>
    <row r="3289" spans="1:24" ht="15.75" hidden="1" customHeight="1">
      <c r="A3289" s="26">
        <v>30471195</v>
      </c>
      <c r="B3289" s="26" t="s">
        <v>18526</v>
      </c>
      <c r="C3289" s="26" t="s">
        <v>18527</v>
      </c>
      <c r="D3289" s="26" t="s">
        <v>18528</v>
      </c>
      <c r="E3289" s="26" t="s">
        <v>18529</v>
      </c>
      <c r="F3289" s="26" t="s">
        <v>405</v>
      </c>
      <c r="G3289" s="26">
        <v>2019</v>
      </c>
      <c r="H3289" s="27">
        <v>43429</v>
      </c>
      <c r="I3289" s="26"/>
      <c r="J3289" s="26"/>
      <c r="K3289" s="26" t="s">
        <v>18530</v>
      </c>
      <c r="L3289" s="26" t="str">
        <f t="shared" si="102"/>
        <v>PostAlerta</v>
      </c>
      <c r="M3289" s="26" t="str">
        <f t="shared" si="103"/>
        <v>S/PalabrasClaves</v>
      </c>
      <c r="N3289" s="26"/>
      <c r="O3289" s="26"/>
      <c r="P3289" s="26"/>
      <c r="Q3289" s="26"/>
      <c r="R3289" s="26"/>
      <c r="S3289" s="26"/>
      <c r="T3289" s="26"/>
      <c r="U3289" s="26"/>
      <c r="V3289" s="26"/>
      <c r="W3289" s="26"/>
      <c r="X3289" s="26"/>
    </row>
    <row r="3290" spans="1:24" ht="15.75" hidden="1" customHeight="1">
      <c r="A3290" s="24">
        <v>30528443</v>
      </c>
      <c r="B3290" s="24" t="s">
        <v>18531</v>
      </c>
      <c r="C3290" s="24" t="s">
        <v>18532</v>
      </c>
      <c r="D3290" s="24" t="s">
        <v>18533</v>
      </c>
      <c r="E3290" s="24" t="s">
        <v>18534</v>
      </c>
      <c r="F3290" s="24" t="s">
        <v>953</v>
      </c>
      <c r="G3290" s="24">
        <v>2019</v>
      </c>
      <c r="H3290" s="25">
        <v>43446</v>
      </c>
      <c r="I3290" s="24"/>
      <c r="J3290" s="24"/>
      <c r="K3290" s="24" t="s">
        <v>18535</v>
      </c>
      <c r="L3290" s="24" t="str">
        <f t="shared" si="102"/>
        <v>PostAlerta</v>
      </c>
      <c r="M3290" s="24" t="str">
        <f t="shared" si="103"/>
        <v>S/PalabrasClaves</v>
      </c>
      <c r="N3290" s="24"/>
      <c r="O3290" s="24"/>
      <c r="P3290" s="24"/>
      <c r="Q3290" s="24"/>
      <c r="R3290" s="24"/>
      <c r="S3290" s="24"/>
      <c r="T3290" s="24"/>
      <c r="U3290" s="24"/>
      <c r="V3290" s="24"/>
      <c r="W3290" s="24"/>
      <c r="X3290" s="24"/>
    </row>
    <row r="3291" spans="1:24" ht="15.75" hidden="1" customHeight="1">
      <c r="A3291" s="26">
        <v>30551267</v>
      </c>
      <c r="B3291" s="26" t="s">
        <v>18536</v>
      </c>
      <c r="C3291" s="26" t="s">
        <v>18537</v>
      </c>
      <c r="D3291" s="26" t="s">
        <v>18538</v>
      </c>
      <c r="E3291" s="26" t="s">
        <v>18539</v>
      </c>
      <c r="F3291" s="26" t="s">
        <v>405</v>
      </c>
      <c r="G3291" s="26">
        <v>2019</v>
      </c>
      <c r="H3291" s="27">
        <v>43449</v>
      </c>
      <c r="I3291" s="26"/>
      <c r="J3291" s="26"/>
      <c r="K3291" s="26" t="s">
        <v>18540</v>
      </c>
      <c r="L3291" s="26" t="str">
        <f t="shared" si="102"/>
        <v>PostAlerta</v>
      </c>
      <c r="M3291" s="26" t="str">
        <f t="shared" si="103"/>
        <v>S/PalabrasClaves</v>
      </c>
      <c r="N3291" s="26"/>
      <c r="O3291" s="26"/>
      <c r="P3291" s="26"/>
      <c r="Q3291" s="26"/>
      <c r="R3291" s="26"/>
      <c r="S3291" s="26"/>
      <c r="T3291" s="26"/>
      <c r="U3291" s="26"/>
      <c r="V3291" s="26"/>
      <c r="W3291" s="26"/>
      <c r="X3291" s="26"/>
    </row>
    <row r="3292" spans="1:24" ht="15.75" hidden="1" customHeight="1">
      <c r="A3292" s="24">
        <v>30651389</v>
      </c>
      <c r="B3292" s="24" t="s">
        <v>18541</v>
      </c>
      <c r="C3292" s="24" t="s">
        <v>18542</v>
      </c>
      <c r="D3292" s="24" t="s">
        <v>18543</v>
      </c>
      <c r="E3292" s="24" t="s">
        <v>871</v>
      </c>
      <c r="F3292" s="24" t="s">
        <v>267</v>
      </c>
      <c r="G3292" s="24">
        <v>2019</v>
      </c>
      <c r="H3292" s="25">
        <v>43483</v>
      </c>
      <c r="I3292" s="24" t="s">
        <v>18544</v>
      </c>
      <c r="J3292" s="24"/>
      <c r="K3292" s="24" t="s">
        <v>18545</v>
      </c>
      <c r="L3292" s="24" t="str">
        <f t="shared" si="102"/>
        <v>PostAlerta</v>
      </c>
      <c r="M3292" s="24" t="str">
        <f t="shared" si="103"/>
        <v>S/PalabrasClaves</v>
      </c>
      <c r="N3292" s="24"/>
      <c r="O3292" s="24"/>
      <c r="P3292" s="24"/>
      <c r="Q3292" s="24"/>
      <c r="R3292" s="24"/>
      <c r="S3292" s="24"/>
      <c r="T3292" s="24"/>
      <c r="U3292" s="24"/>
      <c r="V3292" s="24"/>
      <c r="W3292" s="24"/>
      <c r="X3292" s="24"/>
    </row>
    <row r="3293" spans="1:24" ht="15.75" hidden="1" customHeight="1">
      <c r="A3293" s="26">
        <v>30709562</v>
      </c>
      <c r="B3293" s="26" t="s">
        <v>18546</v>
      </c>
      <c r="C3293" s="26" t="s">
        <v>18547</v>
      </c>
      <c r="D3293" s="26" t="s">
        <v>18548</v>
      </c>
      <c r="E3293" s="26" t="s">
        <v>11458</v>
      </c>
      <c r="F3293" s="26" t="s">
        <v>496</v>
      </c>
      <c r="G3293" s="26">
        <v>2019</v>
      </c>
      <c r="H3293" s="27">
        <v>43499</v>
      </c>
      <c r="I3293" s="26"/>
      <c r="J3293" s="26"/>
      <c r="K3293" s="26" t="s">
        <v>18549</v>
      </c>
      <c r="L3293" s="26" t="str">
        <f t="shared" si="102"/>
        <v>PostAlerta</v>
      </c>
      <c r="M3293" s="26" t="str">
        <f t="shared" si="103"/>
        <v>S/PalabrasClaves</v>
      </c>
      <c r="N3293" s="26"/>
      <c r="O3293" s="26"/>
      <c r="P3293" s="26"/>
      <c r="Q3293" s="26"/>
      <c r="R3293" s="26"/>
      <c r="S3293" s="26"/>
      <c r="T3293" s="26"/>
      <c r="U3293" s="26"/>
      <c r="V3293" s="26"/>
      <c r="W3293" s="26"/>
      <c r="X3293" s="26"/>
    </row>
    <row r="3294" spans="1:24" ht="15.75" hidden="1" customHeight="1">
      <c r="A3294" s="24">
        <v>30714874</v>
      </c>
      <c r="B3294" s="24" t="s">
        <v>18550</v>
      </c>
      <c r="C3294" s="24" t="s">
        <v>18551</v>
      </c>
      <c r="D3294" s="24" t="s">
        <v>18552</v>
      </c>
      <c r="E3294" s="24" t="s">
        <v>3143</v>
      </c>
      <c r="F3294" s="24" t="s">
        <v>725</v>
      </c>
      <c r="G3294" s="24">
        <v>2019</v>
      </c>
      <c r="H3294" s="25">
        <v>43501</v>
      </c>
      <c r="I3294" s="24"/>
      <c r="J3294" s="24"/>
      <c r="K3294" s="24" t="s">
        <v>18553</v>
      </c>
      <c r="L3294" s="24" t="str">
        <f t="shared" si="102"/>
        <v>PostAlerta</v>
      </c>
      <c r="M3294" s="24" t="str">
        <f t="shared" si="103"/>
        <v>S/PalabrasClaves</v>
      </c>
      <c r="N3294" s="24"/>
      <c r="O3294" s="24"/>
      <c r="P3294" s="24"/>
      <c r="Q3294" s="24"/>
      <c r="R3294" s="24"/>
      <c r="S3294" s="24"/>
      <c r="T3294" s="24"/>
      <c r="U3294" s="24"/>
      <c r="V3294" s="24"/>
      <c r="W3294" s="24"/>
      <c r="X3294" s="24"/>
    </row>
    <row r="3295" spans="1:24" ht="15.75" hidden="1" customHeight="1">
      <c r="A3295" s="26">
        <v>30739637</v>
      </c>
      <c r="B3295" s="26" t="s">
        <v>18554</v>
      </c>
      <c r="C3295" s="26" t="s">
        <v>18555</v>
      </c>
      <c r="D3295" s="26" t="s">
        <v>18556</v>
      </c>
      <c r="E3295" s="26" t="s">
        <v>10876</v>
      </c>
      <c r="F3295" s="26" t="s">
        <v>443</v>
      </c>
      <c r="G3295" s="26">
        <v>2019</v>
      </c>
      <c r="H3295" s="27">
        <v>43508</v>
      </c>
      <c r="I3295" s="26"/>
      <c r="J3295" s="26"/>
      <c r="K3295" s="26" t="s">
        <v>18557</v>
      </c>
      <c r="L3295" s="26" t="str">
        <f t="shared" si="102"/>
        <v>PostAlerta</v>
      </c>
      <c r="M3295" s="26" t="str">
        <f t="shared" si="103"/>
        <v>S/PalabrasClaves</v>
      </c>
      <c r="N3295" s="26"/>
      <c r="O3295" s="26"/>
      <c r="P3295" s="26"/>
      <c r="Q3295" s="26"/>
      <c r="R3295" s="26"/>
      <c r="S3295" s="26"/>
      <c r="T3295" s="26"/>
      <c r="U3295" s="26"/>
      <c r="V3295" s="26"/>
      <c r="W3295" s="26"/>
      <c r="X3295" s="26"/>
    </row>
    <row r="3296" spans="1:24" ht="15.75" hidden="1" customHeight="1">
      <c r="A3296" s="24">
        <v>30755106</v>
      </c>
      <c r="B3296" s="24" t="s">
        <v>18558</v>
      </c>
      <c r="C3296" s="24" t="s">
        <v>18559</v>
      </c>
      <c r="D3296" s="24" t="s">
        <v>18560</v>
      </c>
      <c r="E3296" s="24" t="s">
        <v>18561</v>
      </c>
      <c r="F3296" s="24" t="s">
        <v>16484</v>
      </c>
      <c r="G3296" s="24">
        <v>2019</v>
      </c>
      <c r="H3296" s="25">
        <v>43510</v>
      </c>
      <c r="I3296" s="24"/>
      <c r="J3296" s="24"/>
      <c r="K3296" s="24" t="s">
        <v>18562</v>
      </c>
      <c r="L3296" s="24" t="str">
        <f t="shared" si="102"/>
        <v>PostAlerta</v>
      </c>
      <c r="M3296" s="24" t="str">
        <f t="shared" si="103"/>
        <v>S/PalabrasClaves</v>
      </c>
      <c r="N3296" s="24"/>
      <c r="O3296" s="24"/>
      <c r="P3296" s="24"/>
      <c r="Q3296" s="24"/>
      <c r="R3296" s="24"/>
      <c r="S3296" s="24"/>
      <c r="T3296" s="24"/>
      <c r="U3296" s="24"/>
      <c r="V3296" s="24"/>
      <c r="W3296" s="24"/>
      <c r="X3296" s="24"/>
    </row>
    <row r="3297" spans="1:24" ht="15.75" hidden="1" customHeight="1">
      <c r="A3297" s="26">
        <v>30799204</v>
      </c>
      <c r="B3297" s="26" t="s">
        <v>18563</v>
      </c>
      <c r="C3297" s="26" t="s">
        <v>18564</v>
      </c>
      <c r="D3297" s="26" t="s">
        <v>18565</v>
      </c>
      <c r="E3297" s="26" t="s">
        <v>18566</v>
      </c>
      <c r="F3297" s="26" t="s">
        <v>14679</v>
      </c>
      <c r="G3297" s="26">
        <v>2019</v>
      </c>
      <c r="H3297" s="27">
        <v>43522</v>
      </c>
      <c r="I3297" s="26" t="s">
        <v>18567</v>
      </c>
      <c r="J3297" s="26" t="s">
        <v>18568</v>
      </c>
      <c r="K3297" s="26" t="s">
        <v>18569</v>
      </c>
      <c r="L3297" s="26" t="str">
        <f t="shared" si="102"/>
        <v>PostAlerta</v>
      </c>
      <c r="M3297" s="26" t="str">
        <f t="shared" si="103"/>
        <v>S/PalabrasClaves</v>
      </c>
      <c r="N3297" s="26"/>
      <c r="O3297" s="26"/>
      <c r="P3297" s="26"/>
      <c r="Q3297" s="26"/>
      <c r="R3297" s="26"/>
      <c r="S3297" s="26"/>
      <c r="T3297" s="26"/>
      <c r="U3297" s="26"/>
      <c r="V3297" s="26"/>
      <c r="W3297" s="26"/>
      <c r="X3297" s="26"/>
    </row>
    <row r="3298" spans="1:24" ht="15.75" hidden="1" customHeight="1">
      <c r="A3298" s="24">
        <v>30882306</v>
      </c>
      <c r="B3298" s="24" t="s">
        <v>18570</v>
      </c>
      <c r="C3298" s="24" t="s">
        <v>18571</v>
      </c>
      <c r="D3298" s="24" t="s">
        <v>18572</v>
      </c>
      <c r="E3298" s="24" t="s">
        <v>18573</v>
      </c>
      <c r="F3298" s="24" t="s">
        <v>2867</v>
      </c>
      <c r="G3298" s="24">
        <v>2019</v>
      </c>
      <c r="H3298" s="25">
        <v>43543</v>
      </c>
      <c r="I3298" s="24" t="s">
        <v>18574</v>
      </c>
      <c r="J3298" s="24"/>
      <c r="K3298" s="24" t="s">
        <v>18575</v>
      </c>
      <c r="L3298" s="24" t="str">
        <f t="shared" si="102"/>
        <v>PostAlerta</v>
      </c>
      <c r="M3298" s="24" t="str">
        <f t="shared" si="103"/>
        <v>C/PalabrasClaves</v>
      </c>
      <c r="N3298" s="24"/>
      <c r="O3298" s="24"/>
      <c r="P3298" s="24"/>
      <c r="Q3298" s="24"/>
      <c r="R3298" s="24"/>
      <c r="S3298" s="24"/>
      <c r="T3298" s="24"/>
      <c r="U3298" s="24"/>
      <c r="V3298" s="24"/>
      <c r="W3298" s="24"/>
      <c r="X3298" s="24"/>
    </row>
    <row r="3299" spans="1:24" ht="15.75" hidden="1" customHeight="1">
      <c r="A3299" s="26">
        <v>30894687</v>
      </c>
      <c r="B3299" s="26" t="s">
        <v>18576</v>
      </c>
      <c r="C3299" s="26" t="s">
        <v>18577</v>
      </c>
      <c r="D3299" s="26" t="s">
        <v>18578</v>
      </c>
      <c r="E3299" s="26" t="s">
        <v>18579</v>
      </c>
      <c r="F3299" s="26" t="s">
        <v>18580</v>
      </c>
      <c r="G3299" s="26">
        <v>2019</v>
      </c>
      <c r="H3299" s="27">
        <v>43546</v>
      </c>
      <c r="I3299" s="26" t="s">
        <v>18581</v>
      </c>
      <c r="J3299" s="26"/>
      <c r="K3299" s="26" t="s">
        <v>18582</v>
      </c>
      <c r="L3299" s="26" t="str">
        <f t="shared" si="102"/>
        <v>PostAlerta</v>
      </c>
      <c r="M3299" s="26" t="str">
        <f t="shared" si="103"/>
        <v>S/PalabrasClaves</v>
      </c>
      <c r="N3299" s="26"/>
      <c r="O3299" s="26"/>
      <c r="P3299" s="26"/>
      <c r="Q3299" s="26"/>
      <c r="R3299" s="26"/>
      <c r="S3299" s="26"/>
      <c r="T3299" s="26"/>
      <c r="U3299" s="26"/>
      <c r="V3299" s="26"/>
      <c r="W3299" s="26"/>
      <c r="X3299" s="26"/>
    </row>
    <row r="3300" spans="1:24" ht="15.75" hidden="1" customHeight="1">
      <c r="A3300" s="24">
        <v>30902833</v>
      </c>
      <c r="B3300" s="24" t="s">
        <v>18583</v>
      </c>
      <c r="C3300" s="24" t="s">
        <v>18584</v>
      </c>
      <c r="D3300" s="24" t="s">
        <v>18585</v>
      </c>
      <c r="E3300" s="24" t="s">
        <v>18586</v>
      </c>
      <c r="F3300" s="24" t="s">
        <v>18587</v>
      </c>
      <c r="G3300" s="24">
        <v>2019</v>
      </c>
      <c r="H3300" s="25">
        <v>43548</v>
      </c>
      <c r="I3300" s="24" t="s">
        <v>18588</v>
      </c>
      <c r="J3300" s="24"/>
      <c r="K3300" s="24" t="s">
        <v>18589</v>
      </c>
      <c r="L3300" s="24" t="str">
        <f t="shared" si="102"/>
        <v>PostAlerta</v>
      </c>
      <c r="M3300" s="24" t="str">
        <f t="shared" si="103"/>
        <v>S/PalabrasClaves</v>
      </c>
      <c r="N3300" s="24"/>
      <c r="O3300" s="24"/>
      <c r="P3300" s="24"/>
      <c r="Q3300" s="24"/>
      <c r="R3300" s="24"/>
      <c r="S3300" s="24"/>
      <c r="T3300" s="24"/>
      <c r="U3300" s="24"/>
      <c r="V3300" s="24"/>
      <c r="W3300" s="24"/>
      <c r="X3300" s="24"/>
    </row>
    <row r="3301" spans="1:24" ht="15.75" hidden="1" customHeight="1">
      <c r="A3301" s="26">
        <v>30972218</v>
      </c>
      <c r="B3301" s="26" t="s">
        <v>18590</v>
      </c>
      <c r="C3301" s="26" t="s">
        <v>18591</v>
      </c>
      <c r="D3301" s="26" t="s">
        <v>18592</v>
      </c>
      <c r="E3301" s="26" t="s">
        <v>18593</v>
      </c>
      <c r="F3301" s="26" t="s">
        <v>18594</v>
      </c>
      <c r="G3301" s="26">
        <v>2019</v>
      </c>
      <c r="H3301" s="27">
        <v>43567</v>
      </c>
      <c r="I3301" s="26" t="s">
        <v>18595</v>
      </c>
      <c r="J3301" s="26"/>
      <c r="K3301" s="26" t="s">
        <v>18596</v>
      </c>
      <c r="L3301" s="26" t="str">
        <f t="shared" si="102"/>
        <v>PostAlerta</v>
      </c>
      <c r="M3301" s="26" t="str">
        <f t="shared" si="103"/>
        <v>S/PalabrasClaves</v>
      </c>
      <c r="N3301" s="26"/>
      <c r="O3301" s="26"/>
      <c r="P3301" s="26"/>
      <c r="Q3301" s="26"/>
      <c r="R3301" s="26"/>
      <c r="S3301" s="26"/>
      <c r="T3301" s="26"/>
      <c r="U3301" s="26"/>
      <c r="V3301" s="26"/>
      <c r="W3301" s="26"/>
      <c r="X3301" s="26"/>
    </row>
    <row r="3302" spans="1:24" ht="15.75" hidden="1" customHeight="1">
      <c r="A3302" s="24">
        <v>31143748</v>
      </c>
      <c r="B3302" s="24" t="s">
        <v>18597</v>
      </c>
      <c r="C3302" s="24" t="s">
        <v>18598</v>
      </c>
      <c r="D3302" s="24" t="s">
        <v>18599</v>
      </c>
      <c r="E3302" s="24" t="s">
        <v>18600</v>
      </c>
      <c r="F3302" s="24" t="s">
        <v>18601</v>
      </c>
      <c r="G3302" s="24">
        <v>2019</v>
      </c>
      <c r="H3302" s="25">
        <v>43616</v>
      </c>
      <c r="I3302" s="24" t="s">
        <v>18602</v>
      </c>
      <c r="J3302" s="24"/>
      <c r="K3302" s="24" t="s">
        <v>18603</v>
      </c>
      <c r="L3302" s="24" t="str">
        <f t="shared" si="102"/>
        <v>PostAlerta</v>
      </c>
      <c r="M3302" s="24" t="str">
        <f t="shared" si="103"/>
        <v>S/PalabrasClaves</v>
      </c>
      <c r="N3302" s="24"/>
      <c r="O3302" s="24"/>
      <c r="P3302" s="24"/>
      <c r="Q3302" s="24"/>
      <c r="R3302" s="24"/>
      <c r="S3302" s="24"/>
      <c r="T3302" s="24"/>
      <c r="U3302" s="24"/>
      <c r="V3302" s="24"/>
      <c r="W3302" s="24"/>
      <c r="X3302" s="24"/>
    </row>
    <row r="3303" spans="1:24" ht="15.75" hidden="1" customHeight="1">
      <c r="A3303" s="26">
        <v>31745033</v>
      </c>
      <c r="B3303" s="26" t="s">
        <v>18604</v>
      </c>
      <c r="C3303" s="26" t="s">
        <v>18605</v>
      </c>
      <c r="D3303" s="26" t="s">
        <v>18606</v>
      </c>
      <c r="E3303" s="26" t="s">
        <v>18607</v>
      </c>
      <c r="F3303" s="26" t="s">
        <v>2250</v>
      </c>
      <c r="G3303" s="26">
        <v>2019</v>
      </c>
      <c r="H3303" s="27">
        <v>43790</v>
      </c>
      <c r="I3303" s="26"/>
      <c r="J3303" s="26"/>
      <c r="K3303" s="26" t="s">
        <v>18608</v>
      </c>
      <c r="L3303" s="26" t="str">
        <f t="shared" si="102"/>
        <v>PostAlerta</v>
      </c>
      <c r="M3303" s="26" t="str">
        <f t="shared" si="103"/>
        <v>S/PalabrasClaves</v>
      </c>
      <c r="N3303" s="26"/>
      <c r="O3303" s="26"/>
      <c r="P3303" s="26"/>
      <c r="Q3303" s="26"/>
      <c r="R3303" s="26"/>
      <c r="S3303" s="26"/>
      <c r="T3303" s="26"/>
      <c r="U3303" s="26"/>
      <c r="V3303" s="26"/>
      <c r="W3303" s="26"/>
      <c r="X3303" s="26"/>
    </row>
    <row r="3304" spans="1:24" ht="15.75" hidden="1" customHeight="1">
      <c r="A3304" s="24">
        <v>30938288</v>
      </c>
      <c r="B3304" s="24" t="s">
        <v>18609</v>
      </c>
      <c r="C3304" s="24" t="s">
        <v>18610</v>
      </c>
      <c r="D3304" s="24" t="s">
        <v>18611</v>
      </c>
      <c r="E3304" s="24" t="s">
        <v>14305</v>
      </c>
      <c r="F3304" s="24" t="s">
        <v>10608</v>
      </c>
      <c r="G3304" s="24">
        <v>2019</v>
      </c>
      <c r="H3304" s="25">
        <v>43558</v>
      </c>
      <c r="I3304" s="24" t="s">
        <v>18612</v>
      </c>
      <c r="J3304" s="24"/>
      <c r="K3304" s="24" t="s">
        <v>18613</v>
      </c>
      <c r="L3304" s="24" t="str">
        <f t="shared" ref="L3304:L3367" si="104">IF(ISNUMBER(VLOOKUP(A3304,EXCL,1,FALSE)),"Excluido",IF(ISNUMBER(VLOOKUP(A3304,POST,1,FALSE)),"PostAlerta",IF(ISNUMBER(VLOOKUP(A3304,PRE,1,FALSE)),"PreAlerta","")))</f>
        <v>PostAlerta</v>
      </c>
      <c r="M3304" s="24" t="str">
        <f t="shared" ref="M3304:M3367" si="105">IF(ISNUMBER(VLOOKUP(A3304,KEYWORDS,1,FALSE)),"C/PalabrasClaves","S/PalabrasClaves")</f>
        <v>S/PalabrasClaves</v>
      </c>
      <c r="N3304" s="24"/>
      <c r="O3304" s="24"/>
      <c r="P3304" s="24"/>
      <c r="Q3304" s="24"/>
      <c r="R3304" s="24"/>
      <c r="S3304" s="24"/>
      <c r="T3304" s="24"/>
      <c r="U3304" s="24"/>
      <c r="V3304" s="24"/>
      <c r="W3304" s="24"/>
      <c r="X3304" s="24"/>
    </row>
    <row r="3305" spans="1:24" ht="15.75" hidden="1" customHeight="1">
      <c r="A3305" s="26">
        <v>30943267</v>
      </c>
      <c r="B3305" s="26" t="s">
        <v>18614</v>
      </c>
      <c r="C3305" s="26" t="s">
        <v>18615</v>
      </c>
      <c r="D3305" s="26" t="s">
        <v>18616</v>
      </c>
      <c r="E3305" s="26" t="s">
        <v>18617</v>
      </c>
      <c r="F3305" s="26" t="s">
        <v>2188</v>
      </c>
      <c r="G3305" s="26">
        <v>2019</v>
      </c>
      <c r="H3305" s="27">
        <v>43559</v>
      </c>
      <c r="I3305" s="26" t="s">
        <v>18618</v>
      </c>
      <c r="J3305" s="26"/>
      <c r="K3305" s="26" t="s">
        <v>18619</v>
      </c>
      <c r="L3305" s="26" t="str">
        <f t="shared" si="104"/>
        <v>PostAlerta</v>
      </c>
      <c r="M3305" s="26" t="str">
        <f t="shared" si="105"/>
        <v>S/PalabrasClaves</v>
      </c>
      <c r="N3305" s="26"/>
      <c r="O3305" s="26"/>
      <c r="P3305" s="26"/>
      <c r="Q3305" s="26"/>
      <c r="R3305" s="26"/>
      <c r="S3305" s="26"/>
      <c r="T3305" s="26"/>
      <c r="U3305" s="26"/>
      <c r="V3305" s="26"/>
      <c r="W3305" s="26"/>
      <c r="X3305" s="26"/>
    </row>
    <row r="3306" spans="1:24" ht="15.75" hidden="1" customHeight="1">
      <c r="A3306" s="24">
        <v>30948618</v>
      </c>
      <c r="B3306" s="24" t="s">
        <v>18620</v>
      </c>
      <c r="C3306" s="24" t="s">
        <v>18621</v>
      </c>
      <c r="D3306" s="24" t="s">
        <v>18622</v>
      </c>
      <c r="E3306" s="24" t="s">
        <v>11620</v>
      </c>
      <c r="F3306" s="24" t="s">
        <v>204</v>
      </c>
      <c r="G3306" s="24">
        <v>2019</v>
      </c>
      <c r="H3306" s="25">
        <v>43561</v>
      </c>
      <c r="I3306" s="24" t="s">
        <v>18623</v>
      </c>
      <c r="J3306" s="24"/>
      <c r="K3306" s="24" t="s">
        <v>18624</v>
      </c>
      <c r="L3306" s="24" t="str">
        <f t="shared" si="104"/>
        <v>PostAlerta</v>
      </c>
      <c r="M3306" s="24" t="str">
        <f t="shared" si="105"/>
        <v>S/PalabrasClaves</v>
      </c>
      <c r="N3306" s="24"/>
      <c r="O3306" s="24"/>
      <c r="P3306" s="24"/>
      <c r="Q3306" s="24"/>
      <c r="R3306" s="24"/>
      <c r="S3306" s="24"/>
      <c r="T3306" s="24"/>
      <c r="U3306" s="24"/>
      <c r="V3306" s="24"/>
      <c r="W3306" s="24"/>
      <c r="X3306" s="24"/>
    </row>
    <row r="3307" spans="1:24" ht="15.75" hidden="1" customHeight="1">
      <c r="A3307" s="26">
        <v>30987256</v>
      </c>
      <c r="B3307" s="26" t="s">
        <v>18625</v>
      </c>
      <c r="C3307" s="26" t="s">
        <v>18626</v>
      </c>
      <c r="D3307" s="26" t="s">
        <v>18627</v>
      </c>
      <c r="E3307" s="26" t="s">
        <v>18628</v>
      </c>
      <c r="F3307" s="26" t="s">
        <v>8033</v>
      </c>
      <c r="G3307" s="26">
        <v>2019</v>
      </c>
      <c r="H3307" s="27">
        <v>43572</v>
      </c>
      <c r="I3307" s="26" t="s">
        <v>18629</v>
      </c>
      <c r="J3307" s="26"/>
      <c r="K3307" s="26" t="s">
        <v>18630</v>
      </c>
      <c r="L3307" s="26" t="str">
        <f t="shared" si="104"/>
        <v>Excluido</v>
      </c>
      <c r="M3307" s="26" t="str">
        <f t="shared" si="105"/>
        <v>S/PalabrasClaves</v>
      </c>
      <c r="N3307" s="26"/>
      <c r="O3307" s="26"/>
      <c r="P3307" s="26"/>
      <c r="Q3307" s="26"/>
      <c r="R3307" s="26"/>
      <c r="S3307" s="26"/>
      <c r="T3307" s="26"/>
      <c r="U3307" s="26"/>
      <c r="V3307" s="26"/>
      <c r="W3307" s="26"/>
      <c r="X3307" s="26"/>
    </row>
    <row r="3308" spans="1:24" ht="15.75" hidden="1" customHeight="1">
      <c r="A3308" s="24">
        <v>31001235</v>
      </c>
      <c r="B3308" s="24" t="s">
        <v>18631</v>
      </c>
      <c r="C3308" s="24" t="s">
        <v>18632</v>
      </c>
      <c r="D3308" s="24" t="s">
        <v>18633</v>
      </c>
      <c r="E3308" s="24" t="s">
        <v>18634</v>
      </c>
      <c r="F3308" s="24" t="s">
        <v>566</v>
      </c>
      <c r="G3308" s="24">
        <v>2019</v>
      </c>
      <c r="H3308" s="25">
        <v>43575</v>
      </c>
      <c r="I3308" s="24" t="s">
        <v>18635</v>
      </c>
      <c r="J3308" s="24"/>
      <c r="K3308" s="24" t="s">
        <v>18636</v>
      </c>
      <c r="L3308" s="24" t="str">
        <f t="shared" si="104"/>
        <v>PostAlerta</v>
      </c>
      <c r="M3308" s="24" t="str">
        <f t="shared" si="105"/>
        <v>S/PalabrasClaves</v>
      </c>
      <c r="N3308" s="24"/>
      <c r="O3308" s="24"/>
      <c r="P3308" s="24"/>
      <c r="Q3308" s="24"/>
      <c r="R3308" s="24"/>
      <c r="S3308" s="24"/>
      <c r="T3308" s="24"/>
      <c r="U3308" s="24"/>
      <c r="V3308" s="24"/>
      <c r="W3308" s="24"/>
      <c r="X3308" s="24"/>
    </row>
    <row r="3309" spans="1:24" ht="15.75" hidden="1" customHeight="1">
      <c r="A3309" s="26">
        <v>30947260</v>
      </c>
      <c r="B3309" s="26" t="s">
        <v>18637</v>
      </c>
      <c r="C3309" s="26" t="s">
        <v>18638</v>
      </c>
      <c r="D3309" s="26" t="s">
        <v>18639</v>
      </c>
      <c r="E3309" s="26" t="s">
        <v>18640</v>
      </c>
      <c r="F3309" s="26" t="s">
        <v>2168</v>
      </c>
      <c r="G3309" s="26">
        <v>2019</v>
      </c>
      <c r="H3309" s="27">
        <v>43560</v>
      </c>
      <c r="I3309" s="26" t="s">
        <v>18641</v>
      </c>
      <c r="J3309" s="26"/>
      <c r="K3309" s="26" t="s">
        <v>18642</v>
      </c>
      <c r="L3309" s="26" t="str">
        <f t="shared" si="104"/>
        <v>PostAlerta</v>
      </c>
      <c r="M3309" s="26" t="str">
        <f t="shared" si="105"/>
        <v>S/PalabrasClaves</v>
      </c>
      <c r="N3309" s="26"/>
      <c r="O3309" s="26"/>
      <c r="P3309" s="26"/>
      <c r="Q3309" s="26"/>
      <c r="R3309" s="26"/>
      <c r="S3309" s="26"/>
      <c r="T3309" s="26"/>
      <c r="U3309" s="26"/>
      <c r="V3309" s="26"/>
      <c r="W3309" s="26"/>
      <c r="X3309" s="26"/>
    </row>
    <row r="3310" spans="1:24" ht="15.75" hidden="1" customHeight="1">
      <c r="A3310" s="24">
        <v>30987349</v>
      </c>
      <c r="B3310" s="24" t="s">
        <v>18643</v>
      </c>
      <c r="C3310" s="24" t="s">
        <v>18644</v>
      </c>
      <c r="D3310" s="24" t="s">
        <v>18645</v>
      </c>
      <c r="E3310" s="24" t="s">
        <v>8900</v>
      </c>
      <c r="F3310" s="24" t="s">
        <v>13766</v>
      </c>
      <c r="G3310" s="24">
        <v>2019</v>
      </c>
      <c r="H3310" s="25">
        <v>43572</v>
      </c>
      <c r="I3310" s="24" t="s">
        <v>18646</v>
      </c>
      <c r="J3310" s="24"/>
      <c r="K3310" s="24" t="s">
        <v>18647</v>
      </c>
      <c r="L3310" s="24" t="str">
        <f t="shared" si="104"/>
        <v>PostAlerta</v>
      </c>
      <c r="M3310" s="24" t="str">
        <f t="shared" si="105"/>
        <v>S/PalabrasClaves</v>
      </c>
      <c r="N3310" s="24"/>
      <c r="O3310" s="24"/>
      <c r="P3310" s="24"/>
      <c r="Q3310" s="24"/>
      <c r="R3310" s="24"/>
      <c r="S3310" s="24"/>
      <c r="T3310" s="24"/>
      <c r="U3310" s="24"/>
      <c r="V3310" s="24"/>
      <c r="W3310" s="24"/>
      <c r="X3310" s="24"/>
    </row>
    <row r="3311" spans="1:24" ht="15.75" hidden="1" customHeight="1">
      <c r="A3311" s="26">
        <v>30967464</v>
      </c>
      <c r="B3311" s="26" t="s">
        <v>18648</v>
      </c>
      <c r="C3311" s="26" t="s">
        <v>18649</v>
      </c>
      <c r="D3311" s="26" t="s">
        <v>18650</v>
      </c>
      <c r="E3311" s="26" t="s">
        <v>18651</v>
      </c>
      <c r="F3311" s="26" t="s">
        <v>2903</v>
      </c>
      <c r="G3311" s="26">
        <v>2019</v>
      </c>
      <c r="H3311" s="27">
        <v>43566</v>
      </c>
      <c r="I3311" s="26" t="s">
        <v>18652</v>
      </c>
      <c r="J3311" s="26"/>
      <c r="K3311" s="26" t="s">
        <v>18653</v>
      </c>
      <c r="L3311" s="26" t="str">
        <f t="shared" si="104"/>
        <v>PostAlerta</v>
      </c>
      <c r="M3311" s="26" t="str">
        <f t="shared" si="105"/>
        <v>S/PalabrasClaves</v>
      </c>
      <c r="N3311" s="26"/>
      <c r="O3311" s="26"/>
      <c r="P3311" s="26"/>
      <c r="Q3311" s="26"/>
      <c r="R3311" s="26"/>
      <c r="S3311" s="26"/>
      <c r="T3311" s="26"/>
      <c r="U3311" s="26"/>
      <c r="V3311" s="26"/>
      <c r="W3311" s="26"/>
      <c r="X3311" s="26"/>
    </row>
    <row r="3312" spans="1:24" ht="15.75" hidden="1" customHeight="1">
      <c r="A3312" s="24">
        <v>30971744</v>
      </c>
      <c r="B3312" s="24" t="s">
        <v>18654</v>
      </c>
      <c r="C3312" s="24" t="s">
        <v>18655</v>
      </c>
      <c r="D3312" s="24" t="s">
        <v>18656</v>
      </c>
      <c r="E3312" s="24" t="s">
        <v>13977</v>
      </c>
      <c r="F3312" s="24" t="s">
        <v>7282</v>
      </c>
      <c r="G3312" s="24">
        <v>2019</v>
      </c>
      <c r="H3312" s="25">
        <v>43567</v>
      </c>
      <c r="I3312" s="24" t="s">
        <v>18657</v>
      </c>
      <c r="J3312" s="24"/>
      <c r="K3312" s="24" t="s">
        <v>18658</v>
      </c>
      <c r="L3312" s="24" t="str">
        <f t="shared" si="104"/>
        <v>PostAlerta</v>
      </c>
      <c r="M3312" s="24" t="str">
        <f t="shared" si="105"/>
        <v>S/PalabrasClaves</v>
      </c>
      <c r="N3312" s="24"/>
      <c r="O3312" s="24"/>
      <c r="P3312" s="24"/>
      <c r="Q3312" s="24"/>
      <c r="R3312" s="24"/>
      <c r="S3312" s="24"/>
      <c r="T3312" s="24"/>
      <c r="U3312" s="24"/>
      <c r="V3312" s="24"/>
      <c r="W3312" s="24"/>
      <c r="X3312" s="24"/>
    </row>
    <row r="3313" spans="1:24" ht="15.75" hidden="1" customHeight="1">
      <c r="A3313" s="26">
        <v>31024512</v>
      </c>
      <c r="B3313" s="26" t="s">
        <v>18659</v>
      </c>
      <c r="C3313" s="26" t="s">
        <v>18660</v>
      </c>
      <c r="D3313" s="26" t="s">
        <v>18661</v>
      </c>
      <c r="E3313" s="26" t="s">
        <v>17603</v>
      </c>
      <c r="F3313" s="26" t="s">
        <v>566</v>
      </c>
      <c r="G3313" s="26">
        <v>2019</v>
      </c>
      <c r="H3313" s="27">
        <v>43582</v>
      </c>
      <c r="I3313" s="26" t="s">
        <v>18662</v>
      </c>
      <c r="J3313" s="26"/>
      <c r="K3313" s="26" t="s">
        <v>18663</v>
      </c>
      <c r="L3313" s="26" t="str">
        <f t="shared" si="104"/>
        <v>PostAlerta</v>
      </c>
      <c r="M3313" s="26" t="str">
        <f t="shared" si="105"/>
        <v>S/PalabrasClaves</v>
      </c>
      <c r="N3313" s="26"/>
      <c r="O3313" s="26"/>
      <c r="P3313" s="26"/>
      <c r="Q3313" s="26"/>
      <c r="R3313" s="26"/>
      <c r="S3313" s="26"/>
      <c r="T3313" s="26"/>
      <c r="U3313" s="26"/>
      <c r="V3313" s="26"/>
      <c r="W3313" s="26"/>
      <c r="X3313" s="26"/>
    </row>
    <row r="3314" spans="1:24" ht="15.75" hidden="1" customHeight="1">
      <c r="A3314" s="24">
        <v>30992493</v>
      </c>
      <c r="B3314" s="24" t="s">
        <v>18664</v>
      </c>
      <c r="C3314" s="24" t="s">
        <v>18665</v>
      </c>
      <c r="D3314" s="24" t="s">
        <v>18666</v>
      </c>
      <c r="E3314" s="24" t="s">
        <v>2227</v>
      </c>
      <c r="F3314" s="24" t="s">
        <v>7282</v>
      </c>
      <c r="G3314" s="24">
        <v>2019</v>
      </c>
      <c r="H3314" s="25">
        <v>43573</v>
      </c>
      <c r="I3314" s="24" t="s">
        <v>18667</v>
      </c>
      <c r="J3314" s="24"/>
      <c r="K3314" s="24" t="s">
        <v>18668</v>
      </c>
      <c r="L3314" s="24" t="str">
        <f t="shared" si="104"/>
        <v>PostAlerta</v>
      </c>
      <c r="M3314" s="24" t="str">
        <f t="shared" si="105"/>
        <v>S/PalabrasClaves</v>
      </c>
      <c r="N3314" s="24"/>
      <c r="O3314" s="24"/>
      <c r="P3314" s="24"/>
      <c r="Q3314" s="24"/>
      <c r="R3314" s="24"/>
      <c r="S3314" s="24"/>
      <c r="T3314" s="24"/>
      <c r="U3314" s="24"/>
      <c r="V3314" s="24"/>
      <c r="W3314" s="24"/>
      <c r="X3314" s="24"/>
    </row>
    <row r="3315" spans="1:24" ht="15.75" hidden="1" customHeight="1">
      <c r="A3315" s="26">
        <v>31014009</v>
      </c>
      <c r="B3315" s="26" t="s">
        <v>18669</v>
      </c>
      <c r="C3315" s="26" t="s">
        <v>18670</v>
      </c>
      <c r="D3315" s="26" t="s">
        <v>18671</v>
      </c>
      <c r="E3315" s="26" t="s">
        <v>6621</v>
      </c>
      <c r="F3315" s="26" t="s">
        <v>8033</v>
      </c>
      <c r="G3315" s="26">
        <v>2019</v>
      </c>
      <c r="H3315" s="27">
        <v>43580</v>
      </c>
      <c r="I3315" s="26" t="s">
        <v>18672</v>
      </c>
      <c r="J3315" s="26"/>
      <c r="K3315" s="26" t="s">
        <v>18673</v>
      </c>
      <c r="L3315" s="26" t="str">
        <f t="shared" si="104"/>
        <v>PostAlerta</v>
      </c>
      <c r="M3315" s="26" t="str">
        <f t="shared" si="105"/>
        <v>C/PalabrasClaves</v>
      </c>
      <c r="N3315" s="26"/>
      <c r="O3315" s="26"/>
      <c r="P3315" s="26"/>
      <c r="Q3315" s="26"/>
      <c r="R3315" s="26"/>
      <c r="S3315" s="26"/>
      <c r="T3315" s="26"/>
      <c r="U3315" s="26"/>
      <c r="V3315" s="26"/>
      <c r="W3315" s="26"/>
      <c r="X3315" s="26"/>
    </row>
    <row r="3316" spans="1:24" ht="15.75" hidden="1" customHeight="1">
      <c r="A3316" s="24">
        <v>31049303</v>
      </c>
      <c r="B3316" s="24" t="s">
        <v>18674</v>
      </c>
      <c r="C3316" s="24" t="s">
        <v>18675</v>
      </c>
      <c r="D3316" s="24" t="s">
        <v>18676</v>
      </c>
      <c r="E3316" s="24" t="s">
        <v>18677</v>
      </c>
      <c r="F3316" s="24" t="s">
        <v>18678</v>
      </c>
      <c r="G3316" s="24">
        <v>2019</v>
      </c>
      <c r="H3316" s="25">
        <v>43589</v>
      </c>
      <c r="I3316" s="24" t="s">
        <v>18679</v>
      </c>
      <c r="J3316" s="24"/>
      <c r="K3316" s="24" t="s">
        <v>18680</v>
      </c>
      <c r="L3316" s="24" t="str">
        <f t="shared" si="104"/>
        <v>PostAlerta</v>
      </c>
      <c r="M3316" s="24" t="str">
        <f t="shared" si="105"/>
        <v>S/PalabrasClaves</v>
      </c>
      <c r="N3316" s="24"/>
      <c r="O3316" s="24"/>
      <c r="P3316" s="24"/>
      <c r="Q3316" s="24"/>
      <c r="R3316" s="24"/>
      <c r="S3316" s="24"/>
      <c r="T3316" s="24"/>
      <c r="U3316" s="24"/>
      <c r="V3316" s="24"/>
      <c r="W3316" s="24"/>
      <c r="X3316" s="24"/>
    </row>
    <row r="3317" spans="1:24" ht="15.75" hidden="1" customHeight="1">
      <c r="A3317" s="26">
        <v>31002729</v>
      </c>
      <c r="B3317" s="26" t="s">
        <v>18681</v>
      </c>
      <c r="C3317" s="26" t="s">
        <v>18682</v>
      </c>
      <c r="D3317" s="26" t="s">
        <v>18683</v>
      </c>
      <c r="E3317" s="26" t="s">
        <v>15755</v>
      </c>
      <c r="F3317" s="26" t="s">
        <v>2168</v>
      </c>
      <c r="G3317" s="26">
        <v>2019</v>
      </c>
      <c r="H3317" s="27">
        <v>43575</v>
      </c>
      <c r="I3317" s="26" t="s">
        <v>18684</v>
      </c>
      <c r="J3317" s="26"/>
      <c r="K3317" s="26" t="s">
        <v>18685</v>
      </c>
      <c r="L3317" s="26" t="str">
        <f t="shared" si="104"/>
        <v>PostAlerta</v>
      </c>
      <c r="M3317" s="26" t="str">
        <f t="shared" si="105"/>
        <v>S/PalabrasClaves</v>
      </c>
      <c r="N3317" s="26"/>
      <c r="O3317" s="26"/>
      <c r="P3317" s="26"/>
      <c r="Q3317" s="26"/>
      <c r="R3317" s="26"/>
      <c r="S3317" s="26"/>
      <c r="T3317" s="26"/>
      <c r="U3317" s="26"/>
      <c r="V3317" s="26"/>
      <c r="W3317" s="26"/>
      <c r="X3317" s="26"/>
    </row>
    <row r="3318" spans="1:24" ht="15.75" hidden="1" customHeight="1">
      <c r="A3318" s="24">
        <v>30858342</v>
      </c>
      <c r="B3318" s="24" t="s">
        <v>18686</v>
      </c>
      <c r="C3318" s="24" t="s">
        <v>18687</v>
      </c>
      <c r="D3318" s="24" t="s">
        <v>18688</v>
      </c>
      <c r="E3318" s="24" t="s">
        <v>18689</v>
      </c>
      <c r="F3318" s="24" t="s">
        <v>90</v>
      </c>
      <c r="G3318" s="24">
        <v>2019</v>
      </c>
      <c r="H3318" s="25">
        <v>43537</v>
      </c>
      <c r="I3318" s="24" t="s">
        <v>18690</v>
      </c>
      <c r="J3318" s="24"/>
      <c r="K3318" s="24" t="s">
        <v>18691</v>
      </c>
      <c r="L3318" s="24" t="str">
        <f t="shared" si="104"/>
        <v>PostAlerta</v>
      </c>
      <c r="M3318" s="24" t="str">
        <f t="shared" si="105"/>
        <v>S/PalabrasClaves</v>
      </c>
      <c r="N3318" s="24"/>
      <c r="O3318" s="24"/>
      <c r="P3318" s="24"/>
      <c r="Q3318" s="24"/>
      <c r="R3318" s="24"/>
      <c r="S3318" s="24"/>
      <c r="T3318" s="24"/>
      <c r="U3318" s="24"/>
      <c r="V3318" s="24"/>
      <c r="W3318" s="24"/>
      <c r="X3318" s="24"/>
    </row>
    <row r="3319" spans="1:24" ht="15.75" hidden="1" customHeight="1">
      <c r="A3319" s="26">
        <v>31013277</v>
      </c>
      <c r="B3319" s="26" t="s">
        <v>18692</v>
      </c>
      <c r="C3319" s="26" t="s">
        <v>18693</v>
      </c>
      <c r="D3319" s="26" t="s">
        <v>18694</v>
      </c>
      <c r="E3319" s="26" t="s">
        <v>18695</v>
      </c>
      <c r="F3319" s="26" t="s">
        <v>2168</v>
      </c>
      <c r="G3319" s="26">
        <v>2019</v>
      </c>
      <c r="H3319" s="27">
        <v>43579</v>
      </c>
      <c r="I3319" s="26" t="s">
        <v>18696</v>
      </c>
      <c r="J3319" s="26"/>
      <c r="K3319" s="26" t="s">
        <v>18697</v>
      </c>
      <c r="L3319" s="26" t="str">
        <f t="shared" si="104"/>
        <v>Excluido</v>
      </c>
      <c r="M3319" s="26" t="str">
        <f t="shared" si="105"/>
        <v>S/PalabrasClaves</v>
      </c>
      <c r="N3319" s="26"/>
      <c r="O3319" s="26"/>
      <c r="P3319" s="26"/>
      <c r="Q3319" s="26"/>
      <c r="R3319" s="26"/>
      <c r="S3319" s="26"/>
      <c r="T3319" s="26"/>
      <c r="U3319" s="26"/>
      <c r="V3319" s="26"/>
      <c r="W3319" s="26"/>
      <c r="X3319" s="26"/>
    </row>
    <row r="3320" spans="1:24" ht="15.75" hidden="1" customHeight="1">
      <c r="A3320" s="24">
        <v>31015326</v>
      </c>
      <c r="B3320" s="24" t="s">
        <v>18698</v>
      </c>
      <c r="C3320" s="24" t="s">
        <v>18699</v>
      </c>
      <c r="D3320" s="24" t="s">
        <v>18700</v>
      </c>
      <c r="E3320" s="24" t="s">
        <v>9513</v>
      </c>
      <c r="F3320" s="24" t="s">
        <v>2903</v>
      </c>
      <c r="G3320" s="24">
        <v>2019</v>
      </c>
      <c r="H3320" s="25">
        <v>43580</v>
      </c>
      <c r="I3320" s="24" t="s">
        <v>18701</v>
      </c>
      <c r="J3320" s="24"/>
      <c r="K3320" s="24" t="s">
        <v>18702</v>
      </c>
      <c r="L3320" s="24" t="str">
        <f t="shared" si="104"/>
        <v>PostAlerta</v>
      </c>
      <c r="M3320" s="24" t="str">
        <f t="shared" si="105"/>
        <v>S/PalabrasClaves</v>
      </c>
      <c r="N3320" s="24"/>
      <c r="O3320" s="24"/>
      <c r="P3320" s="24"/>
      <c r="Q3320" s="24"/>
      <c r="R3320" s="24"/>
      <c r="S3320" s="24"/>
      <c r="T3320" s="24"/>
      <c r="U3320" s="24"/>
      <c r="V3320" s="24"/>
      <c r="W3320" s="24"/>
      <c r="X3320" s="24"/>
    </row>
    <row r="3321" spans="1:24" ht="15.75" hidden="1" customHeight="1">
      <c r="A3321" s="26">
        <v>31017980</v>
      </c>
      <c r="B3321" s="26" t="s">
        <v>18703</v>
      </c>
      <c r="C3321" s="26" t="s">
        <v>18704</v>
      </c>
      <c r="D3321" s="26" t="s">
        <v>18705</v>
      </c>
      <c r="E3321" s="26" t="s">
        <v>17632</v>
      </c>
      <c r="F3321" s="26" t="s">
        <v>2168</v>
      </c>
      <c r="G3321" s="26">
        <v>2019</v>
      </c>
      <c r="H3321" s="27">
        <v>43580</v>
      </c>
      <c r="I3321" s="26" t="s">
        <v>18706</v>
      </c>
      <c r="J3321" s="26"/>
      <c r="K3321" s="26" t="s">
        <v>18707</v>
      </c>
      <c r="L3321" s="26" t="str">
        <f t="shared" si="104"/>
        <v>PostAlerta</v>
      </c>
      <c r="M3321" s="26" t="str">
        <f t="shared" si="105"/>
        <v>S/PalabrasClaves</v>
      </c>
      <c r="N3321" s="26"/>
      <c r="O3321" s="26"/>
      <c r="P3321" s="26"/>
      <c r="Q3321" s="26"/>
      <c r="R3321" s="26"/>
      <c r="S3321" s="26"/>
      <c r="T3321" s="26"/>
      <c r="U3321" s="26"/>
      <c r="V3321" s="26"/>
      <c r="W3321" s="26"/>
      <c r="X3321" s="26"/>
    </row>
    <row r="3322" spans="1:24" ht="15.75" hidden="1" customHeight="1">
      <c r="A3322" s="24">
        <v>31026281</v>
      </c>
      <c r="B3322" s="24" t="s">
        <v>18708</v>
      </c>
      <c r="C3322" s="24" t="s">
        <v>18709</v>
      </c>
      <c r="D3322" s="24" t="s">
        <v>18710</v>
      </c>
      <c r="E3322" s="24" t="s">
        <v>5644</v>
      </c>
      <c r="F3322" s="24" t="s">
        <v>2168</v>
      </c>
      <c r="G3322" s="24">
        <v>2019</v>
      </c>
      <c r="H3322" s="25">
        <v>43582</v>
      </c>
      <c r="I3322" s="24" t="s">
        <v>18711</v>
      </c>
      <c r="J3322" s="24"/>
      <c r="K3322" s="24" t="s">
        <v>18712</v>
      </c>
      <c r="L3322" s="24" t="str">
        <f t="shared" si="104"/>
        <v>PostAlerta</v>
      </c>
      <c r="M3322" s="24" t="str">
        <f t="shared" si="105"/>
        <v>S/PalabrasClaves</v>
      </c>
      <c r="N3322" s="24"/>
      <c r="O3322" s="24"/>
      <c r="P3322" s="24"/>
      <c r="Q3322" s="24"/>
      <c r="R3322" s="24"/>
      <c r="S3322" s="24"/>
      <c r="T3322" s="24"/>
      <c r="U3322" s="24"/>
      <c r="V3322" s="24"/>
      <c r="W3322" s="24"/>
      <c r="X3322" s="24"/>
    </row>
    <row r="3323" spans="1:24" ht="15.75" hidden="1" customHeight="1">
      <c r="A3323" s="26">
        <v>30107282</v>
      </c>
      <c r="B3323" s="26" t="s">
        <v>18713</v>
      </c>
      <c r="C3323" s="26" t="s">
        <v>18714</v>
      </c>
      <c r="D3323" s="26" t="s">
        <v>18715</v>
      </c>
      <c r="E3323" s="26" t="s">
        <v>11173</v>
      </c>
      <c r="F3323" s="26" t="s">
        <v>2784</v>
      </c>
      <c r="G3323" s="26">
        <v>2019</v>
      </c>
      <c r="H3323" s="27">
        <v>43327</v>
      </c>
      <c r="I3323" s="26"/>
      <c r="J3323" s="26"/>
      <c r="K3323" s="26" t="s">
        <v>18716</v>
      </c>
      <c r="L3323" s="26" t="str">
        <f t="shared" si="104"/>
        <v>PostAlerta</v>
      </c>
      <c r="M3323" s="26" t="str">
        <f t="shared" si="105"/>
        <v>S/PalabrasClaves</v>
      </c>
      <c r="N3323" s="26"/>
      <c r="O3323" s="26"/>
      <c r="P3323" s="26"/>
      <c r="Q3323" s="26"/>
      <c r="R3323" s="26"/>
      <c r="S3323" s="26"/>
      <c r="T3323" s="26"/>
      <c r="U3323" s="26"/>
      <c r="V3323" s="26"/>
      <c r="W3323" s="26"/>
      <c r="X3323" s="26"/>
    </row>
    <row r="3324" spans="1:24" ht="15.75" hidden="1" customHeight="1">
      <c r="A3324" s="24">
        <v>30119987</v>
      </c>
      <c r="B3324" s="24" t="s">
        <v>18717</v>
      </c>
      <c r="C3324" s="24" t="s">
        <v>18718</v>
      </c>
      <c r="D3324" s="24" t="s">
        <v>18719</v>
      </c>
      <c r="E3324" s="24" t="s">
        <v>18720</v>
      </c>
      <c r="F3324" s="24" t="s">
        <v>1412</v>
      </c>
      <c r="G3324" s="24">
        <v>2019</v>
      </c>
      <c r="H3324" s="25">
        <v>43331</v>
      </c>
      <c r="I3324" s="24"/>
      <c r="J3324" s="24"/>
      <c r="K3324" s="24" t="s">
        <v>18721</v>
      </c>
      <c r="L3324" s="24" t="str">
        <f t="shared" si="104"/>
        <v>PostAlerta</v>
      </c>
      <c r="M3324" s="24" t="str">
        <f t="shared" si="105"/>
        <v>S/PalabrasClaves</v>
      </c>
      <c r="N3324" s="24"/>
      <c r="O3324" s="24"/>
      <c r="P3324" s="24"/>
      <c r="Q3324" s="24"/>
      <c r="R3324" s="24"/>
      <c r="S3324" s="24"/>
      <c r="T3324" s="24"/>
      <c r="U3324" s="24"/>
      <c r="V3324" s="24"/>
      <c r="W3324" s="24"/>
      <c r="X3324" s="24"/>
    </row>
    <row r="3325" spans="1:24" ht="15.75" hidden="1" customHeight="1">
      <c r="A3325" s="26">
        <v>30181326</v>
      </c>
      <c r="B3325" s="26" t="s">
        <v>18722</v>
      </c>
      <c r="C3325" s="26" t="s">
        <v>18723</v>
      </c>
      <c r="D3325" s="26" t="s">
        <v>18724</v>
      </c>
      <c r="E3325" s="26" t="s">
        <v>16632</v>
      </c>
      <c r="F3325" s="26" t="s">
        <v>251</v>
      </c>
      <c r="G3325" s="26">
        <v>2019</v>
      </c>
      <c r="H3325" s="27">
        <v>43349</v>
      </c>
      <c r="I3325" s="26" t="s">
        <v>18725</v>
      </c>
      <c r="J3325" s="26" t="s">
        <v>18726</v>
      </c>
      <c r="K3325" s="26" t="s">
        <v>18727</v>
      </c>
      <c r="L3325" s="26" t="str">
        <f t="shared" si="104"/>
        <v>PostAlerta</v>
      </c>
      <c r="M3325" s="26" t="str">
        <f t="shared" si="105"/>
        <v>S/PalabrasClaves</v>
      </c>
      <c r="N3325" s="26"/>
      <c r="O3325" s="26"/>
      <c r="P3325" s="26"/>
      <c r="Q3325" s="26"/>
      <c r="R3325" s="26"/>
      <c r="S3325" s="26"/>
      <c r="T3325" s="26"/>
      <c r="U3325" s="26"/>
      <c r="V3325" s="26"/>
      <c r="W3325" s="26"/>
      <c r="X3325" s="26"/>
    </row>
    <row r="3326" spans="1:24" ht="15.75" hidden="1" customHeight="1">
      <c r="A3326" s="24">
        <v>30242143</v>
      </c>
      <c r="B3326" s="24" t="s">
        <v>18728</v>
      </c>
      <c r="C3326" s="24" t="s">
        <v>18729</v>
      </c>
      <c r="D3326" s="24" t="s">
        <v>18730</v>
      </c>
      <c r="E3326" s="24" t="s">
        <v>18731</v>
      </c>
      <c r="F3326" s="24" t="s">
        <v>251</v>
      </c>
      <c r="G3326" s="24">
        <v>2019</v>
      </c>
      <c r="H3326" s="25">
        <v>43366</v>
      </c>
      <c r="I3326" s="24" t="s">
        <v>18732</v>
      </c>
      <c r="J3326" s="24" t="s">
        <v>18733</v>
      </c>
      <c r="K3326" s="24" t="s">
        <v>18734</v>
      </c>
      <c r="L3326" s="24" t="str">
        <f t="shared" si="104"/>
        <v>PostAlerta</v>
      </c>
      <c r="M3326" s="24" t="str">
        <f t="shared" si="105"/>
        <v>S/PalabrasClaves</v>
      </c>
      <c r="N3326" s="24"/>
      <c r="O3326" s="24"/>
      <c r="P3326" s="24"/>
      <c r="Q3326" s="24"/>
      <c r="R3326" s="24"/>
      <c r="S3326" s="24"/>
      <c r="T3326" s="24"/>
      <c r="U3326" s="24"/>
      <c r="V3326" s="24"/>
      <c r="W3326" s="24"/>
      <c r="X3326" s="24"/>
    </row>
    <row r="3327" spans="1:24" ht="15.75" hidden="1" customHeight="1">
      <c r="A3327" s="26">
        <v>30554142</v>
      </c>
      <c r="B3327" s="26" t="s">
        <v>18735</v>
      </c>
      <c r="C3327" s="26" t="s">
        <v>18736</v>
      </c>
      <c r="D3327" s="26" t="s">
        <v>18737</v>
      </c>
      <c r="E3327" s="26" t="s">
        <v>18738</v>
      </c>
      <c r="F3327" s="26" t="s">
        <v>251</v>
      </c>
      <c r="G3327" s="26">
        <v>2019</v>
      </c>
      <c r="H3327" s="27">
        <v>43451</v>
      </c>
      <c r="I3327" s="26"/>
      <c r="J3327" s="26"/>
      <c r="K3327" s="26" t="s">
        <v>18739</v>
      </c>
      <c r="L3327" s="26" t="str">
        <f t="shared" si="104"/>
        <v>PostAlerta</v>
      </c>
      <c r="M3327" s="26" t="str">
        <f t="shared" si="105"/>
        <v>S/PalabrasClaves</v>
      </c>
      <c r="N3327" s="26"/>
      <c r="O3327" s="26"/>
      <c r="P3327" s="26"/>
      <c r="Q3327" s="26"/>
      <c r="R3327" s="26"/>
      <c r="S3327" s="26"/>
      <c r="T3327" s="26"/>
      <c r="U3327" s="26"/>
      <c r="V3327" s="26"/>
      <c r="W3327" s="26"/>
      <c r="X3327" s="26"/>
    </row>
    <row r="3328" spans="1:24" ht="15.75" hidden="1" customHeight="1">
      <c r="A3328" s="24">
        <v>30628946</v>
      </c>
      <c r="B3328" s="24" t="s">
        <v>18740</v>
      </c>
      <c r="C3328" s="24" t="s">
        <v>18741</v>
      </c>
      <c r="D3328" s="24" t="s">
        <v>18742</v>
      </c>
      <c r="E3328" s="24" t="s">
        <v>18743</v>
      </c>
      <c r="F3328" s="24" t="s">
        <v>128</v>
      </c>
      <c r="G3328" s="24">
        <v>2019</v>
      </c>
      <c r="H3328" s="25">
        <v>43476</v>
      </c>
      <c r="I3328" s="24"/>
      <c r="J3328" s="24"/>
      <c r="K3328" s="24" t="s">
        <v>18744</v>
      </c>
      <c r="L3328" s="24" t="str">
        <f t="shared" si="104"/>
        <v>Excluido</v>
      </c>
      <c r="M3328" s="24" t="str">
        <f t="shared" si="105"/>
        <v>S/PalabrasClaves</v>
      </c>
      <c r="N3328" s="24"/>
      <c r="O3328" s="24"/>
      <c r="P3328" s="24"/>
      <c r="Q3328" s="24"/>
      <c r="R3328" s="24"/>
      <c r="S3328" s="24"/>
      <c r="T3328" s="24"/>
      <c r="U3328" s="24"/>
      <c r="V3328" s="24"/>
      <c r="W3328" s="24"/>
      <c r="X3328" s="24"/>
    </row>
    <row r="3329" spans="1:24" ht="15.75" hidden="1" customHeight="1">
      <c r="A3329" s="26">
        <v>30676485</v>
      </c>
      <c r="B3329" s="26" t="s">
        <v>18745</v>
      </c>
      <c r="C3329" s="26" t="s">
        <v>18746</v>
      </c>
      <c r="D3329" s="26" t="s">
        <v>18747</v>
      </c>
      <c r="E3329" s="26" t="s">
        <v>18748</v>
      </c>
      <c r="F3329" s="26" t="s">
        <v>128</v>
      </c>
      <c r="G3329" s="26">
        <v>2019</v>
      </c>
      <c r="H3329" s="27">
        <v>43490</v>
      </c>
      <c r="I3329" s="26"/>
      <c r="J3329" s="26"/>
      <c r="K3329" s="26" t="s">
        <v>18749</v>
      </c>
      <c r="L3329" s="26" t="str">
        <f t="shared" si="104"/>
        <v>PostAlerta</v>
      </c>
      <c r="M3329" s="26" t="str">
        <f t="shared" si="105"/>
        <v>S/PalabrasClaves</v>
      </c>
      <c r="N3329" s="26"/>
      <c r="O3329" s="26"/>
      <c r="P3329" s="26"/>
      <c r="Q3329" s="26"/>
      <c r="R3329" s="26"/>
      <c r="S3329" s="26"/>
      <c r="T3329" s="26"/>
      <c r="U3329" s="26"/>
      <c r="V3329" s="26"/>
      <c r="W3329" s="26"/>
      <c r="X3329" s="26"/>
    </row>
    <row r="3330" spans="1:24" ht="15.75" hidden="1" customHeight="1">
      <c r="A3330" s="24">
        <v>30683578</v>
      </c>
      <c r="B3330" s="24" t="s">
        <v>18750</v>
      </c>
      <c r="C3330" s="24" t="s">
        <v>18751</v>
      </c>
      <c r="D3330" s="24" t="s">
        <v>18752</v>
      </c>
      <c r="E3330" s="24" t="s">
        <v>18753</v>
      </c>
      <c r="F3330" s="24" t="s">
        <v>18754</v>
      </c>
      <c r="G3330" s="24">
        <v>2019</v>
      </c>
      <c r="H3330" s="25">
        <v>43492</v>
      </c>
      <c r="I3330" s="24"/>
      <c r="J3330" s="24"/>
      <c r="K3330" s="24" t="s">
        <v>18755</v>
      </c>
      <c r="L3330" s="24" t="str">
        <f t="shared" si="104"/>
        <v>PostAlerta</v>
      </c>
      <c r="M3330" s="24" t="str">
        <f t="shared" si="105"/>
        <v>S/PalabrasClaves</v>
      </c>
      <c r="N3330" s="24"/>
      <c r="O3330" s="24"/>
      <c r="P3330" s="24"/>
      <c r="Q3330" s="24"/>
      <c r="R3330" s="24"/>
      <c r="S3330" s="24"/>
      <c r="T3330" s="24"/>
      <c r="U3330" s="24"/>
      <c r="V3330" s="24"/>
      <c r="W3330" s="24"/>
      <c r="X3330" s="24"/>
    </row>
    <row r="3331" spans="1:24" ht="15.75" hidden="1" customHeight="1">
      <c r="A3331" s="26">
        <v>30722752</v>
      </c>
      <c r="B3331" s="26" t="s">
        <v>18756</v>
      </c>
      <c r="C3331" s="26" t="s">
        <v>18757</v>
      </c>
      <c r="D3331" s="26" t="s">
        <v>18758</v>
      </c>
      <c r="E3331" s="26" t="s">
        <v>18759</v>
      </c>
      <c r="F3331" s="26" t="s">
        <v>725</v>
      </c>
      <c r="G3331" s="26">
        <v>2019</v>
      </c>
      <c r="H3331" s="27">
        <v>43503</v>
      </c>
      <c r="I3331" s="26"/>
      <c r="J3331" s="26"/>
      <c r="K3331" s="26" t="s">
        <v>18760</v>
      </c>
      <c r="L3331" s="26" t="str">
        <f t="shared" si="104"/>
        <v>PostAlerta</v>
      </c>
      <c r="M3331" s="26" t="str">
        <f t="shared" si="105"/>
        <v>C/PalabrasClaves</v>
      </c>
      <c r="N3331" s="26"/>
      <c r="O3331" s="26"/>
      <c r="P3331" s="26"/>
      <c r="Q3331" s="26"/>
      <c r="R3331" s="26"/>
      <c r="S3331" s="26"/>
      <c r="T3331" s="26"/>
      <c r="U3331" s="26"/>
      <c r="V3331" s="26"/>
      <c r="W3331" s="26"/>
      <c r="X3331" s="26"/>
    </row>
    <row r="3332" spans="1:24" ht="15.75" hidden="1" customHeight="1">
      <c r="A3332" s="24">
        <v>30878686</v>
      </c>
      <c r="B3332" s="24" t="s">
        <v>18761</v>
      </c>
      <c r="C3332" s="24" t="s">
        <v>18762</v>
      </c>
      <c r="D3332" s="24" t="s">
        <v>18763</v>
      </c>
      <c r="E3332" s="24" t="s">
        <v>18764</v>
      </c>
      <c r="F3332" s="24" t="s">
        <v>18765</v>
      </c>
      <c r="G3332" s="24">
        <v>2019</v>
      </c>
      <c r="H3332" s="25">
        <v>43542</v>
      </c>
      <c r="I3332" s="24"/>
      <c r="J3332" s="24"/>
      <c r="K3332" s="24" t="s">
        <v>18766</v>
      </c>
      <c r="L3332" s="24" t="str">
        <f t="shared" si="104"/>
        <v>PostAlerta</v>
      </c>
      <c r="M3332" s="24" t="str">
        <f t="shared" si="105"/>
        <v>S/PalabrasClaves</v>
      </c>
      <c r="N3332" s="24"/>
      <c r="O3332" s="24"/>
      <c r="P3332" s="24"/>
      <c r="Q3332" s="24"/>
      <c r="R3332" s="24"/>
      <c r="S3332" s="24"/>
      <c r="T3332" s="24"/>
      <c r="U3332" s="24"/>
      <c r="V3332" s="24"/>
      <c r="W3332" s="24"/>
      <c r="X3332" s="24"/>
    </row>
    <row r="3333" spans="1:24" ht="15.75" hidden="1" customHeight="1">
      <c r="A3333" s="26">
        <v>30878688</v>
      </c>
      <c r="B3333" s="26" t="s">
        <v>18767</v>
      </c>
      <c r="C3333" s="26" t="s">
        <v>18768</v>
      </c>
      <c r="D3333" s="26" t="s">
        <v>18769</v>
      </c>
      <c r="E3333" s="26" t="s">
        <v>18770</v>
      </c>
      <c r="F3333" s="26" t="s">
        <v>18765</v>
      </c>
      <c r="G3333" s="26">
        <v>2019</v>
      </c>
      <c r="H3333" s="27">
        <v>43542</v>
      </c>
      <c r="I3333" s="26"/>
      <c r="J3333" s="26"/>
      <c r="K3333" s="26" t="s">
        <v>18771</v>
      </c>
      <c r="L3333" s="26" t="str">
        <f t="shared" si="104"/>
        <v>PostAlerta</v>
      </c>
      <c r="M3333" s="26" t="str">
        <f t="shared" si="105"/>
        <v>S/PalabrasClaves</v>
      </c>
      <c r="N3333" s="26"/>
      <c r="O3333" s="26"/>
      <c r="P3333" s="26"/>
      <c r="Q3333" s="26"/>
      <c r="R3333" s="26"/>
      <c r="S3333" s="26"/>
      <c r="T3333" s="26"/>
      <c r="U3333" s="26"/>
      <c r="V3333" s="26"/>
      <c r="W3333" s="26"/>
      <c r="X3333" s="26"/>
    </row>
    <row r="3334" spans="1:24" ht="15.75" hidden="1" customHeight="1">
      <c r="A3334" s="24">
        <v>30878689</v>
      </c>
      <c r="B3334" s="24" t="s">
        <v>18772</v>
      </c>
      <c r="C3334" s="24" t="s">
        <v>18773</v>
      </c>
      <c r="D3334" s="24" t="s">
        <v>18774</v>
      </c>
      <c r="E3334" s="24" t="s">
        <v>18775</v>
      </c>
      <c r="F3334" s="24" t="s">
        <v>18765</v>
      </c>
      <c r="G3334" s="24">
        <v>2019</v>
      </c>
      <c r="H3334" s="25">
        <v>43542</v>
      </c>
      <c r="I3334" s="24"/>
      <c r="J3334" s="24"/>
      <c r="K3334" s="24" t="s">
        <v>18776</v>
      </c>
      <c r="L3334" s="24" t="str">
        <f t="shared" si="104"/>
        <v>PostAlerta</v>
      </c>
      <c r="M3334" s="24" t="str">
        <f t="shared" si="105"/>
        <v>C/PalabrasClaves</v>
      </c>
      <c r="N3334" s="24"/>
      <c r="O3334" s="24"/>
      <c r="P3334" s="24"/>
      <c r="Q3334" s="24"/>
      <c r="R3334" s="24"/>
      <c r="S3334" s="24"/>
      <c r="T3334" s="24"/>
      <c r="U3334" s="24"/>
      <c r="V3334" s="24"/>
      <c r="W3334" s="24"/>
      <c r="X3334" s="24"/>
    </row>
    <row r="3335" spans="1:24" ht="15.75" hidden="1" customHeight="1">
      <c r="A3335" s="26">
        <v>30891106</v>
      </c>
      <c r="B3335" s="26" t="s">
        <v>18777</v>
      </c>
      <c r="C3335" s="26" t="s">
        <v>18778</v>
      </c>
      <c r="D3335" s="26" t="s">
        <v>18779</v>
      </c>
      <c r="E3335" s="26" t="s">
        <v>18780</v>
      </c>
      <c r="F3335" s="26" t="s">
        <v>17565</v>
      </c>
      <c r="G3335" s="26">
        <v>2019</v>
      </c>
      <c r="H3335" s="27">
        <v>43545</v>
      </c>
      <c r="I3335" s="26" t="s">
        <v>18781</v>
      </c>
      <c r="J3335" s="26"/>
      <c r="K3335" s="26" t="s">
        <v>18782</v>
      </c>
      <c r="L3335" s="26" t="str">
        <f t="shared" si="104"/>
        <v>PostAlerta</v>
      </c>
      <c r="M3335" s="26" t="str">
        <f t="shared" si="105"/>
        <v>S/PalabrasClaves</v>
      </c>
      <c r="N3335" s="26"/>
      <c r="O3335" s="26"/>
      <c r="P3335" s="26"/>
      <c r="Q3335" s="26"/>
      <c r="R3335" s="26"/>
      <c r="S3335" s="26"/>
      <c r="T3335" s="26"/>
      <c r="U3335" s="26"/>
      <c r="V3335" s="26"/>
      <c r="W3335" s="26"/>
      <c r="X3335" s="26"/>
    </row>
    <row r="3336" spans="1:24" ht="15.75" hidden="1" customHeight="1">
      <c r="A3336" s="24">
        <v>30926519</v>
      </c>
      <c r="B3336" s="24" t="s">
        <v>18783</v>
      </c>
      <c r="C3336" s="24" t="s">
        <v>18784</v>
      </c>
      <c r="D3336" s="24" t="s">
        <v>18785</v>
      </c>
      <c r="E3336" s="24" t="s">
        <v>18786</v>
      </c>
      <c r="F3336" s="24" t="s">
        <v>7184</v>
      </c>
      <c r="G3336" s="24">
        <v>2019</v>
      </c>
      <c r="H3336" s="25">
        <v>43555</v>
      </c>
      <c r="I3336" s="24" t="s">
        <v>18787</v>
      </c>
      <c r="J3336" s="24" t="s">
        <v>18788</v>
      </c>
      <c r="K3336" s="24" t="s">
        <v>18789</v>
      </c>
      <c r="L3336" s="24" t="str">
        <f t="shared" si="104"/>
        <v>PostAlerta</v>
      </c>
      <c r="M3336" s="24" t="str">
        <f t="shared" si="105"/>
        <v>S/PalabrasClaves</v>
      </c>
      <c r="N3336" s="24"/>
      <c r="O3336" s="24"/>
      <c r="P3336" s="24"/>
      <c r="Q3336" s="24"/>
      <c r="R3336" s="24"/>
      <c r="S3336" s="24"/>
      <c r="T3336" s="24"/>
      <c r="U3336" s="24"/>
      <c r="V3336" s="24"/>
      <c r="W3336" s="24"/>
      <c r="X3336" s="24"/>
    </row>
    <row r="3337" spans="1:24" ht="15.75" hidden="1" customHeight="1">
      <c r="A3337" s="26">
        <v>31074362</v>
      </c>
      <c r="B3337" s="26" t="s">
        <v>18790</v>
      </c>
      <c r="C3337" s="26" t="s">
        <v>18791</v>
      </c>
      <c r="D3337" s="26" t="s">
        <v>18792</v>
      </c>
      <c r="E3337" s="26" t="s">
        <v>18793</v>
      </c>
      <c r="F3337" s="26" t="s">
        <v>725</v>
      </c>
      <c r="G3337" s="26">
        <v>2019</v>
      </c>
      <c r="H3337" s="27">
        <v>43596</v>
      </c>
      <c r="I3337" s="26"/>
      <c r="J3337" s="26"/>
      <c r="K3337" s="26" t="s">
        <v>18794</v>
      </c>
      <c r="L3337" s="26" t="str">
        <f t="shared" si="104"/>
        <v>PostAlerta</v>
      </c>
      <c r="M3337" s="26" t="str">
        <f t="shared" si="105"/>
        <v>S/PalabrasClaves</v>
      </c>
      <c r="N3337" s="26"/>
      <c r="O3337" s="26"/>
      <c r="P3337" s="26"/>
      <c r="Q3337" s="26"/>
      <c r="R3337" s="26"/>
      <c r="S3337" s="26"/>
      <c r="T3337" s="26"/>
      <c r="U3337" s="26"/>
      <c r="V3337" s="26"/>
      <c r="W3337" s="26"/>
      <c r="X3337" s="26"/>
    </row>
    <row r="3338" spans="1:24" ht="15.75" hidden="1" customHeight="1">
      <c r="A3338" s="24">
        <v>31111817</v>
      </c>
      <c r="B3338" s="24" t="s">
        <v>18795</v>
      </c>
      <c r="C3338" s="24" t="s">
        <v>18796</v>
      </c>
      <c r="D3338" s="24" t="s">
        <v>18797</v>
      </c>
      <c r="E3338" s="24" t="s">
        <v>16183</v>
      </c>
      <c r="F3338" s="24" t="s">
        <v>18445</v>
      </c>
      <c r="G3338" s="24">
        <v>2019</v>
      </c>
      <c r="H3338" s="25">
        <v>43607</v>
      </c>
      <c r="I3338" s="24"/>
      <c r="J3338" s="24"/>
      <c r="K3338" s="24" t="s">
        <v>18798</v>
      </c>
      <c r="L3338" s="24" t="str">
        <f t="shared" si="104"/>
        <v>Excluido</v>
      </c>
      <c r="M3338" s="24" t="str">
        <f t="shared" si="105"/>
        <v>S/PalabrasClaves</v>
      </c>
      <c r="N3338" s="24"/>
      <c r="O3338" s="24"/>
      <c r="P3338" s="24"/>
      <c r="Q3338" s="24"/>
      <c r="R3338" s="24"/>
      <c r="S3338" s="24"/>
      <c r="T3338" s="24"/>
      <c r="U3338" s="24"/>
      <c r="V3338" s="24"/>
      <c r="W3338" s="24"/>
      <c r="X3338" s="24"/>
    </row>
    <row r="3339" spans="1:24" ht="15.75" hidden="1" customHeight="1">
      <c r="A3339" s="26">
        <v>31137965</v>
      </c>
      <c r="B3339" s="26" t="s">
        <v>18799</v>
      </c>
      <c r="C3339" s="26" t="s">
        <v>18800</v>
      </c>
      <c r="D3339" s="26" t="s">
        <v>18801</v>
      </c>
      <c r="E3339" s="26" t="s">
        <v>18802</v>
      </c>
      <c r="F3339" s="26" t="s">
        <v>4078</v>
      </c>
      <c r="G3339" s="26">
        <v>2019</v>
      </c>
      <c r="H3339" s="27">
        <v>43615</v>
      </c>
      <c r="I3339" s="26"/>
      <c r="J3339" s="26"/>
      <c r="K3339" s="26" t="s">
        <v>18803</v>
      </c>
      <c r="L3339" s="26" t="str">
        <f t="shared" si="104"/>
        <v>PostAlerta</v>
      </c>
      <c r="M3339" s="26" t="str">
        <f t="shared" si="105"/>
        <v>C/PalabrasClaves</v>
      </c>
      <c r="N3339" s="26"/>
      <c r="O3339" s="26"/>
      <c r="P3339" s="26"/>
      <c r="Q3339" s="26"/>
      <c r="R3339" s="26"/>
      <c r="S3339" s="26"/>
      <c r="T3339" s="26"/>
      <c r="U3339" s="26"/>
      <c r="V3339" s="26"/>
      <c r="W3339" s="26"/>
      <c r="X3339" s="26"/>
    </row>
    <row r="3340" spans="1:24" ht="15.75" hidden="1" customHeight="1">
      <c r="A3340" s="24">
        <v>31164192</v>
      </c>
      <c r="B3340" s="24" t="s">
        <v>18804</v>
      </c>
      <c r="C3340" s="24" t="s">
        <v>18805</v>
      </c>
      <c r="D3340" s="24" t="s">
        <v>18806</v>
      </c>
      <c r="E3340" s="24" t="s">
        <v>18807</v>
      </c>
      <c r="F3340" s="24" t="s">
        <v>804</v>
      </c>
      <c r="G3340" s="24">
        <v>2019</v>
      </c>
      <c r="H3340" s="25">
        <v>43622</v>
      </c>
      <c r="I3340" s="24" t="s">
        <v>18808</v>
      </c>
      <c r="J3340" s="24"/>
      <c r="K3340" s="24" t="s">
        <v>18809</v>
      </c>
      <c r="L3340" s="24" t="str">
        <f t="shared" si="104"/>
        <v>PostAlerta</v>
      </c>
      <c r="M3340" s="24" t="str">
        <f t="shared" si="105"/>
        <v>S/PalabrasClaves</v>
      </c>
      <c r="N3340" s="24"/>
      <c r="O3340" s="24"/>
      <c r="P3340" s="24"/>
      <c r="Q3340" s="24"/>
      <c r="R3340" s="24"/>
      <c r="S3340" s="24"/>
      <c r="T3340" s="24"/>
      <c r="U3340" s="24"/>
      <c r="V3340" s="24"/>
      <c r="W3340" s="24"/>
      <c r="X3340" s="24"/>
    </row>
    <row r="3341" spans="1:24" ht="15.75" hidden="1" customHeight="1">
      <c r="A3341" s="26">
        <v>31417035</v>
      </c>
      <c r="B3341" s="26" t="s">
        <v>18810</v>
      </c>
      <c r="C3341" s="26" t="s">
        <v>18811</v>
      </c>
      <c r="D3341" s="26" t="s">
        <v>18812</v>
      </c>
      <c r="E3341" s="26" t="s">
        <v>11653</v>
      </c>
      <c r="F3341" s="26" t="s">
        <v>1977</v>
      </c>
      <c r="G3341" s="26">
        <v>2019</v>
      </c>
      <c r="H3341" s="27">
        <v>43694</v>
      </c>
      <c r="I3341" s="26" t="s">
        <v>18813</v>
      </c>
      <c r="J3341" s="26"/>
      <c r="K3341" s="26" t="s">
        <v>18814</v>
      </c>
      <c r="L3341" s="26" t="str">
        <f t="shared" si="104"/>
        <v>PostAlerta</v>
      </c>
      <c r="M3341" s="26" t="str">
        <f t="shared" si="105"/>
        <v>S/PalabrasClaves</v>
      </c>
      <c r="N3341" s="26"/>
      <c r="O3341" s="26"/>
      <c r="P3341" s="26"/>
      <c r="Q3341" s="26"/>
      <c r="R3341" s="26"/>
      <c r="S3341" s="26"/>
      <c r="T3341" s="26"/>
      <c r="U3341" s="26"/>
      <c r="V3341" s="26"/>
      <c r="W3341" s="26"/>
      <c r="X3341" s="26"/>
    </row>
    <row r="3342" spans="1:24" ht="15.75" hidden="1" customHeight="1">
      <c r="A3342" s="24">
        <v>31062099</v>
      </c>
      <c r="B3342" s="24" t="s">
        <v>18815</v>
      </c>
      <c r="C3342" s="24" t="s">
        <v>18816</v>
      </c>
      <c r="D3342" s="24" t="s">
        <v>18817</v>
      </c>
      <c r="E3342" s="24" t="s">
        <v>18818</v>
      </c>
      <c r="F3342" s="24" t="s">
        <v>18819</v>
      </c>
      <c r="G3342" s="24">
        <v>2019</v>
      </c>
      <c r="H3342" s="25">
        <v>43593</v>
      </c>
      <c r="I3342" s="24"/>
      <c r="J3342" s="24"/>
      <c r="K3342" s="24" t="s">
        <v>18820</v>
      </c>
      <c r="L3342" s="24" t="str">
        <f t="shared" si="104"/>
        <v>PostAlerta</v>
      </c>
      <c r="M3342" s="24" t="str">
        <f t="shared" si="105"/>
        <v>S/PalabrasClaves</v>
      </c>
      <c r="N3342" s="24"/>
      <c r="O3342" s="24"/>
      <c r="P3342" s="24"/>
      <c r="Q3342" s="24"/>
      <c r="R3342" s="24"/>
      <c r="S3342" s="24"/>
      <c r="T3342" s="24"/>
      <c r="U3342" s="24"/>
      <c r="V3342" s="24"/>
      <c r="W3342" s="24"/>
      <c r="X3342" s="24"/>
    </row>
    <row r="3343" spans="1:24" ht="15.75" hidden="1" customHeight="1">
      <c r="A3343" s="26">
        <v>31134002</v>
      </c>
      <c r="B3343" s="26" t="s">
        <v>18821</v>
      </c>
      <c r="C3343" s="26" t="s">
        <v>18822</v>
      </c>
      <c r="D3343" s="26" t="s">
        <v>18823</v>
      </c>
      <c r="E3343" s="26" t="s">
        <v>18824</v>
      </c>
      <c r="F3343" s="26" t="s">
        <v>566</v>
      </c>
      <c r="G3343" s="26">
        <v>2019</v>
      </c>
      <c r="H3343" s="27">
        <v>43614</v>
      </c>
      <c r="I3343" s="26" t="s">
        <v>18825</v>
      </c>
      <c r="J3343" s="26"/>
      <c r="K3343" s="26" t="s">
        <v>18826</v>
      </c>
      <c r="L3343" s="26" t="str">
        <f t="shared" si="104"/>
        <v>PostAlerta</v>
      </c>
      <c r="M3343" s="26" t="str">
        <f t="shared" si="105"/>
        <v>C/PalabrasClaves</v>
      </c>
      <c r="N3343" s="26"/>
      <c r="O3343" s="26"/>
      <c r="P3343" s="26"/>
      <c r="Q3343" s="26"/>
      <c r="R3343" s="26"/>
      <c r="S3343" s="26"/>
      <c r="T3343" s="26"/>
      <c r="U3343" s="26"/>
      <c r="V3343" s="26"/>
      <c r="W3343" s="26"/>
      <c r="X3343" s="26"/>
    </row>
    <row r="3344" spans="1:24" ht="15.75" hidden="1" customHeight="1">
      <c r="A3344" s="24">
        <v>31134007</v>
      </c>
      <c r="B3344" s="24" t="s">
        <v>18827</v>
      </c>
      <c r="C3344" s="24" t="s">
        <v>18828</v>
      </c>
      <c r="D3344" s="24" t="s">
        <v>18829</v>
      </c>
      <c r="E3344" s="24" t="s">
        <v>17008</v>
      </c>
      <c r="F3344" s="24" t="s">
        <v>566</v>
      </c>
      <c r="G3344" s="24">
        <v>2019</v>
      </c>
      <c r="H3344" s="25">
        <v>43614</v>
      </c>
      <c r="I3344" s="24" t="s">
        <v>18830</v>
      </c>
      <c r="J3344" s="24"/>
      <c r="K3344" s="24" t="s">
        <v>18831</v>
      </c>
      <c r="L3344" s="24" t="str">
        <f t="shared" si="104"/>
        <v>PostAlerta</v>
      </c>
      <c r="M3344" s="24" t="str">
        <f t="shared" si="105"/>
        <v>S/PalabrasClaves</v>
      </c>
      <c r="N3344" s="24"/>
      <c r="O3344" s="24"/>
      <c r="P3344" s="24"/>
      <c r="Q3344" s="24"/>
      <c r="R3344" s="24"/>
      <c r="S3344" s="24"/>
      <c r="T3344" s="24"/>
      <c r="U3344" s="24"/>
      <c r="V3344" s="24"/>
      <c r="W3344" s="24"/>
      <c r="X3344" s="24"/>
    </row>
    <row r="3345" spans="1:24" ht="15.75" hidden="1" customHeight="1">
      <c r="A3345" s="26">
        <v>31134043</v>
      </c>
      <c r="B3345" s="26" t="s">
        <v>18832</v>
      </c>
      <c r="C3345" s="26" t="s">
        <v>18833</v>
      </c>
      <c r="D3345" s="26" t="s">
        <v>18834</v>
      </c>
      <c r="E3345" s="26" t="s">
        <v>17376</v>
      </c>
      <c r="F3345" s="26" t="s">
        <v>566</v>
      </c>
      <c r="G3345" s="26">
        <v>2019</v>
      </c>
      <c r="H3345" s="27">
        <v>43614</v>
      </c>
      <c r="I3345" s="26" t="s">
        <v>18835</v>
      </c>
      <c r="J3345" s="26"/>
      <c r="K3345" s="26" t="s">
        <v>18836</v>
      </c>
      <c r="L3345" s="26" t="str">
        <f t="shared" si="104"/>
        <v>PostAlerta</v>
      </c>
      <c r="M3345" s="26" t="str">
        <f t="shared" si="105"/>
        <v>S/PalabrasClaves</v>
      </c>
      <c r="N3345" s="26"/>
      <c r="O3345" s="26"/>
      <c r="P3345" s="26"/>
      <c r="Q3345" s="26"/>
      <c r="R3345" s="26"/>
      <c r="S3345" s="26"/>
      <c r="T3345" s="26"/>
      <c r="U3345" s="26"/>
      <c r="V3345" s="26"/>
      <c r="W3345" s="26"/>
      <c r="X3345" s="26"/>
    </row>
    <row r="3346" spans="1:24" ht="15.75" hidden="1" customHeight="1">
      <c r="A3346" s="24">
        <v>31096920</v>
      </c>
      <c r="B3346" s="24" t="s">
        <v>18837</v>
      </c>
      <c r="C3346" s="24" t="s">
        <v>18838</v>
      </c>
      <c r="D3346" s="24" t="s">
        <v>18839</v>
      </c>
      <c r="E3346" s="24" t="s">
        <v>18840</v>
      </c>
      <c r="F3346" s="24" t="s">
        <v>341</v>
      </c>
      <c r="G3346" s="24">
        <v>2019</v>
      </c>
      <c r="H3346" s="25">
        <v>43603</v>
      </c>
      <c r="I3346" s="24" t="s">
        <v>18841</v>
      </c>
      <c r="J3346" s="24"/>
      <c r="K3346" s="24" t="s">
        <v>18842</v>
      </c>
      <c r="L3346" s="24" t="str">
        <f t="shared" si="104"/>
        <v>PostAlerta</v>
      </c>
      <c r="M3346" s="24" t="str">
        <f t="shared" si="105"/>
        <v>S/PalabrasClaves</v>
      </c>
      <c r="N3346" s="24"/>
      <c r="O3346" s="24"/>
      <c r="P3346" s="24"/>
      <c r="Q3346" s="24"/>
      <c r="R3346" s="24"/>
      <c r="S3346" s="24"/>
      <c r="T3346" s="24"/>
      <c r="U3346" s="24"/>
      <c r="V3346" s="24"/>
      <c r="W3346" s="24"/>
      <c r="X3346" s="24"/>
    </row>
    <row r="3347" spans="1:24" ht="15.75" hidden="1" customHeight="1">
      <c r="A3347" s="26">
        <v>31100923</v>
      </c>
      <c r="B3347" s="26" t="s">
        <v>18843</v>
      </c>
      <c r="C3347" s="26" t="s">
        <v>18844</v>
      </c>
      <c r="D3347" s="26" t="s">
        <v>18845</v>
      </c>
      <c r="E3347" s="26" t="s">
        <v>15191</v>
      </c>
      <c r="F3347" s="26" t="s">
        <v>11544</v>
      </c>
      <c r="G3347" s="26">
        <v>2019</v>
      </c>
      <c r="H3347" s="27">
        <v>43604</v>
      </c>
      <c r="I3347" s="26" t="s">
        <v>18846</v>
      </c>
      <c r="J3347" s="26"/>
      <c r="K3347" s="26" t="s">
        <v>18847</v>
      </c>
      <c r="L3347" s="26" t="str">
        <f t="shared" si="104"/>
        <v>Excluido</v>
      </c>
      <c r="M3347" s="26" t="str">
        <f t="shared" si="105"/>
        <v>S/PalabrasClaves</v>
      </c>
      <c r="N3347" s="26"/>
      <c r="O3347" s="26"/>
      <c r="P3347" s="26"/>
      <c r="Q3347" s="26"/>
      <c r="R3347" s="26"/>
      <c r="S3347" s="26"/>
      <c r="T3347" s="26"/>
      <c r="U3347" s="26"/>
      <c r="V3347" s="26"/>
      <c r="W3347" s="26"/>
      <c r="X3347" s="26"/>
    </row>
    <row r="3348" spans="1:24" ht="15.75" hidden="1" customHeight="1">
      <c r="A3348" s="24">
        <v>31101696</v>
      </c>
      <c r="B3348" s="24" t="s">
        <v>18848</v>
      </c>
      <c r="C3348" s="24" t="s">
        <v>18849</v>
      </c>
      <c r="D3348" s="24" t="s">
        <v>18850</v>
      </c>
      <c r="E3348" s="24" t="s">
        <v>18851</v>
      </c>
      <c r="F3348" s="24" t="s">
        <v>204</v>
      </c>
      <c r="G3348" s="24">
        <v>2019</v>
      </c>
      <c r="H3348" s="25">
        <v>43604</v>
      </c>
      <c r="I3348" s="24" t="s">
        <v>18852</v>
      </c>
      <c r="J3348" s="24"/>
      <c r="K3348" s="24" t="s">
        <v>18853</v>
      </c>
      <c r="L3348" s="24" t="str">
        <f t="shared" si="104"/>
        <v>PostAlerta</v>
      </c>
      <c r="M3348" s="24" t="str">
        <f t="shared" si="105"/>
        <v>S/PalabrasClaves</v>
      </c>
      <c r="N3348" s="24"/>
      <c r="O3348" s="24"/>
      <c r="P3348" s="24"/>
      <c r="Q3348" s="24"/>
      <c r="R3348" s="24"/>
      <c r="S3348" s="24"/>
      <c r="T3348" s="24"/>
      <c r="U3348" s="24"/>
      <c r="V3348" s="24"/>
      <c r="W3348" s="24"/>
      <c r="X3348" s="24"/>
    </row>
    <row r="3349" spans="1:24" ht="15.75" hidden="1" customHeight="1">
      <c r="A3349" s="26">
        <v>31101863</v>
      </c>
      <c r="B3349" s="26" t="s">
        <v>18854</v>
      </c>
      <c r="C3349" s="26" t="s">
        <v>18855</v>
      </c>
      <c r="D3349" s="26" t="s">
        <v>18856</v>
      </c>
      <c r="E3349" s="26" t="s">
        <v>18857</v>
      </c>
      <c r="F3349" s="26" t="s">
        <v>7282</v>
      </c>
      <c r="G3349" s="26">
        <v>2019</v>
      </c>
      <c r="H3349" s="27">
        <v>43604</v>
      </c>
      <c r="I3349" s="26" t="s">
        <v>18858</v>
      </c>
      <c r="J3349" s="26"/>
      <c r="K3349" s="26" t="s">
        <v>18859</v>
      </c>
      <c r="L3349" s="26" t="str">
        <f t="shared" si="104"/>
        <v>PostAlerta</v>
      </c>
      <c r="M3349" s="26" t="str">
        <f t="shared" si="105"/>
        <v>S/PalabrasClaves</v>
      </c>
      <c r="N3349" s="26"/>
      <c r="O3349" s="26"/>
      <c r="P3349" s="26"/>
      <c r="Q3349" s="26"/>
      <c r="R3349" s="26"/>
      <c r="S3349" s="26"/>
      <c r="T3349" s="26"/>
      <c r="U3349" s="26"/>
      <c r="V3349" s="26"/>
      <c r="W3349" s="26"/>
      <c r="X3349" s="26"/>
    </row>
    <row r="3350" spans="1:24" ht="15.75" hidden="1" customHeight="1">
      <c r="A3350" s="24">
        <v>31211044</v>
      </c>
      <c r="B3350" s="24" t="s">
        <v>18860</v>
      </c>
      <c r="C3350" s="24" t="s">
        <v>18861</v>
      </c>
      <c r="D3350" s="24" t="s">
        <v>18862</v>
      </c>
      <c r="E3350" s="24" t="s">
        <v>18863</v>
      </c>
      <c r="F3350" s="24" t="s">
        <v>18864</v>
      </c>
      <c r="G3350" s="24">
        <v>2019</v>
      </c>
      <c r="H3350" s="25">
        <v>43635</v>
      </c>
      <c r="I3350" s="24" t="s">
        <v>18865</v>
      </c>
      <c r="J3350" s="24"/>
      <c r="K3350" s="24" t="s">
        <v>18866</v>
      </c>
      <c r="L3350" s="24" t="str">
        <f t="shared" si="104"/>
        <v>PostAlerta</v>
      </c>
      <c r="M3350" s="24" t="str">
        <f t="shared" si="105"/>
        <v>S/PalabrasClaves</v>
      </c>
      <c r="N3350" s="24"/>
      <c r="O3350" s="24"/>
      <c r="P3350" s="24"/>
      <c r="Q3350" s="24"/>
      <c r="R3350" s="24"/>
      <c r="S3350" s="24"/>
      <c r="T3350" s="24"/>
      <c r="U3350" s="24"/>
      <c r="V3350" s="24"/>
      <c r="W3350" s="24"/>
      <c r="X3350" s="24"/>
    </row>
    <row r="3351" spans="1:24" ht="15.75" hidden="1" customHeight="1">
      <c r="A3351" s="26">
        <v>31137741</v>
      </c>
      <c r="B3351" s="26" t="s">
        <v>18867</v>
      </c>
      <c r="C3351" s="26" t="s">
        <v>18868</v>
      </c>
      <c r="D3351" s="26" t="s">
        <v>18869</v>
      </c>
      <c r="E3351" s="26" t="s">
        <v>17776</v>
      </c>
      <c r="F3351" s="26" t="s">
        <v>11544</v>
      </c>
      <c r="G3351" s="26">
        <v>2019</v>
      </c>
      <c r="H3351" s="27">
        <v>43615</v>
      </c>
      <c r="I3351" s="26" t="s">
        <v>18870</v>
      </c>
      <c r="J3351" s="26"/>
      <c r="K3351" s="26" t="s">
        <v>18871</v>
      </c>
      <c r="L3351" s="26" t="str">
        <f t="shared" si="104"/>
        <v>Excluido</v>
      </c>
      <c r="M3351" s="26" t="str">
        <f t="shared" si="105"/>
        <v>S/PalabrasClaves</v>
      </c>
      <c r="N3351" s="26"/>
      <c r="O3351" s="26"/>
      <c r="P3351" s="26"/>
      <c r="Q3351" s="26"/>
      <c r="R3351" s="26"/>
      <c r="S3351" s="26"/>
      <c r="T3351" s="26"/>
      <c r="U3351" s="26"/>
      <c r="V3351" s="26"/>
      <c r="W3351" s="26"/>
      <c r="X3351" s="26"/>
    </row>
    <row r="3352" spans="1:24" ht="15.75" hidden="1" customHeight="1">
      <c r="A3352" s="24">
        <v>31130662</v>
      </c>
      <c r="B3352" s="24" t="s">
        <v>18872</v>
      </c>
      <c r="C3352" s="24" t="s">
        <v>18873</v>
      </c>
      <c r="D3352" s="24" t="s">
        <v>18874</v>
      </c>
      <c r="E3352" s="24" t="s">
        <v>9309</v>
      </c>
      <c r="F3352" s="24" t="s">
        <v>11544</v>
      </c>
      <c r="G3352" s="24">
        <v>2019</v>
      </c>
      <c r="H3352" s="25">
        <v>43613</v>
      </c>
      <c r="I3352" s="24" t="s">
        <v>18875</v>
      </c>
      <c r="J3352" s="24"/>
      <c r="K3352" s="24" t="s">
        <v>18876</v>
      </c>
      <c r="L3352" s="24" t="str">
        <f t="shared" si="104"/>
        <v>PostAlerta</v>
      </c>
      <c r="M3352" s="24" t="str">
        <f t="shared" si="105"/>
        <v>S/PalabrasClaves</v>
      </c>
      <c r="N3352" s="24"/>
      <c r="O3352" s="24"/>
      <c r="P3352" s="24"/>
      <c r="Q3352" s="24"/>
      <c r="R3352" s="24"/>
      <c r="S3352" s="24"/>
      <c r="T3352" s="24"/>
      <c r="U3352" s="24"/>
      <c r="V3352" s="24"/>
      <c r="W3352" s="24"/>
      <c r="X3352" s="24"/>
    </row>
    <row r="3353" spans="1:24" ht="15.75" hidden="1" customHeight="1">
      <c r="A3353" s="26">
        <v>31141911</v>
      </c>
      <c r="B3353" s="26" t="s">
        <v>18877</v>
      </c>
      <c r="C3353" s="26" t="s">
        <v>18878</v>
      </c>
      <c r="D3353" s="26" t="s">
        <v>18879</v>
      </c>
      <c r="E3353" s="26" t="s">
        <v>1422</v>
      </c>
      <c r="F3353" s="26" t="s">
        <v>11544</v>
      </c>
      <c r="G3353" s="26">
        <v>2019</v>
      </c>
      <c r="H3353" s="27">
        <v>43616</v>
      </c>
      <c r="I3353" s="26" t="s">
        <v>18880</v>
      </c>
      <c r="J3353" s="26"/>
      <c r="K3353" s="26" t="s">
        <v>18881</v>
      </c>
      <c r="L3353" s="26" t="str">
        <f t="shared" si="104"/>
        <v>PostAlerta</v>
      </c>
      <c r="M3353" s="26" t="str">
        <f t="shared" si="105"/>
        <v>S/PalabrasClaves</v>
      </c>
      <c r="N3353" s="26"/>
      <c r="O3353" s="26"/>
      <c r="P3353" s="26"/>
      <c r="Q3353" s="26"/>
      <c r="R3353" s="26"/>
      <c r="S3353" s="26"/>
      <c r="T3353" s="26"/>
      <c r="U3353" s="26"/>
      <c r="V3353" s="26"/>
      <c r="W3353" s="26"/>
      <c r="X3353" s="26"/>
    </row>
    <row r="3354" spans="1:24" ht="15.75" hidden="1" customHeight="1">
      <c r="A3354" s="24">
        <v>31142036</v>
      </c>
      <c r="B3354" s="24" t="s">
        <v>18882</v>
      </c>
      <c r="C3354" s="24" t="s">
        <v>18883</v>
      </c>
      <c r="D3354" s="24" t="s">
        <v>18884</v>
      </c>
      <c r="E3354" s="24" t="s">
        <v>2351</v>
      </c>
      <c r="F3354" s="24" t="s">
        <v>18885</v>
      </c>
      <c r="G3354" s="24">
        <v>2019</v>
      </c>
      <c r="H3354" s="25">
        <v>43616</v>
      </c>
      <c r="I3354" s="24" t="s">
        <v>18886</v>
      </c>
      <c r="J3354" s="24"/>
      <c r="K3354" s="24" t="s">
        <v>18887</v>
      </c>
      <c r="L3354" s="24" t="str">
        <f t="shared" si="104"/>
        <v>PostAlerta</v>
      </c>
      <c r="M3354" s="24" t="str">
        <f t="shared" si="105"/>
        <v>S/PalabrasClaves</v>
      </c>
      <c r="N3354" s="24"/>
      <c r="O3354" s="24"/>
      <c r="P3354" s="24"/>
      <c r="Q3354" s="24"/>
      <c r="R3354" s="24"/>
      <c r="S3354" s="24"/>
      <c r="T3354" s="24"/>
      <c r="U3354" s="24"/>
      <c r="V3354" s="24"/>
      <c r="W3354" s="24"/>
      <c r="X3354" s="24"/>
    </row>
    <row r="3355" spans="1:24" ht="15.75" hidden="1" customHeight="1">
      <c r="A3355" s="26">
        <v>31138228</v>
      </c>
      <c r="B3355" s="26" t="s">
        <v>18888</v>
      </c>
      <c r="C3355" s="26" t="s">
        <v>18889</v>
      </c>
      <c r="D3355" s="26" t="s">
        <v>18890</v>
      </c>
      <c r="E3355" s="26" t="s">
        <v>9967</v>
      </c>
      <c r="F3355" s="26" t="s">
        <v>392</v>
      </c>
      <c r="G3355" s="26">
        <v>2019</v>
      </c>
      <c r="H3355" s="27">
        <v>43615</v>
      </c>
      <c r="I3355" s="26" t="s">
        <v>18891</v>
      </c>
      <c r="J3355" s="26"/>
      <c r="K3355" s="26" t="s">
        <v>18892</v>
      </c>
      <c r="L3355" s="26" t="str">
        <f t="shared" si="104"/>
        <v>PostAlerta</v>
      </c>
      <c r="M3355" s="26" t="str">
        <f t="shared" si="105"/>
        <v>S/PalabrasClaves</v>
      </c>
      <c r="N3355" s="26"/>
      <c r="O3355" s="26"/>
      <c r="P3355" s="26"/>
      <c r="Q3355" s="26"/>
      <c r="R3355" s="26"/>
      <c r="S3355" s="26"/>
      <c r="T3355" s="26"/>
      <c r="U3355" s="26"/>
      <c r="V3355" s="26"/>
      <c r="W3355" s="26"/>
      <c r="X3355" s="26"/>
    </row>
    <row r="3356" spans="1:24" ht="15.75" hidden="1" customHeight="1">
      <c r="A3356" s="24">
        <v>31150440</v>
      </c>
      <c r="B3356" s="24" t="s">
        <v>18893</v>
      </c>
      <c r="C3356" s="24" t="s">
        <v>18894</v>
      </c>
      <c r="D3356" s="24" t="s">
        <v>18895</v>
      </c>
      <c r="E3356" s="24" t="s">
        <v>18896</v>
      </c>
      <c r="F3356" s="24" t="s">
        <v>2168</v>
      </c>
      <c r="G3356" s="24">
        <v>2019</v>
      </c>
      <c r="H3356" s="25">
        <v>43617</v>
      </c>
      <c r="I3356" s="24" t="s">
        <v>18897</v>
      </c>
      <c r="J3356" s="24"/>
      <c r="K3356" s="24" t="s">
        <v>18898</v>
      </c>
      <c r="L3356" s="24" t="str">
        <f t="shared" si="104"/>
        <v>PostAlerta</v>
      </c>
      <c r="M3356" s="24" t="str">
        <f t="shared" si="105"/>
        <v>S/PalabrasClaves</v>
      </c>
      <c r="N3356" s="24"/>
      <c r="O3356" s="24"/>
      <c r="P3356" s="24"/>
      <c r="Q3356" s="24"/>
      <c r="R3356" s="24"/>
      <c r="S3356" s="24"/>
      <c r="T3356" s="24"/>
      <c r="U3356" s="24"/>
      <c r="V3356" s="24"/>
      <c r="W3356" s="24"/>
      <c r="X3356" s="24"/>
    </row>
    <row r="3357" spans="1:24" ht="15.75" hidden="1" customHeight="1">
      <c r="A3357" s="26">
        <v>31210732</v>
      </c>
      <c r="B3357" s="26" t="s">
        <v>18899</v>
      </c>
      <c r="C3357" s="26" t="s">
        <v>18900</v>
      </c>
      <c r="D3357" s="26" t="s">
        <v>18901</v>
      </c>
      <c r="E3357" s="26" t="s">
        <v>18902</v>
      </c>
      <c r="F3357" s="26" t="s">
        <v>18903</v>
      </c>
      <c r="G3357" s="26">
        <v>2019</v>
      </c>
      <c r="H3357" s="27">
        <v>43635</v>
      </c>
      <c r="I3357" s="26" t="s">
        <v>18904</v>
      </c>
      <c r="J3357" s="26"/>
      <c r="K3357" s="26" t="s">
        <v>18905</v>
      </c>
      <c r="L3357" s="26" t="str">
        <f t="shared" si="104"/>
        <v>PostAlerta</v>
      </c>
      <c r="M3357" s="26" t="str">
        <f t="shared" si="105"/>
        <v>S/PalabrasClaves</v>
      </c>
      <c r="N3357" s="26"/>
      <c r="O3357" s="26"/>
      <c r="P3357" s="26"/>
      <c r="Q3357" s="26"/>
      <c r="R3357" s="26"/>
      <c r="S3357" s="26"/>
      <c r="T3357" s="26"/>
      <c r="U3357" s="26"/>
      <c r="V3357" s="26"/>
      <c r="W3357" s="26"/>
      <c r="X3357" s="26"/>
    </row>
    <row r="3358" spans="1:24" ht="15.75" hidden="1" customHeight="1">
      <c r="A3358" s="24">
        <v>32053510</v>
      </c>
      <c r="B3358" s="24" t="s">
        <v>18906</v>
      </c>
      <c r="C3358" s="24" t="s">
        <v>18907</v>
      </c>
      <c r="D3358" s="24" t="s">
        <v>18908</v>
      </c>
      <c r="E3358" s="24" t="s">
        <v>18909</v>
      </c>
      <c r="F3358" s="24" t="s">
        <v>540</v>
      </c>
      <c r="G3358" s="24">
        <v>2019</v>
      </c>
      <c r="H3358" s="25">
        <v>43875</v>
      </c>
      <c r="I3358" s="24"/>
      <c r="J3358" s="24"/>
      <c r="K3358" s="24" t="s">
        <v>18910</v>
      </c>
      <c r="L3358" s="24" t="str">
        <f t="shared" si="104"/>
        <v>PostAlerta</v>
      </c>
      <c r="M3358" s="24" t="str">
        <f t="shared" si="105"/>
        <v>S/PalabrasClaves</v>
      </c>
      <c r="N3358" s="24"/>
      <c r="O3358" s="24"/>
      <c r="P3358" s="24"/>
      <c r="Q3358" s="24"/>
      <c r="R3358" s="24"/>
      <c r="S3358" s="24"/>
      <c r="T3358" s="24"/>
      <c r="U3358" s="24"/>
      <c r="V3358" s="24"/>
      <c r="W3358" s="24"/>
      <c r="X3358" s="24"/>
    </row>
    <row r="3359" spans="1:24" ht="15.75" hidden="1" customHeight="1">
      <c r="A3359" s="26">
        <v>29278958</v>
      </c>
      <c r="B3359" s="26" t="s">
        <v>18911</v>
      </c>
      <c r="C3359" s="26" t="s">
        <v>18912</v>
      </c>
      <c r="D3359" s="26" t="s">
        <v>18913</v>
      </c>
      <c r="E3359" s="26" t="s">
        <v>8626</v>
      </c>
      <c r="F3359" s="26" t="s">
        <v>9822</v>
      </c>
      <c r="G3359" s="26">
        <v>2019</v>
      </c>
      <c r="H3359" s="27">
        <v>43097</v>
      </c>
      <c r="I3359" s="26"/>
      <c r="J3359" s="26"/>
      <c r="K3359" s="26" t="s">
        <v>18914</v>
      </c>
      <c r="L3359" s="26" t="str">
        <f t="shared" si="104"/>
        <v>PostAlerta</v>
      </c>
      <c r="M3359" s="26" t="str">
        <f t="shared" si="105"/>
        <v>S/PalabrasClaves</v>
      </c>
      <c r="N3359" s="26"/>
      <c r="O3359" s="26"/>
      <c r="P3359" s="26"/>
      <c r="Q3359" s="26"/>
      <c r="R3359" s="26"/>
      <c r="S3359" s="26"/>
      <c r="T3359" s="26"/>
      <c r="U3359" s="26"/>
      <c r="V3359" s="26"/>
      <c r="W3359" s="26"/>
      <c r="X3359" s="26"/>
    </row>
    <row r="3360" spans="1:24" ht="15.75" hidden="1" customHeight="1">
      <c r="A3360" s="24">
        <v>29937303</v>
      </c>
      <c r="B3360" s="24" t="s">
        <v>18915</v>
      </c>
      <c r="C3360" s="24" t="s">
        <v>18916</v>
      </c>
      <c r="D3360" s="24" t="s">
        <v>18917</v>
      </c>
      <c r="E3360" s="24" t="s">
        <v>68</v>
      </c>
      <c r="F3360" s="24" t="s">
        <v>18918</v>
      </c>
      <c r="G3360" s="24">
        <v>2019</v>
      </c>
      <c r="H3360" s="25">
        <v>43277</v>
      </c>
      <c r="I3360" s="24"/>
      <c r="J3360" s="24"/>
      <c r="K3360" s="24" t="s">
        <v>18919</v>
      </c>
      <c r="L3360" s="24" t="str">
        <f t="shared" si="104"/>
        <v>PostAlerta</v>
      </c>
      <c r="M3360" s="24" t="str">
        <f t="shared" si="105"/>
        <v>S/PalabrasClaves</v>
      </c>
      <c r="N3360" s="24"/>
      <c r="O3360" s="24"/>
      <c r="P3360" s="24"/>
      <c r="Q3360" s="24"/>
      <c r="R3360" s="24"/>
      <c r="S3360" s="24"/>
      <c r="T3360" s="24"/>
      <c r="U3360" s="24"/>
      <c r="V3360" s="24"/>
      <c r="W3360" s="24"/>
      <c r="X3360" s="24"/>
    </row>
    <row r="3361" spans="1:24" ht="15.75" hidden="1" customHeight="1">
      <c r="A3361" s="26">
        <v>30072285</v>
      </c>
      <c r="B3361" s="26" t="s">
        <v>18920</v>
      </c>
      <c r="C3361" s="26" t="s">
        <v>18921</v>
      </c>
      <c r="D3361" s="26" t="s">
        <v>18922</v>
      </c>
      <c r="E3361" s="26" t="s">
        <v>18923</v>
      </c>
      <c r="F3361" s="26" t="s">
        <v>17771</v>
      </c>
      <c r="G3361" s="26">
        <v>2019</v>
      </c>
      <c r="H3361" s="27">
        <v>43316</v>
      </c>
      <c r="I3361" s="26"/>
      <c r="J3361" s="26"/>
      <c r="K3361" s="26" t="s">
        <v>18924</v>
      </c>
      <c r="L3361" s="26" t="str">
        <f t="shared" si="104"/>
        <v>PostAlerta</v>
      </c>
      <c r="M3361" s="26" t="str">
        <f t="shared" si="105"/>
        <v>S/PalabrasClaves</v>
      </c>
      <c r="N3361" s="26"/>
      <c r="O3361" s="26"/>
      <c r="P3361" s="26"/>
      <c r="Q3361" s="26"/>
      <c r="R3361" s="26"/>
      <c r="S3361" s="26"/>
      <c r="T3361" s="26"/>
      <c r="U3361" s="26"/>
      <c r="V3361" s="26"/>
      <c r="W3361" s="26"/>
      <c r="X3361" s="26"/>
    </row>
    <row r="3362" spans="1:24" ht="15.75" hidden="1" customHeight="1">
      <c r="A3362" s="24">
        <v>30480810</v>
      </c>
      <c r="B3362" s="24" t="s">
        <v>18925</v>
      </c>
      <c r="C3362" s="24" t="s">
        <v>18926</v>
      </c>
      <c r="D3362" s="24" t="s">
        <v>18927</v>
      </c>
      <c r="E3362" s="24" t="s">
        <v>18928</v>
      </c>
      <c r="F3362" s="24" t="s">
        <v>1798</v>
      </c>
      <c r="G3362" s="24">
        <v>2019</v>
      </c>
      <c r="H3362" s="25">
        <v>43432</v>
      </c>
      <c r="I3362" s="24"/>
      <c r="J3362" s="24"/>
      <c r="K3362" s="24" t="s">
        <v>18929</v>
      </c>
      <c r="L3362" s="24" t="str">
        <f t="shared" si="104"/>
        <v>Excluido</v>
      </c>
      <c r="M3362" s="24" t="str">
        <f t="shared" si="105"/>
        <v>S/PalabrasClaves</v>
      </c>
      <c r="N3362" s="24"/>
      <c r="O3362" s="24"/>
      <c r="P3362" s="24"/>
      <c r="Q3362" s="24"/>
      <c r="R3362" s="24"/>
      <c r="S3362" s="24"/>
      <c r="T3362" s="24"/>
      <c r="U3362" s="24"/>
      <c r="V3362" s="24"/>
      <c r="W3362" s="24"/>
      <c r="X3362" s="24"/>
    </row>
    <row r="3363" spans="1:24" ht="15.75" hidden="1" customHeight="1">
      <c r="A3363" s="26">
        <v>30606817</v>
      </c>
      <c r="B3363" s="26" t="s">
        <v>18930</v>
      </c>
      <c r="C3363" s="26" t="s">
        <v>18931</v>
      </c>
      <c r="D3363" s="26" t="s">
        <v>18932</v>
      </c>
      <c r="E3363" s="26" t="s">
        <v>13244</v>
      </c>
      <c r="F3363" s="26" t="s">
        <v>251</v>
      </c>
      <c r="G3363" s="26">
        <v>2019</v>
      </c>
      <c r="H3363" s="27">
        <v>43470</v>
      </c>
      <c r="I3363" s="26" t="s">
        <v>18933</v>
      </c>
      <c r="J3363" s="26"/>
      <c r="K3363" s="26" t="s">
        <v>18934</v>
      </c>
      <c r="L3363" s="26" t="str">
        <f t="shared" si="104"/>
        <v>PostAlerta</v>
      </c>
      <c r="M3363" s="26" t="str">
        <f t="shared" si="105"/>
        <v>S/PalabrasClaves</v>
      </c>
      <c r="N3363" s="26"/>
      <c r="O3363" s="26"/>
      <c r="P3363" s="26"/>
      <c r="Q3363" s="26"/>
      <c r="R3363" s="26"/>
      <c r="S3363" s="26"/>
      <c r="T3363" s="26"/>
      <c r="U3363" s="26"/>
      <c r="V3363" s="26"/>
      <c r="W3363" s="26"/>
      <c r="X3363" s="26"/>
    </row>
    <row r="3364" spans="1:24" ht="15.75" hidden="1" customHeight="1">
      <c r="A3364" s="24">
        <v>30655036</v>
      </c>
      <c r="B3364" s="24" t="s">
        <v>18935</v>
      </c>
      <c r="C3364" s="24" t="s">
        <v>18936</v>
      </c>
      <c r="D3364" s="24" t="s">
        <v>18937</v>
      </c>
      <c r="E3364" s="24" t="s">
        <v>18938</v>
      </c>
      <c r="F3364" s="24" t="s">
        <v>2725</v>
      </c>
      <c r="G3364" s="24">
        <v>2019</v>
      </c>
      <c r="H3364" s="25">
        <v>43484</v>
      </c>
      <c r="I3364" s="24" t="s">
        <v>18939</v>
      </c>
      <c r="J3364" s="24" t="s">
        <v>18940</v>
      </c>
      <c r="K3364" s="24" t="s">
        <v>18941</v>
      </c>
      <c r="L3364" s="24" t="str">
        <f t="shared" si="104"/>
        <v>Excluido</v>
      </c>
      <c r="M3364" s="24" t="str">
        <f t="shared" si="105"/>
        <v>S/PalabrasClaves</v>
      </c>
      <c r="N3364" s="24"/>
      <c r="O3364" s="24"/>
      <c r="P3364" s="24"/>
      <c r="Q3364" s="24"/>
      <c r="R3364" s="24"/>
      <c r="S3364" s="24"/>
      <c r="T3364" s="24"/>
      <c r="U3364" s="24"/>
      <c r="V3364" s="24"/>
      <c r="W3364" s="24"/>
      <c r="X3364" s="24"/>
    </row>
    <row r="3365" spans="1:24" ht="15.75" hidden="1" customHeight="1">
      <c r="A3365" s="26">
        <v>30720674</v>
      </c>
      <c r="B3365" s="26" t="s">
        <v>18942</v>
      </c>
      <c r="C3365" s="26" t="s">
        <v>18943</v>
      </c>
      <c r="D3365" s="26" t="s">
        <v>18944</v>
      </c>
      <c r="E3365" s="26" t="s">
        <v>18945</v>
      </c>
      <c r="F3365" s="26" t="s">
        <v>128</v>
      </c>
      <c r="G3365" s="26">
        <v>2019</v>
      </c>
      <c r="H3365" s="27">
        <v>43502</v>
      </c>
      <c r="I3365" s="26"/>
      <c r="J3365" s="26"/>
      <c r="K3365" s="26" t="s">
        <v>18946</v>
      </c>
      <c r="L3365" s="26" t="str">
        <f t="shared" si="104"/>
        <v>PostAlerta</v>
      </c>
      <c r="M3365" s="26" t="str">
        <f t="shared" si="105"/>
        <v>S/PalabrasClaves</v>
      </c>
      <c r="N3365" s="26"/>
      <c r="O3365" s="26"/>
      <c r="P3365" s="26"/>
      <c r="Q3365" s="26"/>
      <c r="R3365" s="26"/>
      <c r="S3365" s="26"/>
      <c r="T3365" s="26"/>
      <c r="U3365" s="26"/>
      <c r="V3365" s="26"/>
      <c r="W3365" s="26"/>
      <c r="X3365" s="26"/>
    </row>
    <row r="3366" spans="1:24" ht="15.75" hidden="1" customHeight="1">
      <c r="A3366" s="24">
        <v>30962403</v>
      </c>
      <c r="B3366" s="24" t="s">
        <v>18947</v>
      </c>
      <c r="C3366" s="24" t="s">
        <v>18948</v>
      </c>
      <c r="D3366" s="24" t="s">
        <v>18949</v>
      </c>
      <c r="E3366" s="24" t="s">
        <v>18950</v>
      </c>
      <c r="F3366" s="24" t="s">
        <v>90</v>
      </c>
      <c r="G3366" s="24">
        <v>2019</v>
      </c>
      <c r="H3366" s="25">
        <v>43565</v>
      </c>
      <c r="I3366" s="24" t="s">
        <v>18951</v>
      </c>
      <c r="J3366" s="24"/>
      <c r="K3366" s="24" t="s">
        <v>18952</v>
      </c>
      <c r="L3366" s="24" t="str">
        <f t="shared" si="104"/>
        <v>PostAlerta</v>
      </c>
      <c r="M3366" s="24" t="str">
        <f t="shared" si="105"/>
        <v>C/PalabrasClaves</v>
      </c>
      <c r="N3366" s="24"/>
      <c r="O3366" s="24"/>
      <c r="P3366" s="24"/>
      <c r="Q3366" s="24"/>
      <c r="R3366" s="24"/>
      <c r="S3366" s="24"/>
      <c r="T3366" s="24"/>
      <c r="U3366" s="24"/>
      <c r="V3366" s="24"/>
      <c r="W3366" s="24"/>
      <c r="X3366" s="24"/>
    </row>
    <row r="3367" spans="1:24" ht="15.75" hidden="1" customHeight="1">
      <c r="A3367" s="26">
        <v>30995991</v>
      </c>
      <c r="B3367" s="26" t="s">
        <v>18953</v>
      </c>
      <c r="C3367" s="26" t="s">
        <v>18954</v>
      </c>
      <c r="D3367" s="26" t="s">
        <v>18955</v>
      </c>
      <c r="E3367" s="26" t="s">
        <v>18956</v>
      </c>
      <c r="F3367" s="26" t="s">
        <v>267</v>
      </c>
      <c r="G3367" s="26">
        <v>2019</v>
      </c>
      <c r="H3367" s="27">
        <v>43574</v>
      </c>
      <c r="I3367" s="26" t="s">
        <v>18957</v>
      </c>
      <c r="J3367" s="26"/>
      <c r="K3367" s="26" t="s">
        <v>18958</v>
      </c>
      <c r="L3367" s="26" t="str">
        <f t="shared" si="104"/>
        <v>PostAlerta</v>
      </c>
      <c r="M3367" s="26" t="str">
        <f t="shared" si="105"/>
        <v>S/PalabrasClaves</v>
      </c>
      <c r="N3367" s="26"/>
      <c r="O3367" s="26"/>
      <c r="P3367" s="26"/>
      <c r="Q3367" s="26"/>
      <c r="R3367" s="26"/>
      <c r="S3367" s="26"/>
      <c r="T3367" s="26"/>
      <c r="U3367" s="26"/>
      <c r="V3367" s="26"/>
      <c r="W3367" s="26"/>
      <c r="X3367" s="26"/>
    </row>
    <row r="3368" spans="1:24" ht="15.75" hidden="1" customHeight="1">
      <c r="A3368" s="24">
        <v>31031172</v>
      </c>
      <c r="B3368" s="24" t="s">
        <v>18959</v>
      </c>
      <c r="C3368" s="24" t="s">
        <v>18960</v>
      </c>
      <c r="D3368" s="24" t="s">
        <v>18961</v>
      </c>
      <c r="E3368" s="24" t="s">
        <v>18962</v>
      </c>
      <c r="F3368" s="24" t="s">
        <v>987</v>
      </c>
      <c r="G3368" s="24">
        <v>2019</v>
      </c>
      <c r="H3368" s="25">
        <v>43585</v>
      </c>
      <c r="I3368" s="24"/>
      <c r="J3368" s="24"/>
      <c r="K3368" s="24" t="s">
        <v>18963</v>
      </c>
      <c r="L3368" s="24" t="str">
        <f t="shared" ref="L3368:L3431" si="106">IF(ISNUMBER(VLOOKUP(A3368,EXCL,1,FALSE)),"Excluido",IF(ISNUMBER(VLOOKUP(A3368,POST,1,FALSE)),"PostAlerta",IF(ISNUMBER(VLOOKUP(A3368,PRE,1,FALSE)),"PreAlerta","")))</f>
        <v>PostAlerta</v>
      </c>
      <c r="M3368" s="24" t="str">
        <f t="shared" ref="M3368:M3431" si="107">IF(ISNUMBER(VLOOKUP(A3368,KEYWORDS,1,FALSE)),"C/PalabrasClaves","S/PalabrasClaves")</f>
        <v>S/PalabrasClaves</v>
      </c>
      <c r="N3368" s="24"/>
      <c r="O3368" s="24"/>
      <c r="P3368" s="24"/>
      <c r="Q3368" s="24"/>
      <c r="R3368" s="24"/>
      <c r="S3368" s="24"/>
      <c r="T3368" s="24"/>
      <c r="U3368" s="24"/>
      <c r="V3368" s="24"/>
      <c r="W3368" s="24"/>
      <c r="X3368" s="24"/>
    </row>
    <row r="3369" spans="1:24" ht="15.75" hidden="1" customHeight="1">
      <c r="A3369" s="26">
        <v>31095100</v>
      </c>
      <c r="B3369" s="26" t="s">
        <v>18964</v>
      </c>
      <c r="C3369" s="26" t="s">
        <v>18965</v>
      </c>
      <c r="D3369" s="26" t="s">
        <v>18966</v>
      </c>
      <c r="E3369" s="26" t="s">
        <v>18967</v>
      </c>
      <c r="F3369" s="26" t="s">
        <v>128</v>
      </c>
      <c r="G3369" s="26">
        <v>2019</v>
      </c>
      <c r="H3369" s="27">
        <v>43602</v>
      </c>
      <c r="I3369" s="26" t="s">
        <v>18968</v>
      </c>
      <c r="J3369" s="26" t="s">
        <v>18969</v>
      </c>
      <c r="K3369" s="26" t="s">
        <v>18970</v>
      </c>
      <c r="L3369" s="26" t="str">
        <f t="shared" si="106"/>
        <v>PostAlerta</v>
      </c>
      <c r="M3369" s="26" t="str">
        <f t="shared" si="107"/>
        <v>S/PalabrasClaves</v>
      </c>
      <c r="N3369" s="26"/>
      <c r="O3369" s="26"/>
      <c r="P3369" s="26"/>
      <c r="Q3369" s="26"/>
      <c r="R3369" s="26"/>
      <c r="S3369" s="26"/>
      <c r="T3369" s="26"/>
      <c r="U3369" s="26"/>
      <c r="V3369" s="26"/>
      <c r="W3369" s="26"/>
      <c r="X3369" s="26"/>
    </row>
    <row r="3370" spans="1:24" ht="15.75" hidden="1" customHeight="1">
      <c r="A3370" s="24">
        <v>31095102</v>
      </c>
      <c r="B3370" s="24" t="s">
        <v>18971</v>
      </c>
      <c r="C3370" s="24" t="s">
        <v>18972</v>
      </c>
      <c r="D3370" s="24" t="s">
        <v>18973</v>
      </c>
      <c r="E3370" s="24" t="s">
        <v>18974</v>
      </c>
      <c r="F3370" s="24" t="s">
        <v>128</v>
      </c>
      <c r="G3370" s="24">
        <v>2019</v>
      </c>
      <c r="H3370" s="25">
        <v>43602</v>
      </c>
      <c r="I3370" s="24" t="s">
        <v>18975</v>
      </c>
      <c r="J3370" s="24"/>
      <c r="K3370" s="24" t="s">
        <v>18976</v>
      </c>
      <c r="L3370" s="24" t="str">
        <f t="shared" si="106"/>
        <v>PostAlerta</v>
      </c>
      <c r="M3370" s="24" t="str">
        <f t="shared" si="107"/>
        <v>S/PalabrasClaves</v>
      </c>
      <c r="N3370" s="24"/>
      <c r="O3370" s="24"/>
      <c r="P3370" s="24"/>
      <c r="Q3370" s="24"/>
      <c r="R3370" s="24"/>
      <c r="S3370" s="24"/>
      <c r="T3370" s="24"/>
      <c r="U3370" s="24"/>
      <c r="V3370" s="24"/>
      <c r="W3370" s="24"/>
      <c r="X3370" s="24"/>
    </row>
    <row r="3371" spans="1:24" ht="15.75" hidden="1" customHeight="1">
      <c r="A3371" s="26">
        <v>31176395</v>
      </c>
      <c r="B3371" s="26" t="s">
        <v>18977</v>
      </c>
      <c r="C3371" s="26" t="s">
        <v>18978</v>
      </c>
      <c r="D3371" s="26" t="s">
        <v>18979</v>
      </c>
      <c r="E3371" s="26" t="s">
        <v>18980</v>
      </c>
      <c r="F3371" s="26" t="s">
        <v>773</v>
      </c>
      <c r="G3371" s="26">
        <v>2019</v>
      </c>
      <c r="H3371" s="27">
        <v>43626</v>
      </c>
      <c r="I3371" s="26"/>
      <c r="J3371" s="26"/>
      <c r="K3371" s="26" t="s">
        <v>18981</v>
      </c>
      <c r="L3371" s="26" t="str">
        <f t="shared" si="106"/>
        <v>PostAlerta</v>
      </c>
      <c r="M3371" s="26" t="str">
        <f t="shared" si="107"/>
        <v>S/PalabrasClaves</v>
      </c>
      <c r="N3371" s="26"/>
      <c r="O3371" s="26"/>
      <c r="P3371" s="26"/>
      <c r="Q3371" s="26"/>
      <c r="R3371" s="26"/>
      <c r="S3371" s="26"/>
      <c r="T3371" s="26"/>
      <c r="U3371" s="26"/>
      <c r="V3371" s="26"/>
      <c r="W3371" s="26"/>
      <c r="X3371" s="26"/>
    </row>
    <row r="3372" spans="1:24" ht="15.75" hidden="1" customHeight="1">
      <c r="A3372" s="24">
        <v>31213219</v>
      </c>
      <c r="B3372" s="24" t="s">
        <v>18982</v>
      </c>
      <c r="C3372" s="24" t="s">
        <v>18983</v>
      </c>
      <c r="D3372" s="24" t="s">
        <v>18984</v>
      </c>
      <c r="E3372" s="24" t="s">
        <v>7610</v>
      </c>
      <c r="F3372" s="24" t="s">
        <v>804</v>
      </c>
      <c r="G3372" s="24">
        <v>2019</v>
      </c>
      <c r="H3372" s="25">
        <v>43636</v>
      </c>
      <c r="I3372" s="24" t="s">
        <v>18985</v>
      </c>
      <c r="J3372" s="24"/>
      <c r="K3372" s="24" t="s">
        <v>18986</v>
      </c>
      <c r="L3372" s="24" t="str">
        <f t="shared" si="106"/>
        <v>PostAlerta</v>
      </c>
      <c r="M3372" s="24" t="str">
        <f t="shared" si="107"/>
        <v>S/PalabrasClaves</v>
      </c>
      <c r="N3372" s="24"/>
      <c r="O3372" s="24"/>
      <c r="P3372" s="24"/>
      <c r="Q3372" s="24"/>
      <c r="R3372" s="24"/>
      <c r="S3372" s="24"/>
      <c r="T3372" s="24"/>
      <c r="U3372" s="24"/>
      <c r="V3372" s="24"/>
      <c r="W3372" s="24"/>
      <c r="X3372" s="24"/>
    </row>
    <row r="3373" spans="1:24" ht="15.75" hidden="1" customHeight="1">
      <c r="A3373" s="26">
        <v>31266590</v>
      </c>
      <c r="B3373" s="26" t="s">
        <v>18987</v>
      </c>
      <c r="C3373" s="26" t="s">
        <v>18988</v>
      </c>
      <c r="D3373" s="26" t="s">
        <v>18989</v>
      </c>
      <c r="E3373" s="26" t="s">
        <v>7610</v>
      </c>
      <c r="F3373" s="26" t="s">
        <v>804</v>
      </c>
      <c r="G3373" s="26">
        <v>2019</v>
      </c>
      <c r="H3373" s="27">
        <v>43650</v>
      </c>
      <c r="I3373" s="26" t="s">
        <v>18990</v>
      </c>
      <c r="J3373" s="26"/>
      <c r="K3373" s="26" t="s">
        <v>18991</v>
      </c>
      <c r="L3373" s="26" t="str">
        <f t="shared" si="106"/>
        <v>PostAlerta</v>
      </c>
      <c r="M3373" s="26" t="str">
        <f t="shared" si="107"/>
        <v>S/PalabrasClaves</v>
      </c>
      <c r="N3373" s="26"/>
      <c r="O3373" s="26"/>
      <c r="P3373" s="26"/>
      <c r="Q3373" s="26"/>
      <c r="R3373" s="26"/>
      <c r="S3373" s="26"/>
      <c r="T3373" s="26"/>
      <c r="U3373" s="26"/>
      <c r="V3373" s="26"/>
      <c r="W3373" s="26"/>
      <c r="X3373" s="26"/>
    </row>
    <row r="3374" spans="1:24" ht="15.75" hidden="1" customHeight="1">
      <c r="A3374" s="24">
        <v>31859747</v>
      </c>
      <c r="B3374" s="24" t="s">
        <v>18992</v>
      </c>
      <c r="C3374" s="24" t="s">
        <v>18993</v>
      </c>
      <c r="D3374" s="24" t="s">
        <v>18994</v>
      </c>
      <c r="E3374" s="24" t="s">
        <v>18995</v>
      </c>
      <c r="F3374" s="24" t="s">
        <v>1560</v>
      </c>
      <c r="G3374" s="24">
        <v>2019</v>
      </c>
      <c r="H3374" s="25">
        <v>43820</v>
      </c>
      <c r="I3374" s="24"/>
      <c r="J3374" s="24"/>
      <c r="K3374" s="24" t="s">
        <v>18996</v>
      </c>
      <c r="L3374" s="24" t="str">
        <f t="shared" si="106"/>
        <v>PostAlerta</v>
      </c>
      <c r="M3374" s="24" t="str">
        <f t="shared" si="107"/>
        <v>S/PalabrasClaves</v>
      </c>
      <c r="N3374" s="24"/>
      <c r="O3374" s="24"/>
      <c r="P3374" s="24"/>
      <c r="Q3374" s="24"/>
      <c r="R3374" s="24"/>
      <c r="S3374" s="24"/>
      <c r="T3374" s="24"/>
      <c r="U3374" s="24"/>
      <c r="V3374" s="24"/>
      <c r="W3374" s="24"/>
      <c r="X3374" s="24"/>
    </row>
    <row r="3375" spans="1:24" ht="15.75" hidden="1" customHeight="1">
      <c r="A3375" s="26">
        <v>31890462</v>
      </c>
      <c r="B3375" s="26" t="s">
        <v>18997</v>
      </c>
      <c r="C3375" s="26" t="s">
        <v>18998</v>
      </c>
      <c r="D3375" s="26" t="s">
        <v>18999</v>
      </c>
      <c r="E3375" s="26" t="s">
        <v>19000</v>
      </c>
      <c r="F3375" s="26" t="s">
        <v>9993</v>
      </c>
      <c r="G3375" s="26">
        <v>2019</v>
      </c>
      <c r="H3375" s="27">
        <v>43831</v>
      </c>
      <c r="I3375" s="26" t="s">
        <v>19001</v>
      </c>
      <c r="J3375" s="26" t="s">
        <v>19002</v>
      </c>
      <c r="K3375" s="26" t="s">
        <v>19003</v>
      </c>
      <c r="L3375" s="26" t="str">
        <f t="shared" si="106"/>
        <v>PostAlerta</v>
      </c>
      <c r="M3375" s="26" t="str">
        <f t="shared" si="107"/>
        <v>S/PalabrasClaves</v>
      </c>
      <c r="N3375" s="26"/>
      <c r="O3375" s="26"/>
      <c r="P3375" s="26"/>
      <c r="Q3375" s="26"/>
      <c r="R3375" s="26"/>
      <c r="S3375" s="26"/>
      <c r="T3375" s="26"/>
      <c r="U3375" s="26"/>
      <c r="V3375" s="26"/>
      <c r="W3375" s="26"/>
      <c r="X3375" s="26"/>
    </row>
    <row r="3376" spans="1:24" ht="15.75" hidden="1" customHeight="1">
      <c r="A3376" s="24">
        <v>32223089</v>
      </c>
      <c r="B3376" s="24" t="s">
        <v>19004</v>
      </c>
      <c r="C3376" s="24" t="s">
        <v>19005</v>
      </c>
      <c r="D3376" s="24" t="s">
        <v>19006</v>
      </c>
      <c r="E3376" s="24" t="s">
        <v>19007</v>
      </c>
      <c r="F3376" s="24" t="s">
        <v>4209</v>
      </c>
      <c r="G3376" s="24">
        <v>2019</v>
      </c>
      <c r="H3376" s="25">
        <v>43921</v>
      </c>
      <c r="I3376" s="24"/>
      <c r="J3376" s="24"/>
      <c r="K3376" s="24"/>
      <c r="L3376" s="24" t="str">
        <f t="shared" si="106"/>
        <v>PostAlerta</v>
      </c>
      <c r="M3376" s="24" t="str">
        <f t="shared" si="107"/>
        <v>S/PalabrasClaves</v>
      </c>
      <c r="N3376" s="24"/>
      <c r="O3376" s="24"/>
      <c r="P3376" s="24"/>
      <c r="Q3376" s="24"/>
      <c r="R3376" s="24"/>
      <c r="S3376" s="24"/>
      <c r="T3376" s="24"/>
      <c r="U3376" s="24"/>
      <c r="V3376" s="24"/>
      <c r="W3376" s="24"/>
      <c r="X3376" s="24"/>
    </row>
    <row r="3377" spans="1:24" ht="15.75" hidden="1" customHeight="1">
      <c r="A3377" s="26">
        <v>31223496</v>
      </c>
      <c r="B3377" s="26" t="s">
        <v>19008</v>
      </c>
      <c r="C3377" s="26" t="s">
        <v>19009</v>
      </c>
      <c r="D3377" s="26" t="s">
        <v>19010</v>
      </c>
      <c r="E3377" s="26" t="s">
        <v>19011</v>
      </c>
      <c r="F3377" s="26" t="s">
        <v>760</v>
      </c>
      <c r="G3377" s="26">
        <v>2019</v>
      </c>
      <c r="H3377" s="27">
        <v>43638</v>
      </c>
      <c r="I3377" s="26" t="s">
        <v>19012</v>
      </c>
      <c r="J3377" s="26"/>
      <c r="K3377" s="26" t="s">
        <v>19013</v>
      </c>
      <c r="L3377" s="26" t="str">
        <f t="shared" si="106"/>
        <v>PostAlerta</v>
      </c>
      <c r="M3377" s="26" t="str">
        <f t="shared" si="107"/>
        <v>C/PalabrasClaves</v>
      </c>
      <c r="N3377" s="26"/>
      <c r="O3377" s="26"/>
      <c r="P3377" s="26"/>
      <c r="Q3377" s="26"/>
      <c r="R3377" s="26"/>
      <c r="S3377" s="26"/>
      <c r="T3377" s="26"/>
      <c r="U3377" s="26"/>
      <c r="V3377" s="26"/>
      <c r="W3377" s="26"/>
      <c r="X3377" s="26"/>
    </row>
    <row r="3378" spans="1:24" ht="15.75" hidden="1" customHeight="1">
      <c r="A3378" s="24">
        <v>31164096</v>
      </c>
      <c r="B3378" s="24" t="s">
        <v>19014</v>
      </c>
      <c r="C3378" s="24" t="s">
        <v>19015</v>
      </c>
      <c r="D3378" s="24" t="s">
        <v>19016</v>
      </c>
      <c r="E3378" s="24" t="s">
        <v>19017</v>
      </c>
      <c r="F3378" s="24" t="s">
        <v>341</v>
      </c>
      <c r="G3378" s="24">
        <v>2019</v>
      </c>
      <c r="H3378" s="25">
        <v>43622</v>
      </c>
      <c r="I3378" s="24" t="s">
        <v>19018</v>
      </c>
      <c r="J3378" s="24"/>
      <c r="K3378" s="24" t="s">
        <v>19019</v>
      </c>
      <c r="L3378" s="24" t="str">
        <f t="shared" si="106"/>
        <v>PostAlerta</v>
      </c>
      <c r="M3378" s="24" t="str">
        <f t="shared" si="107"/>
        <v>S/PalabrasClaves</v>
      </c>
      <c r="N3378" s="24"/>
      <c r="O3378" s="24"/>
      <c r="P3378" s="24"/>
      <c r="Q3378" s="24"/>
      <c r="R3378" s="24"/>
      <c r="S3378" s="24"/>
      <c r="T3378" s="24"/>
      <c r="U3378" s="24"/>
      <c r="V3378" s="24"/>
      <c r="W3378" s="24"/>
      <c r="X3378" s="24"/>
    </row>
    <row r="3379" spans="1:24" ht="15.75" hidden="1" customHeight="1">
      <c r="A3379" s="26">
        <v>31164450</v>
      </c>
      <c r="B3379" s="26" t="s">
        <v>19020</v>
      </c>
      <c r="C3379" s="26" t="s">
        <v>19021</v>
      </c>
      <c r="D3379" s="26" t="s">
        <v>19022</v>
      </c>
      <c r="E3379" s="26" t="s">
        <v>13977</v>
      </c>
      <c r="F3379" s="26" t="s">
        <v>15494</v>
      </c>
      <c r="G3379" s="26">
        <v>2019</v>
      </c>
      <c r="H3379" s="27">
        <v>43622</v>
      </c>
      <c r="I3379" s="26" t="s">
        <v>19023</v>
      </c>
      <c r="J3379" s="26"/>
      <c r="K3379" s="26" t="s">
        <v>19024</v>
      </c>
      <c r="L3379" s="26" t="str">
        <f t="shared" si="106"/>
        <v>PostAlerta</v>
      </c>
      <c r="M3379" s="26" t="str">
        <f t="shared" si="107"/>
        <v>S/PalabrasClaves</v>
      </c>
      <c r="N3379" s="26"/>
      <c r="O3379" s="26"/>
      <c r="P3379" s="26"/>
      <c r="Q3379" s="26"/>
      <c r="R3379" s="26"/>
      <c r="S3379" s="26"/>
      <c r="T3379" s="26"/>
      <c r="U3379" s="26"/>
      <c r="V3379" s="26"/>
      <c r="W3379" s="26"/>
      <c r="X3379" s="26"/>
    </row>
    <row r="3380" spans="1:24" ht="15.75" hidden="1" customHeight="1">
      <c r="A3380" s="24">
        <v>31170215</v>
      </c>
      <c r="B3380" s="24" t="s">
        <v>19025</v>
      </c>
      <c r="C3380" s="24" t="s">
        <v>19026</v>
      </c>
      <c r="D3380" s="24" t="s">
        <v>19027</v>
      </c>
      <c r="E3380" s="24" t="s">
        <v>19028</v>
      </c>
      <c r="F3380" s="24" t="s">
        <v>2168</v>
      </c>
      <c r="G3380" s="24">
        <v>2019</v>
      </c>
      <c r="H3380" s="25">
        <v>43623</v>
      </c>
      <c r="I3380" s="24" t="s">
        <v>19029</v>
      </c>
      <c r="J3380" s="24"/>
      <c r="K3380" s="24" t="s">
        <v>19030</v>
      </c>
      <c r="L3380" s="24" t="str">
        <f t="shared" si="106"/>
        <v>PostAlerta</v>
      </c>
      <c r="M3380" s="24" t="str">
        <f t="shared" si="107"/>
        <v>C/PalabrasClaves</v>
      </c>
      <c r="N3380" s="24"/>
      <c r="O3380" s="24"/>
      <c r="P3380" s="24"/>
      <c r="Q3380" s="24"/>
      <c r="R3380" s="24"/>
      <c r="S3380" s="24"/>
      <c r="T3380" s="24"/>
      <c r="U3380" s="24"/>
      <c r="V3380" s="24"/>
      <c r="W3380" s="24"/>
      <c r="X3380" s="24"/>
    </row>
    <row r="3381" spans="1:24" ht="15.75" hidden="1" customHeight="1">
      <c r="A3381" s="26">
        <v>31249813</v>
      </c>
      <c r="B3381" s="26" t="s">
        <v>19031</v>
      </c>
      <c r="C3381" s="26" t="s">
        <v>19032</v>
      </c>
      <c r="D3381" s="26" t="s">
        <v>19033</v>
      </c>
      <c r="E3381" s="26" t="s">
        <v>19034</v>
      </c>
      <c r="F3381" s="26" t="s">
        <v>559</v>
      </c>
      <c r="G3381" s="26">
        <v>2019</v>
      </c>
      <c r="H3381" s="27">
        <v>43645</v>
      </c>
      <c r="I3381" s="26" t="s">
        <v>19035</v>
      </c>
      <c r="J3381" s="26"/>
      <c r="K3381" s="26" t="s">
        <v>19036</v>
      </c>
      <c r="L3381" s="26" t="str">
        <f t="shared" si="106"/>
        <v>PostAlerta</v>
      </c>
      <c r="M3381" s="26" t="str">
        <f t="shared" si="107"/>
        <v>C/PalabrasClaves</v>
      </c>
      <c r="N3381" s="26"/>
      <c r="O3381" s="26"/>
      <c r="P3381" s="26"/>
      <c r="Q3381" s="26"/>
      <c r="R3381" s="26"/>
      <c r="S3381" s="26"/>
      <c r="T3381" s="26"/>
      <c r="U3381" s="26"/>
      <c r="V3381" s="26"/>
      <c r="W3381" s="26"/>
      <c r="X3381" s="26"/>
    </row>
    <row r="3382" spans="1:24" ht="15.75" hidden="1" customHeight="1">
      <c r="A3382" s="24">
        <v>31249825</v>
      </c>
      <c r="B3382" s="24" t="s">
        <v>19037</v>
      </c>
      <c r="C3382" s="24" t="s">
        <v>18217</v>
      </c>
      <c r="D3382" s="24" t="s">
        <v>19038</v>
      </c>
      <c r="E3382" s="24" t="s">
        <v>17269</v>
      </c>
      <c r="F3382" s="24" t="s">
        <v>17339</v>
      </c>
      <c r="G3382" s="24">
        <v>2019</v>
      </c>
      <c r="H3382" s="25">
        <v>43645</v>
      </c>
      <c r="I3382" s="24" t="s">
        <v>19039</v>
      </c>
      <c r="J3382" s="24"/>
      <c r="K3382" s="24" t="s">
        <v>19040</v>
      </c>
      <c r="L3382" s="24" t="str">
        <f t="shared" si="106"/>
        <v>PostAlerta</v>
      </c>
      <c r="M3382" s="24" t="str">
        <f t="shared" si="107"/>
        <v>S/PalabrasClaves</v>
      </c>
      <c r="N3382" s="24"/>
      <c r="O3382" s="24"/>
      <c r="P3382" s="24"/>
      <c r="Q3382" s="24"/>
      <c r="R3382" s="24"/>
      <c r="S3382" s="24"/>
      <c r="T3382" s="24"/>
      <c r="U3382" s="24"/>
      <c r="V3382" s="24"/>
      <c r="W3382" s="24"/>
      <c r="X3382" s="24"/>
    </row>
    <row r="3383" spans="1:24" ht="15.75" hidden="1" customHeight="1">
      <c r="A3383" s="26">
        <v>31097582</v>
      </c>
      <c r="B3383" s="26" t="s">
        <v>19041</v>
      </c>
      <c r="C3383" s="26" t="s">
        <v>19042</v>
      </c>
      <c r="D3383" s="26" t="s">
        <v>19043</v>
      </c>
      <c r="E3383" s="26" t="s">
        <v>11835</v>
      </c>
      <c r="F3383" s="26" t="s">
        <v>781</v>
      </c>
      <c r="G3383" s="26">
        <v>2019</v>
      </c>
      <c r="H3383" s="27">
        <v>43603</v>
      </c>
      <c r="I3383" s="26" t="s">
        <v>19044</v>
      </c>
      <c r="J3383" s="26"/>
      <c r="K3383" s="26" t="s">
        <v>19045</v>
      </c>
      <c r="L3383" s="26" t="str">
        <f t="shared" si="106"/>
        <v>PostAlerta</v>
      </c>
      <c r="M3383" s="26" t="str">
        <f t="shared" si="107"/>
        <v>S/PalabrasClaves</v>
      </c>
      <c r="N3383" s="26"/>
      <c r="O3383" s="26"/>
      <c r="P3383" s="26"/>
      <c r="Q3383" s="26"/>
      <c r="R3383" s="26"/>
      <c r="S3383" s="26"/>
      <c r="T3383" s="26"/>
      <c r="U3383" s="26"/>
      <c r="V3383" s="26"/>
      <c r="W3383" s="26"/>
      <c r="X3383" s="26"/>
    </row>
    <row r="3384" spans="1:24" ht="15.75" hidden="1" customHeight="1">
      <c r="A3384" s="24">
        <v>31164418</v>
      </c>
      <c r="B3384" s="24" t="s">
        <v>19046</v>
      </c>
      <c r="C3384" s="24" t="s">
        <v>19047</v>
      </c>
      <c r="D3384" s="24" t="s">
        <v>19048</v>
      </c>
      <c r="E3384" s="24" t="s">
        <v>19049</v>
      </c>
      <c r="F3384" s="24" t="s">
        <v>781</v>
      </c>
      <c r="G3384" s="24">
        <v>2019</v>
      </c>
      <c r="H3384" s="25">
        <v>43622</v>
      </c>
      <c r="I3384" s="24" t="s">
        <v>19050</v>
      </c>
      <c r="J3384" s="24"/>
      <c r="K3384" s="24" t="s">
        <v>19051</v>
      </c>
      <c r="L3384" s="24" t="str">
        <f t="shared" si="106"/>
        <v>PostAlerta</v>
      </c>
      <c r="M3384" s="24" t="str">
        <f t="shared" si="107"/>
        <v>S/PalabrasClaves</v>
      </c>
      <c r="N3384" s="24"/>
      <c r="O3384" s="24"/>
      <c r="P3384" s="24"/>
      <c r="Q3384" s="24"/>
      <c r="R3384" s="24"/>
      <c r="S3384" s="24"/>
      <c r="T3384" s="24"/>
      <c r="U3384" s="24"/>
      <c r="V3384" s="24"/>
      <c r="W3384" s="24"/>
      <c r="X3384" s="24"/>
    </row>
    <row r="3385" spans="1:24" ht="15.75" hidden="1" customHeight="1">
      <c r="A3385" s="26">
        <v>30820577</v>
      </c>
      <c r="B3385" s="26" t="s">
        <v>19052</v>
      </c>
      <c r="C3385" s="26" t="s">
        <v>19053</v>
      </c>
      <c r="D3385" s="26" t="s">
        <v>19054</v>
      </c>
      <c r="E3385" s="26" t="s">
        <v>14525</v>
      </c>
      <c r="F3385" s="26" t="s">
        <v>1115</v>
      </c>
      <c r="G3385" s="26">
        <v>2019</v>
      </c>
      <c r="H3385" s="27">
        <v>43526</v>
      </c>
      <c r="I3385" s="26" t="s">
        <v>19055</v>
      </c>
      <c r="J3385" s="26"/>
      <c r="K3385" s="26" t="s">
        <v>19056</v>
      </c>
      <c r="L3385" s="26" t="str">
        <f t="shared" si="106"/>
        <v>PostAlerta</v>
      </c>
      <c r="M3385" s="26" t="str">
        <f t="shared" si="107"/>
        <v>S/PalabrasClaves</v>
      </c>
      <c r="N3385" s="26"/>
      <c r="O3385" s="26"/>
      <c r="P3385" s="26"/>
      <c r="Q3385" s="26"/>
      <c r="R3385" s="26"/>
      <c r="S3385" s="26"/>
      <c r="T3385" s="26"/>
      <c r="U3385" s="26"/>
      <c r="V3385" s="26"/>
      <c r="W3385" s="26"/>
      <c r="X3385" s="26"/>
    </row>
    <row r="3386" spans="1:24" ht="15.75" hidden="1" customHeight="1">
      <c r="A3386" s="24">
        <v>31227715</v>
      </c>
      <c r="B3386" s="24" t="s">
        <v>19057</v>
      </c>
      <c r="C3386" s="24" t="s">
        <v>19058</v>
      </c>
      <c r="D3386" s="24" t="s">
        <v>19059</v>
      </c>
      <c r="E3386" s="24" t="s">
        <v>19060</v>
      </c>
      <c r="F3386" s="24" t="s">
        <v>7079</v>
      </c>
      <c r="G3386" s="24">
        <v>2019</v>
      </c>
      <c r="H3386" s="25">
        <v>43639</v>
      </c>
      <c r="I3386" s="24" t="s">
        <v>19061</v>
      </c>
      <c r="J3386" s="24"/>
      <c r="K3386" s="24" t="s">
        <v>19062</v>
      </c>
      <c r="L3386" s="24" t="str">
        <f t="shared" si="106"/>
        <v>PostAlerta</v>
      </c>
      <c r="M3386" s="24" t="str">
        <f t="shared" si="107"/>
        <v>S/PalabrasClaves</v>
      </c>
      <c r="N3386" s="24"/>
      <c r="O3386" s="24"/>
      <c r="P3386" s="24"/>
      <c r="Q3386" s="24"/>
      <c r="R3386" s="24"/>
      <c r="S3386" s="24"/>
      <c r="T3386" s="24"/>
      <c r="U3386" s="24"/>
      <c r="V3386" s="24"/>
      <c r="W3386" s="24"/>
      <c r="X3386" s="24"/>
    </row>
    <row r="3387" spans="1:24" ht="15.75" hidden="1" customHeight="1">
      <c r="A3387" s="26">
        <v>31249676</v>
      </c>
      <c r="B3387" s="26" t="s">
        <v>19063</v>
      </c>
      <c r="C3387" s="26" t="s">
        <v>19064</v>
      </c>
      <c r="D3387" s="26" t="s">
        <v>19065</v>
      </c>
      <c r="E3387" s="26" t="s">
        <v>19066</v>
      </c>
      <c r="F3387" s="26" t="s">
        <v>14780</v>
      </c>
      <c r="G3387" s="26">
        <v>2019</v>
      </c>
      <c r="H3387" s="27">
        <v>43645</v>
      </c>
      <c r="I3387" s="26" t="s">
        <v>19067</v>
      </c>
      <c r="J3387" s="26"/>
      <c r="K3387" s="26" t="s">
        <v>19068</v>
      </c>
      <c r="L3387" s="26" t="str">
        <f t="shared" si="106"/>
        <v>Excluido</v>
      </c>
      <c r="M3387" s="26" t="str">
        <f t="shared" si="107"/>
        <v>S/PalabrasClaves</v>
      </c>
      <c r="N3387" s="26"/>
      <c r="O3387" s="26"/>
      <c r="P3387" s="26"/>
      <c r="Q3387" s="26"/>
      <c r="R3387" s="26"/>
      <c r="S3387" s="26"/>
      <c r="T3387" s="26"/>
      <c r="U3387" s="26"/>
      <c r="V3387" s="26"/>
      <c r="W3387" s="26"/>
      <c r="X3387" s="26"/>
    </row>
    <row r="3388" spans="1:24" ht="15.75" hidden="1" customHeight="1">
      <c r="A3388" s="24">
        <v>31275530</v>
      </c>
      <c r="B3388" s="24" t="s">
        <v>19069</v>
      </c>
      <c r="C3388" s="24" t="s">
        <v>19070</v>
      </c>
      <c r="D3388" s="24" t="s">
        <v>19071</v>
      </c>
      <c r="E3388" s="24" t="s">
        <v>19072</v>
      </c>
      <c r="F3388" s="24" t="s">
        <v>19073</v>
      </c>
      <c r="G3388" s="24">
        <v>2019</v>
      </c>
      <c r="H3388" s="25">
        <v>43652</v>
      </c>
      <c r="I3388" s="24" t="s">
        <v>19074</v>
      </c>
      <c r="J3388" s="24"/>
      <c r="K3388" s="24" t="s">
        <v>19075</v>
      </c>
      <c r="L3388" s="24" t="str">
        <f t="shared" si="106"/>
        <v>PostAlerta</v>
      </c>
      <c r="M3388" s="24" t="str">
        <f t="shared" si="107"/>
        <v>S/PalabrasClaves</v>
      </c>
      <c r="N3388" s="24"/>
      <c r="O3388" s="24"/>
      <c r="P3388" s="24"/>
      <c r="Q3388" s="24"/>
      <c r="R3388" s="24"/>
      <c r="S3388" s="24"/>
      <c r="T3388" s="24"/>
      <c r="U3388" s="24"/>
      <c r="V3388" s="24"/>
      <c r="W3388" s="24"/>
      <c r="X3388" s="24"/>
    </row>
    <row r="3389" spans="1:24" ht="15.75" hidden="1" customHeight="1">
      <c r="A3389" s="26">
        <v>31248368</v>
      </c>
      <c r="B3389" s="26" t="s">
        <v>19076</v>
      </c>
      <c r="C3389" s="26" t="s">
        <v>19077</v>
      </c>
      <c r="D3389" s="26" t="s">
        <v>19078</v>
      </c>
      <c r="E3389" s="26" t="s">
        <v>19079</v>
      </c>
      <c r="F3389" s="26" t="s">
        <v>341</v>
      </c>
      <c r="G3389" s="26">
        <v>2019</v>
      </c>
      <c r="H3389" s="27">
        <v>43645</v>
      </c>
      <c r="I3389" s="26" t="s">
        <v>19080</v>
      </c>
      <c r="J3389" s="26"/>
      <c r="K3389" s="26" t="s">
        <v>19081</v>
      </c>
      <c r="L3389" s="26" t="str">
        <f t="shared" si="106"/>
        <v>PostAlerta</v>
      </c>
      <c r="M3389" s="26" t="str">
        <f t="shared" si="107"/>
        <v>S/PalabrasClaves</v>
      </c>
      <c r="N3389" s="26"/>
      <c r="O3389" s="26"/>
      <c r="P3389" s="26"/>
      <c r="Q3389" s="26"/>
      <c r="R3389" s="26"/>
      <c r="S3389" s="26"/>
      <c r="T3389" s="26"/>
      <c r="U3389" s="26"/>
      <c r="V3389" s="26"/>
      <c r="W3389" s="26"/>
      <c r="X3389" s="26"/>
    </row>
    <row r="3390" spans="1:24" ht="15.75" hidden="1" customHeight="1">
      <c r="A3390" s="24">
        <v>31253622</v>
      </c>
      <c r="B3390" s="24" t="s">
        <v>19082</v>
      </c>
      <c r="C3390" s="24" t="s">
        <v>19083</v>
      </c>
      <c r="D3390" s="24" t="s">
        <v>19084</v>
      </c>
      <c r="E3390" s="24" t="s">
        <v>18182</v>
      </c>
      <c r="F3390" s="24" t="s">
        <v>204</v>
      </c>
      <c r="G3390" s="24">
        <v>2019</v>
      </c>
      <c r="H3390" s="25">
        <v>43646</v>
      </c>
      <c r="I3390" s="24" t="s">
        <v>19085</v>
      </c>
      <c r="J3390" s="24"/>
      <c r="K3390" s="24" t="s">
        <v>19086</v>
      </c>
      <c r="L3390" s="24" t="str">
        <f t="shared" si="106"/>
        <v>PostAlerta</v>
      </c>
      <c r="M3390" s="24" t="str">
        <f t="shared" si="107"/>
        <v>S/PalabrasClaves</v>
      </c>
      <c r="N3390" s="24"/>
      <c r="O3390" s="24"/>
      <c r="P3390" s="24"/>
      <c r="Q3390" s="24"/>
      <c r="R3390" s="24"/>
      <c r="S3390" s="24"/>
      <c r="T3390" s="24"/>
      <c r="U3390" s="24"/>
      <c r="V3390" s="24"/>
      <c r="W3390" s="24"/>
      <c r="X3390" s="24"/>
    </row>
    <row r="3391" spans="1:24" ht="15.75" hidden="1" customHeight="1">
      <c r="A3391" s="26">
        <v>31071377</v>
      </c>
      <c r="B3391" s="26" t="s">
        <v>19087</v>
      </c>
      <c r="C3391" s="26" t="s">
        <v>19088</v>
      </c>
      <c r="D3391" s="26" t="s">
        <v>19089</v>
      </c>
      <c r="E3391" s="26" t="s">
        <v>19090</v>
      </c>
      <c r="F3391" s="26" t="s">
        <v>8737</v>
      </c>
      <c r="G3391" s="26">
        <v>2019</v>
      </c>
      <c r="H3391" s="27">
        <v>43595</v>
      </c>
      <c r="I3391" s="26"/>
      <c r="J3391" s="26"/>
      <c r="K3391" s="26" t="s">
        <v>19091</v>
      </c>
      <c r="L3391" s="26" t="str">
        <f t="shared" si="106"/>
        <v>PostAlerta</v>
      </c>
      <c r="M3391" s="26" t="str">
        <f t="shared" si="107"/>
        <v>S/PalabrasClaves</v>
      </c>
      <c r="N3391" s="26"/>
      <c r="O3391" s="26"/>
      <c r="P3391" s="26"/>
      <c r="Q3391" s="26"/>
      <c r="R3391" s="26"/>
      <c r="S3391" s="26"/>
      <c r="T3391" s="26"/>
      <c r="U3391" s="26"/>
      <c r="V3391" s="26"/>
      <c r="W3391" s="26"/>
      <c r="X3391" s="26"/>
    </row>
    <row r="3392" spans="1:24" ht="15.75" hidden="1" customHeight="1">
      <c r="A3392" s="24">
        <v>31261812</v>
      </c>
      <c r="B3392" s="24" t="s">
        <v>19092</v>
      </c>
      <c r="C3392" s="24" t="s">
        <v>19093</v>
      </c>
      <c r="D3392" s="24" t="s">
        <v>19094</v>
      </c>
      <c r="E3392" s="24" t="s">
        <v>15989</v>
      </c>
      <c r="F3392" s="24" t="s">
        <v>11544</v>
      </c>
      <c r="G3392" s="24">
        <v>2019</v>
      </c>
      <c r="H3392" s="25">
        <v>43649</v>
      </c>
      <c r="I3392" s="24" t="s">
        <v>19095</v>
      </c>
      <c r="J3392" s="24"/>
      <c r="K3392" s="24" t="s">
        <v>19096</v>
      </c>
      <c r="L3392" s="24" t="str">
        <f t="shared" si="106"/>
        <v>PostAlerta</v>
      </c>
      <c r="M3392" s="24" t="str">
        <f t="shared" si="107"/>
        <v>S/PalabrasClaves</v>
      </c>
      <c r="N3392" s="24"/>
      <c r="O3392" s="24"/>
      <c r="P3392" s="24"/>
      <c r="Q3392" s="24"/>
      <c r="R3392" s="24"/>
      <c r="S3392" s="24"/>
      <c r="T3392" s="24"/>
      <c r="U3392" s="24"/>
      <c r="V3392" s="24"/>
      <c r="W3392" s="24"/>
      <c r="X3392" s="24"/>
    </row>
    <row r="3393" spans="1:24" ht="15.75" hidden="1" customHeight="1">
      <c r="A3393" s="26">
        <v>30081010</v>
      </c>
      <c r="B3393" s="26" t="s">
        <v>19097</v>
      </c>
      <c r="C3393" s="26" t="s">
        <v>19098</v>
      </c>
      <c r="D3393" s="26" t="s">
        <v>19099</v>
      </c>
      <c r="E3393" s="26" t="s">
        <v>19100</v>
      </c>
      <c r="F3393" s="26" t="s">
        <v>19101</v>
      </c>
      <c r="G3393" s="26">
        <v>2019</v>
      </c>
      <c r="H3393" s="27">
        <v>43319</v>
      </c>
      <c r="I3393" s="26"/>
      <c r="J3393" s="26"/>
      <c r="K3393" s="26" t="s">
        <v>19102</v>
      </c>
      <c r="L3393" s="26" t="str">
        <f t="shared" si="106"/>
        <v>PostAlerta</v>
      </c>
      <c r="M3393" s="26" t="str">
        <f t="shared" si="107"/>
        <v>S/PalabrasClaves</v>
      </c>
      <c r="N3393" s="26"/>
      <c r="O3393" s="26"/>
      <c r="P3393" s="26"/>
      <c r="Q3393" s="26"/>
      <c r="R3393" s="26"/>
      <c r="S3393" s="26"/>
      <c r="T3393" s="26"/>
      <c r="U3393" s="26"/>
      <c r="V3393" s="26"/>
      <c r="W3393" s="26"/>
      <c r="X3393" s="26"/>
    </row>
    <row r="3394" spans="1:24" ht="15.75" hidden="1" customHeight="1">
      <c r="A3394" s="24">
        <v>30391581</v>
      </c>
      <c r="B3394" s="24" t="s">
        <v>19103</v>
      </c>
      <c r="C3394" s="24" t="s">
        <v>19104</v>
      </c>
      <c r="D3394" s="24" t="s">
        <v>19105</v>
      </c>
      <c r="E3394" s="24" t="s">
        <v>808</v>
      </c>
      <c r="F3394" s="24" t="s">
        <v>2784</v>
      </c>
      <c r="G3394" s="24">
        <v>2019</v>
      </c>
      <c r="H3394" s="25">
        <v>43409</v>
      </c>
      <c r="I3394" s="24"/>
      <c r="J3394" s="24"/>
      <c r="K3394" s="24" t="s">
        <v>19106</v>
      </c>
      <c r="L3394" s="24" t="str">
        <f t="shared" si="106"/>
        <v>Excluido</v>
      </c>
      <c r="M3394" s="24" t="str">
        <f t="shared" si="107"/>
        <v>S/PalabrasClaves</v>
      </c>
      <c r="N3394" s="24"/>
      <c r="O3394" s="24"/>
      <c r="P3394" s="24"/>
      <c r="Q3394" s="24"/>
      <c r="R3394" s="24"/>
      <c r="S3394" s="24"/>
      <c r="T3394" s="24"/>
      <c r="U3394" s="24"/>
      <c r="V3394" s="24"/>
      <c r="W3394" s="24"/>
      <c r="X3394" s="24"/>
    </row>
    <row r="3395" spans="1:24" ht="15.75" hidden="1" customHeight="1">
      <c r="A3395" s="26">
        <v>30392736</v>
      </c>
      <c r="B3395" s="26" t="s">
        <v>19107</v>
      </c>
      <c r="C3395" s="26" t="s">
        <v>19108</v>
      </c>
      <c r="D3395" s="26" t="s">
        <v>19109</v>
      </c>
      <c r="E3395" s="26" t="s">
        <v>495</v>
      </c>
      <c r="F3395" s="26" t="s">
        <v>6695</v>
      </c>
      <c r="G3395" s="26">
        <v>2019</v>
      </c>
      <c r="H3395" s="27">
        <v>43410</v>
      </c>
      <c r="I3395" s="26" t="s">
        <v>19110</v>
      </c>
      <c r="J3395" s="26" t="s">
        <v>19111</v>
      </c>
      <c r="K3395" s="26" t="s">
        <v>19112</v>
      </c>
      <c r="L3395" s="26" t="str">
        <f t="shared" si="106"/>
        <v>Excluido</v>
      </c>
      <c r="M3395" s="26" t="str">
        <f t="shared" si="107"/>
        <v>S/PalabrasClaves</v>
      </c>
      <c r="N3395" s="26"/>
      <c r="O3395" s="26"/>
      <c r="P3395" s="26"/>
      <c r="Q3395" s="26"/>
      <c r="R3395" s="26"/>
      <c r="S3395" s="26"/>
      <c r="T3395" s="26"/>
      <c r="U3395" s="26"/>
      <c r="V3395" s="26"/>
      <c r="W3395" s="26"/>
      <c r="X3395" s="26"/>
    </row>
    <row r="3396" spans="1:24" ht="15.75" hidden="1" customHeight="1">
      <c r="A3396" s="24">
        <v>30833332</v>
      </c>
      <c r="B3396" s="24" t="s">
        <v>19113</v>
      </c>
      <c r="C3396" s="24" t="s">
        <v>19114</v>
      </c>
      <c r="D3396" s="24" t="s">
        <v>19115</v>
      </c>
      <c r="E3396" s="24" t="s">
        <v>13431</v>
      </c>
      <c r="F3396" s="24" t="s">
        <v>90</v>
      </c>
      <c r="G3396" s="24">
        <v>2019</v>
      </c>
      <c r="H3396" s="25">
        <v>43530</v>
      </c>
      <c r="I3396" s="24" t="s">
        <v>19116</v>
      </c>
      <c r="J3396" s="24"/>
      <c r="K3396" s="24" t="s">
        <v>19117</v>
      </c>
      <c r="L3396" s="24" t="str">
        <f t="shared" si="106"/>
        <v>PostAlerta</v>
      </c>
      <c r="M3396" s="24" t="str">
        <f t="shared" si="107"/>
        <v>S/PalabrasClaves</v>
      </c>
      <c r="N3396" s="24"/>
      <c r="O3396" s="24"/>
      <c r="P3396" s="24"/>
      <c r="Q3396" s="24"/>
      <c r="R3396" s="24"/>
      <c r="S3396" s="24"/>
      <c r="T3396" s="24"/>
      <c r="U3396" s="24"/>
      <c r="V3396" s="24"/>
      <c r="W3396" s="24"/>
      <c r="X3396" s="24"/>
    </row>
    <row r="3397" spans="1:24" ht="15.75" hidden="1" customHeight="1">
      <c r="A3397" s="26">
        <v>30950981</v>
      </c>
      <c r="B3397" s="26" t="s">
        <v>19118</v>
      </c>
      <c r="C3397" s="26" t="s">
        <v>19119</v>
      </c>
      <c r="D3397" s="26" t="s">
        <v>19120</v>
      </c>
      <c r="E3397" s="26" t="s">
        <v>14041</v>
      </c>
      <c r="F3397" s="26" t="s">
        <v>128</v>
      </c>
      <c r="G3397" s="26">
        <v>2019</v>
      </c>
      <c r="H3397" s="27">
        <v>43561</v>
      </c>
      <c r="I3397" s="26"/>
      <c r="J3397" s="26"/>
      <c r="K3397" s="26" t="s">
        <v>19121</v>
      </c>
      <c r="L3397" s="26" t="str">
        <f t="shared" si="106"/>
        <v>PostAlerta</v>
      </c>
      <c r="M3397" s="26" t="str">
        <f t="shared" si="107"/>
        <v>S/PalabrasClaves</v>
      </c>
      <c r="N3397" s="26"/>
      <c r="O3397" s="26"/>
      <c r="P3397" s="26"/>
      <c r="Q3397" s="26"/>
      <c r="R3397" s="26"/>
      <c r="S3397" s="26"/>
      <c r="T3397" s="26"/>
      <c r="U3397" s="26"/>
      <c r="V3397" s="26"/>
      <c r="W3397" s="26"/>
      <c r="X3397" s="26"/>
    </row>
    <row r="3398" spans="1:24" ht="15.75" hidden="1" customHeight="1">
      <c r="A3398" s="24">
        <v>30988057</v>
      </c>
      <c r="B3398" s="24" t="s">
        <v>19122</v>
      </c>
      <c r="C3398" s="24" t="s">
        <v>19123</v>
      </c>
      <c r="D3398" s="24" t="s">
        <v>19124</v>
      </c>
      <c r="E3398" s="24" t="s">
        <v>19125</v>
      </c>
      <c r="F3398" s="24" t="s">
        <v>90</v>
      </c>
      <c r="G3398" s="24">
        <v>2019</v>
      </c>
      <c r="H3398" s="25">
        <v>43572</v>
      </c>
      <c r="I3398" s="24" t="s">
        <v>19126</v>
      </c>
      <c r="J3398" s="24"/>
      <c r="K3398" s="24" t="s">
        <v>19127</v>
      </c>
      <c r="L3398" s="24" t="str">
        <f t="shared" si="106"/>
        <v>PostAlerta</v>
      </c>
      <c r="M3398" s="24" t="str">
        <f t="shared" si="107"/>
        <v>S/PalabrasClaves</v>
      </c>
      <c r="N3398" s="24"/>
      <c r="O3398" s="24"/>
      <c r="P3398" s="24"/>
      <c r="Q3398" s="24"/>
      <c r="R3398" s="24"/>
      <c r="S3398" s="24"/>
      <c r="T3398" s="24"/>
      <c r="U3398" s="24"/>
      <c r="V3398" s="24"/>
      <c r="W3398" s="24"/>
      <c r="X3398" s="24"/>
    </row>
    <row r="3399" spans="1:24" ht="15.75" hidden="1" customHeight="1">
      <c r="A3399" s="26">
        <v>31046619</v>
      </c>
      <c r="B3399" s="26" t="s">
        <v>19128</v>
      </c>
      <c r="C3399" s="26" t="s">
        <v>19129</v>
      </c>
      <c r="D3399" s="26" t="s">
        <v>19130</v>
      </c>
      <c r="E3399" s="26" t="s">
        <v>19131</v>
      </c>
      <c r="F3399" s="26" t="s">
        <v>725</v>
      </c>
      <c r="G3399" s="26">
        <v>2019</v>
      </c>
      <c r="H3399" s="27">
        <v>43589</v>
      </c>
      <c r="I3399" s="26"/>
      <c r="J3399" s="26"/>
      <c r="K3399" s="26" t="s">
        <v>19132</v>
      </c>
      <c r="L3399" s="26" t="str">
        <f t="shared" si="106"/>
        <v>PostAlerta</v>
      </c>
      <c r="M3399" s="26" t="str">
        <f t="shared" si="107"/>
        <v>S/PalabrasClaves</v>
      </c>
      <c r="N3399" s="26"/>
      <c r="O3399" s="26"/>
      <c r="P3399" s="26"/>
      <c r="Q3399" s="26"/>
      <c r="R3399" s="26"/>
      <c r="S3399" s="26"/>
      <c r="T3399" s="26"/>
      <c r="U3399" s="26"/>
      <c r="V3399" s="26"/>
      <c r="W3399" s="26"/>
      <c r="X3399" s="26"/>
    </row>
    <row r="3400" spans="1:24" ht="15.75" hidden="1" customHeight="1">
      <c r="A3400" s="24">
        <v>31054966</v>
      </c>
      <c r="B3400" s="24" t="s">
        <v>19133</v>
      </c>
      <c r="C3400" s="24" t="s">
        <v>19134</v>
      </c>
      <c r="D3400" s="24" t="s">
        <v>19135</v>
      </c>
      <c r="E3400" s="24" t="s">
        <v>19136</v>
      </c>
      <c r="F3400" s="24" t="s">
        <v>4565</v>
      </c>
      <c r="G3400" s="24">
        <v>2019</v>
      </c>
      <c r="H3400" s="25">
        <v>43591</v>
      </c>
      <c r="I3400" s="24"/>
      <c r="J3400" s="24"/>
      <c r="K3400" s="24" t="s">
        <v>19137</v>
      </c>
      <c r="L3400" s="24" t="str">
        <f t="shared" si="106"/>
        <v>PostAlerta</v>
      </c>
      <c r="M3400" s="24" t="str">
        <f t="shared" si="107"/>
        <v>S/PalabrasClaves</v>
      </c>
      <c r="N3400" s="24"/>
      <c r="O3400" s="24"/>
      <c r="P3400" s="24"/>
      <c r="Q3400" s="24"/>
      <c r="R3400" s="24"/>
      <c r="S3400" s="24"/>
      <c r="T3400" s="24"/>
      <c r="U3400" s="24"/>
      <c r="V3400" s="24"/>
      <c r="W3400" s="24"/>
      <c r="X3400" s="24"/>
    </row>
    <row r="3401" spans="1:24" ht="15.75" hidden="1" customHeight="1">
      <c r="A3401" s="26">
        <v>31175391</v>
      </c>
      <c r="B3401" s="26" t="s">
        <v>19138</v>
      </c>
      <c r="C3401" s="26" t="s">
        <v>19139</v>
      </c>
      <c r="D3401" s="26" t="s">
        <v>19140</v>
      </c>
      <c r="E3401" s="26" t="s">
        <v>19141</v>
      </c>
      <c r="F3401" s="26" t="s">
        <v>19142</v>
      </c>
      <c r="G3401" s="26">
        <v>2019</v>
      </c>
      <c r="H3401" s="27">
        <v>43625</v>
      </c>
      <c r="I3401" s="26"/>
      <c r="J3401" s="26"/>
      <c r="K3401" s="26" t="s">
        <v>19143</v>
      </c>
      <c r="L3401" s="26" t="str">
        <f t="shared" si="106"/>
        <v>Excluido</v>
      </c>
      <c r="M3401" s="26" t="str">
        <f t="shared" si="107"/>
        <v>S/PalabrasClaves</v>
      </c>
      <c r="N3401" s="26"/>
      <c r="O3401" s="26"/>
      <c r="P3401" s="26"/>
      <c r="Q3401" s="26"/>
      <c r="R3401" s="26"/>
      <c r="S3401" s="26"/>
      <c r="T3401" s="26"/>
      <c r="U3401" s="26"/>
      <c r="V3401" s="26"/>
      <c r="W3401" s="26"/>
      <c r="X3401" s="26"/>
    </row>
    <row r="3402" spans="1:24" ht="15.75" hidden="1" customHeight="1">
      <c r="A3402" s="24">
        <v>31179859</v>
      </c>
      <c r="B3402" s="24" t="s">
        <v>19144</v>
      </c>
      <c r="C3402" s="24" t="s">
        <v>19145</v>
      </c>
      <c r="D3402" s="24" t="s">
        <v>19146</v>
      </c>
      <c r="E3402" s="24" t="s">
        <v>19147</v>
      </c>
      <c r="F3402" s="24" t="s">
        <v>19148</v>
      </c>
      <c r="G3402" s="24">
        <v>2019</v>
      </c>
      <c r="H3402" s="25">
        <v>43627</v>
      </c>
      <c r="I3402" s="24"/>
      <c r="J3402" s="24"/>
      <c r="K3402" s="24" t="s">
        <v>19149</v>
      </c>
      <c r="L3402" s="24" t="str">
        <f t="shared" si="106"/>
        <v>PostAlerta</v>
      </c>
      <c r="M3402" s="24" t="str">
        <f t="shared" si="107"/>
        <v>S/PalabrasClaves</v>
      </c>
      <c r="N3402" s="24"/>
      <c r="O3402" s="24"/>
      <c r="P3402" s="24"/>
      <c r="Q3402" s="24"/>
      <c r="R3402" s="24"/>
      <c r="S3402" s="24"/>
      <c r="T3402" s="24"/>
      <c r="U3402" s="24"/>
      <c r="V3402" s="24"/>
      <c r="W3402" s="24"/>
      <c r="X3402" s="24"/>
    </row>
    <row r="3403" spans="1:24" ht="15.75" hidden="1" customHeight="1">
      <c r="A3403" s="26">
        <v>31194715</v>
      </c>
      <c r="B3403" s="26" t="s">
        <v>19150</v>
      </c>
      <c r="C3403" s="26" t="s">
        <v>19151</v>
      </c>
      <c r="D3403" s="26" t="s">
        <v>19152</v>
      </c>
      <c r="E3403" s="26" t="s">
        <v>19153</v>
      </c>
      <c r="F3403" s="26" t="s">
        <v>128</v>
      </c>
      <c r="G3403" s="26">
        <v>2019</v>
      </c>
      <c r="H3403" s="27">
        <v>43630</v>
      </c>
      <c r="I3403" s="26" t="s">
        <v>19154</v>
      </c>
      <c r="J3403" s="26" t="s">
        <v>19155</v>
      </c>
      <c r="K3403" s="26" t="s">
        <v>19156</v>
      </c>
      <c r="L3403" s="26" t="str">
        <f t="shared" si="106"/>
        <v>PostAlerta</v>
      </c>
      <c r="M3403" s="26" t="str">
        <f t="shared" si="107"/>
        <v>S/PalabrasClaves</v>
      </c>
      <c r="N3403" s="26"/>
      <c r="O3403" s="26"/>
      <c r="P3403" s="26"/>
      <c r="Q3403" s="26"/>
      <c r="R3403" s="26"/>
      <c r="S3403" s="26"/>
      <c r="T3403" s="26"/>
      <c r="U3403" s="26"/>
      <c r="V3403" s="26"/>
      <c r="W3403" s="26"/>
      <c r="X3403" s="26"/>
    </row>
    <row r="3404" spans="1:24" ht="15.75" hidden="1" customHeight="1">
      <c r="A3404" s="24">
        <v>31194717</v>
      </c>
      <c r="B3404" s="24" t="s">
        <v>19157</v>
      </c>
      <c r="C3404" s="24" t="s">
        <v>19158</v>
      </c>
      <c r="D3404" s="24" t="s">
        <v>19159</v>
      </c>
      <c r="E3404" s="24" t="s">
        <v>16465</v>
      </c>
      <c r="F3404" s="24" t="s">
        <v>128</v>
      </c>
      <c r="G3404" s="24">
        <v>2019</v>
      </c>
      <c r="H3404" s="25">
        <v>43630</v>
      </c>
      <c r="I3404" s="24"/>
      <c r="J3404" s="24"/>
      <c r="K3404" s="24" t="s">
        <v>19160</v>
      </c>
      <c r="L3404" s="24" t="str">
        <f t="shared" si="106"/>
        <v>PostAlerta</v>
      </c>
      <c r="M3404" s="24" t="str">
        <f t="shared" si="107"/>
        <v>S/PalabrasClaves</v>
      </c>
      <c r="N3404" s="24"/>
      <c r="O3404" s="24"/>
      <c r="P3404" s="24"/>
      <c r="Q3404" s="24"/>
      <c r="R3404" s="24"/>
      <c r="S3404" s="24"/>
      <c r="T3404" s="24"/>
      <c r="U3404" s="24"/>
      <c r="V3404" s="24"/>
      <c r="W3404" s="24"/>
      <c r="X3404" s="24"/>
    </row>
    <row r="3405" spans="1:24" ht="15.75" hidden="1" customHeight="1">
      <c r="A3405" s="26">
        <v>31233434</v>
      </c>
      <c r="B3405" s="26" t="s">
        <v>19161</v>
      </c>
      <c r="C3405" s="26" t="s">
        <v>19162</v>
      </c>
      <c r="D3405" s="26" t="s">
        <v>19163</v>
      </c>
      <c r="E3405" s="26" t="s">
        <v>13111</v>
      </c>
      <c r="F3405" s="26" t="s">
        <v>282</v>
      </c>
      <c r="G3405" s="26">
        <v>2019</v>
      </c>
      <c r="H3405" s="27">
        <v>43641</v>
      </c>
      <c r="I3405" s="26"/>
      <c r="J3405" s="26"/>
      <c r="K3405" s="26" t="s">
        <v>19164</v>
      </c>
      <c r="L3405" s="26" t="str">
        <f t="shared" si="106"/>
        <v>PostAlerta</v>
      </c>
      <c r="M3405" s="26" t="str">
        <f t="shared" si="107"/>
        <v>S/PalabrasClaves</v>
      </c>
      <c r="N3405" s="26"/>
      <c r="O3405" s="26"/>
      <c r="P3405" s="26"/>
      <c r="Q3405" s="26"/>
      <c r="R3405" s="26"/>
      <c r="S3405" s="26"/>
      <c r="T3405" s="26"/>
      <c r="U3405" s="26"/>
      <c r="V3405" s="26"/>
      <c r="W3405" s="26"/>
      <c r="X3405" s="26"/>
    </row>
    <row r="3406" spans="1:24" ht="15.75" hidden="1" customHeight="1">
      <c r="A3406" s="24">
        <v>31260486</v>
      </c>
      <c r="B3406" s="24" t="s">
        <v>19165</v>
      </c>
      <c r="C3406" s="24" t="s">
        <v>19166</v>
      </c>
      <c r="D3406" s="24" t="s">
        <v>19167</v>
      </c>
      <c r="E3406" s="24" t="s">
        <v>11316</v>
      </c>
      <c r="F3406" s="24" t="s">
        <v>2168</v>
      </c>
      <c r="G3406" s="24">
        <v>2019</v>
      </c>
      <c r="H3406" s="25">
        <v>43648</v>
      </c>
      <c r="I3406" s="24" t="s">
        <v>19168</v>
      </c>
      <c r="J3406" s="24"/>
      <c r="K3406" s="24" t="s">
        <v>19169</v>
      </c>
      <c r="L3406" s="24" t="str">
        <f t="shared" si="106"/>
        <v>PostAlerta</v>
      </c>
      <c r="M3406" s="24" t="str">
        <f t="shared" si="107"/>
        <v>S/PalabrasClaves</v>
      </c>
      <c r="N3406" s="24"/>
      <c r="O3406" s="24"/>
      <c r="P3406" s="24"/>
      <c r="Q3406" s="24"/>
      <c r="R3406" s="24"/>
      <c r="S3406" s="24"/>
      <c r="T3406" s="24"/>
      <c r="U3406" s="24"/>
      <c r="V3406" s="24"/>
      <c r="W3406" s="24"/>
      <c r="X3406" s="24"/>
    </row>
    <row r="3407" spans="1:24" ht="15.75" hidden="1" customHeight="1">
      <c r="A3407" s="26">
        <v>31307183</v>
      </c>
      <c r="B3407" s="26" t="s">
        <v>19170</v>
      </c>
      <c r="C3407" s="26" t="s">
        <v>19171</v>
      </c>
      <c r="D3407" s="26" t="s">
        <v>19172</v>
      </c>
      <c r="E3407" s="26" t="s">
        <v>19173</v>
      </c>
      <c r="F3407" s="26" t="s">
        <v>7614</v>
      </c>
      <c r="G3407" s="26">
        <v>2019</v>
      </c>
      <c r="H3407" s="27">
        <v>43663</v>
      </c>
      <c r="I3407" s="26"/>
      <c r="J3407" s="26"/>
      <c r="K3407" s="26" t="s">
        <v>19174</v>
      </c>
      <c r="L3407" s="26" t="str">
        <f t="shared" si="106"/>
        <v>PostAlerta</v>
      </c>
      <c r="M3407" s="26" t="str">
        <f t="shared" si="107"/>
        <v>S/PalabrasClaves</v>
      </c>
      <c r="N3407" s="26"/>
      <c r="O3407" s="26"/>
      <c r="P3407" s="26"/>
      <c r="Q3407" s="26"/>
      <c r="R3407" s="26"/>
      <c r="S3407" s="26"/>
      <c r="T3407" s="26"/>
      <c r="U3407" s="26"/>
      <c r="V3407" s="26"/>
      <c r="W3407" s="26"/>
      <c r="X3407" s="26"/>
    </row>
    <row r="3408" spans="1:24" ht="15.75" hidden="1" customHeight="1">
      <c r="A3408" s="24">
        <v>31553313</v>
      </c>
      <c r="B3408" s="24" t="s">
        <v>19175</v>
      </c>
      <c r="C3408" s="24" t="s">
        <v>19176</v>
      </c>
      <c r="D3408" s="24" t="s">
        <v>19177</v>
      </c>
      <c r="E3408" s="24" t="s">
        <v>19178</v>
      </c>
      <c r="F3408" s="24" t="s">
        <v>19179</v>
      </c>
      <c r="G3408" s="24">
        <v>2019</v>
      </c>
      <c r="H3408" s="25">
        <v>43734</v>
      </c>
      <c r="I3408" s="24"/>
      <c r="J3408" s="24"/>
      <c r="K3408" s="24" t="s">
        <v>19180</v>
      </c>
      <c r="L3408" s="24" t="str">
        <f t="shared" si="106"/>
        <v>PostAlerta</v>
      </c>
      <c r="M3408" s="24" t="str">
        <f t="shared" si="107"/>
        <v>S/PalabrasClaves</v>
      </c>
      <c r="N3408" s="24"/>
      <c r="O3408" s="24"/>
      <c r="P3408" s="24"/>
      <c r="Q3408" s="24"/>
      <c r="R3408" s="24"/>
      <c r="S3408" s="24"/>
      <c r="T3408" s="24"/>
      <c r="U3408" s="24"/>
      <c r="V3408" s="24"/>
      <c r="W3408" s="24"/>
      <c r="X3408" s="24"/>
    </row>
    <row r="3409" spans="1:24" ht="15.75" hidden="1" customHeight="1">
      <c r="A3409" s="26">
        <v>31922106</v>
      </c>
      <c r="B3409" s="26" t="s">
        <v>19181</v>
      </c>
      <c r="C3409" s="26" t="s">
        <v>19182</v>
      </c>
      <c r="D3409" s="26" t="s">
        <v>19183</v>
      </c>
      <c r="E3409" s="26" t="s">
        <v>19184</v>
      </c>
      <c r="F3409" s="26" t="s">
        <v>6224</v>
      </c>
      <c r="G3409" s="26">
        <v>2019</v>
      </c>
      <c r="H3409" s="27">
        <v>43841</v>
      </c>
      <c r="I3409" s="26" t="s">
        <v>19185</v>
      </c>
      <c r="J3409" s="26"/>
      <c r="K3409" s="26" t="s">
        <v>19186</v>
      </c>
      <c r="L3409" s="26" t="str">
        <f t="shared" si="106"/>
        <v>PostAlerta</v>
      </c>
      <c r="M3409" s="26" t="str">
        <f t="shared" si="107"/>
        <v>S/PalabrasClaves</v>
      </c>
      <c r="N3409" s="26"/>
      <c r="O3409" s="26"/>
      <c r="P3409" s="26"/>
      <c r="Q3409" s="26"/>
      <c r="R3409" s="26"/>
      <c r="S3409" s="26"/>
      <c r="T3409" s="26"/>
      <c r="U3409" s="26"/>
      <c r="V3409" s="26"/>
      <c r="W3409" s="26"/>
      <c r="X3409" s="26"/>
    </row>
    <row r="3410" spans="1:24" ht="15.75" hidden="1" customHeight="1">
      <c r="A3410" s="24">
        <v>30312389</v>
      </c>
      <c r="B3410" s="24" t="s">
        <v>19187</v>
      </c>
      <c r="C3410" s="24" t="s">
        <v>19188</v>
      </c>
      <c r="D3410" s="24" t="s">
        <v>19189</v>
      </c>
      <c r="E3410" s="24" t="s">
        <v>19190</v>
      </c>
      <c r="F3410" s="24" t="s">
        <v>851</v>
      </c>
      <c r="G3410" s="24">
        <v>2019</v>
      </c>
      <c r="H3410" s="25">
        <v>43386</v>
      </c>
      <c r="I3410" s="24"/>
      <c r="J3410" s="24"/>
      <c r="K3410" s="24" t="s">
        <v>19191</v>
      </c>
      <c r="L3410" s="24" t="str">
        <f t="shared" si="106"/>
        <v>PostAlerta</v>
      </c>
      <c r="M3410" s="24" t="str">
        <f t="shared" si="107"/>
        <v>S/PalabrasClaves</v>
      </c>
      <c r="N3410" s="24"/>
      <c r="O3410" s="24"/>
      <c r="P3410" s="24"/>
      <c r="Q3410" s="24"/>
      <c r="R3410" s="24"/>
      <c r="S3410" s="24"/>
      <c r="T3410" s="24"/>
      <c r="U3410" s="24"/>
      <c r="V3410" s="24"/>
      <c r="W3410" s="24"/>
      <c r="X3410" s="24"/>
    </row>
    <row r="3411" spans="1:24" ht="15.75" hidden="1" customHeight="1">
      <c r="A3411" s="26">
        <v>30873541</v>
      </c>
      <c r="B3411" s="26" t="s">
        <v>19192</v>
      </c>
      <c r="C3411" s="26" t="s">
        <v>19193</v>
      </c>
      <c r="D3411" s="26" t="s">
        <v>19194</v>
      </c>
      <c r="E3411" s="26" t="s">
        <v>5102</v>
      </c>
      <c r="F3411" s="26" t="s">
        <v>1115</v>
      </c>
      <c r="G3411" s="26">
        <v>2019</v>
      </c>
      <c r="H3411" s="27">
        <v>43540</v>
      </c>
      <c r="I3411" s="26" t="s">
        <v>19195</v>
      </c>
      <c r="J3411" s="26"/>
      <c r="K3411" s="26" t="s">
        <v>19196</v>
      </c>
      <c r="L3411" s="26" t="str">
        <f t="shared" si="106"/>
        <v>PostAlerta</v>
      </c>
      <c r="M3411" s="26" t="str">
        <f t="shared" si="107"/>
        <v>S/PalabrasClaves</v>
      </c>
      <c r="N3411" s="26"/>
      <c r="O3411" s="26"/>
      <c r="P3411" s="26"/>
      <c r="Q3411" s="26"/>
      <c r="R3411" s="26"/>
      <c r="S3411" s="26"/>
      <c r="T3411" s="26"/>
      <c r="U3411" s="26"/>
      <c r="V3411" s="26"/>
      <c r="W3411" s="26"/>
      <c r="X3411" s="26"/>
    </row>
    <row r="3412" spans="1:24" ht="15.75" hidden="1" customHeight="1">
      <c r="A3412" s="24">
        <v>31029735</v>
      </c>
      <c r="B3412" s="24" t="s">
        <v>19197</v>
      </c>
      <c r="C3412" s="24" t="s">
        <v>19198</v>
      </c>
      <c r="D3412" s="24" t="s">
        <v>19199</v>
      </c>
      <c r="E3412" s="24" t="s">
        <v>19200</v>
      </c>
      <c r="F3412" s="24" t="s">
        <v>19201</v>
      </c>
      <c r="G3412" s="24">
        <v>2019</v>
      </c>
      <c r="H3412" s="25">
        <v>43584</v>
      </c>
      <c r="I3412" s="24"/>
      <c r="J3412" s="24"/>
      <c r="K3412" s="24" t="s">
        <v>19202</v>
      </c>
      <c r="L3412" s="24" t="str">
        <f t="shared" si="106"/>
        <v>PostAlerta</v>
      </c>
      <c r="M3412" s="24" t="str">
        <f t="shared" si="107"/>
        <v>C/PalabrasClaves</v>
      </c>
      <c r="N3412" s="24"/>
      <c r="O3412" s="24"/>
      <c r="P3412" s="24"/>
      <c r="Q3412" s="24"/>
      <c r="R3412" s="24"/>
      <c r="S3412" s="24"/>
      <c r="T3412" s="24"/>
      <c r="U3412" s="24"/>
      <c r="V3412" s="24"/>
      <c r="W3412" s="24"/>
      <c r="X3412" s="24"/>
    </row>
    <row r="3413" spans="1:24" ht="15.75" hidden="1" customHeight="1">
      <c r="A3413" s="26">
        <v>31333682</v>
      </c>
      <c r="B3413" s="26" t="s">
        <v>19203</v>
      </c>
      <c r="C3413" s="26" t="s">
        <v>19204</v>
      </c>
      <c r="D3413" s="26" t="s">
        <v>19205</v>
      </c>
      <c r="E3413" s="26" t="s">
        <v>13687</v>
      </c>
      <c r="F3413" s="26" t="s">
        <v>4667</v>
      </c>
      <c r="G3413" s="26">
        <v>2019</v>
      </c>
      <c r="H3413" s="27">
        <v>43670</v>
      </c>
      <c r="I3413" s="26" t="s">
        <v>19206</v>
      </c>
      <c r="J3413" s="26"/>
      <c r="K3413" s="26" t="s">
        <v>19207</v>
      </c>
      <c r="L3413" s="26" t="str">
        <f t="shared" si="106"/>
        <v>PostAlerta</v>
      </c>
      <c r="M3413" s="26" t="str">
        <f t="shared" si="107"/>
        <v>S/PalabrasClaves</v>
      </c>
      <c r="N3413" s="26"/>
      <c r="O3413" s="26"/>
      <c r="P3413" s="26"/>
      <c r="Q3413" s="26"/>
      <c r="R3413" s="26"/>
      <c r="S3413" s="26"/>
      <c r="T3413" s="26"/>
      <c r="U3413" s="26"/>
      <c r="V3413" s="26"/>
      <c r="W3413" s="26"/>
      <c r="X3413" s="26"/>
    </row>
    <row r="3414" spans="1:24" ht="15.75" hidden="1" customHeight="1">
      <c r="A3414" s="24">
        <v>31306419</v>
      </c>
      <c r="B3414" s="24" t="s">
        <v>19208</v>
      </c>
      <c r="C3414" s="24" t="s">
        <v>19209</v>
      </c>
      <c r="D3414" s="24" t="s">
        <v>19210</v>
      </c>
      <c r="E3414" s="24" t="s">
        <v>11532</v>
      </c>
      <c r="F3414" s="24" t="s">
        <v>2175</v>
      </c>
      <c r="G3414" s="24">
        <v>2019</v>
      </c>
      <c r="H3414" s="25">
        <v>43662</v>
      </c>
      <c r="I3414" s="24" t="s">
        <v>19211</v>
      </c>
      <c r="J3414" s="24"/>
      <c r="K3414" s="24" t="s">
        <v>19212</v>
      </c>
      <c r="L3414" s="24" t="str">
        <f t="shared" si="106"/>
        <v>PostAlerta</v>
      </c>
      <c r="M3414" s="24" t="str">
        <f t="shared" si="107"/>
        <v>C/PalabrasClaves</v>
      </c>
      <c r="N3414" s="24"/>
      <c r="O3414" s="24"/>
      <c r="P3414" s="24"/>
      <c r="Q3414" s="24"/>
      <c r="R3414" s="24"/>
      <c r="S3414" s="24"/>
      <c r="T3414" s="24"/>
      <c r="U3414" s="24"/>
      <c r="V3414" s="24"/>
      <c r="W3414" s="24"/>
      <c r="X3414" s="24"/>
    </row>
    <row r="3415" spans="1:24" ht="15.75" hidden="1" customHeight="1">
      <c r="A3415" s="26">
        <v>31379424</v>
      </c>
      <c r="B3415" s="26" t="s">
        <v>19213</v>
      </c>
      <c r="C3415" s="26" t="s">
        <v>19214</v>
      </c>
      <c r="D3415" s="26" t="s">
        <v>19215</v>
      </c>
      <c r="E3415" s="26" t="s">
        <v>19216</v>
      </c>
      <c r="F3415" s="26" t="s">
        <v>2454</v>
      </c>
      <c r="G3415" s="26">
        <v>2019</v>
      </c>
      <c r="H3415" s="27">
        <v>43683</v>
      </c>
      <c r="I3415" s="26" t="s">
        <v>19217</v>
      </c>
      <c r="J3415" s="26"/>
      <c r="K3415" s="26" t="s">
        <v>19218</v>
      </c>
      <c r="L3415" s="26" t="str">
        <f t="shared" si="106"/>
        <v>PostAlerta</v>
      </c>
      <c r="M3415" s="26" t="str">
        <f t="shared" si="107"/>
        <v>S/PalabrasClaves</v>
      </c>
      <c r="N3415" s="26"/>
      <c r="O3415" s="26"/>
      <c r="P3415" s="26"/>
      <c r="Q3415" s="26"/>
      <c r="R3415" s="26"/>
      <c r="S3415" s="26"/>
      <c r="T3415" s="26"/>
      <c r="U3415" s="26"/>
      <c r="V3415" s="26"/>
      <c r="W3415" s="26"/>
      <c r="X3415" s="26"/>
    </row>
    <row r="3416" spans="1:24" ht="15.75" hidden="1" customHeight="1">
      <c r="A3416" s="24">
        <v>31311884</v>
      </c>
      <c r="B3416" s="24" t="s">
        <v>19219</v>
      </c>
      <c r="C3416" s="24" t="s">
        <v>19220</v>
      </c>
      <c r="D3416" s="24" t="s">
        <v>19221</v>
      </c>
      <c r="E3416" s="24" t="s">
        <v>17656</v>
      </c>
      <c r="F3416" s="24" t="s">
        <v>2903</v>
      </c>
      <c r="G3416" s="24">
        <v>2019</v>
      </c>
      <c r="H3416" s="25">
        <v>43664</v>
      </c>
      <c r="I3416" s="24" t="s">
        <v>19222</v>
      </c>
      <c r="J3416" s="24"/>
      <c r="K3416" s="24" t="s">
        <v>19223</v>
      </c>
      <c r="L3416" s="24" t="str">
        <f t="shared" si="106"/>
        <v>PostAlerta</v>
      </c>
      <c r="M3416" s="24" t="str">
        <f t="shared" si="107"/>
        <v>S/PalabrasClaves</v>
      </c>
      <c r="N3416" s="24"/>
      <c r="O3416" s="24"/>
      <c r="P3416" s="24"/>
      <c r="Q3416" s="24"/>
      <c r="R3416" s="24"/>
      <c r="S3416" s="24"/>
      <c r="T3416" s="24"/>
      <c r="U3416" s="24"/>
      <c r="V3416" s="24"/>
      <c r="W3416" s="24"/>
      <c r="X3416" s="24"/>
    </row>
    <row r="3417" spans="1:24" ht="15.75" hidden="1" customHeight="1">
      <c r="A3417" s="26">
        <v>30351348</v>
      </c>
      <c r="B3417" s="26" t="s">
        <v>19224</v>
      </c>
      <c r="C3417" s="26" t="s">
        <v>19225</v>
      </c>
      <c r="D3417" s="26" t="s">
        <v>19226</v>
      </c>
      <c r="E3417" s="26" t="s">
        <v>19227</v>
      </c>
      <c r="F3417" s="26" t="s">
        <v>851</v>
      </c>
      <c r="G3417" s="26">
        <v>2019</v>
      </c>
      <c r="H3417" s="27">
        <v>43397</v>
      </c>
      <c r="I3417" s="26"/>
      <c r="J3417" s="26"/>
      <c r="K3417" s="26" t="s">
        <v>19228</v>
      </c>
      <c r="L3417" s="26" t="str">
        <f t="shared" si="106"/>
        <v>PostAlerta</v>
      </c>
      <c r="M3417" s="26" t="str">
        <f t="shared" si="107"/>
        <v>S/PalabrasClaves</v>
      </c>
      <c r="N3417" s="26"/>
      <c r="O3417" s="26"/>
      <c r="P3417" s="26"/>
      <c r="Q3417" s="26"/>
      <c r="R3417" s="26"/>
      <c r="S3417" s="26"/>
      <c r="T3417" s="26"/>
      <c r="U3417" s="26"/>
      <c r="V3417" s="26"/>
      <c r="W3417" s="26"/>
      <c r="X3417" s="26"/>
    </row>
    <row r="3418" spans="1:24" ht="15.75" hidden="1" customHeight="1">
      <c r="A3418" s="24">
        <v>31340797</v>
      </c>
      <c r="B3418" s="24" t="s">
        <v>19229</v>
      </c>
      <c r="C3418" s="24" t="s">
        <v>19230</v>
      </c>
      <c r="D3418" s="24" t="s">
        <v>19231</v>
      </c>
      <c r="E3418" s="24" t="s">
        <v>19232</v>
      </c>
      <c r="F3418" s="24" t="s">
        <v>392</v>
      </c>
      <c r="G3418" s="24">
        <v>2019</v>
      </c>
      <c r="H3418" s="25">
        <v>43672</v>
      </c>
      <c r="I3418" s="24" t="s">
        <v>19233</v>
      </c>
      <c r="J3418" s="24"/>
      <c r="K3418" s="24" t="s">
        <v>19234</v>
      </c>
      <c r="L3418" s="24" t="str">
        <f t="shared" si="106"/>
        <v>PostAlerta</v>
      </c>
      <c r="M3418" s="24" t="str">
        <f t="shared" si="107"/>
        <v>S/PalabrasClaves</v>
      </c>
      <c r="N3418" s="24"/>
      <c r="O3418" s="24"/>
      <c r="P3418" s="24"/>
      <c r="Q3418" s="24"/>
      <c r="R3418" s="24"/>
      <c r="S3418" s="24"/>
      <c r="T3418" s="24"/>
      <c r="U3418" s="24"/>
      <c r="V3418" s="24"/>
      <c r="W3418" s="24"/>
      <c r="X3418" s="24"/>
    </row>
    <row r="3419" spans="1:24" ht="15.75" hidden="1" customHeight="1">
      <c r="A3419" s="26">
        <v>31565624</v>
      </c>
      <c r="B3419" s="26" t="s">
        <v>19235</v>
      </c>
      <c r="C3419" s="26" t="s">
        <v>19236</v>
      </c>
      <c r="D3419" s="26" t="s">
        <v>19237</v>
      </c>
      <c r="E3419" s="26" t="s">
        <v>6433</v>
      </c>
      <c r="F3419" s="26" t="s">
        <v>19238</v>
      </c>
      <c r="G3419" s="26">
        <v>2019</v>
      </c>
      <c r="H3419" s="27">
        <v>43739</v>
      </c>
      <c r="I3419" s="26" t="s">
        <v>19239</v>
      </c>
      <c r="J3419" s="26"/>
      <c r="K3419" s="26" t="s">
        <v>19240</v>
      </c>
      <c r="L3419" s="26" t="str">
        <f t="shared" si="106"/>
        <v>PostAlerta</v>
      </c>
      <c r="M3419" s="26" t="str">
        <f t="shared" si="107"/>
        <v>S/PalabrasClaves</v>
      </c>
      <c r="N3419" s="26"/>
      <c r="O3419" s="26"/>
      <c r="P3419" s="26"/>
      <c r="Q3419" s="26"/>
      <c r="R3419" s="26"/>
      <c r="S3419" s="26"/>
      <c r="T3419" s="26"/>
      <c r="U3419" s="26"/>
      <c r="V3419" s="26"/>
      <c r="W3419" s="26"/>
      <c r="X3419" s="26"/>
    </row>
    <row r="3420" spans="1:24" ht="15.75" hidden="1" customHeight="1">
      <c r="A3420" s="24">
        <v>31440052</v>
      </c>
      <c r="B3420" s="24" t="s">
        <v>19241</v>
      </c>
      <c r="C3420" s="24" t="s">
        <v>19242</v>
      </c>
      <c r="D3420" s="24" t="s">
        <v>19243</v>
      </c>
      <c r="E3420" s="24" t="s">
        <v>19244</v>
      </c>
      <c r="F3420" s="24" t="s">
        <v>2320</v>
      </c>
      <c r="G3420" s="24">
        <v>2019</v>
      </c>
      <c r="H3420" s="25">
        <v>43701</v>
      </c>
      <c r="I3420" s="24" t="s">
        <v>19245</v>
      </c>
      <c r="J3420" s="24"/>
      <c r="K3420" s="24" t="s">
        <v>19246</v>
      </c>
      <c r="L3420" s="24" t="str">
        <f t="shared" si="106"/>
        <v>PostAlerta</v>
      </c>
      <c r="M3420" s="24" t="str">
        <f t="shared" si="107"/>
        <v>C/PalabrasClaves</v>
      </c>
      <c r="N3420" s="24"/>
      <c r="O3420" s="24"/>
      <c r="P3420" s="24"/>
      <c r="Q3420" s="24"/>
      <c r="R3420" s="24"/>
      <c r="S3420" s="24"/>
      <c r="T3420" s="24"/>
      <c r="U3420" s="24"/>
      <c r="V3420" s="24"/>
      <c r="W3420" s="24"/>
      <c r="X3420" s="24"/>
    </row>
    <row r="3421" spans="1:24" ht="15.75" hidden="1" customHeight="1">
      <c r="A3421" s="26">
        <v>31365550</v>
      </c>
      <c r="B3421" s="26" t="s">
        <v>19247</v>
      </c>
      <c r="C3421" s="26" t="s">
        <v>19248</v>
      </c>
      <c r="D3421" s="26" t="s">
        <v>19249</v>
      </c>
      <c r="E3421" s="26" t="s">
        <v>19250</v>
      </c>
      <c r="F3421" s="26" t="s">
        <v>2168</v>
      </c>
      <c r="G3421" s="26">
        <v>2019</v>
      </c>
      <c r="H3421" s="27">
        <v>43678</v>
      </c>
      <c r="I3421" s="26" t="s">
        <v>19251</v>
      </c>
      <c r="J3421" s="26"/>
      <c r="K3421" s="26" t="s">
        <v>19252</v>
      </c>
      <c r="L3421" s="26" t="str">
        <f t="shared" si="106"/>
        <v>PostAlerta</v>
      </c>
      <c r="M3421" s="26" t="str">
        <f t="shared" si="107"/>
        <v>S/PalabrasClaves</v>
      </c>
      <c r="N3421" s="26"/>
      <c r="O3421" s="26"/>
      <c r="P3421" s="26"/>
      <c r="Q3421" s="26"/>
      <c r="R3421" s="26"/>
      <c r="S3421" s="26"/>
      <c r="T3421" s="26"/>
      <c r="U3421" s="26"/>
      <c r="V3421" s="26"/>
      <c r="W3421" s="26"/>
      <c r="X3421" s="26"/>
    </row>
    <row r="3422" spans="1:24" ht="15.75" hidden="1" customHeight="1">
      <c r="A3422" s="24">
        <v>31370214</v>
      </c>
      <c r="B3422" s="24" t="s">
        <v>19253</v>
      </c>
      <c r="C3422" s="24" t="s">
        <v>19254</v>
      </c>
      <c r="D3422" s="24" t="s">
        <v>19255</v>
      </c>
      <c r="E3422" s="24" t="s">
        <v>12438</v>
      </c>
      <c r="F3422" s="24" t="s">
        <v>11544</v>
      </c>
      <c r="G3422" s="24">
        <v>2019</v>
      </c>
      <c r="H3422" s="25">
        <v>43680</v>
      </c>
      <c r="I3422" s="24" t="s">
        <v>19256</v>
      </c>
      <c r="J3422" s="24"/>
      <c r="K3422" s="24" t="s">
        <v>19257</v>
      </c>
      <c r="L3422" s="24" t="str">
        <f t="shared" si="106"/>
        <v>PostAlerta</v>
      </c>
      <c r="M3422" s="24" t="str">
        <f t="shared" si="107"/>
        <v>S/PalabrasClaves</v>
      </c>
      <c r="N3422" s="24"/>
      <c r="O3422" s="24"/>
      <c r="P3422" s="24"/>
      <c r="Q3422" s="24"/>
      <c r="R3422" s="24"/>
      <c r="S3422" s="24"/>
      <c r="T3422" s="24"/>
      <c r="U3422" s="24"/>
      <c r="V3422" s="24"/>
      <c r="W3422" s="24"/>
      <c r="X3422" s="24"/>
    </row>
    <row r="3423" spans="1:24" ht="15.75" hidden="1" customHeight="1">
      <c r="A3423" s="26">
        <v>30375511</v>
      </c>
      <c r="B3423" s="26" t="s">
        <v>19258</v>
      </c>
      <c r="C3423" s="26" t="s">
        <v>19259</v>
      </c>
      <c r="D3423" s="26" t="s">
        <v>19260</v>
      </c>
      <c r="E3423" s="26" t="s">
        <v>2404</v>
      </c>
      <c r="F3423" s="26" t="s">
        <v>19261</v>
      </c>
      <c r="G3423" s="26">
        <v>2019</v>
      </c>
      <c r="H3423" s="27">
        <v>43404</v>
      </c>
      <c r="I3423" s="26" t="s">
        <v>19262</v>
      </c>
      <c r="J3423" s="26"/>
      <c r="K3423" s="26" t="s">
        <v>19263</v>
      </c>
      <c r="L3423" s="26" t="str">
        <f t="shared" si="106"/>
        <v>PostAlerta</v>
      </c>
      <c r="M3423" s="26" t="str">
        <f t="shared" si="107"/>
        <v>C/PalabrasClaves</v>
      </c>
      <c r="N3423" s="26"/>
      <c r="O3423" s="26"/>
      <c r="P3423" s="26"/>
      <c r="Q3423" s="26"/>
      <c r="R3423" s="26"/>
      <c r="S3423" s="26"/>
      <c r="T3423" s="26"/>
      <c r="U3423" s="26"/>
      <c r="V3423" s="26"/>
      <c r="W3423" s="26"/>
      <c r="X3423" s="26"/>
    </row>
    <row r="3424" spans="1:24" ht="15.75" hidden="1" customHeight="1">
      <c r="A3424" s="24">
        <v>30719706</v>
      </c>
      <c r="B3424" s="24" t="s">
        <v>19264</v>
      </c>
      <c r="C3424" s="24" t="s">
        <v>19265</v>
      </c>
      <c r="D3424" s="24" t="s">
        <v>19266</v>
      </c>
      <c r="E3424" s="24" t="s">
        <v>19267</v>
      </c>
      <c r="F3424" s="24" t="s">
        <v>4139</v>
      </c>
      <c r="G3424" s="24">
        <v>2019</v>
      </c>
      <c r="H3424" s="25">
        <v>43502</v>
      </c>
      <c r="I3424" s="24"/>
      <c r="J3424" s="24"/>
      <c r="K3424" s="24" t="s">
        <v>19268</v>
      </c>
      <c r="L3424" s="24" t="str">
        <f t="shared" si="106"/>
        <v>Excluido</v>
      </c>
      <c r="M3424" s="24" t="str">
        <f t="shared" si="107"/>
        <v>S/PalabrasClaves</v>
      </c>
      <c r="N3424" s="24"/>
      <c r="O3424" s="24"/>
      <c r="P3424" s="24"/>
      <c r="Q3424" s="24"/>
      <c r="R3424" s="24"/>
      <c r="S3424" s="24"/>
      <c r="T3424" s="24"/>
      <c r="U3424" s="24"/>
      <c r="V3424" s="24"/>
      <c r="W3424" s="24"/>
      <c r="X3424" s="24"/>
    </row>
    <row r="3425" spans="1:24" ht="15.75" hidden="1" customHeight="1">
      <c r="A3425" s="26">
        <v>30954953</v>
      </c>
      <c r="B3425" s="26" t="s">
        <v>19269</v>
      </c>
      <c r="C3425" s="26" t="s">
        <v>19270</v>
      </c>
      <c r="D3425" s="26" t="s">
        <v>19271</v>
      </c>
      <c r="E3425" s="26" t="s">
        <v>19272</v>
      </c>
      <c r="F3425" s="26" t="s">
        <v>251</v>
      </c>
      <c r="G3425" s="26">
        <v>2019</v>
      </c>
      <c r="H3425" s="27">
        <v>43563</v>
      </c>
      <c r="I3425" s="26" t="s">
        <v>19273</v>
      </c>
      <c r="J3425" s="26" t="s">
        <v>19274</v>
      </c>
      <c r="K3425" s="26" t="s">
        <v>19275</v>
      </c>
      <c r="L3425" s="26" t="str">
        <f t="shared" si="106"/>
        <v>PostAlerta</v>
      </c>
      <c r="M3425" s="26" t="str">
        <f t="shared" si="107"/>
        <v>S/PalabrasClaves</v>
      </c>
      <c r="N3425" s="26"/>
      <c r="O3425" s="26"/>
      <c r="P3425" s="26"/>
      <c r="Q3425" s="26"/>
      <c r="R3425" s="26"/>
      <c r="S3425" s="26"/>
      <c r="T3425" s="26"/>
      <c r="U3425" s="26"/>
      <c r="V3425" s="26"/>
      <c r="W3425" s="26"/>
      <c r="X3425" s="26"/>
    </row>
    <row r="3426" spans="1:24" ht="15.75" hidden="1" customHeight="1">
      <c r="A3426" s="24">
        <v>30957594</v>
      </c>
      <c r="B3426" s="24" t="s">
        <v>19276</v>
      </c>
      <c r="C3426" s="24" t="s">
        <v>19277</v>
      </c>
      <c r="D3426" s="24" t="s">
        <v>19278</v>
      </c>
      <c r="E3426" s="24" t="s">
        <v>2174</v>
      </c>
      <c r="F3426" s="24" t="s">
        <v>5568</v>
      </c>
      <c r="G3426" s="24">
        <v>2019</v>
      </c>
      <c r="H3426" s="25">
        <v>43564</v>
      </c>
      <c r="I3426" s="24" t="s">
        <v>19279</v>
      </c>
      <c r="J3426" s="24" t="s">
        <v>19280</v>
      </c>
      <c r="K3426" s="24" t="s">
        <v>19281</v>
      </c>
      <c r="L3426" s="24" t="str">
        <f t="shared" si="106"/>
        <v>Excluido</v>
      </c>
      <c r="M3426" s="24" t="str">
        <f t="shared" si="107"/>
        <v>S/PalabrasClaves</v>
      </c>
      <c r="N3426" s="24"/>
      <c r="O3426" s="24"/>
      <c r="P3426" s="24"/>
      <c r="Q3426" s="24"/>
      <c r="R3426" s="24"/>
      <c r="S3426" s="24"/>
      <c r="T3426" s="24"/>
      <c r="U3426" s="24"/>
      <c r="V3426" s="24"/>
      <c r="W3426" s="24"/>
      <c r="X3426" s="24"/>
    </row>
    <row r="3427" spans="1:24" ht="15.75" hidden="1" customHeight="1">
      <c r="A3427" s="26">
        <v>31007108</v>
      </c>
      <c r="B3427" s="26" t="s">
        <v>19282</v>
      </c>
      <c r="C3427" s="26" t="s">
        <v>19283</v>
      </c>
      <c r="D3427" s="26" t="s">
        <v>19284</v>
      </c>
      <c r="E3427" s="26" t="s">
        <v>19285</v>
      </c>
      <c r="F3427" s="26" t="s">
        <v>8301</v>
      </c>
      <c r="G3427" s="26">
        <v>2019</v>
      </c>
      <c r="H3427" s="27">
        <v>43578</v>
      </c>
      <c r="I3427" s="26"/>
      <c r="J3427" s="26"/>
      <c r="K3427" s="26" t="s">
        <v>19286</v>
      </c>
      <c r="L3427" s="26" t="str">
        <f t="shared" si="106"/>
        <v>PostAlerta</v>
      </c>
      <c r="M3427" s="26" t="str">
        <f t="shared" si="107"/>
        <v>S/PalabrasClaves</v>
      </c>
      <c r="N3427" s="26"/>
      <c r="O3427" s="26"/>
      <c r="P3427" s="26"/>
      <c r="Q3427" s="26"/>
      <c r="R3427" s="26"/>
      <c r="S3427" s="26"/>
      <c r="T3427" s="26"/>
      <c r="U3427" s="26"/>
      <c r="V3427" s="26"/>
      <c r="W3427" s="26"/>
      <c r="X3427" s="26"/>
    </row>
    <row r="3428" spans="1:24" ht="15.75" hidden="1" customHeight="1">
      <c r="A3428" s="24">
        <v>31010954</v>
      </c>
      <c r="B3428" s="24" t="s">
        <v>19287</v>
      </c>
      <c r="C3428" s="24" t="s">
        <v>19288</v>
      </c>
      <c r="D3428" s="24" t="s">
        <v>19289</v>
      </c>
      <c r="E3428" s="24" t="s">
        <v>19290</v>
      </c>
      <c r="F3428" s="24" t="s">
        <v>251</v>
      </c>
      <c r="G3428" s="24">
        <v>2019</v>
      </c>
      <c r="H3428" s="25">
        <v>43579</v>
      </c>
      <c r="I3428" s="24" t="s">
        <v>19291</v>
      </c>
      <c r="J3428" s="24" t="s">
        <v>19292</v>
      </c>
      <c r="K3428" s="24" t="s">
        <v>19293</v>
      </c>
      <c r="L3428" s="24" t="str">
        <f t="shared" si="106"/>
        <v>PostAlerta</v>
      </c>
      <c r="M3428" s="24" t="str">
        <f t="shared" si="107"/>
        <v>S/PalabrasClaves</v>
      </c>
      <c r="N3428" s="24"/>
      <c r="O3428" s="24"/>
      <c r="P3428" s="24"/>
      <c r="Q3428" s="24"/>
      <c r="R3428" s="24"/>
      <c r="S3428" s="24"/>
      <c r="T3428" s="24"/>
      <c r="U3428" s="24"/>
      <c r="V3428" s="24"/>
      <c r="W3428" s="24"/>
      <c r="X3428" s="24"/>
    </row>
    <row r="3429" spans="1:24" ht="15.75" hidden="1" customHeight="1">
      <c r="A3429" s="26">
        <v>31055469</v>
      </c>
      <c r="B3429" s="26" t="s">
        <v>19294</v>
      </c>
      <c r="C3429" s="26" t="s">
        <v>19295</v>
      </c>
      <c r="D3429" s="26" t="s">
        <v>19296</v>
      </c>
      <c r="E3429" s="26" t="s">
        <v>19297</v>
      </c>
      <c r="F3429" s="26" t="s">
        <v>251</v>
      </c>
      <c r="G3429" s="26">
        <v>2019</v>
      </c>
      <c r="H3429" s="27">
        <v>43591</v>
      </c>
      <c r="I3429" s="26" t="s">
        <v>19298</v>
      </c>
      <c r="J3429" s="26"/>
      <c r="K3429" s="26" t="s">
        <v>19299</v>
      </c>
      <c r="L3429" s="26" t="str">
        <f t="shared" si="106"/>
        <v>Excluido</v>
      </c>
      <c r="M3429" s="26" t="str">
        <f t="shared" si="107"/>
        <v>C/PalabrasClaves</v>
      </c>
      <c r="N3429" s="26"/>
      <c r="O3429" s="26"/>
      <c r="P3429" s="26"/>
      <c r="Q3429" s="26"/>
      <c r="R3429" s="26"/>
      <c r="S3429" s="26"/>
      <c r="T3429" s="26"/>
      <c r="U3429" s="26"/>
      <c r="V3429" s="26"/>
      <c r="W3429" s="26"/>
      <c r="X3429" s="26"/>
    </row>
    <row r="3430" spans="1:24" ht="15.75" hidden="1" customHeight="1">
      <c r="A3430" s="24">
        <v>31074566</v>
      </c>
      <c r="B3430" s="24" t="s">
        <v>19300</v>
      </c>
      <c r="C3430" s="24" t="s">
        <v>19301</v>
      </c>
      <c r="D3430" s="24" t="s">
        <v>19302</v>
      </c>
      <c r="E3430" s="24" t="s">
        <v>19303</v>
      </c>
      <c r="F3430" s="24" t="s">
        <v>5898</v>
      </c>
      <c r="G3430" s="24">
        <v>2019</v>
      </c>
      <c r="H3430" s="25">
        <v>43596</v>
      </c>
      <c r="I3430" s="24"/>
      <c r="J3430" s="24"/>
      <c r="K3430" s="24" t="s">
        <v>19304</v>
      </c>
      <c r="L3430" s="24" t="str">
        <f t="shared" si="106"/>
        <v>PostAlerta</v>
      </c>
      <c r="M3430" s="24" t="str">
        <f t="shared" si="107"/>
        <v>S/PalabrasClaves</v>
      </c>
      <c r="N3430" s="24"/>
      <c r="O3430" s="24"/>
      <c r="P3430" s="24"/>
      <c r="Q3430" s="24"/>
      <c r="R3430" s="24"/>
      <c r="S3430" s="24"/>
      <c r="T3430" s="24"/>
      <c r="U3430" s="24"/>
      <c r="V3430" s="24"/>
      <c r="W3430" s="24"/>
      <c r="X3430" s="24"/>
    </row>
    <row r="3431" spans="1:24" ht="15.75" hidden="1" customHeight="1">
      <c r="A3431" s="26">
        <v>31085708</v>
      </c>
      <c r="B3431" s="26" t="s">
        <v>19305</v>
      </c>
      <c r="C3431" s="26" t="s">
        <v>19306</v>
      </c>
      <c r="D3431" s="26" t="s">
        <v>19307</v>
      </c>
      <c r="E3431" s="26" t="s">
        <v>273</v>
      </c>
      <c r="F3431" s="26" t="s">
        <v>90</v>
      </c>
      <c r="G3431" s="26">
        <v>2019</v>
      </c>
      <c r="H3431" s="27">
        <v>43601</v>
      </c>
      <c r="I3431" s="26" t="s">
        <v>19308</v>
      </c>
      <c r="J3431" s="26"/>
      <c r="K3431" s="26" t="s">
        <v>19309</v>
      </c>
      <c r="L3431" s="26" t="str">
        <f t="shared" si="106"/>
        <v>PostAlerta</v>
      </c>
      <c r="M3431" s="26" t="str">
        <f t="shared" si="107"/>
        <v>S/PalabrasClaves</v>
      </c>
      <c r="N3431" s="26"/>
      <c r="O3431" s="26"/>
      <c r="P3431" s="26"/>
      <c r="Q3431" s="26"/>
      <c r="R3431" s="26"/>
      <c r="S3431" s="26"/>
      <c r="T3431" s="26"/>
      <c r="U3431" s="26"/>
      <c r="V3431" s="26"/>
      <c r="W3431" s="26"/>
      <c r="X3431" s="26"/>
    </row>
    <row r="3432" spans="1:24" ht="15.75" hidden="1" customHeight="1">
      <c r="A3432" s="24">
        <v>31097677</v>
      </c>
      <c r="B3432" s="24" t="s">
        <v>19310</v>
      </c>
      <c r="C3432" s="24" t="s">
        <v>19311</v>
      </c>
      <c r="D3432" s="24" t="s">
        <v>19312</v>
      </c>
      <c r="E3432" s="24" t="s">
        <v>12624</v>
      </c>
      <c r="F3432" s="24" t="s">
        <v>251</v>
      </c>
      <c r="G3432" s="24">
        <v>2019</v>
      </c>
      <c r="H3432" s="25">
        <v>43603</v>
      </c>
      <c r="I3432" s="24"/>
      <c r="J3432" s="24"/>
      <c r="K3432" s="24" t="s">
        <v>19313</v>
      </c>
      <c r="L3432" s="24" t="str">
        <f t="shared" ref="L3432:L3495" si="108">IF(ISNUMBER(VLOOKUP(A3432,EXCL,1,FALSE)),"Excluido",IF(ISNUMBER(VLOOKUP(A3432,POST,1,FALSE)),"PostAlerta",IF(ISNUMBER(VLOOKUP(A3432,PRE,1,FALSE)),"PreAlerta","")))</f>
        <v>Excluido</v>
      </c>
      <c r="M3432" s="24" t="str">
        <f t="shared" ref="M3432:M3495" si="109">IF(ISNUMBER(VLOOKUP(A3432,KEYWORDS,1,FALSE)),"C/PalabrasClaves","S/PalabrasClaves")</f>
        <v>S/PalabrasClaves</v>
      </c>
      <c r="N3432" s="24"/>
      <c r="O3432" s="24"/>
      <c r="P3432" s="24"/>
      <c r="Q3432" s="24"/>
      <c r="R3432" s="24"/>
      <c r="S3432" s="24"/>
      <c r="T3432" s="24"/>
      <c r="U3432" s="24"/>
      <c r="V3432" s="24"/>
      <c r="W3432" s="24"/>
      <c r="X3432" s="24"/>
    </row>
    <row r="3433" spans="1:24" ht="15.75" hidden="1" customHeight="1">
      <c r="A3433" s="26">
        <v>31097678</v>
      </c>
      <c r="B3433" s="26" t="s">
        <v>19314</v>
      </c>
      <c r="C3433" s="26" t="s">
        <v>19315</v>
      </c>
      <c r="D3433" s="26" t="s">
        <v>19316</v>
      </c>
      <c r="E3433" s="26" t="s">
        <v>19317</v>
      </c>
      <c r="F3433" s="26" t="s">
        <v>251</v>
      </c>
      <c r="G3433" s="26">
        <v>2019</v>
      </c>
      <c r="H3433" s="27">
        <v>43603</v>
      </c>
      <c r="I3433" s="26"/>
      <c r="J3433" s="26"/>
      <c r="K3433" s="26" t="s">
        <v>19318</v>
      </c>
      <c r="L3433" s="26" t="str">
        <f t="shared" si="108"/>
        <v>PostAlerta</v>
      </c>
      <c r="M3433" s="26" t="str">
        <f t="shared" si="109"/>
        <v>S/PalabrasClaves</v>
      </c>
      <c r="N3433" s="26"/>
      <c r="O3433" s="26"/>
      <c r="P3433" s="26"/>
      <c r="Q3433" s="26"/>
      <c r="R3433" s="26"/>
      <c r="S3433" s="26"/>
      <c r="T3433" s="26"/>
      <c r="U3433" s="26"/>
      <c r="V3433" s="26"/>
      <c r="W3433" s="26"/>
      <c r="X3433" s="26"/>
    </row>
    <row r="3434" spans="1:24" ht="15.75" hidden="1" customHeight="1">
      <c r="A3434" s="24">
        <v>31112775</v>
      </c>
      <c r="B3434" s="24" t="s">
        <v>19319</v>
      </c>
      <c r="C3434" s="24" t="s">
        <v>19320</v>
      </c>
      <c r="D3434" s="24" t="s">
        <v>19321</v>
      </c>
      <c r="E3434" s="24" t="s">
        <v>19322</v>
      </c>
      <c r="F3434" s="24" t="s">
        <v>9682</v>
      </c>
      <c r="G3434" s="24">
        <v>2019</v>
      </c>
      <c r="H3434" s="25">
        <v>43607</v>
      </c>
      <c r="I3434" s="24"/>
      <c r="J3434" s="24"/>
      <c r="K3434" s="24" t="s">
        <v>19323</v>
      </c>
      <c r="L3434" s="24" t="str">
        <f t="shared" si="108"/>
        <v>PostAlerta</v>
      </c>
      <c r="M3434" s="24" t="str">
        <f t="shared" si="109"/>
        <v>S/PalabrasClaves</v>
      </c>
      <c r="N3434" s="24"/>
      <c r="O3434" s="24"/>
      <c r="P3434" s="24"/>
      <c r="Q3434" s="24"/>
      <c r="R3434" s="24"/>
      <c r="S3434" s="24"/>
      <c r="T3434" s="24"/>
      <c r="U3434" s="24"/>
      <c r="V3434" s="24"/>
      <c r="W3434" s="24"/>
      <c r="X3434" s="24"/>
    </row>
    <row r="3435" spans="1:24" ht="15.75" hidden="1" customHeight="1">
      <c r="A3435" s="26">
        <v>31122336</v>
      </c>
      <c r="B3435" s="26" t="s">
        <v>19324</v>
      </c>
      <c r="C3435" s="26" t="s">
        <v>19325</v>
      </c>
      <c r="D3435" s="26" t="s">
        <v>19326</v>
      </c>
      <c r="E3435" s="26" t="s">
        <v>8053</v>
      </c>
      <c r="F3435" s="26" t="s">
        <v>443</v>
      </c>
      <c r="G3435" s="26">
        <v>2019</v>
      </c>
      <c r="H3435" s="27">
        <v>43610</v>
      </c>
      <c r="I3435" s="26"/>
      <c r="J3435" s="26"/>
      <c r="K3435" s="26" t="s">
        <v>19327</v>
      </c>
      <c r="L3435" s="26" t="str">
        <f t="shared" si="108"/>
        <v>PostAlerta</v>
      </c>
      <c r="M3435" s="26" t="str">
        <f t="shared" si="109"/>
        <v>C/PalabrasClaves</v>
      </c>
      <c r="N3435" s="26"/>
      <c r="O3435" s="26"/>
      <c r="P3435" s="26"/>
      <c r="Q3435" s="26"/>
      <c r="R3435" s="26"/>
      <c r="S3435" s="26"/>
      <c r="T3435" s="26"/>
      <c r="U3435" s="26"/>
      <c r="V3435" s="26"/>
      <c r="W3435" s="26"/>
      <c r="X3435" s="26"/>
    </row>
    <row r="3436" spans="1:24" ht="15.75" hidden="1" customHeight="1">
      <c r="A3436" s="24">
        <v>31160363</v>
      </c>
      <c r="B3436" s="24" t="s">
        <v>19328</v>
      </c>
      <c r="C3436" s="24" t="s">
        <v>19329</v>
      </c>
      <c r="D3436" s="24" t="s">
        <v>19330</v>
      </c>
      <c r="E3436" s="24" t="s">
        <v>19331</v>
      </c>
      <c r="F3436" s="24" t="s">
        <v>90</v>
      </c>
      <c r="G3436" s="24">
        <v>2019</v>
      </c>
      <c r="H3436" s="25">
        <v>43621</v>
      </c>
      <c r="I3436" s="24" t="s">
        <v>19332</v>
      </c>
      <c r="J3436" s="24"/>
      <c r="K3436" s="24" t="s">
        <v>19333</v>
      </c>
      <c r="L3436" s="24" t="str">
        <f t="shared" si="108"/>
        <v>PostAlerta</v>
      </c>
      <c r="M3436" s="24" t="str">
        <f t="shared" si="109"/>
        <v>S/PalabrasClaves</v>
      </c>
      <c r="N3436" s="24"/>
      <c r="O3436" s="24"/>
      <c r="P3436" s="24"/>
      <c r="Q3436" s="24"/>
      <c r="R3436" s="24"/>
      <c r="S3436" s="24"/>
      <c r="T3436" s="24"/>
      <c r="U3436" s="24"/>
      <c r="V3436" s="24"/>
      <c r="W3436" s="24"/>
      <c r="X3436" s="24"/>
    </row>
    <row r="3437" spans="1:24" ht="15.75" hidden="1" customHeight="1">
      <c r="A3437" s="26">
        <v>31162639</v>
      </c>
      <c r="B3437" s="26" t="s">
        <v>19334</v>
      </c>
      <c r="C3437" s="26" t="s">
        <v>19335</v>
      </c>
      <c r="D3437" s="26" t="s">
        <v>19336</v>
      </c>
      <c r="E3437" s="26" t="s">
        <v>19337</v>
      </c>
      <c r="F3437" s="26" t="s">
        <v>3796</v>
      </c>
      <c r="G3437" s="26">
        <v>2019</v>
      </c>
      <c r="H3437" s="27">
        <v>43621</v>
      </c>
      <c r="I3437" s="26"/>
      <c r="J3437" s="26"/>
      <c r="K3437" s="26" t="s">
        <v>19338</v>
      </c>
      <c r="L3437" s="26" t="str">
        <f t="shared" si="108"/>
        <v>PostAlerta</v>
      </c>
      <c r="M3437" s="26" t="str">
        <f t="shared" si="109"/>
        <v>S/PalabrasClaves</v>
      </c>
      <c r="N3437" s="26"/>
      <c r="O3437" s="26"/>
      <c r="P3437" s="26"/>
      <c r="Q3437" s="26"/>
      <c r="R3437" s="26"/>
      <c r="S3437" s="26"/>
      <c r="T3437" s="26"/>
      <c r="U3437" s="26"/>
      <c r="V3437" s="26"/>
      <c r="W3437" s="26"/>
      <c r="X3437" s="26"/>
    </row>
    <row r="3438" spans="1:24" ht="15.75" hidden="1" customHeight="1">
      <c r="A3438" s="24">
        <v>31190174</v>
      </c>
      <c r="B3438" s="24" t="s">
        <v>19339</v>
      </c>
      <c r="C3438" s="24" t="s">
        <v>19340</v>
      </c>
      <c r="D3438" s="24" t="s">
        <v>19341</v>
      </c>
      <c r="E3438" s="24" t="s">
        <v>19342</v>
      </c>
      <c r="F3438" s="24" t="s">
        <v>239</v>
      </c>
      <c r="G3438" s="24">
        <v>2019</v>
      </c>
      <c r="H3438" s="25">
        <v>43630</v>
      </c>
      <c r="I3438" s="24"/>
      <c r="J3438" s="24"/>
      <c r="K3438" s="24" t="s">
        <v>19343</v>
      </c>
      <c r="L3438" s="24" t="str">
        <f t="shared" si="108"/>
        <v>PostAlerta</v>
      </c>
      <c r="M3438" s="24" t="str">
        <f t="shared" si="109"/>
        <v>S/PalabrasClaves</v>
      </c>
      <c r="N3438" s="24"/>
      <c r="O3438" s="24"/>
      <c r="P3438" s="24"/>
      <c r="Q3438" s="24"/>
      <c r="R3438" s="24"/>
      <c r="S3438" s="24"/>
      <c r="T3438" s="24"/>
      <c r="U3438" s="24"/>
      <c r="V3438" s="24"/>
      <c r="W3438" s="24"/>
      <c r="X3438" s="24"/>
    </row>
    <row r="3439" spans="1:24" ht="15.75" hidden="1" customHeight="1">
      <c r="A3439" s="26">
        <v>31193761</v>
      </c>
      <c r="B3439" s="26" t="s">
        <v>19344</v>
      </c>
      <c r="C3439" s="26" t="s">
        <v>19345</v>
      </c>
      <c r="D3439" s="26" t="s">
        <v>19346</v>
      </c>
      <c r="E3439" s="26" t="s">
        <v>19347</v>
      </c>
      <c r="F3439" s="26" t="s">
        <v>17565</v>
      </c>
      <c r="G3439" s="26">
        <v>2019</v>
      </c>
      <c r="H3439" s="27">
        <v>43630</v>
      </c>
      <c r="I3439" s="26" t="s">
        <v>19348</v>
      </c>
      <c r="J3439" s="26"/>
      <c r="K3439" s="26" t="s">
        <v>19349</v>
      </c>
      <c r="L3439" s="26" t="str">
        <f t="shared" si="108"/>
        <v>PostAlerta</v>
      </c>
      <c r="M3439" s="26" t="str">
        <f t="shared" si="109"/>
        <v>S/PalabrasClaves</v>
      </c>
      <c r="N3439" s="26"/>
      <c r="O3439" s="26"/>
      <c r="P3439" s="26"/>
      <c r="Q3439" s="26"/>
      <c r="R3439" s="26"/>
      <c r="S3439" s="26"/>
      <c r="T3439" s="26"/>
      <c r="U3439" s="26"/>
      <c r="V3439" s="26"/>
      <c r="W3439" s="26"/>
      <c r="X3439" s="26"/>
    </row>
    <row r="3440" spans="1:24" ht="15.75" hidden="1" customHeight="1">
      <c r="A3440" s="24">
        <v>31256954</v>
      </c>
      <c r="B3440" s="24" t="s">
        <v>19350</v>
      </c>
      <c r="C3440" s="24" t="s">
        <v>19351</v>
      </c>
      <c r="D3440" s="24" t="s">
        <v>19352</v>
      </c>
      <c r="E3440" s="24" t="s">
        <v>19353</v>
      </c>
      <c r="F3440" s="24" t="s">
        <v>987</v>
      </c>
      <c r="G3440" s="24">
        <v>2019</v>
      </c>
      <c r="H3440" s="25">
        <v>43648</v>
      </c>
      <c r="I3440" s="24"/>
      <c r="J3440" s="24"/>
      <c r="K3440" s="24" t="s">
        <v>19354</v>
      </c>
      <c r="L3440" s="24" t="str">
        <f t="shared" si="108"/>
        <v>PostAlerta</v>
      </c>
      <c r="M3440" s="24" t="str">
        <f t="shared" si="109"/>
        <v>S/PalabrasClaves</v>
      </c>
      <c r="N3440" s="24"/>
      <c r="O3440" s="24"/>
      <c r="P3440" s="24"/>
      <c r="Q3440" s="24"/>
      <c r="R3440" s="24"/>
      <c r="S3440" s="24"/>
      <c r="T3440" s="24"/>
      <c r="U3440" s="24"/>
      <c r="V3440" s="24"/>
      <c r="W3440" s="24"/>
      <c r="X3440" s="24"/>
    </row>
    <row r="3441" spans="1:24" ht="15.75" hidden="1" customHeight="1">
      <c r="A3441" s="26">
        <v>31270010</v>
      </c>
      <c r="B3441" s="26" t="s">
        <v>19355</v>
      </c>
      <c r="C3441" s="26" t="s">
        <v>19356</v>
      </c>
      <c r="D3441" s="26" t="s">
        <v>19357</v>
      </c>
      <c r="E3441" s="26" t="s">
        <v>19358</v>
      </c>
      <c r="F3441" s="26" t="s">
        <v>443</v>
      </c>
      <c r="G3441" s="26">
        <v>2019</v>
      </c>
      <c r="H3441" s="27">
        <v>43651</v>
      </c>
      <c r="I3441" s="26"/>
      <c r="J3441" s="26"/>
      <c r="K3441" s="26" t="s">
        <v>19359</v>
      </c>
      <c r="L3441" s="26" t="str">
        <f t="shared" si="108"/>
        <v>PostAlerta</v>
      </c>
      <c r="M3441" s="26" t="str">
        <f t="shared" si="109"/>
        <v>S/PalabrasClaves</v>
      </c>
      <c r="N3441" s="26"/>
      <c r="O3441" s="26"/>
      <c r="P3441" s="26"/>
      <c r="Q3441" s="26"/>
      <c r="R3441" s="26"/>
      <c r="S3441" s="26"/>
      <c r="T3441" s="26"/>
      <c r="U3441" s="26"/>
      <c r="V3441" s="26"/>
      <c r="W3441" s="26"/>
      <c r="X3441" s="26"/>
    </row>
    <row r="3442" spans="1:24" ht="15.75" hidden="1" customHeight="1">
      <c r="A3442" s="24">
        <v>31296280</v>
      </c>
      <c r="B3442" s="24" t="s">
        <v>19360</v>
      </c>
      <c r="C3442" s="24" t="s">
        <v>19361</v>
      </c>
      <c r="D3442" s="24" t="s">
        <v>19362</v>
      </c>
      <c r="E3442" s="24" t="s">
        <v>13865</v>
      </c>
      <c r="F3442" s="24" t="s">
        <v>443</v>
      </c>
      <c r="G3442" s="24">
        <v>2019</v>
      </c>
      <c r="H3442" s="25">
        <v>43659</v>
      </c>
      <c r="I3442" s="24" t="s">
        <v>19363</v>
      </c>
      <c r="J3442" s="24" t="s">
        <v>19364</v>
      </c>
      <c r="K3442" s="24" t="s">
        <v>19365</v>
      </c>
      <c r="L3442" s="24" t="str">
        <f t="shared" si="108"/>
        <v>Excluido</v>
      </c>
      <c r="M3442" s="24" t="str">
        <f t="shared" si="109"/>
        <v>S/PalabrasClaves</v>
      </c>
      <c r="N3442" s="24"/>
      <c r="O3442" s="24"/>
      <c r="P3442" s="24"/>
      <c r="Q3442" s="24"/>
      <c r="R3442" s="24"/>
      <c r="S3442" s="24"/>
      <c r="T3442" s="24"/>
      <c r="U3442" s="24"/>
      <c r="V3442" s="24"/>
      <c r="W3442" s="24"/>
      <c r="X3442" s="24"/>
    </row>
    <row r="3443" spans="1:24" ht="15.75" hidden="1" customHeight="1">
      <c r="A3443" s="26">
        <v>31320599</v>
      </c>
      <c r="B3443" s="26" t="s">
        <v>19366</v>
      </c>
      <c r="C3443" s="26" t="s">
        <v>19367</v>
      </c>
      <c r="D3443" s="26" t="s">
        <v>19368</v>
      </c>
      <c r="E3443" s="26" t="s">
        <v>19369</v>
      </c>
      <c r="F3443" s="26" t="s">
        <v>251</v>
      </c>
      <c r="G3443" s="26">
        <v>2019</v>
      </c>
      <c r="H3443" s="27">
        <v>43666</v>
      </c>
      <c r="I3443" s="26"/>
      <c r="J3443" s="26"/>
      <c r="K3443" s="26" t="s">
        <v>19370</v>
      </c>
      <c r="L3443" s="26" t="str">
        <f t="shared" si="108"/>
        <v>PostAlerta</v>
      </c>
      <c r="M3443" s="26" t="str">
        <f t="shared" si="109"/>
        <v>C/PalabrasClaves</v>
      </c>
      <c r="N3443" s="26"/>
      <c r="O3443" s="26"/>
      <c r="P3443" s="26"/>
      <c r="Q3443" s="26"/>
      <c r="R3443" s="26"/>
      <c r="S3443" s="26"/>
      <c r="T3443" s="26"/>
      <c r="U3443" s="26"/>
      <c r="V3443" s="26"/>
      <c r="W3443" s="26"/>
      <c r="X3443" s="26"/>
    </row>
    <row r="3444" spans="1:24" ht="15.75" hidden="1" customHeight="1">
      <c r="A3444" s="24">
        <v>31468679</v>
      </c>
      <c r="B3444" s="24" t="s">
        <v>19371</v>
      </c>
      <c r="C3444" s="24" t="s">
        <v>19372</v>
      </c>
      <c r="D3444" s="24" t="s">
        <v>19373</v>
      </c>
      <c r="E3444" s="24" t="s">
        <v>19374</v>
      </c>
      <c r="F3444" s="24" t="s">
        <v>7032</v>
      </c>
      <c r="G3444" s="24">
        <v>2019</v>
      </c>
      <c r="H3444" s="25">
        <v>43708</v>
      </c>
      <c r="I3444" s="24" t="s">
        <v>19375</v>
      </c>
      <c r="J3444" s="24"/>
      <c r="K3444" s="24" t="s">
        <v>19376</v>
      </c>
      <c r="L3444" s="24" t="str">
        <f t="shared" si="108"/>
        <v>Excluido</v>
      </c>
      <c r="M3444" s="24" t="str">
        <f t="shared" si="109"/>
        <v>S/PalabrasClaves</v>
      </c>
      <c r="N3444" s="24"/>
      <c r="O3444" s="24"/>
      <c r="P3444" s="24"/>
      <c r="Q3444" s="24"/>
      <c r="R3444" s="24"/>
      <c r="S3444" s="24"/>
      <c r="T3444" s="24"/>
      <c r="U3444" s="24"/>
      <c r="V3444" s="24"/>
      <c r="W3444" s="24"/>
      <c r="X3444" s="24"/>
    </row>
    <row r="3445" spans="1:24" ht="15.75" hidden="1" customHeight="1">
      <c r="A3445" s="26">
        <v>31468730</v>
      </c>
      <c r="B3445" s="26" t="s">
        <v>19377</v>
      </c>
      <c r="C3445" s="26" t="s">
        <v>19378</v>
      </c>
      <c r="D3445" s="26" t="s">
        <v>19379</v>
      </c>
      <c r="E3445" s="26" t="s">
        <v>9413</v>
      </c>
      <c r="F3445" s="26" t="s">
        <v>7032</v>
      </c>
      <c r="G3445" s="26">
        <v>2019</v>
      </c>
      <c r="H3445" s="27">
        <v>43708</v>
      </c>
      <c r="I3445" s="26" t="s">
        <v>19380</v>
      </c>
      <c r="J3445" s="26"/>
      <c r="K3445" s="26" t="s">
        <v>19381</v>
      </c>
      <c r="L3445" s="26" t="str">
        <f t="shared" si="108"/>
        <v>Excluido</v>
      </c>
      <c r="M3445" s="26" t="str">
        <f t="shared" si="109"/>
        <v>S/PalabrasClaves</v>
      </c>
      <c r="N3445" s="26"/>
      <c r="O3445" s="26"/>
      <c r="P3445" s="26"/>
      <c r="Q3445" s="26"/>
      <c r="R3445" s="26"/>
      <c r="S3445" s="26"/>
      <c r="T3445" s="26"/>
      <c r="U3445" s="26"/>
      <c r="V3445" s="26"/>
      <c r="W3445" s="26"/>
      <c r="X3445" s="26"/>
    </row>
    <row r="3446" spans="1:24" ht="15.75" hidden="1" customHeight="1">
      <c r="A3446" s="24">
        <v>31573518</v>
      </c>
      <c r="B3446" s="24" t="s">
        <v>19382</v>
      </c>
      <c r="C3446" s="24" t="s">
        <v>19383</v>
      </c>
      <c r="D3446" s="24" t="s">
        <v>19384</v>
      </c>
      <c r="E3446" s="24" t="s">
        <v>19385</v>
      </c>
      <c r="F3446" s="24" t="s">
        <v>19386</v>
      </c>
      <c r="G3446" s="24">
        <v>2019</v>
      </c>
      <c r="H3446" s="25">
        <v>43740</v>
      </c>
      <c r="I3446" s="24"/>
      <c r="J3446" s="24"/>
      <c r="K3446" s="24" t="s">
        <v>19387</v>
      </c>
      <c r="L3446" s="24" t="str">
        <f t="shared" si="108"/>
        <v>PostAlerta</v>
      </c>
      <c r="M3446" s="24" t="str">
        <f t="shared" si="109"/>
        <v>S/PalabrasClaves</v>
      </c>
      <c r="N3446" s="24"/>
      <c r="O3446" s="24"/>
      <c r="P3446" s="24"/>
      <c r="Q3446" s="24"/>
      <c r="R3446" s="24"/>
      <c r="S3446" s="24"/>
      <c r="T3446" s="24"/>
      <c r="U3446" s="24"/>
      <c r="V3446" s="24"/>
      <c r="W3446" s="24"/>
      <c r="X3446" s="24"/>
    </row>
    <row r="3447" spans="1:24" ht="15.75" hidden="1" customHeight="1">
      <c r="A3447" s="26">
        <v>31647538</v>
      </c>
      <c r="B3447" s="26" t="s">
        <v>19388</v>
      </c>
      <c r="C3447" s="26" t="s">
        <v>19389</v>
      </c>
      <c r="D3447" s="26" t="s">
        <v>19390</v>
      </c>
      <c r="E3447" s="26" t="s">
        <v>19391</v>
      </c>
      <c r="F3447" s="26" t="s">
        <v>2860</v>
      </c>
      <c r="G3447" s="26">
        <v>2019</v>
      </c>
      <c r="H3447" s="27">
        <v>43763</v>
      </c>
      <c r="I3447" s="26" t="s">
        <v>19392</v>
      </c>
      <c r="J3447" s="26"/>
      <c r="K3447" s="26" t="s">
        <v>19393</v>
      </c>
      <c r="L3447" s="26" t="str">
        <f t="shared" si="108"/>
        <v>PostAlerta</v>
      </c>
      <c r="M3447" s="26" t="str">
        <f t="shared" si="109"/>
        <v>S/PalabrasClaves</v>
      </c>
      <c r="N3447" s="26"/>
      <c r="O3447" s="26"/>
      <c r="P3447" s="26"/>
      <c r="Q3447" s="26"/>
      <c r="R3447" s="26"/>
      <c r="S3447" s="26"/>
      <c r="T3447" s="26"/>
      <c r="U3447" s="26"/>
      <c r="V3447" s="26"/>
      <c r="W3447" s="26"/>
      <c r="X3447" s="26"/>
    </row>
    <row r="3448" spans="1:24" ht="15.75" hidden="1" customHeight="1">
      <c r="A3448" s="24">
        <v>31390037</v>
      </c>
      <c r="B3448" s="24" t="s">
        <v>19394</v>
      </c>
      <c r="C3448" s="24" t="s">
        <v>19395</v>
      </c>
      <c r="D3448" s="24" t="s">
        <v>19396</v>
      </c>
      <c r="E3448" s="24" t="s">
        <v>11513</v>
      </c>
      <c r="F3448" s="24" t="s">
        <v>19397</v>
      </c>
      <c r="G3448" s="24">
        <v>2019</v>
      </c>
      <c r="H3448" s="25">
        <v>43685</v>
      </c>
      <c r="I3448" s="24" t="s">
        <v>19398</v>
      </c>
      <c r="J3448" s="24"/>
      <c r="K3448" s="24" t="s">
        <v>19399</v>
      </c>
      <c r="L3448" s="24" t="str">
        <f t="shared" si="108"/>
        <v>Excluido</v>
      </c>
      <c r="M3448" s="24" t="str">
        <f t="shared" si="109"/>
        <v>S/PalabrasClaves</v>
      </c>
      <c r="N3448" s="24"/>
      <c r="O3448" s="24"/>
      <c r="P3448" s="24"/>
      <c r="Q3448" s="24"/>
      <c r="R3448" s="24"/>
      <c r="S3448" s="24"/>
      <c r="T3448" s="24"/>
      <c r="U3448" s="24"/>
      <c r="V3448" s="24"/>
      <c r="W3448" s="24"/>
      <c r="X3448" s="24"/>
    </row>
    <row r="3449" spans="1:24" ht="15.75" hidden="1" customHeight="1">
      <c r="A3449" s="26">
        <v>31387908</v>
      </c>
      <c r="B3449" s="26" t="s">
        <v>19400</v>
      </c>
      <c r="C3449" s="26" t="s">
        <v>19401</v>
      </c>
      <c r="D3449" s="26" t="s">
        <v>19402</v>
      </c>
      <c r="E3449" s="26" t="s">
        <v>19403</v>
      </c>
      <c r="F3449" s="26" t="s">
        <v>2903</v>
      </c>
      <c r="G3449" s="26">
        <v>2019</v>
      </c>
      <c r="H3449" s="27">
        <v>43685</v>
      </c>
      <c r="I3449" s="26" t="s">
        <v>19404</v>
      </c>
      <c r="J3449" s="26"/>
      <c r="K3449" s="26" t="s">
        <v>19405</v>
      </c>
      <c r="L3449" s="26" t="str">
        <f t="shared" si="108"/>
        <v>PostAlerta</v>
      </c>
      <c r="M3449" s="26" t="str">
        <f t="shared" si="109"/>
        <v>S/PalabrasClaves</v>
      </c>
      <c r="N3449" s="26"/>
      <c r="O3449" s="26"/>
      <c r="P3449" s="26"/>
      <c r="Q3449" s="26"/>
      <c r="R3449" s="26"/>
      <c r="S3449" s="26"/>
      <c r="T3449" s="26"/>
      <c r="U3449" s="26"/>
      <c r="V3449" s="26"/>
      <c r="W3449" s="26"/>
      <c r="X3449" s="26"/>
    </row>
    <row r="3450" spans="1:24" ht="15.75" hidden="1" customHeight="1">
      <c r="A3450" s="24">
        <v>31440475</v>
      </c>
      <c r="B3450" s="24" t="s">
        <v>19406</v>
      </c>
      <c r="C3450" s="24" t="s">
        <v>19407</v>
      </c>
      <c r="D3450" s="24" t="s">
        <v>19408</v>
      </c>
      <c r="E3450" s="24" t="s">
        <v>19409</v>
      </c>
      <c r="F3450" s="24" t="s">
        <v>559</v>
      </c>
      <c r="G3450" s="24">
        <v>2019</v>
      </c>
      <c r="H3450" s="25">
        <v>43701</v>
      </c>
      <c r="I3450" s="24" t="s">
        <v>19410</v>
      </c>
      <c r="J3450" s="24"/>
      <c r="K3450" s="24" t="s">
        <v>19411</v>
      </c>
      <c r="L3450" s="24" t="str">
        <f t="shared" si="108"/>
        <v>PostAlerta</v>
      </c>
      <c r="M3450" s="24" t="str">
        <f t="shared" si="109"/>
        <v>C/PalabrasClaves</v>
      </c>
      <c r="N3450" s="24"/>
      <c r="O3450" s="24"/>
      <c r="P3450" s="24"/>
      <c r="Q3450" s="24"/>
      <c r="R3450" s="24"/>
      <c r="S3450" s="24"/>
      <c r="T3450" s="24"/>
      <c r="U3450" s="24"/>
      <c r="V3450" s="24"/>
      <c r="W3450" s="24"/>
      <c r="X3450" s="24"/>
    </row>
    <row r="3451" spans="1:24" ht="15.75" hidden="1" customHeight="1">
      <c r="A3451" s="26">
        <v>31448242</v>
      </c>
      <c r="B3451" s="26" t="s">
        <v>19412</v>
      </c>
      <c r="C3451" s="26" t="s">
        <v>19413</v>
      </c>
      <c r="D3451" s="26" t="s">
        <v>19414</v>
      </c>
      <c r="E3451" s="26" t="s">
        <v>19415</v>
      </c>
      <c r="F3451" s="26" t="s">
        <v>559</v>
      </c>
      <c r="G3451" s="26">
        <v>2019</v>
      </c>
      <c r="H3451" s="27">
        <v>43704</v>
      </c>
      <c r="I3451" s="26" t="s">
        <v>19416</v>
      </c>
      <c r="J3451" s="26"/>
      <c r="K3451" s="26" t="s">
        <v>19417</v>
      </c>
      <c r="L3451" s="26" t="str">
        <f t="shared" si="108"/>
        <v>PostAlerta</v>
      </c>
      <c r="M3451" s="26" t="str">
        <f t="shared" si="109"/>
        <v>S/PalabrasClaves</v>
      </c>
      <c r="N3451" s="26"/>
      <c r="O3451" s="26"/>
      <c r="P3451" s="26"/>
      <c r="Q3451" s="26"/>
      <c r="R3451" s="26"/>
      <c r="S3451" s="26"/>
      <c r="T3451" s="26"/>
      <c r="U3451" s="26"/>
      <c r="V3451" s="26"/>
      <c r="W3451" s="26"/>
      <c r="X3451" s="26"/>
    </row>
    <row r="3452" spans="1:24" ht="15.75" hidden="1" customHeight="1">
      <c r="A3452" s="24">
        <v>31405377</v>
      </c>
      <c r="B3452" s="24" t="s">
        <v>19418</v>
      </c>
      <c r="C3452" s="24" t="s">
        <v>19419</v>
      </c>
      <c r="D3452" s="24" t="s">
        <v>19420</v>
      </c>
      <c r="E3452" s="24" t="s">
        <v>19421</v>
      </c>
      <c r="F3452" s="24" t="s">
        <v>8511</v>
      </c>
      <c r="G3452" s="24">
        <v>2019</v>
      </c>
      <c r="H3452" s="25">
        <v>43691</v>
      </c>
      <c r="I3452" s="24" t="s">
        <v>19422</v>
      </c>
      <c r="J3452" s="24"/>
      <c r="K3452" s="24" t="s">
        <v>19423</v>
      </c>
      <c r="L3452" s="24" t="str">
        <f t="shared" si="108"/>
        <v>PostAlerta</v>
      </c>
      <c r="M3452" s="24" t="str">
        <f t="shared" si="109"/>
        <v>C/PalabrasClaves</v>
      </c>
      <c r="N3452" s="24"/>
      <c r="O3452" s="24"/>
      <c r="P3452" s="24"/>
      <c r="Q3452" s="24"/>
      <c r="R3452" s="24"/>
      <c r="S3452" s="24"/>
      <c r="T3452" s="24"/>
      <c r="U3452" s="24"/>
      <c r="V3452" s="24"/>
      <c r="W3452" s="24"/>
      <c r="X3452" s="24"/>
    </row>
    <row r="3453" spans="1:24" ht="15.75" hidden="1" customHeight="1">
      <c r="A3453" s="26">
        <v>31202460</v>
      </c>
      <c r="B3453" s="26" t="s">
        <v>19424</v>
      </c>
      <c r="C3453" s="26" t="s">
        <v>19425</v>
      </c>
      <c r="D3453" s="26" t="s">
        <v>19426</v>
      </c>
      <c r="E3453" s="26" t="s">
        <v>7090</v>
      </c>
      <c r="F3453" s="26" t="s">
        <v>384</v>
      </c>
      <c r="G3453" s="26">
        <v>2019</v>
      </c>
      <c r="H3453" s="27">
        <v>43633</v>
      </c>
      <c r="I3453" s="26"/>
      <c r="J3453" s="26"/>
      <c r="K3453" s="26" t="s">
        <v>19427</v>
      </c>
      <c r="L3453" s="26" t="str">
        <f t="shared" si="108"/>
        <v>PostAlerta</v>
      </c>
      <c r="M3453" s="26" t="str">
        <f t="shared" si="109"/>
        <v>C/PalabrasClaves</v>
      </c>
      <c r="N3453" s="26"/>
      <c r="O3453" s="26"/>
      <c r="P3453" s="26"/>
      <c r="Q3453" s="26"/>
      <c r="R3453" s="26"/>
      <c r="S3453" s="26"/>
      <c r="T3453" s="26"/>
      <c r="U3453" s="26"/>
      <c r="V3453" s="26"/>
      <c r="W3453" s="26"/>
      <c r="X3453" s="26"/>
    </row>
    <row r="3454" spans="1:24" ht="15.75" hidden="1" customHeight="1">
      <c r="A3454" s="24">
        <v>31409678</v>
      </c>
      <c r="B3454" s="24" t="s">
        <v>19428</v>
      </c>
      <c r="C3454" s="24" t="s">
        <v>19429</v>
      </c>
      <c r="D3454" s="24" t="s">
        <v>19430</v>
      </c>
      <c r="E3454" s="24" t="s">
        <v>19431</v>
      </c>
      <c r="F3454" s="24" t="s">
        <v>2903</v>
      </c>
      <c r="G3454" s="24">
        <v>2019</v>
      </c>
      <c r="H3454" s="25">
        <v>43692</v>
      </c>
      <c r="I3454" s="24" t="s">
        <v>19432</v>
      </c>
      <c r="J3454" s="24"/>
      <c r="K3454" s="24" t="s">
        <v>19433</v>
      </c>
      <c r="L3454" s="24" t="str">
        <f t="shared" si="108"/>
        <v>PostAlerta</v>
      </c>
      <c r="M3454" s="24" t="str">
        <f t="shared" si="109"/>
        <v>S/PalabrasClaves</v>
      </c>
      <c r="N3454" s="24"/>
      <c r="O3454" s="24"/>
      <c r="P3454" s="24"/>
      <c r="Q3454" s="24"/>
      <c r="R3454" s="24"/>
      <c r="S3454" s="24"/>
      <c r="T3454" s="24"/>
      <c r="U3454" s="24"/>
      <c r="V3454" s="24"/>
      <c r="W3454" s="24"/>
      <c r="X3454" s="24"/>
    </row>
    <row r="3455" spans="1:24" ht="15.75" hidden="1" customHeight="1">
      <c r="A3455" s="26">
        <v>31412025</v>
      </c>
      <c r="B3455" s="26" t="s">
        <v>19434</v>
      </c>
      <c r="C3455" s="26" t="s">
        <v>19435</v>
      </c>
      <c r="D3455" s="26" t="s">
        <v>19436</v>
      </c>
      <c r="E3455" s="26" t="s">
        <v>11532</v>
      </c>
      <c r="F3455" s="26" t="s">
        <v>2175</v>
      </c>
      <c r="G3455" s="26">
        <v>2019</v>
      </c>
      <c r="H3455" s="27">
        <v>43692</v>
      </c>
      <c r="I3455" s="26" t="s">
        <v>19437</v>
      </c>
      <c r="J3455" s="26"/>
      <c r="K3455" s="26" t="s">
        <v>19438</v>
      </c>
      <c r="L3455" s="26" t="str">
        <f t="shared" si="108"/>
        <v>PostAlerta</v>
      </c>
      <c r="M3455" s="26" t="str">
        <f t="shared" si="109"/>
        <v>S/PalabrasClaves</v>
      </c>
      <c r="N3455" s="26"/>
      <c r="O3455" s="26"/>
      <c r="P3455" s="26"/>
      <c r="Q3455" s="26"/>
      <c r="R3455" s="26"/>
      <c r="S3455" s="26"/>
      <c r="T3455" s="26"/>
      <c r="U3455" s="26"/>
      <c r="V3455" s="26"/>
      <c r="W3455" s="26"/>
      <c r="X3455" s="26"/>
    </row>
    <row r="3456" spans="1:24" ht="15.75" hidden="1" customHeight="1">
      <c r="A3456" s="24">
        <v>31386347</v>
      </c>
      <c r="B3456" s="24" t="s">
        <v>19439</v>
      </c>
      <c r="C3456" s="24" t="s">
        <v>19440</v>
      </c>
      <c r="D3456" s="24" t="s">
        <v>19441</v>
      </c>
      <c r="E3456" s="24" t="s">
        <v>19442</v>
      </c>
      <c r="F3456" s="24" t="s">
        <v>55</v>
      </c>
      <c r="G3456" s="24">
        <v>2019</v>
      </c>
      <c r="H3456" s="25">
        <v>43684</v>
      </c>
      <c r="I3456" s="24" t="s">
        <v>19443</v>
      </c>
      <c r="J3456" s="24" t="s">
        <v>19444</v>
      </c>
      <c r="K3456" s="24" t="s">
        <v>19445</v>
      </c>
      <c r="L3456" s="24" t="str">
        <f t="shared" si="108"/>
        <v>PostAlerta</v>
      </c>
      <c r="M3456" s="24" t="str">
        <f t="shared" si="109"/>
        <v>S/PalabrasClaves</v>
      </c>
      <c r="N3456" s="24"/>
      <c r="O3456" s="24"/>
      <c r="P3456" s="24"/>
      <c r="Q3456" s="24"/>
      <c r="R3456" s="24"/>
      <c r="S3456" s="24"/>
      <c r="T3456" s="24"/>
      <c r="U3456" s="24"/>
      <c r="V3456" s="24"/>
      <c r="W3456" s="24"/>
      <c r="X3456" s="24"/>
    </row>
    <row r="3457" spans="1:24" ht="15.75" hidden="1" customHeight="1">
      <c r="A3457" s="26">
        <v>31528632</v>
      </c>
      <c r="B3457" s="26" t="s">
        <v>19446</v>
      </c>
      <c r="C3457" s="26" t="s">
        <v>19447</v>
      </c>
      <c r="D3457" s="26" t="s">
        <v>19448</v>
      </c>
      <c r="E3457" s="26" t="s">
        <v>19449</v>
      </c>
      <c r="F3457" s="26" t="s">
        <v>11777</v>
      </c>
      <c r="G3457" s="26">
        <v>2019</v>
      </c>
      <c r="H3457" s="27">
        <v>43727</v>
      </c>
      <c r="I3457" s="26" t="s">
        <v>19450</v>
      </c>
      <c r="J3457" s="26"/>
      <c r="K3457" s="26" t="s">
        <v>19451</v>
      </c>
      <c r="L3457" s="26" t="str">
        <f t="shared" si="108"/>
        <v>Excluido</v>
      </c>
      <c r="M3457" s="26" t="str">
        <f t="shared" si="109"/>
        <v>S/PalabrasClaves</v>
      </c>
      <c r="N3457" s="26"/>
      <c r="O3457" s="26"/>
      <c r="P3457" s="26"/>
      <c r="Q3457" s="26"/>
      <c r="R3457" s="26"/>
      <c r="S3457" s="26"/>
      <c r="T3457" s="26"/>
      <c r="U3457" s="26"/>
      <c r="V3457" s="26"/>
      <c r="W3457" s="26"/>
      <c r="X3457" s="26"/>
    </row>
    <row r="3458" spans="1:24" ht="15.75" hidden="1" customHeight="1">
      <c r="A3458" s="24">
        <v>31552195</v>
      </c>
      <c r="B3458" s="24" t="s">
        <v>19452</v>
      </c>
      <c r="C3458" s="24" t="s">
        <v>19453</v>
      </c>
      <c r="D3458" s="24" t="s">
        <v>19454</v>
      </c>
      <c r="E3458" s="24" t="s">
        <v>13062</v>
      </c>
      <c r="F3458" s="24" t="s">
        <v>559</v>
      </c>
      <c r="G3458" s="24">
        <v>2019</v>
      </c>
      <c r="H3458" s="25">
        <v>43734</v>
      </c>
      <c r="I3458" s="24" t="s">
        <v>19455</v>
      </c>
      <c r="J3458" s="24"/>
      <c r="K3458" s="24" t="s">
        <v>19456</v>
      </c>
      <c r="L3458" s="24" t="str">
        <f t="shared" si="108"/>
        <v>PostAlerta</v>
      </c>
      <c r="M3458" s="24" t="str">
        <f t="shared" si="109"/>
        <v>C/PalabrasClaves</v>
      </c>
      <c r="N3458" s="24"/>
      <c r="O3458" s="24"/>
      <c r="P3458" s="24"/>
      <c r="Q3458" s="24"/>
      <c r="R3458" s="24"/>
      <c r="S3458" s="24"/>
      <c r="T3458" s="24"/>
      <c r="U3458" s="24"/>
      <c r="V3458" s="24"/>
      <c r="W3458" s="24"/>
      <c r="X3458" s="24"/>
    </row>
    <row r="3459" spans="1:24" ht="15.75" hidden="1" customHeight="1">
      <c r="A3459" s="26">
        <v>31455431</v>
      </c>
      <c r="B3459" s="26" t="s">
        <v>19457</v>
      </c>
      <c r="C3459" s="26" t="s">
        <v>19458</v>
      </c>
      <c r="D3459" s="26" t="s">
        <v>19459</v>
      </c>
      <c r="E3459" s="26" t="s">
        <v>19460</v>
      </c>
      <c r="F3459" s="26" t="s">
        <v>10933</v>
      </c>
      <c r="G3459" s="26">
        <v>2019</v>
      </c>
      <c r="H3459" s="27">
        <v>43706</v>
      </c>
      <c r="I3459" s="26" t="s">
        <v>19461</v>
      </c>
      <c r="J3459" s="26"/>
      <c r="K3459" s="26" t="s">
        <v>19462</v>
      </c>
      <c r="L3459" s="26" t="str">
        <f t="shared" si="108"/>
        <v>PostAlerta</v>
      </c>
      <c r="M3459" s="26" t="str">
        <f t="shared" si="109"/>
        <v>S/PalabrasClaves</v>
      </c>
      <c r="N3459" s="26"/>
      <c r="O3459" s="26"/>
      <c r="P3459" s="26"/>
      <c r="Q3459" s="26"/>
      <c r="R3459" s="26"/>
      <c r="S3459" s="26"/>
      <c r="T3459" s="26"/>
      <c r="U3459" s="26"/>
      <c r="V3459" s="26"/>
      <c r="W3459" s="26"/>
      <c r="X3459" s="26"/>
    </row>
    <row r="3460" spans="1:24" ht="15.75" hidden="1" customHeight="1">
      <c r="A3460" s="24">
        <v>31695443</v>
      </c>
      <c r="B3460" s="24" t="s">
        <v>19463</v>
      </c>
      <c r="C3460" s="24" t="s">
        <v>19464</v>
      </c>
      <c r="D3460" s="24" t="s">
        <v>19465</v>
      </c>
      <c r="E3460" s="24" t="s">
        <v>19466</v>
      </c>
      <c r="F3460" s="24" t="s">
        <v>8071</v>
      </c>
      <c r="G3460" s="24">
        <v>2019</v>
      </c>
      <c r="H3460" s="25">
        <v>43777</v>
      </c>
      <c r="I3460" s="24" t="s">
        <v>19467</v>
      </c>
      <c r="J3460" s="24"/>
      <c r="K3460" s="24" t="s">
        <v>19468</v>
      </c>
      <c r="L3460" s="24" t="str">
        <f t="shared" si="108"/>
        <v>PostAlerta</v>
      </c>
      <c r="M3460" s="24" t="str">
        <f t="shared" si="109"/>
        <v>S/PalabrasClaves</v>
      </c>
      <c r="N3460" s="24"/>
      <c r="O3460" s="24"/>
      <c r="P3460" s="24"/>
      <c r="Q3460" s="24"/>
      <c r="R3460" s="24"/>
      <c r="S3460" s="24"/>
      <c r="T3460" s="24"/>
      <c r="U3460" s="24"/>
      <c r="V3460" s="24"/>
      <c r="W3460" s="24"/>
      <c r="X3460" s="24"/>
    </row>
    <row r="3461" spans="1:24" ht="15.75" hidden="1" customHeight="1">
      <c r="A3461" s="26">
        <v>30520971</v>
      </c>
      <c r="B3461" s="26" t="s">
        <v>19469</v>
      </c>
      <c r="C3461" s="26" t="s">
        <v>19470</v>
      </c>
      <c r="D3461" s="26" t="s">
        <v>19471</v>
      </c>
      <c r="E3461" s="26" t="s">
        <v>19472</v>
      </c>
      <c r="F3461" s="26" t="s">
        <v>851</v>
      </c>
      <c r="G3461" s="26">
        <v>2019</v>
      </c>
      <c r="H3461" s="27">
        <v>43441</v>
      </c>
      <c r="I3461" s="26"/>
      <c r="J3461" s="26"/>
      <c r="K3461" s="26" t="s">
        <v>19473</v>
      </c>
      <c r="L3461" s="26" t="str">
        <f t="shared" si="108"/>
        <v>PostAlerta</v>
      </c>
      <c r="M3461" s="26" t="str">
        <f t="shared" si="109"/>
        <v>S/PalabrasClaves</v>
      </c>
      <c r="N3461" s="26"/>
      <c r="O3461" s="26"/>
      <c r="P3461" s="26"/>
      <c r="Q3461" s="26"/>
      <c r="R3461" s="26"/>
      <c r="S3461" s="26"/>
      <c r="T3461" s="26"/>
      <c r="U3461" s="26"/>
      <c r="V3461" s="26"/>
      <c r="W3461" s="26"/>
      <c r="X3461" s="26"/>
    </row>
    <row r="3462" spans="1:24" ht="15.75" hidden="1" customHeight="1">
      <c r="A3462" s="24">
        <v>30394817</v>
      </c>
      <c r="B3462" s="24" t="s">
        <v>19474</v>
      </c>
      <c r="C3462" s="24" t="s">
        <v>19475</v>
      </c>
      <c r="D3462" s="24" t="s">
        <v>19476</v>
      </c>
      <c r="E3462" s="24" t="s">
        <v>19477</v>
      </c>
      <c r="F3462" s="24" t="s">
        <v>7974</v>
      </c>
      <c r="G3462" s="24">
        <v>2019</v>
      </c>
      <c r="H3462" s="25">
        <v>43410</v>
      </c>
      <c r="I3462" s="24"/>
      <c r="J3462" s="24"/>
      <c r="K3462" s="24" t="s">
        <v>19478</v>
      </c>
      <c r="L3462" s="24" t="str">
        <f t="shared" si="108"/>
        <v>PostAlerta</v>
      </c>
      <c r="M3462" s="24" t="str">
        <f t="shared" si="109"/>
        <v>S/PalabrasClaves</v>
      </c>
      <c r="N3462" s="24"/>
      <c r="O3462" s="24"/>
      <c r="P3462" s="24"/>
      <c r="Q3462" s="24"/>
      <c r="R3462" s="24"/>
      <c r="S3462" s="24"/>
      <c r="T3462" s="24"/>
      <c r="U3462" s="24"/>
      <c r="V3462" s="24"/>
      <c r="W3462" s="24"/>
      <c r="X3462" s="24"/>
    </row>
    <row r="3463" spans="1:24" ht="15.75" hidden="1" customHeight="1">
      <c r="A3463" s="26">
        <v>31113904</v>
      </c>
      <c r="B3463" s="26" t="s">
        <v>19479</v>
      </c>
      <c r="C3463" s="26" t="s">
        <v>19480</v>
      </c>
      <c r="D3463" s="26" t="s">
        <v>19481</v>
      </c>
      <c r="E3463" s="26" t="s">
        <v>9413</v>
      </c>
      <c r="F3463" s="26" t="s">
        <v>251</v>
      </c>
      <c r="G3463" s="26">
        <v>2019</v>
      </c>
      <c r="H3463" s="27">
        <v>43608</v>
      </c>
      <c r="I3463" s="26"/>
      <c r="J3463" s="26"/>
      <c r="K3463" s="26" t="s">
        <v>19482</v>
      </c>
      <c r="L3463" s="26" t="str">
        <f t="shared" si="108"/>
        <v>PostAlerta</v>
      </c>
      <c r="M3463" s="26" t="str">
        <f t="shared" si="109"/>
        <v>S/PalabrasClaves</v>
      </c>
      <c r="N3463" s="26"/>
      <c r="O3463" s="26"/>
      <c r="P3463" s="26"/>
      <c r="Q3463" s="26"/>
      <c r="R3463" s="26"/>
      <c r="S3463" s="26"/>
      <c r="T3463" s="26"/>
      <c r="U3463" s="26"/>
      <c r="V3463" s="26"/>
      <c r="W3463" s="26"/>
      <c r="X3463" s="26"/>
    </row>
    <row r="3464" spans="1:24" ht="15.75" hidden="1" customHeight="1">
      <c r="A3464" s="24">
        <v>31145447</v>
      </c>
      <c r="B3464" s="24" t="s">
        <v>19483</v>
      </c>
      <c r="C3464" s="24" t="s">
        <v>19484</v>
      </c>
      <c r="D3464" s="24" t="s">
        <v>19485</v>
      </c>
      <c r="E3464" s="24" t="s">
        <v>15909</v>
      </c>
      <c r="F3464" s="24" t="s">
        <v>3233</v>
      </c>
      <c r="G3464" s="24">
        <v>2019</v>
      </c>
      <c r="H3464" s="25">
        <v>43616</v>
      </c>
      <c r="I3464" s="24" t="s">
        <v>19486</v>
      </c>
      <c r="J3464" s="24"/>
      <c r="K3464" s="24" t="s">
        <v>19487</v>
      </c>
      <c r="L3464" s="24" t="str">
        <f t="shared" si="108"/>
        <v>PostAlerta</v>
      </c>
      <c r="M3464" s="24" t="str">
        <f t="shared" si="109"/>
        <v>S/PalabrasClaves</v>
      </c>
      <c r="N3464" s="24"/>
      <c r="O3464" s="24"/>
      <c r="P3464" s="24"/>
      <c r="Q3464" s="24"/>
      <c r="R3464" s="24"/>
      <c r="S3464" s="24"/>
      <c r="T3464" s="24"/>
      <c r="U3464" s="24"/>
      <c r="V3464" s="24"/>
      <c r="W3464" s="24"/>
      <c r="X3464" s="24"/>
    </row>
    <row r="3465" spans="1:24" ht="15.75" hidden="1" customHeight="1">
      <c r="A3465" s="26">
        <v>31225920</v>
      </c>
      <c r="B3465" s="26" t="s">
        <v>19488</v>
      </c>
      <c r="C3465" s="26" t="s">
        <v>19489</v>
      </c>
      <c r="D3465" s="26" t="s">
        <v>19490</v>
      </c>
      <c r="E3465" s="26" t="s">
        <v>19491</v>
      </c>
      <c r="F3465" s="26" t="s">
        <v>8621</v>
      </c>
      <c r="G3465" s="26">
        <v>2019</v>
      </c>
      <c r="H3465" s="27">
        <v>43638</v>
      </c>
      <c r="I3465" s="26"/>
      <c r="J3465" s="26"/>
      <c r="K3465" s="26" t="s">
        <v>19492</v>
      </c>
      <c r="L3465" s="26" t="str">
        <f t="shared" si="108"/>
        <v>PostAlerta</v>
      </c>
      <c r="M3465" s="26" t="str">
        <f t="shared" si="109"/>
        <v>S/PalabrasClaves</v>
      </c>
      <c r="N3465" s="26"/>
      <c r="O3465" s="26"/>
      <c r="P3465" s="26"/>
      <c r="Q3465" s="26"/>
      <c r="R3465" s="26"/>
      <c r="S3465" s="26"/>
      <c r="T3465" s="26"/>
      <c r="U3465" s="26"/>
      <c r="V3465" s="26"/>
      <c r="W3465" s="26"/>
      <c r="X3465" s="26"/>
    </row>
    <row r="3466" spans="1:24" ht="15.75" hidden="1" customHeight="1">
      <c r="A3466" s="24">
        <v>31259855</v>
      </c>
      <c r="B3466" s="24" t="s">
        <v>19493</v>
      </c>
      <c r="C3466" s="24" t="s">
        <v>19494</v>
      </c>
      <c r="D3466" s="24" t="s">
        <v>19495</v>
      </c>
      <c r="E3466" s="24" t="s">
        <v>17815</v>
      </c>
      <c r="F3466" s="24" t="s">
        <v>128</v>
      </c>
      <c r="G3466" s="24">
        <v>2019</v>
      </c>
      <c r="H3466" s="25">
        <v>43648</v>
      </c>
      <c r="I3466" s="24" t="s">
        <v>19496</v>
      </c>
      <c r="J3466" s="24" t="s">
        <v>19497</v>
      </c>
      <c r="K3466" s="24" t="s">
        <v>19498</v>
      </c>
      <c r="L3466" s="24" t="str">
        <f t="shared" si="108"/>
        <v>PostAlerta</v>
      </c>
      <c r="M3466" s="24" t="str">
        <f t="shared" si="109"/>
        <v>S/PalabrasClaves</v>
      </c>
      <c r="N3466" s="24"/>
      <c r="O3466" s="24"/>
      <c r="P3466" s="24"/>
      <c r="Q3466" s="24"/>
      <c r="R3466" s="24"/>
      <c r="S3466" s="24"/>
      <c r="T3466" s="24"/>
      <c r="U3466" s="24"/>
      <c r="V3466" s="24"/>
      <c r="W3466" s="24"/>
      <c r="X3466" s="24"/>
    </row>
    <row r="3467" spans="1:24" ht="15.75" hidden="1" customHeight="1">
      <c r="A3467" s="26">
        <v>31284840</v>
      </c>
      <c r="B3467" s="26" t="s">
        <v>19499</v>
      </c>
      <c r="C3467" s="26" t="s">
        <v>19500</v>
      </c>
      <c r="D3467" s="26" t="s">
        <v>19501</v>
      </c>
      <c r="E3467" s="26" t="s">
        <v>19502</v>
      </c>
      <c r="F3467" s="26" t="s">
        <v>725</v>
      </c>
      <c r="G3467" s="26">
        <v>2019</v>
      </c>
      <c r="H3467" s="27">
        <v>43656</v>
      </c>
      <c r="I3467" s="26" t="s">
        <v>19503</v>
      </c>
      <c r="J3467" s="26"/>
      <c r="K3467" s="26" t="s">
        <v>19504</v>
      </c>
      <c r="L3467" s="26" t="str">
        <f t="shared" si="108"/>
        <v>PostAlerta</v>
      </c>
      <c r="M3467" s="26" t="str">
        <f t="shared" si="109"/>
        <v>S/PalabrasClaves</v>
      </c>
      <c r="N3467" s="26"/>
      <c r="O3467" s="26"/>
      <c r="P3467" s="26"/>
      <c r="Q3467" s="26"/>
      <c r="R3467" s="26"/>
      <c r="S3467" s="26"/>
      <c r="T3467" s="26"/>
      <c r="U3467" s="26"/>
      <c r="V3467" s="26"/>
      <c r="W3467" s="26"/>
      <c r="X3467" s="26"/>
    </row>
    <row r="3468" spans="1:24" ht="15.75" hidden="1" customHeight="1">
      <c r="A3468" s="24">
        <v>31285254</v>
      </c>
      <c r="B3468" s="24" t="s">
        <v>19505</v>
      </c>
      <c r="C3468" s="24" t="s">
        <v>19506</v>
      </c>
      <c r="D3468" s="24" t="s">
        <v>19507</v>
      </c>
      <c r="E3468" s="24" t="s">
        <v>19125</v>
      </c>
      <c r="F3468" s="24" t="s">
        <v>90</v>
      </c>
      <c r="G3468" s="24">
        <v>2019</v>
      </c>
      <c r="H3468" s="25">
        <v>43656</v>
      </c>
      <c r="I3468" s="24" t="s">
        <v>19508</v>
      </c>
      <c r="J3468" s="24"/>
      <c r="K3468" s="24" t="s">
        <v>19509</v>
      </c>
      <c r="L3468" s="24" t="str">
        <f t="shared" si="108"/>
        <v>PostAlerta</v>
      </c>
      <c r="M3468" s="24" t="str">
        <f t="shared" si="109"/>
        <v>S/PalabrasClaves</v>
      </c>
      <c r="N3468" s="24"/>
      <c r="O3468" s="24"/>
      <c r="P3468" s="24"/>
      <c r="Q3468" s="24"/>
      <c r="R3468" s="24"/>
      <c r="S3468" s="24"/>
      <c r="T3468" s="24"/>
      <c r="U3468" s="24"/>
      <c r="V3468" s="24"/>
      <c r="W3468" s="24"/>
      <c r="X3468" s="24"/>
    </row>
    <row r="3469" spans="1:24" ht="15.75" hidden="1" customHeight="1">
      <c r="A3469" s="26">
        <v>31286209</v>
      </c>
      <c r="B3469" s="26" t="s">
        <v>19510</v>
      </c>
      <c r="C3469" s="26" t="s">
        <v>19511</v>
      </c>
      <c r="D3469" s="26" t="s">
        <v>19512</v>
      </c>
      <c r="E3469" s="26" t="s">
        <v>19513</v>
      </c>
      <c r="F3469" s="26" t="s">
        <v>239</v>
      </c>
      <c r="G3469" s="26">
        <v>2019</v>
      </c>
      <c r="H3469" s="27">
        <v>43656</v>
      </c>
      <c r="I3469" s="26"/>
      <c r="J3469" s="26"/>
      <c r="K3469" s="26" t="s">
        <v>19514</v>
      </c>
      <c r="L3469" s="26" t="str">
        <f t="shared" si="108"/>
        <v>PostAlerta</v>
      </c>
      <c r="M3469" s="26" t="str">
        <f t="shared" si="109"/>
        <v>S/PalabrasClaves</v>
      </c>
      <c r="N3469" s="26"/>
      <c r="O3469" s="26"/>
      <c r="P3469" s="26"/>
      <c r="Q3469" s="26"/>
      <c r="R3469" s="26"/>
      <c r="S3469" s="26"/>
      <c r="T3469" s="26"/>
      <c r="U3469" s="26"/>
      <c r="V3469" s="26"/>
      <c r="W3469" s="26"/>
      <c r="X3469" s="26"/>
    </row>
    <row r="3470" spans="1:24" ht="15.75" hidden="1" customHeight="1">
      <c r="A3470" s="24">
        <v>31329097</v>
      </c>
      <c r="B3470" s="24" t="s">
        <v>19515</v>
      </c>
      <c r="C3470" s="24" t="s">
        <v>19516</v>
      </c>
      <c r="D3470" s="24" t="s">
        <v>19517</v>
      </c>
      <c r="E3470" s="24" t="s">
        <v>19518</v>
      </c>
      <c r="F3470" s="24" t="s">
        <v>627</v>
      </c>
      <c r="G3470" s="24">
        <v>2019</v>
      </c>
      <c r="H3470" s="25">
        <v>43669</v>
      </c>
      <c r="I3470" s="24"/>
      <c r="J3470" s="24"/>
      <c r="K3470" s="24" t="s">
        <v>19519</v>
      </c>
      <c r="L3470" s="24" t="str">
        <f t="shared" si="108"/>
        <v>PostAlerta</v>
      </c>
      <c r="M3470" s="24" t="str">
        <f t="shared" si="109"/>
        <v>S/PalabrasClaves</v>
      </c>
      <c r="N3470" s="24"/>
      <c r="O3470" s="24"/>
      <c r="P3470" s="24"/>
      <c r="Q3470" s="24"/>
      <c r="R3470" s="24"/>
      <c r="S3470" s="24"/>
      <c r="T3470" s="24"/>
      <c r="U3470" s="24"/>
      <c r="V3470" s="24"/>
      <c r="W3470" s="24"/>
      <c r="X3470" s="24"/>
    </row>
    <row r="3471" spans="1:24" ht="15.75" hidden="1" customHeight="1">
      <c r="A3471" s="26">
        <v>31335275</v>
      </c>
      <c r="B3471" s="26" t="s">
        <v>19520</v>
      </c>
      <c r="C3471" s="26" t="s">
        <v>19521</v>
      </c>
      <c r="D3471" s="26" t="s">
        <v>19522</v>
      </c>
      <c r="E3471" s="26" t="s">
        <v>19523</v>
      </c>
      <c r="F3471" s="26" t="s">
        <v>725</v>
      </c>
      <c r="G3471" s="26">
        <v>2019</v>
      </c>
      <c r="H3471" s="27">
        <v>43670</v>
      </c>
      <c r="I3471" s="26"/>
      <c r="J3471" s="26"/>
      <c r="K3471" s="26" t="s">
        <v>19524</v>
      </c>
      <c r="L3471" s="26" t="str">
        <f t="shared" si="108"/>
        <v>PostAlerta</v>
      </c>
      <c r="M3471" s="26" t="str">
        <f t="shared" si="109"/>
        <v>S/PalabrasClaves</v>
      </c>
      <c r="N3471" s="26"/>
      <c r="O3471" s="26"/>
      <c r="P3471" s="26"/>
      <c r="Q3471" s="26"/>
      <c r="R3471" s="26"/>
      <c r="S3471" s="26"/>
      <c r="T3471" s="26"/>
      <c r="U3471" s="26"/>
      <c r="V3471" s="26"/>
      <c r="W3471" s="26"/>
      <c r="X3471" s="26"/>
    </row>
    <row r="3472" spans="1:24" ht="15.75" hidden="1" customHeight="1">
      <c r="A3472" s="24">
        <v>31336230</v>
      </c>
      <c r="B3472" s="24" t="s">
        <v>19525</v>
      </c>
      <c r="C3472" s="24" t="s">
        <v>19526</v>
      </c>
      <c r="D3472" s="24" t="s">
        <v>19527</v>
      </c>
      <c r="E3472" s="24" t="s">
        <v>19528</v>
      </c>
      <c r="F3472" s="24" t="s">
        <v>3379</v>
      </c>
      <c r="G3472" s="24">
        <v>2019</v>
      </c>
      <c r="H3472" s="25">
        <v>43670</v>
      </c>
      <c r="I3472" s="24"/>
      <c r="J3472" s="24"/>
      <c r="K3472" s="24" t="s">
        <v>19529</v>
      </c>
      <c r="L3472" s="24" t="str">
        <f t="shared" si="108"/>
        <v>Excluido</v>
      </c>
      <c r="M3472" s="24" t="str">
        <f t="shared" si="109"/>
        <v>S/PalabrasClaves</v>
      </c>
      <c r="N3472" s="24"/>
      <c r="O3472" s="24"/>
      <c r="P3472" s="24"/>
      <c r="Q3472" s="24"/>
      <c r="R3472" s="24"/>
      <c r="S3472" s="24"/>
      <c r="T3472" s="24"/>
      <c r="U3472" s="24"/>
      <c r="V3472" s="24"/>
      <c r="W3472" s="24"/>
      <c r="X3472" s="24"/>
    </row>
    <row r="3473" spans="1:24" ht="15.75" hidden="1" customHeight="1">
      <c r="A3473" s="26">
        <v>31372233</v>
      </c>
      <c r="B3473" s="26" t="s">
        <v>19530</v>
      </c>
      <c r="C3473" s="26" t="s">
        <v>19531</v>
      </c>
      <c r="D3473" s="26" t="s">
        <v>19532</v>
      </c>
      <c r="E3473" s="26" t="s">
        <v>15989</v>
      </c>
      <c r="F3473" s="26" t="s">
        <v>7457</v>
      </c>
      <c r="G3473" s="26">
        <v>2019</v>
      </c>
      <c r="H3473" s="27">
        <v>43680</v>
      </c>
      <c r="I3473" s="26" t="s">
        <v>19533</v>
      </c>
      <c r="J3473" s="26"/>
      <c r="K3473" s="26" t="s">
        <v>19534</v>
      </c>
      <c r="L3473" s="26" t="str">
        <f t="shared" si="108"/>
        <v>PostAlerta</v>
      </c>
      <c r="M3473" s="26" t="str">
        <f t="shared" si="109"/>
        <v>S/PalabrasClaves</v>
      </c>
      <c r="N3473" s="26"/>
      <c r="O3473" s="26"/>
      <c r="P3473" s="26"/>
      <c r="Q3473" s="26"/>
      <c r="R3473" s="26"/>
      <c r="S3473" s="26"/>
      <c r="T3473" s="26"/>
      <c r="U3473" s="26"/>
      <c r="V3473" s="26"/>
      <c r="W3473" s="26"/>
      <c r="X3473" s="26"/>
    </row>
    <row r="3474" spans="1:24" ht="15.75" hidden="1" customHeight="1">
      <c r="A3474" s="24">
        <v>31389367</v>
      </c>
      <c r="B3474" s="24" t="s">
        <v>19535</v>
      </c>
      <c r="C3474" s="24" t="s">
        <v>19536</v>
      </c>
      <c r="D3474" s="24" t="s">
        <v>19537</v>
      </c>
      <c r="E3474" s="24" t="s">
        <v>19538</v>
      </c>
      <c r="F3474" s="24" t="s">
        <v>964</v>
      </c>
      <c r="G3474" s="24">
        <v>2019</v>
      </c>
      <c r="H3474" s="25">
        <v>43685</v>
      </c>
      <c r="I3474" s="24"/>
      <c r="J3474" s="24"/>
      <c r="K3474" s="24" t="s">
        <v>19539</v>
      </c>
      <c r="L3474" s="24" t="str">
        <f t="shared" si="108"/>
        <v>Excluido</v>
      </c>
      <c r="M3474" s="24" t="str">
        <f t="shared" si="109"/>
        <v>C/PalabrasClaves</v>
      </c>
      <c r="N3474" s="24"/>
      <c r="O3474" s="24"/>
      <c r="P3474" s="24"/>
      <c r="Q3474" s="24"/>
      <c r="R3474" s="24"/>
      <c r="S3474" s="24"/>
      <c r="T3474" s="24"/>
      <c r="U3474" s="24"/>
      <c r="V3474" s="24"/>
      <c r="W3474" s="24"/>
      <c r="X3474" s="24"/>
    </row>
    <row r="3475" spans="1:24" ht="15.75" hidden="1" customHeight="1">
      <c r="A3475" s="26">
        <v>31401990</v>
      </c>
      <c r="B3475" s="26" t="s">
        <v>19540</v>
      </c>
      <c r="C3475" s="26" t="s">
        <v>19541</v>
      </c>
      <c r="D3475" s="26" t="s">
        <v>19542</v>
      </c>
      <c r="E3475" s="26" t="s">
        <v>19543</v>
      </c>
      <c r="F3475" s="26" t="s">
        <v>19544</v>
      </c>
      <c r="G3475" s="26">
        <v>2019</v>
      </c>
      <c r="H3475" s="27">
        <v>43690</v>
      </c>
      <c r="I3475" s="26"/>
      <c r="J3475" s="26"/>
      <c r="K3475" s="26" t="s">
        <v>19545</v>
      </c>
      <c r="L3475" s="26" t="str">
        <f t="shared" si="108"/>
        <v>PostAlerta</v>
      </c>
      <c r="M3475" s="26" t="str">
        <f t="shared" si="109"/>
        <v>S/PalabrasClaves</v>
      </c>
      <c r="N3475" s="26"/>
      <c r="O3475" s="26"/>
      <c r="P3475" s="26"/>
      <c r="Q3475" s="26"/>
      <c r="R3475" s="26"/>
      <c r="S3475" s="26"/>
      <c r="T3475" s="26"/>
      <c r="U3475" s="26"/>
      <c r="V3475" s="26"/>
      <c r="W3475" s="26"/>
      <c r="X3475" s="26"/>
    </row>
    <row r="3476" spans="1:24" ht="15.75" hidden="1" customHeight="1">
      <c r="A3476" s="24">
        <v>31402004</v>
      </c>
      <c r="B3476" s="24" t="s">
        <v>19546</v>
      </c>
      <c r="C3476" s="24" t="s">
        <v>19547</v>
      </c>
      <c r="D3476" s="24" t="s">
        <v>19548</v>
      </c>
      <c r="E3476" s="24" t="s">
        <v>19549</v>
      </c>
      <c r="F3476" s="24" t="s">
        <v>19544</v>
      </c>
      <c r="G3476" s="24">
        <v>2019</v>
      </c>
      <c r="H3476" s="25">
        <v>43690</v>
      </c>
      <c r="I3476" s="24"/>
      <c r="J3476" s="24"/>
      <c r="K3476" s="24" t="s">
        <v>19550</v>
      </c>
      <c r="L3476" s="24" t="str">
        <f t="shared" si="108"/>
        <v>Excluido</v>
      </c>
      <c r="M3476" s="24" t="str">
        <f t="shared" si="109"/>
        <v>S/PalabrasClaves</v>
      </c>
      <c r="N3476" s="24"/>
      <c r="O3476" s="24"/>
      <c r="P3476" s="24"/>
      <c r="Q3476" s="24"/>
      <c r="R3476" s="24"/>
      <c r="S3476" s="24"/>
      <c r="T3476" s="24"/>
      <c r="U3476" s="24"/>
      <c r="V3476" s="24"/>
      <c r="W3476" s="24"/>
      <c r="X3476" s="24"/>
    </row>
    <row r="3477" spans="1:24" ht="15.75" hidden="1" customHeight="1">
      <c r="A3477" s="26">
        <v>31403518</v>
      </c>
      <c r="B3477" s="26" t="s">
        <v>19551</v>
      </c>
      <c r="C3477" s="26" t="s">
        <v>19552</v>
      </c>
      <c r="D3477" s="26" t="s">
        <v>19553</v>
      </c>
      <c r="E3477" s="26" t="s">
        <v>19153</v>
      </c>
      <c r="F3477" s="26" t="s">
        <v>128</v>
      </c>
      <c r="G3477" s="26">
        <v>2019</v>
      </c>
      <c r="H3477" s="27">
        <v>43690</v>
      </c>
      <c r="I3477" s="26" t="s">
        <v>19554</v>
      </c>
      <c r="J3477" s="26" t="s">
        <v>19555</v>
      </c>
      <c r="K3477" s="26" t="s">
        <v>19556</v>
      </c>
      <c r="L3477" s="26" t="str">
        <f t="shared" si="108"/>
        <v>PostAlerta</v>
      </c>
      <c r="M3477" s="26" t="str">
        <f t="shared" si="109"/>
        <v>S/PalabrasClaves</v>
      </c>
      <c r="N3477" s="26"/>
      <c r="O3477" s="26"/>
      <c r="P3477" s="26"/>
      <c r="Q3477" s="26"/>
      <c r="R3477" s="26"/>
      <c r="S3477" s="26"/>
      <c r="T3477" s="26"/>
      <c r="U3477" s="26"/>
      <c r="V3477" s="26"/>
      <c r="W3477" s="26"/>
      <c r="X3477" s="26"/>
    </row>
    <row r="3478" spans="1:24" ht="15.75" hidden="1" customHeight="1">
      <c r="A3478" s="24">
        <v>31415336</v>
      </c>
      <c r="B3478" s="24" t="s">
        <v>19557</v>
      </c>
      <c r="C3478" s="24" t="s">
        <v>19558</v>
      </c>
      <c r="D3478" s="24" t="s">
        <v>19559</v>
      </c>
      <c r="E3478" s="24" t="s">
        <v>266</v>
      </c>
      <c r="F3478" s="24" t="s">
        <v>128</v>
      </c>
      <c r="G3478" s="24">
        <v>2019</v>
      </c>
      <c r="H3478" s="25">
        <v>43693</v>
      </c>
      <c r="I3478" s="24"/>
      <c r="J3478" s="24"/>
      <c r="K3478" s="24" t="s">
        <v>19560</v>
      </c>
      <c r="L3478" s="24" t="str">
        <f t="shared" si="108"/>
        <v>PostAlerta</v>
      </c>
      <c r="M3478" s="24" t="str">
        <f t="shared" si="109"/>
        <v>S/PalabrasClaves</v>
      </c>
      <c r="N3478" s="24"/>
      <c r="O3478" s="24"/>
      <c r="P3478" s="24"/>
      <c r="Q3478" s="24"/>
      <c r="R3478" s="24"/>
      <c r="S3478" s="24"/>
      <c r="T3478" s="24"/>
      <c r="U3478" s="24"/>
      <c r="V3478" s="24"/>
      <c r="W3478" s="24"/>
      <c r="X3478" s="24"/>
    </row>
    <row r="3479" spans="1:24" ht="15.75" hidden="1" customHeight="1">
      <c r="A3479" s="26">
        <v>31419583</v>
      </c>
      <c r="B3479" s="26" t="s">
        <v>19561</v>
      </c>
      <c r="C3479" s="26" t="s">
        <v>19562</v>
      </c>
      <c r="D3479" s="26" t="s">
        <v>19563</v>
      </c>
      <c r="E3479" s="26" t="s">
        <v>19564</v>
      </c>
      <c r="F3479" s="26" t="s">
        <v>14576</v>
      </c>
      <c r="G3479" s="26">
        <v>2019</v>
      </c>
      <c r="H3479" s="27">
        <v>43694</v>
      </c>
      <c r="I3479" s="26"/>
      <c r="J3479" s="26"/>
      <c r="K3479" s="26" t="s">
        <v>19565</v>
      </c>
      <c r="L3479" s="26" t="str">
        <f t="shared" si="108"/>
        <v>PostAlerta</v>
      </c>
      <c r="M3479" s="26" t="str">
        <f t="shared" si="109"/>
        <v>S/PalabrasClaves</v>
      </c>
      <c r="N3479" s="26"/>
      <c r="O3479" s="26"/>
      <c r="P3479" s="26"/>
      <c r="Q3479" s="26"/>
      <c r="R3479" s="26"/>
      <c r="S3479" s="26"/>
      <c r="T3479" s="26"/>
      <c r="U3479" s="26"/>
      <c r="V3479" s="26"/>
      <c r="W3479" s="26"/>
      <c r="X3479" s="26"/>
    </row>
    <row r="3480" spans="1:24" ht="15.75" hidden="1" customHeight="1">
      <c r="A3480" s="24">
        <v>31552817</v>
      </c>
      <c r="B3480" s="24" t="s">
        <v>19566</v>
      </c>
      <c r="C3480" s="24" t="s">
        <v>19567</v>
      </c>
      <c r="D3480" s="24" t="s">
        <v>19568</v>
      </c>
      <c r="E3480" s="24" t="s">
        <v>19569</v>
      </c>
      <c r="F3480" s="24" t="s">
        <v>804</v>
      </c>
      <c r="G3480" s="24">
        <v>2019</v>
      </c>
      <c r="H3480" s="25">
        <v>43734</v>
      </c>
      <c r="I3480" s="24" t="s">
        <v>19570</v>
      </c>
      <c r="J3480" s="24"/>
      <c r="K3480" s="24" t="s">
        <v>19571</v>
      </c>
      <c r="L3480" s="24" t="str">
        <f t="shared" si="108"/>
        <v>PostAlerta</v>
      </c>
      <c r="M3480" s="24" t="str">
        <f t="shared" si="109"/>
        <v>S/PalabrasClaves</v>
      </c>
      <c r="N3480" s="24"/>
      <c r="O3480" s="24"/>
      <c r="P3480" s="24"/>
      <c r="Q3480" s="24"/>
      <c r="R3480" s="24"/>
      <c r="S3480" s="24"/>
      <c r="T3480" s="24"/>
      <c r="U3480" s="24"/>
      <c r="V3480" s="24"/>
      <c r="W3480" s="24"/>
      <c r="X3480" s="24"/>
    </row>
    <row r="3481" spans="1:24" ht="15.75" hidden="1" customHeight="1">
      <c r="A3481" s="26">
        <v>31640028</v>
      </c>
      <c r="B3481" s="26" t="s">
        <v>19572</v>
      </c>
      <c r="C3481" s="26" t="s">
        <v>19573</v>
      </c>
      <c r="D3481" s="26" t="s">
        <v>19574</v>
      </c>
      <c r="E3481" s="26" t="s">
        <v>19575</v>
      </c>
      <c r="F3481" s="26" t="s">
        <v>19576</v>
      </c>
      <c r="G3481" s="26">
        <v>2019</v>
      </c>
      <c r="H3481" s="27">
        <v>43762</v>
      </c>
      <c r="I3481" s="26"/>
      <c r="J3481" s="26"/>
      <c r="K3481" s="26" t="s">
        <v>19577</v>
      </c>
      <c r="L3481" s="26" t="str">
        <f t="shared" si="108"/>
        <v>PostAlerta</v>
      </c>
      <c r="M3481" s="26" t="str">
        <f t="shared" si="109"/>
        <v>S/PalabrasClaves</v>
      </c>
      <c r="N3481" s="26"/>
      <c r="O3481" s="26"/>
      <c r="P3481" s="26"/>
      <c r="Q3481" s="26"/>
      <c r="R3481" s="26"/>
      <c r="S3481" s="26"/>
      <c r="T3481" s="26"/>
      <c r="U3481" s="26"/>
      <c r="V3481" s="26"/>
      <c r="W3481" s="26"/>
      <c r="X3481" s="26"/>
    </row>
    <row r="3482" spans="1:24" ht="15.75" hidden="1" customHeight="1">
      <c r="A3482" s="24">
        <v>32233207</v>
      </c>
      <c r="B3482" s="24" t="s">
        <v>19578</v>
      </c>
      <c r="C3482" s="24" t="s">
        <v>19579</v>
      </c>
      <c r="D3482" s="24" t="s">
        <v>19580</v>
      </c>
      <c r="E3482" s="24" t="s">
        <v>19581</v>
      </c>
      <c r="F3482" s="24" t="s">
        <v>4209</v>
      </c>
      <c r="G3482" s="24">
        <v>2019</v>
      </c>
      <c r="H3482" s="25">
        <v>43923</v>
      </c>
      <c r="I3482" s="24"/>
      <c r="J3482" s="24"/>
      <c r="K3482" s="24"/>
      <c r="L3482" s="24" t="str">
        <f t="shared" si="108"/>
        <v>PostAlerta</v>
      </c>
      <c r="M3482" s="24" t="str">
        <f t="shared" si="109"/>
        <v>S/PalabrasClaves</v>
      </c>
      <c r="N3482" s="24"/>
      <c r="O3482" s="24"/>
      <c r="P3482" s="24"/>
      <c r="Q3482" s="24"/>
      <c r="R3482" s="24"/>
      <c r="S3482" s="24"/>
      <c r="T3482" s="24"/>
      <c r="U3482" s="24"/>
      <c r="V3482" s="24"/>
      <c r="W3482" s="24"/>
      <c r="X3482" s="24"/>
    </row>
    <row r="3483" spans="1:24" ht="15.75" hidden="1" customHeight="1">
      <c r="A3483" s="26">
        <v>31510949</v>
      </c>
      <c r="B3483" s="26" t="s">
        <v>19582</v>
      </c>
      <c r="C3483" s="26" t="s">
        <v>19583</v>
      </c>
      <c r="D3483" s="26" t="s">
        <v>19584</v>
      </c>
      <c r="E3483" s="26" t="s">
        <v>19585</v>
      </c>
      <c r="F3483" s="26" t="s">
        <v>341</v>
      </c>
      <c r="G3483" s="26">
        <v>2019</v>
      </c>
      <c r="H3483" s="27">
        <v>43721</v>
      </c>
      <c r="I3483" s="26" t="s">
        <v>19586</v>
      </c>
      <c r="J3483" s="26"/>
      <c r="K3483" s="26" t="s">
        <v>19587</v>
      </c>
      <c r="L3483" s="26" t="str">
        <f t="shared" si="108"/>
        <v>PostAlerta</v>
      </c>
      <c r="M3483" s="26" t="str">
        <f t="shared" si="109"/>
        <v>S/PalabrasClaves</v>
      </c>
      <c r="N3483" s="26"/>
      <c r="O3483" s="26"/>
      <c r="P3483" s="26"/>
      <c r="Q3483" s="26"/>
      <c r="R3483" s="26"/>
      <c r="S3483" s="26"/>
      <c r="T3483" s="26"/>
      <c r="U3483" s="26"/>
      <c r="V3483" s="26"/>
      <c r="W3483" s="26"/>
      <c r="X3483" s="26"/>
    </row>
    <row r="3484" spans="1:24" ht="15.75" hidden="1" customHeight="1">
      <c r="A3484" s="24">
        <v>31511286</v>
      </c>
      <c r="B3484" s="24" t="s">
        <v>19588</v>
      </c>
      <c r="C3484" s="24" t="s">
        <v>19589</v>
      </c>
      <c r="D3484" s="24" t="s">
        <v>19590</v>
      </c>
      <c r="E3484" s="24" t="s">
        <v>19591</v>
      </c>
      <c r="F3484" s="24" t="s">
        <v>204</v>
      </c>
      <c r="G3484" s="24">
        <v>2019</v>
      </c>
      <c r="H3484" s="25">
        <v>43721</v>
      </c>
      <c r="I3484" s="24" t="s">
        <v>19592</v>
      </c>
      <c r="J3484" s="24"/>
      <c r="K3484" s="24" t="s">
        <v>19593</v>
      </c>
      <c r="L3484" s="24" t="str">
        <f t="shared" si="108"/>
        <v>Excluido</v>
      </c>
      <c r="M3484" s="24" t="str">
        <f t="shared" si="109"/>
        <v>S/PalabrasClaves</v>
      </c>
      <c r="N3484" s="24"/>
      <c r="O3484" s="24"/>
      <c r="P3484" s="24"/>
      <c r="Q3484" s="24"/>
      <c r="R3484" s="24"/>
      <c r="S3484" s="24"/>
      <c r="T3484" s="24"/>
      <c r="U3484" s="24"/>
      <c r="V3484" s="24"/>
      <c r="W3484" s="24"/>
      <c r="X3484" s="24"/>
    </row>
    <row r="3485" spans="1:24" ht="15.75" hidden="1" customHeight="1">
      <c r="A3485" s="26">
        <v>31514378</v>
      </c>
      <c r="B3485" s="26" t="s">
        <v>19594</v>
      </c>
      <c r="C3485" s="26" t="s">
        <v>19595</v>
      </c>
      <c r="D3485" s="26" t="s">
        <v>19596</v>
      </c>
      <c r="E3485" s="26" t="s">
        <v>19597</v>
      </c>
      <c r="F3485" s="26" t="s">
        <v>8919</v>
      </c>
      <c r="G3485" s="26">
        <v>2019</v>
      </c>
      <c r="H3485" s="27">
        <v>43722</v>
      </c>
      <c r="I3485" s="26" t="s">
        <v>19598</v>
      </c>
      <c r="J3485" s="26"/>
      <c r="K3485" s="26" t="s">
        <v>19599</v>
      </c>
      <c r="L3485" s="26" t="str">
        <f t="shared" si="108"/>
        <v>PostAlerta</v>
      </c>
      <c r="M3485" s="26" t="str">
        <f t="shared" si="109"/>
        <v>S/PalabrasClaves</v>
      </c>
      <c r="N3485" s="26"/>
      <c r="O3485" s="26"/>
      <c r="P3485" s="26"/>
      <c r="Q3485" s="26"/>
      <c r="R3485" s="26"/>
      <c r="S3485" s="26"/>
      <c r="T3485" s="26"/>
      <c r="U3485" s="26"/>
      <c r="V3485" s="26"/>
      <c r="W3485" s="26"/>
      <c r="X3485" s="26"/>
    </row>
    <row r="3486" spans="1:24" ht="15.75" hidden="1" customHeight="1">
      <c r="A3486" s="24">
        <v>31513653</v>
      </c>
      <c r="B3486" s="24" t="s">
        <v>19600</v>
      </c>
      <c r="C3486" s="24" t="s">
        <v>19601</v>
      </c>
      <c r="D3486" s="24" t="s">
        <v>19602</v>
      </c>
      <c r="E3486" s="24" t="s">
        <v>19603</v>
      </c>
      <c r="F3486" s="24" t="s">
        <v>2168</v>
      </c>
      <c r="G3486" s="24">
        <v>2019</v>
      </c>
      <c r="H3486" s="25">
        <v>43721</v>
      </c>
      <c r="I3486" s="24" t="s">
        <v>19604</v>
      </c>
      <c r="J3486" s="24"/>
      <c r="K3486" s="24" t="s">
        <v>19605</v>
      </c>
      <c r="L3486" s="24" t="str">
        <f t="shared" si="108"/>
        <v>PostAlerta</v>
      </c>
      <c r="M3486" s="24" t="str">
        <f t="shared" si="109"/>
        <v>S/PalabrasClaves</v>
      </c>
      <c r="N3486" s="24"/>
      <c r="O3486" s="24"/>
      <c r="P3486" s="24"/>
      <c r="Q3486" s="24"/>
      <c r="R3486" s="24"/>
      <c r="S3486" s="24"/>
      <c r="T3486" s="24"/>
      <c r="U3486" s="24"/>
      <c r="V3486" s="24"/>
      <c r="W3486" s="24"/>
      <c r="X3486" s="24"/>
    </row>
    <row r="3487" spans="1:24" ht="15.75" hidden="1" customHeight="1">
      <c r="A3487" s="26">
        <v>31107956</v>
      </c>
      <c r="B3487" s="26" t="s">
        <v>19606</v>
      </c>
      <c r="C3487" s="26" t="s">
        <v>19607</v>
      </c>
      <c r="D3487" s="26" t="s">
        <v>19608</v>
      </c>
      <c r="E3487" s="26" t="s">
        <v>14206</v>
      </c>
      <c r="F3487" s="26" t="s">
        <v>1115</v>
      </c>
      <c r="G3487" s="26">
        <v>2019</v>
      </c>
      <c r="H3487" s="27">
        <v>43606</v>
      </c>
      <c r="I3487" s="26"/>
      <c r="J3487" s="26"/>
      <c r="K3487" s="26" t="s">
        <v>19609</v>
      </c>
      <c r="L3487" s="26" t="str">
        <f t="shared" si="108"/>
        <v>PostAlerta</v>
      </c>
      <c r="M3487" s="26" t="str">
        <f t="shared" si="109"/>
        <v>S/PalabrasClaves</v>
      </c>
      <c r="N3487" s="26"/>
      <c r="O3487" s="26"/>
      <c r="P3487" s="26"/>
      <c r="Q3487" s="26"/>
      <c r="R3487" s="26"/>
      <c r="S3487" s="26"/>
      <c r="T3487" s="26"/>
      <c r="U3487" s="26"/>
      <c r="V3487" s="26"/>
      <c r="W3487" s="26"/>
      <c r="X3487" s="26"/>
    </row>
    <row r="3488" spans="1:24" ht="15.75" hidden="1" customHeight="1">
      <c r="A3488" s="24">
        <v>31395511</v>
      </c>
      <c r="B3488" s="24" t="s">
        <v>19610</v>
      </c>
      <c r="C3488" s="24" t="s">
        <v>19611</v>
      </c>
      <c r="D3488" s="24" t="s">
        <v>19612</v>
      </c>
      <c r="E3488" s="24" t="s">
        <v>19613</v>
      </c>
      <c r="F3488" s="24" t="s">
        <v>19614</v>
      </c>
      <c r="G3488" s="24">
        <v>2019</v>
      </c>
      <c r="H3488" s="25">
        <v>43687</v>
      </c>
      <c r="I3488" s="24"/>
      <c r="J3488" s="24"/>
      <c r="K3488" s="24" t="s">
        <v>19615</v>
      </c>
      <c r="L3488" s="24" t="str">
        <f t="shared" si="108"/>
        <v>PostAlerta</v>
      </c>
      <c r="M3488" s="24" t="str">
        <f t="shared" si="109"/>
        <v>S/PalabrasClaves</v>
      </c>
      <c r="N3488" s="24"/>
      <c r="O3488" s="24"/>
      <c r="P3488" s="24"/>
      <c r="Q3488" s="24"/>
      <c r="R3488" s="24"/>
      <c r="S3488" s="24"/>
      <c r="T3488" s="24"/>
      <c r="U3488" s="24"/>
      <c r="V3488" s="24"/>
      <c r="W3488" s="24"/>
      <c r="X3488" s="24"/>
    </row>
    <row r="3489" spans="1:24" ht="15.75" hidden="1" customHeight="1">
      <c r="A3489" s="26">
        <v>31524362</v>
      </c>
      <c r="B3489" s="26" t="s">
        <v>19616</v>
      </c>
      <c r="C3489" s="26" t="s">
        <v>19617</v>
      </c>
      <c r="D3489" s="26" t="s">
        <v>19618</v>
      </c>
      <c r="E3489" s="26" t="s">
        <v>19619</v>
      </c>
      <c r="F3489" s="26" t="s">
        <v>348</v>
      </c>
      <c r="G3489" s="26">
        <v>2019</v>
      </c>
      <c r="H3489" s="27">
        <v>43725</v>
      </c>
      <c r="I3489" s="26"/>
      <c r="J3489" s="26"/>
      <c r="K3489" s="26"/>
      <c r="L3489" s="26" t="str">
        <f t="shared" si="108"/>
        <v>Excluido</v>
      </c>
      <c r="M3489" s="26" t="str">
        <f t="shared" si="109"/>
        <v>S/PalabrasClaves</v>
      </c>
      <c r="N3489" s="26"/>
      <c r="O3489" s="26"/>
      <c r="P3489" s="26"/>
      <c r="Q3489" s="26"/>
      <c r="R3489" s="26"/>
      <c r="S3489" s="26"/>
      <c r="T3489" s="26"/>
      <c r="U3489" s="26"/>
      <c r="V3489" s="26"/>
      <c r="W3489" s="26"/>
      <c r="X3489" s="26"/>
    </row>
    <row r="3490" spans="1:24" ht="15.75" hidden="1" customHeight="1">
      <c r="A3490" s="24">
        <v>31481610</v>
      </c>
      <c r="B3490" s="24" t="s">
        <v>19620</v>
      </c>
      <c r="C3490" s="24" t="s">
        <v>19621</v>
      </c>
      <c r="D3490" s="24" t="s">
        <v>19622</v>
      </c>
      <c r="E3490" s="24" t="s">
        <v>19623</v>
      </c>
      <c r="F3490" s="24" t="s">
        <v>781</v>
      </c>
      <c r="G3490" s="24">
        <v>2019</v>
      </c>
      <c r="H3490" s="25">
        <v>43713</v>
      </c>
      <c r="I3490" s="24" t="s">
        <v>19624</v>
      </c>
      <c r="J3490" s="24"/>
      <c r="K3490" s="24" t="s">
        <v>19625</v>
      </c>
      <c r="L3490" s="24" t="str">
        <f t="shared" si="108"/>
        <v>PostAlerta</v>
      </c>
      <c r="M3490" s="24" t="str">
        <f t="shared" si="109"/>
        <v>S/PalabrasClaves</v>
      </c>
      <c r="N3490" s="24"/>
      <c r="O3490" s="24"/>
      <c r="P3490" s="24"/>
      <c r="Q3490" s="24"/>
      <c r="R3490" s="24"/>
      <c r="S3490" s="24"/>
      <c r="T3490" s="24"/>
      <c r="U3490" s="24"/>
      <c r="V3490" s="24"/>
      <c r="W3490" s="24"/>
      <c r="X3490" s="24"/>
    </row>
    <row r="3491" spans="1:24" ht="15.75" hidden="1" customHeight="1">
      <c r="A3491" s="26">
        <v>31536549</v>
      </c>
      <c r="B3491" s="26" t="s">
        <v>19626</v>
      </c>
      <c r="C3491" s="26" t="s">
        <v>19627</v>
      </c>
      <c r="D3491" s="26" t="s">
        <v>19628</v>
      </c>
      <c r="E3491" s="26" t="s">
        <v>12394</v>
      </c>
      <c r="F3491" s="26" t="s">
        <v>2168</v>
      </c>
      <c r="G3491" s="26">
        <v>2019</v>
      </c>
      <c r="H3491" s="27">
        <v>43728</v>
      </c>
      <c r="I3491" s="26" t="s">
        <v>19629</v>
      </c>
      <c r="J3491" s="26"/>
      <c r="K3491" s="26" t="s">
        <v>19630</v>
      </c>
      <c r="L3491" s="26" t="str">
        <f t="shared" si="108"/>
        <v>PostAlerta</v>
      </c>
      <c r="M3491" s="26" t="str">
        <f t="shared" si="109"/>
        <v>C/PalabrasClaves</v>
      </c>
      <c r="N3491" s="26"/>
      <c r="O3491" s="26"/>
      <c r="P3491" s="26"/>
      <c r="Q3491" s="26"/>
      <c r="R3491" s="26"/>
      <c r="S3491" s="26"/>
      <c r="T3491" s="26"/>
      <c r="U3491" s="26"/>
      <c r="V3491" s="26"/>
      <c r="W3491" s="26"/>
      <c r="X3491" s="26"/>
    </row>
    <row r="3492" spans="1:24" ht="15.75" hidden="1" customHeight="1">
      <c r="A3492" s="24">
        <v>31546941</v>
      </c>
      <c r="B3492" s="24" t="s">
        <v>19631</v>
      </c>
      <c r="C3492" s="24" t="s">
        <v>19632</v>
      </c>
      <c r="D3492" s="24" t="s">
        <v>19633</v>
      </c>
      <c r="E3492" s="24" t="s">
        <v>6621</v>
      </c>
      <c r="F3492" s="24" t="s">
        <v>11544</v>
      </c>
      <c r="G3492" s="24">
        <v>2019</v>
      </c>
      <c r="H3492" s="25">
        <v>43733</v>
      </c>
      <c r="I3492" s="24" t="s">
        <v>19634</v>
      </c>
      <c r="J3492" s="24"/>
      <c r="K3492" s="24" t="s">
        <v>19635</v>
      </c>
      <c r="L3492" s="24" t="str">
        <f t="shared" si="108"/>
        <v>PostAlerta</v>
      </c>
      <c r="M3492" s="24" t="str">
        <f t="shared" si="109"/>
        <v>S/PalabrasClaves</v>
      </c>
      <c r="N3492" s="24"/>
      <c r="O3492" s="24"/>
      <c r="P3492" s="24"/>
      <c r="Q3492" s="24"/>
      <c r="R3492" s="24"/>
      <c r="S3492" s="24"/>
      <c r="T3492" s="24"/>
      <c r="U3492" s="24"/>
      <c r="V3492" s="24"/>
      <c r="W3492" s="24"/>
      <c r="X3492" s="24"/>
    </row>
    <row r="3493" spans="1:24" ht="15.75" hidden="1" customHeight="1">
      <c r="A3493" s="26">
        <v>31537203</v>
      </c>
      <c r="B3493" s="26" t="s">
        <v>19636</v>
      </c>
      <c r="C3493" s="26" t="s">
        <v>19637</v>
      </c>
      <c r="D3493" s="26" t="s">
        <v>19638</v>
      </c>
      <c r="E3493" s="26" t="s">
        <v>19639</v>
      </c>
      <c r="F3493" s="26" t="s">
        <v>3944</v>
      </c>
      <c r="G3493" s="26">
        <v>2019</v>
      </c>
      <c r="H3493" s="27">
        <v>43729</v>
      </c>
      <c r="I3493" s="26" t="s">
        <v>19640</v>
      </c>
      <c r="J3493" s="26"/>
      <c r="K3493" s="26" t="s">
        <v>19641</v>
      </c>
      <c r="L3493" s="26" t="str">
        <f t="shared" si="108"/>
        <v>PostAlerta</v>
      </c>
      <c r="M3493" s="26" t="str">
        <f t="shared" si="109"/>
        <v>S/PalabrasClaves</v>
      </c>
      <c r="N3493" s="26"/>
      <c r="O3493" s="26"/>
      <c r="P3493" s="26"/>
      <c r="Q3493" s="26"/>
      <c r="R3493" s="26"/>
      <c r="S3493" s="26"/>
      <c r="T3493" s="26"/>
      <c r="U3493" s="26"/>
      <c r="V3493" s="26"/>
      <c r="W3493" s="26"/>
      <c r="X3493" s="26"/>
    </row>
    <row r="3494" spans="1:24" ht="15.75" hidden="1" customHeight="1">
      <c r="A3494" s="24">
        <v>31537206</v>
      </c>
      <c r="B3494" s="24" t="s">
        <v>19642</v>
      </c>
      <c r="C3494" s="24" t="s">
        <v>19637</v>
      </c>
      <c r="D3494" s="24" t="s">
        <v>19643</v>
      </c>
      <c r="E3494" s="24" t="s">
        <v>19639</v>
      </c>
      <c r="F3494" s="24" t="s">
        <v>3944</v>
      </c>
      <c r="G3494" s="24">
        <v>2019</v>
      </c>
      <c r="H3494" s="25">
        <v>43729</v>
      </c>
      <c r="I3494" s="24" t="s">
        <v>19644</v>
      </c>
      <c r="J3494" s="24"/>
      <c r="K3494" s="24" t="s">
        <v>19645</v>
      </c>
      <c r="L3494" s="24" t="str">
        <f t="shared" si="108"/>
        <v>PostAlerta</v>
      </c>
      <c r="M3494" s="24" t="str">
        <f t="shared" si="109"/>
        <v>S/PalabrasClaves</v>
      </c>
      <c r="N3494" s="24"/>
      <c r="O3494" s="24"/>
      <c r="P3494" s="24"/>
      <c r="Q3494" s="24"/>
      <c r="R3494" s="24"/>
      <c r="S3494" s="24"/>
      <c r="T3494" s="24"/>
      <c r="U3494" s="24"/>
      <c r="V3494" s="24"/>
      <c r="W3494" s="24"/>
      <c r="X3494" s="24"/>
    </row>
    <row r="3495" spans="1:24" ht="15.75" hidden="1" customHeight="1">
      <c r="A3495" s="26">
        <v>31537207</v>
      </c>
      <c r="B3495" s="26" t="s">
        <v>19646</v>
      </c>
      <c r="C3495" s="26" t="s">
        <v>19647</v>
      </c>
      <c r="D3495" s="26" t="s">
        <v>19648</v>
      </c>
      <c r="E3495" s="26" t="s">
        <v>17798</v>
      </c>
      <c r="F3495" s="26" t="s">
        <v>3944</v>
      </c>
      <c r="G3495" s="26">
        <v>2019</v>
      </c>
      <c r="H3495" s="27">
        <v>43729</v>
      </c>
      <c r="I3495" s="26" t="s">
        <v>19649</v>
      </c>
      <c r="J3495" s="26"/>
      <c r="K3495" s="26" t="s">
        <v>19650</v>
      </c>
      <c r="L3495" s="26" t="str">
        <f t="shared" si="108"/>
        <v>PostAlerta</v>
      </c>
      <c r="M3495" s="26" t="str">
        <f t="shared" si="109"/>
        <v>S/PalabrasClaves</v>
      </c>
      <c r="N3495" s="26"/>
      <c r="O3495" s="26"/>
      <c r="P3495" s="26"/>
      <c r="Q3495" s="26"/>
      <c r="R3495" s="26"/>
      <c r="S3495" s="26"/>
      <c r="T3495" s="26"/>
      <c r="U3495" s="26"/>
      <c r="V3495" s="26"/>
      <c r="W3495" s="26"/>
      <c r="X3495" s="26"/>
    </row>
    <row r="3496" spans="1:24" ht="15.75" hidden="1" customHeight="1">
      <c r="A3496" s="24">
        <v>31646255</v>
      </c>
      <c r="B3496" s="24" t="s">
        <v>19651</v>
      </c>
      <c r="C3496" s="24" t="s">
        <v>19652</v>
      </c>
      <c r="D3496" s="24" t="s">
        <v>19653</v>
      </c>
      <c r="E3496" s="24" t="s">
        <v>19654</v>
      </c>
      <c r="F3496" s="24" t="s">
        <v>10570</v>
      </c>
      <c r="G3496" s="24">
        <v>2019</v>
      </c>
      <c r="H3496" s="25">
        <v>43763</v>
      </c>
      <c r="I3496" s="24" t="s">
        <v>19655</v>
      </c>
      <c r="J3496" s="24"/>
      <c r="K3496" s="24" t="s">
        <v>19656</v>
      </c>
      <c r="L3496" s="24" t="str">
        <f t="shared" ref="L3496:L3559" si="110">IF(ISNUMBER(VLOOKUP(A3496,EXCL,1,FALSE)),"Excluido",IF(ISNUMBER(VLOOKUP(A3496,POST,1,FALSE)),"PostAlerta",IF(ISNUMBER(VLOOKUP(A3496,PRE,1,FALSE)),"PreAlerta","")))</f>
        <v>Excluido</v>
      </c>
      <c r="M3496" s="24" t="str">
        <f t="shared" ref="M3496:M3559" si="111">IF(ISNUMBER(VLOOKUP(A3496,KEYWORDS,1,FALSE)),"C/PalabrasClaves","S/PalabrasClaves")</f>
        <v>S/PalabrasClaves</v>
      </c>
      <c r="N3496" s="24"/>
      <c r="O3496" s="24"/>
      <c r="P3496" s="24"/>
      <c r="Q3496" s="24"/>
      <c r="R3496" s="24"/>
      <c r="S3496" s="24"/>
      <c r="T3496" s="24"/>
      <c r="U3496" s="24"/>
      <c r="V3496" s="24"/>
      <c r="W3496" s="24"/>
      <c r="X3496" s="24"/>
    </row>
    <row r="3497" spans="1:24" ht="15.75" hidden="1" customHeight="1">
      <c r="A3497" s="26">
        <v>31557782</v>
      </c>
      <c r="B3497" s="26" t="s">
        <v>19657</v>
      </c>
      <c r="C3497" s="26" t="s">
        <v>19658</v>
      </c>
      <c r="D3497" s="26" t="s">
        <v>19659</v>
      </c>
      <c r="E3497" s="26" t="s">
        <v>11082</v>
      </c>
      <c r="F3497" s="26" t="s">
        <v>11544</v>
      </c>
      <c r="G3497" s="26">
        <v>2019</v>
      </c>
      <c r="H3497" s="27">
        <v>43736</v>
      </c>
      <c r="I3497" s="26" t="s">
        <v>19660</v>
      </c>
      <c r="J3497" s="26"/>
      <c r="K3497" s="26" t="s">
        <v>19661</v>
      </c>
      <c r="L3497" s="26" t="str">
        <f t="shared" si="110"/>
        <v>PostAlerta</v>
      </c>
      <c r="M3497" s="26" t="str">
        <f t="shared" si="111"/>
        <v>S/PalabrasClaves</v>
      </c>
      <c r="N3497" s="26"/>
      <c r="O3497" s="26"/>
      <c r="P3497" s="26"/>
      <c r="Q3497" s="26"/>
      <c r="R3497" s="26"/>
      <c r="S3497" s="26"/>
      <c r="T3497" s="26"/>
      <c r="U3497" s="26"/>
      <c r="V3497" s="26"/>
      <c r="W3497" s="26"/>
      <c r="X3497" s="26"/>
    </row>
    <row r="3498" spans="1:24" ht="15.75" hidden="1" customHeight="1">
      <c r="A3498" s="24">
        <v>31554017</v>
      </c>
      <c r="B3498" s="24" t="s">
        <v>19662</v>
      </c>
      <c r="C3498" s="24" t="s">
        <v>19663</v>
      </c>
      <c r="D3498" s="24" t="s">
        <v>19664</v>
      </c>
      <c r="E3498" s="24" t="s">
        <v>19665</v>
      </c>
      <c r="F3498" s="24" t="s">
        <v>376</v>
      </c>
      <c r="G3498" s="24">
        <v>2019</v>
      </c>
      <c r="H3498" s="25">
        <v>43734</v>
      </c>
      <c r="I3498" s="24" t="s">
        <v>19666</v>
      </c>
      <c r="J3498" s="24"/>
      <c r="K3498" s="24" t="s">
        <v>19667</v>
      </c>
      <c r="L3498" s="24" t="str">
        <f t="shared" si="110"/>
        <v>Excluido</v>
      </c>
      <c r="M3498" s="24" t="str">
        <f t="shared" si="111"/>
        <v>C/PalabrasClaves</v>
      </c>
      <c r="N3498" s="24"/>
      <c r="O3498" s="24"/>
      <c r="P3498" s="24"/>
      <c r="Q3498" s="24"/>
      <c r="R3498" s="24"/>
      <c r="S3498" s="24"/>
      <c r="T3498" s="24"/>
      <c r="U3498" s="24"/>
      <c r="V3498" s="24"/>
      <c r="W3498" s="24"/>
      <c r="X3498" s="24"/>
    </row>
    <row r="3499" spans="1:24" ht="15.75" hidden="1" customHeight="1">
      <c r="A3499" s="26">
        <v>32074096</v>
      </c>
      <c r="B3499" s="26" t="s">
        <v>19668</v>
      </c>
      <c r="C3499" s="26" t="s">
        <v>19669</v>
      </c>
      <c r="D3499" s="26" t="s">
        <v>19670</v>
      </c>
      <c r="E3499" s="26" t="s">
        <v>19671</v>
      </c>
      <c r="F3499" s="26" t="s">
        <v>540</v>
      </c>
      <c r="G3499" s="26">
        <v>2019</v>
      </c>
      <c r="H3499" s="27">
        <v>43881</v>
      </c>
      <c r="I3499" s="26"/>
      <c r="J3499" s="26"/>
      <c r="K3499" s="26" t="s">
        <v>19672</v>
      </c>
      <c r="L3499" s="26" t="str">
        <f t="shared" si="110"/>
        <v>PostAlerta</v>
      </c>
      <c r="M3499" s="26" t="str">
        <f t="shared" si="111"/>
        <v>S/PalabrasClaves</v>
      </c>
      <c r="N3499" s="26"/>
      <c r="O3499" s="26"/>
      <c r="P3499" s="26"/>
      <c r="Q3499" s="26"/>
      <c r="R3499" s="26"/>
      <c r="S3499" s="26"/>
      <c r="T3499" s="26"/>
      <c r="U3499" s="26"/>
      <c r="V3499" s="26"/>
      <c r="W3499" s="26"/>
      <c r="X3499" s="26"/>
    </row>
    <row r="3500" spans="1:24" ht="15.75" hidden="1" customHeight="1">
      <c r="A3500" s="24">
        <v>29560794</v>
      </c>
      <c r="B3500" s="24" t="s">
        <v>19673</v>
      </c>
      <c r="C3500" s="24" t="s">
        <v>19674</v>
      </c>
      <c r="D3500" s="24" t="s">
        <v>19675</v>
      </c>
      <c r="E3500" s="24" t="s">
        <v>19676</v>
      </c>
      <c r="F3500" s="24" t="s">
        <v>19677</v>
      </c>
      <c r="G3500" s="24">
        <v>2019</v>
      </c>
      <c r="H3500" s="25">
        <v>43181</v>
      </c>
      <c r="I3500" s="24"/>
      <c r="J3500" s="24"/>
      <c r="K3500" s="24" t="s">
        <v>19678</v>
      </c>
      <c r="L3500" s="24" t="str">
        <f t="shared" si="110"/>
        <v>PostAlerta</v>
      </c>
      <c r="M3500" s="24" t="str">
        <f t="shared" si="111"/>
        <v>S/PalabrasClaves</v>
      </c>
      <c r="N3500" s="24"/>
      <c r="O3500" s="24"/>
      <c r="P3500" s="24"/>
      <c r="Q3500" s="24"/>
      <c r="R3500" s="24"/>
      <c r="S3500" s="24"/>
      <c r="T3500" s="24"/>
      <c r="U3500" s="24"/>
      <c r="V3500" s="24"/>
      <c r="W3500" s="24"/>
      <c r="X3500" s="24"/>
    </row>
    <row r="3501" spans="1:24" ht="15.75" hidden="1" customHeight="1">
      <c r="A3501" s="26">
        <v>30878312</v>
      </c>
      <c r="B3501" s="26" t="s">
        <v>19679</v>
      </c>
      <c r="C3501" s="26" t="s">
        <v>19680</v>
      </c>
      <c r="D3501" s="26" t="s">
        <v>19681</v>
      </c>
      <c r="E3501" s="26" t="s">
        <v>68</v>
      </c>
      <c r="F3501" s="26" t="s">
        <v>17771</v>
      </c>
      <c r="G3501" s="26">
        <v>2019</v>
      </c>
      <c r="H3501" s="27">
        <v>43542</v>
      </c>
      <c r="I3501" s="26"/>
      <c r="J3501" s="26"/>
      <c r="K3501" s="26" t="s">
        <v>19682</v>
      </c>
      <c r="L3501" s="26" t="str">
        <f t="shared" si="110"/>
        <v>PostAlerta</v>
      </c>
      <c r="M3501" s="26" t="str">
        <f t="shared" si="111"/>
        <v>S/PalabrasClaves</v>
      </c>
      <c r="N3501" s="26"/>
      <c r="O3501" s="26"/>
      <c r="P3501" s="26"/>
      <c r="Q3501" s="26"/>
      <c r="R3501" s="26"/>
      <c r="S3501" s="26"/>
      <c r="T3501" s="26"/>
      <c r="U3501" s="26"/>
      <c r="V3501" s="26"/>
      <c r="W3501" s="26"/>
      <c r="X3501" s="26"/>
    </row>
    <row r="3502" spans="1:24" ht="15.75" hidden="1" customHeight="1">
      <c r="A3502" s="24">
        <v>31243838</v>
      </c>
      <c r="B3502" s="24" t="s">
        <v>19683</v>
      </c>
      <c r="C3502" s="24" t="s">
        <v>19684</v>
      </c>
      <c r="D3502" s="24" t="s">
        <v>19685</v>
      </c>
      <c r="E3502" s="24" t="s">
        <v>18214</v>
      </c>
      <c r="F3502" s="24" t="s">
        <v>1057</v>
      </c>
      <c r="G3502" s="24">
        <v>2019</v>
      </c>
      <c r="H3502" s="25">
        <v>43644</v>
      </c>
      <c r="I3502" s="24"/>
      <c r="J3502" s="24"/>
      <c r="K3502" s="24" t="s">
        <v>19686</v>
      </c>
      <c r="L3502" s="24" t="str">
        <f t="shared" si="110"/>
        <v>PostAlerta</v>
      </c>
      <c r="M3502" s="24" t="str">
        <f t="shared" si="111"/>
        <v>S/PalabrasClaves</v>
      </c>
      <c r="N3502" s="24"/>
      <c r="O3502" s="24"/>
      <c r="P3502" s="24"/>
      <c r="Q3502" s="24"/>
      <c r="R3502" s="24"/>
      <c r="S3502" s="24"/>
      <c r="T3502" s="24"/>
      <c r="U3502" s="24"/>
      <c r="V3502" s="24"/>
      <c r="W3502" s="24"/>
      <c r="X3502" s="24"/>
    </row>
    <row r="3503" spans="1:24" ht="15.75" hidden="1" customHeight="1">
      <c r="A3503" s="26">
        <v>31255523</v>
      </c>
      <c r="B3503" s="26" t="s">
        <v>19687</v>
      </c>
      <c r="C3503" s="26" t="s">
        <v>19688</v>
      </c>
      <c r="D3503" s="26" t="s">
        <v>19689</v>
      </c>
      <c r="E3503" s="26" t="s">
        <v>19690</v>
      </c>
      <c r="F3503" s="26" t="s">
        <v>605</v>
      </c>
      <c r="G3503" s="26">
        <v>2019</v>
      </c>
      <c r="H3503" s="27">
        <v>43647</v>
      </c>
      <c r="I3503" s="26"/>
      <c r="J3503" s="26"/>
      <c r="K3503" s="26" t="s">
        <v>19691</v>
      </c>
      <c r="L3503" s="26" t="str">
        <f t="shared" si="110"/>
        <v>PostAlerta</v>
      </c>
      <c r="M3503" s="26" t="str">
        <f t="shared" si="111"/>
        <v>C/PalabrasClaves</v>
      </c>
      <c r="N3503" s="26"/>
      <c r="O3503" s="26"/>
      <c r="P3503" s="26"/>
      <c r="Q3503" s="26"/>
      <c r="R3503" s="26"/>
      <c r="S3503" s="26"/>
      <c r="T3503" s="26"/>
      <c r="U3503" s="26"/>
      <c r="V3503" s="26"/>
      <c r="W3503" s="26"/>
      <c r="X3503" s="26"/>
    </row>
    <row r="3504" spans="1:24" ht="15.75" hidden="1" customHeight="1">
      <c r="A3504" s="24">
        <v>31259852</v>
      </c>
      <c r="B3504" s="24" t="s">
        <v>19692</v>
      </c>
      <c r="C3504" s="24" t="s">
        <v>19693</v>
      </c>
      <c r="D3504" s="24" t="s">
        <v>19694</v>
      </c>
      <c r="E3504" s="24" t="s">
        <v>19695</v>
      </c>
      <c r="F3504" s="24" t="s">
        <v>128</v>
      </c>
      <c r="G3504" s="24">
        <v>2019</v>
      </c>
      <c r="H3504" s="25">
        <v>43648</v>
      </c>
      <c r="I3504" s="24"/>
      <c r="J3504" s="24"/>
      <c r="K3504" s="24" t="s">
        <v>19696</v>
      </c>
      <c r="L3504" s="24" t="str">
        <f t="shared" si="110"/>
        <v>Excluido</v>
      </c>
      <c r="M3504" s="24" t="str">
        <f t="shared" si="111"/>
        <v>S/PalabrasClaves</v>
      </c>
      <c r="N3504" s="24"/>
      <c r="O3504" s="24"/>
      <c r="P3504" s="24"/>
      <c r="Q3504" s="24"/>
      <c r="R3504" s="24"/>
      <c r="S3504" s="24"/>
      <c r="T3504" s="24"/>
      <c r="U3504" s="24"/>
      <c r="V3504" s="24"/>
      <c r="W3504" s="24"/>
      <c r="X3504" s="24"/>
    </row>
    <row r="3505" spans="1:24" ht="15.75" hidden="1" customHeight="1">
      <c r="A3505" s="26">
        <v>31272132</v>
      </c>
      <c r="B3505" s="26" t="s">
        <v>19697</v>
      </c>
      <c r="C3505" s="26" t="s">
        <v>19698</v>
      </c>
      <c r="D3505" s="26" t="s">
        <v>19699</v>
      </c>
      <c r="E3505" s="26" t="s">
        <v>19700</v>
      </c>
      <c r="F3505" s="26" t="s">
        <v>3796</v>
      </c>
      <c r="G3505" s="26">
        <v>2019</v>
      </c>
      <c r="H3505" s="27">
        <v>43651</v>
      </c>
      <c r="I3505" s="26"/>
      <c r="J3505" s="26"/>
      <c r="K3505" s="26" t="s">
        <v>19701</v>
      </c>
      <c r="L3505" s="26" t="str">
        <f t="shared" si="110"/>
        <v>PostAlerta</v>
      </c>
      <c r="M3505" s="26" t="str">
        <f t="shared" si="111"/>
        <v>S/PalabrasClaves</v>
      </c>
      <c r="N3505" s="26"/>
      <c r="O3505" s="26"/>
      <c r="P3505" s="26"/>
      <c r="Q3505" s="26"/>
      <c r="R3505" s="26"/>
      <c r="S3505" s="26"/>
      <c r="T3505" s="26"/>
      <c r="U3505" s="26"/>
      <c r="V3505" s="26"/>
      <c r="W3505" s="26"/>
      <c r="X3505" s="26"/>
    </row>
    <row r="3506" spans="1:24" ht="15.75" hidden="1" customHeight="1">
      <c r="A3506" s="24">
        <v>31356530</v>
      </c>
      <c r="B3506" s="24" t="s">
        <v>19702</v>
      </c>
      <c r="C3506" s="24" t="s">
        <v>19703</v>
      </c>
      <c r="D3506" s="24" t="s">
        <v>19704</v>
      </c>
      <c r="E3506" s="24" t="s">
        <v>16632</v>
      </c>
      <c r="F3506" s="24" t="s">
        <v>128</v>
      </c>
      <c r="G3506" s="24">
        <v>2019</v>
      </c>
      <c r="H3506" s="25">
        <v>43676</v>
      </c>
      <c r="I3506" s="24" t="s">
        <v>19705</v>
      </c>
      <c r="J3506" s="24" t="s">
        <v>19706</v>
      </c>
      <c r="K3506" s="24" t="s">
        <v>19707</v>
      </c>
      <c r="L3506" s="24" t="str">
        <f t="shared" si="110"/>
        <v>PostAlerta</v>
      </c>
      <c r="M3506" s="24" t="str">
        <f t="shared" si="111"/>
        <v>S/PalabrasClaves</v>
      </c>
      <c r="N3506" s="24"/>
      <c r="O3506" s="24"/>
      <c r="P3506" s="24"/>
      <c r="Q3506" s="24"/>
      <c r="R3506" s="24"/>
      <c r="S3506" s="24"/>
      <c r="T3506" s="24"/>
      <c r="U3506" s="24"/>
      <c r="V3506" s="24"/>
      <c r="W3506" s="24"/>
      <c r="X3506" s="24"/>
    </row>
    <row r="3507" spans="1:24" ht="15.75" hidden="1" customHeight="1">
      <c r="A3507" s="26">
        <v>31383744</v>
      </c>
      <c r="B3507" s="26" t="s">
        <v>19708</v>
      </c>
      <c r="C3507" s="26" t="s">
        <v>19709</v>
      </c>
      <c r="D3507" s="26" t="s">
        <v>19710</v>
      </c>
      <c r="E3507" s="26" t="s">
        <v>19711</v>
      </c>
      <c r="F3507" s="26" t="s">
        <v>90</v>
      </c>
      <c r="G3507" s="26">
        <v>2019</v>
      </c>
      <c r="H3507" s="27">
        <v>43684</v>
      </c>
      <c r="I3507" s="26" t="s">
        <v>19712</v>
      </c>
      <c r="J3507" s="26"/>
      <c r="K3507" s="26" t="s">
        <v>19713</v>
      </c>
      <c r="L3507" s="26" t="str">
        <f t="shared" si="110"/>
        <v>PostAlerta</v>
      </c>
      <c r="M3507" s="26" t="str">
        <f t="shared" si="111"/>
        <v>C/PalabrasClaves</v>
      </c>
      <c r="N3507" s="26"/>
      <c r="O3507" s="26"/>
      <c r="P3507" s="26"/>
      <c r="Q3507" s="26"/>
      <c r="R3507" s="26"/>
      <c r="S3507" s="26"/>
      <c r="T3507" s="26"/>
      <c r="U3507" s="26"/>
      <c r="V3507" s="26"/>
      <c r="W3507" s="26"/>
      <c r="X3507" s="26"/>
    </row>
    <row r="3508" spans="1:24" ht="15.75" hidden="1" customHeight="1">
      <c r="A3508" s="24">
        <v>31392943</v>
      </c>
      <c r="B3508" s="24" t="s">
        <v>19714</v>
      </c>
      <c r="C3508" s="24" t="s">
        <v>19715</v>
      </c>
      <c r="D3508" s="24" t="s">
        <v>19716</v>
      </c>
      <c r="E3508" s="24" t="s">
        <v>19717</v>
      </c>
      <c r="F3508" s="24" t="s">
        <v>1912</v>
      </c>
      <c r="G3508" s="24">
        <v>2019</v>
      </c>
      <c r="H3508" s="25">
        <v>43686</v>
      </c>
      <c r="I3508" s="24" t="s">
        <v>19718</v>
      </c>
      <c r="J3508" s="24"/>
      <c r="K3508" s="24" t="s">
        <v>19719</v>
      </c>
      <c r="L3508" s="24" t="str">
        <f t="shared" si="110"/>
        <v>PostAlerta</v>
      </c>
      <c r="M3508" s="24" t="str">
        <f t="shared" si="111"/>
        <v>S/PalabrasClaves</v>
      </c>
      <c r="N3508" s="24"/>
      <c r="O3508" s="24"/>
      <c r="P3508" s="24"/>
      <c r="Q3508" s="24"/>
      <c r="R3508" s="24"/>
      <c r="S3508" s="24"/>
      <c r="T3508" s="24"/>
      <c r="U3508" s="24"/>
      <c r="V3508" s="24"/>
      <c r="W3508" s="24"/>
      <c r="X3508" s="24"/>
    </row>
    <row r="3509" spans="1:24" ht="15.75" hidden="1" customHeight="1">
      <c r="A3509" s="26">
        <v>31392952</v>
      </c>
      <c r="B3509" s="26" t="s">
        <v>19720</v>
      </c>
      <c r="C3509" s="26" t="s">
        <v>19721</v>
      </c>
      <c r="D3509" s="26" t="s">
        <v>19722</v>
      </c>
      <c r="E3509" s="26" t="s">
        <v>19723</v>
      </c>
      <c r="F3509" s="26" t="s">
        <v>1912</v>
      </c>
      <c r="G3509" s="26">
        <v>2019</v>
      </c>
      <c r="H3509" s="27">
        <v>43686</v>
      </c>
      <c r="I3509" s="26" t="s">
        <v>19724</v>
      </c>
      <c r="J3509" s="26"/>
      <c r="K3509" s="26" t="s">
        <v>19725</v>
      </c>
      <c r="L3509" s="26" t="str">
        <f t="shared" si="110"/>
        <v>PostAlerta</v>
      </c>
      <c r="M3509" s="26" t="str">
        <f t="shared" si="111"/>
        <v>S/PalabrasClaves</v>
      </c>
      <c r="N3509" s="26"/>
      <c r="O3509" s="26"/>
      <c r="P3509" s="26"/>
      <c r="Q3509" s="26"/>
      <c r="R3509" s="26"/>
      <c r="S3509" s="26"/>
      <c r="T3509" s="26"/>
      <c r="U3509" s="26"/>
      <c r="V3509" s="26"/>
      <c r="W3509" s="26"/>
      <c r="X3509" s="26"/>
    </row>
    <row r="3510" spans="1:24" ht="15.75" hidden="1" customHeight="1">
      <c r="A3510" s="24">
        <v>31399261</v>
      </c>
      <c r="B3510" s="24" t="s">
        <v>19726</v>
      </c>
      <c r="C3510" s="24" t="s">
        <v>19727</v>
      </c>
      <c r="D3510" s="24" t="s">
        <v>19728</v>
      </c>
      <c r="E3510" s="24" t="s">
        <v>19729</v>
      </c>
      <c r="F3510" s="24" t="s">
        <v>19730</v>
      </c>
      <c r="G3510" s="24">
        <v>2019</v>
      </c>
      <c r="H3510" s="25">
        <v>43688</v>
      </c>
      <c r="I3510" s="24"/>
      <c r="J3510" s="24"/>
      <c r="K3510" s="24" t="s">
        <v>19731</v>
      </c>
      <c r="L3510" s="24" t="str">
        <f t="shared" si="110"/>
        <v>PostAlerta</v>
      </c>
      <c r="M3510" s="24" t="str">
        <f t="shared" si="111"/>
        <v>S/PalabrasClaves</v>
      </c>
      <c r="N3510" s="24"/>
      <c r="O3510" s="24"/>
      <c r="P3510" s="24"/>
      <c r="Q3510" s="24"/>
      <c r="R3510" s="24"/>
      <c r="S3510" s="24"/>
      <c r="T3510" s="24"/>
      <c r="U3510" s="24"/>
      <c r="V3510" s="24"/>
      <c r="W3510" s="24"/>
      <c r="X3510" s="24"/>
    </row>
    <row r="3511" spans="1:24" ht="15.75" hidden="1" customHeight="1">
      <c r="A3511" s="26">
        <v>31416691</v>
      </c>
      <c r="B3511" s="26" t="s">
        <v>19732</v>
      </c>
      <c r="C3511" s="26" t="s">
        <v>15053</v>
      </c>
      <c r="D3511" s="26" t="s">
        <v>19733</v>
      </c>
      <c r="E3511" s="26" t="s">
        <v>14525</v>
      </c>
      <c r="F3511" s="26" t="s">
        <v>987</v>
      </c>
      <c r="G3511" s="26">
        <v>2019</v>
      </c>
      <c r="H3511" s="27">
        <v>43694</v>
      </c>
      <c r="I3511" s="26"/>
      <c r="J3511" s="26"/>
      <c r="K3511" s="26" t="s">
        <v>19734</v>
      </c>
      <c r="L3511" s="26" t="str">
        <f t="shared" si="110"/>
        <v>PostAlerta</v>
      </c>
      <c r="M3511" s="26" t="str">
        <f t="shared" si="111"/>
        <v>S/PalabrasClaves</v>
      </c>
      <c r="N3511" s="26"/>
      <c r="O3511" s="26"/>
      <c r="P3511" s="26"/>
      <c r="Q3511" s="26"/>
      <c r="R3511" s="26"/>
      <c r="S3511" s="26"/>
      <c r="T3511" s="26"/>
      <c r="U3511" s="26"/>
      <c r="V3511" s="26"/>
      <c r="W3511" s="26"/>
      <c r="X3511" s="26"/>
    </row>
    <row r="3512" spans="1:24" ht="15.75" hidden="1" customHeight="1">
      <c r="A3512" s="24">
        <v>31473105</v>
      </c>
      <c r="B3512" s="24" t="s">
        <v>19735</v>
      </c>
      <c r="C3512" s="24" t="s">
        <v>19736</v>
      </c>
      <c r="D3512" s="24" t="s">
        <v>19737</v>
      </c>
      <c r="E3512" s="24" t="s">
        <v>19738</v>
      </c>
      <c r="F3512" s="24" t="s">
        <v>19739</v>
      </c>
      <c r="G3512" s="24">
        <v>2019</v>
      </c>
      <c r="H3512" s="25">
        <v>43710</v>
      </c>
      <c r="I3512" s="24"/>
      <c r="J3512" s="24"/>
      <c r="K3512" s="24" t="s">
        <v>19740</v>
      </c>
      <c r="L3512" s="24" t="str">
        <f t="shared" si="110"/>
        <v>PostAlerta</v>
      </c>
      <c r="M3512" s="24" t="str">
        <f t="shared" si="111"/>
        <v>S/PalabrasClaves</v>
      </c>
      <c r="N3512" s="24"/>
      <c r="O3512" s="24"/>
      <c r="P3512" s="24"/>
      <c r="Q3512" s="24"/>
      <c r="R3512" s="24"/>
      <c r="S3512" s="24"/>
      <c r="T3512" s="24"/>
      <c r="U3512" s="24"/>
      <c r="V3512" s="24"/>
      <c r="W3512" s="24"/>
      <c r="X3512" s="24"/>
    </row>
    <row r="3513" spans="1:24" ht="15.75" hidden="1" customHeight="1">
      <c r="A3513" s="26">
        <v>31513857</v>
      </c>
      <c r="B3513" s="26" t="s">
        <v>19741</v>
      </c>
      <c r="C3513" s="26" t="s">
        <v>19742</v>
      </c>
      <c r="D3513" s="26" t="s">
        <v>19743</v>
      </c>
      <c r="E3513" s="26" t="s">
        <v>19744</v>
      </c>
      <c r="F3513" s="26" t="s">
        <v>661</v>
      </c>
      <c r="G3513" s="26">
        <v>2019</v>
      </c>
      <c r="H3513" s="27">
        <v>43721</v>
      </c>
      <c r="I3513" s="26" t="s">
        <v>19745</v>
      </c>
      <c r="J3513" s="26" t="s">
        <v>19746</v>
      </c>
      <c r="K3513" s="26" t="s">
        <v>19747</v>
      </c>
      <c r="L3513" s="26" t="str">
        <f t="shared" si="110"/>
        <v>PostAlerta</v>
      </c>
      <c r="M3513" s="26" t="str">
        <f t="shared" si="111"/>
        <v>S/PalabrasClaves</v>
      </c>
      <c r="N3513" s="26"/>
      <c r="O3513" s="26"/>
      <c r="P3513" s="26"/>
      <c r="Q3513" s="26"/>
      <c r="R3513" s="26"/>
      <c r="S3513" s="26"/>
      <c r="T3513" s="26"/>
      <c r="U3513" s="26"/>
      <c r="V3513" s="26"/>
      <c r="W3513" s="26"/>
      <c r="X3513" s="26"/>
    </row>
    <row r="3514" spans="1:24" ht="15.75" hidden="1" customHeight="1">
      <c r="A3514" s="24">
        <v>31517808</v>
      </c>
      <c r="B3514" s="24" t="s">
        <v>19748</v>
      </c>
      <c r="C3514" s="24" t="s">
        <v>19749</v>
      </c>
      <c r="D3514" s="24" t="s">
        <v>19750</v>
      </c>
      <c r="E3514" s="24" t="s">
        <v>19751</v>
      </c>
      <c r="F3514" s="24" t="s">
        <v>128</v>
      </c>
      <c r="G3514" s="24">
        <v>2019</v>
      </c>
      <c r="H3514" s="25">
        <v>43722</v>
      </c>
      <c r="I3514" s="24" t="s">
        <v>19752</v>
      </c>
      <c r="J3514" s="24" t="s">
        <v>19753</v>
      </c>
      <c r="K3514" s="24" t="s">
        <v>19754</v>
      </c>
      <c r="L3514" s="24" t="str">
        <f t="shared" si="110"/>
        <v>PostAlerta</v>
      </c>
      <c r="M3514" s="24" t="str">
        <f t="shared" si="111"/>
        <v>S/PalabrasClaves</v>
      </c>
      <c r="N3514" s="24"/>
      <c r="O3514" s="24"/>
      <c r="P3514" s="24"/>
      <c r="Q3514" s="24"/>
      <c r="R3514" s="24"/>
      <c r="S3514" s="24"/>
      <c r="T3514" s="24"/>
      <c r="U3514" s="24"/>
      <c r="V3514" s="24"/>
      <c r="W3514" s="24"/>
      <c r="X3514" s="24"/>
    </row>
    <row r="3515" spans="1:24" ht="15.75" hidden="1" customHeight="1">
      <c r="A3515" s="26">
        <v>31533531</v>
      </c>
      <c r="B3515" s="26" t="s">
        <v>19755</v>
      </c>
      <c r="C3515" s="26" t="s">
        <v>19756</v>
      </c>
      <c r="D3515" s="26" t="s">
        <v>19757</v>
      </c>
      <c r="E3515" s="26" t="s">
        <v>16225</v>
      </c>
      <c r="F3515" s="26" t="s">
        <v>725</v>
      </c>
      <c r="G3515" s="26">
        <v>2019</v>
      </c>
      <c r="H3515" s="27">
        <v>43728</v>
      </c>
      <c r="I3515" s="26"/>
      <c r="J3515" s="26"/>
      <c r="K3515" s="26" t="s">
        <v>19758</v>
      </c>
      <c r="L3515" s="26" t="str">
        <f t="shared" si="110"/>
        <v>PostAlerta</v>
      </c>
      <c r="M3515" s="26" t="str">
        <f t="shared" si="111"/>
        <v>S/PalabrasClaves</v>
      </c>
      <c r="N3515" s="26"/>
      <c r="O3515" s="26"/>
      <c r="P3515" s="26"/>
      <c r="Q3515" s="26"/>
      <c r="R3515" s="26"/>
      <c r="S3515" s="26"/>
      <c r="T3515" s="26"/>
      <c r="U3515" s="26"/>
      <c r="V3515" s="26"/>
      <c r="W3515" s="26"/>
      <c r="X3515" s="26"/>
    </row>
    <row r="3516" spans="1:24" ht="15.75" hidden="1" customHeight="1">
      <c r="A3516" s="24">
        <v>31575885</v>
      </c>
      <c r="B3516" s="24" t="s">
        <v>19759</v>
      </c>
      <c r="C3516" s="24" t="s">
        <v>19760</v>
      </c>
      <c r="D3516" s="24" t="s">
        <v>19761</v>
      </c>
      <c r="E3516" s="24" t="s">
        <v>19762</v>
      </c>
      <c r="F3516" s="24" t="s">
        <v>7282</v>
      </c>
      <c r="G3516" s="24">
        <v>2019</v>
      </c>
      <c r="H3516" s="25">
        <v>43741</v>
      </c>
      <c r="I3516" s="24" t="s">
        <v>19763</v>
      </c>
      <c r="J3516" s="24"/>
      <c r="K3516" s="24" t="s">
        <v>19764</v>
      </c>
      <c r="L3516" s="24" t="str">
        <f t="shared" si="110"/>
        <v>PostAlerta</v>
      </c>
      <c r="M3516" s="24" t="str">
        <f t="shared" si="111"/>
        <v>S/PalabrasClaves</v>
      </c>
      <c r="N3516" s="24"/>
      <c r="O3516" s="24"/>
      <c r="P3516" s="24"/>
      <c r="Q3516" s="24"/>
      <c r="R3516" s="24"/>
      <c r="S3516" s="24"/>
      <c r="T3516" s="24"/>
      <c r="U3516" s="24"/>
      <c r="V3516" s="24"/>
      <c r="W3516" s="24"/>
      <c r="X3516" s="24"/>
    </row>
    <row r="3517" spans="1:24" ht="15.75" hidden="1" customHeight="1">
      <c r="A3517" s="26">
        <v>31575935</v>
      </c>
      <c r="B3517" s="26" t="s">
        <v>19765</v>
      </c>
      <c r="C3517" s="26" t="s">
        <v>19766</v>
      </c>
      <c r="D3517" s="26" t="s">
        <v>19767</v>
      </c>
      <c r="E3517" s="26" t="s">
        <v>19768</v>
      </c>
      <c r="F3517" s="26" t="s">
        <v>7282</v>
      </c>
      <c r="G3517" s="26">
        <v>2019</v>
      </c>
      <c r="H3517" s="27">
        <v>43741</v>
      </c>
      <c r="I3517" s="26" t="s">
        <v>19769</v>
      </c>
      <c r="J3517" s="26"/>
      <c r="K3517" s="26" t="s">
        <v>19770</v>
      </c>
      <c r="L3517" s="26" t="str">
        <f t="shared" si="110"/>
        <v>PostAlerta</v>
      </c>
      <c r="M3517" s="26" t="str">
        <f t="shared" si="111"/>
        <v>S/PalabrasClaves</v>
      </c>
      <c r="N3517" s="26"/>
      <c r="O3517" s="26"/>
      <c r="P3517" s="26"/>
      <c r="Q3517" s="26"/>
      <c r="R3517" s="26"/>
      <c r="S3517" s="26"/>
      <c r="T3517" s="26"/>
      <c r="U3517" s="26"/>
      <c r="V3517" s="26"/>
      <c r="W3517" s="26"/>
      <c r="X3517" s="26"/>
    </row>
    <row r="3518" spans="1:24" ht="15.75" hidden="1" customHeight="1">
      <c r="A3518" s="24">
        <v>31577714</v>
      </c>
      <c r="B3518" s="24" t="s">
        <v>19771</v>
      </c>
      <c r="C3518" s="24" t="s">
        <v>19772</v>
      </c>
      <c r="D3518" s="24" t="s">
        <v>19773</v>
      </c>
      <c r="E3518" s="24" t="s">
        <v>19774</v>
      </c>
      <c r="F3518" s="24" t="s">
        <v>10558</v>
      </c>
      <c r="G3518" s="24">
        <v>2019</v>
      </c>
      <c r="H3518" s="25">
        <v>43741</v>
      </c>
      <c r="I3518" s="24" t="s">
        <v>19775</v>
      </c>
      <c r="J3518" s="24"/>
      <c r="K3518" s="24" t="s">
        <v>19776</v>
      </c>
      <c r="L3518" s="24" t="str">
        <f t="shared" si="110"/>
        <v>PostAlerta</v>
      </c>
      <c r="M3518" s="24" t="str">
        <f t="shared" si="111"/>
        <v>C/PalabrasClaves</v>
      </c>
      <c r="N3518" s="24"/>
      <c r="O3518" s="24"/>
      <c r="P3518" s="24"/>
      <c r="Q3518" s="24"/>
      <c r="R3518" s="24"/>
      <c r="S3518" s="24"/>
      <c r="T3518" s="24"/>
      <c r="U3518" s="24"/>
      <c r="V3518" s="24"/>
      <c r="W3518" s="24"/>
      <c r="X3518" s="24"/>
    </row>
    <row r="3519" spans="1:24" ht="15.75" hidden="1" customHeight="1">
      <c r="A3519" s="26">
        <v>31580630</v>
      </c>
      <c r="B3519" s="26" t="s">
        <v>19777</v>
      </c>
      <c r="C3519" s="26" t="s">
        <v>19778</v>
      </c>
      <c r="D3519" s="26" t="s">
        <v>19779</v>
      </c>
      <c r="E3519" s="26" t="s">
        <v>19780</v>
      </c>
      <c r="F3519" s="26" t="s">
        <v>19781</v>
      </c>
      <c r="G3519" s="26">
        <v>2019</v>
      </c>
      <c r="H3519" s="27">
        <v>43739</v>
      </c>
      <c r="I3519" s="26"/>
      <c r="J3519" s="26"/>
      <c r="K3519" s="26"/>
      <c r="L3519" s="26" t="str">
        <f t="shared" si="110"/>
        <v>Excluido</v>
      </c>
      <c r="M3519" s="26" t="str">
        <f t="shared" si="111"/>
        <v>S/PalabrasClaves</v>
      </c>
      <c r="N3519" s="26"/>
      <c r="O3519" s="26"/>
      <c r="P3519" s="26"/>
      <c r="Q3519" s="26"/>
      <c r="R3519" s="26"/>
      <c r="S3519" s="26"/>
      <c r="T3519" s="26"/>
      <c r="U3519" s="26"/>
      <c r="V3519" s="26"/>
      <c r="W3519" s="26"/>
      <c r="X3519" s="26"/>
    </row>
    <row r="3520" spans="1:24" ht="15.75" hidden="1" customHeight="1">
      <c r="A3520" s="24">
        <v>31618167</v>
      </c>
      <c r="B3520" s="24" t="s">
        <v>19782</v>
      </c>
      <c r="C3520" s="24" t="s">
        <v>19783</v>
      </c>
      <c r="D3520" s="24" t="s">
        <v>19784</v>
      </c>
      <c r="E3520" s="24" t="s">
        <v>19785</v>
      </c>
      <c r="F3520" s="24" t="s">
        <v>8027</v>
      </c>
      <c r="G3520" s="24">
        <v>2019</v>
      </c>
      <c r="H3520" s="25">
        <v>43755</v>
      </c>
      <c r="I3520" s="24" t="s">
        <v>19786</v>
      </c>
      <c r="J3520" s="24"/>
      <c r="K3520" s="24" t="s">
        <v>19787</v>
      </c>
      <c r="L3520" s="24" t="str">
        <f t="shared" si="110"/>
        <v>PostAlerta</v>
      </c>
      <c r="M3520" s="24" t="str">
        <f t="shared" si="111"/>
        <v>S/PalabrasClaves</v>
      </c>
      <c r="N3520" s="24"/>
      <c r="O3520" s="24"/>
      <c r="P3520" s="24"/>
      <c r="Q3520" s="24"/>
      <c r="R3520" s="24"/>
      <c r="S3520" s="24"/>
      <c r="T3520" s="24"/>
      <c r="U3520" s="24"/>
      <c r="V3520" s="24"/>
      <c r="W3520" s="24"/>
      <c r="X3520" s="24"/>
    </row>
    <row r="3521" spans="1:24" ht="15.75" hidden="1" customHeight="1">
      <c r="A3521" s="26">
        <v>31640843</v>
      </c>
      <c r="B3521" s="26" t="s">
        <v>19788</v>
      </c>
      <c r="C3521" s="26" t="s">
        <v>19789</v>
      </c>
      <c r="D3521" s="26" t="s">
        <v>19790</v>
      </c>
      <c r="E3521" s="26" t="s">
        <v>19791</v>
      </c>
      <c r="F3521" s="26" t="s">
        <v>804</v>
      </c>
      <c r="G3521" s="26">
        <v>2019</v>
      </c>
      <c r="H3521" s="27">
        <v>43762</v>
      </c>
      <c r="I3521" s="26" t="s">
        <v>19792</v>
      </c>
      <c r="J3521" s="26"/>
      <c r="K3521" s="26" t="s">
        <v>19793</v>
      </c>
      <c r="L3521" s="26" t="str">
        <f t="shared" si="110"/>
        <v>PostAlerta</v>
      </c>
      <c r="M3521" s="26" t="str">
        <f t="shared" si="111"/>
        <v>S/PalabrasClaves</v>
      </c>
      <c r="N3521" s="26"/>
      <c r="O3521" s="26"/>
      <c r="P3521" s="26"/>
      <c r="Q3521" s="26"/>
      <c r="R3521" s="26"/>
      <c r="S3521" s="26"/>
      <c r="T3521" s="26"/>
      <c r="U3521" s="26"/>
      <c r="V3521" s="26"/>
      <c r="W3521" s="26"/>
      <c r="X3521" s="26"/>
    </row>
    <row r="3522" spans="1:24" ht="15.75" hidden="1" customHeight="1">
      <c r="A3522" s="24">
        <v>31656005</v>
      </c>
      <c r="B3522" s="24" t="s">
        <v>19794</v>
      </c>
      <c r="C3522" s="24" t="s">
        <v>19795</v>
      </c>
      <c r="D3522" s="24" t="s">
        <v>19796</v>
      </c>
      <c r="E3522" s="24" t="s">
        <v>19797</v>
      </c>
      <c r="F3522" s="24" t="s">
        <v>736</v>
      </c>
      <c r="G3522" s="24">
        <v>2019</v>
      </c>
      <c r="H3522" s="25">
        <v>43766</v>
      </c>
      <c r="I3522" s="24"/>
      <c r="J3522" s="24"/>
      <c r="K3522" s="24" t="s">
        <v>19798</v>
      </c>
      <c r="L3522" s="24" t="str">
        <f t="shared" si="110"/>
        <v>PostAlerta</v>
      </c>
      <c r="M3522" s="24" t="str">
        <f t="shared" si="111"/>
        <v>S/PalabrasClaves</v>
      </c>
      <c r="N3522" s="24"/>
      <c r="O3522" s="24"/>
      <c r="P3522" s="24"/>
      <c r="Q3522" s="24"/>
      <c r="R3522" s="24"/>
      <c r="S3522" s="24"/>
      <c r="T3522" s="24"/>
      <c r="U3522" s="24"/>
      <c r="V3522" s="24"/>
      <c r="W3522" s="24"/>
      <c r="X3522" s="24"/>
    </row>
    <row r="3523" spans="1:24" ht="15.75" hidden="1" customHeight="1">
      <c r="A3523" s="26">
        <v>31665272</v>
      </c>
      <c r="B3523" s="26" t="s">
        <v>19799</v>
      </c>
      <c r="C3523" s="26" t="s">
        <v>19800</v>
      </c>
      <c r="D3523" s="26" t="s">
        <v>19801</v>
      </c>
      <c r="E3523" s="26" t="s">
        <v>5350</v>
      </c>
      <c r="F3523" s="26" t="s">
        <v>2860</v>
      </c>
      <c r="G3523" s="26">
        <v>2019</v>
      </c>
      <c r="H3523" s="27">
        <v>43769</v>
      </c>
      <c r="I3523" s="26"/>
      <c r="J3523" s="26"/>
      <c r="K3523" s="26" t="s">
        <v>19802</v>
      </c>
      <c r="L3523" s="26" t="str">
        <f t="shared" si="110"/>
        <v>PostAlerta</v>
      </c>
      <c r="M3523" s="26" t="str">
        <f t="shared" si="111"/>
        <v>S/PalabrasClaves</v>
      </c>
      <c r="N3523" s="26"/>
      <c r="O3523" s="26"/>
      <c r="P3523" s="26"/>
      <c r="Q3523" s="26"/>
      <c r="R3523" s="26"/>
      <c r="S3523" s="26"/>
      <c r="T3523" s="26"/>
      <c r="U3523" s="26"/>
      <c r="V3523" s="26"/>
      <c r="W3523" s="26"/>
      <c r="X3523" s="26"/>
    </row>
    <row r="3524" spans="1:24" ht="15.75" hidden="1" customHeight="1">
      <c r="A3524" s="24">
        <v>31690365</v>
      </c>
      <c r="B3524" s="24" t="s">
        <v>19803</v>
      </c>
      <c r="C3524" s="24" t="s">
        <v>19804</v>
      </c>
      <c r="D3524" s="24" t="s">
        <v>19805</v>
      </c>
      <c r="E3524" s="24" t="s">
        <v>19806</v>
      </c>
      <c r="F3524" s="24" t="s">
        <v>804</v>
      </c>
      <c r="G3524" s="24">
        <v>2019</v>
      </c>
      <c r="H3524" s="25">
        <v>43776</v>
      </c>
      <c r="I3524" s="24" t="s">
        <v>19807</v>
      </c>
      <c r="J3524" s="24"/>
      <c r="K3524" s="24" t="s">
        <v>19808</v>
      </c>
      <c r="L3524" s="24" t="str">
        <f t="shared" si="110"/>
        <v>PostAlerta</v>
      </c>
      <c r="M3524" s="24" t="str">
        <f t="shared" si="111"/>
        <v>S/PalabrasClaves</v>
      </c>
      <c r="N3524" s="24"/>
      <c r="O3524" s="24"/>
      <c r="P3524" s="24"/>
      <c r="Q3524" s="24"/>
      <c r="R3524" s="24"/>
      <c r="S3524" s="24"/>
      <c r="T3524" s="24"/>
      <c r="U3524" s="24"/>
      <c r="V3524" s="24"/>
      <c r="W3524" s="24"/>
      <c r="X3524" s="24"/>
    </row>
    <row r="3525" spans="1:24" ht="15.75" hidden="1" customHeight="1">
      <c r="A3525" s="26">
        <v>32436880</v>
      </c>
      <c r="B3525" s="26" t="s">
        <v>19809</v>
      </c>
      <c r="C3525" s="26" t="s">
        <v>19810</v>
      </c>
      <c r="D3525" s="26" t="s">
        <v>19811</v>
      </c>
      <c r="E3525" s="26" t="s">
        <v>19812</v>
      </c>
      <c r="F3525" s="26" t="s">
        <v>2250</v>
      </c>
      <c r="G3525" s="26">
        <v>2019</v>
      </c>
      <c r="H3525" s="27">
        <v>43973</v>
      </c>
      <c r="I3525" s="26"/>
      <c r="J3525" s="26"/>
      <c r="K3525" s="26" t="s">
        <v>19813</v>
      </c>
      <c r="L3525" s="26" t="str">
        <f t="shared" si="110"/>
        <v>PostAlerta</v>
      </c>
      <c r="M3525" s="26" t="str">
        <f t="shared" si="111"/>
        <v>S/PalabrasClaves</v>
      </c>
      <c r="N3525" s="26"/>
      <c r="O3525" s="26"/>
      <c r="P3525" s="26"/>
      <c r="Q3525" s="26"/>
      <c r="R3525" s="26"/>
      <c r="S3525" s="26"/>
      <c r="T3525" s="26"/>
      <c r="U3525" s="26"/>
      <c r="V3525" s="26"/>
      <c r="W3525" s="26"/>
      <c r="X3525" s="26"/>
    </row>
    <row r="3526" spans="1:24" ht="15.75" hidden="1" customHeight="1">
      <c r="A3526" s="24">
        <v>32436888</v>
      </c>
      <c r="B3526" s="24" t="s">
        <v>19814</v>
      </c>
      <c r="C3526" s="24" t="s">
        <v>19815</v>
      </c>
      <c r="D3526" s="24" t="s">
        <v>19816</v>
      </c>
      <c r="E3526" s="24" t="s">
        <v>19817</v>
      </c>
      <c r="F3526" s="24" t="s">
        <v>2250</v>
      </c>
      <c r="G3526" s="24">
        <v>2019</v>
      </c>
      <c r="H3526" s="25">
        <v>43973</v>
      </c>
      <c r="I3526" s="24"/>
      <c r="J3526" s="24"/>
      <c r="K3526" s="24" t="s">
        <v>19818</v>
      </c>
      <c r="L3526" s="24" t="str">
        <f t="shared" si="110"/>
        <v>PostAlerta</v>
      </c>
      <c r="M3526" s="24" t="str">
        <f t="shared" si="111"/>
        <v>S/PalabrasClaves</v>
      </c>
      <c r="N3526" s="24"/>
      <c r="O3526" s="24"/>
      <c r="P3526" s="24"/>
      <c r="Q3526" s="24"/>
      <c r="R3526" s="24"/>
      <c r="S3526" s="24"/>
      <c r="T3526" s="24"/>
      <c r="U3526" s="24"/>
      <c r="V3526" s="24"/>
      <c r="W3526" s="24"/>
      <c r="X3526" s="24"/>
    </row>
    <row r="3527" spans="1:24" ht="15.75" hidden="1" customHeight="1">
      <c r="A3527" s="26">
        <v>31586185</v>
      </c>
      <c r="B3527" s="26" t="s">
        <v>19819</v>
      </c>
      <c r="C3527" s="26" t="s">
        <v>19820</v>
      </c>
      <c r="D3527" s="26" t="s">
        <v>19821</v>
      </c>
      <c r="E3527" s="26" t="s">
        <v>19822</v>
      </c>
      <c r="F3527" s="26" t="s">
        <v>886</v>
      </c>
      <c r="G3527" s="26">
        <v>2019</v>
      </c>
      <c r="H3527" s="27">
        <v>43744</v>
      </c>
      <c r="I3527" s="26" t="s">
        <v>19823</v>
      </c>
      <c r="J3527" s="26"/>
      <c r="K3527" s="26" t="s">
        <v>19824</v>
      </c>
      <c r="L3527" s="26" t="str">
        <f t="shared" si="110"/>
        <v>PostAlerta</v>
      </c>
      <c r="M3527" s="26" t="str">
        <f t="shared" si="111"/>
        <v>S/PalabrasClaves</v>
      </c>
      <c r="N3527" s="26"/>
      <c r="O3527" s="26"/>
      <c r="P3527" s="26"/>
      <c r="Q3527" s="26"/>
      <c r="R3527" s="26"/>
      <c r="S3527" s="26"/>
      <c r="T3527" s="26"/>
      <c r="U3527" s="26"/>
      <c r="V3527" s="26"/>
      <c r="W3527" s="26"/>
      <c r="X3527" s="26"/>
    </row>
    <row r="3528" spans="1:24" ht="15.75" hidden="1" customHeight="1">
      <c r="A3528" s="24">
        <v>31637241</v>
      </c>
      <c r="B3528" s="24" t="s">
        <v>19825</v>
      </c>
      <c r="C3528" s="24" t="s">
        <v>19826</v>
      </c>
      <c r="D3528" s="24" t="s">
        <v>19827</v>
      </c>
      <c r="E3528" s="24" t="s">
        <v>6548</v>
      </c>
      <c r="F3528" s="24" t="s">
        <v>15328</v>
      </c>
      <c r="G3528" s="24">
        <v>2019</v>
      </c>
      <c r="H3528" s="25">
        <v>43761</v>
      </c>
      <c r="I3528" s="24" t="s">
        <v>19828</v>
      </c>
      <c r="J3528" s="24"/>
      <c r="K3528" s="24" t="s">
        <v>19829</v>
      </c>
      <c r="L3528" s="24" t="str">
        <f t="shared" si="110"/>
        <v>Excluido</v>
      </c>
      <c r="M3528" s="24" t="str">
        <f t="shared" si="111"/>
        <v>S/PalabrasClaves</v>
      </c>
      <c r="N3528" s="24"/>
      <c r="O3528" s="24"/>
      <c r="P3528" s="24"/>
      <c r="Q3528" s="24"/>
      <c r="R3528" s="24"/>
      <c r="S3528" s="24"/>
      <c r="T3528" s="24"/>
      <c r="U3528" s="24"/>
      <c r="V3528" s="24"/>
      <c r="W3528" s="24"/>
      <c r="X3528" s="24"/>
    </row>
    <row r="3529" spans="1:24" ht="15.75" hidden="1" customHeight="1">
      <c r="A3529" s="26">
        <v>31596851</v>
      </c>
      <c r="B3529" s="26" t="s">
        <v>19830</v>
      </c>
      <c r="C3529" s="26" t="s">
        <v>19831</v>
      </c>
      <c r="D3529" s="26" t="s">
        <v>19832</v>
      </c>
      <c r="E3529" s="26" t="s">
        <v>19833</v>
      </c>
      <c r="F3529" s="26" t="s">
        <v>2175</v>
      </c>
      <c r="G3529" s="26">
        <v>2019</v>
      </c>
      <c r="H3529" s="27">
        <v>43748</v>
      </c>
      <c r="I3529" s="26" t="s">
        <v>19834</v>
      </c>
      <c r="J3529" s="26"/>
      <c r="K3529" s="26" t="s">
        <v>19835</v>
      </c>
      <c r="L3529" s="26" t="str">
        <f t="shared" si="110"/>
        <v>PostAlerta</v>
      </c>
      <c r="M3529" s="26" t="str">
        <f t="shared" si="111"/>
        <v>S/PalabrasClaves</v>
      </c>
      <c r="N3529" s="26"/>
      <c r="O3529" s="26"/>
      <c r="P3529" s="26"/>
      <c r="Q3529" s="26"/>
      <c r="R3529" s="26"/>
      <c r="S3529" s="26"/>
      <c r="T3529" s="26"/>
      <c r="U3529" s="26"/>
      <c r="V3529" s="26"/>
      <c r="W3529" s="26"/>
      <c r="X3529" s="26"/>
    </row>
    <row r="3530" spans="1:24" ht="15.75" hidden="1" customHeight="1">
      <c r="A3530" s="24">
        <v>31614620</v>
      </c>
      <c r="B3530" s="24" t="s">
        <v>19836</v>
      </c>
      <c r="C3530" s="24" t="s">
        <v>19837</v>
      </c>
      <c r="D3530" s="24" t="s">
        <v>19838</v>
      </c>
      <c r="E3530" s="24" t="s">
        <v>13244</v>
      </c>
      <c r="F3530" s="24" t="s">
        <v>11544</v>
      </c>
      <c r="G3530" s="24">
        <v>2019</v>
      </c>
      <c r="H3530" s="25">
        <v>43755</v>
      </c>
      <c r="I3530" s="24" t="s">
        <v>19839</v>
      </c>
      <c r="J3530" s="24"/>
      <c r="K3530" s="24" t="s">
        <v>19840</v>
      </c>
      <c r="L3530" s="24" t="str">
        <f t="shared" si="110"/>
        <v>PostAlerta</v>
      </c>
      <c r="M3530" s="24" t="str">
        <f t="shared" si="111"/>
        <v>S/PalabrasClaves</v>
      </c>
      <c r="N3530" s="24"/>
      <c r="O3530" s="24"/>
      <c r="P3530" s="24"/>
      <c r="Q3530" s="24"/>
      <c r="R3530" s="24"/>
      <c r="S3530" s="24"/>
      <c r="T3530" s="24"/>
      <c r="U3530" s="24"/>
      <c r="V3530" s="24"/>
      <c r="W3530" s="24"/>
      <c r="X3530" s="24"/>
    </row>
    <row r="3531" spans="1:24" ht="15.75" hidden="1" customHeight="1">
      <c r="A3531" s="26">
        <v>31058473</v>
      </c>
      <c r="B3531" s="26" t="s">
        <v>19841</v>
      </c>
      <c r="C3531" s="26" t="s">
        <v>19842</v>
      </c>
      <c r="D3531" s="26" t="s">
        <v>19843</v>
      </c>
      <c r="E3531" s="26" t="s">
        <v>19844</v>
      </c>
      <c r="F3531" s="26" t="s">
        <v>19845</v>
      </c>
      <c r="G3531" s="26">
        <v>2019</v>
      </c>
      <c r="H3531" s="27">
        <v>43592</v>
      </c>
      <c r="I3531" s="26" t="s">
        <v>19846</v>
      </c>
      <c r="J3531" s="26"/>
      <c r="K3531" s="26" t="s">
        <v>19847</v>
      </c>
      <c r="L3531" s="26" t="str">
        <f t="shared" si="110"/>
        <v>PostAlerta</v>
      </c>
      <c r="M3531" s="26" t="str">
        <f t="shared" si="111"/>
        <v>S/PalabrasClaves</v>
      </c>
      <c r="N3531" s="26"/>
      <c r="O3531" s="26"/>
      <c r="P3531" s="26"/>
      <c r="Q3531" s="26"/>
      <c r="R3531" s="26"/>
      <c r="S3531" s="26"/>
      <c r="T3531" s="26"/>
      <c r="U3531" s="26"/>
      <c r="V3531" s="26"/>
      <c r="W3531" s="26"/>
      <c r="X3531" s="26"/>
    </row>
    <row r="3532" spans="1:24" ht="15.75" hidden="1" customHeight="1">
      <c r="A3532" s="24">
        <v>30778532</v>
      </c>
      <c r="B3532" s="24" t="s">
        <v>19848</v>
      </c>
      <c r="C3532" s="24" t="s">
        <v>19849</v>
      </c>
      <c r="D3532" s="24" t="s">
        <v>19850</v>
      </c>
      <c r="E3532" s="24" t="s">
        <v>15306</v>
      </c>
      <c r="F3532" s="24" t="s">
        <v>851</v>
      </c>
      <c r="G3532" s="24">
        <v>2019</v>
      </c>
      <c r="H3532" s="25">
        <v>43516</v>
      </c>
      <c r="I3532" s="24"/>
      <c r="J3532" s="24"/>
      <c r="K3532" s="24" t="s">
        <v>19851</v>
      </c>
      <c r="L3532" s="24" t="str">
        <f t="shared" si="110"/>
        <v>PostAlerta</v>
      </c>
      <c r="M3532" s="24" t="str">
        <f t="shared" si="111"/>
        <v>S/PalabrasClaves</v>
      </c>
      <c r="N3532" s="24"/>
      <c r="O3532" s="24"/>
      <c r="P3532" s="24"/>
      <c r="Q3532" s="24"/>
      <c r="R3532" s="24"/>
      <c r="S3532" s="24"/>
      <c r="T3532" s="24"/>
      <c r="U3532" s="24"/>
      <c r="V3532" s="24"/>
      <c r="W3532" s="24"/>
      <c r="X3532" s="24"/>
    </row>
    <row r="3533" spans="1:24" ht="15.75" hidden="1" customHeight="1">
      <c r="A3533" s="26">
        <v>31504315</v>
      </c>
      <c r="B3533" s="26" t="s">
        <v>19852</v>
      </c>
      <c r="C3533" s="26" t="s">
        <v>19853</v>
      </c>
      <c r="D3533" s="26" t="s">
        <v>19854</v>
      </c>
      <c r="E3533" s="26" t="s">
        <v>13276</v>
      </c>
      <c r="F3533" s="26" t="s">
        <v>851</v>
      </c>
      <c r="G3533" s="26">
        <v>2019</v>
      </c>
      <c r="H3533" s="27">
        <v>43719</v>
      </c>
      <c r="I3533" s="26" t="s">
        <v>19855</v>
      </c>
      <c r="J3533" s="26"/>
      <c r="K3533" s="26" t="s">
        <v>19856</v>
      </c>
      <c r="L3533" s="26" t="str">
        <f t="shared" si="110"/>
        <v>PostAlerta</v>
      </c>
      <c r="M3533" s="26" t="str">
        <f t="shared" si="111"/>
        <v>S/PalabrasClaves</v>
      </c>
      <c r="N3533" s="26"/>
      <c r="O3533" s="26"/>
      <c r="P3533" s="26"/>
      <c r="Q3533" s="26"/>
      <c r="R3533" s="26"/>
      <c r="S3533" s="26"/>
      <c r="T3533" s="26"/>
      <c r="U3533" s="26"/>
      <c r="V3533" s="26"/>
      <c r="W3533" s="26"/>
      <c r="X3533" s="26"/>
    </row>
    <row r="3534" spans="1:24" ht="15.75" hidden="1" customHeight="1">
      <c r="A3534" s="24">
        <v>31681215</v>
      </c>
      <c r="B3534" s="24" t="s">
        <v>19857</v>
      </c>
      <c r="C3534" s="24" t="s">
        <v>19858</v>
      </c>
      <c r="D3534" s="24" t="s">
        <v>19859</v>
      </c>
      <c r="E3534" s="24" t="s">
        <v>19860</v>
      </c>
      <c r="F3534" s="24" t="s">
        <v>566</v>
      </c>
      <c r="G3534" s="24">
        <v>2019</v>
      </c>
      <c r="H3534" s="25">
        <v>43774</v>
      </c>
      <c r="I3534" s="24" t="s">
        <v>19861</v>
      </c>
      <c r="J3534" s="24"/>
      <c r="K3534" s="24" t="s">
        <v>19862</v>
      </c>
      <c r="L3534" s="24" t="str">
        <f t="shared" si="110"/>
        <v>PostAlerta</v>
      </c>
      <c r="M3534" s="24" t="str">
        <f t="shared" si="111"/>
        <v>S/PalabrasClaves</v>
      </c>
      <c r="N3534" s="24"/>
      <c r="O3534" s="24"/>
      <c r="P3534" s="24"/>
      <c r="Q3534" s="24"/>
      <c r="R3534" s="24"/>
      <c r="S3534" s="24"/>
      <c r="T3534" s="24"/>
      <c r="U3534" s="24"/>
      <c r="V3534" s="24"/>
      <c r="W3534" s="24"/>
      <c r="X3534" s="24"/>
    </row>
    <row r="3535" spans="1:24" ht="15.75" hidden="1" customHeight="1">
      <c r="A3535" s="26">
        <v>31686938</v>
      </c>
      <c r="B3535" s="26" t="s">
        <v>19863</v>
      </c>
      <c r="C3535" s="26" t="s">
        <v>19864</v>
      </c>
      <c r="D3535" s="26" t="s">
        <v>19865</v>
      </c>
      <c r="E3535" s="26" t="s">
        <v>19866</v>
      </c>
      <c r="F3535" s="26" t="s">
        <v>19867</v>
      </c>
      <c r="G3535" s="26">
        <v>2019</v>
      </c>
      <c r="H3535" s="27">
        <v>43775</v>
      </c>
      <c r="I3535" s="26" t="s">
        <v>19868</v>
      </c>
      <c r="J3535" s="26"/>
      <c r="K3535" s="26" t="s">
        <v>19869</v>
      </c>
      <c r="L3535" s="26" t="str">
        <f t="shared" si="110"/>
        <v>PostAlerta</v>
      </c>
      <c r="M3535" s="26" t="str">
        <f t="shared" si="111"/>
        <v>S/PalabrasClaves</v>
      </c>
      <c r="N3535" s="26"/>
      <c r="O3535" s="26"/>
      <c r="P3535" s="26"/>
      <c r="Q3535" s="26"/>
      <c r="R3535" s="26"/>
      <c r="S3535" s="26"/>
      <c r="T3535" s="26"/>
      <c r="U3535" s="26"/>
      <c r="V3535" s="26"/>
      <c r="W3535" s="26"/>
      <c r="X3535" s="26"/>
    </row>
    <row r="3536" spans="1:24" ht="15.75" hidden="1" customHeight="1">
      <c r="A3536" s="24">
        <v>31622442</v>
      </c>
      <c r="B3536" s="24" t="s">
        <v>19870</v>
      </c>
      <c r="C3536" s="24" t="s">
        <v>19871</v>
      </c>
      <c r="D3536" s="24" t="s">
        <v>19872</v>
      </c>
      <c r="E3536" s="24" t="s">
        <v>11538</v>
      </c>
      <c r="F3536" s="24" t="s">
        <v>2188</v>
      </c>
      <c r="G3536" s="24">
        <v>2019</v>
      </c>
      <c r="H3536" s="25">
        <v>43756</v>
      </c>
      <c r="I3536" s="24" t="s">
        <v>19873</v>
      </c>
      <c r="J3536" s="24"/>
      <c r="K3536" s="24" t="s">
        <v>19874</v>
      </c>
      <c r="L3536" s="24" t="str">
        <f t="shared" si="110"/>
        <v>PostAlerta</v>
      </c>
      <c r="M3536" s="24" t="str">
        <f t="shared" si="111"/>
        <v>C/PalabrasClaves</v>
      </c>
      <c r="N3536" s="24"/>
      <c r="O3536" s="24"/>
      <c r="P3536" s="24"/>
      <c r="Q3536" s="24"/>
      <c r="R3536" s="24"/>
      <c r="S3536" s="24"/>
      <c r="T3536" s="24"/>
      <c r="U3536" s="24"/>
      <c r="V3536" s="24"/>
      <c r="W3536" s="24"/>
      <c r="X3536" s="24"/>
    </row>
    <row r="3537" spans="1:24" ht="15.75" hidden="1" customHeight="1">
      <c r="A3537" s="26">
        <v>31628155</v>
      </c>
      <c r="B3537" s="26" t="s">
        <v>19875</v>
      </c>
      <c r="C3537" s="26" t="s">
        <v>19119</v>
      </c>
      <c r="D3537" s="26" t="s">
        <v>19876</v>
      </c>
      <c r="E3537" s="26" t="s">
        <v>14041</v>
      </c>
      <c r="F3537" s="26" t="s">
        <v>19877</v>
      </c>
      <c r="G3537" s="26">
        <v>2019</v>
      </c>
      <c r="H3537" s="27">
        <v>43758</v>
      </c>
      <c r="I3537" s="26"/>
      <c r="J3537" s="26"/>
      <c r="K3537" s="26" t="s">
        <v>19878</v>
      </c>
      <c r="L3537" s="26" t="str">
        <f t="shared" si="110"/>
        <v>PostAlerta</v>
      </c>
      <c r="M3537" s="26" t="str">
        <f t="shared" si="111"/>
        <v>S/PalabrasClaves</v>
      </c>
      <c r="N3537" s="26"/>
      <c r="O3537" s="26"/>
      <c r="P3537" s="26"/>
      <c r="Q3537" s="26"/>
      <c r="R3537" s="26"/>
      <c r="S3537" s="26"/>
      <c r="T3537" s="26"/>
      <c r="U3537" s="26"/>
      <c r="V3537" s="26"/>
      <c r="W3537" s="26"/>
      <c r="X3537" s="26"/>
    </row>
    <row r="3538" spans="1:24" ht="15.75" hidden="1" customHeight="1">
      <c r="A3538" s="24">
        <v>31681634</v>
      </c>
      <c r="B3538" s="24" t="s">
        <v>19879</v>
      </c>
      <c r="C3538" s="24" t="s">
        <v>19880</v>
      </c>
      <c r="D3538" s="24" t="s">
        <v>19881</v>
      </c>
      <c r="E3538" s="24" t="s">
        <v>19768</v>
      </c>
      <c r="F3538" s="24" t="s">
        <v>559</v>
      </c>
      <c r="G3538" s="24">
        <v>2019</v>
      </c>
      <c r="H3538" s="25">
        <v>43774</v>
      </c>
      <c r="I3538" s="24" t="s">
        <v>19882</v>
      </c>
      <c r="J3538" s="24"/>
      <c r="K3538" s="24" t="s">
        <v>19883</v>
      </c>
      <c r="L3538" s="24" t="str">
        <f t="shared" si="110"/>
        <v>PostAlerta</v>
      </c>
      <c r="M3538" s="24" t="str">
        <f t="shared" si="111"/>
        <v>S/PalabrasClaves</v>
      </c>
      <c r="N3538" s="24"/>
      <c r="O3538" s="24"/>
      <c r="P3538" s="24"/>
      <c r="Q3538" s="24"/>
      <c r="R3538" s="24"/>
      <c r="S3538" s="24"/>
      <c r="T3538" s="24"/>
      <c r="U3538" s="24"/>
      <c r="V3538" s="24"/>
      <c r="W3538" s="24"/>
      <c r="X3538" s="24"/>
    </row>
    <row r="3539" spans="1:24" ht="15.75" hidden="1" customHeight="1">
      <c r="A3539" s="26">
        <v>31636331</v>
      </c>
      <c r="B3539" s="26" t="s">
        <v>19884</v>
      </c>
      <c r="C3539" s="26" t="s">
        <v>19885</v>
      </c>
      <c r="D3539" s="26" t="s">
        <v>19886</v>
      </c>
      <c r="E3539" s="26" t="s">
        <v>16733</v>
      </c>
      <c r="F3539" s="26" t="s">
        <v>7282</v>
      </c>
      <c r="G3539" s="26">
        <v>2019</v>
      </c>
      <c r="H3539" s="27">
        <v>43761</v>
      </c>
      <c r="I3539" s="26" t="s">
        <v>19887</v>
      </c>
      <c r="J3539" s="26"/>
      <c r="K3539" s="26" t="s">
        <v>19888</v>
      </c>
      <c r="L3539" s="26" t="str">
        <f t="shared" si="110"/>
        <v>PostAlerta</v>
      </c>
      <c r="M3539" s="26" t="str">
        <f t="shared" si="111"/>
        <v>S/PalabrasClaves</v>
      </c>
      <c r="N3539" s="26"/>
      <c r="O3539" s="26"/>
      <c r="P3539" s="26"/>
      <c r="Q3539" s="26"/>
      <c r="R3539" s="26"/>
      <c r="S3539" s="26"/>
      <c r="T3539" s="26"/>
      <c r="U3539" s="26"/>
      <c r="V3539" s="26"/>
      <c r="W3539" s="26"/>
      <c r="X3539" s="26"/>
    </row>
    <row r="3540" spans="1:24" ht="15.75" hidden="1" customHeight="1">
      <c r="A3540" s="24">
        <v>31545893</v>
      </c>
      <c r="B3540" s="24" t="s">
        <v>19889</v>
      </c>
      <c r="C3540" s="24" t="s">
        <v>19890</v>
      </c>
      <c r="D3540" s="24" t="s">
        <v>19891</v>
      </c>
      <c r="E3540" s="24" t="s">
        <v>19892</v>
      </c>
      <c r="F3540" s="24" t="s">
        <v>55</v>
      </c>
      <c r="G3540" s="24">
        <v>2019</v>
      </c>
      <c r="H3540" s="25">
        <v>43732</v>
      </c>
      <c r="I3540" s="24" t="s">
        <v>19893</v>
      </c>
      <c r="J3540" s="24" t="s">
        <v>19894</v>
      </c>
      <c r="K3540" s="24" t="s">
        <v>19895</v>
      </c>
      <c r="L3540" s="24" t="str">
        <f t="shared" si="110"/>
        <v>PostAlerta</v>
      </c>
      <c r="M3540" s="24" t="str">
        <f t="shared" si="111"/>
        <v>S/PalabrasClaves</v>
      </c>
      <c r="N3540" s="24"/>
      <c r="O3540" s="24"/>
      <c r="P3540" s="24"/>
      <c r="Q3540" s="24"/>
      <c r="R3540" s="24"/>
      <c r="S3540" s="24"/>
      <c r="T3540" s="24"/>
      <c r="U3540" s="24"/>
      <c r="V3540" s="24"/>
      <c r="W3540" s="24"/>
      <c r="X3540" s="24"/>
    </row>
    <row r="3541" spans="1:24" ht="15.75" hidden="1" customHeight="1">
      <c r="A3541" s="26">
        <v>31640755</v>
      </c>
      <c r="B3541" s="26" t="s">
        <v>19896</v>
      </c>
      <c r="C3541" s="26" t="s">
        <v>19897</v>
      </c>
      <c r="D3541" s="26" t="s">
        <v>19898</v>
      </c>
      <c r="E3541" s="26" t="s">
        <v>3504</v>
      </c>
      <c r="F3541" s="26" t="s">
        <v>9331</v>
      </c>
      <c r="G3541" s="26">
        <v>2019</v>
      </c>
      <c r="H3541" s="27">
        <v>43762</v>
      </c>
      <c r="I3541" s="26" t="s">
        <v>19899</v>
      </c>
      <c r="J3541" s="26"/>
      <c r="K3541" s="26" t="s">
        <v>19900</v>
      </c>
      <c r="L3541" s="26" t="str">
        <f t="shared" si="110"/>
        <v>PostAlerta</v>
      </c>
      <c r="M3541" s="26" t="str">
        <f t="shared" si="111"/>
        <v>S/PalabrasClaves</v>
      </c>
      <c r="N3541" s="26"/>
      <c r="O3541" s="26"/>
      <c r="P3541" s="26"/>
      <c r="Q3541" s="26"/>
      <c r="R3541" s="26"/>
      <c r="S3541" s="26"/>
      <c r="T3541" s="26"/>
      <c r="U3541" s="26"/>
      <c r="V3541" s="26"/>
      <c r="W3541" s="26"/>
      <c r="X3541" s="26"/>
    </row>
    <row r="3542" spans="1:24" ht="15.75" hidden="1" customHeight="1">
      <c r="A3542" s="24">
        <v>31643153</v>
      </c>
      <c r="B3542" s="24" t="s">
        <v>19901</v>
      </c>
      <c r="C3542" s="24" t="s">
        <v>19902</v>
      </c>
      <c r="D3542" s="24" t="s">
        <v>19903</v>
      </c>
      <c r="E3542" s="24" t="s">
        <v>19904</v>
      </c>
      <c r="F3542" s="24" t="s">
        <v>6856</v>
      </c>
      <c r="G3542" s="24">
        <v>2019</v>
      </c>
      <c r="H3542" s="25">
        <v>43762</v>
      </c>
      <c r="I3542" s="24"/>
      <c r="J3542" s="24"/>
      <c r="K3542" s="24"/>
      <c r="L3542" s="24" t="str">
        <f t="shared" si="110"/>
        <v>PostAlerta</v>
      </c>
      <c r="M3542" s="24" t="str">
        <f t="shared" si="111"/>
        <v>S/PalabrasClaves</v>
      </c>
      <c r="N3542" s="24"/>
      <c r="O3542" s="24"/>
      <c r="P3542" s="24"/>
      <c r="Q3542" s="24"/>
      <c r="R3542" s="24"/>
      <c r="S3542" s="24"/>
      <c r="T3542" s="24"/>
      <c r="U3542" s="24"/>
      <c r="V3542" s="24"/>
      <c r="W3542" s="24"/>
      <c r="X3542" s="24"/>
    </row>
    <row r="3543" spans="1:24" ht="15.75" hidden="1" customHeight="1">
      <c r="A3543" s="26">
        <v>31651236</v>
      </c>
      <c r="B3543" s="26" t="s">
        <v>19905</v>
      </c>
      <c r="C3543" s="26" t="s">
        <v>19906</v>
      </c>
      <c r="D3543" s="26" t="s">
        <v>19907</v>
      </c>
      <c r="E3543" s="26" t="s">
        <v>19908</v>
      </c>
      <c r="F3543" s="26" t="s">
        <v>341</v>
      </c>
      <c r="G3543" s="26">
        <v>2019</v>
      </c>
      <c r="H3543" s="27">
        <v>43764</v>
      </c>
      <c r="I3543" s="26" t="s">
        <v>19909</v>
      </c>
      <c r="J3543" s="26"/>
      <c r="K3543" s="26" t="s">
        <v>19910</v>
      </c>
      <c r="L3543" s="26" t="str">
        <f t="shared" si="110"/>
        <v>PostAlerta</v>
      </c>
      <c r="M3543" s="26" t="str">
        <f t="shared" si="111"/>
        <v>S/PalabrasClaves</v>
      </c>
      <c r="N3543" s="26"/>
      <c r="O3543" s="26"/>
      <c r="P3543" s="26"/>
      <c r="Q3543" s="26"/>
      <c r="R3543" s="26"/>
      <c r="S3543" s="26"/>
      <c r="T3543" s="26"/>
      <c r="U3543" s="26"/>
      <c r="V3543" s="26"/>
      <c r="W3543" s="26"/>
      <c r="X3543" s="26"/>
    </row>
    <row r="3544" spans="1:24" ht="15.75" hidden="1" customHeight="1">
      <c r="A3544" s="24">
        <v>31673281</v>
      </c>
      <c r="B3544" s="24" t="s">
        <v>19911</v>
      </c>
      <c r="C3544" s="24" t="s">
        <v>19912</v>
      </c>
      <c r="D3544" s="24" t="s">
        <v>19913</v>
      </c>
      <c r="E3544" s="24" t="s">
        <v>17597</v>
      </c>
      <c r="F3544" s="24" t="s">
        <v>2014</v>
      </c>
      <c r="G3544" s="24">
        <v>2019</v>
      </c>
      <c r="H3544" s="25">
        <v>43771</v>
      </c>
      <c r="I3544" s="24" t="s">
        <v>19914</v>
      </c>
      <c r="J3544" s="24"/>
      <c r="K3544" s="24" t="s">
        <v>19915</v>
      </c>
      <c r="L3544" s="24" t="str">
        <f t="shared" si="110"/>
        <v>Excluido</v>
      </c>
      <c r="M3544" s="24" t="str">
        <f t="shared" si="111"/>
        <v>S/PalabrasClaves</v>
      </c>
      <c r="N3544" s="24"/>
      <c r="O3544" s="24"/>
      <c r="P3544" s="24"/>
      <c r="Q3544" s="24"/>
      <c r="R3544" s="24"/>
      <c r="S3544" s="24"/>
      <c r="T3544" s="24"/>
      <c r="U3544" s="24"/>
      <c r="V3544" s="24"/>
      <c r="W3544" s="24"/>
      <c r="X3544" s="24"/>
    </row>
    <row r="3545" spans="1:24" ht="15.75" hidden="1" customHeight="1">
      <c r="A3545" s="26">
        <v>31658258</v>
      </c>
      <c r="B3545" s="26" t="s">
        <v>19916</v>
      </c>
      <c r="C3545" s="26" t="s">
        <v>19917</v>
      </c>
      <c r="D3545" s="26" t="s">
        <v>19918</v>
      </c>
      <c r="E3545" s="26" t="s">
        <v>3734</v>
      </c>
      <c r="F3545" s="26" t="s">
        <v>2175</v>
      </c>
      <c r="G3545" s="26">
        <v>2019</v>
      </c>
      <c r="H3545" s="27">
        <v>43767</v>
      </c>
      <c r="I3545" s="26" t="s">
        <v>19919</v>
      </c>
      <c r="J3545" s="26"/>
      <c r="K3545" s="26" t="s">
        <v>19920</v>
      </c>
      <c r="L3545" s="26" t="str">
        <f t="shared" si="110"/>
        <v>PostAlerta</v>
      </c>
      <c r="M3545" s="26" t="str">
        <f t="shared" si="111"/>
        <v>S/PalabrasClaves</v>
      </c>
      <c r="N3545" s="26"/>
      <c r="O3545" s="26"/>
      <c r="P3545" s="26"/>
      <c r="Q3545" s="26"/>
      <c r="R3545" s="26"/>
      <c r="S3545" s="26"/>
      <c r="T3545" s="26"/>
      <c r="U3545" s="26"/>
      <c r="V3545" s="26"/>
      <c r="W3545" s="26"/>
      <c r="X3545" s="26"/>
    </row>
    <row r="3546" spans="1:24" ht="15.75" hidden="1" customHeight="1">
      <c r="A3546" s="24">
        <v>32002069</v>
      </c>
      <c r="B3546" s="24" t="s">
        <v>19921</v>
      </c>
      <c r="C3546" s="24" t="s">
        <v>19922</v>
      </c>
      <c r="D3546" s="24" t="s">
        <v>19923</v>
      </c>
      <c r="E3546" s="24" t="s">
        <v>19924</v>
      </c>
      <c r="F3546" s="24" t="s">
        <v>11817</v>
      </c>
      <c r="G3546" s="24">
        <v>2019</v>
      </c>
      <c r="H3546" s="25">
        <v>43862</v>
      </c>
      <c r="I3546" s="24" t="s">
        <v>19925</v>
      </c>
      <c r="J3546" s="24"/>
      <c r="K3546" s="24" t="s">
        <v>19926</v>
      </c>
      <c r="L3546" s="24" t="str">
        <f t="shared" si="110"/>
        <v>PostAlerta</v>
      </c>
      <c r="M3546" s="24" t="str">
        <f t="shared" si="111"/>
        <v>S/PalabrasClaves</v>
      </c>
      <c r="N3546" s="24"/>
      <c r="O3546" s="24"/>
      <c r="P3546" s="24"/>
      <c r="Q3546" s="24"/>
      <c r="R3546" s="24"/>
      <c r="S3546" s="24"/>
      <c r="T3546" s="24"/>
      <c r="U3546" s="24"/>
      <c r="V3546" s="24"/>
      <c r="W3546" s="24"/>
      <c r="X3546" s="24"/>
    </row>
    <row r="3547" spans="1:24" ht="15.75" hidden="1" customHeight="1">
      <c r="A3547" s="26">
        <v>32084021</v>
      </c>
      <c r="B3547" s="26" t="s">
        <v>19927</v>
      </c>
      <c r="C3547" s="26" t="s">
        <v>19928</v>
      </c>
      <c r="D3547" s="26" t="s">
        <v>19929</v>
      </c>
      <c r="E3547" s="26" t="s">
        <v>19930</v>
      </c>
      <c r="F3547" s="26" t="s">
        <v>540</v>
      </c>
      <c r="G3547" s="26">
        <v>2019</v>
      </c>
      <c r="H3547" s="27">
        <v>43883</v>
      </c>
      <c r="I3547" s="26"/>
      <c r="J3547" s="26"/>
      <c r="K3547" s="26" t="s">
        <v>19931</v>
      </c>
      <c r="L3547" s="26" t="str">
        <f t="shared" si="110"/>
        <v>PostAlerta</v>
      </c>
      <c r="M3547" s="26" t="str">
        <f t="shared" si="111"/>
        <v>S/PalabrasClaves</v>
      </c>
      <c r="N3547" s="26"/>
      <c r="O3547" s="26"/>
      <c r="P3547" s="26"/>
      <c r="Q3547" s="26"/>
      <c r="R3547" s="26"/>
      <c r="S3547" s="26"/>
      <c r="T3547" s="26"/>
      <c r="U3547" s="26"/>
      <c r="V3547" s="26"/>
      <c r="W3547" s="26"/>
      <c r="X3547" s="26"/>
    </row>
    <row r="3548" spans="1:24" ht="15.75" hidden="1" customHeight="1">
      <c r="A3548" s="24">
        <v>29720007</v>
      </c>
      <c r="B3548" s="24" t="s">
        <v>19932</v>
      </c>
      <c r="C3548" s="24" t="s">
        <v>14227</v>
      </c>
      <c r="D3548" s="24" t="s">
        <v>19933</v>
      </c>
      <c r="E3548" s="24" t="s">
        <v>14229</v>
      </c>
      <c r="F3548" s="24" t="s">
        <v>9822</v>
      </c>
      <c r="G3548" s="24">
        <v>2019</v>
      </c>
      <c r="H3548" s="25">
        <v>43224</v>
      </c>
      <c r="I3548" s="24"/>
      <c r="J3548" s="24"/>
      <c r="K3548" s="24" t="s">
        <v>19934</v>
      </c>
      <c r="L3548" s="24" t="str">
        <f t="shared" si="110"/>
        <v>PostAlerta</v>
      </c>
      <c r="M3548" s="24" t="str">
        <f t="shared" si="111"/>
        <v>S/PalabrasClaves</v>
      </c>
      <c r="N3548" s="24"/>
      <c r="O3548" s="24"/>
      <c r="P3548" s="24"/>
      <c r="Q3548" s="24"/>
      <c r="R3548" s="24"/>
      <c r="S3548" s="24"/>
      <c r="T3548" s="24"/>
      <c r="U3548" s="24"/>
      <c r="V3548" s="24"/>
      <c r="W3548" s="24"/>
      <c r="X3548" s="24"/>
    </row>
    <row r="3549" spans="1:24" ht="15.75" hidden="1" customHeight="1">
      <c r="A3549" s="26">
        <v>30858330</v>
      </c>
      <c r="B3549" s="26" t="s">
        <v>19935</v>
      </c>
      <c r="C3549" s="26" t="s">
        <v>19936</v>
      </c>
      <c r="D3549" s="26" t="s">
        <v>19937</v>
      </c>
      <c r="E3549" s="26" t="s">
        <v>13744</v>
      </c>
      <c r="F3549" s="26" t="s">
        <v>251</v>
      </c>
      <c r="G3549" s="26">
        <v>2019</v>
      </c>
      <c r="H3549" s="27">
        <v>43537</v>
      </c>
      <c r="I3549" s="26"/>
      <c r="J3549" s="26"/>
      <c r="K3549" s="26" t="s">
        <v>19938</v>
      </c>
      <c r="L3549" s="26" t="str">
        <f t="shared" si="110"/>
        <v>PostAlerta</v>
      </c>
      <c r="M3549" s="26" t="str">
        <f t="shared" si="111"/>
        <v>S/PalabrasClaves</v>
      </c>
      <c r="N3549" s="26"/>
      <c r="O3549" s="26"/>
      <c r="P3549" s="26"/>
      <c r="Q3549" s="26"/>
      <c r="R3549" s="26"/>
      <c r="S3549" s="26"/>
      <c r="T3549" s="26"/>
      <c r="U3549" s="26"/>
      <c r="V3549" s="26"/>
      <c r="W3549" s="26"/>
      <c r="X3549" s="26"/>
    </row>
    <row r="3550" spans="1:24" ht="15.75" hidden="1" customHeight="1">
      <c r="A3550" s="24">
        <v>30981999</v>
      </c>
      <c r="B3550" s="24" t="s">
        <v>19939</v>
      </c>
      <c r="C3550" s="24" t="s">
        <v>19940</v>
      </c>
      <c r="D3550" s="24" t="s">
        <v>19941</v>
      </c>
      <c r="E3550" s="24" t="s">
        <v>19942</v>
      </c>
      <c r="F3550" s="24" t="s">
        <v>251</v>
      </c>
      <c r="G3550" s="24">
        <v>2019</v>
      </c>
      <c r="H3550" s="25">
        <v>43570</v>
      </c>
      <c r="I3550" s="24" t="s">
        <v>19943</v>
      </c>
      <c r="J3550" s="24" t="s">
        <v>19944</v>
      </c>
      <c r="K3550" s="24" t="s">
        <v>19945</v>
      </c>
      <c r="L3550" s="24" t="str">
        <f t="shared" si="110"/>
        <v>PostAlerta</v>
      </c>
      <c r="M3550" s="24" t="str">
        <f t="shared" si="111"/>
        <v>C/PalabrasClaves</v>
      </c>
      <c r="N3550" s="24"/>
      <c r="O3550" s="24"/>
      <c r="P3550" s="24"/>
      <c r="Q3550" s="24"/>
      <c r="R3550" s="24"/>
      <c r="S3550" s="24"/>
      <c r="T3550" s="24"/>
      <c r="U3550" s="24"/>
      <c r="V3550" s="24"/>
      <c r="W3550" s="24"/>
      <c r="X3550" s="24"/>
    </row>
    <row r="3551" spans="1:24" ht="15.75" hidden="1" customHeight="1">
      <c r="A3551" s="26">
        <v>30982000</v>
      </c>
      <c r="B3551" s="26" t="s">
        <v>19946</v>
      </c>
      <c r="C3551" s="26" t="s">
        <v>19947</v>
      </c>
      <c r="D3551" s="26" t="s">
        <v>19948</v>
      </c>
      <c r="E3551" s="26" t="s">
        <v>18182</v>
      </c>
      <c r="F3551" s="26" t="s">
        <v>251</v>
      </c>
      <c r="G3551" s="26">
        <v>2019</v>
      </c>
      <c r="H3551" s="27">
        <v>43570</v>
      </c>
      <c r="I3551" s="26"/>
      <c r="J3551" s="26"/>
      <c r="K3551" s="26" t="s">
        <v>19949</v>
      </c>
      <c r="L3551" s="26" t="str">
        <f t="shared" si="110"/>
        <v>PostAlerta</v>
      </c>
      <c r="M3551" s="26" t="str">
        <f t="shared" si="111"/>
        <v>S/PalabrasClaves</v>
      </c>
      <c r="N3551" s="26"/>
      <c r="O3551" s="26"/>
      <c r="P3551" s="26"/>
      <c r="Q3551" s="26"/>
      <c r="R3551" s="26"/>
      <c r="S3551" s="26"/>
      <c r="T3551" s="26"/>
      <c r="U3551" s="26"/>
      <c r="V3551" s="26"/>
      <c r="W3551" s="26"/>
      <c r="X3551" s="26"/>
    </row>
    <row r="3552" spans="1:24" ht="15.75" hidden="1" customHeight="1">
      <c r="A3552" s="24">
        <v>31018992</v>
      </c>
      <c r="B3552" s="24" t="s">
        <v>19950</v>
      </c>
      <c r="C3552" s="24" t="s">
        <v>19951</v>
      </c>
      <c r="D3552" s="24" t="s">
        <v>19952</v>
      </c>
      <c r="E3552" s="24" t="s">
        <v>13610</v>
      </c>
      <c r="F3552" s="24" t="s">
        <v>251</v>
      </c>
      <c r="G3552" s="24">
        <v>2019</v>
      </c>
      <c r="H3552" s="25">
        <v>43581</v>
      </c>
      <c r="I3552" s="24"/>
      <c r="J3552" s="24"/>
      <c r="K3552" s="24" t="s">
        <v>19953</v>
      </c>
      <c r="L3552" s="24" t="str">
        <f t="shared" si="110"/>
        <v>PostAlerta</v>
      </c>
      <c r="M3552" s="24" t="str">
        <f t="shared" si="111"/>
        <v>S/PalabrasClaves</v>
      </c>
      <c r="N3552" s="24"/>
      <c r="O3552" s="24"/>
      <c r="P3552" s="24"/>
      <c r="Q3552" s="24"/>
      <c r="R3552" s="24"/>
      <c r="S3552" s="24"/>
      <c r="T3552" s="24"/>
      <c r="U3552" s="24"/>
      <c r="V3552" s="24"/>
      <c r="W3552" s="24"/>
      <c r="X3552" s="24"/>
    </row>
    <row r="3553" spans="1:24" ht="15.75" hidden="1" customHeight="1">
      <c r="A3553" s="26">
        <v>31405957</v>
      </c>
      <c r="B3553" s="26" t="s">
        <v>19954</v>
      </c>
      <c r="C3553" s="26" t="s">
        <v>19955</v>
      </c>
      <c r="D3553" s="26" t="s">
        <v>19956</v>
      </c>
      <c r="E3553" s="26" t="s">
        <v>17883</v>
      </c>
      <c r="F3553" s="26" t="s">
        <v>90</v>
      </c>
      <c r="G3553" s="26">
        <v>2019</v>
      </c>
      <c r="H3553" s="27">
        <v>43691</v>
      </c>
      <c r="I3553" s="26" t="s">
        <v>19957</v>
      </c>
      <c r="J3553" s="26"/>
      <c r="K3553" s="26" t="s">
        <v>19958</v>
      </c>
      <c r="L3553" s="26" t="str">
        <f t="shared" si="110"/>
        <v>PostAlerta</v>
      </c>
      <c r="M3553" s="26" t="str">
        <f t="shared" si="111"/>
        <v>S/PalabrasClaves</v>
      </c>
      <c r="N3553" s="26"/>
      <c r="O3553" s="26"/>
      <c r="P3553" s="26"/>
      <c r="Q3553" s="26"/>
      <c r="R3553" s="26"/>
      <c r="S3553" s="26"/>
      <c r="T3553" s="26"/>
      <c r="U3553" s="26"/>
      <c r="V3553" s="26"/>
      <c r="W3553" s="26"/>
      <c r="X3553" s="26"/>
    </row>
    <row r="3554" spans="1:24" ht="15.75" hidden="1" customHeight="1">
      <c r="A3554" s="24">
        <v>31453926</v>
      </c>
      <c r="B3554" s="24" t="s">
        <v>19959</v>
      </c>
      <c r="C3554" s="24" t="s">
        <v>19960</v>
      </c>
      <c r="D3554" s="24" t="s">
        <v>19961</v>
      </c>
      <c r="E3554" s="24" t="s">
        <v>17013</v>
      </c>
      <c r="F3554" s="24" t="s">
        <v>128</v>
      </c>
      <c r="G3554" s="24">
        <v>2019</v>
      </c>
      <c r="H3554" s="25">
        <v>43705</v>
      </c>
      <c r="I3554" s="24" t="s">
        <v>19962</v>
      </c>
      <c r="J3554" s="24" t="s">
        <v>19963</v>
      </c>
      <c r="K3554" s="24" t="s">
        <v>19964</v>
      </c>
      <c r="L3554" s="24" t="str">
        <f t="shared" si="110"/>
        <v>PostAlerta</v>
      </c>
      <c r="M3554" s="24" t="str">
        <f t="shared" si="111"/>
        <v>S/PalabrasClaves</v>
      </c>
      <c r="N3554" s="24"/>
      <c r="O3554" s="24"/>
      <c r="P3554" s="24"/>
      <c r="Q3554" s="24"/>
      <c r="R3554" s="24"/>
      <c r="S3554" s="24"/>
      <c r="T3554" s="24"/>
      <c r="U3554" s="24"/>
      <c r="V3554" s="24"/>
      <c r="W3554" s="24"/>
      <c r="X3554" s="24"/>
    </row>
    <row r="3555" spans="1:24" ht="15.75" hidden="1" customHeight="1">
      <c r="A3555" s="26">
        <v>31533513</v>
      </c>
      <c r="B3555" s="26" t="s">
        <v>19965</v>
      </c>
      <c r="C3555" s="26" t="s">
        <v>19966</v>
      </c>
      <c r="D3555" s="26" t="s">
        <v>19967</v>
      </c>
      <c r="E3555" s="26" t="s">
        <v>13475</v>
      </c>
      <c r="F3555" s="26" t="s">
        <v>18195</v>
      </c>
      <c r="G3555" s="26">
        <v>2019</v>
      </c>
      <c r="H3555" s="27">
        <v>43728</v>
      </c>
      <c r="I3555" s="26" t="s">
        <v>19968</v>
      </c>
      <c r="J3555" s="26"/>
      <c r="K3555" s="26" t="s">
        <v>19969</v>
      </c>
      <c r="L3555" s="26" t="str">
        <f t="shared" si="110"/>
        <v>PostAlerta</v>
      </c>
      <c r="M3555" s="26" t="str">
        <f t="shared" si="111"/>
        <v>S/PalabrasClaves</v>
      </c>
      <c r="N3555" s="26"/>
      <c r="O3555" s="26"/>
      <c r="P3555" s="26"/>
      <c r="Q3555" s="26"/>
      <c r="R3555" s="26"/>
      <c r="S3555" s="26"/>
      <c r="T3555" s="26"/>
      <c r="U3555" s="26"/>
      <c r="V3555" s="26"/>
      <c r="W3555" s="26"/>
      <c r="X3555" s="26"/>
    </row>
    <row r="3556" spans="1:24" ht="15.75" hidden="1" customHeight="1">
      <c r="A3556" s="24">
        <v>31607467</v>
      </c>
      <c r="B3556" s="24" t="s">
        <v>19970</v>
      </c>
      <c r="C3556" s="24" t="s">
        <v>19971</v>
      </c>
      <c r="D3556" s="24" t="s">
        <v>19972</v>
      </c>
      <c r="E3556" s="24" t="s">
        <v>19973</v>
      </c>
      <c r="F3556" s="24" t="s">
        <v>19544</v>
      </c>
      <c r="G3556" s="24">
        <v>2019</v>
      </c>
      <c r="H3556" s="25">
        <v>43753</v>
      </c>
      <c r="I3556" s="24"/>
      <c r="J3556" s="24"/>
      <c r="K3556" s="24" t="s">
        <v>19974</v>
      </c>
      <c r="L3556" s="24" t="str">
        <f t="shared" si="110"/>
        <v>Excluido</v>
      </c>
      <c r="M3556" s="24" t="str">
        <f t="shared" si="111"/>
        <v>S/PalabrasClaves</v>
      </c>
      <c r="N3556" s="24"/>
      <c r="O3556" s="24"/>
      <c r="P3556" s="24"/>
      <c r="Q3556" s="24"/>
      <c r="R3556" s="24"/>
      <c r="S3556" s="24"/>
      <c r="T3556" s="24"/>
      <c r="U3556" s="24"/>
      <c r="V3556" s="24"/>
      <c r="W3556" s="24"/>
      <c r="X3556" s="24"/>
    </row>
    <row r="3557" spans="1:24" ht="15.75" hidden="1" customHeight="1">
      <c r="A3557" s="26">
        <v>31623703</v>
      </c>
      <c r="B3557" s="26" t="s">
        <v>19975</v>
      </c>
      <c r="C3557" s="26" t="s">
        <v>19976</v>
      </c>
      <c r="D3557" s="26" t="s">
        <v>19977</v>
      </c>
      <c r="E3557" s="26" t="s">
        <v>19978</v>
      </c>
      <c r="F3557" s="26" t="s">
        <v>443</v>
      </c>
      <c r="G3557" s="26">
        <v>2019</v>
      </c>
      <c r="H3557" s="27">
        <v>43757</v>
      </c>
      <c r="I3557" s="26"/>
      <c r="J3557" s="26"/>
      <c r="K3557" s="26" t="s">
        <v>19979</v>
      </c>
      <c r="L3557" s="26" t="str">
        <f t="shared" si="110"/>
        <v>PostAlerta</v>
      </c>
      <c r="M3557" s="26" t="str">
        <f t="shared" si="111"/>
        <v>S/PalabrasClaves</v>
      </c>
      <c r="N3557" s="26"/>
      <c r="O3557" s="26"/>
      <c r="P3557" s="26"/>
      <c r="Q3557" s="26"/>
      <c r="R3557" s="26"/>
      <c r="S3557" s="26"/>
      <c r="T3557" s="26"/>
      <c r="U3557" s="26"/>
      <c r="V3557" s="26"/>
      <c r="W3557" s="26"/>
      <c r="X3557" s="26"/>
    </row>
    <row r="3558" spans="1:24" ht="15.75" hidden="1" customHeight="1">
      <c r="A3558" s="24">
        <v>31625852</v>
      </c>
      <c r="B3558" s="24" t="s">
        <v>19980</v>
      </c>
      <c r="C3558" s="24" t="s">
        <v>19981</v>
      </c>
      <c r="D3558" s="24" t="s">
        <v>19982</v>
      </c>
      <c r="E3558" s="24" t="s">
        <v>19983</v>
      </c>
      <c r="F3558" s="24" t="s">
        <v>2867</v>
      </c>
      <c r="G3558" s="24">
        <v>2019</v>
      </c>
      <c r="H3558" s="25">
        <v>43757</v>
      </c>
      <c r="I3558" s="24" t="s">
        <v>19984</v>
      </c>
      <c r="J3558" s="24"/>
      <c r="K3558" s="24" t="s">
        <v>19985</v>
      </c>
      <c r="L3558" s="24" t="str">
        <f t="shared" si="110"/>
        <v>PostAlerta</v>
      </c>
      <c r="M3558" s="24" t="str">
        <f t="shared" si="111"/>
        <v>S/PalabrasClaves</v>
      </c>
      <c r="N3558" s="24"/>
      <c r="O3558" s="24"/>
      <c r="P3558" s="24"/>
      <c r="Q3558" s="24"/>
      <c r="R3558" s="24"/>
      <c r="S3558" s="24"/>
      <c r="T3558" s="24"/>
      <c r="U3558" s="24"/>
      <c r="V3558" s="24"/>
      <c r="W3558" s="24"/>
      <c r="X3558" s="24"/>
    </row>
    <row r="3559" spans="1:24" ht="15.75" hidden="1" customHeight="1">
      <c r="A3559" s="26">
        <v>31628264</v>
      </c>
      <c r="B3559" s="26" t="s">
        <v>19986</v>
      </c>
      <c r="C3559" s="26" t="s">
        <v>19987</v>
      </c>
      <c r="D3559" s="26" t="s">
        <v>19988</v>
      </c>
      <c r="E3559" s="26" t="s">
        <v>19989</v>
      </c>
      <c r="F3559" s="26" t="s">
        <v>251</v>
      </c>
      <c r="G3559" s="26">
        <v>2019</v>
      </c>
      <c r="H3559" s="27">
        <v>43758</v>
      </c>
      <c r="I3559" s="26" t="s">
        <v>19990</v>
      </c>
      <c r="J3559" s="26" t="s">
        <v>19991</v>
      </c>
      <c r="K3559" s="26" t="s">
        <v>19992</v>
      </c>
      <c r="L3559" s="26" t="str">
        <f t="shared" si="110"/>
        <v>PostAlerta</v>
      </c>
      <c r="M3559" s="26" t="str">
        <f t="shared" si="111"/>
        <v>S/PalabrasClaves</v>
      </c>
      <c r="N3559" s="26"/>
      <c r="O3559" s="26"/>
      <c r="P3559" s="26"/>
      <c r="Q3559" s="26"/>
      <c r="R3559" s="26"/>
      <c r="S3559" s="26"/>
      <c r="T3559" s="26"/>
      <c r="U3559" s="26"/>
      <c r="V3559" s="26"/>
      <c r="W3559" s="26"/>
      <c r="X3559" s="26"/>
    </row>
    <row r="3560" spans="1:24" ht="15.75" hidden="1" customHeight="1">
      <c r="A3560" s="24">
        <v>31697227</v>
      </c>
      <c r="B3560" s="24" t="s">
        <v>19993</v>
      </c>
      <c r="C3560" s="24" t="s">
        <v>19994</v>
      </c>
      <c r="D3560" s="24" t="s">
        <v>19995</v>
      </c>
      <c r="E3560" s="24" t="s">
        <v>1671</v>
      </c>
      <c r="F3560" s="24" t="s">
        <v>19996</v>
      </c>
      <c r="G3560" s="24">
        <v>2019</v>
      </c>
      <c r="H3560" s="25">
        <v>43777</v>
      </c>
      <c r="I3560" s="24" t="s">
        <v>19997</v>
      </c>
      <c r="J3560" s="24"/>
      <c r="K3560" s="24" t="s">
        <v>19998</v>
      </c>
      <c r="L3560" s="24" t="str">
        <f t="shared" ref="L3560:L3623" si="112">IF(ISNUMBER(VLOOKUP(A3560,EXCL,1,FALSE)),"Excluido",IF(ISNUMBER(VLOOKUP(A3560,POST,1,FALSE)),"PostAlerta",IF(ISNUMBER(VLOOKUP(A3560,PRE,1,FALSE)),"PreAlerta","")))</f>
        <v>PostAlerta</v>
      </c>
      <c r="M3560" s="24" t="str">
        <f t="shared" ref="M3560:M3623" si="113">IF(ISNUMBER(VLOOKUP(A3560,KEYWORDS,1,FALSE)),"C/PalabrasClaves","S/PalabrasClaves")</f>
        <v>S/PalabrasClaves</v>
      </c>
      <c r="N3560" s="24"/>
      <c r="O3560" s="24"/>
      <c r="P3560" s="24"/>
      <c r="Q3560" s="24"/>
      <c r="R3560" s="24"/>
      <c r="S3560" s="24"/>
      <c r="T3560" s="24"/>
      <c r="U3560" s="24"/>
      <c r="V3560" s="24"/>
      <c r="W3560" s="24"/>
      <c r="X3560" s="24"/>
    </row>
    <row r="3561" spans="1:24" ht="15.75" hidden="1" customHeight="1">
      <c r="A3561" s="26">
        <v>31710445</v>
      </c>
      <c r="B3561" s="26" t="s">
        <v>19999</v>
      </c>
      <c r="C3561" s="26" t="s">
        <v>20000</v>
      </c>
      <c r="D3561" s="26" t="s">
        <v>20001</v>
      </c>
      <c r="E3561" s="26" t="s">
        <v>20002</v>
      </c>
      <c r="F3561" s="26" t="s">
        <v>7614</v>
      </c>
      <c r="G3561" s="26">
        <v>2019</v>
      </c>
      <c r="H3561" s="27">
        <v>43781</v>
      </c>
      <c r="I3561" s="26"/>
      <c r="J3561" s="26"/>
      <c r="K3561" s="26" t="s">
        <v>20003</v>
      </c>
      <c r="L3561" s="26" t="str">
        <f t="shared" si="112"/>
        <v>PostAlerta</v>
      </c>
      <c r="M3561" s="26" t="str">
        <f t="shared" si="113"/>
        <v>S/PalabrasClaves</v>
      </c>
      <c r="N3561" s="26"/>
      <c r="O3561" s="26"/>
      <c r="P3561" s="26"/>
      <c r="Q3561" s="26"/>
      <c r="R3561" s="26"/>
      <c r="S3561" s="26"/>
      <c r="T3561" s="26"/>
      <c r="U3561" s="26"/>
      <c r="V3561" s="26"/>
      <c r="W3561" s="26"/>
      <c r="X3561" s="26"/>
    </row>
    <row r="3562" spans="1:24" ht="15.75" hidden="1" customHeight="1">
      <c r="A3562" s="24">
        <v>31743938</v>
      </c>
      <c r="B3562" s="24" t="s">
        <v>20004</v>
      </c>
      <c r="C3562" s="24" t="s">
        <v>20005</v>
      </c>
      <c r="D3562" s="24" t="s">
        <v>20006</v>
      </c>
      <c r="E3562" s="24" t="s">
        <v>6130</v>
      </c>
      <c r="F3562" s="24" t="s">
        <v>519</v>
      </c>
      <c r="G3562" s="24">
        <v>2019</v>
      </c>
      <c r="H3562" s="25">
        <v>43789</v>
      </c>
      <c r="I3562" s="24" t="s">
        <v>20007</v>
      </c>
      <c r="J3562" s="24"/>
      <c r="K3562" s="24" t="s">
        <v>20008</v>
      </c>
      <c r="L3562" s="24" t="str">
        <f t="shared" si="112"/>
        <v>PostAlerta</v>
      </c>
      <c r="M3562" s="24" t="str">
        <f t="shared" si="113"/>
        <v>S/PalabrasClaves</v>
      </c>
      <c r="N3562" s="24"/>
      <c r="O3562" s="24"/>
      <c r="P3562" s="24"/>
      <c r="Q3562" s="24"/>
      <c r="R3562" s="24"/>
      <c r="S3562" s="24"/>
      <c r="T3562" s="24"/>
      <c r="U3562" s="24"/>
      <c r="V3562" s="24"/>
      <c r="W3562" s="24"/>
      <c r="X3562" s="24"/>
    </row>
    <row r="3563" spans="1:24" ht="15.75" hidden="1" customHeight="1">
      <c r="A3563" s="26">
        <v>32206238</v>
      </c>
      <c r="B3563" s="26" t="s">
        <v>20009</v>
      </c>
      <c r="C3563" s="26" t="s">
        <v>20010</v>
      </c>
      <c r="D3563" s="26" t="s">
        <v>20011</v>
      </c>
      <c r="E3563" s="26" t="s">
        <v>20012</v>
      </c>
      <c r="F3563" s="26" t="s">
        <v>20013</v>
      </c>
      <c r="G3563" s="26">
        <v>2019</v>
      </c>
      <c r="H3563" s="27">
        <v>43915</v>
      </c>
      <c r="I3563" s="26" t="s">
        <v>20014</v>
      </c>
      <c r="J3563" s="26"/>
      <c r="K3563" s="26" t="s">
        <v>20015</v>
      </c>
      <c r="L3563" s="26" t="str">
        <f t="shared" si="112"/>
        <v>PostAlerta</v>
      </c>
      <c r="M3563" s="26" t="str">
        <f t="shared" si="113"/>
        <v>C/PalabrasClaves</v>
      </c>
      <c r="N3563" s="26"/>
      <c r="O3563" s="26"/>
      <c r="P3563" s="26"/>
      <c r="Q3563" s="26"/>
      <c r="R3563" s="26"/>
      <c r="S3563" s="26"/>
      <c r="T3563" s="26"/>
      <c r="U3563" s="26"/>
      <c r="V3563" s="26"/>
      <c r="W3563" s="26"/>
      <c r="X3563" s="26"/>
    </row>
    <row r="3564" spans="1:24" ht="15.75" hidden="1" customHeight="1">
      <c r="A3564" s="24">
        <v>31685017</v>
      </c>
      <c r="B3564" s="24" t="s">
        <v>20016</v>
      </c>
      <c r="C3564" s="24" t="s">
        <v>20017</v>
      </c>
      <c r="D3564" s="24" t="s">
        <v>20018</v>
      </c>
      <c r="E3564" s="24" t="s">
        <v>20019</v>
      </c>
      <c r="F3564" s="24" t="s">
        <v>9331</v>
      </c>
      <c r="G3564" s="24">
        <v>2019</v>
      </c>
      <c r="H3564" s="25">
        <v>43775</v>
      </c>
      <c r="I3564" s="24" t="s">
        <v>20020</v>
      </c>
      <c r="J3564" s="24"/>
      <c r="K3564" s="24" t="s">
        <v>20021</v>
      </c>
      <c r="L3564" s="24" t="str">
        <f t="shared" si="112"/>
        <v>PostAlerta</v>
      </c>
      <c r="M3564" s="24" t="str">
        <f t="shared" si="113"/>
        <v>S/PalabrasClaves</v>
      </c>
      <c r="N3564" s="24"/>
      <c r="O3564" s="24"/>
      <c r="P3564" s="24"/>
      <c r="Q3564" s="24"/>
      <c r="R3564" s="24"/>
      <c r="S3564" s="24"/>
      <c r="T3564" s="24"/>
      <c r="U3564" s="24"/>
      <c r="V3564" s="24"/>
      <c r="W3564" s="24"/>
      <c r="X3564" s="24"/>
    </row>
    <row r="3565" spans="1:24" ht="15.75" hidden="1" customHeight="1">
      <c r="A3565" s="26">
        <v>31685849</v>
      </c>
      <c r="B3565" s="26" t="s">
        <v>20022</v>
      </c>
      <c r="C3565" s="26" t="s">
        <v>20023</v>
      </c>
      <c r="D3565" s="26" t="s">
        <v>20024</v>
      </c>
      <c r="E3565" s="26" t="s">
        <v>5350</v>
      </c>
      <c r="F3565" s="26" t="s">
        <v>7282</v>
      </c>
      <c r="G3565" s="26">
        <v>2019</v>
      </c>
      <c r="H3565" s="27">
        <v>43775</v>
      </c>
      <c r="I3565" s="26" t="s">
        <v>20025</v>
      </c>
      <c r="J3565" s="26"/>
      <c r="K3565" s="26" t="s">
        <v>20026</v>
      </c>
      <c r="L3565" s="26" t="str">
        <f t="shared" si="112"/>
        <v>PostAlerta</v>
      </c>
      <c r="M3565" s="26" t="str">
        <f t="shared" si="113"/>
        <v>C/PalabrasClaves</v>
      </c>
      <c r="N3565" s="26"/>
      <c r="O3565" s="26"/>
      <c r="P3565" s="26"/>
      <c r="Q3565" s="26"/>
      <c r="R3565" s="26"/>
      <c r="S3565" s="26"/>
      <c r="T3565" s="26"/>
      <c r="U3565" s="26"/>
      <c r="V3565" s="26"/>
      <c r="W3565" s="26"/>
      <c r="X3565" s="26"/>
    </row>
    <row r="3566" spans="1:24" ht="15.75" hidden="1" customHeight="1">
      <c r="A3566" s="24">
        <v>31697687</v>
      </c>
      <c r="B3566" s="24" t="s">
        <v>20027</v>
      </c>
      <c r="C3566" s="24" t="s">
        <v>20028</v>
      </c>
      <c r="D3566" s="24" t="s">
        <v>20029</v>
      </c>
      <c r="E3566" s="24" t="s">
        <v>20030</v>
      </c>
      <c r="F3566" s="24" t="s">
        <v>2168</v>
      </c>
      <c r="G3566" s="24">
        <v>2019</v>
      </c>
      <c r="H3566" s="25">
        <v>43777</v>
      </c>
      <c r="I3566" s="24" t="s">
        <v>20031</v>
      </c>
      <c r="J3566" s="24"/>
      <c r="K3566" s="24" t="s">
        <v>20032</v>
      </c>
      <c r="L3566" s="24" t="str">
        <f t="shared" si="112"/>
        <v>PostAlerta</v>
      </c>
      <c r="M3566" s="24" t="str">
        <f t="shared" si="113"/>
        <v>S/PalabrasClaves</v>
      </c>
      <c r="N3566" s="24"/>
      <c r="O3566" s="24"/>
      <c r="P3566" s="24"/>
      <c r="Q3566" s="24"/>
      <c r="R3566" s="24"/>
      <c r="S3566" s="24"/>
      <c r="T3566" s="24"/>
      <c r="U3566" s="24"/>
      <c r="V3566" s="24"/>
      <c r="W3566" s="24"/>
      <c r="X3566" s="24"/>
    </row>
    <row r="3567" spans="1:24" ht="15.75" hidden="1" customHeight="1">
      <c r="A3567" s="26">
        <v>31697787</v>
      </c>
      <c r="B3567" s="26" t="s">
        <v>20033</v>
      </c>
      <c r="C3567" s="26" t="s">
        <v>20034</v>
      </c>
      <c r="D3567" s="26" t="s">
        <v>20035</v>
      </c>
      <c r="E3567" s="26" t="s">
        <v>18529</v>
      </c>
      <c r="F3567" s="26" t="s">
        <v>2188</v>
      </c>
      <c r="G3567" s="26">
        <v>2019</v>
      </c>
      <c r="H3567" s="27">
        <v>43777</v>
      </c>
      <c r="I3567" s="26" t="s">
        <v>20036</v>
      </c>
      <c r="J3567" s="26"/>
      <c r="K3567" s="26" t="s">
        <v>20037</v>
      </c>
      <c r="L3567" s="26" t="str">
        <f t="shared" si="112"/>
        <v>Excluido</v>
      </c>
      <c r="M3567" s="26" t="str">
        <f t="shared" si="113"/>
        <v>S/PalabrasClaves</v>
      </c>
      <c r="N3567" s="26"/>
      <c r="O3567" s="26"/>
      <c r="P3567" s="26"/>
      <c r="Q3567" s="26"/>
      <c r="R3567" s="26"/>
      <c r="S3567" s="26"/>
      <c r="T3567" s="26"/>
      <c r="U3567" s="26"/>
      <c r="V3567" s="26"/>
      <c r="W3567" s="26"/>
      <c r="X3567" s="26"/>
    </row>
    <row r="3568" spans="1:24" ht="15.75" hidden="1" customHeight="1">
      <c r="A3568" s="24">
        <v>31787950</v>
      </c>
      <c r="B3568" s="24" t="s">
        <v>20038</v>
      </c>
      <c r="C3568" s="24" t="s">
        <v>20039</v>
      </c>
      <c r="D3568" s="24" t="s">
        <v>20040</v>
      </c>
      <c r="E3568" s="24" t="s">
        <v>2279</v>
      </c>
      <c r="F3568" s="24" t="s">
        <v>566</v>
      </c>
      <c r="G3568" s="24">
        <v>2019</v>
      </c>
      <c r="H3568" s="25">
        <v>43802</v>
      </c>
      <c r="I3568" s="24" t="s">
        <v>20041</v>
      </c>
      <c r="J3568" s="24"/>
      <c r="K3568" s="24" t="s">
        <v>20042</v>
      </c>
      <c r="L3568" s="24" t="str">
        <f t="shared" si="112"/>
        <v>PostAlerta</v>
      </c>
      <c r="M3568" s="24" t="str">
        <f t="shared" si="113"/>
        <v>S/PalabrasClaves</v>
      </c>
      <c r="N3568" s="24"/>
      <c r="O3568" s="24"/>
      <c r="P3568" s="24"/>
      <c r="Q3568" s="24"/>
      <c r="R3568" s="24"/>
      <c r="S3568" s="24"/>
      <c r="T3568" s="24"/>
      <c r="U3568" s="24"/>
      <c r="V3568" s="24"/>
      <c r="W3568" s="24"/>
      <c r="X3568" s="24"/>
    </row>
    <row r="3569" spans="1:24" ht="15.75" hidden="1" customHeight="1">
      <c r="A3569" s="26">
        <v>32395566</v>
      </c>
      <c r="B3569" s="26" t="s">
        <v>20043</v>
      </c>
      <c r="C3569" s="26" t="s">
        <v>20044</v>
      </c>
      <c r="D3569" s="26" t="s">
        <v>20045</v>
      </c>
      <c r="E3569" s="26" t="s">
        <v>20046</v>
      </c>
      <c r="F3569" s="26" t="s">
        <v>17558</v>
      </c>
      <c r="G3569" s="26">
        <v>2019</v>
      </c>
      <c r="H3569" s="27">
        <v>43964</v>
      </c>
      <c r="I3569" s="26" t="s">
        <v>20047</v>
      </c>
      <c r="J3569" s="26"/>
      <c r="K3569" s="26" t="s">
        <v>20048</v>
      </c>
      <c r="L3569" s="26" t="str">
        <f t="shared" si="112"/>
        <v>PostAlerta</v>
      </c>
      <c r="M3569" s="26" t="str">
        <f t="shared" si="113"/>
        <v>S/PalabrasClaves</v>
      </c>
      <c r="N3569" s="26"/>
      <c r="O3569" s="26"/>
      <c r="P3569" s="26"/>
      <c r="Q3569" s="26"/>
      <c r="R3569" s="26"/>
      <c r="S3569" s="26"/>
      <c r="T3569" s="26"/>
      <c r="U3569" s="26"/>
      <c r="V3569" s="26"/>
      <c r="W3569" s="26"/>
      <c r="X3569" s="26"/>
    </row>
    <row r="3570" spans="1:24" ht="15.75" hidden="1" customHeight="1">
      <c r="A3570" s="24">
        <v>31718545</v>
      </c>
      <c r="B3570" s="24" t="s">
        <v>20049</v>
      </c>
      <c r="C3570" s="24" t="s">
        <v>20050</v>
      </c>
      <c r="D3570" s="24" t="s">
        <v>20051</v>
      </c>
      <c r="E3570" s="24" t="s">
        <v>20052</v>
      </c>
      <c r="F3570" s="24" t="s">
        <v>1255</v>
      </c>
      <c r="G3570" s="24">
        <v>2019</v>
      </c>
      <c r="H3570" s="25">
        <v>43783</v>
      </c>
      <c r="I3570" s="24" t="s">
        <v>20053</v>
      </c>
      <c r="J3570" s="24"/>
      <c r="K3570" s="24" t="s">
        <v>20054</v>
      </c>
      <c r="L3570" s="24" t="str">
        <f t="shared" si="112"/>
        <v>PostAlerta</v>
      </c>
      <c r="M3570" s="24" t="str">
        <f t="shared" si="113"/>
        <v>S/PalabrasClaves</v>
      </c>
      <c r="N3570" s="24"/>
      <c r="O3570" s="24"/>
      <c r="P3570" s="24"/>
      <c r="Q3570" s="24"/>
      <c r="R3570" s="24"/>
      <c r="S3570" s="24"/>
      <c r="T3570" s="24"/>
      <c r="U3570" s="24"/>
      <c r="V3570" s="24"/>
      <c r="W3570" s="24"/>
      <c r="X3570" s="24"/>
    </row>
    <row r="3571" spans="1:24" ht="15.75" hidden="1" customHeight="1">
      <c r="A3571" s="26">
        <v>31726703</v>
      </c>
      <c r="B3571" s="26" t="s">
        <v>20055</v>
      </c>
      <c r="C3571" s="26" t="s">
        <v>20056</v>
      </c>
      <c r="D3571" s="26" t="s">
        <v>20057</v>
      </c>
      <c r="E3571" s="26" t="s">
        <v>17338</v>
      </c>
      <c r="F3571" s="26" t="s">
        <v>11544</v>
      </c>
      <c r="G3571" s="26">
        <v>2019</v>
      </c>
      <c r="H3571" s="27">
        <v>43785</v>
      </c>
      <c r="I3571" s="26" t="s">
        <v>20058</v>
      </c>
      <c r="J3571" s="26"/>
      <c r="K3571" s="26" t="s">
        <v>20059</v>
      </c>
      <c r="L3571" s="26" t="str">
        <f t="shared" si="112"/>
        <v>PostAlerta</v>
      </c>
      <c r="M3571" s="26" t="str">
        <f t="shared" si="113"/>
        <v>C/PalabrasClaves</v>
      </c>
      <c r="N3571" s="26"/>
      <c r="O3571" s="26"/>
      <c r="P3571" s="26"/>
      <c r="Q3571" s="26"/>
      <c r="R3571" s="26"/>
      <c r="S3571" s="26"/>
      <c r="T3571" s="26"/>
      <c r="U3571" s="26"/>
      <c r="V3571" s="26"/>
      <c r="W3571" s="26"/>
      <c r="X3571" s="26"/>
    </row>
    <row r="3572" spans="1:24" ht="15.75" hidden="1" customHeight="1">
      <c r="A3572" s="24">
        <v>31781517</v>
      </c>
      <c r="B3572" s="24" t="s">
        <v>20060</v>
      </c>
      <c r="C3572" s="24" t="s">
        <v>20061</v>
      </c>
      <c r="D3572" s="24" t="s">
        <v>20062</v>
      </c>
      <c r="E3572" s="24" t="s">
        <v>20063</v>
      </c>
      <c r="F3572" s="24" t="s">
        <v>559</v>
      </c>
      <c r="G3572" s="24">
        <v>2019</v>
      </c>
      <c r="H3572" s="25">
        <v>43799</v>
      </c>
      <c r="I3572" s="24" t="s">
        <v>20064</v>
      </c>
      <c r="J3572" s="24"/>
      <c r="K3572" s="24" t="s">
        <v>20065</v>
      </c>
      <c r="L3572" s="24" t="str">
        <f t="shared" si="112"/>
        <v>PostAlerta</v>
      </c>
      <c r="M3572" s="24" t="str">
        <f t="shared" si="113"/>
        <v>S/PalabrasClaves</v>
      </c>
      <c r="N3572" s="24"/>
      <c r="O3572" s="24"/>
      <c r="P3572" s="24"/>
      <c r="Q3572" s="24"/>
      <c r="R3572" s="24"/>
      <c r="S3572" s="24"/>
      <c r="T3572" s="24"/>
      <c r="U3572" s="24"/>
      <c r="V3572" s="24"/>
      <c r="W3572" s="24"/>
      <c r="X3572" s="24"/>
    </row>
    <row r="3573" spans="1:24" ht="15.75" hidden="1" customHeight="1">
      <c r="A3573" s="26">
        <v>30689759</v>
      </c>
      <c r="B3573" s="26" t="s">
        <v>20066</v>
      </c>
      <c r="C3573" s="26" t="s">
        <v>20067</v>
      </c>
      <c r="D3573" s="26" t="s">
        <v>20068</v>
      </c>
      <c r="E3573" s="26" t="s">
        <v>14206</v>
      </c>
      <c r="F3573" s="26" t="s">
        <v>851</v>
      </c>
      <c r="G3573" s="26">
        <v>2019</v>
      </c>
      <c r="H3573" s="27">
        <v>43494</v>
      </c>
      <c r="I3573" s="26" t="s">
        <v>20069</v>
      </c>
      <c r="J3573" s="26"/>
      <c r="K3573" s="26" t="s">
        <v>20070</v>
      </c>
      <c r="L3573" s="26" t="str">
        <f t="shared" si="112"/>
        <v>PostAlerta</v>
      </c>
      <c r="M3573" s="26" t="str">
        <f t="shared" si="113"/>
        <v>S/PalabrasClaves</v>
      </c>
      <c r="N3573" s="26"/>
      <c r="O3573" s="26"/>
      <c r="P3573" s="26"/>
      <c r="Q3573" s="26"/>
      <c r="R3573" s="26"/>
      <c r="S3573" s="26"/>
      <c r="T3573" s="26"/>
      <c r="U3573" s="26"/>
      <c r="V3573" s="26"/>
      <c r="W3573" s="26"/>
      <c r="X3573" s="26"/>
    </row>
    <row r="3574" spans="1:24" ht="15.75" hidden="1" customHeight="1">
      <c r="A3574" s="24">
        <v>31727155</v>
      </c>
      <c r="B3574" s="24" t="s">
        <v>20071</v>
      </c>
      <c r="C3574" s="24" t="s">
        <v>20072</v>
      </c>
      <c r="D3574" s="24" t="s">
        <v>20073</v>
      </c>
      <c r="E3574" s="24" t="s">
        <v>20074</v>
      </c>
      <c r="F3574" s="24" t="s">
        <v>9331</v>
      </c>
      <c r="G3574" s="24">
        <v>2019</v>
      </c>
      <c r="H3574" s="25">
        <v>43785</v>
      </c>
      <c r="I3574" s="24" t="s">
        <v>20075</v>
      </c>
      <c r="J3574" s="24"/>
      <c r="K3574" s="24" t="s">
        <v>20076</v>
      </c>
      <c r="L3574" s="24" t="str">
        <f t="shared" si="112"/>
        <v>PostAlerta</v>
      </c>
      <c r="M3574" s="24" t="str">
        <f t="shared" si="113"/>
        <v>S/PalabrasClaves</v>
      </c>
      <c r="N3574" s="24"/>
      <c r="O3574" s="24"/>
      <c r="P3574" s="24"/>
      <c r="Q3574" s="24"/>
      <c r="R3574" s="24"/>
      <c r="S3574" s="24"/>
      <c r="T3574" s="24"/>
      <c r="U3574" s="24"/>
      <c r="V3574" s="24"/>
      <c r="W3574" s="24"/>
      <c r="X3574" s="24"/>
    </row>
    <row r="3575" spans="1:24" ht="15.75" hidden="1" customHeight="1">
      <c r="A3575" s="26">
        <v>31730499</v>
      </c>
      <c r="B3575" s="26" t="s">
        <v>20077</v>
      </c>
      <c r="C3575" s="26" t="s">
        <v>20078</v>
      </c>
      <c r="D3575" s="26" t="s">
        <v>20079</v>
      </c>
      <c r="E3575" s="26" t="s">
        <v>20080</v>
      </c>
      <c r="F3575" s="26" t="s">
        <v>20081</v>
      </c>
      <c r="G3575" s="26">
        <v>2019</v>
      </c>
      <c r="H3575" s="27">
        <v>43785</v>
      </c>
      <c r="I3575" s="26"/>
      <c r="J3575" s="26"/>
      <c r="K3575" s="26" t="s">
        <v>20082</v>
      </c>
      <c r="L3575" s="26" t="str">
        <f t="shared" si="112"/>
        <v>PostAlerta</v>
      </c>
      <c r="M3575" s="26" t="str">
        <f t="shared" si="113"/>
        <v>S/PalabrasClaves</v>
      </c>
      <c r="N3575" s="26"/>
      <c r="O3575" s="26"/>
      <c r="P3575" s="26"/>
      <c r="Q3575" s="26"/>
      <c r="R3575" s="26"/>
      <c r="S3575" s="26"/>
      <c r="T3575" s="26"/>
      <c r="U3575" s="26"/>
      <c r="V3575" s="26"/>
      <c r="W3575" s="26"/>
      <c r="X3575" s="26"/>
    </row>
    <row r="3576" spans="1:24" ht="15.75" hidden="1" customHeight="1">
      <c r="A3576" s="24">
        <v>31738795</v>
      </c>
      <c r="B3576" s="24" t="s">
        <v>20083</v>
      </c>
      <c r="C3576" s="24" t="s">
        <v>20084</v>
      </c>
      <c r="D3576" s="24" t="s">
        <v>20085</v>
      </c>
      <c r="E3576" s="24" t="s">
        <v>17776</v>
      </c>
      <c r="F3576" s="24" t="s">
        <v>2168</v>
      </c>
      <c r="G3576" s="24">
        <v>2019</v>
      </c>
      <c r="H3576" s="25">
        <v>43788</v>
      </c>
      <c r="I3576" s="24" t="s">
        <v>20086</v>
      </c>
      <c r="J3576" s="24"/>
      <c r="K3576" s="24" t="s">
        <v>20087</v>
      </c>
      <c r="L3576" s="24" t="str">
        <f t="shared" si="112"/>
        <v>PostAlerta</v>
      </c>
      <c r="M3576" s="24" t="str">
        <f t="shared" si="113"/>
        <v>S/PalabrasClaves</v>
      </c>
      <c r="N3576" s="24"/>
      <c r="O3576" s="24"/>
      <c r="P3576" s="24"/>
      <c r="Q3576" s="24"/>
      <c r="R3576" s="24"/>
      <c r="S3576" s="24"/>
      <c r="T3576" s="24"/>
      <c r="U3576" s="24"/>
      <c r="V3576" s="24"/>
      <c r="W3576" s="24"/>
      <c r="X3576" s="24"/>
    </row>
    <row r="3577" spans="1:24" ht="15.75" hidden="1" customHeight="1">
      <c r="A3577" s="26">
        <v>31738869</v>
      </c>
      <c r="B3577" s="26" t="s">
        <v>20088</v>
      </c>
      <c r="C3577" s="26" t="s">
        <v>20089</v>
      </c>
      <c r="D3577" s="26" t="s">
        <v>20090</v>
      </c>
      <c r="E3577" s="26" t="s">
        <v>20091</v>
      </c>
      <c r="F3577" s="26" t="s">
        <v>20092</v>
      </c>
      <c r="G3577" s="26">
        <v>2019</v>
      </c>
      <c r="H3577" s="27">
        <v>43788</v>
      </c>
      <c r="I3577" s="26"/>
      <c r="J3577" s="26"/>
      <c r="K3577" s="26" t="s">
        <v>20093</v>
      </c>
      <c r="L3577" s="26" t="str">
        <f t="shared" si="112"/>
        <v>PostAlerta</v>
      </c>
      <c r="M3577" s="26" t="str">
        <f t="shared" si="113"/>
        <v>S/PalabrasClaves</v>
      </c>
      <c r="N3577" s="26"/>
      <c r="O3577" s="26"/>
      <c r="P3577" s="26"/>
      <c r="Q3577" s="26"/>
      <c r="R3577" s="26"/>
      <c r="S3577" s="26"/>
      <c r="T3577" s="26"/>
      <c r="U3577" s="26"/>
      <c r="V3577" s="26"/>
      <c r="W3577" s="26"/>
      <c r="X3577" s="26"/>
    </row>
    <row r="3578" spans="1:24" ht="15.75" hidden="1" customHeight="1">
      <c r="A3578" s="24">
        <v>31741118</v>
      </c>
      <c r="B3578" s="24" t="s">
        <v>20094</v>
      </c>
      <c r="C3578" s="24" t="s">
        <v>5539</v>
      </c>
      <c r="D3578" s="24" t="s">
        <v>20095</v>
      </c>
      <c r="E3578" s="24" t="s">
        <v>5541</v>
      </c>
      <c r="F3578" s="24" t="s">
        <v>1478</v>
      </c>
      <c r="G3578" s="24">
        <v>2019</v>
      </c>
      <c r="H3578" s="25">
        <v>43789</v>
      </c>
      <c r="I3578" s="24"/>
      <c r="J3578" s="24"/>
      <c r="K3578" s="24" t="s">
        <v>20096</v>
      </c>
      <c r="L3578" s="24" t="str">
        <f t="shared" si="112"/>
        <v>Excluido</v>
      </c>
      <c r="M3578" s="24" t="str">
        <f t="shared" si="113"/>
        <v>S/PalabrasClaves</v>
      </c>
      <c r="N3578" s="24"/>
      <c r="O3578" s="24"/>
      <c r="P3578" s="24"/>
      <c r="Q3578" s="24"/>
      <c r="R3578" s="24"/>
      <c r="S3578" s="24"/>
      <c r="T3578" s="24"/>
      <c r="U3578" s="24"/>
      <c r="V3578" s="24"/>
      <c r="W3578" s="24"/>
      <c r="X3578" s="24"/>
    </row>
    <row r="3579" spans="1:24" ht="15.75" hidden="1" customHeight="1">
      <c r="A3579" s="26">
        <v>31803632</v>
      </c>
      <c r="B3579" s="26" t="s">
        <v>20097</v>
      </c>
      <c r="C3579" s="26" t="s">
        <v>20098</v>
      </c>
      <c r="D3579" s="26" t="s">
        <v>20099</v>
      </c>
      <c r="E3579" s="26" t="s">
        <v>20100</v>
      </c>
      <c r="F3579" s="26" t="s">
        <v>559</v>
      </c>
      <c r="G3579" s="26">
        <v>2019</v>
      </c>
      <c r="H3579" s="27">
        <v>43805</v>
      </c>
      <c r="I3579" s="26" t="s">
        <v>20101</v>
      </c>
      <c r="J3579" s="26"/>
      <c r="K3579" s="26" t="s">
        <v>20102</v>
      </c>
      <c r="L3579" s="26" t="str">
        <f t="shared" si="112"/>
        <v>PostAlerta</v>
      </c>
      <c r="M3579" s="26" t="str">
        <f t="shared" si="113"/>
        <v>S/PalabrasClaves</v>
      </c>
      <c r="N3579" s="26"/>
      <c r="O3579" s="26"/>
      <c r="P3579" s="26"/>
      <c r="Q3579" s="26"/>
      <c r="R3579" s="26"/>
      <c r="S3579" s="26"/>
      <c r="T3579" s="26"/>
      <c r="U3579" s="26"/>
      <c r="V3579" s="26"/>
      <c r="W3579" s="26"/>
      <c r="X3579" s="26"/>
    </row>
    <row r="3580" spans="1:24" ht="15.75" hidden="1" customHeight="1">
      <c r="A3580" s="24">
        <v>31752720</v>
      </c>
      <c r="B3580" s="24" t="s">
        <v>20103</v>
      </c>
      <c r="C3580" s="24" t="s">
        <v>20104</v>
      </c>
      <c r="D3580" s="24" t="s">
        <v>20105</v>
      </c>
      <c r="E3580" s="24" t="s">
        <v>20106</v>
      </c>
      <c r="F3580" s="24" t="s">
        <v>341</v>
      </c>
      <c r="G3580" s="24">
        <v>2019</v>
      </c>
      <c r="H3580" s="25">
        <v>43792</v>
      </c>
      <c r="I3580" s="24" t="s">
        <v>20107</v>
      </c>
      <c r="J3580" s="24"/>
      <c r="K3580" s="24" t="s">
        <v>20108</v>
      </c>
      <c r="L3580" s="24" t="str">
        <f t="shared" si="112"/>
        <v>PostAlerta</v>
      </c>
      <c r="M3580" s="24" t="str">
        <f t="shared" si="113"/>
        <v>S/PalabrasClaves</v>
      </c>
      <c r="N3580" s="24"/>
      <c r="O3580" s="24"/>
      <c r="P3580" s="24"/>
      <c r="Q3580" s="24"/>
      <c r="R3580" s="24"/>
      <c r="S3580" s="24"/>
      <c r="T3580" s="24"/>
      <c r="U3580" s="24"/>
      <c r="V3580" s="24"/>
      <c r="W3580" s="24"/>
      <c r="X3580" s="24"/>
    </row>
    <row r="3581" spans="1:24" ht="15.75" hidden="1" customHeight="1">
      <c r="A3581" s="26">
        <v>31766703</v>
      </c>
      <c r="B3581" s="26" t="s">
        <v>20109</v>
      </c>
      <c r="C3581" s="26" t="s">
        <v>20110</v>
      </c>
      <c r="D3581" s="26" t="s">
        <v>20111</v>
      </c>
      <c r="E3581" s="26" t="s">
        <v>20112</v>
      </c>
      <c r="F3581" s="26" t="s">
        <v>11544</v>
      </c>
      <c r="G3581" s="26">
        <v>2019</v>
      </c>
      <c r="H3581" s="27">
        <v>43796</v>
      </c>
      <c r="I3581" s="26" t="s">
        <v>20113</v>
      </c>
      <c r="J3581" s="26"/>
      <c r="K3581" s="26" t="s">
        <v>20114</v>
      </c>
      <c r="L3581" s="26" t="str">
        <f t="shared" si="112"/>
        <v>Excluido</v>
      </c>
      <c r="M3581" s="26" t="str">
        <f t="shared" si="113"/>
        <v>S/PalabrasClaves</v>
      </c>
      <c r="N3581" s="26"/>
      <c r="O3581" s="26"/>
      <c r="P3581" s="26"/>
      <c r="Q3581" s="26"/>
      <c r="R3581" s="26"/>
      <c r="S3581" s="26"/>
      <c r="T3581" s="26"/>
      <c r="U3581" s="26"/>
      <c r="V3581" s="26"/>
      <c r="W3581" s="26"/>
      <c r="X3581" s="26"/>
    </row>
    <row r="3582" spans="1:24" ht="15.75" hidden="1" customHeight="1">
      <c r="A3582" s="24">
        <v>31885754</v>
      </c>
      <c r="B3582" s="24" t="s">
        <v>20115</v>
      </c>
      <c r="C3582" s="24" t="s">
        <v>20116</v>
      </c>
      <c r="D3582" s="24" t="s">
        <v>20117</v>
      </c>
      <c r="E3582" s="24" t="s">
        <v>20118</v>
      </c>
      <c r="F3582" s="24" t="s">
        <v>18042</v>
      </c>
      <c r="G3582" s="24">
        <v>2019</v>
      </c>
      <c r="H3582" s="25">
        <v>43830</v>
      </c>
      <c r="I3582" s="24" t="s">
        <v>20119</v>
      </c>
      <c r="J3582" s="24"/>
      <c r="K3582" s="24" t="s">
        <v>20120</v>
      </c>
      <c r="L3582" s="24" t="str">
        <f t="shared" si="112"/>
        <v>PostAlerta</v>
      </c>
      <c r="M3582" s="24" t="str">
        <f t="shared" si="113"/>
        <v>S/PalabrasClaves</v>
      </c>
      <c r="N3582" s="24"/>
      <c r="O3582" s="24"/>
      <c r="P3582" s="24"/>
      <c r="Q3582" s="24"/>
      <c r="R3582" s="24"/>
      <c r="S3582" s="24"/>
      <c r="T3582" s="24"/>
      <c r="U3582" s="24"/>
      <c r="V3582" s="24"/>
      <c r="W3582" s="24"/>
      <c r="X3582" s="24"/>
    </row>
    <row r="3583" spans="1:24" ht="15.75" hidden="1" customHeight="1">
      <c r="A3583" s="26">
        <v>31775360</v>
      </c>
      <c r="B3583" s="26" t="s">
        <v>20121</v>
      </c>
      <c r="C3583" s="26" t="s">
        <v>20122</v>
      </c>
      <c r="D3583" s="26" t="s">
        <v>20123</v>
      </c>
      <c r="E3583" s="26" t="s">
        <v>20124</v>
      </c>
      <c r="F3583" s="26" t="s">
        <v>20125</v>
      </c>
      <c r="G3583" s="26">
        <v>2019</v>
      </c>
      <c r="H3583" s="27">
        <v>43798</v>
      </c>
      <c r="I3583" s="26" t="s">
        <v>20126</v>
      </c>
      <c r="J3583" s="26"/>
      <c r="K3583" s="26" t="s">
        <v>20127</v>
      </c>
      <c r="L3583" s="26" t="str">
        <f t="shared" si="112"/>
        <v>PostAlerta</v>
      </c>
      <c r="M3583" s="26" t="str">
        <f t="shared" si="113"/>
        <v>S/PalabrasClaves</v>
      </c>
      <c r="N3583" s="26"/>
      <c r="O3583" s="26"/>
      <c r="P3583" s="26"/>
      <c r="Q3583" s="26"/>
      <c r="R3583" s="26"/>
      <c r="S3583" s="26"/>
      <c r="T3583" s="26"/>
      <c r="U3583" s="26"/>
      <c r="V3583" s="26"/>
      <c r="W3583" s="26"/>
      <c r="X3583" s="26"/>
    </row>
    <row r="3584" spans="1:24" ht="15.75" hidden="1" customHeight="1">
      <c r="A3584" s="24">
        <v>31585730</v>
      </c>
      <c r="B3584" s="24" t="s">
        <v>20128</v>
      </c>
      <c r="C3584" s="24" t="s">
        <v>20129</v>
      </c>
      <c r="D3584" s="24" t="s">
        <v>20130</v>
      </c>
      <c r="E3584" s="24" t="s">
        <v>20131</v>
      </c>
      <c r="F3584" s="24" t="s">
        <v>384</v>
      </c>
      <c r="G3584" s="24">
        <v>2019</v>
      </c>
      <c r="H3584" s="25">
        <v>43744</v>
      </c>
      <c r="I3584" s="24"/>
      <c r="J3584" s="24"/>
      <c r="K3584" s="24" t="s">
        <v>20132</v>
      </c>
      <c r="L3584" s="24" t="str">
        <f t="shared" si="112"/>
        <v>PostAlerta</v>
      </c>
      <c r="M3584" s="24" t="str">
        <f t="shared" si="113"/>
        <v>S/PalabrasClaves</v>
      </c>
      <c r="N3584" s="24"/>
      <c r="O3584" s="24"/>
      <c r="P3584" s="24"/>
      <c r="Q3584" s="24"/>
      <c r="R3584" s="24"/>
      <c r="S3584" s="24"/>
      <c r="T3584" s="24"/>
      <c r="U3584" s="24"/>
      <c r="V3584" s="24"/>
      <c r="W3584" s="24"/>
      <c r="X3584" s="24"/>
    </row>
    <row r="3585" spans="1:24" ht="15.75" hidden="1" customHeight="1">
      <c r="A3585" s="26">
        <v>32039039</v>
      </c>
      <c r="B3585" s="26" t="s">
        <v>20133</v>
      </c>
      <c r="C3585" s="26" t="s">
        <v>20134</v>
      </c>
      <c r="D3585" s="26" t="s">
        <v>20135</v>
      </c>
      <c r="E3585" s="26" t="s">
        <v>18492</v>
      </c>
      <c r="F3585" s="26" t="s">
        <v>559</v>
      </c>
      <c r="G3585" s="26">
        <v>2019</v>
      </c>
      <c r="H3585" s="27">
        <v>43872</v>
      </c>
      <c r="I3585" s="26" t="s">
        <v>20136</v>
      </c>
      <c r="J3585" s="26"/>
      <c r="K3585" s="26" t="s">
        <v>20137</v>
      </c>
      <c r="L3585" s="26" t="str">
        <f t="shared" si="112"/>
        <v>PostAlerta</v>
      </c>
      <c r="M3585" s="26" t="str">
        <f t="shared" si="113"/>
        <v>S/PalabrasClaves</v>
      </c>
      <c r="N3585" s="26"/>
      <c r="O3585" s="26"/>
      <c r="P3585" s="26"/>
      <c r="Q3585" s="26"/>
      <c r="R3585" s="26"/>
      <c r="S3585" s="26"/>
      <c r="T3585" s="26"/>
      <c r="U3585" s="26"/>
      <c r="V3585" s="26"/>
      <c r="W3585" s="26"/>
      <c r="X3585" s="26"/>
    </row>
    <row r="3586" spans="1:24" ht="15.75" hidden="1" customHeight="1">
      <c r="A3586" s="24">
        <v>28111145</v>
      </c>
      <c r="B3586" s="24" t="s">
        <v>20138</v>
      </c>
      <c r="C3586" s="24" t="s">
        <v>20139</v>
      </c>
      <c r="D3586" s="24" t="s">
        <v>20140</v>
      </c>
      <c r="E3586" s="24" t="s">
        <v>14525</v>
      </c>
      <c r="F3586" s="24" t="s">
        <v>353</v>
      </c>
      <c r="G3586" s="24">
        <v>2019</v>
      </c>
      <c r="H3586" s="25">
        <v>42759</v>
      </c>
      <c r="I3586" s="24"/>
      <c r="J3586" s="24"/>
      <c r="K3586" s="24" t="s">
        <v>20141</v>
      </c>
      <c r="L3586" s="24" t="str">
        <f t="shared" si="112"/>
        <v>Excluido</v>
      </c>
      <c r="M3586" s="24" t="str">
        <f t="shared" si="113"/>
        <v>C/PalabrasClaves</v>
      </c>
      <c r="N3586" s="24"/>
      <c r="O3586" s="24"/>
      <c r="P3586" s="24"/>
      <c r="Q3586" s="24"/>
      <c r="R3586" s="24"/>
      <c r="S3586" s="24"/>
      <c r="T3586" s="24"/>
      <c r="U3586" s="24"/>
      <c r="V3586" s="24"/>
      <c r="W3586" s="24"/>
      <c r="X3586" s="24"/>
    </row>
    <row r="3587" spans="1:24" ht="15.75" hidden="1" customHeight="1">
      <c r="A3587" s="26">
        <v>29097007</v>
      </c>
      <c r="B3587" s="26" t="s">
        <v>20142</v>
      </c>
      <c r="C3587" s="26" t="s">
        <v>20143</v>
      </c>
      <c r="D3587" s="26" t="s">
        <v>20144</v>
      </c>
      <c r="E3587" s="26" t="s">
        <v>6755</v>
      </c>
      <c r="F3587" s="26" t="s">
        <v>353</v>
      </c>
      <c r="G3587" s="26">
        <v>2019</v>
      </c>
      <c r="H3587" s="27">
        <v>43043</v>
      </c>
      <c r="I3587" s="26"/>
      <c r="J3587" s="26"/>
      <c r="K3587" s="26" t="s">
        <v>20145</v>
      </c>
      <c r="L3587" s="26" t="str">
        <f t="shared" si="112"/>
        <v>Excluido</v>
      </c>
      <c r="M3587" s="26" t="str">
        <f t="shared" si="113"/>
        <v>S/PalabrasClaves</v>
      </c>
      <c r="N3587" s="26"/>
      <c r="O3587" s="26"/>
      <c r="P3587" s="26"/>
      <c r="Q3587" s="26"/>
      <c r="R3587" s="26"/>
      <c r="S3587" s="26"/>
      <c r="T3587" s="26"/>
      <c r="U3587" s="26"/>
      <c r="V3587" s="26"/>
      <c r="W3587" s="26"/>
      <c r="X3587" s="26"/>
    </row>
    <row r="3588" spans="1:24" ht="15.75" hidden="1" customHeight="1">
      <c r="A3588" s="24">
        <v>30733424</v>
      </c>
      <c r="B3588" s="24" t="s">
        <v>20146</v>
      </c>
      <c r="C3588" s="24" t="s">
        <v>20147</v>
      </c>
      <c r="D3588" s="24" t="s">
        <v>20148</v>
      </c>
      <c r="E3588" s="24" t="s">
        <v>19317</v>
      </c>
      <c r="F3588" s="24" t="s">
        <v>251</v>
      </c>
      <c r="G3588" s="24">
        <v>2019</v>
      </c>
      <c r="H3588" s="25">
        <v>43505</v>
      </c>
      <c r="I3588" s="24"/>
      <c r="J3588" s="24"/>
      <c r="K3588" s="24" t="s">
        <v>20149</v>
      </c>
      <c r="L3588" s="24" t="str">
        <f t="shared" si="112"/>
        <v>Excluido</v>
      </c>
      <c r="M3588" s="24" t="str">
        <f t="shared" si="113"/>
        <v>S/PalabrasClaves</v>
      </c>
      <c r="N3588" s="24"/>
      <c r="O3588" s="24"/>
      <c r="P3588" s="24"/>
      <c r="Q3588" s="24"/>
      <c r="R3588" s="24"/>
      <c r="S3588" s="24"/>
      <c r="T3588" s="24"/>
      <c r="U3588" s="24"/>
      <c r="V3588" s="24"/>
      <c r="W3588" s="24"/>
      <c r="X3588" s="24"/>
    </row>
    <row r="3589" spans="1:24" ht="15.75" hidden="1" customHeight="1">
      <c r="A3589" s="26">
        <v>30976995</v>
      </c>
      <c r="B3589" s="26" t="s">
        <v>20150</v>
      </c>
      <c r="C3589" s="26" t="s">
        <v>20151</v>
      </c>
      <c r="D3589" s="26" t="s">
        <v>20152</v>
      </c>
      <c r="E3589" s="26" t="s">
        <v>20153</v>
      </c>
      <c r="F3589" s="26" t="s">
        <v>20154</v>
      </c>
      <c r="G3589" s="26">
        <v>2019</v>
      </c>
      <c r="H3589" s="27">
        <v>43568</v>
      </c>
      <c r="I3589" s="26"/>
      <c r="J3589" s="26"/>
      <c r="K3589" s="26" t="s">
        <v>20155</v>
      </c>
      <c r="L3589" s="26" t="str">
        <f t="shared" si="112"/>
        <v>PostAlerta</v>
      </c>
      <c r="M3589" s="26" t="str">
        <f t="shared" si="113"/>
        <v>S/PalabrasClaves</v>
      </c>
      <c r="N3589" s="26"/>
      <c r="O3589" s="26"/>
      <c r="P3589" s="26"/>
      <c r="Q3589" s="26"/>
      <c r="R3589" s="26"/>
      <c r="S3589" s="26"/>
      <c r="T3589" s="26"/>
      <c r="U3589" s="26"/>
      <c r="V3589" s="26"/>
      <c r="W3589" s="26"/>
      <c r="X3589" s="26"/>
    </row>
    <row r="3590" spans="1:24" ht="15.75" hidden="1" customHeight="1">
      <c r="A3590" s="24">
        <v>31051265</v>
      </c>
      <c r="B3590" s="24" t="s">
        <v>20156</v>
      </c>
      <c r="C3590" s="24" t="s">
        <v>20157</v>
      </c>
      <c r="D3590" s="24" t="s">
        <v>20158</v>
      </c>
      <c r="E3590" s="24" t="s">
        <v>19472</v>
      </c>
      <c r="F3590" s="24" t="s">
        <v>2784</v>
      </c>
      <c r="G3590" s="24">
        <v>2019</v>
      </c>
      <c r="H3590" s="25">
        <v>43589</v>
      </c>
      <c r="I3590" s="24"/>
      <c r="J3590" s="24"/>
      <c r="K3590" s="24" t="s">
        <v>20159</v>
      </c>
      <c r="L3590" s="24" t="str">
        <f t="shared" si="112"/>
        <v>PostAlerta</v>
      </c>
      <c r="M3590" s="24" t="str">
        <f t="shared" si="113"/>
        <v>S/PalabrasClaves</v>
      </c>
      <c r="N3590" s="24"/>
      <c r="O3590" s="24"/>
      <c r="P3590" s="24"/>
      <c r="Q3590" s="24"/>
      <c r="R3590" s="24"/>
      <c r="S3590" s="24"/>
      <c r="T3590" s="24"/>
      <c r="U3590" s="24"/>
      <c r="V3590" s="24"/>
      <c r="W3590" s="24"/>
      <c r="X3590" s="24"/>
    </row>
    <row r="3591" spans="1:24" ht="15.75" hidden="1" customHeight="1">
      <c r="A3591" s="26">
        <v>31213098</v>
      </c>
      <c r="B3591" s="26" t="s">
        <v>20160</v>
      </c>
      <c r="C3591" s="26" t="s">
        <v>20161</v>
      </c>
      <c r="D3591" s="26" t="s">
        <v>20162</v>
      </c>
      <c r="E3591" s="26" t="s">
        <v>20163</v>
      </c>
      <c r="F3591" s="26" t="s">
        <v>9944</v>
      </c>
      <c r="G3591" s="26">
        <v>2019</v>
      </c>
      <c r="H3591" s="27">
        <v>43636</v>
      </c>
      <c r="I3591" s="26"/>
      <c r="J3591" s="26"/>
      <c r="K3591" s="26" t="s">
        <v>20164</v>
      </c>
      <c r="L3591" s="26" t="str">
        <f t="shared" si="112"/>
        <v>Excluido</v>
      </c>
      <c r="M3591" s="26" t="str">
        <f t="shared" si="113"/>
        <v>S/PalabrasClaves</v>
      </c>
      <c r="N3591" s="26"/>
      <c r="O3591" s="26"/>
      <c r="P3591" s="26"/>
      <c r="Q3591" s="26"/>
      <c r="R3591" s="26"/>
      <c r="S3591" s="26"/>
      <c r="T3591" s="26"/>
      <c r="U3591" s="26"/>
      <c r="V3591" s="26"/>
      <c r="W3591" s="26"/>
      <c r="X3591" s="26"/>
    </row>
    <row r="3592" spans="1:24" ht="15.75" hidden="1" customHeight="1">
      <c r="A3592" s="24">
        <v>31230920</v>
      </c>
      <c r="B3592" s="24" t="s">
        <v>20165</v>
      </c>
      <c r="C3592" s="24" t="s">
        <v>20166</v>
      </c>
      <c r="D3592" s="24" t="s">
        <v>20167</v>
      </c>
      <c r="E3592" s="24" t="s">
        <v>20168</v>
      </c>
      <c r="F3592" s="24" t="s">
        <v>605</v>
      </c>
      <c r="G3592" s="24">
        <v>2019</v>
      </c>
      <c r="H3592" s="25">
        <v>43641</v>
      </c>
      <c r="I3592" s="24"/>
      <c r="J3592" s="24"/>
      <c r="K3592" s="24" t="s">
        <v>20169</v>
      </c>
      <c r="L3592" s="24" t="str">
        <f t="shared" si="112"/>
        <v>PostAlerta</v>
      </c>
      <c r="M3592" s="24" t="str">
        <f t="shared" si="113"/>
        <v>S/PalabrasClaves</v>
      </c>
      <c r="N3592" s="24"/>
      <c r="O3592" s="24"/>
      <c r="P3592" s="24"/>
      <c r="Q3592" s="24"/>
      <c r="R3592" s="24"/>
      <c r="S3592" s="24"/>
      <c r="T3592" s="24"/>
      <c r="U3592" s="24"/>
      <c r="V3592" s="24"/>
      <c r="W3592" s="24"/>
      <c r="X3592" s="24"/>
    </row>
    <row r="3593" spans="1:24" ht="15.75" hidden="1" customHeight="1">
      <c r="A3593" s="26">
        <v>31360448</v>
      </c>
      <c r="B3593" s="26" t="s">
        <v>20170</v>
      </c>
      <c r="C3593" s="26" t="s">
        <v>20171</v>
      </c>
      <c r="D3593" s="26" t="s">
        <v>20172</v>
      </c>
      <c r="E3593" s="26" t="s">
        <v>20173</v>
      </c>
      <c r="F3593" s="26" t="s">
        <v>20174</v>
      </c>
      <c r="G3593" s="26">
        <v>2019</v>
      </c>
      <c r="H3593" s="27">
        <v>43677</v>
      </c>
      <c r="I3593" s="26" t="s">
        <v>20175</v>
      </c>
      <c r="J3593" s="26"/>
      <c r="K3593" s="26" t="s">
        <v>20176</v>
      </c>
      <c r="L3593" s="26" t="str">
        <f t="shared" si="112"/>
        <v>Excluido</v>
      </c>
      <c r="M3593" s="26" t="str">
        <f t="shared" si="113"/>
        <v>S/PalabrasClaves</v>
      </c>
      <c r="N3593" s="26"/>
      <c r="O3593" s="26"/>
      <c r="P3593" s="26"/>
      <c r="Q3593" s="26"/>
      <c r="R3593" s="26"/>
      <c r="S3593" s="26"/>
      <c r="T3593" s="26"/>
      <c r="U3593" s="26"/>
      <c r="V3593" s="26"/>
      <c r="W3593" s="26"/>
      <c r="X3593" s="26"/>
    </row>
    <row r="3594" spans="1:24" ht="15.75" hidden="1" customHeight="1">
      <c r="A3594" s="24">
        <v>31451347</v>
      </c>
      <c r="B3594" s="24" t="s">
        <v>20177</v>
      </c>
      <c r="C3594" s="24" t="s">
        <v>20178</v>
      </c>
      <c r="D3594" s="24" t="s">
        <v>20179</v>
      </c>
      <c r="E3594" s="24" t="s">
        <v>20180</v>
      </c>
      <c r="F3594" s="24" t="s">
        <v>2725</v>
      </c>
      <c r="G3594" s="24">
        <v>2019</v>
      </c>
      <c r="H3594" s="25">
        <v>43705</v>
      </c>
      <c r="I3594" s="24"/>
      <c r="J3594" s="24"/>
      <c r="K3594" s="24" t="s">
        <v>20181</v>
      </c>
      <c r="L3594" s="24" t="str">
        <f t="shared" si="112"/>
        <v>Excluido</v>
      </c>
      <c r="M3594" s="24" t="str">
        <f t="shared" si="113"/>
        <v>S/PalabrasClaves</v>
      </c>
      <c r="N3594" s="24"/>
      <c r="O3594" s="24"/>
      <c r="P3594" s="24"/>
      <c r="Q3594" s="24"/>
      <c r="R3594" s="24"/>
      <c r="S3594" s="24"/>
      <c r="T3594" s="24"/>
      <c r="U3594" s="24"/>
      <c r="V3594" s="24"/>
      <c r="W3594" s="24"/>
      <c r="X3594" s="24"/>
    </row>
    <row r="3595" spans="1:24" ht="15.75" hidden="1" customHeight="1">
      <c r="A3595" s="26">
        <v>31501283</v>
      </c>
      <c r="B3595" s="26" t="s">
        <v>20182</v>
      </c>
      <c r="C3595" s="26" t="s">
        <v>20183</v>
      </c>
      <c r="D3595" s="26" t="s">
        <v>20184</v>
      </c>
      <c r="E3595" s="26" t="s">
        <v>2279</v>
      </c>
      <c r="F3595" s="26" t="s">
        <v>691</v>
      </c>
      <c r="G3595" s="26">
        <v>2019</v>
      </c>
      <c r="H3595" s="27">
        <v>43719</v>
      </c>
      <c r="I3595" s="26" t="s">
        <v>20185</v>
      </c>
      <c r="J3595" s="26"/>
      <c r="K3595" s="26" t="s">
        <v>20186</v>
      </c>
      <c r="L3595" s="26" t="str">
        <f t="shared" si="112"/>
        <v>PostAlerta</v>
      </c>
      <c r="M3595" s="26" t="str">
        <f t="shared" si="113"/>
        <v>C/PalabrasClaves</v>
      </c>
      <c r="N3595" s="26"/>
      <c r="O3595" s="26"/>
      <c r="P3595" s="26"/>
      <c r="Q3595" s="26"/>
      <c r="R3595" s="26"/>
      <c r="S3595" s="26"/>
      <c r="T3595" s="26"/>
      <c r="U3595" s="26"/>
      <c r="V3595" s="26"/>
      <c r="W3595" s="26"/>
      <c r="X3595" s="26"/>
    </row>
    <row r="3596" spans="1:24" ht="15.75" hidden="1" customHeight="1">
      <c r="A3596" s="24">
        <v>31501285</v>
      </c>
      <c r="B3596" s="24" t="s">
        <v>20187</v>
      </c>
      <c r="C3596" s="24" t="s">
        <v>20188</v>
      </c>
      <c r="D3596" s="24" t="s">
        <v>20189</v>
      </c>
      <c r="E3596" s="24" t="s">
        <v>13631</v>
      </c>
      <c r="F3596" s="24" t="s">
        <v>691</v>
      </c>
      <c r="G3596" s="24">
        <v>2019</v>
      </c>
      <c r="H3596" s="25">
        <v>43719</v>
      </c>
      <c r="I3596" s="24" t="s">
        <v>20190</v>
      </c>
      <c r="J3596" s="24"/>
      <c r="K3596" s="24" t="s">
        <v>20191</v>
      </c>
      <c r="L3596" s="24" t="str">
        <f t="shared" si="112"/>
        <v>PostAlerta</v>
      </c>
      <c r="M3596" s="24" t="str">
        <f t="shared" si="113"/>
        <v>C/PalabrasClaves</v>
      </c>
      <c r="N3596" s="24"/>
      <c r="O3596" s="24"/>
      <c r="P3596" s="24"/>
      <c r="Q3596" s="24"/>
      <c r="R3596" s="24"/>
      <c r="S3596" s="24"/>
      <c r="T3596" s="24"/>
      <c r="U3596" s="24"/>
      <c r="V3596" s="24"/>
      <c r="W3596" s="24"/>
      <c r="X3596" s="24"/>
    </row>
    <row r="3597" spans="1:24" ht="15.75" hidden="1" customHeight="1">
      <c r="A3597" s="26">
        <v>31595872</v>
      </c>
      <c r="B3597" s="26" t="s">
        <v>20192</v>
      </c>
      <c r="C3597" s="26" t="s">
        <v>20193</v>
      </c>
      <c r="D3597" s="26" t="s">
        <v>20194</v>
      </c>
      <c r="E3597" s="26" t="s">
        <v>15421</v>
      </c>
      <c r="F3597" s="26" t="s">
        <v>1912</v>
      </c>
      <c r="G3597" s="26">
        <v>2019</v>
      </c>
      <c r="H3597" s="27">
        <v>43748</v>
      </c>
      <c r="I3597" s="26" t="s">
        <v>20195</v>
      </c>
      <c r="J3597" s="26"/>
      <c r="K3597" s="26" t="s">
        <v>20196</v>
      </c>
      <c r="L3597" s="26" t="str">
        <f t="shared" si="112"/>
        <v>PostAlerta</v>
      </c>
      <c r="M3597" s="26" t="str">
        <f t="shared" si="113"/>
        <v>S/PalabrasClaves</v>
      </c>
      <c r="N3597" s="26"/>
      <c r="O3597" s="26"/>
      <c r="P3597" s="26"/>
      <c r="Q3597" s="26"/>
      <c r="R3597" s="26"/>
      <c r="S3597" s="26"/>
      <c r="T3597" s="26"/>
      <c r="U3597" s="26"/>
      <c r="V3597" s="26"/>
      <c r="W3597" s="26"/>
      <c r="X3597" s="26"/>
    </row>
    <row r="3598" spans="1:24" ht="15.75" hidden="1" customHeight="1">
      <c r="A3598" s="24">
        <v>31596737</v>
      </c>
      <c r="B3598" s="24" t="s">
        <v>20197</v>
      </c>
      <c r="C3598" s="24" t="s">
        <v>20198</v>
      </c>
      <c r="D3598" s="24" t="s">
        <v>20199</v>
      </c>
      <c r="E3598" s="24" t="s">
        <v>20200</v>
      </c>
      <c r="F3598" s="24" t="s">
        <v>128</v>
      </c>
      <c r="G3598" s="24">
        <v>2019</v>
      </c>
      <c r="H3598" s="25">
        <v>43748</v>
      </c>
      <c r="I3598" s="24"/>
      <c r="J3598" s="24"/>
      <c r="K3598" s="24" t="s">
        <v>20201</v>
      </c>
      <c r="L3598" s="24" t="str">
        <f t="shared" si="112"/>
        <v>PostAlerta</v>
      </c>
      <c r="M3598" s="24" t="str">
        <f t="shared" si="113"/>
        <v>S/PalabrasClaves</v>
      </c>
      <c r="N3598" s="24"/>
      <c r="O3598" s="24"/>
      <c r="P3598" s="24"/>
      <c r="Q3598" s="24"/>
      <c r="R3598" s="24"/>
      <c r="S3598" s="24"/>
      <c r="T3598" s="24"/>
      <c r="U3598" s="24"/>
      <c r="V3598" s="24"/>
      <c r="W3598" s="24"/>
      <c r="X3598" s="24"/>
    </row>
    <row r="3599" spans="1:24" ht="15.75" hidden="1" customHeight="1">
      <c r="A3599" s="26">
        <v>31613208</v>
      </c>
      <c r="B3599" s="26" t="s">
        <v>20202</v>
      </c>
      <c r="C3599" s="26" t="s">
        <v>20203</v>
      </c>
      <c r="D3599" s="26" t="s">
        <v>20204</v>
      </c>
      <c r="E3599" s="26" t="s">
        <v>20205</v>
      </c>
      <c r="F3599" s="26" t="s">
        <v>627</v>
      </c>
      <c r="G3599" s="26">
        <v>2019</v>
      </c>
      <c r="H3599" s="27">
        <v>43754</v>
      </c>
      <c r="I3599" s="26"/>
      <c r="J3599" s="26"/>
      <c r="K3599" s="26" t="s">
        <v>20206</v>
      </c>
      <c r="L3599" s="26" t="str">
        <f t="shared" si="112"/>
        <v>PostAlerta</v>
      </c>
      <c r="M3599" s="26" t="str">
        <f t="shared" si="113"/>
        <v>S/PalabrasClaves</v>
      </c>
      <c r="N3599" s="26"/>
      <c r="O3599" s="26"/>
      <c r="P3599" s="26"/>
      <c r="Q3599" s="26"/>
      <c r="R3599" s="26"/>
      <c r="S3599" s="26"/>
      <c r="T3599" s="26"/>
      <c r="U3599" s="26"/>
      <c r="V3599" s="26"/>
      <c r="W3599" s="26"/>
      <c r="X3599" s="26"/>
    </row>
    <row r="3600" spans="1:24" ht="15.75" hidden="1" customHeight="1">
      <c r="A3600" s="24">
        <v>31642639</v>
      </c>
      <c r="B3600" s="24" t="s">
        <v>20207</v>
      </c>
      <c r="C3600" s="24" t="s">
        <v>20208</v>
      </c>
      <c r="D3600" s="24" t="s">
        <v>20209</v>
      </c>
      <c r="E3600" s="24" t="s">
        <v>20210</v>
      </c>
      <c r="F3600" s="24" t="s">
        <v>15459</v>
      </c>
      <c r="G3600" s="24">
        <v>2019</v>
      </c>
      <c r="H3600" s="25">
        <v>43762</v>
      </c>
      <c r="I3600" s="24" t="s">
        <v>20211</v>
      </c>
      <c r="J3600" s="24"/>
      <c r="K3600" s="24"/>
      <c r="L3600" s="24" t="str">
        <f t="shared" si="112"/>
        <v>PostAlerta</v>
      </c>
      <c r="M3600" s="24" t="str">
        <f t="shared" si="113"/>
        <v>S/PalabrasClaves</v>
      </c>
      <c r="N3600" s="24"/>
      <c r="O3600" s="24"/>
      <c r="P3600" s="24"/>
      <c r="Q3600" s="24"/>
      <c r="R3600" s="24"/>
      <c r="S3600" s="24"/>
      <c r="T3600" s="24"/>
      <c r="U3600" s="24"/>
      <c r="V3600" s="24"/>
      <c r="W3600" s="24"/>
      <c r="X3600" s="24"/>
    </row>
    <row r="3601" spans="1:24" ht="15.75" hidden="1" customHeight="1">
      <c r="A3601" s="26">
        <v>31646213</v>
      </c>
      <c r="B3601" s="26" t="s">
        <v>20212</v>
      </c>
      <c r="C3601" s="26" t="s">
        <v>20213</v>
      </c>
      <c r="D3601" s="26" t="s">
        <v>20214</v>
      </c>
      <c r="E3601" s="26" t="s">
        <v>20215</v>
      </c>
      <c r="F3601" s="26" t="s">
        <v>20216</v>
      </c>
      <c r="G3601" s="26">
        <v>2019</v>
      </c>
      <c r="H3601" s="27">
        <v>43763</v>
      </c>
      <c r="I3601" s="26" t="s">
        <v>20217</v>
      </c>
      <c r="J3601" s="26"/>
      <c r="K3601" s="26" t="s">
        <v>20218</v>
      </c>
      <c r="L3601" s="26" t="str">
        <f t="shared" si="112"/>
        <v>PostAlerta</v>
      </c>
      <c r="M3601" s="26" t="str">
        <f t="shared" si="113"/>
        <v>S/PalabrasClaves</v>
      </c>
      <c r="N3601" s="26"/>
      <c r="O3601" s="26"/>
      <c r="P3601" s="26"/>
      <c r="Q3601" s="26"/>
      <c r="R3601" s="26"/>
      <c r="S3601" s="26"/>
      <c r="T3601" s="26"/>
      <c r="U3601" s="26"/>
      <c r="V3601" s="26"/>
      <c r="W3601" s="26"/>
      <c r="X3601" s="26"/>
    </row>
    <row r="3602" spans="1:24" ht="15.75" hidden="1" customHeight="1">
      <c r="A3602" s="24">
        <v>31679805</v>
      </c>
      <c r="B3602" s="24" t="s">
        <v>20219</v>
      </c>
      <c r="C3602" s="24" t="s">
        <v>19526</v>
      </c>
      <c r="D3602" s="24" t="s">
        <v>20220</v>
      </c>
      <c r="E3602" s="24" t="s">
        <v>19528</v>
      </c>
      <c r="F3602" s="24" t="s">
        <v>3379</v>
      </c>
      <c r="G3602" s="24">
        <v>2019</v>
      </c>
      <c r="H3602" s="25">
        <v>43774</v>
      </c>
      <c r="I3602" s="24"/>
      <c r="J3602" s="24"/>
      <c r="K3602" s="24" t="s">
        <v>20221</v>
      </c>
      <c r="L3602" s="24" t="str">
        <f t="shared" si="112"/>
        <v>Excluido</v>
      </c>
      <c r="M3602" s="24" t="str">
        <f t="shared" si="113"/>
        <v>S/PalabrasClaves</v>
      </c>
      <c r="N3602" s="24"/>
      <c r="O3602" s="24"/>
      <c r="P3602" s="24"/>
      <c r="Q3602" s="24"/>
      <c r="R3602" s="24"/>
      <c r="S3602" s="24"/>
      <c r="T3602" s="24"/>
      <c r="U3602" s="24"/>
      <c r="V3602" s="24"/>
      <c r="W3602" s="24"/>
      <c r="X3602" s="24"/>
    </row>
    <row r="3603" spans="1:24" ht="15.75" hidden="1" customHeight="1">
      <c r="A3603" s="26">
        <v>31688720</v>
      </c>
      <c r="B3603" s="26" t="s">
        <v>20222</v>
      </c>
      <c r="C3603" s="26" t="s">
        <v>20223</v>
      </c>
      <c r="D3603" s="26" t="s">
        <v>20224</v>
      </c>
      <c r="E3603" s="26" t="s">
        <v>20225</v>
      </c>
      <c r="F3603" s="26" t="s">
        <v>128</v>
      </c>
      <c r="G3603" s="26">
        <v>2019</v>
      </c>
      <c r="H3603" s="27">
        <v>43775</v>
      </c>
      <c r="I3603" s="26" t="s">
        <v>20226</v>
      </c>
      <c r="J3603" s="26" t="s">
        <v>20227</v>
      </c>
      <c r="K3603" s="26" t="s">
        <v>20228</v>
      </c>
      <c r="L3603" s="26" t="str">
        <f t="shared" si="112"/>
        <v>PostAlerta</v>
      </c>
      <c r="M3603" s="26" t="str">
        <f t="shared" si="113"/>
        <v>S/PalabrasClaves</v>
      </c>
      <c r="N3603" s="26"/>
      <c r="O3603" s="26"/>
      <c r="P3603" s="26"/>
      <c r="Q3603" s="26"/>
      <c r="R3603" s="26"/>
      <c r="S3603" s="26"/>
      <c r="T3603" s="26"/>
      <c r="U3603" s="26"/>
      <c r="V3603" s="26"/>
      <c r="W3603" s="26"/>
      <c r="X3603" s="26"/>
    </row>
    <row r="3604" spans="1:24" ht="15.75" hidden="1" customHeight="1">
      <c r="A3604" s="24">
        <v>31757192</v>
      </c>
      <c r="B3604" s="24" t="s">
        <v>20229</v>
      </c>
      <c r="C3604" s="24" t="s">
        <v>20230</v>
      </c>
      <c r="D3604" s="24" t="s">
        <v>20231</v>
      </c>
      <c r="E3604" s="24" t="s">
        <v>20232</v>
      </c>
      <c r="F3604" s="24" t="s">
        <v>725</v>
      </c>
      <c r="G3604" s="24">
        <v>2019</v>
      </c>
      <c r="H3604" s="25">
        <v>43793</v>
      </c>
      <c r="I3604" s="24"/>
      <c r="J3604" s="24"/>
      <c r="K3604" s="24" t="s">
        <v>20233</v>
      </c>
      <c r="L3604" s="24" t="str">
        <f t="shared" si="112"/>
        <v>PostAlerta</v>
      </c>
      <c r="M3604" s="24" t="str">
        <f t="shared" si="113"/>
        <v>S/PalabrasClaves</v>
      </c>
      <c r="N3604" s="24"/>
      <c r="O3604" s="24"/>
      <c r="P3604" s="24"/>
      <c r="Q3604" s="24"/>
      <c r="R3604" s="24"/>
      <c r="S3604" s="24"/>
      <c r="T3604" s="24"/>
      <c r="U3604" s="24"/>
      <c r="V3604" s="24"/>
      <c r="W3604" s="24"/>
      <c r="X3604" s="24"/>
    </row>
    <row r="3605" spans="1:24" ht="15.75" hidden="1" customHeight="1">
      <c r="A3605" s="26">
        <v>31773996</v>
      </c>
      <c r="B3605" s="26" t="s">
        <v>20234</v>
      </c>
      <c r="C3605" s="26" t="s">
        <v>20235</v>
      </c>
      <c r="D3605" s="26" t="s">
        <v>20236</v>
      </c>
      <c r="E3605" s="26" t="s">
        <v>20237</v>
      </c>
      <c r="F3605" s="26" t="s">
        <v>11426</v>
      </c>
      <c r="G3605" s="26">
        <v>2019</v>
      </c>
      <c r="H3605" s="27">
        <v>43797</v>
      </c>
      <c r="I3605" s="26"/>
      <c r="J3605" s="26"/>
      <c r="K3605" s="26" t="s">
        <v>20238</v>
      </c>
      <c r="L3605" s="26" t="str">
        <f t="shared" si="112"/>
        <v>Excluido</v>
      </c>
      <c r="M3605" s="26" t="str">
        <f t="shared" si="113"/>
        <v>C/PalabrasClaves</v>
      </c>
      <c r="N3605" s="26"/>
      <c r="O3605" s="26"/>
      <c r="P3605" s="26"/>
      <c r="Q3605" s="26"/>
      <c r="R3605" s="26"/>
      <c r="S3605" s="26"/>
      <c r="T3605" s="26"/>
      <c r="U3605" s="26"/>
      <c r="V3605" s="26"/>
      <c r="W3605" s="26"/>
      <c r="X3605" s="26"/>
    </row>
    <row r="3606" spans="1:24" ht="15.75" hidden="1" customHeight="1">
      <c r="A3606" s="24">
        <v>31805637</v>
      </c>
      <c r="B3606" s="24" t="s">
        <v>20239</v>
      </c>
      <c r="C3606" s="24" t="s">
        <v>20240</v>
      </c>
      <c r="D3606" s="24" t="s">
        <v>20241</v>
      </c>
      <c r="E3606" s="24" t="s">
        <v>1422</v>
      </c>
      <c r="F3606" s="24" t="s">
        <v>20125</v>
      </c>
      <c r="G3606" s="24">
        <v>2019</v>
      </c>
      <c r="H3606" s="25">
        <v>43806</v>
      </c>
      <c r="I3606" s="24" t="s">
        <v>20242</v>
      </c>
      <c r="J3606" s="24"/>
      <c r="K3606" s="24" t="s">
        <v>20243</v>
      </c>
      <c r="L3606" s="24" t="str">
        <f t="shared" si="112"/>
        <v>PostAlerta</v>
      </c>
      <c r="M3606" s="24" t="str">
        <f t="shared" si="113"/>
        <v>S/PalabrasClaves</v>
      </c>
      <c r="N3606" s="24"/>
      <c r="O3606" s="24"/>
      <c r="P3606" s="24"/>
      <c r="Q3606" s="24"/>
      <c r="R3606" s="24"/>
      <c r="S3606" s="24"/>
      <c r="T3606" s="24"/>
      <c r="U3606" s="24"/>
      <c r="V3606" s="24"/>
      <c r="W3606" s="24"/>
      <c r="X3606" s="24"/>
    </row>
    <row r="3607" spans="1:24" ht="15.75" hidden="1" customHeight="1">
      <c r="A3607" s="26">
        <v>31870131</v>
      </c>
      <c r="B3607" s="26" t="s">
        <v>20244</v>
      </c>
      <c r="C3607" s="26" t="s">
        <v>20245</v>
      </c>
      <c r="D3607" s="26" t="s">
        <v>20246</v>
      </c>
      <c r="E3607" s="26" t="s">
        <v>20247</v>
      </c>
      <c r="F3607" s="26" t="s">
        <v>4809</v>
      </c>
      <c r="G3607" s="26">
        <v>2019</v>
      </c>
      <c r="H3607" s="27">
        <v>43824</v>
      </c>
      <c r="I3607" s="26" t="s">
        <v>20248</v>
      </c>
      <c r="J3607" s="26"/>
      <c r="K3607" s="26" t="s">
        <v>20249</v>
      </c>
      <c r="L3607" s="26" t="str">
        <f t="shared" si="112"/>
        <v>PostAlerta</v>
      </c>
      <c r="M3607" s="26" t="str">
        <f t="shared" si="113"/>
        <v>S/PalabrasClaves</v>
      </c>
      <c r="N3607" s="26"/>
      <c r="O3607" s="26"/>
      <c r="P3607" s="26"/>
      <c r="Q3607" s="26"/>
      <c r="R3607" s="26"/>
      <c r="S3607" s="26"/>
      <c r="T3607" s="26"/>
      <c r="U3607" s="26"/>
      <c r="V3607" s="26"/>
      <c r="W3607" s="26"/>
      <c r="X3607" s="26"/>
    </row>
    <row r="3608" spans="1:24" ht="15.75" hidden="1" customHeight="1">
      <c r="A3608" s="24">
        <v>31951687</v>
      </c>
      <c r="B3608" s="24" t="s">
        <v>20250</v>
      </c>
      <c r="C3608" s="24" t="s">
        <v>20251</v>
      </c>
      <c r="D3608" s="24" t="s">
        <v>20252</v>
      </c>
      <c r="E3608" s="24" t="s">
        <v>9935</v>
      </c>
      <c r="F3608" s="24" t="s">
        <v>5463</v>
      </c>
      <c r="G3608" s="24">
        <v>2019</v>
      </c>
      <c r="H3608" s="25">
        <v>43848</v>
      </c>
      <c r="I3608" s="24"/>
      <c r="J3608" s="24"/>
      <c r="K3608" s="24" t="s">
        <v>20253</v>
      </c>
      <c r="L3608" s="24" t="str">
        <f t="shared" si="112"/>
        <v>PostAlerta</v>
      </c>
      <c r="M3608" s="24" t="str">
        <f t="shared" si="113"/>
        <v>S/PalabrasClaves</v>
      </c>
      <c r="N3608" s="24"/>
      <c r="O3608" s="24"/>
      <c r="P3608" s="24"/>
      <c r="Q3608" s="24"/>
      <c r="R3608" s="24"/>
      <c r="S3608" s="24"/>
      <c r="T3608" s="24"/>
      <c r="U3608" s="24"/>
      <c r="V3608" s="24"/>
      <c r="W3608" s="24"/>
      <c r="X3608" s="24"/>
    </row>
    <row r="3609" spans="1:24" ht="15.75" hidden="1" customHeight="1">
      <c r="A3609" s="26">
        <v>31971555</v>
      </c>
      <c r="B3609" s="26" t="s">
        <v>20254</v>
      </c>
      <c r="C3609" s="26" t="s">
        <v>20255</v>
      </c>
      <c r="D3609" s="26" t="s">
        <v>20256</v>
      </c>
      <c r="E3609" s="26" t="s">
        <v>20257</v>
      </c>
      <c r="F3609" s="26" t="s">
        <v>2860</v>
      </c>
      <c r="G3609" s="26">
        <v>2019</v>
      </c>
      <c r="H3609" s="27">
        <v>43854</v>
      </c>
      <c r="I3609" s="26"/>
      <c r="J3609" s="26"/>
      <c r="K3609" s="26" t="s">
        <v>20258</v>
      </c>
      <c r="L3609" s="26" t="str">
        <f t="shared" si="112"/>
        <v>PostAlerta</v>
      </c>
      <c r="M3609" s="26" t="str">
        <f t="shared" si="113"/>
        <v>S/PalabrasClaves</v>
      </c>
      <c r="N3609" s="26"/>
      <c r="O3609" s="26"/>
      <c r="P3609" s="26"/>
      <c r="Q3609" s="26"/>
      <c r="R3609" s="26"/>
      <c r="S3609" s="26"/>
      <c r="T3609" s="26"/>
      <c r="U3609" s="26"/>
      <c r="V3609" s="26"/>
      <c r="W3609" s="26"/>
      <c r="X3609" s="26"/>
    </row>
    <row r="3610" spans="1:24" ht="15.75" hidden="1" customHeight="1">
      <c r="A3610" s="24">
        <v>32011704</v>
      </c>
      <c r="B3610" s="24" t="s">
        <v>20259</v>
      </c>
      <c r="C3610" s="24" t="s">
        <v>20260</v>
      </c>
      <c r="D3610" s="24" t="s">
        <v>20261</v>
      </c>
      <c r="E3610" s="24" t="s">
        <v>20262</v>
      </c>
      <c r="F3610" s="24" t="s">
        <v>2860</v>
      </c>
      <c r="G3610" s="24">
        <v>2019</v>
      </c>
      <c r="H3610" s="25">
        <v>43865</v>
      </c>
      <c r="I3610" s="24" t="s">
        <v>20263</v>
      </c>
      <c r="J3610" s="24"/>
      <c r="K3610" s="24" t="s">
        <v>20264</v>
      </c>
      <c r="L3610" s="24" t="str">
        <f t="shared" si="112"/>
        <v>PostAlerta</v>
      </c>
      <c r="M3610" s="24" t="str">
        <f t="shared" si="113"/>
        <v>S/PalabrasClaves</v>
      </c>
      <c r="N3610" s="24"/>
      <c r="O3610" s="24"/>
      <c r="P3610" s="24"/>
      <c r="Q3610" s="24"/>
      <c r="R3610" s="24"/>
      <c r="S3610" s="24"/>
      <c r="T3610" s="24"/>
      <c r="U3610" s="24"/>
      <c r="V3610" s="24"/>
      <c r="W3610" s="24"/>
      <c r="X3610" s="24"/>
    </row>
    <row r="3611" spans="1:24" ht="15.75" hidden="1" customHeight="1">
      <c r="A3611" s="26">
        <v>32227740</v>
      </c>
      <c r="B3611" s="26" t="s">
        <v>20265</v>
      </c>
      <c r="C3611" s="26" t="s">
        <v>20266</v>
      </c>
      <c r="D3611" s="26" t="s">
        <v>20267</v>
      </c>
      <c r="E3611" s="26" t="s">
        <v>20268</v>
      </c>
      <c r="F3611" s="26" t="s">
        <v>20269</v>
      </c>
      <c r="G3611" s="26">
        <v>2019</v>
      </c>
      <c r="H3611" s="27">
        <v>43922</v>
      </c>
      <c r="I3611" s="26"/>
      <c r="J3611" s="26"/>
      <c r="K3611" s="26" t="s">
        <v>20270</v>
      </c>
      <c r="L3611" s="26" t="str">
        <f t="shared" si="112"/>
        <v>PostAlerta</v>
      </c>
      <c r="M3611" s="26" t="str">
        <f t="shared" si="113"/>
        <v>S/PalabrasClaves</v>
      </c>
      <c r="N3611" s="26"/>
      <c r="O3611" s="26"/>
      <c r="P3611" s="26"/>
      <c r="Q3611" s="26"/>
      <c r="R3611" s="26"/>
      <c r="S3611" s="26"/>
      <c r="T3611" s="26"/>
      <c r="U3611" s="26"/>
      <c r="V3611" s="26"/>
      <c r="W3611" s="26"/>
      <c r="X3611" s="26"/>
    </row>
    <row r="3612" spans="1:24" ht="15.75" hidden="1" customHeight="1">
      <c r="A3612" s="24">
        <v>32231855</v>
      </c>
      <c r="B3612" s="24" t="s">
        <v>20271</v>
      </c>
      <c r="C3612" s="24" t="s">
        <v>20272</v>
      </c>
      <c r="D3612" s="24" t="s">
        <v>20273</v>
      </c>
      <c r="E3612" s="24" t="s">
        <v>20274</v>
      </c>
      <c r="F3612" s="24" t="s">
        <v>10576</v>
      </c>
      <c r="G3612" s="24">
        <v>2019</v>
      </c>
      <c r="H3612" s="25">
        <v>43923</v>
      </c>
      <c r="I3612" s="24" t="s">
        <v>20275</v>
      </c>
      <c r="J3612" s="24"/>
      <c r="K3612" s="24" t="s">
        <v>20276</v>
      </c>
      <c r="L3612" s="24" t="str">
        <f t="shared" si="112"/>
        <v>PostAlerta</v>
      </c>
      <c r="M3612" s="24" t="str">
        <f t="shared" si="113"/>
        <v>S/PalabrasClaves</v>
      </c>
      <c r="N3612" s="24"/>
      <c r="O3612" s="24"/>
      <c r="P3612" s="24"/>
      <c r="Q3612" s="24"/>
      <c r="R3612" s="24"/>
      <c r="S3612" s="24"/>
      <c r="T3612" s="24"/>
      <c r="U3612" s="24"/>
      <c r="V3612" s="24"/>
      <c r="W3612" s="24"/>
      <c r="X3612" s="24"/>
    </row>
    <row r="3613" spans="1:24" ht="15.75" hidden="1" customHeight="1">
      <c r="A3613" s="26">
        <v>32251562</v>
      </c>
      <c r="B3613" s="26" t="s">
        <v>20277</v>
      </c>
      <c r="C3613" s="26" t="s">
        <v>20278</v>
      </c>
      <c r="D3613" s="26" t="s">
        <v>20279</v>
      </c>
      <c r="E3613" s="26" t="s">
        <v>20280</v>
      </c>
      <c r="F3613" s="26" t="s">
        <v>4209</v>
      </c>
      <c r="G3613" s="26">
        <v>2019</v>
      </c>
      <c r="H3613" s="27">
        <v>43928</v>
      </c>
      <c r="I3613" s="26"/>
      <c r="J3613" s="26"/>
      <c r="K3613" s="26"/>
      <c r="L3613" s="26" t="str">
        <f t="shared" si="112"/>
        <v>PostAlerta</v>
      </c>
      <c r="M3613" s="26" t="str">
        <f t="shared" si="113"/>
        <v>S/PalabrasClaves</v>
      </c>
      <c r="N3613" s="26"/>
      <c r="O3613" s="26"/>
      <c r="P3613" s="26"/>
      <c r="Q3613" s="26"/>
      <c r="R3613" s="26"/>
      <c r="S3613" s="26"/>
      <c r="T3613" s="26"/>
      <c r="U3613" s="26"/>
      <c r="V3613" s="26"/>
      <c r="W3613" s="26"/>
      <c r="X3613" s="26"/>
    </row>
    <row r="3614" spans="1:24" ht="15.75" hidden="1" customHeight="1">
      <c r="A3614" s="24">
        <v>31790512</v>
      </c>
      <c r="B3614" s="24" t="s">
        <v>20281</v>
      </c>
      <c r="C3614" s="24" t="s">
        <v>20282</v>
      </c>
      <c r="D3614" s="24" t="s">
        <v>20283</v>
      </c>
      <c r="E3614" s="24" t="s">
        <v>20284</v>
      </c>
      <c r="F3614" s="24" t="s">
        <v>2188</v>
      </c>
      <c r="G3614" s="24">
        <v>2019</v>
      </c>
      <c r="H3614" s="25">
        <v>43802</v>
      </c>
      <c r="I3614" s="24" t="s">
        <v>20285</v>
      </c>
      <c r="J3614" s="24"/>
      <c r="K3614" s="24" t="s">
        <v>20286</v>
      </c>
      <c r="L3614" s="24" t="str">
        <f t="shared" si="112"/>
        <v>PostAlerta</v>
      </c>
      <c r="M3614" s="24" t="str">
        <f t="shared" si="113"/>
        <v>S/PalabrasClaves</v>
      </c>
      <c r="N3614" s="24"/>
      <c r="O3614" s="24"/>
      <c r="P3614" s="24"/>
      <c r="Q3614" s="24"/>
      <c r="R3614" s="24"/>
      <c r="S3614" s="24"/>
      <c r="T3614" s="24"/>
      <c r="U3614" s="24"/>
      <c r="V3614" s="24"/>
      <c r="W3614" s="24"/>
      <c r="X3614" s="24"/>
    </row>
    <row r="3615" spans="1:24" ht="15.75" hidden="1" customHeight="1">
      <c r="A3615" s="26">
        <v>31851887</v>
      </c>
      <c r="B3615" s="26" t="s">
        <v>20287</v>
      </c>
      <c r="C3615" s="26" t="s">
        <v>20288</v>
      </c>
      <c r="D3615" s="26" t="s">
        <v>20289</v>
      </c>
      <c r="E3615" s="26" t="s">
        <v>20290</v>
      </c>
      <c r="F3615" s="26" t="s">
        <v>11146</v>
      </c>
      <c r="G3615" s="26">
        <v>2019</v>
      </c>
      <c r="H3615" s="27">
        <v>43818</v>
      </c>
      <c r="I3615" s="26"/>
      <c r="J3615" s="26"/>
      <c r="K3615" s="26" t="s">
        <v>20291</v>
      </c>
      <c r="L3615" s="26" t="str">
        <f t="shared" si="112"/>
        <v>Excluido</v>
      </c>
      <c r="M3615" s="26" t="str">
        <f t="shared" si="113"/>
        <v>S/PalabrasClaves</v>
      </c>
      <c r="N3615" s="26"/>
      <c r="O3615" s="26"/>
      <c r="P3615" s="26"/>
      <c r="Q3615" s="26"/>
      <c r="R3615" s="26"/>
      <c r="S3615" s="26"/>
      <c r="T3615" s="26"/>
      <c r="U3615" s="26"/>
      <c r="V3615" s="26"/>
      <c r="W3615" s="26"/>
      <c r="X3615" s="26"/>
    </row>
    <row r="3616" spans="1:24" ht="15.75" hidden="1" customHeight="1">
      <c r="A3616" s="24">
        <v>32025513</v>
      </c>
      <c r="B3616" s="24" t="s">
        <v>20292</v>
      </c>
      <c r="C3616" s="24" t="s">
        <v>20293</v>
      </c>
      <c r="D3616" s="24" t="s">
        <v>20294</v>
      </c>
      <c r="E3616" s="24" t="s">
        <v>20295</v>
      </c>
      <c r="F3616" s="24" t="s">
        <v>11777</v>
      </c>
      <c r="G3616" s="24">
        <v>2019</v>
      </c>
      <c r="H3616" s="25">
        <v>43868</v>
      </c>
      <c r="I3616" s="24" t="s">
        <v>20296</v>
      </c>
      <c r="J3616" s="24"/>
      <c r="K3616" s="24" t="s">
        <v>20297</v>
      </c>
      <c r="L3616" s="24" t="str">
        <f t="shared" si="112"/>
        <v>PostAlerta</v>
      </c>
      <c r="M3616" s="24" t="str">
        <f t="shared" si="113"/>
        <v>S/PalabrasClaves</v>
      </c>
      <c r="N3616" s="24"/>
      <c r="O3616" s="24"/>
      <c r="P3616" s="24"/>
      <c r="Q3616" s="24"/>
      <c r="R3616" s="24"/>
      <c r="S3616" s="24"/>
      <c r="T3616" s="24"/>
      <c r="U3616" s="24"/>
      <c r="V3616" s="24"/>
      <c r="W3616" s="24"/>
      <c r="X3616" s="24"/>
    </row>
    <row r="3617" spans="1:24" ht="15.75" hidden="1" customHeight="1">
      <c r="A3617" s="26">
        <v>31798000</v>
      </c>
      <c r="B3617" s="26" t="s">
        <v>20298</v>
      </c>
      <c r="C3617" s="26" t="s">
        <v>20299</v>
      </c>
      <c r="D3617" s="26" t="s">
        <v>20300</v>
      </c>
      <c r="E3617" s="26" t="s">
        <v>20301</v>
      </c>
      <c r="F3617" s="26" t="s">
        <v>7282</v>
      </c>
      <c r="G3617" s="26">
        <v>2019</v>
      </c>
      <c r="H3617" s="27">
        <v>43804</v>
      </c>
      <c r="I3617" s="26" t="s">
        <v>20302</v>
      </c>
      <c r="J3617" s="26"/>
      <c r="K3617" s="26" t="s">
        <v>20303</v>
      </c>
      <c r="L3617" s="26" t="str">
        <f t="shared" si="112"/>
        <v>PostAlerta</v>
      </c>
      <c r="M3617" s="26" t="str">
        <f t="shared" si="113"/>
        <v>S/PalabrasClaves</v>
      </c>
      <c r="N3617" s="26"/>
      <c r="O3617" s="26"/>
      <c r="P3617" s="26"/>
      <c r="Q3617" s="26"/>
      <c r="R3617" s="26"/>
      <c r="S3617" s="26"/>
      <c r="T3617" s="26"/>
      <c r="U3617" s="26"/>
      <c r="V3617" s="26"/>
      <c r="W3617" s="26"/>
      <c r="X3617" s="26"/>
    </row>
    <row r="3618" spans="1:24" ht="15.75" hidden="1" customHeight="1">
      <c r="A3618" s="24">
        <v>31611288</v>
      </c>
      <c r="B3618" s="24" t="s">
        <v>20304</v>
      </c>
      <c r="C3618" s="24" t="s">
        <v>20305</v>
      </c>
      <c r="D3618" s="24" t="s">
        <v>20306</v>
      </c>
      <c r="E3618" s="24" t="s">
        <v>20307</v>
      </c>
      <c r="F3618" s="24" t="s">
        <v>691</v>
      </c>
      <c r="G3618" s="24">
        <v>2019</v>
      </c>
      <c r="H3618" s="25">
        <v>43754</v>
      </c>
      <c r="I3618" s="24" t="s">
        <v>20308</v>
      </c>
      <c r="J3618" s="24"/>
      <c r="K3618" s="24" t="s">
        <v>20309</v>
      </c>
      <c r="L3618" s="24" t="str">
        <f t="shared" si="112"/>
        <v>PostAlerta</v>
      </c>
      <c r="M3618" s="24" t="str">
        <f t="shared" si="113"/>
        <v>C/PalabrasClaves</v>
      </c>
      <c r="N3618" s="24"/>
      <c r="O3618" s="24"/>
      <c r="P3618" s="24"/>
      <c r="Q3618" s="24"/>
      <c r="R3618" s="24"/>
      <c r="S3618" s="24"/>
      <c r="T3618" s="24"/>
      <c r="U3618" s="24"/>
      <c r="V3618" s="24"/>
      <c r="W3618" s="24"/>
      <c r="X3618" s="24"/>
    </row>
    <row r="3619" spans="1:24" ht="15.75" hidden="1" customHeight="1">
      <c r="A3619" s="26">
        <v>31821348</v>
      </c>
      <c r="B3619" s="26" t="s">
        <v>20310</v>
      </c>
      <c r="C3619" s="26" t="s">
        <v>20311</v>
      </c>
      <c r="D3619" s="26" t="s">
        <v>20312</v>
      </c>
      <c r="E3619" s="26" t="s">
        <v>20313</v>
      </c>
      <c r="F3619" s="26" t="s">
        <v>2168</v>
      </c>
      <c r="G3619" s="26">
        <v>2019</v>
      </c>
      <c r="H3619" s="27">
        <v>43810</v>
      </c>
      <c r="I3619" s="26" t="s">
        <v>20314</v>
      </c>
      <c r="J3619" s="26"/>
      <c r="K3619" s="26" t="s">
        <v>20315</v>
      </c>
      <c r="L3619" s="26" t="str">
        <f t="shared" si="112"/>
        <v>PostAlerta</v>
      </c>
      <c r="M3619" s="26" t="str">
        <f t="shared" si="113"/>
        <v>S/PalabrasClaves</v>
      </c>
      <c r="N3619" s="26"/>
      <c r="O3619" s="26"/>
      <c r="P3619" s="26"/>
      <c r="Q3619" s="26"/>
      <c r="R3619" s="26"/>
      <c r="S3619" s="26"/>
      <c r="T3619" s="26"/>
      <c r="U3619" s="26"/>
      <c r="V3619" s="26"/>
      <c r="W3619" s="26"/>
      <c r="X3619" s="26"/>
    </row>
    <row r="3620" spans="1:24" ht="15.75" hidden="1" customHeight="1">
      <c r="A3620" s="24">
        <v>31823768</v>
      </c>
      <c r="B3620" s="24" t="s">
        <v>20316</v>
      </c>
      <c r="C3620" s="24" t="s">
        <v>20317</v>
      </c>
      <c r="D3620" s="24" t="s">
        <v>20318</v>
      </c>
      <c r="E3620" s="24" t="s">
        <v>7090</v>
      </c>
      <c r="F3620" s="24" t="s">
        <v>341</v>
      </c>
      <c r="G3620" s="24">
        <v>2019</v>
      </c>
      <c r="H3620" s="25">
        <v>43811</v>
      </c>
      <c r="I3620" s="24" t="s">
        <v>20319</v>
      </c>
      <c r="J3620" s="24"/>
      <c r="K3620" s="24" t="s">
        <v>20320</v>
      </c>
      <c r="L3620" s="24" t="str">
        <f t="shared" si="112"/>
        <v>PostAlerta</v>
      </c>
      <c r="M3620" s="24" t="str">
        <f t="shared" si="113"/>
        <v>S/PalabrasClaves</v>
      </c>
      <c r="N3620" s="24"/>
      <c r="O3620" s="24"/>
      <c r="P3620" s="24"/>
      <c r="Q3620" s="24"/>
      <c r="R3620" s="24"/>
      <c r="S3620" s="24"/>
      <c r="T3620" s="24"/>
      <c r="U3620" s="24"/>
      <c r="V3620" s="24"/>
      <c r="W3620" s="24"/>
      <c r="X3620" s="24"/>
    </row>
    <row r="3621" spans="1:24" ht="15.75" hidden="1" customHeight="1">
      <c r="A3621" s="26">
        <v>31722179</v>
      </c>
      <c r="B3621" s="26" t="s">
        <v>20321</v>
      </c>
      <c r="C3621" s="26" t="s">
        <v>20322</v>
      </c>
      <c r="D3621" s="26" t="s">
        <v>20323</v>
      </c>
      <c r="E3621" s="26" t="s">
        <v>20324</v>
      </c>
      <c r="F3621" s="26" t="s">
        <v>20325</v>
      </c>
      <c r="G3621" s="26">
        <v>2019</v>
      </c>
      <c r="H3621" s="27">
        <v>43783</v>
      </c>
      <c r="I3621" s="26"/>
      <c r="J3621" s="26"/>
      <c r="K3621" s="26" t="s">
        <v>20326</v>
      </c>
      <c r="L3621" s="26" t="str">
        <f t="shared" si="112"/>
        <v>PostAlerta</v>
      </c>
      <c r="M3621" s="26" t="str">
        <f t="shared" si="113"/>
        <v>S/PalabrasClaves</v>
      </c>
      <c r="N3621" s="26"/>
      <c r="O3621" s="26"/>
      <c r="P3621" s="26"/>
      <c r="Q3621" s="26"/>
      <c r="R3621" s="26"/>
      <c r="S3621" s="26"/>
      <c r="T3621" s="26"/>
      <c r="U3621" s="26"/>
      <c r="V3621" s="26"/>
      <c r="W3621" s="26"/>
      <c r="X3621" s="26"/>
    </row>
    <row r="3622" spans="1:24" ht="15.75" hidden="1" customHeight="1">
      <c r="A3622" s="24">
        <v>31830061</v>
      </c>
      <c r="B3622" s="24" t="s">
        <v>20327</v>
      </c>
      <c r="C3622" s="24" t="s">
        <v>20328</v>
      </c>
      <c r="D3622" s="24" t="s">
        <v>20329</v>
      </c>
      <c r="E3622" s="24" t="s">
        <v>13105</v>
      </c>
      <c r="F3622" s="24" t="s">
        <v>2168</v>
      </c>
      <c r="G3622" s="24">
        <v>2019</v>
      </c>
      <c r="H3622" s="25">
        <v>43812</v>
      </c>
      <c r="I3622" s="24" t="s">
        <v>20330</v>
      </c>
      <c r="J3622" s="24"/>
      <c r="K3622" s="24" t="s">
        <v>20331</v>
      </c>
      <c r="L3622" s="24" t="str">
        <f t="shared" si="112"/>
        <v>PostAlerta</v>
      </c>
      <c r="M3622" s="24" t="str">
        <f t="shared" si="113"/>
        <v>S/PalabrasClaves</v>
      </c>
      <c r="N3622" s="24"/>
      <c r="O3622" s="24"/>
      <c r="P3622" s="24"/>
      <c r="Q3622" s="24"/>
      <c r="R3622" s="24"/>
      <c r="S3622" s="24"/>
      <c r="T3622" s="24"/>
      <c r="U3622" s="24"/>
      <c r="V3622" s="24"/>
      <c r="W3622" s="24"/>
      <c r="X3622" s="24"/>
    </row>
    <row r="3623" spans="1:24" ht="15.75" hidden="1" customHeight="1">
      <c r="A3623" s="26">
        <v>31830129</v>
      </c>
      <c r="B3623" s="26" t="s">
        <v>20332</v>
      </c>
      <c r="C3623" s="26" t="s">
        <v>20333</v>
      </c>
      <c r="D3623" s="26" t="s">
        <v>20334</v>
      </c>
      <c r="E3623" s="26" t="s">
        <v>20335</v>
      </c>
      <c r="F3623" s="26" t="s">
        <v>2168</v>
      </c>
      <c r="G3623" s="26">
        <v>2019</v>
      </c>
      <c r="H3623" s="27">
        <v>43812</v>
      </c>
      <c r="I3623" s="26" t="s">
        <v>20336</v>
      </c>
      <c r="J3623" s="26"/>
      <c r="K3623" s="26" t="s">
        <v>20337</v>
      </c>
      <c r="L3623" s="26" t="str">
        <f t="shared" si="112"/>
        <v>PostAlerta</v>
      </c>
      <c r="M3623" s="26" t="str">
        <f t="shared" si="113"/>
        <v>S/PalabrasClaves</v>
      </c>
      <c r="N3623" s="26"/>
      <c r="O3623" s="26"/>
      <c r="P3623" s="26"/>
      <c r="Q3623" s="26"/>
      <c r="R3623" s="26"/>
      <c r="S3623" s="26"/>
      <c r="T3623" s="26"/>
      <c r="U3623" s="26"/>
      <c r="V3623" s="26"/>
      <c r="W3623" s="26"/>
      <c r="X3623" s="26"/>
    </row>
    <row r="3624" spans="1:24" ht="15.75" hidden="1" customHeight="1">
      <c r="A3624" s="24">
        <v>31842384</v>
      </c>
      <c r="B3624" s="24" t="s">
        <v>20338</v>
      </c>
      <c r="C3624" s="24" t="s">
        <v>20339</v>
      </c>
      <c r="D3624" s="24" t="s">
        <v>20340</v>
      </c>
      <c r="E3624" s="24" t="s">
        <v>20341</v>
      </c>
      <c r="F3624" s="24" t="s">
        <v>20342</v>
      </c>
      <c r="G3624" s="24">
        <v>2019</v>
      </c>
      <c r="H3624" s="25">
        <v>43817</v>
      </c>
      <c r="I3624" s="24" t="s">
        <v>20343</v>
      </c>
      <c r="J3624" s="24"/>
      <c r="K3624" s="24" t="s">
        <v>20344</v>
      </c>
      <c r="L3624" s="24" t="str">
        <f t="shared" ref="L3624:L3687" si="114">IF(ISNUMBER(VLOOKUP(A3624,EXCL,1,FALSE)),"Excluido",IF(ISNUMBER(VLOOKUP(A3624,POST,1,FALSE)),"PostAlerta",IF(ISNUMBER(VLOOKUP(A3624,PRE,1,FALSE)),"PreAlerta","")))</f>
        <v>PostAlerta</v>
      </c>
      <c r="M3624" s="24" t="str">
        <f t="shared" ref="M3624:M3687" si="115">IF(ISNUMBER(VLOOKUP(A3624,KEYWORDS,1,FALSE)),"C/PalabrasClaves","S/PalabrasClaves")</f>
        <v>S/PalabrasClaves</v>
      </c>
      <c r="N3624" s="24"/>
      <c r="O3624" s="24"/>
      <c r="P3624" s="24"/>
      <c r="Q3624" s="24"/>
      <c r="R3624" s="24"/>
      <c r="S3624" s="24"/>
      <c r="T3624" s="24"/>
      <c r="U3624" s="24"/>
      <c r="V3624" s="24"/>
      <c r="W3624" s="24"/>
      <c r="X3624" s="24"/>
    </row>
    <row r="3625" spans="1:24" ht="15.75" hidden="1" customHeight="1">
      <c r="A3625" s="26">
        <v>31890236</v>
      </c>
      <c r="B3625" s="26" t="s">
        <v>20345</v>
      </c>
      <c r="C3625" s="26" t="s">
        <v>20346</v>
      </c>
      <c r="D3625" s="26" t="s">
        <v>20347</v>
      </c>
      <c r="E3625" s="26" t="s">
        <v>20348</v>
      </c>
      <c r="F3625" s="26" t="s">
        <v>15996</v>
      </c>
      <c r="G3625" s="26">
        <v>2019</v>
      </c>
      <c r="H3625" s="27">
        <v>43831</v>
      </c>
      <c r="I3625" s="26" t="s">
        <v>20349</v>
      </c>
      <c r="J3625" s="26"/>
      <c r="K3625" s="26" t="s">
        <v>20350</v>
      </c>
      <c r="L3625" s="26" t="str">
        <f t="shared" si="114"/>
        <v>PostAlerta</v>
      </c>
      <c r="M3625" s="26" t="str">
        <f t="shared" si="115"/>
        <v>S/PalabrasClaves</v>
      </c>
      <c r="N3625" s="26"/>
      <c r="O3625" s="26"/>
      <c r="P3625" s="26"/>
      <c r="Q3625" s="26"/>
      <c r="R3625" s="26"/>
      <c r="S3625" s="26"/>
      <c r="T3625" s="26"/>
      <c r="U3625" s="26"/>
      <c r="V3625" s="26"/>
      <c r="W3625" s="26"/>
      <c r="X3625" s="26"/>
    </row>
    <row r="3626" spans="1:24" ht="15.75" hidden="1" customHeight="1">
      <c r="A3626" s="24">
        <v>31748407</v>
      </c>
      <c r="B3626" s="24" t="s">
        <v>20351</v>
      </c>
      <c r="C3626" s="24" t="s">
        <v>17989</v>
      </c>
      <c r="D3626" s="24" t="s">
        <v>20352</v>
      </c>
      <c r="E3626" s="24" t="s">
        <v>17991</v>
      </c>
      <c r="F3626" s="24" t="s">
        <v>691</v>
      </c>
      <c r="G3626" s="24">
        <v>2019</v>
      </c>
      <c r="H3626" s="25">
        <v>43791</v>
      </c>
      <c r="I3626" s="24" t="s">
        <v>20353</v>
      </c>
      <c r="J3626" s="24"/>
      <c r="K3626" s="24" t="s">
        <v>20354</v>
      </c>
      <c r="L3626" s="24" t="str">
        <f t="shared" si="114"/>
        <v>PostAlerta</v>
      </c>
      <c r="M3626" s="24" t="str">
        <f t="shared" si="115"/>
        <v>S/PalabrasClaves</v>
      </c>
      <c r="N3626" s="24"/>
      <c r="O3626" s="24"/>
      <c r="P3626" s="24"/>
      <c r="Q3626" s="24"/>
      <c r="R3626" s="24"/>
      <c r="S3626" s="24"/>
      <c r="T3626" s="24"/>
      <c r="U3626" s="24"/>
      <c r="V3626" s="24"/>
      <c r="W3626" s="24"/>
      <c r="X3626" s="24"/>
    </row>
    <row r="3627" spans="1:24" ht="15.75" hidden="1" customHeight="1">
      <c r="A3627" s="26">
        <v>31841516</v>
      </c>
      <c r="B3627" s="26" t="s">
        <v>20355</v>
      </c>
      <c r="C3627" s="26" t="s">
        <v>20356</v>
      </c>
      <c r="D3627" s="26" t="s">
        <v>20357</v>
      </c>
      <c r="E3627" s="26" t="s">
        <v>20358</v>
      </c>
      <c r="F3627" s="26" t="s">
        <v>2175</v>
      </c>
      <c r="G3627" s="26">
        <v>2019</v>
      </c>
      <c r="H3627" s="27">
        <v>43816</v>
      </c>
      <c r="I3627" s="26" t="s">
        <v>20359</v>
      </c>
      <c r="J3627" s="26"/>
      <c r="K3627" s="26" t="s">
        <v>20360</v>
      </c>
      <c r="L3627" s="26" t="str">
        <f t="shared" si="114"/>
        <v>PostAlerta</v>
      </c>
      <c r="M3627" s="26" t="str">
        <f t="shared" si="115"/>
        <v>S/PalabrasClaves</v>
      </c>
      <c r="N3627" s="26"/>
      <c r="O3627" s="26"/>
      <c r="P3627" s="26"/>
      <c r="Q3627" s="26"/>
      <c r="R3627" s="26"/>
      <c r="S3627" s="26"/>
      <c r="T3627" s="26"/>
      <c r="U3627" s="26"/>
      <c r="V3627" s="26"/>
      <c r="W3627" s="26"/>
      <c r="X3627" s="26"/>
    </row>
    <row r="3628" spans="1:24" ht="15.75" hidden="1" customHeight="1">
      <c r="A3628" s="24">
        <v>31858023</v>
      </c>
      <c r="B3628" s="24" t="s">
        <v>20361</v>
      </c>
      <c r="C3628" s="24" t="s">
        <v>20362</v>
      </c>
      <c r="D3628" s="24" t="s">
        <v>20363</v>
      </c>
      <c r="E3628" s="24" t="s">
        <v>20364</v>
      </c>
      <c r="F3628" s="24" t="s">
        <v>20365</v>
      </c>
      <c r="G3628" s="24">
        <v>2019</v>
      </c>
      <c r="H3628" s="25">
        <v>43820</v>
      </c>
      <c r="I3628" s="24" t="s">
        <v>20366</v>
      </c>
      <c r="J3628" s="24"/>
      <c r="K3628" s="24" t="s">
        <v>20367</v>
      </c>
      <c r="L3628" s="24" t="str">
        <f t="shared" si="114"/>
        <v>PostAlerta</v>
      </c>
      <c r="M3628" s="24" t="str">
        <f t="shared" si="115"/>
        <v>S/PalabrasClaves</v>
      </c>
      <c r="N3628" s="24"/>
      <c r="O3628" s="24"/>
      <c r="P3628" s="24"/>
      <c r="Q3628" s="24"/>
      <c r="R3628" s="24"/>
      <c r="S3628" s="24"/>
      <c r="T3628" s="24"/>
      <c r="U3628" s="24"/>
      <c r="V3628" s="24"/>
      <c r="W3628" s="24"/>
      <c r="X3628" s="24"/>
    </row>
    <row r="3629" spans="1:24" ht="15.75" hidden="1" customHeight="1">
      <c r="A3629" s="26">
        <v>31888186</v>
      </c>
      <c r="B3629" s="26" t="s">
        <v>20368</v>
      </c>
      <c r="C3629" s="26" t="s">
        <v>20369</v>
      </c>
      <c r="D3629" s="26" t="s">
        <v>20370</v>
      </c>
      <c r="E3629" s="26" t="s">
        <v>16206</v>
      </c>
      <c r="F3629" s="26" t="s">
        <v>11544</v>
      </c>
      <c r="G3629" s="26">
        <v>2019</v>
      </c>
      <c r="H3629" s="27">
        <v>43831</v>
      </c>
      <c r="I3629" s="26" t="s">
        <v>20371</v>
      </c>
      <c r="J3629" s="26"/>
      <c r="K3629" s="26" t="s">
        <v>20372</v>
      </c>
      <c r="L3629" s="26" t="str">
        <f t="shared" si="114"/>
        <v>PostAlerta</v>
      </c>
      <c r="M3629" s="26" t="str">
        <f t="shared" si="115"/>
        <v>S/PalabrasClaves</v>
      </c>
      <c r="N3629" s="26"/>
      <c r="O3629" s="26"/>
      <c r="P3629" s="26"/>
      <c r="Q3629" s="26"/>
      <c r="R3629" s="26"/>
      <c r="S3629" s="26"/>
      <c r="T3629" s="26"/>
      <c r="U3629" s="26"/>
      <c r="V3629" s="26"/>
      <c r="W3629" s="26"/>
      <c r="X3629" s="26"/>
    </row>
    <row r="3630" spans="1:24" ht="15.75" hidden="1" customHeight="1">
      <c r="A3630" s="24">
        <v>31848277</v>
      </c>
      <c r="B3630" s="24" t="s">
        <v>20373</v>
      </c>
      <c r="C3630" s="24" t="s">
        <v>20374</v>
      </c>
      <c r="D3630" s="24" t="s">
        <v>20375</v>
      </c>
      <c r="E3630" s="24" t="s">
        <v>20376</v>
      </c>
      <c r="F3630" s="24" t="s">
        <v>2903</v>
      </c>
      <c r="G3630" s="24">
        <v>2019</v>
      </c>
      <c r="H3630" s="25">
        <v>43818</v>
      </c>
      <c r="I3630" s="24" t="s">
        <v>20377</v>
      </c>
      <c r="J3630" s="24"/>
      <c r="K3630" s="24" t="s">
        <v>20378</v>
      </c>
      <c r="L3630" s="24" t="str">
        <f t="shared" si="114"/>
        <v>PostAlerta</v>
      </c>
      <c r="M3630" s="24" t="str">
        <f t="shared" si="115"/>
        <v>S/PalabrasClaves</v>
      </c>
      <c r="N3630" s="24"/>
      <c r="O3630" s="24"/>
      <c r="P3630" s="24"/>
      <c r="Q3630" s="24"/>
      <c r="R3630" s="24"/>
      <c r="S3630" s="24"/>
      <c r="T3630" s="24"/>
      <c r="U3630" s="24"/>
      <c r="V3630" s="24"/>
      <c r="W3630" s="24"/>
      <c r="X3630" s="24"/>
    </row>
    <row r="3631" spans="1:24" ht="15.75" hidden="1" customHeight="1">
      <c r="A3631" s="26">
        <v>31848290</v>
      </c>
      <c r="B3631" s="26" t="s">
        <v>20379</v>
      </c>
      <c r="C3631" s="26" t="s">
        <v>20380</v>
      </c>
      <c r="D3631" s="26" t="s">
        <v>20381</v>
      </c>
      <c r="E3631" s="26" t="s">
        <v>4615</v>
      </c>
      <c r="F3631" s="26" t="s">
        <v>2903</v>
      </c>
      <c r="G3631" s="26">
        <v>2019</v>
      </c>
      <c r="H3631" s="27">
        <v>43818</v>
      </c>
      <c r="I3631" s="26" t="s">
        <v>20382</v>
      </c>
      <c r="J3631" s="26"/>
      <c r="K3631" s="26" t="s">
        <v>20383</v>
      </c>
      <c r="L3631" s="26" t="str">
        <f t="shared" si="114"/>
        <v>PostAlerta</v>
      </c>
      <c r="M3631" s="26" t="str">
        <f t="shared" si="115"/>
        <v>S/PalabrasClaves</v>
      </c>
      <c r="N3631" s="26"/>
      <c r="O3631" s="26"/>
      <c r="P3631" s="26"/>
      <c r="Q3631" s="26"/>
      <c r="R3631" s="26"/>
      <c r="S3631" s="26"/>
      <c r="T3631" s="26"/>
      <c r="U3631" s="26"/>
      <c r="V3631" s="26"/>
      <c r="W3631" s="26"/>
      <c r="X3631" s="26"/>
    </row>
    <row r="3632" spans="1:24" ht="15.75" hidden="1" customHeight="1">
      <c r="A3632" s="24">
        <v>33654954</v>
      </c>
      <c r="B3632" s="24" t="s">
        <v>20384</v>
      </c>
      <c r="C3632" s="24" t="s">
        <v>20385</v>
      </c>
      <c r="D3632" s="24" t="s">
        <v>20386</v>
      </c>
      <c r="E3632" s="24" t="s">
        <v>18492</v>
      </c>
      <c r="F3632" s="24" t="s">
        <v>20387</v>
      </c>
      <c r="G3632" s="24">
        <v>2019</v>
      </c>
      <c r="H3632" s="25">
        <v>44258</v>
      </c>
      <c r="I3632" s="24" t="s">
        <v>20388</v>
      </c>
      <c r="J3632" s="24"/>
      <c r="K3632" s="24" t="s">
        <v>20389</v>
      </c>
      <c r="L3632" s="24" t="str">
        <f t="shared" si="114"/>
        <v>PostAlerta</v>
      </c>
      <c r="M3632" s="24" t="str">
        <f t="shared" si="115"/>
        <v>S/PalabrasClaves</v>
      </c>
      <c r="N3632" s="24"/>
      <c r="O3632" s="24"/>
      <c r="P3632" s="24"/>
      <c r="Q3632" s="24"/>
      <c r="R3632" s="24"/>
      <c r="S3632" s="24"/>
      <c r="T3632" s="24"/>
      <c r="U3632" s="24"/>
      <c r="V3632" s="24"/>
      <c r="W3632" s="24"/>
      <c r="X3632" s="24"/>
    </row>
    <row r="3633" spans="1:24" ht="15.75" hidden="1" customHeight="1">
      <c r="A3633" s="26">
        <v>31877733</v>
      </c>
      <c r="B3633" s="26" t="s">
        <v>20390</v>
      </c>
      <c r="C3633" s="26" t="s">
        <v>20391</v>
      </c>
      <c r="D3633" s="26" t="s">
        <v>20392</v>
      </c>
      <c r="E3633" s="26" t="s">
        <v>20393</v>
      </c>
      <c r="F3633" s="26" t="s">
        <v>13766</v>
      </c>
      <c r="G3633" s="26">
        <v>2019</v>
      </c>
      <c r="H3633" s="27">
        <v>43827</v>
      </c>
      <c r="I3633" s="26" t="s">
        <v>20394</v>
      </c>
      <c r="J3633" s="26"/>
      <c r="K3633" s="26" t="s">
        <v>20395</v>
      </c>
      <c r="L3633" s="26" t="str">
        <f t="shared" si="114"/>
        <v>Excluido</v>
      </c>
      <c r="M3633" s="26" t="str">
        <f t="shared" si="115"/>
        <v>S/PalabrasClaves</v>
      </c>
      <c r="N3633" s="26"/>
      <c r="O3633" s="26"/>
      <c r="P3633" s="26"/>
      <c r="Q3633" s="26"/>
      <c r="R3633" s="26"/>
      <c r="S3633" s="26"/>
      <c r="T3633" s="26"/>
      <c r="U3633" s="26"/>
      <c r="V3633" s="26"/>
      <c r="W3633" s="26"/>
      <c r="X3633" s="26"/>
    </row>
    <row r="3634" spans="1:24" ht="15.75" hidden="1" customHeight="1">
      <c r="A3634" s="24">
        <v>31694973</v>
      </c>
      <c r="B3634" s="24" t="s">
        <v>20396</v>
      </c>
      <c r="C3634" s="24" t="s">
        <v>20397</v>
      </c>
      <c r="D3634" s="24" t="s">
        <v>20398</v>
      </c>
      <c r="E3634" s="24" t="s">
        <v>20399</v>
      </c>
      <c r="F3634" s="24" t="s">
        <v>267</v>
      </c>
      <c r="G3634" s="24">
        <v>2019</v>
      </c>
      <c r="H3634" s="25">
        <v>43777</v>
      </c>
      <c r="I3634" s="24" t="s">
        <v>20400</v>
      </c>
      <c r="J3634" s="24"/>
      <c r="K3634" s="24" t="s">
        <v>20401</v>
      </c>
      <c r="L3634" s="24" t="str">
        <f t="shared" si="114"/>
        <v>PostAlerta</v>
      </c>
      <c r="M3634" s="24" t="str">
        <f t="shared" si="115"/>
        <v>S/PalabrasClaves</v>
      </c>
      <c r="N3634" s="24"/>
      <c r="O3634" s="24"/>
      <c r="P3634" s="24"/>
      <c r="Q3634" s="24"/>
      <c r="R3634" s="24"/>
      <c r="S3634" s="24"/>
      <c r="T3634" s="24"/>
      <c r="U3634" s="24"/>
      <c r="V3634" s="24"/>
      <c r="W3634" s="24"/>
      <c r="X3634" s="24"/>
    </row>
    <row r="3635" spans="1:24" ht="15.75" hidden="1" customHeight="1">
      <c r="A3635" s="26">
        <v>31776583</v>
      </c>
      <c r="B3635" s="26" t="s">
        <v>20402</v>
      </c>
      <c r="C3635" s="26" t="s">
        <v>20403</v>
      </c>
      <c r="D3635" s="26" t="s">
        <v>20404</v>
      </c>
      <c r="E3635" s="26" t="s">
        <v>20405</v>
      </c>
      <c r="F3635" s="26" t="s">
        <v>20406</v>
      </c>
      <c r="G3635" s="26">
        <v>2019</v>
      </c>
      <c r="H3635" s="27">
        <v>43798</v>
      </c>
      <c r="I3635" s="26"/>
      <c r="J3635" s="26"/>
      <c r="K3635" s="26" t="s">
        <v>20407</v>
      </c>
      <c r="L3635" s="26" t="str">
        <f t="shared" si="114"/>
        <v>PostAlerta</v>
      </c>
      <c r="M3635" s="26" t="str">
        <f t="shared" si="115"/>
        <v>S/PalabrasClaves</v>
      </c>
      <c r="N3635" s="26"/>
      <c r="O3635" s="26"/>
      <c r="P3635" s="26"/>
      <c r="Q3635" s="26"/>
      <c r="R3635" s="26"/>
      <c r="S3635" s="26"/>
      <c r="T3635" s="26"/>
      <c r="U3635" s="26"/>
      <c r="V3635" s="26"/>
      <c r="W3635" s="26"/>
      <c r="X3635" s="26"/>
    </row>
    <row r="3636" spans="1:24" ht="15.75" hidden="1" customHeight="1">
      <c r="A3636" s="24">
        <v>31869324</v>
      </c>
      <c r="B3636" s="24" t="s">
        <v>20408</v>
      </c>
      <c r="C3636" s="24" t="s">
        <v>20409</v>
      </c>
      <c r="D3636" s="24" t="s">
        <v>20410</v>
      </c>
      <c r="E3636" s="24" t="s">
        <v>6130</v>
      </c>
      <c r="F3636" s="24" t="s">
        <v>2175</v>
      </c>
      <c r="G3636" s="24">
        <v>2019</v>
      </c>
      <c r="H3636" s="25">
        <v>43823</v>
      </c>
      <c r="I3636" s="24" t="s">
        <v>20411</v>
      </c>
      <c r="J3636" s="24"/>
      <c r="K3636" s="24" t="s">
        <v>20412</v>
      </c>
      <c r="L3636" s="24" t="str">
        <f t="shared" si="114"/>
        <v>PostAlerta</v>
      </c>
      <c r="M3636" s="24" t="str">
        <f t="shared" si="115"/>
        <v>S/PalabrasClaves</v>
      </c>
      <c r="N3636" s="24"/>
      <c r="O3636" s="24"/>
      <c r="P3636" s="24"/>
      <c r="Q3636" s="24"/>
      <c r="R3636" s="24"/>
      <c r="S3636" s="24"/>
      <c r="T3636" s="24"/>
      <c r="U3636" s="24"/>
      <c r="V3636" s="24"/>
      <c r="W3636" s="24"/>
      <c r="X3636" s="24"/>
    </row>
    <row r="3637" spans="1:24" ht="15.75" hidden="1" customHeight="1">
      <c r="A3637" s="26">
        <v>31934366</v>
      </c>
      <c r="B3637" s="26" t="s">
        <v>20413</v>
      </c>
      <c r="C3637" s="26" t="s">
        <v>20414</v>
      </c>
      <c r="D3637" s="26" t="s">
        <v>20415</v>
      </c>
      <c r="E3637" s="26" t="s">
        <v>20416</v>
      </c>
      <c r="F3637" s="26" t="s">
        <v>760</v>
      </c>
      <c r="G3637" s="26">
        <v>2019</v>
      </c>
      <c r="H3637" s="27">
        <v>43845</v>
      </c>
      <c r="I3637" s="26" t="s">
        <v>20417</v>
      </c>
      <c r="J3637" s="26"/>
      <c r="K3637" s="26" t="s">
        <v>20418</v>
      </c>
      <c r="L3637" s="26" t="str">
        <f t="shared" si="114"/>
        <v>PostAlerta</v>
      </c>
      <c r="M3637" s="26" t="str">
        <f t="shared" si="115"/>
        <v>S/PalabrasClaves</v>
      </c>
      <c r="N3637" s="26"/>
      <c r="O3637" s="26"/>
      <c r="P3637" s="26"/>
      <c r="Q3637" s="26"/>
      <c r="R3637" s="26"/>
      <c r="S3637" s="26"/>
      <c r="T3637" s="26"/>
      <c r="U3637" s="26"/>
      <c r="V3637" s="26"/>
      <c r="W3637" s="26"/>
      <c r="X3637" s="26"/>
    </row>
    <row r="3638" spans="1:24" ht="15.75" hidden="1" customHeight="1">
      <c r="A3638" s="24">
        <v>32025406</v>
      </c>
      <c r="B3638" s="24" t="s">
        <v>20419</v>
      </c>
      <c r="C3638" s="24" t="s">
        <v>20420</v>
      </c>
      <c r="D3638" s="24" t="s">
        <v>20421</v>
      </c>
      <c r="E3638" s="24" t="s">
        <v>12519</v>
      </c>
      <c r="F3638" s="24" t="s">
        <v>19238</v>
      </c>
      <c r="G3638" s="24">
        <v>2019</v>
      </c>
      <c r="H3638" s="25">
        <v>43868</v>
      </c>
      <c r="I3638" s="24" t="s">
        <v>20422</v>
      </c>
      <c r="J3638" s="24"/>
      <c r="K3638" s="24" t="s">
        <v>20423</v>
      </c>
      <c r="L3638" s="24" t="str">
        <f t="shared" si="114"/>
        <v>PostAlerta</v>
      </c>
      <c r="M3638" s="24" t="str">
        <f t="shared" si="115"/>
        <v>S/PalabrasClaves</v>
      </c>
      <c r="N3638" s="24"/>
      <c r="O3638" s="24"/>
      <c r="P3638" s="24"/>
      <c r="Q3638" s="24"/>
      <c r="R3638" s="24"/>
      <c r="S3638" s="24"/>
      <c r="T3638" s="24"/>
      <c r="U3638" s="24"/>
      <c r="V3638" s="24"/>
      <c r="W3638" s="24"/>
      <c r="X3638" s="24"/>
    </row>
    <row r="3639" spans="1:24" ht="15.75" hidden="1" customHeight="1">
      <c r="A3639" s="26">
        <v>32003164</v>
      </c>
      <c r="B3639" s="26" t="s">
        <v>20424</v>
      </c>
      <c r="C3639" s="26" t="s">
        <v>20425</v>
      </c>
      <c r="D3639" s="26" t="s">
        <v>20426</v>
      </c>
      <c r="E3639" s="26" t="s">
        <v>20427</v>
      </c>
      <c r="F3639" s="26" t="s">
        <v>4854</v>
      </c>
      <c r="G3639" s="26">
        <v>2019</v>
      </c>
      <c r="H3639" s="27">
        <v>43862</v>
      </c>
      <c r="I3639" s="26"/>
      <c r="J3639" s="26"/>
      <c r="K3639" s="26"/>
      <c r="L3639" s="26" t="str">
        <f t="shared" si="114"/>
        <v>PostAlerta</v>
      </c>
      <c r="M3639" s="26" t="str">
        <f t="shared" si="115"/>
        <v>S/PalabrasClaves</v>
      </c>
      <c r="N3639" s="26"/>
      <c r="O3639" s="26"/>
      <c r="P3639" s="26"/>
      <c r="Q3639" s="26"/>
      <c r="R3639" s="26"/>
      <c r="S3639" s="26"/>
      <c r="T3639" s="26"/>
      <c r="U3639" s="26"/>
      <c r="V3639" s="26"/>
      <c r="W3639" s="26"/>
      <c r="X3639" s="26"/>
    </row>
    <row r="3640" spans="1:24" ht="15.75" hidden="1" customHeight="1">
      <c r="A3640" s="24">
        <v>30474539</v>
      </c>
      <c r="B3640" s="24" t="s">
        <v>20428</v>
      </c>
      <c r="C3640" s="24" t="s">
        <v>20429</v>
      </c>
      <c r="D3640" s="24" t="s">
        <v>20430</v>
      </c>
      <c r="E3640" s="24" t="s">
        <v>20431</v>
      </c>
      <c r="F3640" s="24" t="s">
        <v>1508</v>
      </c>
      <c r="G3640" s="24">
        <v>2020</v>
      </c>
      <c r="H3640" s="25">
        <v>43431</v>
      </c>
      <c r="I3640" s="24"/>
      <c r="J3640" s="24"/>
      <c r="K3640" s="24" t="s">
        <v>20432</v>
      </c>
      <c r="L3640" s="24" t="str">
        <f t="shared" si="114"/>
        <v>PostAlerta</v>
      </c>
      <c r="M3640" s="24" t="str">
        <f t="shared" si="115"/>
        <v>S/PalabrasClaves</v>
      </c>
      <c r="N3640" s="24"/>
      <c r="O3640" s="24"/>
      <c r="P3640" s="24"/>
      <c r="Q3640" s="24"/>
      <c r="R3640" s="24"/>
      <c r="S3640" s="24"/>
      <c r="T3640" s="24"/>
      <c r="U3640" s="24"/>
      <c r="V3640" s="24"/>
      <c r="W3640" s="24"/>
      <c r="X3640" s="24"/>
    </row>
    <row r="3641" spans="1:24" ht="15.75" hidden="1" customHeight="1">
      <c r="A3641" s="26">
        <v>31190451</v>
      </c>
      <c r="B3641" s="26" t="s">
        <v>20433</v>
      </c>
      <c r="C3641" s="26" t="s">
        <v>20434</v>
      </c>
      <c r="D3641" s="26" t="s">
        <v>20435</v>
      </c>
      <c r="E3641" s="26" t="s">
        <v>20436</v>
      </c>
      <c r="F3641" s="26" t="s">
        <v>2149</v>
      </c>
      <c r="G3641" s="26">
        <v>2020</v>
      </c>
      <c r="H3641" s="27">
        <v>43630</v>
      </c>
      <c r="I3641" s="26"/>
      <c r="J3641" s="26"/>
      <c r="K3641" s="26" t="s">
        <v>20437</v>
      </c>
      <c r="L3641" s="26" t="str">
        <f t="shared" si="114"/>
        <v>PostAlerta</v>
      </c>
      <c r="M3641" s="26" t="str">
        <f t="shared" si="115"/>
        <v>C/PalabrasClaves</v>
      </c>
      <c r="N3641" s="26"/>
      <c r="O3641" s="26"/>
      <c r="P3641" s="26"/>
      <c r="Q3641" s="26"/>
      <c r="R3641" s="26"/>
      <c r="S3641" s="26"/>
      <c r="T3641" s="26"/>
      <c r="U3641" s="26"/>
      <c r="V3641" s="26"/>
      <c r="W3641" s="26"/>
      <c r="X3641" s="26"/>
    </row>
    <row r="3642" spans="1:24" ht="15.75" hidden="1" customHeight="1">
      <c r="A3642" s="24">
        <v>31284867</v>
      </c>
      <c r="B3642" s="24" t="s">
        <v>20438</v>
      </c>
      <c r="C3642" s="24" t="s">
        <v>20439</v>
      </c>
      <c r="D3642" s="24" t="s">
        <v>20440</v>
      </c>
      <c r="E3642" s="24" t="s">
        <v>1588</v>
      </c>
      <c r="F3642" s="24" t="s">
        <v>20441</v>
      </c>
      <c r="G3642" s="24">
        <v>2020</v>
      </c>
      <c r="H3642" s="25">
        <v>43656</v>
      </c>
      <c r="I3642" s="24"/>
      <c r="J3642" s="24"/>
      <c r="K3642" s="24" t="s">
        <v>20442</v>
      </c>
      <c r="L3642" s="24" t="str">
        <f t="shared" si="114"/>
        <v>PostAlerta</v>
      </c>
      <c r="M3642" s="24" t="str">
        <f t="shared" si="115"/>
        <v>C/PalabrasClaves</v>
      </c>
      <c r="N3642" s="24"/>
      <c r="O3642" s="24"/>
      <c r="P3642" s="24"/>
      <c r="Q3642" s="24"/>
      <c r="R3642" s="24"/>
      <c r="S3642" s="24"/>
      <c r="T3642" s="24"/>
      <c r="U3642" s="24"/>
      <c r="V3642" s="24"/>
      <c r="W3642" s="24"/>
      <c r="X3642" s="24"/>
    </row>
    <row r="3643" spans="1:24" ht="15.75" hidden="1" customHeight="1">
      <c r="A3643" s="26">
        <v>31451535</v>
      </c>
      <c r="B3643" s="26" t="s">
        <v>20443</v>
      </c>
      <c r="C3643" s="26" t="s">
        <v>20444</v>
      </c>
      <c r="D3643" s="26" t="s">
        <v>20445</v>
      </c>
      <c r="E3643" s="26" t="s">
        <v>20446</v>
      </c>
      <c r="F3643" s="26" t="s">
        <v>20447</v>
      </c>
      <c r="G3643" s="26">
        <v>2020</v>
      </c>
      <c r="H3643" s="27">
        <v>43705</v>
      </c>
      <c r="I3643" s="26"/>
      <c r="J3643" s="26"/>
      <c r="K3643" s="26" t="s">
        <v>20448</v>
      </c>
      <c r="L3643" s="26" t="str">
        <f t="shared" si="114"/>
        <v>PostAlerta</v>
      </c>
      <c r="M3643" s="26" t="str">
        <f t="shared" si="115"/>
        <v>S/PalabrasClaves</v>
      </c>
      <c r="N3643" s="26"/>
      <c r="O3643" s="26"/>
      <c r="P3643" s="26"/>
      <c r="Q3643" s="26"/>
      <c r="R3643" s="26"/>
      <c r="S3643" s="26"/>
      <c r="T3643" s="26"/>
      <c r="U3643" s="26"/>
      <c r="V3643" s="26"/>
      <c r="W3643" s="26"/>
      <c r="X3643" s="26"/>
    </row>
    <row r="3644" spans="1:24" ht="15.75" hidden="1" customHeight="1">
      <c r="A3644" s="24">
        <v>31585874</v>
      </c>
      <c r="B3644" s="24" t="s">
        <v>20449</v>
      </c>
      <c r="C3644" s="24" t="s">
        <v>20450</v>
      </c>
      <c r="D3644" s="24" t="s">
        <v>20451</v>
      </c>
      <c r="E3644" s="24" t="s">
        <v>18439</v>
      </c>
      <c r="F3644" s="24" t="s">
        <v>20452</v>
      </c>
      <c r="G3644" s="24">
        <v>2020</v>
      </c>
      <c r="H3644" s="25">
        <v>43744</v>
      </c>
      <c r="I3644" s="24"/>
      <c r="J3644" s="24"/>
      <c r="K3644" s="24" t="s">
        <v>20453</v>
      </c>
      <c r="L3644" s="24" t="str">
        <f t="shared" si="114"/>
        <v>PostAlerta</v>
      </c>
      <c r="M3644" s="24" t="str">
        <f t="shared" si="115"/>
        <v>S/PalabrasClaves</v>
      </c>
      <c r="N3644" s="24"/>
      <c r="O3644" s="24"/>
      <c r="P3644" s="24"/>
      <c r="Q3644" s="24"/>
      <c r="R3644" s="24"/>
      <c r="S3644" s="24"/>
      <c r="T3644" s="24"/>
      <c r="U3644" s="24"/>
      <c r="V3644" s="24"/>
      <c r="W3644" s="24"/>
      <c r="X3644" s="24"/>
    </row>
    <row r="3645" spans="1:24" ht="15.75" hidden="1" customHeight="1">
      <c r="A3645" s="26">
        <v>31637787</v>
      </c>
      <c r="B3645" s="26" t="s">
        <v>20454</v>
      </c>
      <c r="C3645" s="26" t="s">
        <v>20455</v>
      </c>
      <c r="D3645" s="26" t="s">
        <v>20456</v>
      </c>
      <c r="E3645" s="26" t="s">
        <v>20457</v>
      </c>
      <c r="F3645" s="26" t="s">
        <v>703</v>
      </c>
      <c r="G3645" s="26">
        <v>2020</v>
      </c>
      <c r="H3645" s="27">
        <v>43761</v>
      </c>
      <c r="I3645" s="26" t="s">
        <v>20458</v>
      </c>
      <c r="J3645" s="26" t="s">
        <v>20459</v>
      </c>
      <c r="K3645" s="26" t="s">
        <v>20460</v>
      </c>
      <c r="L3645" s="26" t="str">
        <f t="shared" si="114"/>
        <v>PostAlerta</v>
      </c>
      <c r="M3645" s="26" t="str">
        <f t="shared" si="115"/>
        <v>S/PalabrasClaves</v>
      </c>
      <c r="N3645" s="26"/>
      <c r="O3645" s="26"/>
      <c r="P3645" s="26"/>
      <c r="Q3645" s="26"/>
      <c r="R3645" s="26"/>
      <c r="S3645" s="26"/>
      <c r="T3645" s="26"/>
      <c r="U3645" s="26"/>
      <c r="V3645" s="26"/>
      <c r="W3645" s="26"/>
      <c r="X3645" s="26"/>
    </row>
    <row r="3646" spans="1:24" ht="15.75" hidden="1" customHeight="1">
      <c r="A3646" s="24">
        <v>31688719</v>
      </c>
      <c r="B3646" s="24" t="s">
        <v>20461</v>
      </c>
      <c r="C3646" s="24" t="s">
        <v>20462</v>
      </c>
      <c r="D3646" s="24" t="s">
        <v>20463</v>
      </c>
      <c r="E3646" s="24" t="s">
        <v>20464</v>
      </c>
      <c r="F3646" s="24" t="s">
        <v>128</v>
      </c>
      <c r="G3646" s="24">
        <v>2020</v>
      </c>
      <c r="H3646" s="25">
        <v>43775</v>
      </c>
      <c r="I3646" s="24" t="s">
        <v>20465</v>
      </c>
      <c r="J3646" s="24" t="s">
        <v>20466</v>
      </c>
      <c r="K3646" s="24" t="s">
        <v>20467</v>
      </c>
      <c r="L3646" s="24" t="str">
        <f t="shared" si="114"/>
        <v>PostAlerta</v>
      </c>
      <c r="M3646" s="24" t="str">
        <f t="shared" si="115"/>
        <v>S/PalabrasClaves</v>
      </c>
      <c r="N3646" s="24"/>
      <c r="O3646" s="24"/>
      <c r="P3646" s="24"/>
      <c r="Q3646" s="24"/>
      <c r="R3646" s="24"/>
      <c r="S3646" s="24"/>
      <c r="T3646" s="24"/>
      <c r="U3646" s="24"/>
      <c r="V3646" s="24"/>
      <c r="W3646" s="24"/>
      <c r="X3646" s="24"/>
    </row>
    <row r="3647" spans="1:24" ht="15.75" hidden="1" customHeight="1">
      <c r="A3647" s="26">
        <v>31753423</v>
      </c>
      <c r="B3647" s="26" t="s">
        <v>20468</v>
      </c>
      <c r="C3647" s="26" t="s">
        <v>20469</v>
      </c>
      <c r="D3647" s="26" t="s">
        <v>20470</v>
      </c>
      <c r="E3647" s="26" t="s">
        <v>20471</v>
      </c>
      <c r="F3647" s="26" t="s">
        <v>20472</v>
      </c>
      <c r="G3647" s="26">
        <v>2020</v>
      </c>
      <c r="H3647" s="27">
        <v>43792</v>
      </c>
      <c r="I3647" s="26"/>
      <c r="J3647" s="26"/>
      <c r="K3647" s="26" t="s">
        <v>20473</v>
      </c>
      <c r="L3647" s="26" t="str">
        <f t="shared" si="114"/>
        <v>PostAlerta</v>
      </c>
      <c r="M3647" s="26" t="str">
        <f t="shared" si="115"/>
        <v>S/PalabrasClaves</v>
      </c>
      <c r="N3647" s="26"/>
      <c r="O3647" s="26"/>
      <c r="P3647" s="26"/>
      <c r="Q3647" s="26"/>
      <c r="R3647" s="26"/>
      <c r="S3647" s="26"/>
      <c r="T3647" s="26"/>
      <c r="U3647" s="26"/>
      <c r="V3647" s="26"/>
      <c r="W3647" s="26"/>
      <c r="X3647" s="26"/>
    </row>
    <row r="3648" spans="1:24" ht="15.75" hidden="1" customHeight="1">
      <c r="A3648" s="24">
        <v>31805519</v>
      </c>
      <c r="B3648" s="24" t="s">
        <v>20474</v>
      </c>
      <c r="C3648" s="24" t="s">
        <v>20475</v>
      </c>
      <c r="D3648" s="24" t="s">
        <v>20476</v>
      </c>
      <c r="E3648" s="24" t="s">
        <v>15896</v>
      </c>
      <c r="F3648" s="24" t="s">
        <v>15897</v>
      </c>
      <c r="G3648" s="24">
        <v>2020</v>
      </c>
      <c r="H3648" s="25">
        <v>43805</v>
      </c>
      <c r="I3648" s="24" t="s">
        <v>20477</v>
      </c>
      <c r="J3648" s="24"/>
      <c r="K3648" s="24" t="s">
        <v>20478</v>
      </c>
      <c r="L3648" s="24" t="str">
        <f t="shared" si="114"/>
        <v>PostAlerta</v>
      </c>
      <c r="M3648" s="24" t="str">
        <f t="shared" si="115"/>
        <v>S/PalabrasClaves</v>
      </c>
      <c r="N3648" s="24"/>
      <c r="O3648" s="24"/>
      <c r="P3648" s="24"/>
      <c r="Q3648" s="24"/>
      <c r="R3648" s="24"/>
      <c r="S3648" s="24"/>
      <c r="T3648" s="24"/>
      <c r="U3648" s="24"/>
      <c r="V3648" s="24"/>
      <c r="W3648" s="24"/>
      <c r="X3648" s="24"/>
    </row>
    <row r="3649" spans="1:24" ht="15.75" hidden="1" customHeight="1">
      <c r="A3649" s="26">
        <v>31870238</v>
      </c>
      <c r="B3649" s="26" t="s">
        <v>20479</v>
      </c>
      <c r="C3649" s="26" t="s">
        <v>20480</v>
      </c>
      <c r="D3649" s="26" t="s">
        <v>20481</v>
      </c>
      <c r="E3649" s="26" t="s">
        <v>20482</v>
      </c>
      <c r="F3649" s="26" t="s">
        <v>725</v>
      </c>
      <c r="G3649" s="26">
        <v>2020</v>
      </c>
      <c r="H3649" s="27">
        <v>43824</v>
      </c>
      <c r="I3649" s="26"/>
      <c r="J3649" s="26"/>
      <c r="K3649" s="26" t="s">
        <v>20483</v>
      </c>
      <c r="L3649" s="26" t="str">
        <f t="shared" si="114"/>
        <v>PostAlerta</v>
      </c>
      <c r="M3649" s="26" t="str">
        <f t="shared" si="115"/>
        <v>S/PalabrasClaves</v>
      </c>
      <c r="N3649" s="26"/>
      <c r="O3649" s="26"/>
      <c r="P3649" s="26"/>
      <c r="Q3649" s="26"/>
      <c r="R3649" s="26"/>
      <c r="S3649" s="26"/>
      <c r="T3649" s="26"/>
      <c r="U3649" s="26"/>
      <c r="V3649" s="26"/>
      <c r="W3649" s="26"/>
      <c r="X3649" s="26"/>
    </row>
    <row r="3650" spans="1:24" ht="15.75" hidden="1" customHeight="1">
      <c r="A3650" s="24">
        <v>31895782</v>
      </c>
      <c r="B3650" s="24" t="s">
        <v>20484</v>
      </c>
      <c r="C3650" s="24" t="s">
        <v>20485</v>
      </c>
      <c r="D3650" s="24" t="s">
        <v>20486</v>
      </c>
      <c r="E3650" s="24" t="s">
        <v>20487</v>
      </c>
      <c r="F3650" s="24" t="s">
        <v>10558</v>
      </c>
      <c r="G3650" s="24">
        <v>2020</v>
      </c>
      <c r="H3650" s="25">
        <v>43833</v>
      </c>
      <c r="I3650" s="24" t="s">
        <v>20488</v>
      </c>
      <c r="J3650" s="24"/>
      <c r="K3650" s="24" t="s">
        <v>20489</v>
      </c>
      <c r="L3650" s="24" t="str">
        <f t="shared" si="114"/>
        <v>Excluido</v>
      </c>
      <c r="M3650" s="24" t="str">
        <f t="shared" si="115"/>
        <v>S/PalabrasClaves</v>
      </c>
      <c r="N3650" s="24"/>
      <c r="O3650" s="24"/>
      <c r="P3650" s="24"/>
      <c r="Q3650" s="24"/>
      <c r="R3650" s="24"/>
      <c r="S3650" s="24"/>
      <c r="T3650" s="24"/>
      <c r="U3650" s="24"/>
      <c r="V3650" s="24"/>
      <c r="W3650" s="24"/>
      <c r="X3650" s="24"/>
    </row>
    <row r="3651" spans="1:24" ht="15.75" hidden="1" customHeight="1">
      <c r="A3651" s="26">
        <v>32050884</v>
      </c>
      <c r="B3651" s="26" t="s">
        <v>20490</v>
      </c>
      <c r="C3651" s="26" t="s">
        <v>20491</v>
      </c>
      <c r="D3651" s="26" t="s">
        <v>20492</v>
      </c>
      <c r="E3651" s="26" t="s">
        <v>20493</v>
      </c>
      <c r="F3651" s="26" t="s">
        <v>2202</v>
      </c>
      <c r="G3651" s="26">
        <v>2020</v>
      </c>
      <c r="H3651" s="27">
        <v>43875</v>
      </c>
      <c r="I3651" s="26"/>
      <c r="J3651" s="26"/>
      <c r="K3651" s="26" t="s">
        <v>20494</v>
      </c>
      <c r="L3651" s="26" t="str">
        <f t="shared" si="114"/>
        <v>PostAlerta</v>
      </c>
      <c r="M3651" s="26" t="str">
        <f t="shared" si="115"/>
        <v>S/PalabrasClaves</v>
      </c>
      <c r="N3651" s="26"/>
      <c r="O3651" s="26"/>
      <c r="P3651" s="26"/>
      <c r="Q3651" s="26"/>
      <c r="R3651" s="26"/>
      <c r="S3651" s="26"/>
      <c r="T3651" s="26"/>
      <c r="U3651" s="26"/>
      <c r="V3651" s="26"/>
      <c r="W3651" s="26"/>
      <c r="X3651" s="26"/>
    </row>
    <row r="3652" spans="1:24" ht="15.75" hidden="1" customHeight="1">
      <c r="A3652" s="24">
        <v>32319834</v>
      </c>
      <c r="B3652" s="24" t="s">
        <v>20495</v>
      </c>
      <c r="C3652" s="24" t="s">
        <v>20496</v>
      </c>
      <c r="D3652" s="24" t="s">
        <v>20497</v>
      </c>
      <c r="E3652" s="24" t="s">
        <v>9992</v>
      </c>
      <c r="F3652" s="24" t="s">
        <v>20498</v>
      </c>
      <c r="G3652" s="24">
        <v>2020</v>
      </c>
      <c r="H3652" s="25">
        <v>43944</v>
      </c>
      <c r="I3652" s="24"/>
      <c r="J3652" s="24"/>
      <c r="K3652" s="24" t="s">
        <v>20499</v>
      </c>
      <c r="L3652" s="24" t="str">
        <f t="shared" si="114"/>
        <v>Excluido</v>
      </c>
      <c r="M3652" s="24" t="str">
        <f t="shared" si="115"/>
        <v>S/PalabrasClaves</v>
      </c>
      <c r="N3652" s="24"/>
      <c r="O3652" s="24"/>
      <c r="P3652" s="24"/>
      <c r="Q3652" s="24"/>
      <c r="R3652" s="24"/>
      <c r="S3652" s="24"/>
      <c r="T3652" s="24"/>
      <c r="U3652" s="24"/>
      <c r="V3652" s="24"/>
      <c r="W3652" s="24"/>
      <c r="X3652" s="24"/>
    </row>
    <row r="3653" spans="1:24" ht="15.75" hidden="1" customHeight="1">
      <c r="A3653" s="26">
        <v>32327618</v>
      </c>
      <c r="B3653" s="26" t="s">
        <v>20500</v>
      </c>
      <c r="C3653" s="26" t="s">
        <v>20501</v>
      </c>
      <c r="D3653" s="26" t="s">
        <v>20502</v>
      </c>
      <c r="E3653" s="26" t="s">
        <v>20503</v>
      </c>
      <c r="F3653" s="26" t="s">
        <v>20504</v>
      </c>
      <c r="G3653" s="26">
        <v>2020</v>
      </c>
      <c r="H3653" s="27">
        <v>43946</v>
      </c>
      <c r="I3653" s="26"/>
      <c r="J3653" s="26"/>
      <c r="K3653" s="26" t="s">
        <v>20505</v>
      </c>
      <c r="L3653" s="26" t="str">
        <f t="shared" si="114"/>
        <v>PostAlerta</v>
      </c>
      <c r="M3653" s="26" t="str">
        <f t="shared" si="115"/>
        <v>S/PalabrasClaves</v>
      </c>
      <c r="N3653" s="26"/>
      <c r="O3653" s="26"/>
      <c r="P3653" s="26"/>
      <c r="Q3653" s="26"/>
      <c r="R3653" s="26"/>
      <c r="S3653" s="26"/>
      <c r="T3653" s="26"/>
      <c r="U3653" s="26"/>
      <c r="V3653" s="26"/>
      <c r="W3653" s="26"/>
      <c r="X3653" s="26"/>
    </row>
    <row r="3654" spans="1:24" ht="15.75" hidden="1" customHeight="1">
      <c r="A3654" s="24">
        <v>32366067</v>
      </c>
      <c r="B3654" s="24" t="s">
        <v>20506</v>
      </c>
      <c r="C3654" s="24" t="s">
        <v>20507</v>
      </c>
      <c r="D3654" s="24" t="s">
        <v>20508</v>
      </c>
      <c r="E3654" s="24" t="s">
        <v>12572</v>
      </c>
      <c r="F3654" s="24" t="s">
        <v>1749</v>
      </c>
      <c r="G3654" s="24">
        <v>2020</v>
      </c>
      <c r="H3654" s="25">
        <v>43957</v>
      </c>
      <c r="I3654" s="24"/>
      <c r="J3654" s="24"/>
      <c r="K3654" s="24" t="s">
        <v>20509</v>
      </c>
      <c r="L3654" s="24" t="str">
        <f t="shared" si="114"/>
        <v>PostAlerta</v>
      </c>
      <c r="M3654" s="24" t="str">
        <f t="shared" si="115"/>
        <v>S/PalabrasClaves</v>
      </c>
      <c r="N3654" s="24"/>
      <c r="O3654" s="24"/>
      <c r="P3654" s="24"/>
      <c r="Q3654" s="24"/>
      <c r="R3654" s="24"/>
      <c r="S3654" s="24"/>
      <c r="T3654" s="24"/>
      <c r="U3654" s="24"/>
      <c r="V3654" s="24"/>
      <c r="W3654" s="24"/>
      <c r="X3654" s="24"/>
    </row>
    <row r="3655" spans="1:24" ht="15.75" hidden="1" customHeight="1">
      <c r="A3655" s="26">
        <v>32413253</v>
      </c>
      <c r="B3655" s="26" t="s">
        <v>20510</v>
      </c>
      <c r="C3655" s="26" t="s">
        <v>20511</v>
      </c>
      <c r="D3655" s="26" t="s">
        <v>20512</v>
      </c>
      <c r="E3655" s="26" t="s">
        <v>20513</v>
      </c>
      <c r="F3655" s="26" t="s">
        <v>20514</v>
      </c>
      <c r="G3655" s="26">
        <v>2020</v>
      </c>
      <c r="H3655" s="27">
        <v>43967</v>
      </c>
      <c r="I3655" s="26"/>
      <c r="J3655" s="26"/>
      <c r="K3655" s="26"/>
      <c r="L3655" s="26" t="str">
        <f t="shared" si="114"/>
        <v>PostAlerta</v>
      </c>
      <c r="M3655" s="26" t="str">
        <f t="shared" si="115"/>
        <v>S/PalabrasClaves</v>
      </c>
      <c r="N3655" s="26"/>
      <c r="O3655" s="26"/>
      <c r="P3655" s="26"/>
      <c r="Q3655" s="26"/>
      <c r="R3655" s="26"/>
      <c r="S3655" s="26"/>
      <c r="T3655" s="26"/>
      <c r="U3655" s="26"/>
      <c r="V3655" s="26"/>
      <c r="W3655" s="26"/>
      <c r="X3655" s="26"/>
    </row>
    <row r="3656" spans="1:24" ht="15.75" hidden="1" customHeight="1">
      <c r="A3656" s="24">
        <v>32537381</v>
      </c>
      <c r="B3656" s="24" t="s">
        <v>20515</v>
      </c>
      <c r="C3656" s="24" t="s">
        <v>20516</v>
      </c>
      <c r="D3656" s="24" t="s">
        <v>20517</v>
      </c>
      <c r="E3656" s="24" t="s">
        <v>20518</v>
      </c>
      <c r="F3656" s="24" t="s">
        <v>20519</v>
      </c>
      <c r="G3656" s="24">
        <v>2020</v>
      </c>
      <c r="H3656" s="25">
        <v>43998</v>
      </c>
      <c r="I3656" s="24" t="s">
        <v>20520</v>
      </c>
      <c r="J3656" s="24"/>
      <c r="K3656" s="24" t="s">
        <v>20521</v>
      </c>
      <c r="L3656" s="24" t="str">
        <f t="shared" si="114"/>
        <v>PostAlerta</v>
      </c>
      <c r="M3656" s="24" t="str">
        <f t="shared" si="115"/>
        <v>S/PalabrasClaves</v>
      </c>
      <c r="N3656" s="24"/>
      <c r="O3656" s="24"/>
      <c r="P3656" s="24"/>
      <c r="Q3656" s="24"/>
      <c r="R3656" s="24"/>
      <c r="S3656" s="24"/>
      <c r="T3656" s="24"/>
      <c r="U3656" s="24"/>
      <c r="V3656" s="24"/>
      <c r="W3656" s="24"/>
      <c r="X3656" s="24"/>
    </row>
    <row r="3657" spans="1:24" ht="15.75" hidden="1" customHeight="1">
      <c r="A3657" s="26">
        <v>33001434</v>
      </c>
      <c r="B3657" s="26" t="s">
        <v>20522</v>
      </c>
      <c r="C3657" s="26" t="s">
        <v>20523</v>
      </c>
      <c r="D3657" s="26" t="s">
        <v>20524</v>
      </c>
      <c r="E3657" s="26" t="s">
        <v>4935</v>
      </c>
      <c r="F3657" s="26" t="s">
        <v>4936</v>
      </c>
      <c r="G3657" s="26">
        <v>2020</v>
      </c>
      <c r="H3657" s="27">
        <v>44105</v>
      </c>
      <c r="I3657" s="26"/>
      <c r="J3657" s="26"/>
      <c r="K3657" s="26" t="s">
        <v>20525</v>
      </c>
      <c r="L3657" s="26" t="str">
        <f t="shared" si="114"/>
        <v>Excluido</v>
      </c>
      <c r="M3657" s="26" t="str">
        <f t="shared" si="115"/>
        <v>S/PalabrasClaves</v>
      </c>
      <c r="N3657" s="26"/>
      <c r="O3657" s="26"/>
      <c r="P3657" s="26"/>
      <c r="Q3657" s="26"/>
      <c r="R3657" s="26"/>
      <c r="S3657" s="26"/>
      <c r="T3657" s="26"/>
      <c r="U3657" s="26"/>
      <c r="V3657" s="26"/>
      <c r="W3657" s="26"/>
      <c r="X3657" s="26"/>
    </row>
    <row r="3658" spans="1:24" ht="15.75" hidden="1" customHeight="1">
      <c r="A3658" s="24">
        <v>33062980</v>
      </c>
      <c r="B3658" s="24" t="s">
        <v>20526</v>
      </c>
      <c r="C3658" s="24" t="s">
        <v>20527</v>
      </c>
      <c r="D3658" s="24" t="s">
        <v>20528</v>
      </c>
      <c r="E3658" s="24" t="s">
        <v>20529</v>
      </c>
      <c r="F3658" s="24" t="s">
        <v>6224</v>
      </c>
      <c r="G3658" s="24">
        <v>2020</v>
      </c>
      <c r="H3658" s="25">
        <v>44120</v>
      </c>
      <c r="I3658" s="24" t="s">
        <v>20530</v>
      </c>
      <c r="J3658" s="24"/>
      <c r="K3658" s="24" t="s">
        <v>20531</v>
      </c>
      <c r="L3658" s="24" t="str">
        <f t="shared" si="114"/>
        <v>PostAlerta</v>
      </c>
      <c r="M3658" s="24" t="str">
        <f t="shared" si="115"/>
        <v>S/PalabrasClaves</v>
      </c>
      <c r="N3658" s="24"/>
      <c r="O3658" s="24"/>
      <c r="P3658" s="24"/>
      <c r="Q3658" s="24"/>
      <c r="R3658" s="24"/>
      <c r="S3658" s="24"/>
      <c r="T3658" s="24"/>
      <c r="U3658" s="24"/>
      <c r="V3658" s="24"/>
      <c r="W3658" s="24"/>
      <c r="X3658" s="24"/>
    </row>
    <row r="3659" spans="1:24" ht="15.75" hidden="1" customHeight="1">
      <c r="A3659" s="26">
        <v>33133666</v>
      </c>
      <c r="B3659" s="26" t="s">
        <v>20532</v>
      </c>
      <c r="C3659" s="26" t="s">
        <v>20533</v>
      </c>
      <c r="D3659" s="26" t="s">
        <v>20534</v>
      </c>
      <c r="E3659" s="26" t="s">
        <v>20535</v>
      </c>
      <c r="F3659" s="26" t="s">
        <v>20536</v>
      </c>
      <c r="G3659" s="26">
        <v>2020</v>
      </c>
      <c r="H3659" s="27">
        <v>44137</v>
      </c>
      <c r="I3659" s="26" t="s">
        <v>20537</v>
      </c>
      <c r="J3659" s="26"/>
      <c r="K3659" s="26" t="s">
        <v>20538</v>
      </c>
      <c r="L3659" s="26" t="str">
        <f t="shared" si="114"/>
        <v>PostAlerta</v>
      </c>
      <c r="M3659" s="26" t="str">
        <f t="shared" si="115"/>
        <v>S/PalabrasClaves</v>
      </c>
      <c r="N3659" s="26"/>
      <c r="O3659" s="26"/>
      <c r="P3659" s="26"/>
      <c r="Q3659" s="26"/>
      <c r="R3659" s="26"/>
      <c r="S3659" s="26"/>
      <c r="T3659" s="26"/>
      <c r="U3659" s="26"/>
      <c r="V3659" s="26"/>
      <c r="W3659" s="26"/>
      <c r="X3659" s="26"/>
    </row>
    <row r="3660" spans="1:24" ht="15.75" hidden="1" customHeight="1">
      <c r="A3660" s="24">
        <v>33293489</v>
      </c>
      <c r="B3660" s="24" t="s">
        <v>20539</v>
      </c>
      <c r="C3660" s="24" t="s">
        <v>20540</v>
      </c>
      <c r="D3660" s="24" t="s">
        <v>20541</v>
      </c>
      <c r="E3660" s="24" t="s">
        <v>20542</v>
      </c>
      <c r="F3660" s="24" t="s">
        <v>20543</v>
      </c>
      <c r="G3660" s="24">
        <v>2020</v>
      </c>
      <c r="H3660" s="25">
        <v>44174</v>
      </c>
      <c r="I3660" s="24"/>
      <c r="J3660" s="24"/>
      <c r="K3660" s="24"/>
      <c r="L3660" s="24" t="str">
        <f t="shared" si="114"/>
        <v>PostAlerta</v>
      </c>
      <c r="M3660" s="24" t="str">
        <f t="shared" si="115"/>
        <v>S/PalabrasClaves</v>
      </c>
      <c r="N3660" s="24"/>
      <c r="O3660" s="24"/>
      <c r="P3660" s="24"/>
      <c r="Q3660" s="24"/>
      <c r="R3660" s="24"/>
      <c r="S3660" s="24"/>
      <c r="T3660" s="24"/>
      <c r="U3660" s="24"/>
      <c r="V3660" s="24"/>
      <c r="W3660" s="24"/>
      <c r="X3660" s="24"/>
    </row>
    <row r="3661" spans="1:24" ht="15.75" hidden="1" customHeight="1">
      <c r="A3661" s="26">
        <v>31504647</v>
      </c>
      <c r="B3661" s="26" t="s">
        <v>20544</v>
      </c>
      <c r="C3661" s="26" t="s">
        <v>20545</v>
      </c>
      <c r="D3661" s="26" t="s">
        <v>20546</v>
      </c>
      <c r="E3661" s="26" t="s">
        <v>3196</v>
      </c>
      <c r="F3661" s="26" t="s">
        <v>1115</v>
      </c>
      <c r="G3661" s="26">
        <v>2020</v>
      </c>
      <c r="H3661" s="27">
        <v>43719</v>
      </c>
      <c r="I3661" s="26" t="s">
        <v>20547</v>
      </c>
      <c r="J3661" s="26"/>
      <c r="K3661" s="26" t="s">
        <v>20548</v>
      </c>
      <c r="L3661" s="26" t="str">
        <f t="shared" si="114"/>
        <v>PostAlerta</v>
      </c>
      <c r="M3661" s="26" t="str">
        <f t="shared" si="115"/>
        <v>S/PalabrasClaves</v>
      </c>
      <c r="N3661" s="26"/>
      <c r="O3661" s="26"/>
      <c r="P3661" s="26"/>
      <c r="Q3661" s="26"/>
      <c r="R3661" s="26"/>
      <c r="S3661" s="26"/>
      <c r="T3661" s="26"/>
      <c r="U3661" s="26"/>
      <c r="V3661" s="26"/>
      <c r="W3661" s="26"/>
      <c r="X3661" s="26"/>
    </row>
    <row r="3662" spans="1:24" ht="15.75" hidden="1" customHeight="1">
      <c r="A3662" s="24">
        <v>31936047</v>
      </c>
      <c r="B3662" s="24" t="s">
        <v>20549</v>
      </c>
      <c r="C3662" s="24" t="s">
        <v>20550</v>
      </c>
      <c r="D3662" s="24" t="s">
        <v>20551</v>
      </c>
      <c r="E3662" s="24" t="s">
        <v>20552</v>
      </c>
      <c r="F3662" s="24" t="s">
        <v>8919</v>
      </c>
      <c r="G3662" s="24">
        <v>2020</v>
      </c>
      <c r="H3662" s="25">
        <v>43846</v>
      </c>
      <c r="I3662" s="24" t="s">
        <v>20553</v>
      </c>
      <c r="J3662" s="24"/>
      <c r="K3662" s="24" t="s">
        <v>20554</v>
      </c>
      <c r="L3662" s="24" t="str">
        <f t="shared" si="114"/>
        <v>PostAlerta</v>
      </c>
      <c r="M3662" s="24" t="str">
        <f t="shared" si="115"/>
        <v>S/PalabrasClaves</v>
      </c>
      <c r="N3662" s="24"/>
      <c r="O3662" s="24"/>
      <c r="P3662" s="24"/>
      <c r="Q3662" s="24"/>
      <c r="R3662" s="24"/>
      <c r="S3662" s="24"/>
      <c r="T3662" s="24"/>
      <c r="U3662" s="24"/>
      <c r="V3662" s="24"/>
      <c r="W3662" s="24"/>
      <c r="X3662" s="24"/>
    </row>
    <row r="3663" spans="1:24" ht="15.75" hidden="1" customHeight="1">
      <c r="A3663" s="26">
        <v>31936490</v>
      </c>
      <c r="B3663" s="26" t="s">
        <v>20555</v>
      </c>
      <c r="C3663" s="26" t="s">
        <v>20556</v>
      </c>
      <c r="D3663" s="26" t="s">
        <v>20557</v>
      </c>
      <c r="E3663" s="26" t="s">
        <v>20558</v>
      </c>
      <c r="F3663" s="26" t="s">
        <v>11544</v>
      </c>
      <c r="G3663" s="26">
        <v>2020</v>
      </c>
      <c r="H3663" s="27">
        <v>43846</v>
      </c>
      <c r="I3663" s="26" t="s">
        <v>20559</v>
      </c>
      <c r="J3663" s="26"/>
      <c r="K3663" s="26" t="s">
        <v>20560</v>
      </c>
      <c r="L3663" s="26" t="str">
        <f t="shared" si="114"/>
        <v>PostAlerta</v>
      </c>
      <c r="M3663" s="26" t="str">
        <f t="shared" si="115"/>
        <v>S/PalabrasClaves</v>
      </c>
      <c r="N3663" s="26"/>
      <c r="O3663" s="26"/>
      <c r="P3663" s="26"/>
      <c r="Q3663" s="26"/>
      <c r="R3663" s="26"/>
      <c r="S3663" s="26"/>
      <c r="T3663" s="26"/>
      <c r="U3663" s="26"/>
      <c r="V3663" s="26"/>
      <c r="W3663" s="26"/>
      <c r="X3663" s="26"/>
    </row>
    <row r="3664" spans="1:24" ht="15.75" hidden="1" customHeight="1">
      <c r="A3664" s="24">
        <v>31931876</v>
      </c>
      <c r="B3664" s="24" t="s">
        <v>20561</v>
      </c>
      <c r="C3664" s="24" t="s">
        <v>20562</v>
      </c>
      <c r="D3664" s="24" t="s">
        <v>20563</v>
      </c>
      <c r="E3664" s="24" t="s">
        <v>17148</v>
      </c>
      <c r="F3664" s="24" t="s">
        <v>2644</v>
      </c>
      <c r="G3664" s="24">
        <v>2020</v>
      </c>
      <c r="H3664" s="25">
        <v>43845</v>
      </c>
      <c r="I3664" s="24" t="s">
        <v>20564</v>
      </c>
      <c r="J3664" s="24"/>
      <c r="K3664" s="24" t="s">
        <v>20565</v>
      </c>
      <c r="L3664" s="24" t="str">
        <f t="shared" si="114"/>
        <v>PostAlerta</v>
      </c>
      <c r="M3664" s="24" t="str">
        <f t="shared" si="115"/>
        <v>S/PalabrasClaves</v>
      </c>
      <c r="N3664" s="24"/>
      <c r="O3664" s="24"/>
      <c r="P3664" s="24"/>
      <c r="Q3664" s="24"/>
      <c r="R3664" s="24"/>
      <c r="S3664" s="24"/>
      <c r="T3664" s="24"/>
      <c r="U3664" s="24"/>
      <c r="V3664" s="24"/>
      <c r="W3664" s="24"/>
      <c r="X3664" s="24"/>
    </row>
    <row r="3665" spans="1:24" ht="15.75" hidden="1" customHeight="1">
      <c r="A3665" s="26">
        <v>32055503</v>
      </c>
      <c r="B3665" s="26" t="s">
        <v>20566</v>
      </c>
      <c r="C3665" s="26" t="s">
        <v>20567</v>
      </c>
      <c r="D3665" s="26" t="s">
        <v>20568</v>
      </c>
      <c r="E3665" s="26" t="s">
        <v>15398</v>
      </c>
      <c r="F3665" s="26" t="s">
        <v>20569</v>
      </c>
      <c r="G3665" s="26">
        <v>2020</v>
      </c>
      <c r="H3665" s="27">
        <v>43876</v>
      </c>
      <c r="I3665" s="26" t="s">
        <v>20570</v>
      </c>
      <c r="J3665" s="26"/>
      <c r="K3665" s="26" t="s">
        <v>20571</v>
      </c>
      <c r="L3665" s="26" t="str">
        <f t="shared" si="114"/>
        <v>PostAlerta</v>
      </c>
      <c r="M3665" s="26" t="str">
        <f t="shared" si="115"/>
        <v>S/PalabrasClaves</v>
      </c>
      <c r="N3665" s="26"/>
      <c r="O3665" s="26"/>
      <c r="P3665" s="26"/>
      <c r="Q3665" s="26"/>
      <c r="R3665" s="26"/>
      <c r="S3665" s="26"/>
      <c r="T3665" s="26"/>
      <c r="U3665" s="26"/>
      <c r="V3665" s="26"/>
      <c r="W3665" s="26"/>
      <c r="X3665" s="26"/>
    </row>
    <row r="3666" spans="1:24" ht="15.75" hidden="1" customHeight="1">
      <c r="A3666" s="24">
        <v>31727505</v>
      </c>
      <c r="B3666" s="24" t="s">
        <v>20572</v>
      </c>
      <c r="C3666" s="24" t="s">
        <v>20573</v>
      </c>
      <c r="D3666" s="24" t="s">
        <v>20574</v>
      </c>
      <c r="E3666" s="24" t="s">
        <v>20575</v>
      </c>
      <c r="F3666" s="24" t="s">
        <v>353</v>
      </c>
      <c r="G3666" s="24">
        <v>2020</v>
      </c>
      <c r="H3666" s="25">
        <v>43785</v>
      </c>
      <c r="I3666" s="24"/>
      <c r="J3666" s="24"/>
      <c r="K3666" s="24" t="s">
        <v>20576</v>
      </c>
      <c r="L3666" s="24" t="str">
        <f t="shared" si="114"/>
        <v>PostAlerta</v>
      </c>
      <c r="M3666" s="24" t="str">
        <f t="shared" si="115"/>
        <v>S/PalabrasClaves</v>
      </c>
      <c r="N3666" s="24"/>
      <c r="O3666" s="24"/>
      <c r="P3666" s="24"/>
      <c r="Q3666" s="24"/>
      <c r="R3666" s="24"/>
      <c r="S3666" s="24"/>
      <c r="T3666" s="24"/>
      <c r="U3666" s="24"/>
      <c r="V3666" s="24"/>
      <c r="W3666" s="24"/>
      <c r="X3666" s="24"/>
    </row>
    <row r="3667" spans="1:24" ht="15.75" hidden="1" customHeight="1">
      <c r="A3667" s="26">
        <v>31948401</v>
      </c>
      <c r="B3667" s="26" t="s">
        <v>20577</v>
      </c>
      <c r="C3667" s="26" t="s">
        <v>20578</v>
      </c>
      <c r="D3667" s="26" t="s">
        <v>20579</v>
      </c>
      <c r="E3667" s="26" t="s">
        <v>20580</v>
      </c>
      <c r="F3667" s="26" t="s">
        <v>341</v>
      </c>
      <c r="G3667" s="26">
        <v>2020</v>
      </c>
      <c r="H3667" s="27">
        <v>43848</v>
      </c>
      <c r="I3667" s="26" t="s">
        <v>20581</v>
      </c>
      <c r="J3667" s="26"/>
      <c r="K3667" s="26" t="s">
        <v>20582</v>
      </c>
      <c r="L3667" s="26" t="str">
        <f t="shared" si="114"/>
        <v>PostAlerta</v>
      </c>
      <c r="M3667" s="26" t="str">
        <f t="shared" si="115"/>
        <v>S/PalabrasClaves</v>
      </c>
      <c r="N3667" s="26"/>
      <c r="O3667" s="26"/>
      <c r="P3667" s="26"/>
      <c r="Q3667" s="26"/>
      <c r="R3667" s="26"/>
      <c r="S3667" s="26"/>
      <c r="T3667" s="26"/>
      <c r="U3667" s="26"/>
      <c r="V3667" s="26"/>
      <c r="W3667" s="26"/>
      <c r="X3667" s="26"/>
    </row>
    <row r="3668" spans="1:24" ht="15.75" hidden="1" customHeight="1">
      <c r="A3668" s="24">
        <v>31963395</v>
      </c>
      <c r="B3668" s="24" t="s">
        <v>20583</v>
      </c>
      <c r="C3668" s="24" t="s">
        <v>20584</v>
      </c>
      <c r="D3668" s="24" t="s">
        <v>20585</v>
      </c>
      <c r="E3668" s="24" t="s">
        <v>20586</v>
      </c>
      <c r="F3668" s="24" t="s">
        <v>11544</v>
      </c>
      <c r="G3668" s="24">
        <v>2020</v>
      </c>
      <c r="H3668" s="25">
        <v>43853</v>
      </c>
      <c r="I3668" s="24" t="s">
        <v>20587</v>
      </c>
      <c r="J3668" s="24"/>
      <c r="K3668" s="24" t="s">
        <v>20588</v>
      </c>
      <c r="L3668" s="24" t="str">
        <f t="shared" si="114"/>
        <v>Excluido</v>
      </c>
      <c r="M3668" s="24" t="str">
        <f t="shared" si="115"/>
        <v>S/PalabrasClaves</v>
      </c>
      <c r="N3668" s="24"/>
      <c r="O3668" s="24"/>
      <c r="P3668" s="24"/>
      <c r="Q3668" s="24"/>
      <c r="R3668" s="24"/>
      <c r="S3668" s="24"/>
      <c r="T3668" s="24"/>
      <c r="U3668" s="24"/>
      <c r="V3668" s="24"/>
      <c r="W3668" s="24"/>
      <c r="X3668" s="24"/>
    </row>
    <row r="3669" spans="1:24" ht="15.75" hidden="1" customHeight="1">
      <c r="A3669" s="26">
        <v>31963568</v>
      </c>
      <c r="B3669" s="26" t="s">
        <v>20589</v>
      </c>
      <c r="C3669" s="26" t="s">
        <v>20590</v>
      </c>
      <c r="D3669" s="26" t="s">
        <v>20591</v>
      </c>
      <c r="E3669" s="26" t="s">
        <v>5356</v>
      </c>
      <c r="F3669" s="26" t="s">
        <v>11544</v>
      </c>
      <c r="G3669" s="26">
        <v>2020</v>
      </c>
      <c r="H3669" s="27">
        <v>43853</v>
      </c>
      <c r="I3669" s="26" t="s">
        <v>20592</v>
      </c>
      <c r="J3669" s="26"/>
      <c r="K3669" s="26" t="s">
        <v>20593</v>
      </c>
      <c r="L3669" s="26" t="str">
        <f t="shared" si="114"/>
        <v>PostAlerta</v>
      </c>
      <c r="M3669" s="26" t="str">
        <f t="shared" si="115"/>
        <v>S/PalabrasClaves</v>
      </c>
      <c r="N3669" s="26"/>
      <c r="O3669" s="26"/>
      <c r="P3669" s="26"/>
      <c r="Q3669" s="26"/>
      <c r="R3669" s="26"/>
      <c r="S3669" s="26"/>
      <c r="T3669" s="26"/>
      <c r="U3669" s="26"/>
      <c r="V3669" s="26"/>
      <c r="W3669" s="26"/>
      <c r="X3669" s="26"/>
    </row>
    <row r="3670" spans="1:24" ht="15.75" hidden="1" customHeight="1">
      <c r="A3670" s="24">
        <v>31998566</v>
      </c>
      <c r="B3670" s="24" t="s">
        <v>20594</v>
      </c>
      <c r="C3670" s="24" t="s">
        <v>20595</v>
      </c>
      <c r="D3670" s="24" t="s">
        <v>20596</v>
      </c>
      <c r="E3670" s="24" t="s">
        <v>20597</v>
      </c>
      <c r="F3670" s="24" t="s">
        <v>6511</v>
      </c>
      <c r="G3670" s="24">
        <v>2020</v>
      </c>
      <c r="H3670" s="25">
        <v>43861</v>
      </c>
      <c r="I3670" s="24" t="s">
        <v>20598</v>
      </c>
      <c r="J3670" s="24"/>
      <c r="K3670" s="24" t="s">
        <v>20599</v>
      </c>
      <c r="L3670" s="24" t="str">
        <f t="shared" si="114"/>
        <v>PostAlerta</v>
      </c>
      <c r="M3670" s="24" t="str">
        <f t="shared" si="115"/>
        <v>S/PalabrasClaves</v>
      </c>
      <c r="N3670" s="24"/>
      <c r="O3670" s="24"/>
      <c r="P3670" s="24"/>
      <c r="Q3670" s="24"/>
      <c r="R3670" s="24"/>
      <c r="S3670" s="24"/>
      <c r="T3670" s="24"/>
      <c r="U3670" s="24"/>
      <c r="V3670" s="24"/>
      <c r="W3670" s="24"/>
      <c r="X3670" s="24"/>
    </row>
    <row r="3671" spans="1:24" ht="15.75" hidden="1" customHeight="1">
      <c r="A3671" s="26">
        <v>31971951</v>
      </c>
      <c r="B3671" s="26" t="s">
        <v>20600</v>
      </c>
      <c r="C3671" s="26" t="s">
        <v>20601</v>
      </c>
      <c r="D3671" s="26" t="s">
        <v>20602</v>
      </c>
      <c r="E3671" s="26" t="s">
        <v>20603</v>
      </c>
      <c r="F3671" s="26" t="s">
        <v>2175</v>
      </c>
      <c r="G3671" s="26">
        <v>2020</v>
      </c>
      <c r="H3671" s="27">
        <v>43854</v>
      </c>
      <c r="I3671" s="26" t="s">
        <v>20604</v>
      </c>
      <c r="J3671" s="26"/>
      <c r="K3671" s="26" t="s">
        <v>20605</v>
      </c>
      <c r="L3671" s="26" t="str">
        <f t="shared" si="114"/>
        <v>PostAlerta</v>
      </c>
      <c r="M3671" s="26" t="str">
        <f t="shared" si="115"/>
        <v>S/PalabrasClaves</v>
      </c>
      <c r="N3671" s="26"/>
      <c r="O3671" s="26"/>
      <c r="P3671" s="26"/>
      <c r="Q3671" s="26"/>
      <c r="R3671" s="26"/>
      <c r="S3671" s="26"/>
      <c r="T3671" s="26"/>
      <c r="U3671" s="26"/>
      <c r="V3671" s="26"/>
      <c r="W3671" s="26"/>
      <c r="X3671" s="26"/>
    </row>
    <row r="3672" spans="1:24" ht="15.75" hidden="1" customHeight="1">
      <c r="A3672" s="24">
        <v>31993218</v>
      </c>
      <c r="B3672" s="24" t="s">
        <v>20606</v>
      </c>
      <c r="C3672" s="24" t="s">
        <v>20607</v>
      </c>
      <c r="D3672" s="24" t="s">
        <v>20608</v>
      </c>
      <c r="E3672" s="24" t="s">
        <v>20609</v>
      </c>
      <c r="F3672" s="24" t="s">
        <v>20610</v>
      </c>
      <c r="G3672" s="24">
        <v>2020</v>
      </c>
      <c r="H3672" s="25">
        <v>43860</v>
      </c>
      <c r="I3672" s="24" t="s">
        <v>20611</v>
      </c>
      <c r="J3672" s="24"/>
      <c r="K3672" s="24" t="s">
        <v>20612</v>
      </c>
      <c r="L3672" s="24" t="str">
        <f t="shared" si="114"/>
        <v>PostAlerta</v>
      </c>
      <c r="M3672" s="24" t="str">
        <f t="shared" si="115"/>
        <v>S/PalabrasClaves</v>
      </c>
      <c r="N3672" s="24"/>
      <c r="O3672" s="24"/>
      <c r="P3672" s="24"/>
      <c r="Q3672" s="24"/>
      <c r="R3672" s="24"/>
      <c r="S3672" s="24"/>
      <c r="T3672" s="24"/>
      <c r="U3672" s="24"/>
      <c r="V3672" s="24"/>
      <c r="W3672" s="24"/>
      <c r="X3672" s="24"/>
    </row>
    <row r="3673" spans="1:24" ht="15.75" hidden="1" customHeight="1">
      <c r="A3673" s="26">
        <v>31988007</v>
      </c>
      <c r="B3673" s="26" t="s">
        <v>20613</v>
      </c>
      <c r="C3673" s="26" t="s">
        <v>12496</v>
      </c>
      <c r="D3673" s="26" t="s">
        <v>20614</v>
      </c>
      <c r="E3673" s="26" t="s">
        <v>10464</v>
      </c>
      <c r="F3673" s="26" t="s">
        <v>97</v>
      </c>
      <c r="G3673" s="26">
        <v>2020</v>
      </c>
      <c r="H3673" s="27">
        <v>43859</v>
      </c>
      <c r="I3673" s="26"/>
      <c r="J3673" s="26"/>
      <c r="K3673" s="26" t="s">
        <v>20615</v>
      </c>
      <c r="L3673" s="26" t="str">
        <f t="shared" si="114"/>
        <v>PostAlerta</v>
      </c>
      <c r="M3673" s="26" t="str">
        <f t="shared" si="115"/>
        <v>S/PalabrasClaves</v>
      </c>
      <c r="N3673" s="26"/>
      <c r="O3673" s="26"/>
      <c r="P3673" s="26"/>
      <c r="Q3673" s="26"/>
      <c r="R3673" s="26"/>
      <c r="S3673" s="26"/>
      <c r="T3673" s="26"/>
      <c r="U3673" s="26"/>
      <c r="V3673" s="26"/>
      <c r="W3673" s="26"/>
      <c r="X3673" s="26"/>
    </row>
    <row r="3674" spans="1:24" ht="15.75" hidden="1" customHeight="1">
      <c r="A3674" s="24">
        <v>31767467</v>
      </c>
      <c r="B3674" s="24" t="s">
        <v>20616</v>
      </c>
      <c r="C3674" s="24" t="s">
        <v>20617</v>
      </c>
      <c r="D3674" s="24" t="s">
        <v>20618</v>
      </c>
      <c r="E3674" s="24" t="s">
        <v>20619</v>
      </c>
      <c r="F3674" s="24" t="s">
        <v>353</v>
      </c>
      <c r="G3674" s="24">
        <v>2020</v>
      </c>
      <c r="H3674" s="25">
        <v>43796</v>
      </c>
      <c r="I3674" s="24"/>
      <c r="J3674" s="24"/>
      <c r="K3674" s="24" t="s">
        <v>20620</v>
      </c>
      <c r="L3674" s="24" t="str">
        <f t="shared" si="114"/>
        <v>PostAlerta</v>
      </c>
      <c r="M3674" s="24" t="str">
        <f t="shared" si="115"/>
        <v>S/PalabrasClaves</v>
      </c>
      <c r="N3674" s="24"/>
      <c r="O3674" s="24"/>
      <c r="P3674" s="24"/>
      <c r="Q3674" s="24"/>
      <c r="R3674" s="24"/>
      <c r="S3674" s="24"/>
      <c r="T3674" s="24"/>
      <c r="U3674" s="24"/>
      <c r="V3674" s="24"/>
      <c r="W3674" s="24"/>
      <c r="X3674" s="24"/>
    </row>
    <row r="3675" spans="1:24" ht="15.75" hidden="1" customHeight="1">
      <c r="A3675" s="26">
        <v>31995238</v>
      </c>
      <c r="B3675" s="26" t="s">
        <v>20621</v>
      </c>
      <c r="C3675" s="26" t="s">
        <v>20622</v>
      </c>
      <c r="D3675" s="26" t="s">
        <v>20623</v>
      </c>
      <c r="E3675" s="26" t="s">
        <v>20624</v>
      </c>
      <c r="F3675" s="26" t="s">
        <v>376</v>
      </c>
      <c r="G3675" s="26">
        <v>2020</v>
      </c>
      <c r="H3675" s="27">
        <v>43860</v>
      </c>
      <c r="I3675" s="26" t="s">
        <v>20625</v>
      </c>
      <c r="J3675" s="26"/>
      <c r="K3675" s="26" t="s">
        <v>20626</v>
      </c>
      <c r="L3675" s="26" t="str">
        <f t="shared" si="114"/>
        <v>Excluido</v>
      </c>
      <c r="M3675" s="26" t="str">
        <f t="shared" si="115"/>
        <v>S/PalabrasClaves</v>
      </c>
      <c r="N3675" s="26"/>
      <c r="O3675" s="26"/>
      <c r="P3675" s="26"/>
      <c r="Q3675" s="26"/>
      <c r="R3675" s="26"/>
      <c r="S3675" s="26"/>
      <c r="T3675" s="26"/>
      <c r="U3675" s="26"/>
      <c r="V3675" s="26"/>
      <c r="W3675" s="26"/>
      <c r="X3675" s="26"/>
    </row>
    <row r="3676" spans="1:24" ht="15.75" hidden="1" customHeight="1">
      <c r="A3676" s="24">
        <v>31397549</v>
      </c>
      <c r="B3676" s="24" t="s">
        <v>20627</v>
      </c>
      <c r="C3676" s="24" t="s">
        <v>20628</v>
      </c>
      <c r="D3676" s="24" t="s">
        <v>20629</v>
      </c>
      <c r="E3676" s="24" t="s">
        <v>19844</v>
      </c>
      <c r="F3676" s="24" t="s">
        <v>19845</v>
      </c>
      <c r="G3676" s="24">
        <v>2020</v>
      </c>
      <c r="H3676" s="25">
        <v>43687</v>
      </c>
      <c r="I3676" s="24" t="s">
        <v>20630</v>
      </c>
      <c r="J3676" s="24"/>
      <c r="K3676" s="24" t="s">
        <v>20631</v>
      </c>
      <c r="L3676" s="24" t="str">
        <f t="shared" si="114"/>
        <v>PostAlerta</v>
      </c>
      <c r="M3676" s="24" t="str">
        <f t="shared" si="115"/>
        <v>S/PalabrasClaves</v>
      </c>
      <c r="N3676" s="24"/>
      <c r="O3676" s="24"/>
      <c r="P3676" s="24"/>
      <c r="Q3676" s="24"/>
      <c r="R3676" s="24"/>
      <c r="S3676" s="24"/>
      <c r="T3676" s="24"/>
      <c r="U3676" s="24"/>
      <c r="V3676" s="24"/>
      <c r="W3676" s="24"/>
      <c r="X3676" s="24"/>
    </row>
    <row r="3677" spans="1:24" ht="15.75" hidden="1" customHeight="1">
      <c r="A3677" s="26">
        <v>32065159</v>
      </c>
      <c r="B3677" s="26" t="s">
        <v>20632</v>
      </c>
      <c r="C3677" s="26" t="s">
        <v>20633</v>
      </c>
      <c r="D3677" s="26" t="s">
        <v>20634</v>
      </c>
      <c r="E3677" s="26" t="s">
        <v>17620</v>
      </c>
      <c r="F3677" s="26" t="s">
        <v>1248</v>
      </c>
      <c r="G3677" s="26">
        <v>2020</v>
      </c>
      <c r="H3677" s="27">
        <v>43879</v>
      </c>
      <c r="I3677" s="26" t="s">
        <v>20635</v>
      </c>
      <c r="J3677" s="26" t="s">
        <v>20636</v>
      </c>
      <c r="K3677" s="26" t="s">
        <v>20637</v>
      </c>
      <c r="L3677" s="26" t="str">
        <f t="shared" si="114"/>
        <v>PostAlerta</v>
      </c>
      <c r="M3677" s="26" t="str">
        <f t="shared" si="115"/>
        <v>C/PalabrasClaves</v>
      </c>
      <c r="N3677" s="26"/>
      <c r="O3677" s="26"/>
      <c r="P3677" s="26"/>
      <c r="Q3677" s="26"/>
      <c r="R3677" s="26"/>
      <c r="S3677" s="26"/>
      <c r="T3677" s="26"/>
      <c r="U3677" s="26"/>
      <c r="V3677" s="26"/>
      <c r="W3677" s="26"/>
      <c r="X3677" s="26"/>
    </row>
    <row r="3678" spans="1:24" ht="15.75" hidden="1" customHeight="1">
      <c r="A3678" s="24">
        <v>31217322</v>
      </c>
      <c r="B3678" s="24" t="s">
        <v>20638</v>
      </c>
      <c r="C3678" s="24" t="s">
        <v>20639</v>
      </c>
      <c r="D3678" s="24" t="s">
        <v>20640</v>
      </c>
      <c r="E3678" s="24" t="s">
        <v>20641</v>
      </c>
      <c r="F3678" s="24" t="s">
        <v>251</v>
      </c>
      <c r="G3678" s="24">
        <v>2020</v>
      </c>
      <c r="H3678" s="25">
        <v>43637</v>
      </c>
      <c r="I3678" s="24"/>
      <c r="J3678" s="24"/>
      <c r="K3678" s="24" t="s">
        <v>20642</v>
      </c>
      <c r="L3678" s="24" t="str">
        <f t="shared" si="114"/>
        <v>PostAlerta</v>
      </c>
      <c r="M3678" s="24" t="str">
        <f t="shared" si="115"/>
        <v>S/PalabrasClaves</v>
      </c>
      <c r="N3678" s="24"/>
      <c r="O3678" s="24"/>
      <c r="P3678" s="24"/>
      <c r="Q3678" s="24"/>
      <c r="R3678" s="24"/>
      <c r="S3678" s="24"/>
      <c r="T3678" s="24"/>
      <c r="U3678" s="24"/>
      <c r="V3678" s="24"/>
      <c r="W3678" s="24"/>
      <c r="X3678" s="24"/>
    </row>
    <row r="3679" spans="1:24" ht="15.75" hidden="1" customHeight="1">
      <c r="A3679" s="26">
        <v>31288994</v>
      </c>
      <c r="B3679" s="26" t="s">
        <v>20643</v>
      </c>
      <c r="C3679" s="26" t="s">
        <v>20644</v>
      </c>
      <c r="D3679" s="26" t="s">
        <v>20645</v>
      </c>
      <c r="E3679" s="26" t="s">
        <v>11875</v>
      </c>
      <c r="F3679" s="26" t="s">
        <v>17771</v>
      </c>
      <c r="G3679" s="26">
        <v>2020</v>
      </c>
      <c r="H3679" s="27">
        <v>43657</v>
      </c>
      <c r="I3679" s="26"/>
      <c r="J3679" s="26"/>
      <c r="K3679" s="26" t="s">
        <v>20646</v>
      </c>
      <c r="L3679" s="26" t="str">
        <f t="shared" si="114"/>
        <v>PostAlerta</v>
      </c>
      <c r="M3679" s="26" t="str">
        <f t="shared" si="115"/>
        <v>S/PalabrasClaves</v>
      </c>
      <c r="N3679" s="26"/>
      <c r="O3679" s="26"/>
      <c r="P3679" s="26"/>
      <c r="Q3679" s="26"/>
      <c r="R3679" s="26"/>
      <c r="S3679" s="26"/>
      <c r="T3679" s="26"/>
      <c r="U3679" s="26"/>
      <c r="V3679" s="26"/>
      <c r="W3679" s="26"/>
      <c r="X3679" s="26"/>
    </row>
    <row r="3680" spans="1:24" ht="15.75" hidden="1" customHeight="1">
      <c r="A3680" s="24">
        <v>31596951</v>
      </c>
      <c r="B3680" s="24" t="s">
        <v>20647</v>
      </c>
      <c r="C3680" s="24" t="s">
        <v>20648</v>
      </c>
      <c r="D3680" s="24" t="s">
        <v>20649</v>
      </c>
      <c r="E3680" s="24" t="s">
        <v>20650</v>
      </c>
      <c r="F3680" s="24" t="s">
        <v>20651</v>
      </c>
      <c r="G3680" s="24">
        <v>2020</v>
      </c>
      <c r="H3680" s="25">
        <v>43748</v>
      </c>
      <c r="I3680" s="24"/>
      <c r="J3680" s="24"/>
      <c r="K3680" s="24" t="s">
        <v>20652</v>
      </c>
      <c r="L3680" s="24" t="str">
        <f t="shared" si="114"/>
        <v>PostAlerta</v>
      </c>
      <c r="M3680" s="24" t="str">
        <f t="shared" si="115"/>
        <v>S/PalabrasClaves</v>
      </c>
      <c r="N3680" s="24"/>
      <c r="O3680" s="24"/>
      <c r="P3680" s="24"/>
      <c r="Q3680" s="24"/>
      <c r="R3680" s="24"/>
      <c r="S3680" s="24"/>
      <c r="T3680" s="24"/>
      <c r="U3680" s="24"/>
      <c r="V3680" s="24"/>
      <c r="W3680" s="24"/>
      <c r="X3680" s="24"/>
    </row>
    <row r="3681" spans="1:24" ht="15.75" hidden="1" customHeight="1">
      <c r="A3681" s="26">
        <v>31675147</v>
      </c>
      <c r="B3681" s="26" t="s">
        <v>20653</v>
      </c>
      <c r="C3681" s="26" t="s">
        <v>20654</v>
      </c>
      <c r="D3681" s="26" t="s">
        <v>20655</v>
      </c>
      <c r="E3681" s="26" t="s">
        <v>20656</v>
      </c>
      <c r="F3681" s="26" t="s">
        <v>11639</v>
      </c>
      <c r="G3681" s="26">
        <v>2020</v>
      </c>
      <c r="H3681" s="27">
        <v>43771</v>
      </c>
      <c r="I3681" s="26" t="s">
        <v>20657</v>
      </c>
      <c r="J3681" s="26"/>
      <c r="K3681" s="26" t="s">
        <v>20658</v>
      </c>
      <c r="L3681" s="26" t="str">
        <f t="shared" si="114"/>
        <v>PostAlerta</v>
      </c>
      <c r="M3681" s="26" t="str">
        <f t="shared" si="115"/>
        <v>S/PalabrasClaves</v>
      </c>
      <c r="N3681" s="26"/>
      <c r="O3681" s="26"/>
      <c r="P3681" s="26"/>
      <c r="Q3681" s="26"/>
      <c r="R3681" s="26"/>
      <c r="S3681" s="26"/>
      <c r="T3681" s="26"/>
      <c r="U3681" s="26"/>
      <c r="V3681" s="26"/>
      <c r="W3681" s="26"/>
      <c r="X3681" s="26"/>
    </row>
    <row r="3682" spans="1:24" ht="15.75" hidden="1" customHeight="1">
      <c r="A3682" s="24">
        <v>31678035</v>
      </c>
      <c r="B3682" s="24" t="s">
        <v>20659</v>
      </c>
      <c r="C3682" s="24" t="s">
        <v>20660</v>
      </c>
      <c r="D3682" s="24" t="s">
        <v>20661</v>
      </c>
      <c r="E3682" s="24" t="s">
        <v>20662</v>
      </c>
      <c r="F3682" s="24" t="s">
        <v>18918</v>
      </c>
      <c r="G3682" s="24">
        <v>2020</v>
      </c>
      <c r="H3682" s="25">
        <v>43773</v>
      </c>
      <c r="I3682" s="24"/>
      <c r="J3682" s="24"/>
      <c r="K3682" s="24" t="s">
        <v>20663</v>
      </c>
      <c r="L3682" s="24" t="str">
        <f t="shared" si="114"/>
        <v>PostAlerta</v>
      </c>
      <c r="M3682" s="24" t="str">
        <f t="shared" si="115"/>
        <v>S/PalabrasClaves</v>
      </c>
      <c r="N3682" s="24"/>
      <c r="O3682" s="24"/>
      <c r="P3682" s="24"/>
      <c r="Q3682" s="24"/>
      <c r="R3682" s="24"/>
      <c r="S3682" s="24"/>
      <c r="T3682" s="24"/>
      <c r="U3682" s="24"/>
      <c r="V3682" s="24"/>
      <c r="W3682" s="24"/>
      <c r="X3682" s="24"/>
    </row>
    <row r="3683" spans="1:24" ht="15.75" hidden="1" customHeight="1">
      <c r="A3683" s="26">
        <v>31865863</v>
      </c>
      <c r="B3683" s="26" t="s">
        <v>20664</v>
      </c>
      <c r="C3683" s="26" t="s">
        <v>20665</v>
      </c>
      <c r="D3683" s="26" t="s">
        <v>20666</v>
      </c>
      <c r="E3683" s="26" t="s">
        <v>20667</v>
      </c>
      <c r="F3683" s="26" t="s">
        <v>725</v>
      </c>
      <c r="G3683" s="26">
        <v>2020</v>
      </c>
      <c r="H3683" s="27">
        <v>43823</v>
      </c>
      <c r="I3683" s="26"/>
      <c r="J3683" s="26"/>
      <c r="K3683" s="26" t="s">
        <v>20668</v>
      </c>
      <c r="L3683" s="26" t="str">
        <f t="shared" si="114"/>
        <v>PostAlerta</v>
      </c>
      <c r="M3683" s="26" t="str">
        <f t="shared" si="115"/>
        <v>S/PalabrasClaves</v>
      </c>
      <c r="N3683" s="26"/>
      <c r="O3683" s="26"/>
      <c r="P3683" s="26"/>
      <c r="Q3683" s="26"/>
      <c r="R3683" s="26"/>
      <c r="S3683" s="26"/>
      <c r="T3683" s="26"/>
      <c r="U3683" s="26"/>
      <c r="V3683" s="26"/>
      <c r="W3683" s="26"/>
      <c r="X3683" s="26"/>
    </row>
    <row r="3684" spans="1:24" ht="15.75" hidden="1" customHeight="1">
      <c r="A3684" s="24">
        <v>31881110</v>
      </c>
      <c r="B3684" s="24" t="s">
        <v>20669</v>
      </c>
      <c r="C3684" s="24" t="s">
        <v>20670</v>
      </c>
      <c r="D3684" s="24" t="s">
        <v>20671</v>
      </c>
      <c r="E3684" s="24" t="s">
        <v>20672</v>
      </c>
      <c r="F3684" s="24" t="s">
        <v>1185</v>
      </c>
      <c r="G3684" s="24">
        <v>2020</v>
      </c>
      <c r="H3684" s="25">
        <v>43827</v>
      </c>
      <c r="I3684" s="24"/>
      <c r="J3684" s="24"/>
      <c r="K3684" s="24" t="s">
        <v>20673</v>
      </c>
      <c r="L3684" s="24" t="str">
        <f t="shared" si="114"/>
        <v>PostAlerta</v>
      </c>
      <c r="M3684" s="24" t="str">
        <f t="shared" si="115"/>
        <v>S/PalabrasClaves</v>
      </c>
      <c r="N3684" s="24"/>
      <c r="O3684" s="24"/>
      <c r="P3684" s="24"/>
      <c r="Q3684" s="24"/>
      <c r="R3684" s="24"/>
      <c r="S3684" s="24"/>
      <c r="T3684" s="24"/>
      <c r="U3684" s="24"/>
      <c r="V3684" s="24"/>
      <c r="W3684" s="24"/>
      <c r="X3684" s="24"/>
    </row>
    <row r="3685" spans="1:24" ht="15.75" hidden="1" customHeight="1">
      <c r="A3685" s="26">
        <v>31895526</v>
      </c>
      <c r="B3685" s="26" t="s">
        <v>20674</v>
      </c>
      <c r="C3685" s="26" t="s">
        <v>20675</v>
      </c>
      <c r="D3685" s="26" t="s">
        <v>20676</v>
      </c>
      <c r="E3685" s="26" t="s">
        <v>20677</v>
      </c>
      <c r="F3685" s="26" t="s">
        <v>15459</v>
      </c>
      <c r="G3685" s="26">
        <v>2020</v>
      </c>
      <c r="H3685" s="27">
        <v>43833</v>
      </c>
      <c r="I3685" s="26" t="s">
        <v>20678</v>
      </c>
      <c r="J3685" s="26"/>
      <c r="K3685" s="26" t="s">
        <v>20679</v>
      </c>
      <c r="L3685" s="26" t="str">
        <f t="shared" si="114"/>
        <v>PostAlerta</v>
      </c>
      <c r="M3685" s="26" t="str">
        <f t="shared" si="115"/>
        <v>S/PalabrasClaves</v>
      </c>
      <c r="N3685" s="26"/>
      <c r="O3685" s="26"/>
      <c r="P3685" s="26"/>
      <c r="Q3685" s="26"/>
      <c r="R3685" s="26"/>
      <c r="S3685" s="26"/>
      <c r="T3685" s="26"/>
      <c r="U3685" s="26"/>
      <c r="V3685" s="26"/>
      <c r="W3685" s="26"/>
      <c r="X3685" s="26"/>
    </row>
    <row r="3686" spans="1:24" ht="15.75" hidden="1" customHeight="1">
      <c r="A3686" s="24">
        <v>31901667</v>
      </c>
      <c r="B3686" s="24" t="s">
        <v>20680</v>
      </c>
      <c r="C3686" s="24" t="s">
        <v>20681</v>
      </c>
      <c r="D3686" s="24" t="s">
        <v>20682</v>
      </c>
      <c r="E3686" s="24" t="s">
        <v>20683</v>
      </c>
      <c r="F3686" s="24" t="s">
        <v>3379</v>
      </c>
      <c r="G3686" s="24">
        <v>2020</v>
      </c>
      <c r="H3686" s="25">
        <v>43836</v>
      </c>
      <c r="I3686" s="24" t="s">
        <v>20684</v>
      </c>
      <c r="J3686" s="24" t="s">
        <v>20685</v>
      </c>
      <c r="K3686" s="24" t="s">
        <v>20686</v>
      </c>
      <c r="L3686" s="24" t="str">
        <f t="shared" si="114"/>
        <v>Excluido</v>
      </c>
      <c r="M3686" s="24" t="str">
        <f t="shared" si="115"/>
        <v>S/PalabrasClaves</v>
      </c>
      <c r="N3686" s="24"/>
      <c r="O3686" s="24"/>
      <c r="P3686" s="24"/>
      <c r="Q3686" s="24"/>
      <c r="R3686" s="24"/>
      <c r="S3686" s="24"/>
      <c r="T3686" s="24"/>
      <c r="U3686" s="24"/>
      <c r="V3686" s="24"/>
      <c r="W3686" s="24"/>
      <c r="X3686" s="24"/>
    </row>
    <row r="3687" spans="1:24" ht="15.75" hidden="1" customHeight="1">
      <c r="A3687" s="26">
        <v>31902016</v>
      </c>
      <c r="B3687" s="26" t="s">
        <v>20687</v>
      </c>
      <c r="C3687" s="26" t="s">
        <v>20688</v>
      </c>
      <c r="D3687" s="26" t="s">
        <v>20689</v>
      </c>
      <c r="E3687" s="26" t="s">
        <v>20690</v>
      </c>
      <c r="F3687" s="26" t="s">
        <v>1276</v>
      </c>
      <c r="G3687" s="26">
        <v>2020</v>
      </c>
      <c r="H3687" s="27">
        <v>43836</v>
      </c>
      <c r="I3687" s="26"/>
      <c r="J3687" s="26"/>
      <c r="K3687" s="26" t="s">
        <v>20691</v>
      </c>
      <c r="L3687" s="26" t="str">
        <f t="shared" si="114"/>
        <v>PostAlerta</v>
      </c>
      <c r="M3687" s="26" t="str">
        <f t="shared" si="115"/>
        <v>S/PalabrasClaves</v>
      </c>
      <c r="N3687" s="26"/>
      <c r="O3687" s="26"/>
      <c r="P3687" s="26"/>
      <c r="Q3687" s="26"/>
      <c r="R3687" s="26"/>
      <c r="S3687" s="26"/>
      <c r="T3687" s="26"/>
      <c r="U3687" s="26"/>
      <c r="V3687" s="26"/>
      <c r="W3687" s="26"/>
      <c r="X3687" s="26"/>
    </row>
    <row r="3688" spans="1:24" ht="15.75" hidden="1" customHeight="1">
      <c r="A3688" s="24">
        <v>31935208</v>
      </c>
      <c r="B3688" s="24" t="s">
        <v>20692</v>
      </c>
      <c r="C3688" s="24" t="s">
        <v>20693</v>
      </c>
      <c r="D3688" s="24" t="s">
        <v>20694</v>
      </c>
      <c r="E3688" s="24" t="s">
        <v>16472</v>
      </c>
      <c r="F3688" s="24" t="s">
        <v>128</v>
      </c>
      <c r="G3688" s="24">
        <v>2020</v>
      </c>
      <c r="H3688" s="25">
        <v>43845</v>
      </c>
      <c r="I3688" s="24" t="s">
        <v>20695</v>
      </c>
      <c r="J3688" s="24" t="s">
        <v>20696</v>
      </c>
      <c r="K3688" s="24" t="s">
        <v>20697</v>
      </c>
      <c r="L3688" s="24" t="str">
        <f t="shared" ref="L3688:L3751" si="116">IF(ISNUMBER(VLOOKUP(A3688,EXCL,1,FALSE)),"Excluido",IF(ISNUMBER(VLOOKUP(A3688,POST,1,FALSE)),"PostAlerta",IF(ISNUMBER(VLOOKUP(A3688,PRE,1,FALSE)),"PreAlerta","")))</f>
        <v>PostAlerta</v>
      </c>
      <c r="M3688" s="24" t="str">
        <f t="shared" ref="M3688:M3751" si="117">IF(ISNUMBER(VLOOKUP(A3688,KEYWORDS,1,FALSE)),"C/PalabrasClaves","S/PalabrasClaves")</f>
        <v>S/PalabrasClaves</v>
      </c>
      <c r="N3688" s="24"/>
      <c r="O3688" s="24"/>
      <c r="P3688" s="24"/>
      <c r="Q3688" s="24"/>
      <c r="R3688" s="24"/>
      <c r="S3688" s="24"/>
      <c r="T3688" s="24"/>
      <c r="U3688" s="24"/>
      <c r="V3688" s="24"/>
      <c r="W3688" s="24"/>
      <c r="X3688" s="24"/>
    </row>
    <row r="3689" spans="1:24" ht="15.75" hidden="1" customHeight="1">
      <c r="A3689" s="26">
        <v>31945307</v>
      </c>
      <c r="B3689" s="26" t="s">
        <v>20698</v>
      </c>
      <c r="C3689" s="26" t="s">
        <v>20699</v>
      </c>
      <c r="D3689" s="26" t="s">
        <v>20700</v>
      </c>
      <c r="E3689" s="26" t="s">
        <v>11173</v>
      </c>
      <c r="F3689" s="26" t="s">
        <v>443</v>
      </c>
      <c r="G3689" s="26">
        <v>2020</v>
      </c>
      <c r="H3689" s="27">
        <v>43847</v>
      </c>
      <c r="I3689" s="26"/>
      <c r="J3689" s="26"/>
      <c r="K3689" s="26" t="s">
        <v>20701</v>
      </c>
      <c r="L3689" s="26" t="str">
        <f t="shared" si="116"/>
        <v>PostAlerta</v>
      </c>
      <c r="M3689" s="26" t="str">
        <f t="shared" si="117"/>
        <v>S/PalabrasClaves</v>
      </c>
      <c r="N3689" s="26"/>
      <c r="O3689" s="26"/>
      <c r="P3689" s="26"/>
      <c r="Q3689" s="26"/>
      <c r="R3689" s="26"/>
      <c r="S3689" s="26"/>
      <c r="T3689" s="26"/>
      <c r="U3689" s="26"/>
      <c r="V3689" s="26"/>
      <c r="W3689" s="26"/>
      <c r="X3689" s="26"/>
    </row>
    <row r="3690" spans="1:24" ht="15.75" hidden="1" customHeight="1">
      <c r="A3690" s="24">
        <v>32017957</v>
      </c>
      <c r="B3690" s="24" t="s">
        <v>20702</v>
      </c>
      <c r="C3690" s="24" t="s">
        <v>20703</v>
      </c>
      <c r="D3690" s="24" t="s">
        <v>20704</v>
      </c>
      <c r="E3690" s="24" t="s">
        <v>5644</v>
      </c>
      <c r="F3690" s="24" t="s">
        <v>97</v>
      </c>
      <c r="G3690" s="24">
        <v>2020</v>
      </c>
      <c r="H3690" s="25">
        <v>43866</v>
      </c>
      <c r="I3690" s="24"/>
      <c r="J3690" s="24"/>
      <c r="K3690" s="24" t="s">
        <v>20705</v>
      </c>
      <c r="L3690" s="24" t="str">
        <f t="shared" si="116"/>
        <v>PostAlerta</v>
      </c>
      <c r="M3690" s="24" t="str">
        <f t="shared" si="117"/>
        <v>S/PalabrasClaves</v>
      </c>
      <c r="N3690" s="24"/>
      <c r="O3690" s="24"/>
      <c r="P3690" s="24"/>
      <c r="Q3690" s="24"/>
      <c r="R3690" s="24"/>
      <c r="S3690" s="24"/>
      <c r="T3690" s="24"/>
      <c r="U3690" s="24"/>
      <c r="V3690" s="24"/>
      <c r="W3690" s="24"/>
      <c r="X3690" s="24"/>
    </row>
    <row r="3691" spans="1:24" ht="15.75" hidden="1" customHeight="1">
      <c r="A3691" s="26">
        <v>32019451</v>
      </c>
      <c r="B3691" s="26" t="s">
        <v>20706</v>
      </c>
      <c r="C3691" s="26" t="s">
        <v>20707</v>
      </c>
      <c r="D3691" s="26" t="s">
        <v>20708</v>
      </c>
      <c r="E3691" s="26" t="s">
        <v>20709</v>
      </c>
      <c r="F3691" s="26" t="s">
        <v>3681</v>
      </c>
      <c r="G3691" s="26">
        <v>2020</v>
      </c>
      <c r="H3691" s="27">
        <v>43867</v>
      </c>
      <c r="I3691" s="26"/>
      <c r="J3691" s="26"/>
      <c r="K3691" s="26" t="s">
        <v>20710</v>
      </c>
      <c r="L3691" s="26" t="str">
        <f t="shared" si="116"/>
        <v>Excluido</v>
      </c>
      <c r="M3691" s="26" t="str">
        <f t="shared" si="117"/>
        <v>S/PalabrasClaves</v>
      </c>
      <c r="N3691" s="26"/>
      <c r="O3691" s="26"/>
      <c r="P3691" s="26"/>
      <c r="Q3691" s="26"/>
      <c r="R3691" s="26"/>
      <c r="S3691" s="26"/>
      <c r="T3691" s="26"/>
      <c r="U3691" s="26"/>
      <c r="V3691" s="26"/>
      <c r="W3691" s="26"/>
      <c r="X3691" s="26"/>
    </row>
    <row r="3692" spans="1:24" ht="15.75" hidden="1" customHeight="1">
      <c r="A3692" s="24">
        <v>32046818</v>
      </c>
      <c r="B3692" s="24" t="s">
        <v>20711</v>
      </c>
      <c r="C3692" s="24" t="s">
        <v>20712</v>
      </c>
      <c r="D3692" s="24" t="s">
        <v>20713</v>
      </c>
      <c r="E3692" s="24" t="s">
        <v>20714</v>
      </c>
      <c r="F3692" s="24" t="s">
        <v>804</v>
      </c>
      <c r="G3692" s="24">
        <v>2020</v>
      </c>
      <c r="H3692" s="25">
        <v>43874</v>
      </c>
      <c r="I3692" s="24" t="s">
        <v>20715</v>
      </c>
      <c r="J3692" s="24"/>
      <c r="K3692" s="24" t="s">
        <v>20716</v>
      </c>
      <c r="L3692" s="24" t="str">
        <f t="shared" si="116"/>
        <v>PostAlerta</v>
      </c>
      <c r="M3692" s="24" t="str">
        <f t="shared" si="117"/>
        <v>S/PalabrasClaves</v>
      </c>
      <c r="N3692" s="24"/>
      <c r="O3692" s="24"/>
      <c r="P3692" s="24"/>
      <c r="Q3692" s="24"/>
      <c r="R3692" s="24"/>
      <c r="S3692" s="24"/>
      <c r="T3692" s="24"/>
      <c r="U3692" s="24"/>
      <c r="V3692" s="24"/>
      <c r="W3692" s="24"/>
      <c r="X3692" s="24"/>
    </row>
    <row r="3693" spans="1:24" ht="15.75" hidden="1" customHeight="1">
      <c r="A3693" s="26">
        <v>31573603</v>
      </c>
      <c r="B3693" s="26" t="s">
        <v>20717</v>
      </c>
      <c r="C3693" s="26" t="s">
        <v>20718</v>
      </c>
      <c r="D3693" s="26" t="s">
        <v>20719</v>
      </c>
      <c r="E3693" s="26" t="s">
        <v>14730</v>
      </c>
      <c r="F3693" s="26" t="s">
        <v>1115</v>
      </c>
      <c r="G3693" s="26">
        <v>2020</v>
      </c>
      <c r="H3693" s="27">
        <v>43740</v>
      </c>
      <c r="I3693" s="26" t="s">
        <v>20720</v>
      </c>
      <c r="J3693" s="26"/>
      <c r="K3693" s="26" t="s">
        <v>20721</v>
      </c>
      <c r="L3693" s="26" t="str">
        <f t="shared" si="116"/>
        <v>PostAlerta</v>
      </c>
      <c r="M3693" s="26" t="str">
        <f t="shared" si="117"/>
        <v>C/PalabrasClaves</v>
      </c>
      <c r="N3693" s="26"/>
      <c r="O3693" s="26"/>
      <c r="P3693" s="26"/>
      <c r="Q3693" s="26"/>
      <c r="R3693" s="26"/>
      <c r="S3693" s="26"/>
      <c r="T3693" s="26"/>
      <c r="U3693" s="26"/>
      <c r="V3693" s="26"/>
      <c r="W3693" s="26"/>
      <c r="X3693" s="26"/>
    </row>
    <row r="3694" spans="1:24" ht="15.75" hidden="1" customHeight="1">
      <c r="A3694" s="24">
        <v>33654733</v>
      </c>
      <c r="B3694" s="24" t="s">
        <v>20722</v>
      </c>
      <c r="C3694" s="24" t="s">
        <v>20723</v>
      </c>
      <c r="D3694" s="24" t="s">
        <v>20724</v>
      </c>
      <c r="E3694" s="24" t="s">
        <v>16551</v>
      </c>
      <c r="F3694" s="24" t="s">
        <v>20387</v>
      </c>
      <c r="G3694" s="24">
        <v>2020</v>
      </c>
      <c r="H3694" s="25">
        <v>44258</v>
      </c>
      <c r="I3694" s="24" t="s">
        <v>20725</v>
      </c>
      <c r="J3694" s="24"/>
      <c r="K3694" s="24" t="s">
        <v>20726</v>
      </c>
      <c r="L3694" s="24" t="str">
        <f t="shared" si="116"/>
        <v>PostAlerta</v>
      </c>
      <c r="M3694" s="24" t="str">
        <f t="shared" si="117"/>
        <v>S/PalabrasClaves</v>
      </c>
      <c r="N3694" s="24"/>
      <c r="O3694" s="24"/>
      <c r="P3694" s="24"/>
      <c r="Q3694" s="24"/>
      <c r="R3694" s="24"/>
      <c r="S3694" s="24"/>
      <c r="T3694" s="24"/>
      <c r="U3694" s="24"/>
      <c r="V3694" s="24"/>
      <c r="W3694" s="24"/>
      <c r="X3694" s="24"/>
    </row>
    <row r="3695" spans="1:24" ht="15.75" hidden="1" customHeight="1">
      <c r="A3695" s="26">
        <v>32033533</v>
      </c>
      <c r="B3695" s="26" t="s">
        <v>20727</v>
      </c>
      <c r="C3695" s="26" t="s">
        <v>20728</v>
      </c>
      <c r="D3695" s="26" t="s">
        <v>20729</v>
      </c>
      <c r="E3695" s="26" t="s">
        <v>20730</v>
      </c>
      <c r="F3695" s="26" t="s">
        <v>341</v>
      </c>
      <c r="G3695" s="26">
        <v>2020</v>
      </c>
      <c r="H3695" s="27">
        <v>43870</v>
      </c>
      <c r="I3695" s="26" t="s">
        <v>20731</v>
      </c>
      <c r="J3695" s="26"/>
      <c r="K3695" s="26" t="s">
        <v>20732</v>
      </c>
      <c r="L3695" s="26" t="str">
        <f t="shared" si="116"/>
        <v>PostAlerta</v>
      </c>
      <c r="M3695" s="26" t="str">
        <f t="shared" si="117"/>
        <v>S/PalabrasClaves</v>
      </c>
      <c r="N3695" s="26"/>
      <c r="O3695" s="26"/>
      <c r="P3695" s="26"/>
      <c r="Q3695" s="26"/>
      <c r="R3695" s="26"/>
      <c r="S3695" s="26"/>
      <c r="T3695" s="26"/>
      <c r="U3695" s="26"/>
      <c r="V3695" s="26"/>
      <c r="W3695" s="26"/>
      <c r="X3695" s="26"/>
    </row>
    <row r="3696" spans="1:24" ht="15.75" hidden="1" customHeight="1">
      <c r="A3696" s="24">
        <v>32127796</v>
      </c>
      <c r="B3696" s="24" t="s">
        <v>20733</v>
      </c>
      <c r="C3696" s="24" t="s">
        <v>20734</v>
      </c>
      <c r="D3696" s="24" t="s">
        <v>20735</v>
      </c>
      <c r="E3696" s="24" t="s">
        <v>20736</v>
      </c>
      <c r="F3696" s="24" t="s">
        <v>20737</v>
      </c>
      <c r="G3696" s="24">
        <v>2020</v>
      </c>
      <c r="H3696" s="25">
        <v>43895</v>
      </c>
      <c r="I3696" s="24" t="s">
        <v>20738</v>
      </c>
      <c r="J3696" s="24"/>
      <c r="K3696" s="24" t="s">
        <v>20739</v>
      </c>
      <c r="L3696" s="24" t="str">
        <f t="shared" si="116"/>
        <v>PostAlerta</v>
      </c>
      <c r="M3696" s="24" t="str">
        <f t="shared" si="117"/>
        <v>S/PalabrasClaves</v>
      </c>
      <c r="N3696" s="24"/>
      <c r="O3696" s="24"/>
      <c r="P3696" s="24"/>
      <c r="Q3696" s="24"/>
      <c r="R3696" s="24"/>
      <c r="S3696" s="24"/>
      <c r="T3696" s="24"/>
      <c r="U3696" s="24"/>
      <c r="V3696" s="24"/>
      <c r="W3696" s="24"/>
      <c r="X3696" s="24"/>
    </row>
    <row r="3697" spans="1:24" ht="15.75" hidden="1" customHeight="1">
      <c r="A3697" s="26">
        <v>31760040</v>
      </c>
      <c r="B3697" s="26" t="s">
        <v>20740</v>
      </c>
      <c r="C3697" s="26" t="s">
        <v>20741</v>
      </c>
      <c r="D3697" s="26" t="s">
        <v>20742</v>
      </c>
      <c r="E3697" s="26" t="s">
        <v>17883</v>
      </c>
      <c r="F3697" s="26" t="s">
        <v>2064</v>
      </c>
      <c r="G3697" s="26">
        <v>2020</v>
      </c>
      <c r="H3697" s="27">
        <v>43794</v>
      </c>
      <c r="I3697" s="26" t="s">
        <v>20743</v>
      </c>
      <c r="J3697" s="26" t="s">
        <v>20744</v>
      </c>
      <c r="K3697" s="26" t="s">
        <v>20745</v>
      </c>
      <c r="L3697" s="26" t="str">
        <f t="shared" si="116"/>
        <v>Excluido</v>
      </c>
      <c r="M3697" s="26" t="str">
        <f t="shared" si="117"/>
        <v>S/PalabrasClaves</v>
      </c>
      <c r="N3697" s="26"/>
      <c r="O3697" s="26"/>
      <c r="P3697" s="26"/>
      <c r="Q3697" s="26"/>
      <c r="R3697" s="26"/>
      <c r="S3697" s="26"/>
      <c r="T3697" s="26"/>
      <c r="U3697" s="26"/>
      <c r="V3697" s="26"/>
      <c r="W3697" s="26"/>
      <c r="X3697" s="26"/>
    </row>
    <row r="3698" spans="1:24" ht="15.75" hidden="1" customHeight="1">
      <c r="A3698" s="24">
        <v>32050567</v>
      </c>
      <c r="B3698" s="24" t="s">
        <v>20746</v>
      </c>
      <c r="C3698" s="24" t="s">
        <v>20747</v>
      </c>
      <c r="D3698" s="24" t="s">
        <v>20748</v>
      </c>
      <c r="E3698" s="24" t="s">
        <v>15191</v>
      </c>
      <c r="F3698" s="24" t="s">
        <v>11544</v>
      </c>
      <c r="G3698" s="24">
        <v>2020</v>
      </c>
      <c r="H3698" s="25">
        <v>43875</v>
      </c>
      <c r="I3698" s="24" t="s">
        <v>20749</v>
      </c>
      <c r="J3698" s="24"/>
      <c r="K3698" s="24" t="s">
        <v>20750</v>
      </c>
      <c r="L3698" s="24" t="str">
        <f t="shared" si="116"/>
        <v>PostAlerta</v>
      </c>
      <c r="M3698" s="24" t="str">
        <f t="shared" si="117"/>
        <v>S/PalabrasClaves</v>
      </c>
      <c r="N3698" s="24"/>
      <c r="O3698" s="24"/>
      <c r="P3698" s="24"/>
      <c r="Q3698" s="24"/>
      <c r="R3698" s="24"/>
      <c r="S3698" s="24"/>
      <c r="T3698" s="24"/>
      <c r="U3698" s="24"/>
      <c r="V3698" s="24"/>
      <c r="W3698" s="24"/>
      <c r="X3698" s="24"/>
    </row>
    <row r="3699" spans="1:24" ht="15.75" hidden="1" customHeight="1">
      <c r="A3699" s="26">
        <v>31599954</v>
      </c>
      <c r="B3699" s="26" t="s">
        <v>20751</v>
      </c>
      <c r="C3699" s="26" t="s">
        <v>20752</v>
      </c>
      <c r="D3699" s="26" t="s">
        <v>20753</v>
      </c>
      <c r="E3699" s="26" t="s">
        <v>8248</v>
      </c>
      <c r="F3699" s="26" t="s">
        <v>1115</v>
      </c>
      <c r="G3699" s="26">
        <v>2020</v>
      </c>
      <c r="H3699" s="27">
        <v>43749</v>
      </c>
      <c r="I3699" s="26" t="s">
        <v>20754</v>
      </c>
      <c r="J3699" s="26"/>
      <c r="K3699" s="26" t="s">
        <v>20755</v>
      </c>
      <c r="L3699" s="26" t="str">
        <f t="shared" si="116"/>
        <v>PostAlerta</v>
      </c>
      <c r="M3699" s="26" t="str">
        <f t="shared" si="117"/>
        <v>S/PalabrasClaves</v>
      </c>
      <c r="N3699" s="26"/>
      <c r="O3699" s="26"/>
      <c r="P3699" s="26"/>
      <c r="Q3699" s="26"/>
      <c r="R3699" s="26"/>
      <c r="S3699" s="26"/>
      <c r="T3699" s="26"/>
      <c r="U3699" s="26"/>
      <c r="V3699" s="26"/>
      <c r="W3699" s="26"/>
      <c r="X3699" s="26"/>
    </row>
    <row r="3700" spans="1:24" ht="15.75" hidden="1" customHeight="1">
      <c r="A3700" s="24">
        <v>32226670</v>
      </c>
      <c r="B3700" s="24" t="s">
        <v>20756</v>
      </c>
      <c r="C3700" s="24" t="s">
        <v>20757</v>
      </c>
      <c r="D3700" s="24" t="s">
        <v>20758</v>
      </c>
      <c r="E3700" s="24" t="s">
        <v>20759</v>
      </c>
      <c r="F3700" s="24" t="s">
        <v>19238</v>
      </c>
      <c r="G3700" s="24">
        <v>2020</v>
      </c>
      <c r="H3700" s="25">
        <v>43922</v>
      </c>
      <c r="I3700" s="24" t="s">
        <v>20760</v>
      </c>
      <c r="J3700" s="24"/>
      <c r="K3700" s="24" t="s">
        <v>20761</v>
      </c>
      <c r="L3700" s="24" t="str">
        <f t="shared" si="116"/>
        <v>PostAlerta</v>
      </c>
      <c r="M3700" s="24" t="str">
        <f t="shared" si="117"/>
        <v>S/PalabrasClaves</v>
      </c>
      <c r="N3700" s="24"/>
      <c r="O3700" s="24"/>
      <c r="P3700" s="24"/>
      <c r="Q3700" s="24"/>
      <c r="R3700" s="24"/>
      <c r="S3700" s="24"/>
      <c r="T3700" s="24"/>
      <c r="U3700" s="24"/>
      <c r="V3700" s="24"/>
      <c r="W3700" s="24"/>
      <c r="X3700" s="24"/>
    </row>
    <row r="3701" spans="1:24" ht="15.75" hidden="1" customHeight="1">
      <c r="A3701" s="26">
        <v>31852766</v>
      </c>
      <c r="B3701" s="26" t="s">
        <v>20762</v>
      </c>
      <c r="C3701" s="26" t="s">
        <v>20763</v>
      </c>
      <c r="D3701" s="26" t="s">
        <v>20764</v>
      </c>
      <c r="E3701" s="26" t="s">
        <v>20765</v>
      </c>
      <c r="F3701" s="26" t="s">
        <v>267</v>
      </c>
      <c r="G3701" s="26">
        <v>2020</v>
      </c>
      <c r="H3701" s="27">
        <v>43819</v>
      </c>
      <c r="I3701" s="26" t="s">
        <v>20766</v>
      </c>
      <c r="J3701" s="26"/>
      <c r="K3701" s="26" t="s">
        <v>20767</v>
      </c>
      <c r="L3701" s="26" t="str">
        <f t="shared" si="116"/>
        <v>PostAlerta</v>
      </c>
      <c r="M3701" s="26" t="str">
        <f t="shared" si="117"/>
        <v>S/PalabrasClaves</v>
      </c>
      <c r="N3701" s="26"/>
      <c r="O3701" s="26"/>
      <c r="P3701" s="26"/>
      <c r="Q3701" s="26"/>
      <c r="R3701" s="26"/>
      <c r="S3701" s="26"/>
      <c r="T3701" s="26"/>
      <c r="U3701" s="26"/>
      <c r="V3701" s="26"/>
      <c r="W3701" s="26"/>
      <c r="X3701" s="26"/>
    </row>
    <row r="3702" spans="1:24" ht="15.75" hidden="1" customHeight="1">
      <c r="A3702" s="24">
        <v>32098988</v>
      </c>
      <c r="B3702" s="24" t="s">
        <v>20768</v>
      </c>
      <c r="C3702" s="24" t="s">
        <v>20769</v>
      </c>
      <c r="D3702" s="24" t="s">
        <v>20770</v>
      </c>
      <c r="E3702" s="24" t="s">
        <v>20771</v>
      </c>
      <c r="F3702" s="24" t="s">
        <v>7282</v>
      </c>
      <c r="G3702" s="24">
        <v>2020</v>
      </c>
      <c r="H3702" s="25">
        <v>43888</v>
      </c>
      <c r="I3702" s="24" t="s">
        <v>20772</v>
      </c>
      <c r="J3702" s="24"/>
      <c r="K3702" s="24" t="s">
        <v>20773</v>
      </c>
      <c r="L3702" s="24" t="str">
        <f t="shared" si="116"/>
        <v>Excluido</v>
      </c>
      <c r="M3702" s="24" t="str">
        <f t="shared" si="117"/>
        <v>S/PalabrasClaves</v>
      </c>
      <c r="N3702" s="24"/>
      <c r="O3702" s="24"/>
      <c r="P3702" s="24"/>
      <c r="Q3702" s="24"/>
      <c r="R3702" s="24"/>
      <c r="S3702" s="24"/>
      <c r="T3702" s="24"/>
      <c r="U3702" s="24"/>
      <c r="V3702" s="24"/>
      <c r="W3702" s="24"/>
      <c r="X3702" s="24"/>
    </row>
    <row r="3703" spans="1:24" ht="15.75" hidden="1" customHeight="1">
      <c r="A3703" s="26">
        <v>32102805</v>
      </c>
      <c r="B3703" s="26" t="s">
        <v>20774</v>
      </c>
      <c r="C3703" s="26" t="s">
        <v>20775</v>
      </c>
      <c r="D3703" s="26" t="s">
        <v>20776</v>
      </c>
      <c r="E3703" s="26" t="s">
        <v>20777</v>
      </c>
      <c r="F3703" s="26" t="s">
        <v>204</v>
      </c>
      <c r="G3703" s="26">
        <v>2020</v>
      </c>
      <c r="H3703" s="27">
        <v>43889</v>
      </c>
      <c r="I3703" s="26" t="s">
        <v>20778</v>
      </c>
      <c r="J3703" s="26"/>
      <c r="K3703" s="26" t="s">
        <v>20779</v>
      </c>
      <c r="L3703" s="26" t="str">
        <f t="shared" si="116"/>
        <v>PostAlerta</v>
      </c>
      <c r="M3703" s="26" t="str">
        <f t="shared" si="117"/>
        <v>S/PalabrasClaves</v>
      </c>
      <c r="N3703" s="26"/>
      <c r="O3703" s="26"/>
      <c r="P3703" s="26"/>
      <c r="Q3703" s="26"/>
      <c r="R3703" s="26"/>
      <c r="S3703" s="26"/>
      <c r="T3703" s="26"/>
      <c r="U3703" s="26"/>
      <c r="V3703" s="26"/>
      <c r="W3703" s="26"/>
      <c r="X3703" s="26"/>
    </row>
    <row r="3704" spans="1:24" ht="15.75" hidden="1" customHeight="1">
      <c r="A3704" s="24">
        <v>32110902</v>
      </c>
      <c r="B3704" s="24" t="s">
        <v>20780</v>
      </c>
      <c r="C3704" s="24" t="s">
        <v>20781</v>
      </c>
      <c r="D3704" s="24" t="s">
        <v>20782</v>
      </c>
      <c r="E3704" s="24" t="s">
        <v>20783</v>
      </c>
      <c r="F3704" s="24" t="s">
        <v>8919</v>
      </c>
      <c r="G3704" s="24">
        <v>2020</v>
      </c>
      <c r="H3704" s="25">
        <v>43891</v>
      </c>
      <c r="I3704" s="24" t="s">
        <v>20784</v>
      </c>
      <c r="J3704" s="24"/>
      <c r="K3704" s="24" t="s">
        <v>20785</v>
      </c>
      <c r="L3704" s="24" t="str">
        <f t="shared" si="116"/>
        <v>PostAlerta</v>
      </c>
      <c r="M3704" s="24" t="str">
        <f t="shared" si="117"/>
        <v>S/PalabrasClaves</v>
      </c>
      <c r="N3704" s="24"/>
      <c r="O3704" s="24"/>
      <c r="P3704" s="24"/>
      <c r="Q3704" s="24"/>
      <c r="R3704" s="24"/>
      <c r="S3704" s="24"/>
      <c r="T3704" s="24"/>
      <c r="U3704" s="24"/>
      <c r="V3704" s="24"/>
      <c r="W3704" s="24"/>
      <c r="X3704" s="24"/>
    </row>
    <row r="3705" spans="1:24" ht="15.75" hidden="1" customHeight="1">
      <c r="A3705" s="26">
        <v>30624683</v>
      </c>
      <c r="B3705" s="26" t="s">
        <v>20786</v>
      </c>
      <c r="C3705" s="26" t="s">
        <v>20787</v>
      </c>
      <c r="D3705" s="26" t="s">
        <v>20788</v>
      </c>
      <c r="E3705" s="26" t="s">
        <v>20789</v>
      </c>
      <c r="F3705" s="26" t="s">
        <v>6595</v>
      </c>
      <c r="G3705" s="26">
        <v>2020</v>
      </c>
      <c r="H3705" s="27">
        <v>43475</v>
      </c>
      <c r="I3705" s="26"/>
      <c r="J3705" s="26"/>
      <c r="K3705" s="26" t="s">
        <v>20790</v>
      </c>
      <c r="L3705" s="26" t="str">
        <f t="shared" si="116"/>
        <v>PostAlerta</v>
      </c>
      <c r="M3705" s="26" t="str">
        <f t="shared" si="117"/>
        <v>S/PalabrasClaves</v>
      </c>
      <c r="N3705" s="26"/>
      <c r="O3705" s="26"/>
      <c r="P3705" s="26"/>
      <c r="Q3705" s="26"/>
      <c r="R3705" s="26"/>
      <c r="S3705" s="26"/>
      <c r="T3705" s="26"/>
      <c r="U3705" s="26"/>
      <c r="V3705" s="26"/>
      <c r="W3705" s="26"/>
      <c r="X3705" s="26"/>
    </row>
    <row r="3706" spans="1:24" ht="15.75" hidden="1" customHeight="1">
      <c r="A3706" s="24">
        <v>31167824</v>
      </c>
      <c r="B3706" s="24" t="s">
        <v>20791</v>
      </c>
      <c r="C3706" s="24" t="s">
        <v>20792</v>
      </c>
      <c r="D3706" s="24" t="s">
        <v>20793</v>
      </c>
      <c r="E3706" s="24" t="s">
        <v>20794</v>
      </c>
      <c r="F3706" s="24" t="s">
        <v>251</v>
      </c>
      <c r="G3706" s="24">
        <v>2020</v>
      </c>
      <c r="H3706" s="25">
        <v>43623</v>
      </c>
      <c r="I3706" s="24"/>
      <c r="J3706" s="24"/>
      <c r="K3706" s="24" t="s">
        <v>20795</v>
      </c>
      <c r="L3706" s="24" t="str">
        <f t="shared" si="116"/>
        <v>PostAlerta</v>
      </c>
      <c r="M3706" s="24" t="str">
        <f t="shared" si="117"/>
        <v>C/PalabrasClaves</v>
      </c>
      <c r="N3706" s="24"/>
      <c r="O3706" s="24"/>
      <c r="P3706" s="24"/>
      <c r="Q3706" s="24"/>
      <c r="R3706" s="24"/>
      <c r="S3706" s="24"/>
      <c r="T3706" s="24"/>
      <c r="U3706" s="24"/>
      <c r="V3706" s="24"/>
      <c r="W3706" s="24"/>
      <c r="X3706" s="24"/>
    </row>
    <row r="3707" spans="1:24" ht="15.75" hidden="1" customHeight="1">
      <c r="A3707" s="26">
        <v>31235527</v>
      </c>
      <c r="B3707" s="26" t="s">
        <v>20796</v>
      </c>
      <c r="C3707" s="26" t="s">
        <v>20797</v>
      </c>
      <c r="D3707" s="26" t="s">
        <v>20798</v>
      </c>
      <c r="E3707" s="26" t="s">
        <v>20799</v>
      </c>
      <c r="F3707" s="26" t="s">
        <v>251</v>
      </c>
      <c r="G3707" s="26">
        <v>2020</v>
      </c>
      <c r="H3707" s="27">
        <v>43642</v>
      </c>
      <c r="I3707" s="26" t="s">
        <v>20800</v>
      </c>
      <c r="J3707" s="26"/>
      <c r="K3707" s="26" t="s">
        <v>20801</v>
      </c>
      <c r="L3707" s="26" t="str">
        <f t="shared" si="116"/>
        <v>PostAlerta</v>
      </c>
      <c r="M3707" s="26" t="str">
        <f t="shared" si="117"/>
        <v>S/PalabrasClaves</v>
      </c>
      <c r="N3707" s="26"/>
      <c r="O3707" s="26"/>
      <c r="P3707" s="26"/>
      <c r="Q3707" s="26"/>
      <c r="R3707" s="26"/>
      <c r="S3707" s="26"/>
      <c r="T3707" s="26"/>
      <c r="U3707" s="26"/>
      <c r="V3707" s="26"/>
      <c r="W3707" s="26"/>
      <c r="X3707" s="26"/>
    </row>
    <row r="3708" spans="1:24" ht="15.75" hidden="1" customHeight="1">
      <c r="A3708" s="24">
        <v>31383780</v>
      </c>
      <c r="B3708" s="24" t="s">
        <v>20802</v>
      </c>
      <c r="C3708" s="24" t="s">
        <v>20803</v>
      </c>
      <c r="D3708" s="24" t="s">
        <v>20804</v>
      </c>
      <c r="E3708" s="24" t="s">
        <v>16720</v>
      </c>
      <c r="F3708" s="24" t="s">
        <v>251</v>
      </c>
      <c r="G3708" s="24">
        <v>2020</v>
      </c>
      <c r="H3708" s="25">
        <v>43684</v>
      </c>
      <c r="I3708" s="24"/>
      <c r="J3708" s="24"/>
      <c r="K3708" s="24" t="s">
        <v>20805</v>
      </c>
      <c r="L3708" s="24" t="str">
        <f t="shared" si="116"/>
        <v>PostAlerta</v>
      </c>
      <c r="M3708" s="24" t="str">
        <f t="shared" si="117"/>
        <v>S/PalabrasClaves</v>
      </c>
      <c r="N3708" s="24"/>
      <c r="O3708" s="24"/>
      <c r="P3708" s="24"/>
      <c r="Q3708" s="24"/>
      <c r="R3708" s="24"/>
      <c r="S3708" s="24"/>
      <c r="T3708" s="24"/>
      <c r="U3708" s="24"/>
      <c r="V3708" s="24"/>
      <c r="W3708" s="24"/>
      <c r="X3708" s="24"/>
    </row>
    <row r="3709" spans="1:24" ht="15.75" hidden="1" customHeight="1">
      <c r="A3709" s="26">
        <v>31851086</v>
      </c>
      <c r="B3709" s="26" t="s">
        <v>20806</v>
      </c>
      <c r="C3709" s="26" t="s">
        <v>20807</v>
      </c>
      <c r="D3709" s="26" t="s">
        <v>20808</v>
      </c>
      <c r="E3709" s="26" t="s">
        <v>20809</v>
      </c>
      <c r="F3709" s="26" t="s">
        <v>20810</v>
      </c>
      <c r="G3709" s="26">
        <v>2020</v>
      </c>
      <c r="H3709" s="27">
        <v>43818</v>
      </c>
      <c r="I3709" s="26"/>
      <c r="J3709" s="26"/>
      <c r="K3709" s="26" t="s">
        <v>20811</v>
      </c>
      <c r="L3709" s="26" t="str">
        <f t="shared" si="116"/>
        <v>Excluido</v>
      </c>
      <c r="M3709" s="26" t="str">
        <f t="shared" si="117"/>
        <v>S/PalabrasClaves</v>
      </c>
      <c r="N3709" s="26"/>
      <c r="O3709" s="26"/>
      <c r="P3709" s="26"/>
      <c r="Q3709" s="26"/>
      <c r="R3709" s="26"/>
      <c r="S3709" s="26"/>
      <c r="T3709" s="26"/>
      <c r="U3709" s="26"/>
      <c r="V3709" s="26"/>
      <c r="W3709" s="26"/>
      <c r="X3709" s="26"/>
    </row>
    <row r="3710" spans="1:24" ht="15.75" hidden="1" customHeight="1">
      <c r="A3710" s="24">
        <v>31876865</v>
      </c>
      <c r="B3710" s="24" t="s">
        <v>20812</v>
      </c>
      <c r="C3710" s="24" t="s">
        <v>20813</v>
      </c>
      <c r="D3710" s="24" t="s">
        <v>20814</v>
      </c>
      <c r="E3710" s="24" t="s">
        <v>20815</v>
      </c>
      <c r="F3710" s="24" t="s">
        <v>128</v>
      </c>
      <c r="G3710" s="24">
        <v>2020</v>
      </c>
      <c r="H3710" s="25">
        <v>43826</v>
      </c>
      <c r="I3710" s="24"/>
      <c r="J3710" s="24"/>
      <c r="K3710" s="24" t="s">
        <v>20816</v>
      </c>
      <c r="L3710" s="24" t="str">
        <f t="shared" si="116"/>
        <v>PostAlerta</v>
      </c>
      <c r="M3710" s="24" t="str">
        <f t="shared" si="117"/>
        <v>S/PalabrasClaves</v>
      </c>
      <c r="N3710" s="24"/>
      <c r="O3710" s="24"/>
      <c r="P3710" s="24"/>
      <c r="Q3710" s="24"/>
      <c r="R3710" s="24"/>
      <c r="S3710" s="24"/>
      <c r="T3710" s="24"/>
      <c r="U3710" s="24"/>
      <c r="V3710" s="24"/>
      <c r="W3710" s="24"/>
      <c r="X3710" s="24"/>
    </row>
    <row r="3711" spans="1:24" ht="15.75" hidden="1" customHeight="1">
      <c r="A3711" s="26">
        <v>31880741</v>
      </c>
      <c r="B3711" s="26" t="s">
        <v>20817</v>
      </c>
      <c r="C3711" s="26" t="s">
        <v>14039</v>
      </c>
      <c r="D3711" s="26" t="s">
        <v>20818</v>
      </c>
      <c r="E3711" s="26" t="s">
        <v>14041</v>
      </c>
      <c r="F3711" s="26" t="s">
        <v>128</v>
      </c>
      <c r="G3711" s="26">
        <v>2020</v>
      </c>
      <c r="H3711" s="27">
        <v>43827</v>
      </c>
      <c r="I3711" s="26"/>
      <c r="J3711" s="26"/>
      <c r="K3711" s="26" t="s">
        <v>20819</v>
      </c>
      <c r="L3711" s="26" t="str">
        <f t="shared" si="116"/>
        <v>PostAlerta</v>
      </c>
      <c r="M3711" s="26" t="str">
        <f t="shared" si="117"/>
        <v>S/PalabrasClaves</v>
      </c>
      <c r="N3711" s="26"/>
      <c r="O3711" s="26"/>
      <c r="P3711" s="26"/>
      <c r="Q3711" s="26"/>
      <c r="R3711" s="26"/>
      <c r="S3711" s="26"/>
      <c r="T3711" s="26"/>
      <c r="U3711" s="26"/>
      <c r="V3711" s="26"/>
      <c r="W3711" s="26"/>
      <c r="X3711" s="26"/>
    </row>
    <row r="3712" spans="1:24" ht="15.75" hidden="1" customHeight="1">
      <c r="A3712" s="24">
        <v>31930578</v>
      </c>
      <c r="B3712" s="24" t="s">
        <v>20820</v>
      </c>
      <c r="C3712" s="24" t="s">
        <v>20821</v>
      </c>
      <c r="D3712" s="24" t="s">
        <v>20822</v>
      </c>
      <c r="E3712" s="24" t="s">
        <v>20823</v>
      </c>
      <c r="F3712" s="24" t="s">
        <v>9196</v>
      </c>
      <c r="G3712" s="24">
        <v>2020</v>
      </c>
      <c r="H3712" s="25">
        <v>43844</v>
      </c>
      <c r="I3712" s="24" t="s">
        <v>20824</v>
      </c>
      <c r="J3712" s="24"/>
      <c r="K3712" s="24" t="s">
        <v>20825</v>
      </c>
      <c r="L3712" s="24" t="str">
        <f t="shared" si="116"/>
        <v>PostAlerta</v>
      </c>
      <c r="M3712" s="24" t="str">
        <f t="shared" si="117"/>
        <v>C/PalabrasClaves</v>
      </c>
      <c r="N3712" s="24"/>
      <c r="O3712" s="24"/>
      <c r="P3712" s="24"/>
      <c r="Q3712" s="24"/>
      <c r="R3712" s="24"/>
      <c r="S3712" s="24"/>
      <c r="T3712" s="24"/>
      <c r="U3712" s="24"/>
      <c r="V3712" s="24"/>
      <c r="W3712" s="24"/>
      <c r="X3712" s="24"/>
    </row>
    <row r="3713" spans="1:24" ht="15.75" hidden="1" customHeight="1">
      <c r="A3713" s="26">
        <v>31969380</v>
      </c>
      <c r="B3713" s="26" t="s">
        <v>20826</v>
      </c>
      <c r="C3713" s="26" t="s">
        <v>20827</v>
      </c>
      <c r="D3713" s="26" t="s">
        <v>20828</v>
      </c>
      <c r="E3713" s="26" t="s">
        <v>17148</v>
      </c>
      <c r="F3713" s="26" t="s">
        <v>251</v>
      </c>
      <c r="G3713" s="26">
        <v>2020</v>
      </c>
      <c r="H3713" s="27">
        <v>43854</v>
      </c>
      <c r="I3713" s="26"/>
      <c r="J3713" s="26"/>
      <c r="K3713" s="26" t="s">
        <v>20829</v>
      </c>
      <c r="L3713" s="26" t="str">
        <f t="shared" si="116"/>
        <v>PostAlerta</v>
      </c>
      <c r="M3713" s="26" t="str">
        <f t="shared" si="117"/>
        <v>S/PalabrasClaves</v>
      </c>
      <c r="N3713" s="26"/>
      <c r="O3713" s="26"/>
      <c r="P3713" s="26"/>
      <c r="Q3713" s="26"/>
      <c r="R3713" s="26"/>
      <c r="S3713" s="26"/>
      <c r="T3713" s="26"/>
      <c r="U3713" s="26"/>
      <c r="V3713" s="26"/>
      <c r="W3713" s="26"/>
      <c r="X3713" s="26"/>
    </row>
    <row r="3714" spans="1:24" ht="15.75" hidden="1" customHeight="1">
      <c r="A3714" s="24">
        <v>31996095</v>
      </c>
      <c r="B3714" s="24" t="s">
        <v>20830</v>
      </c>
      <c r="C3714" s="24" t="s">
        <v>20831</v>
      </c>
      <c r="D3714" s="24" t="s">
        <v>20832</v>
      </c>
      <c r="E3714" s="24" t="s">
        <v>19717</v>
      </c>
      <c r="F3714" s="24" t="s">
        <v>725</v>
      </c>
      <c r="G3714" s="24">
        <v>2020</v>
      </c>
      <c r="H3714" s="25">
        <v>43861</v>
      </c>
      <c r="I3714" s="24" t="s">
        <v>20833</v>
      </c>
      <c r="J3714" s="24" t="s">
        <v>20834</v>
      </c>
      <c r="K3714" s="24" t="s">
        <v>20835</v>
      </c>
      <c r="L3714" s="24" t="str">
        <f t="shared" si="116"/>
        <v>PostAlerta</v>
      </c>
      <c r="M3714" s="24" t="str">
        <f t="shared" si="117"/>
        <v>S/PalabrasClaves</v>
      </c>
      <c r="N3714" s="24"/>
      <c r="O3714" s="24"/>
      <c r="P3714" s="24"/>
      <c r="Q3714" s="24"/>
      <c r="R3714" s="24"/>
      <c r="S3714" s="24"/>
      <c r="T3714" s="24"/>
      <c r="U3714" s="24"/>
      <c r="V3714" s="24"/>
      <c r="W3714" s="24"/>
      <c r="X3714" s="24"/>
    </row>
    <row r="3715" spans="1:24" ht="15.75" hidden="1" customHeight="1">
      <c r="A3715" s="26">
        <v>32009570</v>
      </c>
      <c r="B3715" s="26" t="s">
        <v>20836</v>
      </c>
      <c r="C3715" s="26" t="s">
        <v>20837</v>
      </c>
      <c r="D3715" s="26" t="s">
        <v>20838</v>
      </c>
      <c r="E3715" s="26" t="s">
        <v>4191</v>
      </c>
      <c r="F3715" s="26" t="s">
        <v>725</v>
      </c>
      <c r="G3715" s="26">
        <v>2020</v>
      </c>
      <c r="H3715" s="27">
        <v>43865</v>
      </c>
      <c r="I3715" s="26"/>
      <c r="J3715" s="26"/>
      <c r="K3715" s="26" t="s">
        <v>20839</v>
      </c>
      <c r="L3715" s="26" t="str">
        <f t="shared" si="116"/>
        <v>Excluido</v>
      </c>
      <c r="M3715" s="26" t="str">
        <f t="shared" si="117"/>
        <v>S/PalabrasClaves</v>
      </c>
      <c r="N3715" s="26"/>
      <c r="O3715" s="26"/>
      <c r="P3715" s="26"/>
      <c r="Q3715" s="26"/>
      <c r="R3715" s="26"/>
      <c r="S3715" s="26"/>
      <c r="T3715" s="26"/>
      <c r="U3715" s="26"/>
      <c r="V3715" s="26"/>
      <c r="W3715" s="26"/>
      <c r="X3715" s="26"/>
    </row>
    <row r="3716" spans="1:24" ht="15.75" hidden="1" customHeight="1">
      <c r="A3716" s="24">
        <v>32016474</v>
      </c>
      <c r="B3716" s="24" t="s">
        <v>20840</v>
      </c>
      <c r="C3716" s="24" t="s">
        <v>20841</v>
      </c>
      <c r="D3716" s="24" t="s">
        <v>20842</v>
      </c>
      <c r="E3716" s="24" t="s">
        <v>20843</v>
      </c>
      <c r="F3716" s="24" t="s">
        <v>1868</v>
      </c>
      <c r="G3716" s="24">
        <v>2020</v>
      </c>
      <c r="H3716" s="25">
        <v>43866</v>
      </c>
      <c r="I3716" s="24" t="s">
        <v>20844</v>
      </c>
      <c r="J3716" s="24"/>
      <c r="K3716" s="24" t="s">
        <v>20845</v>
      </c>
      <c r="L3716" s="24" t="str">
        <f t="shared" si="116"/>
        <v>PostAlerta</v>
      </c>
      <c r="M3716" s="24" t="str">
        <f t="shared" si="117"/>
        <v>S/PalabrasClaves</v>
      </c>
      <c r="N3716" s="24"/>
      <c r="O3716" s="24"/>
      <c r="P3716" s="24"/>
      <c r="Q3716" s="24"/>
      <c r="R3716" s="24"/>
      <c r="S3716" s="24"/>
      <c r="T3716" s="24"/>
      <c r="U3716" s="24"/>
      <c r="V3716" s="24"/>
      <c r="W3716" s="24"/>
      <c r="X3716" s="24"/>
    </row>
    <row r="3717" spans="1:24" ht="15.75" hidden="1" customHeight="1">
      <c r="A3717" s="26">
        <v>32017172</v>
      </c>
      <c r="B3717" s="26" t="s">
        <v>20846</v>
      </c>
      <c r="C3717" s="26" t="s">
        <v>20005</v>
      </c>
      <c r="D3717" s="26" t="s">
        <v>20847</v>
      </c>
      <c r="E3717" s="26" t="s">
        <v>6130</v>
      </c>
      <c r="F3717" s="26" t="s">
        <v>20848</v>
      </c>
      <c r="G3717" s="26">
        <v>2020</v>
      </c>
      <c r="H3717" s="27">
        <v>43866</v>
      </c>
      <c r="I3717" s="26"/>
      <c r="J3717" s="26"/>
      <c r="K3717" s="26" t="s">
        <v>20849</v>
      </c>
      <c r="L3717" s="26" t="str">
        <f t="shared" si="116"/>
        <v>Excluido</v>
      </c>
      <c r="M3717" s="26" t="str">
        <f t="shared" si="117"/>
        <v>C/PalabrasClaves</v>
      </c>
      <c r="N3717" s="26"/>
      <c r="O3717" s="26"/>
      <c r="P3717" s="26"/>
      <c r="Q3717" s="26"/>
      <c r="R3717" s="26"/>
      <c r="S3717" s="26"/>
      <c r="T3717" s="26"/>
      <c r="U3717" s="26"/>
      <c r="V3717" s="26"/>
      <c r="W3717" s="26"/>
      <c r="X3717" s="26"/>
    </row>
    <row r="3718" spans="1:24" ht="15.75" hidden="1" customHeight="1">
      <c r="A3718" s="24">
        <v>32032316</v>
      </c>
      <c r="B3718" s="24" t="s">
        <v>20850</v>
      </c>
      <c r="C3718" s="24" t="s">
        <v>20851</v>
      </c>
      <c r="D3718" s="24" t="s">
        <v>20852</v>
      </c>
      <c r="E3718" s="24" t="s">
        <v>20853</v>
      </c>
      <c r="F3718" s="24" t="s">
        <v>128</v>
      </c>
      <c r="G3718" s="24">
        <v>2020</v>
      </c>
      <c r="H3718" s="25">
        <v>43869</v>
      </c>
      <c r="I3718" s="24" t="s">
        <v>20854</v>
      </c>
      <c r="J3718" s="24" t="s">
        <v>20855</v>
      </c>
      <c r="K3718" s="24" t="s">
        <v>20856</v>
      </c>
      <c r="L3718" s="24" t="str">
        <f t="shared" si="116"/>
        <v>PostAlerta</v>
      </c>
      <c r="M3718" s="24" t="str">
        <f t="shared" si="117"/>
        <v>S/PalabrasClaves</v>
      </c>
      <c r="N3718" s="24"/>
      <c r="O3718" s="24"/>
      <c r="P3718" s="24"/>
      <c r="Q3718" s="24"/>
      <c r="R3718" s="24"/>
      <c r="S3718" s="24"/>
      <c r="T3718" s="24"/>
      <c r="U3718" s="24"/>
      <c r="V3718" s="24"/>
      <c r="W3718" s="24"/>
      <c r="X3718" s="24"/>
    </row>
    <row r="3719" spans="1:24" ht="15.75" hidden="1" customHeight="1">
      <c r="A3719" s="26">
        <v>32089090</v>
      </c>
      <c r="B3719" s="26" t="s">
        <v>20857</v>
      </c>
      <c r="C3719" s="26" t="s">
        <v>20858</v>
      </c>
      <c r="D3719" s="26" t="s">
        <v>20859</v>
      </c>
      <c r="E3719" s="26" t="s">
        <v>20860</v>
      </c>
      <c r="F3719" s="26" t="s">
        <v>725</v>
      </c>
      <c r="G3719" s="26">
        <v>2020</v>
      </c>
      <c r="H3719" s="27">
        <v>43886</v>
      </c>
      <c r="I3719" s="26" t="s">
        <v>20861</v>
      </c>
      <c r="J3719" s="26"/>
      <c r="K3719" s="26" t="s">
        <v>20862</v>
      </c>
      <c r="L3719" s="26" t="str">
        <f t="shared" si="116"/>
        <v>PostAlerta</v>
      </c>
      <c r="M3719" s="26" t="str">
        <f t="shared" si="117"/>
        <v>S/PalabrasClaves</v>
      </c>
      <c r="N3719" s="26"/>
      <c r="O3719" s="26"/>
      <c r="P3719" s="26"/>
      <c r="Q3719" s="26"/>
      <c r="R3719" s="26"/>
      <c r="S3719" s="26"/>
      <c r="T3719" s="26"/>
      <c r="U3719" s="26"/>
      <c r="V3719" s="26"/>
      <c r="W3719" s="26"/>
      <c r="X3719" s="26"/>
    </row>
    <row r="3720" spans="1:24" ht="15.75" hidden="1" customHeight="1">
      <c r="A3720" s="24">
        <v>32126947</v>
      </c>
      <c r="B3720" s="24" t="s">
        <v>20863</v>
      </c>
      <c r="C3720" s="24" t="s">
        <v>20864</v>
      </c>
      <c r="D3720" s="24" t="s">
        <v>20865</v>
      </c>
      <c r="E3720" s="24" t="s">
        <v>20866</v>
      </c>
      <c r="F3720" s="24" t="s">
        <v>725</v>
      </c>
      <c r="G3720" s="24">
        <v>2020</v>
      </c>
      <c r="H3720" s="25">
        <v>43895</v>
      </c>
      <c r="I3720" s="24" t="s">
        <v>20867</v>
      </c>
      <c r="J3720" s="24" t="s">
        <v>20868</v>
      </c>
      <c r="K3720" s="24" t="s">
        <v>20869</v>
      </c>
      <c r="L3720" s="24" t="str">
        <f t="shared" si="116"/>
        <v>PostAlerta</v>
      </c>
      <c r="M3720" s="24" t="str">
        <f t="shared" si="117"/>
        <v>S/PalabrasClaves</v>
      </c>
      <c r="N3720" s="24"/>
      <c r="O3720" s="24"/>
      <c r="P3720" s="24"/>
      <c r="Q3720" s="24"/>
      <c r="R3720" s="24"/>
      <c r="S3720" s="24"/>
      <c r="T3720" s="24"/>
      <c r="U3720" s="24"/>
      <c r="V3720" s="24"/>
      <c r="W3720" s="24"/>
      <c r="X3720" s="24"/>
    </row>
    <row r="3721" spans="1:24" ht="15.75" hidden="1" customHeight="1">
      <c r="A3721" s="26">
        <v>32190707</v>
      </c>
      <c r="B3721" s="26" t="s">
        <v>20870</v>
      </c>
      <c r="C3721" s="26" t="s">
        <v>20871</v>
      </c>
      <c r="D3721" s="26" t="s">
        <v>20872</v>
      </c>
      <c r="E3721" s="26" t="s">
        <v>20873</v>
      </c>
      <c r="F3721" s="26" t="s">
        <v>17558</v>
      </c>
      <c r="G3721" s="26">
        <v>2020</v>
      </c>
      <c r="H3721" s="27">
        <v>43910</v>
      </c>
      <c r="I3721" s="26" t="s">
        <v>20874</v>
      </c>
      <c r="J3721" s="26"/>
      <c r="K3721" s="26" t="s">
        <v>20875</v>
      </c>
      <c r="L3721" s="26" t="str">
        <f t="shared" si="116"/>
        <v>PostAlerta</v>
      </c>
      <c r="M3721" s="26" t="str">
        <f t="shared" si="117"/>
        <v>S/PalabrasClaves</v>
      </c>
      <c r="N3721" s="26"/>
      <c r="O3721" s="26"/>
      <c r="P3721" s="26"/>
      <c r="Q3721" s="26"/>
      <c r="R3721" s="26"/>
      <c r="S3721" s="26"/>
      <c r="T3721" s="26"/>
      <c r="U3721" s="26"/>
      <c r="V3721" s="26"/>
      <c r="W3721" s="26"/>
      <c r="X3721" s="26"/>
    </row>
    <row r="3722" spans="1:24" ht="15.75" hidden="1" customHeight="1">
      <c r="A3722" s="24">
        <v>32281589</v>
      </c>
      <c r="B3722" s="24" t="s">
        <v>20876</v>
      </c>
      <c r="C3722" s="24" t="s">
        <v>20877</v>
      </c>
      <c r="D3722" s="24" t="s">
        <v>20878</v>
      </c>
      <c r="E3722" s="24" t="s">
        <v>20879</v>
      </c>
      <c r="F3722" s="24" t="s">
        <v>20880</v>
      </c>
      <c r="G3722" s="24">
        <v>2020</v>
      </c>
      <c r="H3722" s="25">
        <v>43935</v>
      </c>
      <c r="I3722" s="24"/>
      <c r="J3722" s="24"/>
      <c r="K3722" s="24"/>
      <c r="L3722" s="24" t="str">
        <f t="shared" si="116"/>
        <v>PostAlerta</v>
      </c>
      <c r="M3722" s="24" t="str">
        <f t="shared" si="117"/>
        <v>S/PalabrasClaves</v>
      </c>
      <c r="N3722" s="24"/>
      <c r="O3722" s="24"/>
      <c r="P3722" s="24"/>
      <c r="Q3722" s="24"/>
      <c r="R3722" s="24"/>
      <c r="S3722" s="24"/>
      <c r="T3722" s="24"/>
      <c r="U3722" s="24"/>
      <c r="V3722" s="24"/>
      <c r="W3722" s="24"/>
      <c r="X3722" s="24"/>
    </row>
    <row r="3723" spans="1:24" ht="15.75" hidden="1" customHeight="1">
      <c r="A3723" s="26">
        <v>32383564</v>
      </c>
      <c r="B3723" s="26" t="s">
        <v>20881</v>
      </c>
      <c r="C3723" s="26" t="s">
        <v>20882</v>
      </c>
      <c r="D3723" s="26" t="s">
        <v>20883</v>
      </c>
      <c r="E3723" s="26" t="s">
        <v>20884</v>
      </c>
      <c r="F3723" s="26" t="s">
        <v>20885</v>
      </c>
      <c r="G3723" s="26">
        <v>2020</v>
      </c>
      <c r="H3723" s="27">
        <v>43960</v>
      </c>
      <c r="I3723" s="26" t="s">
        <v>20886</v>
      </c>
      <c r="J3723" s="26" t="s">
        <v>20887</v>
      </c>
      <c r="K3723" s="26"/>
      <c r="L3723" s="26" t="str">
        <f t="shared" si="116"/>
        <v>PostAlerta</v>
      </c>
      <c r="M3723" s="26" t="str">
        <f t="shared" si="117"/>
        <v>S/PalabrasClaves</v>
      </c>
      <c r="N3723" s="26"/>
      <c r="O3723" s="26"/>
      <c r="P3723" s="26"/>
      <c r="Q3723" s="26"/>
      <c r="R3723" s="26"/>
      <c r="S3723" s="26"/>
      <c r="T3723" s="26"/>
      <c r="U3723" s="26"/>
      <c r="V3723" s="26"/>
      <c r="W3723" s="26"/>
      <c r="X3723" s="26"/>
    </row>
    <row r="3724" spans="1:24" ht="15.75" hidden="1" customHeight="1">
      <c r="A3724" s="24">
        <v>32398991</v>
      </c>
      <c r="B3724" s="24" t="s">
        <v>20888</v>
      </c>
      <c r="C3724" s="24" t="s">
        <v>20889</v>
      </c>
      <c r="D3724" s="24" t="s">
        <v>20890</v>
      </c>
      <c r="E3724" s="24" t="s">
        <v>20891</v>
      </c>
      <c r="F3724" s="24" t="s">
        <v>20892</v>
      </c>
      <c r="G3724" s="24">
        <v>2020</v>
      </c>
      <c r="H3724" s="25">
        <v>43965</v>
      </c>
      <c r="I3724" s="24" t="s">
        <v>20893</v>
      </c>
      <c r="J3724" s="24"/>
      <c r="K3724" s="24" t="s">
        <v>20894</v>
      </c>
      <c r="L3724" s="24" t="str">
        <f t="shared" si="116"/>
        <v>Excluido</v>
      </c>
      <c r="M3724" s="24" t="str">
        <f t="shared" si="117"/>
        <v>S/PalabrasClaves</v>
      </c>
      <c r="N3724" s="24"/>
      <c r="O3724" s="24"/>
      <c r="P3724" s="24"/>
      <c r="Q3724" s="24"/>
      <c r="R3724" s="24"/>
      <c r="S3724" s="24"/>
      <c r="T3724" s="24"/>
      <c r="U3724" s="24"/>
      <c r="V3724" s="24"/>
      <c r="W3724" s="24"/>
      <c r="X3724" s="24"/>
    </row>
    <row r="3725" spans="1:24" ht="15.75" hidden="1" customHeight="1">
      <c r="A3725" s="26">
        <v>33402906</v>
      </c>
      <c r="B3725" s="26" t="s">
        <v>20895</v>
      </c>
      <c r="C3725" s="26" t="s">
        <v>20896</v>
      </c>
      <c r="D3725" s="26" t="s">
        <v>20897</v>
      </c>
      <c r="E3725" s="26" t="s">
        <v>20898</v>
      </c>
      <c r="F3725" s="26" t="s">
        <v>3474</v>
      </c>
      <c r="G3725" s="26">
        <v>2020</v>
      </c>
      <c r="H3725" s="27">
        <v>44202</v>
      </c>
      <c r="I3725" s="26" t="s">
        <v>20899</v>
      </c>
      <c r="J3725" s="26"/>
      <c r="K3725" s="26" t="s">
        <v>20900</v>
      </c>
      <c r="L3725" s="26" t="str">
        <f t="shared" si="116"/>
        <v>PostAlerta</v>
      </c>
      <c r="M3725" s="26" t="str">
        <f t="shared" si="117"/>
        <v>S/PalabrasClaves</v>
      </c>
      <c r="N3725" s="26"/>
      <c r="O3725" s="26"/>
      <c r="P3725" s="26"/>
      <c r="Q3725" s="26"/>
      <c r="R3725" s="26"/>
      <c r="S3725" s="26"/>
      <c r="T3725" s="26"/>
      <c r="U3725" s="26"/>
      <c r="V3725" s="26"/>
      <c r="W3725" s="26"/>
      <c r="X3725" s="26"/>
    </row>
    <row r="3726" spans="1:24" ht="15.75" hidden="1" customHeight="1">
      <c r="A3726" s="24">
        <v>32138376</v>
      </c>
      <c r="B3726" s="24" t="s">
        <v>20901</v>
      </c>
      <c r="C3726" s="24" t="s">
        <v>20902</v>
      </c>
      <c r="D3726" s="24" t="s">
        <v>20903</v>
      </c>
      <c r="E3726" s="24" t="s">
        <v>20904</v>
      </c>
      <c r="F3726" s="24" t="s">
        <v>11544</v>
      </c>
      <c r="G3726" s="24">
        <v>2020</v>
      </c>
      <c r="H3726" s="25">
        <v>43897</v>
      </c>
      <c r="I3726" s="24" t="s">
        <v>20905</v>
      </c>
      <c r="J3726" s="24"/>
      <c r="K3726" s="24" t="s">
        <v>20906</v>
      </c>
      <c r="L3726" s="24" t="str">
        <f t="shared" si="116"/>
        <v>PostAlerta</v>
      </c>
      <c r="M3726" s="24" t="str">
        <f t="shared" si="117"/>
        <v>S/PalabrasClaves</v>
      </c>
      <c r="N3726" s="24"/>
      <c r="O3726" s="24"/>
      <c r="P3726" s="24"/>
      <c r="Q3726" s="24"/>
      <c r="R3726" s="24"/>
      <c r="S3726" s="24"/>
      <c r="T3726" s="24"/>
      <c r="U3726" s="24"/>
      <c r="V3726" s="24"/>
      <c r="W3726" s="24"/>
      <c r="X3726" s="24"/>
    </row>
    <row r="3727" spans="1:24" ht="15.75" hidden="1" customHeight="1">
      <c r="A3727" s="26">
        <v>32130213</v>
      </c>
      <c r="B3727" s="26" t="s">
        <v>20907</v>
      </c>
      <c r="C3727" s="26" t="s">
        <v>20908</v>
      </c>
      <c r="D3727" s="26" t="s">
        <v>20909</v>
      </c>
      <c r="E3727" s="26" t="s">
        <v>14052</v>
      </c>
      <c r="F3727" s="26" t="s">
        <v>2175</v>
      </c>
      <c r="G3727" s="26">
        <v>2020</v>
      </c>
      <c r="H3727" s="27">
        <v>43895</v>
      </c>
      <c r="I3727" s="26" t="s">
        <v>20910</v>
      </c>
      <c r="J3727" s="26"/>
      <c r="K3727" s="26" t="s">
        <v>20911</v>
      </c>
      <c r="L3727" s="26" t="str">
        <f t="shared" si="116"/>
        <v>PostAlerta</v>
      </c>
      <c r="M3727" s="26" t="str">
        <f t="shared" si="117"/>
        <v>S/PalabrasClaves</v>
      </c>
      <c r="N3727" s="26"/>
      <c r="O3727" s="26"/>
      <c r="P3727" s="26"/>
      <c r="Q3727" s="26"/>
      <c r="R3727" s="26"/>
      <c r="S3727" s="26"/>
      <c r="T3727" s="26"/>
      <c r="U3727" s="26"/>
      <c r="V3727" s="26"/>
      <c r="W3727" s="26"/>
      <c r="X3727" s="26"/>
    </row>
    <row r="3728" spans="1:24" ht="15.75" hidden="1" customHeight="1">
      <c r="A3728" s="24">
        <v>32155798</v>
      </c>
      <c r="B3728" s="24" t="s">
        <v>20912</v>
      </c>
      <c r="C3728" s="24" t="s">
        <v>20913</v>
      </c>
      <c r="D3728" s="24" t="s">
        <v>20914</v>
      </c>
      <c r="E3728" s="24" t="s">
        <v>20915</v>
      </c>
      <c r="F3728" s="24" t="s">
        <v>11544</v>
      </c>
      <c r="G3728" s="24">
        <v>2020</v>
      </c>
      <c r="H3728" s="25">
        <v>43902</v>
      </c>
      <c r="I3728" s="24" t="s">
        <v>20916</v>
      </c>
      <c r="J3728" s="24"/>
      <c r="K3728" s="24" t="s">
        <v>20917</v>
      </c>
      <c r="L3728" s="24" t="str">
        <f t="shared" si="116"/>
        <v>PostAlerta</v>
      </c>
      <c r="M3728" s="24" t="str">
        <f t="shared" si="117"/>
        <v>S/PalabrasClaves</v>
      </c>
      <c r="N3728" s="24"/>
      <c r="O3728" s="24"/>
      <c r="P3728" s="24"/>
      <c r="Q3728" s="24"/>
      <c r="R3728" s="24"/>
      <c r="S3728" s="24"/>
      <c r="T3728" s="24"/>
      <c r="U3728" s="24"/>
      <c r="V3728" s="24"/>
      <c r="W3728" s="24"/>
      <c r="X3728" s="24"/>
    </row>
    <row r="3729" spans="1:24" ht="15.75" hidden="1" customHeight="1">
      <c r="A3729" s="26">
        <v>32161654</v>
      </c>
      <c r="B3729" s="26" t="s">
        <v>20918</v>
      </c>
      <c r="C3729" s="26" t="s">
        <v>20919</v>
      </c>
      <c r="D3729" s="26" t="s">
        <v>20920</v>
      </c>
      <c r="E3729" s="26" t="s">
        <v>15995</v>
      </c>
      <c r="F3729" s="26" t="s">
        <v>15996</v>
      </c>
      <c r="G3729" s="26">
        <v>2020</v>
      </c>
      <c r="H3729" s="27">
        <v>43903</v>
      </c>
      <c r="I3729" s="26" t="s">
        <v>20921</v>
      </c>
      <c r="J3729" s="26"/>
      <c r="K3729" s="26" t="s">
        <v>20922</v>
      </c>
      <c r="L3729" s="26" t="str">
        <f t="shared" si="116"/>
        <v>PostAlerta</v>
      </c>
      <c r="M3729" s="26" t="str">
        <f t="shared" si="117"/>
        <v>S/PalabrasClaves</v>
      </c>
      <c r="N3729" s="26"/>
      <c r="O3729" s="26"/>
      <c r="P3729" s="26"/>
      <c r="Q3729" s="26"/>
      <c r="R3729" s="26"/>
      <c r="S3729" s="26"/>
      <c r="T3729" s="26"/>
      <c r="U3729" s="26"/>
      <c r="V3729" s="26"/>
      <c r="W3729" s="26"/>
      <c r="X3729" s="26"/>
    </row>
    <row r="3730" spans="1:24" ht="15.75" hidden="1" customHeight="1">
      <c r="A3730" s="24">
        <v>31755895</v>
      </c>
      <c r="B3730" s="24" t="s">
        <v>20923</v>
      </c>
      <c r="C3730" s="24" t="s">
        <v>20924</v>
      </c>
      <c r="D3730" s="24" t="s">
        <v>20925</v>
      </c>
      <c r="E3730" s="24" t="s">
        <v>20926</v>
      </c>
      <c r="F3730" s="24" t="s">
        <v>1191</v>
      </c>
      <c r="G3730" s="24">
        <v>2020</v>
      </c>
      <c r="H3730" s="25">
        <v>43792</v>
      </c>
      <c r="I3730" s="24"/>
      <c r="J3730" s="24"/>
      <c r="K3730" s="24" t="s">
        <v>20927</v>
      </c>
      <c r="L3730" s="24" t="str">
        <f t="shared" si="116"/>
        <v>Excluido</v>
      </c>
      <c r="M3730" s="24" t="str">
        <f t="shared" si="117"/>
        <v>S/PalabrasClaves</v>
      </c>
      <c r="N3730" s="24"/>
      <c r="O3730" s="24"/>
      <c r="P3730" s="24"/>
      <c r="Q3730" s="24"/>
      <c r="R3730" s="24"/>
      <c r="S3730" s="24"/>
      <c r="T3730" s="24"/>
      <c r="U3730" s="24"/>
      <c r="V3730" s="24"/>
      <c r="W3730" s="24"/>
      <c r="X3730" s="24"/>
    </row>
    <row r="3731" spans="1:24" ht="15.75" hidden="1" customHeight="1">
      <c r="A3731" s="26">
        <v>31978455</v>
      </c>
      <c r="B3731" s="26" t="s">
        <v>20928</v>
      </c>
      <c r="C3731" s="26" t="s">
        <v>20929</v>
      </c>
      <c r="D3731" s="26" t="s">
        <v>20930</v>
      </c>
      <c r="E3731" s="26" t="s">
        <v>20931</v>
      </c>
      <c r="F3731" s="26" t="s">
        <v>3163</v>
      </c>
      <c r="G3731" s="26">
        <v>2020</v>
      </c>
      <c r="H3731" s="27">
        <v>43855</v>
      </c>
      <c r="I3731" s="26"/>
      <c r="J3731" s="26"/>
      <c r="K3731" s="26" t="s">
        <v>20932</v>
      </c>
      <c r="L3731" s="26" t="str">
        <f t="shared" si="116"/>
        <v>PostAlerta</v>
      </c>
      <c r="M3731" s="26" t="str">
        <f t="shared" si="117"/>
        <v>S/PalabrasClaves</v>
      </c>
      <c r="N3731" s="26"/>
      <c r="O3731" s="26"/>
      <c r="P3731" s="26"/>
      <c r="Q3731" s="26"/>
      <c r="R3731" s="26"/>
      <c r="S3731" s="26"/>
      <c r="T3731" s="26"/>
      <c r="U3731" s="26"/>
      <c r="V3731" s="26"/>
      <c r="W3731" s="26"/>
      <c r="X3731" s="26"/>
    </row>
    <row r="3732" spans="1:24" ht="15.75" hidden="1" customHeight="1">
      <c r="A3732" s="24">
        <v>32184310</v>
      </c>
      <c r="B3732" s="24" t="s">
        <v>20933</v>
      </c>
      <c r="C3732" s="24" t="s">
        <v>20934</v>
      </c>
      <c r="D3732" s="24" t="s">
        <v>20935</v>
      </c>
      <c r="E3732" s="24" t="s">
        <v>20936</v>
      </c>
      <c r="F3732" s="24" t="s">
        <v>204</v>
      </c>
      <c r="G3732" s="24">
        <v>2020</v>
      </c>
      <c r="H3732" s="25">
        <v>43909</v>
      </c>
      <c r="I3732" s="24" t="s">
        <v>20937</v>
      </c>
      <c r="J3732" s="24"/>
      <c r="K3732" s="24" t="s">
        <v>20938</v>
      </c>
      <c r="L3732" s="24" t="str">
        <f t="shared" si="116"/>
        <v>PostAlerta</v>
      </c>
      <c r="M3732" s="24" t="str">
        <f t="shared" si="117"/>
        <v>S/PalabrasClaves</v>
      </c>
      <c r="N3732" s="24"/>
      <c r="O3732" s="24"/>
      <c r="P3732" s="24"/>
      <c r="Q3732" s="24"/>
      <c r="R3732" s="24"/>
      <c r="S3732" s="24"/>
      <c r="T3732" s="24"/>
      <c r="U3732" s="24"/>
      <c r="V3732" s="24"/>
      <c r="W3732" s="24"/>
      <c r="X3732" s="24"/>
    </row>
    <row r="3733" spans="1:24" ht="15.75" hidden="1" customHeight="1">
      <c r="A3733" s="26">
        <v>32178748</v>
      </c>
      <c r="B3733" s="26" t="s">
        <v>20939</v>
      </c>
      <c r="C3733" s="26" t="s">
        <v>20940</v>
      </c>
      <c r="D3733" s="26" t="s">
        <v>20941</v>
      </c>
      <c r="E3733" s="26" t="s">
        <v>20942</v>
      </c>
      <c r="F3733" s="26" t="s">
        <v>3944</v>
      </c>
      <c r="G3733" s="26">
        <v>2020</v>
      </c>
      <c r="H3733" s="27">
        <v>43908</v>
      </c>
      <c r="I3733" s="26" t="s">
        <v>20943</v>
      </c>
      <c r="J3733" s="26"/>
      <c r="K3733" s="26" t="s">
        <v>20944</v>
      </c>
      <c r="L3733" s="26" t="str">
        <f t="shared" si="116"/>
        <v>PostAlerta</v>
      </c>
      <c r="M3733" s="26" t="str">
        <f t="shared" si="117"/>
        <v>S/PalabrasClaves</v>
      </c>
      <c r="N3733" s="26"/>
      <c r="O3733" s="26"/>
      <c r="P3733" s="26"/>
      <c r="Q3733" s="26"/>
      <c r="R3733" s="26"/>
      <c r="S3733" s="26"/>
      <c r="T3733" s="26"/>
      <c r="U3733" s="26"/>
      <c r="V3733" s="26"/>
      <c r="W3733" s="26"/>
      <c r="X3733" s="26"/>
    </row>
    <row r="3734" spans="1:24" ht="15.75" hidden="1" customHeight="1">
      <c r="A3734" s="24">
        <v>32184237</v>
      </c>
      <c r="B3734" s="24" t="s">
        <v>20945</v>
      </c>
      <c r="C3734" s="24" t="s">
        <v>20946</v>
      </c>
      <c r="D3734" s="24" t="s">
        <v>20947</v>
      </c>
      <c r="E3734" s="24" t="s">
        <v>19125</v>
      </c>
      <c r="F3734" s="24" t="s">
        <v>2903</v>
      </c>
      <c r="G3734" s="24">
        <v>2020</v>
      </c>
      <c r="H3734" s="25">
        <v>43909</v>
      </c>
      <c r="I3734" s="24" t="s">
        <v>20948</v>
      </c>
      <c r="J3734" s="24"/>
      <c r="K3734" s="24" t="s">
        <v>20949</v>
      </c>
      <c r="L3734" s="24" t="str">
        <f t="shared" si="116"/>
        <v>PostAlerta</v>
      </c>
      <c r="M3734" s="24" t="str">
        <f t="shared" si="117"/>
        <v>C/PalabrasClaves</v>
      </c>
      <c r="N3734" s="24"/>
      <c r="O3734" s="24"/>
      <c r="P3734" s="24"/>
      <c r="Q3734" s="24"/>
      <c r="R3734" s="24"/>
      <c r="S3734" s="24"/>
      <c r="T3734" s="24"/>
      <c r="U3734" s="24"/>
      <c r="V3734" s="24"/>
      <c r="W3734" s="24"/>
      <c r="X3734" s="24"/>
    </row>
    <row r="3735" spans="1:24" ht="15.75" hidden="1" customHeight="1">
      <c r="A3735" s="26">
        <v>32187221</v>
      </c>
      <c r="B3735" s="26" t="s">
        <v>20950</v>
      </c>
      <c r="C3735" s="26" t="s">
        <v>20951</v>
      </c>
      <c r="D3735" s="26" t="s">
        <v>20952</v>
      </c>
      <c r="E3735" s="26" t="s">
        <v>14206</v>
      </c>
      <c r="F3735" s="26" t="s">
        <v>2168</v>
      </c>
      <c r="G3735" s="26">
        <v>2020</v>
      </c>
      <c r="H3735" s="27">
        <v>43909</v>
      </c>
      <c r="I3735" s="26" t="s">
        <v>20953</v>
      </c>
      <c r="J3735" s="26"/>
      <c r="K3735" s="26" t="s">
        <v>20954</v>
      </c>
      <c r="L3735" s="26" t="str">
        <f t="shared" si="116"/>
        <v>PostAlerta</v>
      </c>
      <c r="M3735" s="26" t="str">
        <f t="shared" si="117"/>
        <v>S/PalabrasClaves</v>
      </c>
      <c r="N3735" s="26"/>
      <c r="O3735" s="26"/>
      <c r="P3735" s="26"/>
      <c r="Q3735" s="26"/>
      <c r="R3735" s="26"/>
      <c r="S3735" s="26"/>
      <c r="T3735" s="26"/>
      <c r="U3735" s="26"/>
      <c r="V3735" s="26"/>
      <c r="W3735" s="26"/>
      <c r="X3735" s="26"/>
    </row>
    <row r="3736" spans="1:24" ht="15.75" hidden="1" customHeight="1">
      <c r="A3736" s="24">
        <v>31964744</v>
      </c>
      <c r="B3736" s="24" t="s">
        <v>20955</v>
      </c>
      <c r="C3736" s="24" t="s">
        <v>20956</v>
      </c>
      <c r="D3736" s="24" t="s">
        <v>20957</v>
      </c>
      <c r="E3736" s="24" t="s">
        <v>2273</v>
      </c>
      <c r="F3736" s="24" t="s">
        <v>90</v>
      </c>
      <c r="G3736" s="24">
        <v>2020</v>
      </c>
      <c r="H3736" s="25">
        <v>43853</v>
      </c>
      <c r="I3736" s="24" t="s">
        <v>20958</v>
      </c>
      <c r="J3736" s="24"/>
      <c r="K3736" s="24" t="s">
        <v>20959</v>
      </c>
      <c r="L3736" s="24" t="str">
        <f t="shared" si="116"/>
        <v>PostAlerta</v>
      </c>
      <c r="M3736" s="24" t="str">
        <f t="shared" si="117"/>
        <v>C/PalabrasClaves</v>
      </c>
      <c r="N3736" s="24"/>
      <c r="O3736" s="24"/>
      <c r="P3736" s="24"/>
      <c r="Q3736" s="24"/>
      <c r="R3736" s="24"/>
      <c r="S3736" s="24"/>
      <c r="T3736" s="24"/>
      <c r="U3736" s="24"/>
      <c r="V3736" s="24"/>
      <c r="W3736" s="24"/>
      <c r="X3736" s="24"/>
    </row>
    <row r="3737" spans="1:24" ht="15.75" hidden="1" customHeight="1">
      <c r="A3737" s="26">
        <v>31964747</v>
      </c>
      <c r="B3737" s="26" t="s">
        <v>20960</v>
      </c>
      <c r="C3737" s="26" t="s">
        <v>20961</v>
      </c>
      <c r="D3737" s="26" t="s">
        <v>20962</v>
      </c>
      <c r="E3737" s="26" t="s">
        <v>20963</v>
      </c>
      <c r="F3737" s="26" t="s">
        <v>90</v>
      </c>
      <c r="G3737" s="26">
        <v>2020</v>
      </c>
      <c r="H3737" s="27">
        <v>43853</v>
      </c>
      <c r="I3737" s="26" t="s">
        <v>20964</v>
      </c>
      <c r="J3737" s="26"/>
      <c r="K3737" s="26" t="s">
        <v>20965</v>
      </c>
      <c r="L3737" s="26" t="str">
        <f t="shared" si="116"/>
        <v>PostAlerta</v>
      </c>
      <c r="M3737" s="26" t="str">
        <f t="shared" si="117"/>
        <v>C/PalabrasClaves</v>
      </c>
      <c r="N3737" s="26"/>
      <c r="O3737" s="26"/>
      <c r="P3737" s="26"/>
      <c r="Q3737" s="26"/>
      <c r="R3737" s="26"/>
      <c r="S3737" s="26"/>
      <c r="T3737" s="26"/>
      <c r="U3737" s="26"/>
      <c r="V3737" s="26"/>
      <c r="W3737" s="26"/>
      <c r="X3737" s="26"/>
    </row>
    <row r="3738" spans="1:24" ht="15.75" hidden="1" customHeight="1">
      <c r="A3738" s="24">
        <v>32274387</v>
      </c>
      <c r="B3738" s="24" t="s">
        <v>20966</v>
      </c>
      <c r="C3738" s="24" t="s">
        <v>20967</v>
      </c>
      <c r="D3738" s="24" t="s">
        <v>20968</v>
      </c>
      <c r="E3738" s="24" t="s">
        <v>20969</v>
      </c>
      <c r="F3738" s="24" t="s">
        <v>20970</v>
      </c>
      <c r="G3738" s="24">
        <v>2020</v>
      </c>
      <c r="H3738" s="25">
        <v>43932</v>
      </c>
      <c r="I3738" s="24" t="s">
        <v>20971</v>
      </c>
      <c r="J3738" s="24"/>
      <c r="K3738" s="24" t="s">
        <v>20972</v>
      </c>
      <c r="L3738" s="24" t="str">
        <f t="shared" si="116"/>
        <v>PostAlerta</v>
      </c>
      <c r="M3738" s="24" t="str">
        <f t="shared" si="117"/>
        <v>S/PalabrasClaves</v>
      </c>
      <c r="N3738" s="24"/>
      <c r="O3738" s="24"/>
      <c r="P3738" s="24"/>
      <c r="Q3738" s="24"/>
      <c r="R3738" s="24"/>
      <c r="S3738" s="24"/>
      <c r="T3738" s="24"/>
      <c r="U3738" s="24"/>
      <c r="V3738" s="24"/>
      <c r="W3738" s="24"/>
      <c r="X3738" s="24"/>
    </row>
    <row r="3739" spans="1:24" ht="15.75" hidden="1" customHeight="1">
      <c r="A3739" s="26">
        <v>32210474</v>
      </c>
      <c r="B3739" s="26" t="s">
        <v>20973</v>
      </c>
      <c r="C3739" s="26" t="s">
        <v>20974</v>
      </c>
      <c r="D3739" s="26" t="s">
        <v>20975</v>
      </c>
      <c r="E3739" s="26" t="s">
        <v>5625</v>
      </c>
      <c r="F3739" s="26" t="s">
        <v>2168</v>
      </c>
      <c r="G3739" s="26">
        <v>2020</v>
      </c>
      <c r="H3739" s="27">
        <v>43917</v>
      </c>
      <c r="I3739" s="26" t="s">
        <v>20976</v>
      </c>
      <c r="J3739" s="26"/>
      <c r="K3739" s="26" t="s">
        <v>20977</v>
      </c>
      <c r="L3739" s="26" t="str">
        <f t="shared" si="116"/>
        <v>PostAlerta</v>
      </c>
      <c r="M3739" s="26" t="str">
        <f t="shared" si="117"/>
        <v>S/PalabrasClaves</v>
      </c>
      <c r="N3739" s="26"/>
      <c r="O3739" s="26"/>
      <c r="P3739" s="26"/>
      <c r="Q3739" s="26"/>
      <c r="R3739" s="26"/>
      <c r="S3739" s="26"/>
      <c r="T3739" s="26"/>
      <c r="U3739" s="26"/>
      <c r="V3739" s="26"/>
      <c r="W3739" s="26"/>
      <c r="X3739" s="26"/>
    </row>
    <row r="3740" spans="1:24" ht="15.75" hidden="1" customHeight="1">
      <c r="A3740" s="24">
        <v>32213195</v>
      </c>
      <c r="B3740" s="24" t="s">
        <v>20978</v>
      </c>
      <c r="C3740" s="24" t="s">
        <v>20979</v>
      </c>
      <c r="D3740" s="24" t="s">
        <v>20980</v>
      </c>
      <c r="E3740" s="24" t="s">
        <v>6286</v>
      </c>
      <c r="F3740" s="24" t="s">
        <v>17685</v>
      </c>
      <c r="G3740" s="24">
        <v>2020</v>
      </c>
      <c r="H3740" s="25">
        <v>43918</v>
      </c>
      <c r="I3740" s="24" t="s">
        <v>20981</v>
      </c>
      <c r="J3740" s="24"/>
      <c r="K3740" s="24" t="s">
        <v>20982</v>
      </c>
      <c r="L3740" s="24" t="str">
        <f t="shared" si="116"/>
        <v>PostAlerta</v>
      </c>
      <c r="M3740" s="24" t="str">
        <f t="shared" si="117"/>
        <v>S/PalabrasClaves</v>
      </c>
      <c r="N3740" s="24"/>
      <c r="O3740" s="24"/>
      <c r="P3740" s="24"/>
      <c r="Q3740" s="24"/>
      <c r="R3740" s="24"/>
      <c r="S3740" s="24"/>
      <c r="T3740" s="24"/>
      <c r="U3740" s="24"/>
      <c r="V3740" s="24"/>
      <c r="W3740" s="24"/>
      <c r="X3740" s="24"/>
    </row>
    <row r="3741" spans="1:24" ht="15.75" hidden="1" customHeight="1">
      <c r="A3741" s="26">
        <v>32273674</v>
      </c>
      <c r="B3741" s="26" t="s">
        <v>20983</v>
      </c>
      <c r="C3741" s="26" t="s">
        <v>20984</v>
      </c>
      <c r="D3741" s="26" t="s">
        <v>20985</v>
      </c>
      <c r="E3741" s="26" t="s">
        <v>20986</v>
      </c>
      <c r="F3741" s="26" t="s">
        <v>2454</v>
      </c>
      <c r="G3741" s="26">
        <v>2020</v>
      </c>
      <c r="H3741" s="27">
        <v>43932</v>
      </c>
      <c r="I3741" s="26" t="s">
        <v>20987</v>
      </c>
      <c r="J3741" s="26"/>
      <c r="K3741" s="26" t="s">
        <v>20988</v>
      </c>
      <c r="L3741" s="26" t="str">
        <f t="shared" si="116"/>
        <v>PostAlerta</v>
      </c>
      <c r="M3741" s="26" t="str">
        <f t="shared" si="117"/>
        <v>S/PalabrasClaves</v>
      </c>
      <c r="N3741" s="26"/>
      <c r="O3741" s="26"/>
      <c r="P3741" s="26"/>
      <c r="Q3741" s="26"/>
      <c r="R3741" s="26"/>
      <c r="S3741" s="26"/>
      <c r="T3741" s="26"/>
      <c r="U3741" s="26"/>
      <c r="V3741" s="26"/>
      <c r="W3741" s="26"/>
      <c r="X3741" s="26"/>
    </row>
    <row r="3742" spans="1:24" ht="15.75" hidden="1" customHeight="1">
      <c r="A3742" s="24">
        <v>31988079</v>
      </c>
      <c r="B3742" s="24" t="s">
        <v>20989</v>
      </c>
      <c r="C3742" s="24" t="s">
        <v>20990</v>
      </c>
      <c r="D3742" s="24" t="s">
        <v>20991</v>
      </c>
      <c r="E3742" s="24" t="s">
        <v>9011</v>
      </c>
      <c r="F3742" s="24" t="s">
        <v>691</v>
      </c>
      <c r="G3742" s="24">
        <v>2020</v>
      </c>
      <c r="H3742" s="25">
        <v>43859</v>
      </c>
      <c r="I3742" s="24" t="s">
        <v>20992</v>
      </c>
      <c r="J3742" s="24"/>
      <c r="K3742" s="24" t="s">
        <v>20993</v>
      </c>
      <c r="L3742" s="24" t="str">
        <f t="shared" si="116"/>
        <v>PostAlerta</v>
      </c>
      <c r="M3742" s="24" t="str">
        <f t="shared" si="117"/>
        <v>S/PalabrasClaves</v>
      </c>
      <c r="N3742" s="24"/>
      <c r="O3742" s="24"/>
      <c r="P3742" s="24"/>
      <c r="Q3742" s="24"/>
      <c r="R3742" s="24"/>
      <c r="S3742" s="24"/>
      <c r="T3742" s="24"/>
      <c r="U3742" s="24"/>
      <c r="V3742" s="24"/>
      <c r="W3742" s="24"/>
      <c r="X3742" s="24"/>
    </row>
    <row r="3743" spans="1:24" ht="15.75" hidden="1" customHeight="1">
      <c r="A3743" s="26">
        <v>32214342</v>
      </c>
      <c r="B3743" s="26" t="s">
        <v>20994</v>
      </c>
      <c r="C3743" s="26" t="s">
        <v>20995</v>
      </c>
      <c r="D3743" s="26" t="s">
        <v>20996</v>
      </c>
      <c r="E3743" s="26" t="s">
        <v>4425</v>
      </c>
      <c r="F3743" s="26" t="s">
        <v>2168</v>
      </c>
      <c r="G3743" s="26">
        <v>2020</v>
      </c>
      <c r="H3743" s="27">
        <v>43918</v>
      </c>
      <c r="I3743" s="26" t="s">
        <v>20997</v>
      </c>
      <c r="J3743" s="26"/>
      <c r="K3743" s="26" t="s">
        <v>20998</v>
      </c>
      <c r="L3743" s="26" t="str">
        <f t="shared" si="116"/>
        <v>PostAlerta</v>
      </c>
      <c r="M3743" s="26" t="str">
        <f t="shared" si="117"/>
        <v>S/PalabrasClaves</v>
      </c>
      <c r="N3743" s="26"/>
      <c r="O3743" s="26"/>
      <c r="P3743" s="26"/>
      <c r="Q3743" s="26"/>
      <c r="R3743" s="26"/>
      <c r="S3743" s="26"/>
      <c r="T3743" s="26"/>
      <c r="U3743" s="26"/>
      <c r="V3743" s="26"/>
      <c r="W3743" s="26"/>
      <c r="X3743" s="26"/>
    </row>
    <row r="3744" spans="1:24" ht="15.75" hidden="1" customHeight="1">
      <c r="A3744" s="24">
        <v>32229523</v>
      </c>
      <c r="B3744" s="24" t="s">
        <v>20999</v>
      </c>
      <c r="C3744" s="24" t="s">
        <v>21000</v>
      </c>
      <c r="D3744" s="24" t="s">
        <v>21001</v>
      </c>
      <c r="E3744" s="24" t="s">
        <v>9583</v>
      </c>
      <c r="F3744" s="24" t="s">
        <v>204</v>
      </c>
      <c r="G3744" s="24">
        <v>2020</v>
      </c>
      <c r="H3744" s="25">
        <v>43923</v>
      </c>
      <c r="I3744" s="24" t="s">
        <v>21002</v>
      </c>
      <c r="J3744" s="24"/>
      <c r="K3744" s="24" t="s">
        <v>21003</v>
      </c>
      <c r="L3744" s="24" t="str">
        <f t="shared" si="116"/>
        <v>PostAlerta</v>
      </c>
      <c r="M3744" s="24" t="str">
        <f t="shared" si="117"/>
        <v>C/PalabrasClaves</v>
      </c>
      <c r="N3744" s="24"/>
      <c r="O3744" s="24"/>
      <c r="P3744" s="24"/>
      <c r="Q3744" s="24"/>
      <c r="R3744" s="24"/>
      <c r="S3744" s="24"/>
      <c r="T3744" s="24"/>
      <c r="U3744" s="24"/>
      <c r="V3744" s="24"/>
      <c r="W3744" s="24"/>
      <c r="X3744" s="24"/>
    </row>
    <row r="3745" spans="1:24" ht="15.75" hidden="1" customHeight="1">
      <c r="A3745" s="26">
        <v>32244550</v>
      </c>
      <c r="B3745" s="26" t="s">
        <v>21004</v>
      </c>
      <c r="C3745" s="26" t="s">
        <v>21005</v>
      </c>
      <c r="D3745" s="26" t="s">
        <v>21006</v>
      </c>
      <c r="E3745" s="26" t="s">
        <v>21007</v>
      </c>
      <c r="F3745" s="26" t="s">
        <v>7857</v>
      </c>
      <c r="G3745" s="26">
        <v>2020</v>
      </c>
      <c r="H3745" s="27">
        <v>43926</v>
      </c>
      <c r="I3745" s="26" t="s">
        <v>21008</v>
      </c>
      <c r="J3745" s="26"/>
      <c r="K3745" s="26" t="s">
        <v>21009</v>
      </c>
      <c r="L3745" s="26" t="str">
        <f t="shared" si="116"/>
        <v>Excluido</v>
      </c>
      <c r="M3745" s="26" t="str">
        <f t="shared" si="117"/>
        <v>S/PalabrasClaves</v>
      </c>
      <c r="N3745" s="26"/>
      <c r="O3745" s="26"/>
      <c r="P3745" s="26"/>
      <c r="Q3745" s="26"/>
      <c r="R3745" s="26"/>
      <c r="S3745" s="26"/>
      <c r="T3745" s="26"/>
      <c r="U3745" s="26"/>
      <c r="V3745" s="26"/>
      <c r="W3745" s="26"/>
      <c r="X3745" s="26"/>
    </row>
    <row r="3746" spans="1:24" ht="15.75" hidden="1" customHeight="1">
      <c r="A3746" s="24">
        <v>32296647</v>
      </c>
      <c r="B3746" s="24" t="s">
        <v>21010</v>
      </c>
      <c r="C3746" s="24" t="s">
        <v>21011</v>
      </c>
      <c r="D3746" s="24" t="s">
        <v>21012</v>
      </c>
      <c r="E3746" s="24" t="s">
        <v>21013</v>
      </c>
      <c r="F3746" s="24" t="s">
        <v>559</v>
      </c>
      <c r="G3746" s="24">
        <v>2020</v>
      </c>
      <c r="H3746" s="25">
        <v>43938</v>
      </c>
      <c r="I3746" s="24" t="s">
        <v>21014</v>
      </c>
      <c r="J3746" s="24"/>
      <c r="K3746" s="24" t="s">
        <v>21015</v>
      </c>
      <c r="L3746" s="24" t="str">
        <f t="shared" si="116"/>
        <v>PostAlerta</v>
      </c>
      <c r="M3746" s="24" t="str">
        <f t="shared" si="117"/>
        <v>S/PalabrasClaves</v>
      </c>
      <c r="N3746" s="24"/>
      <c r="O3746" s="24"/>
      <c r="P3746" s="24"/>
      <c r="Q3746" s="24"/>
      <c r="R3746" s="24"/>
      <c r="S3746" s="24"/>
      <c r="T3746" s="24"/>
      <c r="U3746" s="24"/>
      <c r="V3746" s="24"/>
      <c r="W3746" s="24"/>
      <c r="X3746" s="24"/>
    </row>
    <row r="3747" spans="1:24" ht="15.75" hidden="1" customHeight="1">
      <c r="A3747" s="26">
        <v>30415606</v>
      </c>
      <c r="B3747" s="26" t="s">
        <v>21016</v>
      </c>
      <c r="C3747" s="26" t="s">
        <v>21017</v>
      </c>
      <c r="D3747" s="26" t="s">
        <v>21018</v>
      </c>
      <c r="E3747" s="26" t="s">
        <v>11620</v>
      </c>
      <c r="F3747" s="26" t="s">
        <v>9283</v>
      </c>
      <c r="G3747" s="26">
        <v>2020</v>
      </c>
      <c r="H3747" s="27">
        <v>43417</v>
      </c>
      <c r="I3747" s="26"/>
      <c r="J3747" s="26"/>
      <c r="K3747" s="26" t="s">
        <v>21019</v>
      </c>
      <c r="L3747" s="26" t="str">
        <f t="shared" si="116"/>
        <v>PostAlerta</v>
      </c>
      <c r="M3747" s="26" t="str">
        <f t="shared" si="117"/>
        <v>S/PalabrasClaves</v>
      </c>
      <c r="N3747" s="26"/>
      <c r="O3747" s="26"/>
      <c r="P3747" s="26"/>
      <c r="Q3747" s="26"/>
      <c r="R3747" s="26"/>
      <c r="S3747" s="26"/>
      <c r="T3747" s="26"/>
      <c r="U3747" s="26"/>
      <c r="V3747" s="26"/>
      <c r="W3747" s="26"/>
      <c r="X3747" s="26"/>
    </row>
    <row r="3748" spans="1:24" ht="15.75" hidden="1" customHeight="1">
      <c r="A3748" s="24">
        <v>31182361</v>
      </c>
      <c r="B3748" s="24" t="s">
        <v>21020</v>
      </c>
      <c r="C3748" s="24" t="s">
        <v>21021</v>
      </c>
      <c r="D3748" s="24" t="s">
        <v>21022</v>
      </c>
      <c r="E3748" s="24" t="s">
        <v>21023</v>
      </c>
      <c r="F3748" s="24" t="s">
        <v>1412</v>
      </c>
      <c r="G3748" s="24">
        <v>2020</v>
      </c>
      <c r="H3748" s="25">
        <v>43628</v>
      </c>
      <c r="I3748" s="24"/>
      <c r="J3748" s="24"/>
      <c r="K3748" s="24" t="s">
        <v>21024</v>
      </c>
      <c r="L3748" s="24" t="str">
        <f t="shared" si="116"/>
        <v>PostAlerta</v>
      </c>
      <c r="M3748" s="24" t="str">
        <f t="shared" si="117"/>
        <v>S/PalabrasClaves</v>
      </c>
      <c r="N3748" s="24"/>
      <c r="O3748" s="24"/>
      <c r="P3748" s="24"/>
      <c r="Q3748" s="24"/>
      <c r="R3748" s="24"/>
      <c r="S3748" s="24"/>
      <c r="T3748" s="24"/>
      <c r="U3748" s="24"/>
      <c r="V3748" s="24"/>
      <c r="W3748" s="24"/>
      <c r="X3748" s="24"/>
    </row>
    <row r="3749" spans="1:24" ht="15.75" hidden="1" customHeight="1">
      <c r="A3749" s="26">
        <v>31519382</v>
      </c>
      <c r="B3749" s="26" t="s">
        <v>21025</v>
      </c>
      <c r="C3749" s="26" t="s">
        <v>21026</v>
      </c>
      <c r="D3749" s="26" t="s">
        <v>21027</v>
      </c>
      <c r="E3749" s="26" t="s">
        <v>21028</v>
      </c>
      <c r="F3749" s="26" t="s">
        <v>15078</v>
      </c>
      <c r="G3749" s="26">
        <v>2020</v>
      </c>
      <c r="H3749" s="27">
        <v>43723</v>
      </c>
      <c r="I3749" s="26"/>
      <c r="J3749" s="26"/>
      <c r="K3749" s="26" t="s">
        <v>21029</v>
      </c>
      <c r="L3749" s="26" t="str">
        <f t="shared" si="116"/>
        <v>PostAlerta</v>
      </c>
      <c r="M3749" s="26" t="str">
        <f t="shared" si="117"/>
        <v>S/PalabrasClaves</v>
      </c>
      <c r="N3749" s="26"/>
      <c r="O3749" s="26"/>
      <c r="P3749" s="26"/>
      <c r="Q3749" s="26"/>
      <c r="R3749" s="26"/>
      <c r="S3749" s="26"/>
      <c r="T3749" s="26"/>
      <c r="U3749" s="26"/>
      <c r="V3749" s="26"/>
      <c r="W3749" s="26"/>
      <c r="X3749" s="26"/>
    </row>
    <row r="3750" spans="1:24" ht="15.75" hidden="1" customHeight="1">
      <c r="A3750" s="24">
        <v>31738915</v>
      </c>
      <c r="B3750" s="24" t="s">
        <v>21030</v>
      </c>
      <c r="C3750" s="24" t="s">
        <v>21031</v>
      </c>
      <c r="D3750" s="24" t="s">
        <v>21032</v>
      </c>
      <c r="E3750" s="24" t="s">
        <v>21033</v>
      </c>
      <c r="F3750" s="24" t="s">
        <v>9661</v>
      </c>
      <c r="G3750" s="24">
        <v>2020</v>
      </c>
      <c r="H3750" s="25">
        <v>43788</v>
      </c>
      <c r="I3750" s="24"/>
      <c r="J3750" s="24"/>
      <c r="K3750" s="24" t="s">
        <v>21034</v>
      </c>
      <c r="L3750" s="24" t="str">
        <f t="shared" si="116"/>
        <v>PostAlerta</v>
      </c>
      <c r="M3750" s="24" t="str">
        <f t="shared" si="117"/>
        <v>S/PalabrasClaves</v>
      </c>
      <c r="N3750" s="24"/>
      <c r="O3750" s="24"/>
      <c r="P3750" s="24"/>
      <c r="Q3750" s="24"/>
      <c r="R3750" s="24"/>
      <c r="S3750" s="24"/>
      <c r="T3750" s="24"/>
      <c r="U3750" s="24"/>
      <c r="V3750" s="24"/>
      <c r="W3750" s="24"/>
      <c r="X3750" s="24"/>
    </row>
    <row r="3751" spans="1:24" ht="15.75" hidden="1" customHeight="1">
      <c r="A3751" s="26">
        <v>31757739</v>
      </c>
      <c r="B3751" s="26" t="s">
        <v>21035</v>
      </c>
      <c r="C3751" s="26" t="s">
        <v>21036</v>
      </c>
      <c r="D3751" s="26" t="s">
        <v>21037</v>
      </c>
      <c r="E3751" s="26" t="s">
        <v>21038</v>
      </c>
      <c r="F3751" s="26" t="s">
        <v>605</v>
      </c>
      <c r="G3751" s="26">
        <v>2020</v>
      </c>
      <c r="H3751" s="27">
        <v>43793</v>
      </c>
      <c r="I3751" s="26"/>
      <c r="J3751" s="26"/>
      <c r="K3751" s="26" t="s">
        <v>21039</v>
      </c>
      <c r="L3751" s="26" t="str">
        <f t="shared" si="116"/>
        <v>PostAlerta</v>
      </c>
      <c r="M3751" s="26" t="str">
        <f t="shared" si="117"/>
        <v>C/PalabrasClaves</v>
      </c>
      <c r="N3751" s="26"/>
      <c r="O3751" s="26"/>
      <c r="P3751" s="26"/>
      <c r="Q3751" s="26"/>
      <c r="R3751" s="26"/>
      <c r="S3751" s="26"/>
      <c r="T3751" s="26"/>
      <c r="U3751" s="26"/>
      <c r="V3751" s="26"/>
      <c r="W3751" s="26"/>
      <c r="X3751" s="26"/>
    </row>
    <row r="3752" spans="1:24" ht="15.75" hidden="1" customHeight="1">
      <c r="A3752" s="24">
        <v>31791041</v>
      </c>
      <c r="B3752" s="24" t="s">
        <v>21040</v>
      </c>
      <c r="C3752" s="24" t="s">
        <v>21041</v>
      </c>
      <c r="D3752" s="24" t="s">
        <v>21042</v>
      </c>
      <c r="E3752" s="24" t="s">
        <v>6707</v>
      </c>
      <c r="F3752" s="24" t="s">
        <v>15619</v>
      </c>
      <c r="G3752" s="24">
        <v>2020</v>
      </c>
      <c r="H3752" s="25">
        <v>43802</v>
      </c>
      <c r="I3752" s="24"/>
      <c r="J3752" s="24"/>
      <c r="K3752" s="24" t="s">
        <v>21043</v>
      </c>
      <c r="L3752" s="24" t="str">
        <f t="shared" ref="L3752:L3815" si="118">IF(ISNUMBER(VLOOKUP(A3752,EXCL,1,FALSE)),"Excluido",IF(ISNUMBER(VLOOKUP(A3752,POST,1,FALSE)),"PostAlerta",IF(ISNUMBER(VLOOKUP(A3752,PRE,1,FALSE)),"PreAlerta","")))</f>
        <v>PostAlerta</v>
      </c>
      <c r="M3752" s="24" t="str">
        <f t="shared" ref="M3752:M3815" si="119">IF(ISNUMBER(VLOOKUP(A3752,KEYWORDS,1,FALSE)),"C/PalabrasClaves","S/PalabrasClaves")</f>
        <v>S/PalabrasClaves</v>
      </c>
      <c r="N3752" s="24"/>
      <c r="O3752" s="24"/>
      <c r="P3752" s="24"/>
      <c r="Q3752" s="24"/>
      <c r="R3752" s="24"/>
      <c r="S3752" s="24"/>
      <c r="T3752" s="24"/>
      <c r="U3752" s="24"/>
      <c r="V3752" s="24"/>
      <c r="W3752" s="24"/>
      <c r="X3752" s="24"/>
    </row>
    <row r="3753" spans="1:24" ht="15.75" hidden="1" customHeight="1">
      <c r="A3753" s="26">
        <v>31882383</v>
      </c>
      <c r="B3753" s="26" t="s">
        <v>21044</v>
      </c>
      <c r="C3753" s="26" t="s">
        <v>21045</v>
      </c>
      <c r="D3753" s="26" t="s">
        <v>21046</v>
      </c>
      <c r="E3753" s="26" t="s">
        <v>21047</v>
      </c>
      <c r="F3753" s="26" t="s">
        <v>605</v>
      </c>
      <c r="G3753" s="26">
        <v>2020</v>
      </c>
      <c r="H3753" s="27">
        <v>43828</v>
      </c>
      <c r="I3753" s="26"/>
      <c r="J3753" s="26"/>
      <c r="K3753" s="26" t="s">
        <v>21048</v>
      </c>
      <c r="L3753" s="26" t="str">
        <f t="shared" si="118"/>
        <v>PostAlerta</v>
      </c>
      <c r="M3753" s="26" t="str">
        <f t="shared" si="119"/>
        <v>S/PalabrasClaves</v>
      </c>
      <c r="N3753" s="26"/>
      <c r="O3753" s="26"/>
      <c r="P3753" s="26"/>
      <c r="Q3753" s="26"/>
      <c r="R3753" s="26"/>
      <c r="S3753" s="26"/>
      <c r="T3753" s="26"/>
      <c r="U3753" s="26"/>
      <c r="V3753" s="26"/>
      <c r="W3753" s="26"/>
      <c r="X3753" s="26"/>
    </row>
    <row r="3754" spans="1:24" ht="15.75" hidden="1" customHeight="1">
      <c r="A3754" s="24">
        <v>31993971</v>
      </c>
      <c r="B3754" s="24" t="s">
        <v>21049</v>
      </c>
      <c r="C3754" s="24" t="s">
        <v>21050</v>
      </c>
      <c r="D3754" s="24" t="s">
        <v>21051</v>
      </c>
      <c r="E3754" s="24" t="s">
        <v>21052</v>
      </c>
      <c r="F3754" s="24" t="s">
        <v>2526</v>
      </c>
      <c r="G3754" s="24">
        <v>2020</v>
      </c>
      <c r="H3754" s="25">
        <v>43860</v>
      </c>
      <c r="I3754" s="24" t="s">
        <v>21053</v>
      </c>
      <c r="J3754" s="24"/>
      <c r="K3754" s="24" t="s">
        <v>21054</v>
      </c>
      <c r="L3754" s="24" t="str">
        <f t="shared" si="118"/>
        <v>PostAlerta</v>
      </c>
      <c r="M3754" s="24" t="str">
        <f t="shared" si="119"/>
        <v>C/PalabrasClaves</v>
      </c>
      <c r="N3754" s="24"/>
      <c r="O3754" s="24"/>
      <c r="P3754" s="24"/>
      <c r="Q3754" s="24"/>
      <c r="R3754" s="24"/>
      <c r="S3754" s="24"/>
      <c r="T3754" s="24"/>
      <c r="U3754" s="24"/>
      <c r="V3754" s="24"/>
      <c r="W3754" s="24"/>
      <c r="X3754" s="24"/>
    </row>
    <row r="3755" spans="1:24" ht="15.75" hidden="1" customHeight="1">
      <c r="A3755" s="26">
        <v>32004254</v>
      </c>
      <c r="B3755" s="26" t="s">
        <v>21055</v>
      </c>
      <c r="C3755" s="26" t="s">
        <v>21056</v>
      </c>
      <c r="D3755" s="26" t="s">
        <v>21057</v>
      </c>
      <c r="E3755" s="26" t="s">
        <v>2629</v>
      </c>
      <c r="F3755" s="26" t="s">
        <v>128</v>
      </c>
      <c r="G3755" s="26">
        <v>2020</v>
      </c>
      <c r="H3755" s="27">
        <v>43862</v>
      </c>
      <c r="I3755" s="26" t="s">
        <v>21058</v>
      </c>
      <c r="J3755" s="26" t="s">
        <v>21059</v>
      </c>
      <c r="K3755" s="26" t="s">
        <v>21060</v>
      </c>
      <c r="L3755" s="26" t="str">
        <f t="shared" si="118"/>
        <v>PostAlerta</v>
      </c>
      <c r="M3755" s="26" t="str">
        <f t="shared" si="119"/>
        <v>S/PalabrasClaves</v>
      </c>
      <c r="N3755" s="26"/>
      <c r="O3755" s="26"/>
      <c r="P3755" s="26"/>
      <c r="Q3755" s="26"/>
      <c r="R3755" s="26"/>
      <c r="S3755" s="26"/>
      <c r="T3755" s="26"/>
      <c r="U3755" s="26"/>
      <c r="V3755" s="26"/>
      <c r="W3755" s="26"/>
      <c r="X3755" s="26"/>
    </row>
    <row r="3756" spans="1:24" ht="15.75" hidden="1" customHeight="1">
      <c r="A3756" s="24">
        <v>32004255</v>
      </c>
      <c r="B3756" s="24" t="s">
        <v>21061</v>
      </c>
      <c r="C3756" s="24" t="s">
        <v>21062</v>
      </c>
      <c r="D3756" s="24" t="s">
        <v>21063</v>
      </c>
      <c r="E3756" s="24" t="s">
        <v>16314</v>
      </c>
      <c r="F3756" s="24" t="s">
        <v>128</v>
      </c>
      <c r="G3756" s="24">
        <v>2020</v>
      </c>
      <c r="H3756" s="25">
        <v>43862</v>
      </c>
      <c r="I3756" s="24"/>
      <c r="J3756" s="24"/>
      <c r="K3756" s="24" t="s">
        <v>21064</v>
      </c>
      <c r="L3756" s="24" t="str">
        <f t="shared" si="118"/>
        <v>PostAlerta</v>
      </c>
      <c r="M3756" s="24" t="str">
        <f t="shared" si="119"/>
        <v>S/PalabrasClaves</v>
      </c>
      <c r="N3756" s="24"/>
      <c r="O3756" s="24"/>
      <c r="P3756" s="24"/>
      <c r="Q3756" s="24"/>
      <c r="R3756" s="24"/>
      <c r="S3756" s="24"/>
      <c r="T3756" s="24"/>
      <c r="U3756" s="24"/>
      <c r="V3756" s="24"/>
      <c r="W3756" s="24"/>
      <c r="X3756" s="24"/>
    </row>
    <row r="3757" spans="1:24" ht="15.75" hidden="1" customHeight="1">
      <c r="A3757" s="26">
        <v>32004256</v>
      </c>
      <c r="B3757" s="26" t="s">
        <v>21065</v>
      </c>
      <c r="C3757" s="26" t="s">
        <v>21066</v>
      </c>
      <c r="D3757" s="26" t="s">
        <v>21067</v>
      </c>
      <c r="E3757" s="26" t="s">
        <v>18371</v>
      </c>
      <c r="F3757" s="26" t="s">
        <v>128</v>
      </c>
      <c r="G3757" s="26">
        <v>2020</v>
      </c>
      <c r="H3757" s="27">
        <v>43862</v>
      </c>
      <c r="I3757" s="26" t="s">
        <v>21068</v>
      </c>
      <c r="J3757" s="26" t="s">
        <v>21069</v>
      </c>
      <c r="K3757" s="26" t="s">
        <v>21070</v>
      </c>
      <c r="L3757" s="26" t="str">
        <f t="shared" si="118"/>
        <v>PostAlerta</v>
      </c>
      <c r="M3757" s="26" t="str">
        <f t="shared" si="119"/>
        <v>S/PalabrasClaves</v>
      </c>
      <c r="N3757" s="26"/>
      <c r="O3757" s="26"/>
      <c r="P3757" s="26"/>
      <c r="Q3757" s="26"/>
      <c r="R3757" s="26"/>
      <c r="S3757" s="26"/>
      <c r="T3757" s="26"/>
      <c r="U3757" s="26"/>
      <c r="V3757" s="26"/>
      <c r="W3757" s="26"/>
      <c r="X3757" s="26"/>
    </row>
    <row r="3758" spans="1:24" ht="15.75" hidden="1" customHeight="1">
      <c r="A3758" s="24">
        <v>32008410</v>
      </c>
      <c r="B3758" s="24" t="s">
        <v>21071</v>
      </c>
      <c r="C3758" s="24" t="s">
        <v>2830</v>
      </c>
      <c r="D3758" s="24" t="s">
        <v>21072</v>
      </c>
      <c r="E3758" s="24" t="s">
        <v>871</v>
      </c>
      <c r="F3758" s="24" t="s">
        <v>2832</v>
      </c>
      <c r="G3758" s="24">
        <v>2020</v>
      </c>
      <c r="H3758" s="25">
        <v>43865</v>
      </c>
      <c r="I3758" s="24"/>
      <c r="J3758" s="24"/>
      <c r="K3758" s="24" t="s">
        <v>21073</v>
      </c>
      <c r="L3758" s="24" t="str">
        <f t="shared" si="118"/>
        <v>PostAlerta</v>
      </c>
      <c r="M3758" s="24" t="str">
        <f t="shared" si="119"/>
        <v>S/PalabrasClaves</v>
      </c>
      <c r="N3758" s="24"/>
      <c r="O3758" s="24"/>
      <c r="P3758" s="24"/>
      <c r="Q3758" s="24"/>
      <c r="R3758" s="24"/>
      <c r="S3758" s="24"/>
      <c r="T3758" s="24"/>
      <c r="U3758" s="24"/>
      <c r="V3758" s="24"/>
      <c r="W3758" s="24"/>
      <c r="X3758" s="24"/>
    </row>
    <row r="3759" spans="1:24" ht="15.75" hidden="1" customHeight="1">
      <c r="A3759" s="26">
        <v>32017971</v>
      </c>
      <c r="B3759" s="26" t="s">
        <v>21074</v>
      </c>
      <c r="C3759" s="26" t="s">
        <v>21075</v>
      </c>
      <c r="D3759" s="26" t="s">
        <v>21076</v>
      </c>
      <c r="E3759" s="26" t="s">
        <v>14096</v>
      </c>
      <c r="F3759" s="26" t="s">
        <v>6352</v>
      </c>
      <c r="G3759" s="26">
        <v>2020</v>
      </c>
      <c r="H3759" s="27">
        <v>43866</v>
      </c>
      <c r="I3759" s="26" t="s">
        <v>21077</v>
      </c>
      <c r="J3759" s="26"/>
      <c r="K3759" s="26" t="s">
        <v>21078</v>
      </c>
      <c r="L3759" s="26" t="str">
        <f t="shared" si="118"/>
        <v>PostAlerta</v>
      </c>
      <c r="M3759" s="26" t="str">
        <f t="shared" si="119"/>
        <v>S/PalabrasClaves</v>
      </c>
      <c r="N3759" s="26"/>
      <c r="O3759" s="26"/>
      <c r="P3759" s="26"/>
      <c r="Q3759" s="26"/>
      <c r="R3759" s="26"/>
      <c r="S3759" s="26"/>
      <c r="T3759" s="26"/>
      <c r="U3759" s="26"/>
      <c r="V3759" s="26"/>
      <c r="W3759" s="26"/>
      <c r="X3759" s="26"/>
    </row>
    <row r="3760" spans="1:24" ht="15.75" hidden="1" customHeight="1">
      <c r="A3760" s="24">
        <v>32018150</v>
      </c>
      <c r="B3760" s="24" t="s">
        <v>21079</v>
      </c>
      <c r="C3760" s="24" t="s">
        <v>16693</v>
      </c>
      <c r="D3760" s="24" t="s">
        <v>21080</v>
      </c>
      <c r="E3760" s="24" t="s">
        <v>16695</v>
      </c>
      <c r="F3760" s="24" t="s">
        <v>21081</v>
      </c>
      <c r="G3760" s="24">
        <v>2020</v>
      </c>
      <c r="H3760" s="25">
        <v>43866</v>
      </c>
      <c r="I3760" s="24"/>
      <c r="J3760" s="24"/>
      <c r="K3760" s="24" t="s">
        <v>21082</v>
      </c>
      <c r="L3760" s="24" t="str">
        <f t="shared" si="118"/>
        <v>Excluido</v>
      </c>
      <c r="M3760" s="24" t="str">
        <f t="shared" si="119"/>
        <v>S/PalabrasClaves</v>
      </c>
      <c r="N3760" s="24"/>
      <c r="O3760" s="24"/>
      <c r="P3760" s="24"/>
      <c r="Q3760" s="24"/>
      <c r="R3760" s="24"/>
      <c r="S3760" s="24"/>
      <c r="T3760" s="24"/>
      <c r="U3760" s="24"/>
      <c r="V3760" s="24"/>
      <c r="W3760" s="24"/>
      <c r="X3760" s="24"/>
    </row>
    <row r="3761" spans="1:24" ht="15.75" hidden="1" customHeight="1">
      <c r="A3761" s="26">
        <v>32025745</v>
      </c>
      <c r="B3761" s="26" t="s">
        <v>21083</v>
      </c>
      <c r="C3761" s="26" t="s">
        <v>21084</v>
      </c>
      <c r="D3761" s="26" t="s">
        <v>21085</v>
      </c>
      <c r="E3761" s="26" t="s">
        <v>21052</v>
      </c>
      <c r="F3761" s="26" t="s">
        <v>1320</v>
      </c>
      <c r="G3761" s="26">
        <v>2020</v>
      </c>
      <c r="H3761" s="27">
        <v>43868</v>
      </c>
      <c r="I3761" s="26"/>
      <c r="J3761" s="26"/>
      <c r="K3761" s="26" t="s">
        <v>21086</v>
      </c>
      <c r="L3761" s="26" t="str">
        <f t="shared" si="118"/>
        <v>Excluido</v>
      </c>
      <c r="M3761" s="26" t="str">
        <f t="shared" si="119"/>
        <v>S/PalabrasClaves</v>
      </c>
      <c r="N3761" s="26"/>
      <c r="O3761" s="26"/>
      <c r="P3761" s="26"/>
      <c r="Q3761" s="26"/>
      <c r="R3761" s="26"/>
      <c r="S3761" s="26"/>
      <c r="T3761" s="26"/>
      <c r="U3761" s="26"/>
      <c r="V3761" s="26"/>
      <c r="W3761" s="26"/>
      <c r="X3761" s="26"/>
    </row>
    <row r="3762" spans="1:24" ht="15.75" hidden="1" customHeight="1">
      <c r="A3762" s="24">
        <v>32043457</v>
      </c>
      <c r="B3762" s="24" t="s">
        <v>21087</v>
      </c>
      <c r="C3762" s="24" t="s">
        <v>21088</v>
      </c>
      <c r="D3762" s="24" t="s">
        <v>21089</v>
      </c>
      <c r="E3762" s="24" t="s">
        <v>21090</v>
      </c>
      <c r="F3762" s="24" t="s">
        <v>1912</v>
      </c>
      <c r="G3762" s="24">
        <v>2020</v>
      </c>
      <c r="H3762" s="25">
        <v>43873</v>
      </c>
      <c r="I3762" s="24" t="s">
        <v>21091</v>
      </c>
      <c r="J3762" s="24"/>
      <c r="K3762" s="24" t="s">
        <v>21092</v>
      </c>
      <c r="L3762" s="24" t="str">
        <f t="shared" si="118"/>
        <v>PostAlerta</v>
      </c>
      <c r="M3762" s="24" t="str">
        <f t="shared" si="119"/>
        <v>S/PalabrasClaves</v>
      </c>
      <c r="N3762" s="24"/>
      <c r="O3762" s="24"/>
      <c r="P3762" s="24"/>
      <c r="Q3762" s="24"/>
      <c r="R3762" s="24"/>
      <c r="S3762" s="24"/>
      <c r="T3762" s="24"/>
      <c r="U3762" s="24"/>
      <c r="V3762" s="24"/>
      <c r="W3762" s="24"/>
      <c r="X3762" s="24"/>
    </row>
    <row r="3763" spans="1:24" ht="15.75" hidden="1" customHeight="1">
      <c r="A3763" s="26">
        <v>32044688</v>
      </c>
      <c r="B3763" s="26" t="s">
        <v>21093</v>
      </c>
      <c r="C3763" s="26" t="s">
        <v>21094</v>
      </c>
      <c r="D3763" s="26" t="s">
        <v>21095</v>
      </c>
      <c r="E3763" s="26" t="s">
        <v>21096</v>
      </c>
      <c r="F3763" s="26" t="s">
        <v>21081</v>
      </c>
      <c r="G3763" s="26">
        <v>2020</v>
      </c>
      <c r="H3763" s="27">
        <v>43873</v>
      </c>
      <c r="I3763" s="26" t="s">
        <v>21097</v>
      </c>
      <c r="J3763" s="26" t="s">
        <v>21098</v>
      </c>
      <c r="K3763" s="26" t="s">
        <v>21099</v>
      </c>
      <c r="L3763" s="26" t="str">
        <f t="shared" si="118"/>
        <v>Excluido</v>
      </c>
      <c r="M3763" s="26" t="str">
        <f t="shared" si="119"/>
        <v>S/PalabrasClaves</v>
      </c>
      <c r="N3763" s="26"/>
      <c r="O3763" s="26"/>
      <c r="P3763" s="26"/>
      <c r="Q3763" s="26"/>
      <c r="R3763" s="26"/>
      <c r="S3763" s="26"/>
      <c r="T3763" s="26"/>
      <c r="U3763" s="26"/>
      <c r="V3763" s="26"/>
      <c r="W3763" s="26"/>
      <c r="X3763" s="26"/>
    </row>
    <row r="3764" spans="1:24" ht="15.75" hidden="1" customHeight="1">
      <c r="A3764" s="24">
        <v>32082993</v>
      </c>
      <c r="B3764" s="24" t="s">
        <v>21100</v>
      </c>
      <c r="C3764" s="24" t="s">
        <v>21101</v>
      </c>
      <c r="D3764" s="24" t="s">
        <v>21102</v>
      </c>
      <c r="E3764" s="24" t="s">
        <v>21103</v>
      </c>
      <c r="F3764" s="24" t="s">
        <v>21104</v>
      </c>
      <c r="G3764" s="24">
        <v>2020</v>
      </c>
      <c r="H3764" s="25">
        <v>43883</v>
      </c>
      <c r="I3764" s="24" t="s">
        <v>21105</v>
      </c>
      <c r="J3764" s="24"/>
      <c r="K3764" s="24" t="s">
        <v>21106</v>
      </c>
      <c r="L3764" s="24" t="str">
        <f t="shared" si="118"/>
        <v>PostAlerta</v>
      </c>
      <c r="M3764" s="24" t="str">
        <f t="shared" si="119"/>
        <v>S/PalabrasClaves</v>
      </c>
      <c r="N3764" s="24"/>
      <c r="O3764" s="24"/>
      <c r="P3764" s="24"/>
      <c r="Q3764" s="24"/>
      <c r="R3764" s="24"/>
      <c r="S3764" s="24"/>
      <c r="T3764" s="24"/>
      <c r="U3764" s="24"/>
      <c r="V3764" s="24"/>
      <c r="W3764" s="24"/>
      <c r="X3764" s="24"/>
    </row>
    <row r="3765" spans="1:24" ht="15.75" hidden="1" customHeight="1">
      <c r="A3765" s="26">
        <v>32105639</v>
      </c>
      <c r="B3765" s="26" t="s">
        <v>21107</v>
      </c>
      <c r="C3765" s="26" t="s">
        <v>21108</v>
      </c>
      <c r="D3765" s="26" t="s">
        <v>21109</v>
      </c>
      <c r="E3765" s="26" t="s">
        <v>21110</v>
      </c>
      <c r="F3765" s="26" t="s">
        <v>987</v>
      </c>
      <c r="G3765" s="26">
        <v>2020</v>
      </c>
      <c r="H3765" s="27">
        <v>43889</v>
      </c>
      <c r="I3765" s="26"/>
      <c r="J3765" s="26"/>
      <c r="K3765" s="26" t="s">
        <v>21111</v>
      </c>
      <c r="L3765" s="26" t="str">
        <f t="shared" si="118"/>
        <v>PostAlerta</v>
      </c>
      <c r="M3765" s="26" t="str">
        <f t="shared" si="119"/>
        <v>S/PalabrasClaves</v>
      </c>
      <c r="N3765" s="26"/>
      <c r="O3765" s="26"/>
      <c r="P3765" s="26"/>
      <c r="Q3765" s="26"/>
      <c r="R3765" s="26"/>
      <c r="S3765" s="26"/>
      <c r="T3765" s="26"/>
      <c r="U3765" s="26"/>
      <c r="V3765" s="26"/>
      <c r="W3765" s="26"/>
      <c r="X3765" s="26"/>
    </row>
    <row r="3766" spans="1:24" ht="15.75" hidden="1" customHeight="1">
      <c r="A3766" s="24">
        <v>32168225</v>
      </c>
      <c r="B3766" s="24" t="s">
        <v>21112</v>
      </c>
      <c r="C3766" s="24" t="s">
        <v>21113</v>
      </c>
      <c r="D3766" s="24" t="s">
        <v>21114</v>
      </c>
      <c r="E3766" s="24" t="s">
        <v>21115</v>
      </c>
      <c r="F3766" s="24" t="s">
        <v>481</v>
      </c>
      <c r="G3766" s="24">
        <v>2020</v>
      </c>
      <c r="H3766" s="25">
        <v>43904</v>
      </c>
      <c r="I3766" s="24"/>
      <c r="J3766" s="24"/>
      <c r="K3766" s="24" t="s">
        <v>21116</v>
      </c>
      <c r="L3766" s="24" t="str">
        <f t="shared" si="118"/>
        <v>PostAlerta</v>
      </c>
      <c r="M3766" s="24" t="str">
        <f t="shared" si="119"/>
        <v>S/PalabrasClaves</v>
      </c>
      <c r="N3766" s="24"/>
      <c r="O3766" s="24"/>
      <c r="P3766" s="24"/>
      <c r="Q3766" s="24"/>
      <c r="R3766" s="24"/>
      <c r="S3766" s="24"/>
      <c r="T3766" s="24"/>
      <c r="U3766" s="24"/>
      <c r="V3766" s="24"/>
      <c r="W3766" s="24"/>
      <c r="X3766" s="24"/>
    </row>
    <row r="3767" spans="1:24" ht="15.75" hidden="1" customHeight="1">
      <c r="A3767" s="26">
        <v>32183939</v>
      </c>
      <c r="B3767" s="26" t="s">
        <v>21117</v>
      </c>
      <c r="C3767" s="26" t="s">
        <v>21118</v>
      </c>
      <c r="D3767" s="26" t="s">
        <v>21119</v>
      </c>
      <c r="E3767" s="26" t="s">
        <v>21120</v>
      </c>
      <c r="F3767" s="26" t="s">
        <v>443</v>
      </c>
      <c r="G3767" s="26">
        <v>2020</v>
      </c>
      <c r="H3767" s="27">
        <v>43909</v>
      </c>
      <c r="I3767" s="26"/>
      <c r="J3767" s="26"/>
      <c r="K3767" s="26" t="s">
        <v>21121</v>
      </c>
      <c r="L3767" s="26" t="str">
        <f t="shared" si="118"/>
        <v>PostAlerta</v>
      </c>
      <c r="M3767" s="26" t="str">
        <f t="shared" si="119"/>
        <v>S/PalabrasClaves</v>
      </c>
      <c r="N3767" s="26"/>
      <c r="O3767" s="26"/>
      <c r="P3767" s="26"/>
      <c r="Q3767" s="26"/>
      <c r="R3767" s="26"/>
      <c r="S3767" s="26"/>
      <c r="T3767" s="26"/>
      <c r="U3767" s="26"/>
      <c r="V3767" s="26"/>
      <c r="W3767" s="26"/>
      <c r="X3767" s="26"/>
    </row>
    <row r="3768" spans="1:24" ht="15.75" hidden="1" customHeight="1">
      <c r="A3768" s="24">
        <v>32192370</v>
      </c>
      <c r="B3768" s="24" t="s">
        <v>21122</v>
      </c>
      <c r="C3768" s="24" t="s">
        <v>21123</v>
      </c>
      <c r="D3768" s="24" t="s">
        <v>21124</v>
      </c>
      <c r="E3768" s="24" t="s">
        <v>12884</v>
      </c>
      <c r="F3768" s="24" t="s">
        <v>725</v>
      </c>
      <c r="G3768" s="24">
        <v>2020</v>
      </c>
      <c r="H3768" s="25">
        <v>43911</v>
      </c>
      <c r="I3768" s="24"/>
      <c r="J3768" s="24"/>
      <c r="K3768" s="24" t="s">
        <v>21125</v>
      </c>
      <c r="L3768" s="24" t="str">
        <f t="shared" si="118"/>
        <v>PostAlerta</v>
      </c>
      <c r="M3768" s="24" t="str">
        <f t="shared" si="119"/>
        <v>S/PalabrasClaves</v>
      </c>
      <c r="N3768" s="24"/>
      <c r="O3768" s="24"/>
      <c r="P3768" s="24"/>
      <c r="Q3768" s="24"/>
      <c r="R3768" s="24"/>
      <c r="S3768" s="24"/>
      <c r="T3768" s="24"/>
      <c r="U3768" s="24"/>
      <c r="V3768" s="24"/>
      <c r="W3768" s="24"/>
      <c r="X3768" s="24"/>
    </row>
    <row r="3769" spans="1:24" ht="15.75" hidden="1" customHeight="1">
      <c r="A3769" s="26">
        <v>32228828</v>
      </c>
      <c r="B3769" s="26" t="s">
        <v>21126</v>
      </c>
      <c r="C3769" s="26" t="s">
        <v>21127</v>
      </c>
      <c r="D3769" s="26" t="s">
        <v>21128</v>
      </c>
      <c r="E3769" s="26" t="s">
        <v>21129</v>
      </c>
      <c r="F3769" s="26" t="s">
        <v>443</v>
      </c>
      <c r="G3769" s="26">
        <v>2020</v>
      </c>
      <c r="H3769" s="27">
        <v>43923</v>
      </c>
      <c r="I3769" s="26"/>
      <c r="J3769" s="26"/>
      <c r="K3769" s="26" t="s">
        <v>21130</v>
      </c>
      <c r="L3769" s="26" t="str">
        <f t="shared" si="118"/>
        <v>Excluido</v>
      </c>
      <c r="M3769" s="26" t="str">
        <f t="shared" si="119"/>
        <v>S/PalabrasClaves</v>
      </c>
      <c r="N3769" s="26"/>
      <c r="O3769" s="26"/>
      <c r="P3769" s="26"/>
      <c r="Q3769" s="26"/>
      <c r="R3769" s="26"/>
      <c r="S3769" s="26"/>
      <c r="T3769" s="26"/>
      <c r="U3769" s="26"/>
      <c r="V3769" s="26"/>
      <c r="W3769" s="26"/>
      <c r="X3769" s="26"/>
    </row>
    <row r="3770" spans="1:24" ht="15.75" hidden="1" customHeight="1">
      <c r="A3770" s="24">
        <v>32290900</v>
      </c>
      <c r="B3770" s="24" t="s">
        <v>21131</v>
      </c>
      <c r="C3770" s="24" t="s">
        <v>21132</v>
      </c>
      <c r="D3770" s="24" t="s">
        <v>21133</v>
      </c>
      <c r="E3770" s="24" t="s">
        <v>6314</v>
      </c>
      <c r="F3770" s="24" t="s">
        <v>804</v>
      </c>
      <c r="G3770" s="24">
        <v>2020</v>
      </c>
      <c r="H3770" s="25">
        <v>43937</v>
      </c>
      <c r="I3770" s="24" t="s">
        <v>21134</v>
      </c>
      <c r="J3770" s="24"/>
      <c r="K3770" s="24" t="s">
        <v>21135</v>
      </c>
      <c r="L3770" s="24" t="str">
        <f t="shared" si="118"/>
        <v>PostAlerta</v>
      </c>
      <c r="M3770" s="24" t="str">
        <f t="shared" si="119"/>
        <v>S/PalabrasClaves</v>
      </c>
      <c r="N3770" s="24"/>
      <c r="O3770" s="24"/>
      <c r="P3770" s="24"/>
      <c r="Q3770" s="24"/>
      <c r="R3770" s="24"/>
      <c r="S3770" s="24"/>
      <c r="T3770" s="24"/>
      <c r="U3770" s="24"/>
      <c r="V3770" s="24"/>
      <c r="W3770" s="24"/>
      <c r="X3770" s="24"/>
    </row>
    <row r="3771" spans="1:24" ht="15.75" hidden="1" customHeight="1">
      <c r="A3771" s="26">
        <v>32291912</v>
      </c>
      <c r="B3771" s="26" t="s">
        <v>21136</v>
      </c>
      <c r="C3771" s="26" t="s">
        <v>21137</v>
      </c>
      <c r="D3771" s="26" t="s">
        <v>21138</v>
      </c>
      <c r="E3771" s="26" t="s">
        <v>21139</v>
      </c>
      <c r="F3771" s="26" t="s">
        <v>2719</v>
      </c>
      <c r="G3771" s="26">
        <v>2020</v>
      </c>
      <c r="H3771" s="27">
        <v>43937</v>
      </c>
      <c r="I3771" s="26"/>
      <c r="J3771" s="26"/>
      <c r="K3771" s="26" t="s">
        <v>21140</v>
      </c>
      <c r="L3771" s="26" t="str">
        <f t="shared" si="118"/>
        <v>PostAlerta</v>
      </c>
      <c r="M3771" s="26" t="str">
        <f t="shared" si="119"/>
        <v>S/PalabrasClaves</v>
      </c>
      <c r="N3771" s="26"/>
      <c r="O3771" s="26"/>
      <c r="P3771" s="26"/>
      <c r="Q3771" s="26"/>
      <c r="R3771" s="26"/>
      <c r="S3771" s="26"/>
      <c r="T3771" s="26"/>
      <c r="U3771" s="26"/>
      <c r="V3771" s="26"/>
      <c r="W3771" s="26"/>
      <c r="X3771" s="26"/>
    </row>
    <row r="3772" spans="1:24" ht="15.75" hidden="1" customHeight="1">
      <c r="A3772" s="24">
        <v>32342905</v>
      </c>
      <c r="B3772" s="24" t="s">
        <v>21141</v>
      </c>
      <c r="C3772" s="24" t="s">
        <v>21142</v>
      </c>
      <c r="D3772" s="24" t="s">
        <v>21143</v>
      </c>
      <c r="E3772" s="24" t="s">
        <v>21144</v>
      </c>
      <c r="F3772" s="24" t="s">
        <v>21145</v>
      </c>
      <c r="G3772" s="24">
        <v>2020</v>
      </c>
      <c r="H3772" s="25">
        <v>43950</v>
      </c>
      <c r="I3772" s="24"/>
      <c r="J3772" s="24"/>
      <c r="K3772" s="24" t="s">
        <v>21146</v>
      </c>
      <c r="L3772" s="24" t="str">
        <f t="shared" si="118"/>
        <v>PostAlerta</v>
      </c>
      <c r="M3772" s="24" t="str">
        <f t="shared" si="119"/>
        <v>S/PalabrasClaves</v>
      </c>
      <c r="N3772" s="24"/>
      <c r="O3772" s="24"/>
      <c r="P3772" s="24"/>
      <c r="Q3772" s="24"/>
      <c r="R3772" s="24"/>
      <c r="S3772" s="24"/>
      <c r="T3772" s="24"/>
      <c r="U3772" s="24"/>
      <c r="V3772" s="24"/>
      <c r="W3772" s="24"/>
      <c r="X3772" s="24"/>
    </row>
    <row r="3773" spans="1:24" ht="15.75" hidden="1" customHeight="1">
      <c r="A3773" s="26">
        <v>32151463</v>
      </c>
      <c r="B3773" s="26" t="s">
        <v>21147</v>
      </c>
      <c r="C3773" s="26" t="s">
        <v>21148</v>
      </c>
      <c r="D3773" s="26" t="s">
        <v>21149</v>
      </c>
      <c r="E3773" s="26" t="s">
        <v>273</v>
      </c>
      <c r="F3773" s="26" t="s">
        <v>353</v>
      </c>
      <c r="G3773" s="26">
        <v>2020</v>
      </c>
      <c r="H3773" s="27">
        <v>43901</v>
      </c>
      <c r="I3773" s="26"/>
      <c r="J3773" s="26"/>
      <c r="K3773" s="26" t="s">
        <v>21150</v>
      </c>
      <c r="L3773" s="26" t="str">
        <f t="shared" si="118"/>
        <v>PostAlerta</v>
      </c>
      <c r="M3773" s="26" t="str">
        <f t="shared" si="119"/>
        <v>S/PalabrasClaves</v>
      </c>
      <c r="N3773" s="26"/>
      <c r="O3773" s="26"/>
      <c r="P3773" s="26"/>
      <c r="Q3773" s="26"/>
      <c r="R3773" s="26"/>
      <c r="S3773" s="26"/>
      <c r="T3773" s="26"/>
      <c r="U3773" s="26"/>
      <c r="V3773" s="26"/>
      <c r="W3773" s="26"/>
      <c r="X3773" s="26"/>
    </row>
    <row r="3774" spans="1:24" ht="15.75" hidden="1" customHeight="1">
      <c r="A3774" s="24">
        <v>32041796</v>
      </c>
      <c r="B3774" s="24" t="s">
        <v>21151</v>
      </c>
      <c r="C3774" s="24" t="s">
        <v>21152</v>
      </c>
      <c r="D3774" s="24" t="s">
        <v>21153</v>
      </c>
      <c r="E3774" s="24" t="s">
        <v>21154</v>
      </c>
      <c r="F3774" s="24" t="s">
        <v>691</v>
      </c>
      <c r="G3774" s="24">
        <v>2020</v>
      </c>
      <c r="H3774" s="25">
        <v>43873</v>
      </c>
      <c r="I3774" s="24" t="s">
        <v>21155</v>
      </c>
      <c r="J3774" s="24"/>
      <c r="K3774" s="24" t="s">
        <v>21156</v>
      </c>
      <c r="L3774" s="24" t="str">
        <f t="shared" si="118"/>
        <v>PostAlerta</v>
      </c>
      <c r="M3774" s="24" t="str">
        <f t="shared" si="119"/>
        <v>S/PalabrasClaves</v>
      </c>
      <c r="N3774" s="24"/>
      <c r="O3774" s="24"/>
      <c r="P3774" s="24"/>
      <c r="Q3774" s="24"/>
      <c r="R3774" s="24"/>
      <c r="S3774" s="24"/>
      <c r="T3774" s="24"/>
      <c r="U3774" s="24"/>
      <c r="V3774" s="24"/>
      <c r="W3774" s="24"/>
      <c r="X3774" s="24"/>
    </row>
    <row r="3775" spans="1:24" ht="15.75" hidden="1" customHeight="1">
      <c r="A3775" s="26">
        <v>32290237</v>
      </c>
      <c r="B3775" s="26" t="s">
        <v>21157</v>
      </c>
      <c r="C3775" s="26" t="s">
        <v>21158</v>
      </c>
      <c r="D3775" s="26" t="s">
        <v>21159</v>
      </c>
      <c r="E3775" s="26" t="s">
        <v>21160</v>
      </c>
      <c r="F3775" s="26" t="s">
        <v>8033</v>
      </c>
      <c r="G3775" s="26">
        <v>2020</v>
      </c>
      <c r="H3775" s="27">
        <v>43937</v>
      </c>
      <c r="I3775" s="26" t="s">
        <v>21161</v>
      </c>
      <c r="J3775" s="26"/>
      <c r="K3775" s="26" t="s">
        <v>21162</v>
      </c>
      <c r="L3775" s="26" t="str">
        <f t="shared" si="118"/>
        <v>PostAlerta</v>
      </c>
      <c r="M3775" s="26" t="str">
        <f t="shared" si="119"/>
        <v>S/PalabrasClaves</v>
      </c>
      <c r="N3775" s="26"/>
      <c r="O3775" s="26"/>
      <c r="P3775" s="26"/>
      <c r="Q3775" s="26"/>
      <c r="R3775" s="26"/>
      <c r="S3775" s="26"/>
      <c r="T3775" s="26"/>
      <c r="U3775" s="26"/>
      <c r="V3775" s="26"/>
      <c r="W3775" s="26"/>
      <c r="X3775" s="26"/>
    </row>
    <row r="3776" spans="1:24" ht="15.75" hidden="1" customHeight="1">
      <c r="A3776" s="24">
        <v>31198933</v>
      </c>
      <c r="B3776" s="24" t="s">
        <v>21163</v>
      </c>
      <c r="C3776" s="24" t="s">
        <v>21164</v>
      </c>
      <c r="D3776" s="24" t="s">
        <v>21165</v>
      </c>
      <c r="E3776" s="24" t="s">
        <v>21166</v>
      </c>
      <c r="F3776" s="24" t="s">
        <v>851</v>
      </c>
      <c r="G3776" s="24">
        <v>2020</v>
      </c>
      <c r="H3776" s="25">
        <v>43631</v>
      </c>
      <c r="I3776" s="24"/>
      <c r="J3776" s="24"/>
      <c r="K3776" s="24" t="s">
        <v>21167</v>
      </c>
      <c r="L3776" s="24" t="str">
        <f t="shared" si="118"/>
        <v>PostAlerta</v>
      </c>
      <c r="M3776" s="24" t="str">
        <f t="shared" si="119"/>
        <v>S/PalabrasClaves</v>
      </c>
      <c r="N3776" s="24"/>
      <c r="O3776" s="24"/>
      <c r="P3776" s="24"/>
      <c r="Q3776" s="24"/>
      <c r="R3776" s="24"/>
      <c r="S3776" s="24"/>
      <c r="T3776" s="24"/>
      <c r="U3776" s="24"/>
      <c r="V3776" s="24"/>
      <c r="W3776" s="24"/>
      <c r="X3776" s="24"/>
    </row>
    <row r="3777" spans="1:24" ht="15.75" hidden="1" customHeight="1">
      <c r="A3777" s="26">
        <v>31504314</v>
      </c>
      <c r="B3777" s="26" t="s">
        <v>21168</v>
      </c>
      <c r="C3777" s="26" t="s">
        <v>21169</v>
      </c>
      <c r="D3777" s="26" t="s">
        <v>21170</v>
      </c>
      <c r="E3777" s="26" t="s">
        <v>18015</v>
      </c>
      <c r="F3777" s="26" t="s">
        <v>851</v>
      </c>
      <c r="G3777" s="26">
        <v>2020</v>
      </c>
      <c r="H3777" s="27">
        <v>43719</v>
      </c>
      <c r="I3777" s="26" t="s">
        <v>21171</v>
      </c>
      <c r="J3777" s="26" t="s">
        <v>21172</v>
      </c>
      <c r="K3777" s="26" t="s">
        <v>21173</v>
      </c>
      <c r="L3777" s="26" t="str">
        <f t="shared" si="118"/>
        <v>PostAlerta</v>
      </c>
      <c r="M3777" s="26" t="str">
        <f t="shared" si="119"/>
        <v>S/PalabrasClaves</v>
      </c>
      <c r="N3777" s="26"/>
      <c r="O3777" s="26"/>
      <c r="P3777" s="26"/>
      <c r="Q3777" s="26"/>
      <c r="R3777" s="26"/>
      <c r="S3777" s="26"/>
      <c r="T3777" s="26"/>
      <c r="U3777" s="26"/>
      <c r="V3777" s="26"/>
      <c r="W3777" s="26"/>
      <c r="X3777" s="26"/>
    </row>
    <row r="3778" spans="1:24" ht="15.75" hidden="1" customHeight="1">
      <c r="A3778" s="24">
        <v>31504333</v>
      </c>
      <c r="B3778" s="24" t="s">
        <v>21174</v>
      </c>
      <c r="C3778" s="24" t="s">
        <v>2830</v>
      </c>
      <c r="D3778" s="24" t="s">
        <v>21175</v>
      </c>
      <c r="E3778" s="24" t="s">
        <v>871</v>
      </c>
      <c r="F3778" s="24" t="s">
        <v>851</v>
      </c>
      <c r="G3778" s="24">
        <v>2020</v>
      </c>
      <c r="H3778" s="25">
        <v>43719</v>
      </c>
      <c r="I3778" s="24"/>
      <c r="J3778" s="24"/>
      <c r="K3778" s="24" t="s">
        <v>21176</v>
      </c>
      <c r="L3778" s="24" t="str">
        <f t="shared" si="118"/>
        <v>PostAlerta</v>
      </c>
      <c r="M3778" s="24" t="str">
        <f t="shared" si="119"/>
        <v>S/PalabrasClaves</v>
      </c>
      <c r="N3778" s="24"/>
      <c r="O3778" s="24"/>
      <c r="P3778" s="24"/>
      <c r="Q3778" s="24"/>
      <c r="R3778" s="24"/>
      <c r="S3778" s="24"/>
      <c r="T3778" s="24"/>
      <c r="U3778" s="24"/>
      <c r="V3778" s="24"/>
      <c r="W3778" s="24"/>
      <c r="X3778" s="24"/>
    </row>
    <row r="3779" spans="1:24" ht="15.75" hidden="1" customHeight="1">
      <c r="A3779" s="26">
        <v>32134139</v>
      </c>
      <c r="B3779" s="26" t="s">
        <v>21177</v>
      </c>
      <c r="C3779" s="26" t="s">
        <v>21178</v>
      </c>
      <c r="D3779" s="26" t="s">
        <v>21179</v>
      </c>
      <c r="E3779" s="26" t="s">
        <v>21180</v>
      </c>
      <c r="F3779" s="26" t="s">
        <v>21181</v>
      </c>
      <c r="G3779" s="26">
        <v>2020</v>
      </c>
      <c r="H3779" s="27">
        <v>43896</v>
      </c>
      <c r="I3779" s="26" t="s">
        <v>21182</v>
      </c>
      <c r="J3779" s="26"/>
      <c r="K3779" s="26" t="s">
        <v>21183</v>
      </c>
      <c r="L3779" s="26" t="str">
        <f t="shared" si="118"/>
        <v>PostAlerta</v>
      </c>
      <c r="M3779" s="26" t="str">
        <f t="shared" si="119"/>
        <v>S/PalabrasClaves</v>
      </c>
      <c r="N3779" s="26"/>
      <c r="O3779" s="26"/>
      <c r="P3779" s="26"/>
      <c r="Q3779" s="26"/>
      <c r="R3779" s="26"/>
      <c r="S3779" s="26"/>
      <c r="T3779" s="26"/>
      <c r="U3779" s="26"/>
      <c r="V3779" s="26"/>
      <c r="W3779" s="26"/>
      <c r="X3779" s="26"/>
    </row>
    <row r="3780" spans="1:24" ht="15.75" hidden="1" customHeight="1">
      <c r="A3780" s="24">
        <v>32298243</v>
      </c>
      <c r="B3780" s="24" t="s">
        <v>21184</v>
      </c>
      <c r="C3780" s="24" t="s">
        <v>21185</v>
      </c>
      <c r="D3780" s="24" t="s">
        <v>21186</v>
      </c>
      <c r="E3780" s="24" t="s">
        <v>21187</v>
      </c>
      <c r="F3780" s="24" t="s">
        <v>14340</v>
      </c>
      <c r="G3780" s="24">
        <v>2020</v>
      </c>
      <c r="H3780" s="25">
        <v>43938</v>
      </c>
      <c r="I3780" s="24" t="s">
        <v>21188</v>
      </c>
      <c r="J3780" s="24"/>
      <c r="K3780" s="24" t="s">
        <v>21189</v>
      </c>
      <c r="L3780" s="24" t="str">
        <f t="shared" si="118"/>
        <v>Excluido</v>
      </c>
      <c r="M3780" s="24" t="str">
        <f t="shared" si="119"/>
        <v>S/PalabrasClaves</v>
      </c>
      <c r="N3780" s="24"/>
      <c r="O3780" s="24"/>
      <c r="P3780" s="24"/>
      <c r="Q3780" s="24"/>
      <c r="R3780" s="24"/>
      <c r="S3780" s="24"/>
      <c r="T3780" s="24"/>
      <c r="U3780" s="24"/>
      <c r="V3780" s="24"/>
      <c r="W3780" s="24"/>
      <c r="X3780" s="24"/>
    </row>
    <row r="3781" spans="1:24" ht="15.75" hidden="1" customHeight="1">
      <c r="A3781" s="26">
        <v>31705704</v>
      </c>
      <c r="B3781" s="26" t="s">
        <v>21190</v>
      </c>
      <c r="C3781" s="26" t="s">
        <v>21191</v>
      </c>
      <c r="D3781" s="26" t="s">
        <v>21192</v>
      </c>
      <c r="E3781" s="26" t="s">
        <v>21193</v>
      </c>
      <c r="F3781" s="26" t="s">
        <v>2661</v>
      </c>
      <c r="G3781" s="26">
        <v>2020</v>
      </c>
      <c r="H3781" s="27">
        <v>43779</v>
      </c>
      <c r="I3781" s="26"/>
      <c r="J3781" s="26"/>
      <c r="K3781" s="26" t="s">
        <v>21194</v>
      </c>
      <c r="L3781" s="26" t="str">
        <f t="shared" si="118"/>
        <v>PostAlerta</v>
      </c>
      <c r="M3781" s="26" t="str">
        <f t="shared" si="119"/>
        <v>S/PalabrasClaves</v>
      </c>
      <c r="N3781" s="26"/>
      <c r="O3781" s="26"/>
      <c r="P3781" s="26"/>
      <c r="Q3781" s="26"/>
      <c r="R3781" s="26"/>
      <c r="S3781" s="26"/>
      <c r="T3781" s="26"/>
      <c r="U3781" s="26"/>
      <c r="V3781" s="26"/>
      <c r="W3781" s="26"/>
      <c r="X3781" s="26"/>
    </row>
    <row r="3782" spans="1:24" ht="15.75" hidden="1" customHeight="1">
      <c r="A3782" s="24">
        <v>32103255</v>
      </c>
      <c r="B3782" s="24" t="s">
        <v>21195</v>
      </c>
      <c r="C3782" s="24" t="s">
        <v>21196</v>
      </c>
      <c r="D3782" s="24" t="s">
        <v>21197</v>
      </c>
      <c r="E3782" s="24" t="s">
        <v>21198</v>
      </c>
      <c r="F3782" s="24" t="s">
        <v>16564</v>
      </c>
      <c r="G3782" s="24">
        <v>2020</v>
      </c>
      <c r="H3782" s="25">
        <v>43889</v>
      </c>
      <c r="I3782" s="24" t="s">
        <v>21199</v>
      </c>
      <c r="J3782" s="24"/>
      <c r="K3782" s="24" t="s">
        <v>21200</v>
      </c>
      <c r="L3782" s="24" t="str">
        <f t="shared" si="118"/>
        <v>PostAlerta</v>
      </c>
      <c r="M3782" s="24" t="str">
        <f t="shared" si="119"/>
        <v>S/PalabrasClaves</v>
      </c>
      <c r="N3782" s="24"/>
      <c r="O3782" s="24"/>
      <c r="P3782" s="24"/>
      <c r="Q3782" s="24"/>
      <c r="R3782" s="24"/>
      <c r="S3782" s="24"/>
      <c r="T3782" s="24"/>
      <c r="U3782" s="24"/>
      <c r="V3782" s="24"/>
      <c r="W3782" s="24"/>
      <c r="X3782" s="24"/>
    </row>
    <row r="3783" spans="1:24" ht="15.75" hidden="1" customHeight="1">
      <c r="A3783" s="26">
        <v>32316668</v>
      </c>
      <c r="B3783" s="26" t="s">
        <v>21201</v>
      </c>
      <c r="C3783" s="26" t="s">
        <v>21202</v>
      </c>
      <c r="D3783" s="26" t="s">
        <v>21203</v>
      </c>
      <c r="E3783" s="26" t="s">
        <v>21204</v>
      </c>
      <c r="F3783" s="26" t="s">
        <v>20125</v>
      </c>
      <c r="G3783" s="26">
        <v>2020</v>
      </c>
      <c r="H3783" s="27">
        <v>43944</v>
      </c>
      <c r="I3783" s="26" t="s">
        <v>21205</v>
      </c>
      <c r="J3783" s="26"/>
      <c r="K3783" s="26" t="s">
        <v>21206</v>
      </c>
      <c r="L3783" s="26" t="str">
        <f t="shared" si="118"/>
        <v>PostAlerta</v>
      </c>
      <c r="M3783" s="26" t="str">
        <f t="shared" si="119"/>
        <v>S/PalabrasClaves</v>
      </c>
      <c r="N3783" s="26"/>
      <c r="O3783" s="26"/>
      <c r="P3783" s="26"/>
      <c r="Q3783" s="26"/>
      <c r="R3783" s="26"/>
      <c r="S3783" s="26"/>
      <c r="T3783" s="26"/>
      <c r="U3783" s="26"/>
      <c r="V3783" s="26"/>
      <c r="W3783" s="26"/>
      <c r="X3783" s="26"/>
    </row>
    <row r="3784" spans="1:24" ht="15.75" hidden="1" customHeight="1">
      <c r="A3784" s="24">
        <v>32094256</v>
      </c>
      <c r="B3784" s="24" t="s">
        <v>21207</v>
      </c>
      <c r="C3784" s="24" t="s">
        <v>21208</v>
      </c>
      <c r="D3784" s="24" t="s">
        <v>21209</v>
      </c>
      <c r="E3784" s="24" t="s">
        <v>21210</v>
      </c>
      <c r="F3784" s="24" t="s">
        <v>90</v>
      </c>
      <c r="G3784" s="24">
        <v>2020</v>
      </c>
      <c r="H3784" s="25">
        <v>43887</v>
      </c>
      <c r="I3784" s="24" t="s">
        <v>21211</v>
      </c>
      <c r="J3784" s="24"/>
      <c r="K3784" s="24" t="s">
        <v>21212</v>
      </c>
      <c r="L3784" s="24" t="str">
        <f t="shared" si="118"/>
        <v>PostAlerta</v>
      </c>
      <c r="M3784" s="24" t="str">
        <f t="shared" si="119"/>
        <v>S/PalabrasClaves</v>
      </c>
      <c r="N3784" s="24"/>
      <c r="O3784" s="24"/>
      <c r="P3784" s="24"/>
      <c r="Q3784" s="24"/>
      <c r="R3784" s="24"/>
      <c r="S3784" s="24"/>
      <c r="T3784" s="24"/>
      <c r="U3784" s="24"/>
      <c r="V3784" s="24"/>
      <c r="W3784" s="24"/>
      <c r="X3784" s="24"/>
    </row>
    <row r="3785" spans="1:24" ht="15.75" hidden="1" customHeight="1">
      <c r="A3785" s="26">
        <v>32152196</v>
      </c>
      <c r="B3785" s="26" t="s">
        <v>21213</v>
      </c>
      <c r="C3785" s="26" t="s">
        <v>21214</v>
      </c>
      <c r="D3785" s="26" t="s">
        <v>21215</v>
      </c>
      <c r="E3785" s="26" t="s">
        <v>16382</v>
      </c>
      <c r="F3785" s="26" t="s">
        <v>90</v>
      </c>
      <c r="G3785" s="26">
        <v>2020</v>
      </c>
      <c r="H3785" s="27">
        <v>43901</v>
      </c>
      <c r="I3785" s="26" t="s">
        <v>21216</v>
      </c>
      <c r="J3785" s="26"/>
      <c r="K3785" s="26" t="s">
        <v>21217</v>
      </c>
      <c r="L3785" s="26" t="str">
        <f t="shared" si="118"/>
        <v>PostAlerta</v>
      </c>
      <c r="M3785" s="26" t="str">
        <f t="shared" si="119"/>
        <v>S/PalabrasClaves</v>
      </c>
      <c r="N3785" s="26"/>
      <c r="O3785" s="26"/>
      <c r="P3785" s="26"/>
      <c r="Q3785" s="26"/>
      <c r="R3785" s="26"/>
      <c r="S3785" s="26"/>
      <c r="T3785" s="26"/>
      <c r="U3785" s="26"/>
      <c r="V3785" s="26"/>
      <c r="W3785" s="26"/>
      <c r="X3785" s="26"/>
    </row>
    <row r="3786" spans="1:24" ht="15.75" hidden="1" customHeight="1">
      <c r="A3786" s="24">
        <v>32132192</v>
      </c>
      <c r="B3786" s="24" t="s">
        <v>21218</v>
      </c>
      <c r="C3786" s="24" t="s">
        <v>21219</v>
      </c>
      <c r="D3786" s="24" t="s">
        <v>21220</v>
      </c>
      <c r="E3786" s="24" t="s">
        <v>21221</v>
      </c>
      <c r="F3786" s="24" t="s">
        <v>267</v>
      </c>
      <c r="G3786" s="24">
        <v>2020</v>
      </c>
      <c r="H3786" s="25">
        <v>43896</v>
      </c>
      <c r="I3786" s="24" t="s">
        <v>21222</v>
      </c>
      <c r="J3786" s="24"/>
      <c r="K3786" s="24" t="s">
        <v>21223</v>
      </c>
      <c r="L3786" s="24" t="str">
        <f t="shared" si="118"/>
        <v>PostAlerta</v>
      </c>
      <c r="M3786" s="24" t="str">
        <f t="shared" si="119"/>
        <v>S/PalabrasClaves</v>
      </c>
      <c r="N3786" s="24"/>
      <c r="O3786" s="24"/>
      <c r="P3786" s="24"/>
      <c r="Q3786" s="24"/>
      <c r="R3786" s="24"/>
      <c r="S3786" s="24"/>
      <c r="T3786" s="24"/>
      <c r="U3786" s="24"/>
      <c r="V3786" s="24"/>
      <c r="W3786" s="24"/>
      <c r="X3786" s="24"/>
    </row>
    <row r="3787" spans="1:24" ht="15.75" hidden="1" customHeight="1">
      <c r="A3787" s="26">
        <v>32227948</v>
      </c>
      <c r="B3787" s="26" t="s">
        <v>21224</v>
      </c>
      <c r="C3787" s="26" t="s">
        <v>21225</v>
      </c>
      <c r="D3787" s="26" t="s">
        <v>21226</v>
      </c>
      <c r="E3787" s="26" t="s">
        <v>21227</v>
      </c>
      <c r="F3787" s="26" t="s">
        <v>10595</v>
      </c>
      <c r="G3787" s="26">
        <v>2020</v>
      </c>
      <c r="H3787" s="27">
        <v>43923</v>
      </c>
      <c r="I3787" s="26"/>
      <c r="J3787" s="26"/>
      <c r="K3787" s="26" t="s">
        <v>21228</v>
      </c>
      <c r="L3787" s="26" t="str">
        <f t="shared" si="118"/>
        <v>PostAlerta</v>
      </c>
      <c r="M3787" s="26" t="str">
        <f t="shared" si="119"/>
        <v>C/PalabrasClaves</v>
      </c>
      <c r="N3787" s="26"/>
      <c r="O3787" s="26"/>
      <c r="P3787" s="26"/>
      <c r="Q3787" s="26"/>
      <c r="R3787" s="26"/>
      <c r="S3787" s="26"/>
      <c r="T3787" s="26"/>
      <c r="U3787" s="26"/>
      <c r="V3787" s="26"/>
      <c r="W3787" s="26"/>
      <c r="X3787" s="26"/>
    </row>
    <row r="3788" spans="1:24" ht="15.75" hidden="1" customHeight="1">
      <c r="A3788" s="24">
        <v>32320571</v>
      </c>
      <c r="B3788" s="24" t="s">
        <v>21229</v>
      </c>
      <c r="C3788" s="24" t="s">
        <v>21230</v>
      </c>
      <c r="D3788" s="24" t="s">
        <v>21231</v>
      </c>
      <c r="E3788" s="24" t="s">
        <v>21232</v>
      </c>
      <c r="F3788" s="24" t="s">
        <v>9776</v>
      </c>
      <c r="G3788" s="24">
        <v>2020</v>
      </c>
      <c r="H3788" s="25">
        <v>43944</v>
      </c>
      <c r="I3788" s="24"/>
      <c r="J3788" s="24"/>
      <c r="K3788" s="24" t="s">
        <v>21233</v>
      </c>
      <c r="L3788" s="24" t="str">
        <f t="shared" si="118"/>
        <v>PostAlerta</v>
      </c>
      <c r="M3788" s="24" t="str">
        <f t="shared" si="119"/>
        <v>S/PalabrasClaves</v>
      </c>
      <c r="N3788" s="24"/>
      <c r="O3788" s="24"/>
      <c r="P3788" s="24"/>
      <c r="Q3788" s="24"/>
      <c r="R3788" s="24"/>
      <c r="S3788" s="24"/>
      <c r="T3788" s="24"/>
      <c r="U3788" s="24"/>
      <c r="V3788" s="24"/>
      <c r="W3788" s="24"/>
      <c r="X3788" s="24"/>
    </row>
    <row r="3789" spans="1:24" ht="15.75" hidden="1" customHeight="1">
      <c r="A3789" s="26">
        <v>32275137</v>
      </c>
      <c r="B3789" s="26" t="s">
        <v>21234</v>
      </c>
      <c r="C3789" s="26" t="s">
        <v>21235</v>
      </c>
      <c r="D3789" s="26" t="s">
        <v>21236</v>
      </c>
      <c r="E3789" s="26" t="s">
        <v>21237</v>
      </c>
      <c r="F3789" s="26" t="s">
        <v>55</v>
      </c>
      <c r="G3789" s="26">
        <v>2020</v>
      </c>
      <c r="H3789" s="27">
        <v>43932</v>
      </c>
      <c r="I3789" s="26" t="s">
        <v>21238</v>
      </c>
      <c r="J3789" s="26" t="s">
        <v>21239</v>
      </c>
      <c r="K3789" s="26" t="s">
        <v>21240</v>
      </c>
      <c r="L3789" s="26" t="str">
        <f t="shared" si="118"/>
        <v>PostAlerta</v>
      </c>
      <c r="M3789" s="26" t="str">
        <f t="shared" si="119"/>
        <v>S/PalabrasClaves</v>
      </c>
      <c r="N3789" s="26"/>
      <c r="O3789" s="26"/>
      <c r="P3789" s="26"/>
      <c r="Q3789" s="26"/>
      <c r="R3789" s="26"/>
      <c r="S3789" s="26"/>
      <c r="T3789" s="26"/>
      <c r="U3789" s="26"/>
      <c r="V3789" s="26"/>
      <c r="W3789" s="26"/>
      <c r="X3789" s="26"/>
    </row>
    <row r="3790" spans="1:24" ht="15.75" hidden="1" customHeight="1">
      <c r="A3790" s="24">
        <v>32345231</v>
      </c>
      <c r="B3790" s="24" t="s">
        <v>21241</v>
      </c>
      <c r="C3790" s="24" t="s">
        <v>21242</v>
      </c>
      <c r="D3790" s="24" t="s">
        <v>21243</v>
      </c>
      <c r="E3790" s="24" t="s">
        <v>21244</v>
      </c>
      <c r="F3790" s="24" t="s">
        <v>341</v>
      </c>
      <c r="G3790" s="24">
        <v>2020</v>
      </c>
      <c r="H3790" s="25">
        <v>43951</v>
      </c>
      <c r="I3790" s="24" t="s">
        <v>21245</v>
      </c>
      <c r="J3790" s="24"/>
      <c r="K3790" s="24" t="s">
        <v>21246</v>
      </c>
      <c r="L3790" s="24" t="str">
        <f t="shared" si="118"/>
        <v>PostAlerta</v>
      </c>
      <c r="M3790" s="24" t="str">
        <f t="shared" si="119"/>
        <v>C/PalabrasClaves</v>
      </c>
      <c r="N3790" s="24"/>
      <c r="O3790" s="24"/>
      <c r="P3790" s="24"/>
      <c r="Q3790" s="24"/>
      <c r="R3790" s="24"/>
      <c r="S3790" s="24"/>
      <c r="T3790" s="24"/>
      <c r="U3790" s="24"/>
      <c r="V3790" s="24"/>
      <c r="W3790" s="24"/>
      <c r="X3790" s="24"/>
    </row>
    <row r="3791" spans="1:24" ht="15.75" hidden="1" customHeight="1">
      <c r="A3791" s="26">
        <v>32345293</v>
      </c>
      <c r="B3791" s="26" t="s">
        <v>21247</v>
      </c>
      <c r="C3791" s="26" t="s">
        <v>21248</v>
      </c>
      <c r="D3791" s="26" t="s">
        <v>21249</v>
      </c>
      <c r="E3791" s="26" t="s">
        <v>20860</v>
      </c>
      <c r="F3791" s="26" t="s">
        <v>392</v>
      </c>
      <c r="G3791" s="26">
        <v>2020</v>
      </c>
      <c r="H3791" s="27">
        <v>43951</v>
      </c>
      <c r="I3791" s="26" t="s">
        <v>21250</v>
      </c>
      <c r="J3791" s="26"/>
      <c r="K3791" s="26" t="s">
        <v>21251</v>
      </c>
      <c r="L3791" s="26" t="str">
        <f t="shared" si="118"/>
        <v>PostAlerta</v>
      </c>
      <c r="M3791" s="26" t="str">
        <f t="shared" si="119"/>
        <v>S/PalabrasClaves</v>
      </c>
      <c r="N3791" s="26"/>
      <c r="O3791" s="26"/>
      <c r="P3791" s="26"/>
      <c r="Q3791" s="26"/>
      <c r="R3791" s="26"/>
      <c r="S3791" s="26"/>
      <c r="T3791" s="26"/>
      <c r="U3791" s="26"/>
      <c r="V3791" s="26"/>
      <c r="W3791" s="26"/>
      <c r="X3791" s="26"/>
    </row>
    <row r="3792" spans="1:24" ht="15.75" hidden="1" customHeight="1">
      <c r="A3792" s="24">
        <v>32379710</v>
      </c>
      <c r="B3792" s="24" t="s">
        <v>21252</v>
      </c>
      <c r="C3792" s="24" t="s">
        <v>21253</v>
      </c>
      <c r="D3792" s="24" t="s">
        <v>21254</v>
      </c>
      <c r="E3792" s="24" t="s">
        <v>7570</v>
      </c>
      <c r="F3792" s="24" t="s">
        <v>540</v>
      </c>
      <c r="G3792" s="24">
        <v>2020</v>
      </c>
      <c r="H3792" s="25">
        <v>43959</v>
      </c>
      <c r="I3792" s="24"/>
      <c r="J3792" s="24"/>
      <c r="K3792" s="24" t="s">
        <v>21255</v>
      </c>
      <c r="L3792" s="24" t="str">
        <f t="shared" si="118"/>
        <v>PostAlerta</v>
      </c>
      <c r="M3792" s="24" t="str">
        <f t="shared" si="119"/>
        <v>S/PalabrasClaves</v>
      </c>
      <c r="N3792" s="24"/>
      <c r="O3792" s="24"/>
      <c r="P3792" s="24"/>
      <c r="Q3792" s="24"/>
      <c r="R3792" s="24"/>
      <c r="S3792" s="24"/>
      <c r="T3792" s="24"/>
      <c r="U3792" s="24"/>
      <c r="V3792" s="24"/>
      <c r="W3792" s="24"/>
      <c r="X3792" s="24"/>
    </row>
    <row r="3793" spans="1:24" ht="15.75" hidden="1" customHeight="1">
      <c r="A3793" s="26">
        <v>31677225</v>
      </c>
      <c r="B3793" s="26" t="s">
        <v>21256</v>
      </c>
      <c r="C3793" s="26" t="s">
        <v>21257</v>
      </c>
      <c r="D3793" s="26" t="s">
        <v>21258</v>
      </c>
      <c r="E3793" s="26" t="s">
        <v>21259</v>
      </c>
      <c r="F3793" s="26" t="s">
        <v>405</v>
      </c>
      <c r="G3793" s="26">
        <v>2020</v>
      </c>
      <c r="H3793" s="27">
        <v>43772</v>
      </c>
      <c r="I3793" s="26"/>
      <c r="J3793" s="26"/>
      <c r="K3793" s="26" t="s">
        <v>21260</v>
      </c>
      <c r="L3793" s="26" t="str">
        <f t="shared" si="118"/>
        <v>PostAlerta</v>
      </c>
      <c r="M3793" s="26" t="str">
        <f t="shared" si="119"/>
        <v>S/PalabrasClaves</v>
      </c>
      <c r="N3793" s="26"/>
      <c r="O3793" s="26"/>
      <c r="P3793" s="26"/>
      <c r="Q3793" s="26"/>
      <c r="R3793" s="26"/>
      <c r="S3793" s="26"/>
      <c r="T3793" s="26"/>
      <c r="U3793" s="26"/>
      <c r="V3793" s="26"/>
      <c r="W3793" s="26"/>
      <c r="X3793" s="26"/>
    </row>
    <row r="3794" spans="1:24" ht="15.75" hidden="1" customHeight="1">
      <c r="A3794" s="24">
        <v>31932359</v>
      </c>
      <c r="B3794" s="24" t="s">
        <v>21261</v>
      </c>
      <c r="C3794" s="24" t="s">
        <v>21262</v>
      </c>
      <c r="D3794" s="24" t="s">
        <v>21263</v>
      </c>
      <c r="E3794" s="24" t="s">
        <v>21264</v>
      </c>
      <c r="F3794" s="24" t="s">
        <v>251</v>
      </c>
      <c r="G3794" s="24">
        <v>2020</v>
      </c>
      <c r="H3794" s="25">
        <v>43845</v>
      </c>
      <c r="I3794" s="24" t="s">
        <v>21265</v>
      </c>
      <c r="J3794" s="24"/>
      <c r="K3794" s="24" t="s">
        <v>21266</v>
      </c>
      <c r="L3794" s="24" t="str">
        <f t="shared" si="118"/>
        <v>PostAlerta</v>
      </c>
      <c r="M3794" s="24" t="str">
        <f t="shared" si="119"/>
        <v>S/PalabrasClaves</v>
      </c>
      <c r="N3794" s="24"/>
      <c r="O3794" s="24"/>
      <c r="P3794" s="24"/>
      <c r="Q3794" s="24"/>
      <c r="R3794" s="24"/>
      <c r="S3794" s="24"/>
      <c r="T3794" s="24"/>
      <c r="U3794" s="24"/>
      <c r="V3794" s="24"/>
      <c r="W3794" s="24"/>
      <c r="X3794" s="24"/>
    </row>
    <row r="3795" spans="1:24" ht="15.75" hidden="1" customHeight="1">
      <c r="A3795" s="26">
        <v>32017908</v>
      </c>
      <c r="B3795" s="26" t="s">
        <v>21267</v>
      </c>
      <c r="C3795" s="26" t="s">
        <v>21268</v>
      </c>
      <c r="D3795" s="26" t="s">
        <v>21269</v>
      </c>
      <c r="E3795" s="26" t="s">
        <v>21270</v>
      </c>
      <c r="F3795" s="26" t="s">
        <v>9661</v>
      </c>
      <c r="G3795" s="26">
        <v>2020</v>
      </c>
      <c r="H3795" s="27">
        <v>43866</v>
      </c>
      <c r="I3795" s="26"/>
      <c r="J3795" s="26"/>
      <c r="K3795" s="26" t="s">
        <v>21271</v>
      </c>
      <c r="L3795" s="26" t="str">
        <f t="shared" si="118"/>
        <v>PostAlerta</v>
      </c>
      <c r="M3795" s="26" t="str">
        <f t="shared" si="119"/>
        <v>S/PalabrasClaves</v>
      </c>
      <c r="N3795" s="26"/>
      <c r="O3795" s="26"/>
      <c r="P3795" s="26"/>
      <c r="Q3795" s="26"/>
      <c r="R3795" s="26"/>
      <c r="S3795" s="26"/>
      <c r="T3795" s="26"/>
      <c r="U3795" s="26"/>
      <c r="V3795" s="26"/>
      <c r="W3795" s="26"/>
      <c r="X3795" s="26"/>
    </row>
    <row r="3796" spans="1:24" ht="15.75" hidden="1" customHeight="1">
      <c r="A3796" s="24">
        <v>32026472</v>
      </c>
      <c r="B3796" s="24" t="s">
        <v>21272</v>
      </c>
      <c r="C3796" s="24" t="s">
        <v>21273</v>
      </c>
      <c r="D3796" s="24" t="s">
        <v>21274</v>
      </c>
      <c r="E3796" s="24" t="s">
        <v>21275</v>
      </c>
      <c r="F3796" s="24" t="s">
        <v>21276</v>
      </c>
      <c r="G3796" s="24">
        <v>2020</v>
      </c>
      <c r="H3796" s="25">
        <v>43868</v>
      </c>
      <c r="I3796" s="24" t="s">
        <v>21277</v>
      </c>
      <c r="J3796" s="24" t="s">
        <v>21278</v>
      </c>
      <c r="K3796" s="24" t="s">
        <v>21279</v>
      </c>
      <c r="L3796" s="24" t="str">
        <f t="shared" si="118"/>
        <v>PostAlerta</v>
      </c>
      <c r="M3796" s="24" t="str">
        <f t="shared" si="119"/>
        <v>S/PalabrasClaves</v>
      </c>
      <c r="N3796" s="24"/>
      <c r="O3796" s="24"/>
      <c r="P3796" s="24"/>
      <c r="Q3796" s="24"/>
      <c r="R3796" s="24"/>
      <c r="S3796" s="24"/>
      <c r="T3796" s="24"/>
      <c r="U3796" s="24"/>
      <c r="V3796" s="24"/>
      <c r="W3796" s="24"/>
      <c r="X3796" s="24"/>
    </row>
    <row r="3797" spans="1:24" ht="15.75" hidden="1" customHeight="1">
      <c r="A3797" s="26">
        <v>32031768</v>
      </c>
      <c r="B3797" s="26" t="s">
        <v>21280</v>
      </c>
      <c r="C3797" s="26" t="s">
        <v>21281</v>
      </c>
      <c r="D3797" s="26" t="s">
        <v>21282</v>
      </c>
      <c r="E3797" s="26" t="s">
        <v>21283</v>
      </c>
      <c r="F3797" s="26" t="s">
        <v>19845</v>
      </c>
      <c r="G3797" s="26">
        <v>2020</v>
      </c>
      <c r="H3797" s="27">
        <v>43869</v>
      </c>
      <c r="I3797" s="26" t="s">
        <v>21284</v>
      </c>
      <c r="J3797" s="26"/>
      <c r="K3797" s="26" t="s">
        <v>21285</v>
      </c>
      <c r="L3797" s="26" t="str">
        <f t="shared" si="118"/>
        <v>PostAlerta</v>
      </c>
      <c r="M3797" s="26" t="str">
        <f t="shared" si="119"/>
        <v>S/PalabrasClaves</v>
      </c>
      <c r="N3797" s="26"/>
      <c r="O3797" s="26"/>
      <c r="P3797" s="26"/>
      <c r="Q3797" s="26"/>
      <c r="R3797" s="26"/>
      <c r="S3797" s="26"/>
      <c r="T3797" s="26"/>
      <c r="U3797" s="26"/>
      <c r="V3797" s="26"/>
      <c r="W3797" s="26"/>
      <c r="X3797" s="26"/>
    </row>
    <row r="3798" spans="1:24" ht="15.75" hidden="1" customHeight="1">
      <c r="A3798" s="24">
        <v>32084433</v>
      </c>
      <c r="B3798" s="24" t="s">
        <v>21286</v>
      </c>
      <c r="C3798" s="24" t="s">
        <v>21287</v>
      </c>
      <c r="D3798" s="24" t="s">
        <v>21288</v>
      </c>
      <c r="E3798" s="24" t="s">
        <v>524</v>
      </c>
      <c r="F3798" s="24" t="s">
        <v>9314</v>
      </c>
      <c r="G3798" s="24">
        <v>2020</v>
      </c>
      <c r="H3798" s="25">
        <v>43883</v>
      </c>
      <c r="I3798" s="24"/>
      <c r="J3798" s="24"/>
      <c r="K3798" s="24" t="s">
        <v>21289</v>
      </c>
      <c r="L3798" s="24" t="str">
        <f t="shared" si="118"/>
        <v>PostAlerta</v>
      </c>
      <c r="M3798" s="24" t="str">
        <f t="shared" si="119"/>
        <v>S/PalabrasClaves</v>
      </c>
      <c r="N3798" s="24"/>
      <c r="O3798" s="24"/>
      <c r="P3798" s="24"/>
      <c r="Q3798" s="24"/>
      <c r="R3798" s="24"/>
      <c r="S3798" s="24"/>
      <c r="T3798" s="24"/>
      <c r="U3798" s="24"/>
      <c r="V3798" s="24"/>
      <c r="W3798" s="24"/>
      <c r="X3798" s="24"/>
    </row>
    <row r="3799" spans="1:24" ht="15.75" hidden="1" customHeight="1">
      <c r="A3799" s="26">
        <v>32131701</v>
      </c>
      <c r="B3799" s="26" t="s">
        <v>21290</v>
      </c>
      <c r="C3799" s="26" t="s">
        <v>21291</v>
      </c>
      <c r="D3799" s="26" t="s">
        <v>21292</v>
      </c>
      <c r="E3799" s="26" t="s">
        <v>21293</v>
      </c>
      <c r="F3799" s="26" t="s">
        <v>725</v>
      </c>
      <c r="G3799" s="26">
        <v>2020</v>
      </c>
      <c r="H3799" s="27">
        <v>43896</v>
      </c>
      <c r="I3799" s="26"/>
      <c r="J3799" s="26"/>
      <c r="K3799" s="26" t="s">
        <v>21294</v>
      </c>
      <c r="L3799" s="26" t="str">
        <f t="shared" si="118"/>
        <v>PostAlerta</v>
      </c>
      <c r="M3799" s="26" t="str">
        <f t="shared" si="119"/>
        <v>S/PalabrasClaves</v>
      </c>
      <c r="N3799" s="26"/>
      <c r="O3799" s="26"/>
      <c r="P3799" s="26"/>
      <c r="Q3799" s="26"/>
      <c r="R3799" s="26"/>
      <c r="S3799" s="26"/>
      <c r="T3799" s="26"/>
      <c r="U3799" s="26"/>
      <c r="V3799" s="26"/>
      <c r="W3799" s="26"/>
      <c r="X3799" s="26"/>
    </row>
    <row r="3800" spans="1:24" ht="15.75" hidden="1" customHeight="1">
      <c r="A3800" s="24">
        <v>32149953</v>
      </c>
      <c r="B3800" s="24" t="s">
        <v>21295</v>
      </c>
      <c r="C3800" s="24" t="s">
        <v>21296</v>
      </c>
      <c r="D3800" s="24" t="s">
        <v>21297</v>
      </c>
      <c r="E3800" s="24" t="s">
        <v>2470</v>
      </c>
      <c r="F3800" s="24" t="s">
        <v>128</v>
      </c>
      <c r="G3800" s="24">
        <v>2020</v>
      </c>
      <c r="H3800" s="25">
        <v>43900</v>
      </c>
      <c r="I3800" s="24" t="s">
        <v>21298</v>
      </c>
      <c r="J3800" s="24" t="s">
        <v>21299</v>
      </c>
      <c r="K3800" s="24" t="s">
        <v>21300</v>
      </c>
      <c r="L3800" s="24" t="str">
        <f t="shared" si="118"/>
        <v>PostAlerta</v>
      </c>
      <c r="M3800" s="24" t="str">
        <f t="shared" si="119"/>
        <v>C/PalabrasClaves</v>
      </c>
      <c r="N3800" s="24"/>
      <c r="O3800" s="24"/>
      <c r="P3800" s="24"/>
      <c r="Q3800" s="24"/>
      <c r="R3800" s="24"/>
      <c r="S3800" s="24"/>
      <c r="T3800" s="24"/>
      <c r="U3800" s="24"/>
      <c r="V3800" s="24"/>
      <c r="W3800" s="24"/>
      <c r="X3800" s="24"/>
    </row>
    <row r="3801" spans="1:24" ht="15.75" hidden="1" customHeight="1">
      <c r="A3801" s="26">
        <v>32149960</v>
      </c>
      <c r="B3801" s="26" t="s">
        <v>21301</v>
      </c>
      <c r="C3801" s="26" t="s">
        <v>21302</v>
      </c>
      <c r="D3801" s="26" t="s">
        <v>21303</v>
      </c>
      <c r="E3801" s="26" t="s">
        <v>12465</v>
      </c>
      <c r="F3801" s="26" t="s">
        <v>128</v>
      </c>
      <c r="G3801" s="26">
        <v>2020</v>
      </c>
      <c r="H3801" s="27">
        <v>43900</v>
      </c>
      <c r="I3801" s="26" t="s">
        <v>21304</v>
      </c>
      <c r="J3801" s="26" t="s">
        <v>21305</v>
      </c>
      <c r="K3801" s="26" t="s">
        <v>21306</v>
      </c>
      <c r="L3801" s="26" t="str">
        <f t="shared" si="118"/>
        <v>PostAlerta</v>
      </c>
      <c r="M3801" s="26" t="str">
        <f t="shared" si="119"/>
        <v>S/PalabrasClaves</v>
      </c>
      <c r="N3801" s="26"/>
      <c r="O3801" s="26"/>
      <c r="P3801" s="26"/>
      <c r="Q3801" s="26"/>
      <c r="R3801" s="26"/>
      <c r="S3801" s="26"/>
      <c r="T3801" s="26"/>
      <c r="U3801" s="26"/>
      <c r="V3801" s="26"/>
      <c r="W3801" s="26"/>
      <c r="X3801" s="26"/>
    </row>
    <row r="3802" spans="1:24" ht="15.75" hidden="1" customHeight="1">
      <c r="A3802" s="24">
        <v>32195309</v>
      </c>
      <c r="B3802" s="24" t="s">
        <v>21307</v>
      </c>
      <c r="C3802" s="24" t="s">
        <v>21308</v>
      </c>
      <c r="D3802" s="24" t="s">
        <v>21309</v>
      </c>
      <c r="E3802" s="24" t="s">
        <v>21310</v>
      </c>
      <c r="F3802" s="24" t="s">
        <v>21311</v>
      </c>
      <c r="G3802" s="24">
        <v>2020</v>
      </c>
      <c r="H3802" s="25">
        <v>43911</v>
      </c>
      <c r="I3802" s="24" t="s">
        <v>21312</v>
      </c>
      <c r="J3802" s="24"/>
      <c r="K3802" s="24" t="s">
        <v>21313</v>
      </c>
      <c r="L3802" s="24" t="str">
        <f t="shared" si="118"/>
        <v>PostAlerta</v>
      </c>
      <c r="M3802" s="24" t="str">
        <f t="shared" si="119"/>
        <v>S/PalabrasClaves</v>
      </c>
      <c r="N3802" s="24"/>
      <c r="O3802" s="24"/>
      <c r="P3802" s="24"/>
      <c r="Q3802" s="24"/>
      <c r="R3802" s="24"/>
      <c r="S3802" s="24"/>
      <c r="T3802" s="24"/>
      <c r="U3802" s="24"/>
      <c r="V3802" s="24"/>
      <c r="W3802" s="24"/>
      <c r="X3802" s="24"/>
    </row>
    <row r="3803" spans="1:24" ht="15.75" hidden="1" customHeight="1">
      <c r="A3803" s="26">
        <v>32228159</v>
      </c>
      <c r="B3803" s="26" t="s">
        <v>21314</v>
      </c>
      <c r="C3803" s="26" t="s">
        <v>21315</v>
      </c>
      <c r="D3803" s="26" t="s">
        <v>21316</v>
      </c>
      <c r="E3803" s="26" t="s">
        <v>16061</v>
      </c>
      <c r="F3803" s="26" t="s">
        <v>725</v>
      </c>
      <c r="G3803" s="26">
        <v>2020</v>
      </c>
      <c r="H3803" s="27">
        <v>43923</v>
      </c>
      <c r="I3803" s="26"/>
      <c r="J3803" s="26"/>
      <c r="K3803" s="26" t="s">
        <v>21317</v>
      </c>
      <c r="L3803" s="26" t="str">
        <f t="shared" si="118"/>
        <v>PostAlerta</v>
      </c>
      <c r="M3803" s="26" t="str">
        <f t="shared" si="119"/>
        <v>S/PalabrasClaves</v>
      </c>
      <c r="N3803" s="26"/>
      <c r="O3803" s="26"/>
      <c r="P3803" s="26"/>
      <c r="Q3803" s="26"/>
      <c r="R3803" s="26"/>
      <c r="S3803" s="26"/>
      <c r="T3803" s="26"/>
      <c r="U3803" s="26"/>
      <c r="V3803" s="26"/>
      <c r="W3803" s="26"/>
      <c r="X3803" s="26"/>
    </row>
    <row r="3804" spans="1:24" ht="15.75" hidden="1" customHeight="1">
      <c r="A3804" s="24">
        <v>32303643</v>
      </c>
      <c r="B3804" s="24" t="s">
        <v>21318</v>
      </c>
      <c r="C3804" s="24" t="s">
        <v>21319</v>
      </c>
      <c r="D3804" s="24" t="s">
        <v>21320</v>
      </c>
      <c r="E3804" s="24" t="s">
        <v>21321</v>
      </c>
      <c r="F3804" s="24" t="s">
        <v>251</v>
      </c>
      <c r="G3804" s="24">
        <v>2020</v>
      </c>
      <c r="H3804" s="25">
        <v>43940</v>
      </c>
      <c r="I3804" s="24"/>
      <c r="J3804" s="24"/>
      <c r="K3804" s="24" t="s">
        <v>21322</v>
      </c>
      <c r="L3804" s="24" t="str">
        <f t="shared" si="118"/>
        <v>PostAlerta</v>
      </c>
      <c r="M3804" s="24" t="str">
        <f t="shared" si="119"/>
        <v>S/PalabrasClaves</v>
      </c>
      <c r="N3804" s="24"/>
      <c r="O3804" s="24"/>
      <c r="P3804" s="24"/>
      <c r="Q3804" s="24"/>
      <c r="R3804" s="24"/>
      <c r="S3804" s="24"/>
      <c r="T3804" s="24"/>
      <c r="U3804" s="24"/>
      <c r="V3804" s="24"/>
      <c r="W3804" s="24"/>
      <c r="X3804" s="24"/>
    </row>
    <row r="3805" spans="1:24" ht="15.75" hidden="1" customHeight="1">
      <c r="A3805" s="26">
        <v>32304528</v>
      </c>
      <c r="B3805" s="26" t="s">
        <v>21323</v>
      </c>
      <c r="C3805" s="26" t="s">
        <v>21324</v>
      </c>
      <c r="D3805" s="26" t="s">
        <v>21325</v>
      </c>
      <c r="E3805" s="26" t="s">
        <v>5102</v>
      </c>
      <c r="F3805" s="26" t="s">
        <v>128</v>
      </c>
      <c r="G3805" s="26">
        <v>2020</v>
      </c>
      <c r="H3805" s="27">
        <v>43940</v>
      </c>
      <c r="I3805" s="26" t="s">
        <v>21326</v>
      </c>
      <c r="J3805" s="26" t="s">
        <v>21327</v>
      </c>
      <c r="K3805" s="26" t="s">
        <v>21328</v>
      </c>
      <c r="L3805" s="26" t="str">
        <f t="shared" si="118"/>
        <v>PostAlerta</v>
      </c>
      <c r="M3805" s="26" t="str">
        <f t="shared" si="119"/>
        <v>C/PalabrasClaves</v>
      </c>
      <c r="N3805" s="26"/>
      <c r="O3805" s="26"/>
      <c r="P3805" s="26"/>
      <c r="Q3805" s="26"/>
      <c r="R3805" s="26"/>
      <c r="S3805" s="26"/>
      <c r="T3805" s="26"/>
      <c r="U3805" s="26"/>
      <c r="V3805" s="26"/>
      <c r="W3805" s="26"/>
      <c r="X3805" s="26"/>
    </row>
    <row r="3806" spans="1:24" ht="15.75" hidden="1" customHeight="1">
      <c r="A3806" s="24">
        <v>32317440</v>
      </c>
      <c r="B3806" s="24" t="s">
        <v>21329</v>
      </c>
      <c r="C3806" s="24" t="s">
        <v>21330</v>
      </c>
      <c r="D3806" s="24" t="s">
        <v>21331</v>
      </c>
      <c r="E3806" s="24" t="s">
        <v>21332</v>
      </c>
      <c r="F3806" s="24" t="s">
        <v>12828</v>
      </c>
      <c r="G3806" s="24">
        <v>2020</v>
      </c>
      <c r="H3806" s="25">
        <v>43944</v>
      </c>
      <c r="I3806" s="24" t="s">
        <v>21333</v>
      </c>
      <c r="J3806" s="24"/>
      <c r="K3806" s="24" t="s">
        <v>21334</v>
      </c>
      <c r="L3806" s="24" t="str">
        <f t="shared" si="118"/>
        <v>PostAlerta</v>
      </c>
      <c r="M3806" s="24" t="str">
        <f t="shared" si="119"/>
        <v>S/PalabrasClaves</v>
      </c>
      <c r="N3806" s="24"/>
      <c r="O3806" s="24"/>
      <c r="P3806" s="24"/>
      <c r="Q3806" s="24"/>
      <c r="R3806" s="24"/>
      <c r="S3806" s="24"/>
      <c r="T3806" s="24"/>
      <c r="U3806" s="24"/>
      <c r="V3806" s="24"/>
      <c r="W3806" s="24"/>
      <c r="X3806" s="24"/>
    </row>
    <row r="3807" spans="1:24" ht="15.75" hidden="1" customHeight="1">
      <c r="A3807" s="26">
        <v>32390381</v>
      </c>
      <c r="B3807" s="26" t="s">
        <v>21335</v>
      </c>
      <c r="C3807" s="26" t="s">
        <v>21336</v>
      </c>
      <c r="D3807" s="26" t="s">
        <v>21337</v>
      </c>
      <c r="E3807" s="26" t="s">
        <v>21338</v>
      </c>
      <c r="F3807" s="26" t="s">
        <v>7614</v>
      </c>
      <c r="G3807" s="26">
        <v>2020</v>
      </c>
      <c r="H3807" s="27">
        <v>43963</v>
      </c>
      <c r="I3807" s="26"/>
      <c r="J3807" s="26"/>
      <c r="K3807" s="26" t="s">
        <v>21339</v>
      </c>
      <c r="L3807" s="26" t="str">
        <f t="shared" si="118"/>
        <v>PostAlerta</v>
      </c>
      <c r="M3807" s="26" t="str">
        <f t="shared" si="119"/>
        <v>S/PalabrasClaves</v>
      </c>
      <c r="N3807" s="26"/>
      <c r="O3807" s="26"/>
      <c r="P3807" s="26"/>
      <c r="Q3807" s="26"/>
      <c r="R3807" s="26"/>
      <c r="S3807" s="26"/>
      <c r="T3807" s="26"/>
      <c r="U3807" s="26"/>
      <c r="V3807" s="26"/>
      <c r="W3807" s="26"/>
      <c r="X3807" s="26"/>
    </row>
    <row r="3808" spans="1:24" ht="15.75" hidden="1" customHeight="1">
      <c r="A3808" s="24">
        <v>32442426</v>
      </c>
      <c r="B3808" s="24" t="s">
        <v>21340</v>
      </c>
      <c r="C3808" s="24" t="s">
        <v>21341</v>
      </c>
      <c r="D3808" s="24" t="s">
        <v>21342</v>
      </c>
      <c r="E3808" s="24" t="s">
        <v>21343</v>
      </c>
      <c r="F3808" s="24" t="s">
        <v>162</v>
      </c>
      <c r="G3808" s="24">
        <v>2020</v>
      </c>
      <c r="H3808" s="25">
        <v>43974</v>
      </c>
      <c r="I3808" s="24" t="s">
        <v>21344</v>
      </c>
      <c r="J3808" s="24"/>
      <c r="K3808" s="24" t="s">
        <v>21345</v>
      </c>
      <c r="L3808" s="24" t="str">
        <f t="shared" si="118"/>
        <v>PostAlerta</v>
      </c>
      <c r="M3808" s="24" t="str">
        <f t="shared" si="119"/>
        <v>S/PalabrasClaves</v>
      </c>
      <c r="N3808" s="24"/>
      <c r="O3808" s="24"/>
      <c r="P3808" s="24"/>
      <c r="Q3808" s="24"/>
      <c r="R3808" s="24"/>
      <c r="S3808" s="24"/>
      <c r="T3808" s="24"/>
      <c r="U3808" s="24"/>
      <c r="V3808" s="24"/>
      <c r="W3808" s="24"/>
      <c r="X3808" s="24"/>
    </row>
    <row r="3809" spans="1:24" ht="15.75" hidden="1" customHeight="1">
      <c r="A3809" s="26">
        <v>32476479</v>
      </c>
      <c r="B3809" s="26" t="s">
        <v>21346</v>
      </c>
      <c r="C3809" s="26" t="s">
        <v>21347</v>
      </c>
      <c r="D3809" s="26" t="s">
        <v>21348</v>
      </c>
      <c r="E3809" s="26" t="s">
        <v>21349</v>
      </c>
      <c r="F3809" s="26" t="s">
        <v>4078</v>
      </c>
      <c r="G3809" s="26">
        <v>2020</v>
      </c>
      <c r="H3809" s="27">
        <v>43984</v>
      </c>
      <c r="I3809" s="26"/>
      <c r="J3809" s="26"/>
      <c r="K3809" s="26" t="s">
        <v>21350</v>
      </c>
      <c r="L3809" s="26" t="str">
        <f t="shared" si="118"/>
        <v>PostAlerta</v>
      </c>
      <c r="M3809" s="26" t="str">
        <f t="shared" si="119"/>
        <v>S/PalabrasClaves</v>
      </c>
      <c r="N3809" s="26"/>
      <c r="O3809" s="26"/>
      <c r="P3809" s="26"/>
      <c r="Q3809" s="26"/>
      <c r="R3809" s="26"/>
      <c r="S3809" s="26"/>
      <c r="T3809" s="26"/>
      <c r="U3809" s="26"/>
      <c r="V3809" s="26"/>
      <c r="W3809" s="26"/>
      <c r="X3809" s="26"/>
    </row>
    <row r="3810" spans="1:24" ht="15.75" hidden="1" customHeight="1">
      <c r="A3810" s="24">
        <v>32664712</v>
      </c>
      <c r="B3810" s="24" t="s">
        <v>21351</v>
      </c>
      <c r="C3810" s="24" t="s">
        <v>21352</v>
      </c>
      <c r="D3810" s="24" t="s">
        <v>21353</v>
      </c>
      <c r="E3810" s="24" t="s">
        <v>15191</v>
      </c>
      <c r="F3810" s="24" t="s">
        <v>1555</v>
      </c>
      <c r="G3810" s="24">
        <v>2020</v>
      </c>
      <c r="H3810" s="25">
        <v>44028</v>
      </c>
      <c r="I3810" s="24"/>
      <c r="J3810" s="24"/>
      <c r="K3810" s="24" t="s">
        <v>21354</v>
      </c>
      <c r="L3810" s="24" t="str">
        <f t="shared" si="118"/>
        <v>PostAlerta</v>
      </c>
      <c r="M3810" s="24" t="str">
        <f t="shared" si="119"/>
        <v>S/PalabrasClaves</v>
      </c>
      <c r="N3810" s="24"/>
      <c r="O3810" s="24"/>
      <c r="P3810" s="24"/>
      <c r="Q3810" s="24"/>
      <c r="R3810" s="24"/>
      <c r="S3810" s="24"/>
      <c r="T3810" s="24"/>
      <c r="U3810" s="24"/>
      <c r="V3810" s="24"/>
      <c r="W3810" s="24"/>
      <c r="X3810" s="24"/>
    </row>
    <row r="3811" spans="1:24" ht="15.75" hidden="1" customHeight="1">
      <c r="A3811" s="26">
        <v>32431682</v>
      </c>
      <c r="B3811" s="26" t="s">
        <v>21355</v>
      </c>
      <c r="C3811" s="26" t="s">
        <v>21356</v>
      </c>
      <c r="D3811" s="26" t="s">
        <v>21357</v>
      </c>
      <c r="E3811" s="26" t="s">
        <v>21358</v>
      </c>
      <c r="F3811" s="26" t="s">
        <v>566</v>
      </c>
      <c r="G3811" s="26">
        <v>2020</v>
      </c>
      <c r="H3811" s="27">
        <v>43972</v>
      </c>
      <c r="I3811" s="26" t="s">
        <v>21359</v>
      </c>
      <c r="J3811" s="26"/>
      <c r="K3811" s="26" t="s">
        <v>21360</v>
      </c>
      <c r="L3811" s="26" t="str">
        <f t="shared" si="118"/>
        <v>PostAlerta</v>
      </c>
      <c r="M3811" s="26" t="str">
        <f t="shared" si="119"/>
        <v>S/PalabrasClaves</v>
      </c>
      <c r="N3811" s="26"/>
      <c r="O3811" s="26"/>
      <c r="P3811" s="26"/>
      <c r="Q3811" s="26"/>
      <c r="R3811" s="26"/>
      <c r="S3811" s="26"/>
      <c r="T3811" s="26"/>
      <c r="U3811" s="26"/>
      <c r="V3811" s="26"/>
      <c r="W3811" s="26"/>
      <c r="X3811" s="26"/>
    </row>
    <row r="3812" spans="1:24" ht="15.75" hidden="1" customHeight="1">
      <c r="A3812" s="24">
        <v>31271192</v>
      </c>
      <c r="B3812" s="24" t="s">
        <v>21361</v>
      </c>
      <c r="C3812" s="24" t="s">
        <v>21362</v>
      </c>
      <c r="D3812" s="24" t="s">
        <v>21363</v>
      </c>
      <c r="E3812" s="24" t="s">
        <v>21364</v>
      </c>
      <c r="F3812" s="24" t="s">
        <v>851</v>
      </c>
      <c r="G3812" s="24">
        <v>2020</v>
      </c>
      <c r="H3812" s="25">
        <v>43651</v>
      </c>
      <c r="I3812" s="24"/>
      <c r="J3812" s="24"/>
      <c r="K3812" s="24" t="s">
        <v>21365</v>
      </c>
      <c r="L3812" s="24" t="str">
        <f t="shared" si="118"/>
        <v>PostAlerta</v>
      </c>
      <c r="M3812" s="24" t="str">
        <f t="shared" si="119"/>
        <v>S/PalabrasClaves</v>
      </c>
      <c r="N3812" s="24"/>
      <c r="O3812" s="24"/>
      <c r="P3812" s="24"/>
      <c r="Q3812" s="24"/>
      <c r="R3812" s="24"/>
      <c r="S3812" s="24"/>
      <c r="T3812" s="24"/>
      <c r="U3812" s="24"/>
      <c r="V3812" s="24"/>
      <c r="W3812" s="24"/>
      <c r="X3812" s="24"/>
    </row>
    <row r="3813" spans="1:24" ht="15.75" hidden="1" customHeight="1">
      <c r="A3813" s="26">
        <v>32397254</v>
      </c>
      <c r="B3813" s="26" t="s">
        <v>21366</v>
      </c>
      <c r="C3813" s="26" t="s">
        <v>21367</v>
      </c>
      <c r="D3813" s="26" t="s">
        <v>21368</v>
      </c>
      <c r="E3813" s="26" t="s">
        <v>21369</v>
      </c>
      <c r="F3813" s="26" t="s">
        <v>21370</v>
      </c>
      <c r="G3813" s="26">
        <v>2020</v>
      </c>
      <c r="H3813" s="27">
        <v>43965</v>
      </c>
      <c r="I3813" s="26" t="s">
        <v>21371</v>
      </c>
      <c r="J3813" s="26"/>
      <c r="K3813" s="26" t="s">
        <v>21372</v>
      </c>
      <c r="L3813" s="26" t="str">
        <f t="shared" si="118"/>
        <v>PostAlerta</v>
      </c>
      <c r="M3813" s="26" t="str">
        <f t="shared" si="119"/>
        <v>S/PalabrasClaves</v>
      </c>
      <c r="N3813" s="26"/>
      <c r="O3813" s="26"/>
      <c r="P3813" s="26"/>
      <c r="Q3813" s="26"/>
      <c r="R3813" s="26"/>
      <c r="S3813" s="26"/>
      <c r="T3813" s="26"/>
      <c r="U3813" s="26"/>
      <c r="V3813" s="26"/>
      <c r="W3813" s="26"/>
      <c r="X3813" s="26"/>
    </row>
    <row r="3814" spans="1:24" ht="15.75" hidden="1" customHeight="1">
      <c r="A3814" s="24">
        <v>32411400</v>
      </c>
      <c r="B3814" s="24" t="s">
        <v>21373</v>
      </c>
      <c r="C3814" s="24" t="s">
        <v>21374</v>
      </c>
      <c r="D3814" s="24" t="s">
        <v>21375</v>
      </c>
      <c r="E3814" s="24" t="s">
        <v>3196</v>
      </c>
      <c r="F3814" s="24" t="s">
        <v>20610</v>
      </c>
      <c r="G3814" s="24">
        <v>2020</v>
      </c>
      <c r="H3814" s="25">
        <v>43967</v>
      </c>
      <c r="I3814" s="24" t="s">
        <v>21376</v>
      </c>
      <c r="J3814" s="24"/>
      <c r="K3814" s="24" t="s">
        <v>21377</v>
      </c>
      <c r="L3814" s="24" t="str">
        <f t="shared" si="118"/>
        <v>PostAlerta</v>
      </c>
      <c r="M3814" s="24" t="str">
        <f t="shared" si="119"/>
        <v>S/PalabrasClaves</v>
      </c>
      <c r="N3814" s="24"/>
      <c r="O3814" s="24"/>
      <c r="P3814" s="24"/>
      <c r="Q3814" s="24"/>
      <c r="R3814" s="24"/>
      <c r="S3814" s="24"/>
      <c r="T3814" s="24"/>
      <c r="U3814" s="24"/>
      <c r="V3814" s="24"/>
      <c r="W3814" s="24"/>
      <c r="X3814" s="24"/>
    </row>
    <row r="3815" spans="1:24" ht="15.75" hidden="1" customHeight="1">
      <c r="A3815" s="26">
        <v>32421719</v>
      </c>
      <c r="B3815" s="26" t="s">
        <v>21378</v>
      </c>
      <c r="C3815" s="26" t="s">
        <v>21379</v>
      </c>
      <c r="D3815" s="26" t="s">
        <v>21380</v>
      </c>
      <c r="E3815" s="26" t="s">
        <v>17413</v>
      </c>
      <c r="F3815" s="26" t="s">
        <v>2175</v>
      </c>
      <c r="G3815" s="26">
        <v>2020</v>
      </c>
      <c r="H3815" s="27">
        <v>43970</v>
      </c>
      <c r="I3815" s="26" t="s">
        <v>21381</v>
      </c>
      <c r="J3815" s="26"/>
      <c r="K3815" s="26" t="s">
        <v>21382</v>
      </c>
      <c r="L3815" s="26" t="str">
        <f t="shared" si="118"/>
        <v>PostAlerta</v>
      </c>
      <c r="M3815" s="26" t="str">
        <f t="shared" si="119"/>
        <v>S/PalabrasClaves</v>
      </c>
      <c r="N3815" s="26"/>
      <c r="O3815" s="26"/>
      <c r="P3815" s="26"/>
      <c r="Q3815" s="26"/>
      <c r="R3815" s="26"/>
      <c r="S3815" s="26"/>
      <c r="T3815" s="26"/>
      <c r="U3815" s="26"/>
      <c r="V3815" s="26"/>
      <c r="W3815" s="26"/>
      <c r="X3815" s="26"/>
    </row>
    <row r="3816" spans="1:24" ht="15.75" hidden="1" customHeight="1">
      <c r="A3816" s="24">
        <v>32427995</v>
      </c>
      <c r="B3816" s="24" t="s">
        <v>21383</v>
      </c>
      <c r="C3816" s="24" t="s">
        <v>21384</v>
      </c>
      <c r="D3816" s="24" t="s">
        <v>21385</v>
      </c>
      <c r="E3816" s="24" t="s">
        <v>21386</v>
      </c>
      <c r="F3816" s="24" t="s">
        <v>2168</v>
      </c>
      <c r="G3816" s="24">
        <v>2020</v>
      </c>
      <c r="H3816" s="25">
        <v>43971</v>
      </c>
      <c r="I3816" s="24" t="s">
        <v>21387</v>
      </c>
      <c r="J3816" s="24"/>
      <c r="K3816" s="24" t="s">
        <v>21388</v>
      </c>
      <c r="L3816" s="24" t="str">
        <f t="shared" ref="L3816:L3879" si="120">IF(ISNUMBER(VLOOKUP(A3816,EXCL,1,FALSE)),"Excluido",IF(ISNUMBER(VLOOKUP(A3816,POST,1,FALSE)),"PostAlerta",IF(ISNUMBER(VLOOKUP(A3816,PRE,1,FALSE)),"PreAlerta","")))</f>
        <v>PostAlerta</v>
      </c>
      <c r="M3816" s="24" t="str">
        <f t="shared" ref="M3816:M3879" si="121">IF(ISNUMBER(VLOOKUP(A3816,KEYWORDS,1,FALSE)),"C/PalabrasClaves","S/PalabrasClaves")</f>
        <v>S/PalabrasClaves</v>
      </c>
      <c r="N3816" s="24"/>
      <c r="O3816" s="24"/>
      <c r="P3816" s="24"/>
      <c r="Q3816" s="24"/>
      <c r="R3816" s="24"/>
      <c r="S3816" s="24"/>
      <c r="T3816" s="24"/>
      <c r="U3816" s="24"/>
      <c r="V3816" s="24"/>
      <c r="W3816" s="24"/>
      <c r="X3816" s="24"/>
    </row>
    <row r="3817" spans="1:24" ht="15.75" hidden="1" customHeight="1">
      <c r="A3817" s="26">
        <v>32433976</v>
      </c>
      <c r="B3817" s="26" t="s">
        <v>21389</v>
      </c>
      <c r="C3817" s="26" t="s">
        <v>21390</v>
      </c>
      <c r="D3817" s="26" t="s">
        <v>21391</v>
      </c>
      <c r="E3817" s="26" t="s">
        <v>21392</v>
      </c>
      <c r="F3817" s="26" t="s">
        <v>3549</v>
      </c>
      <c r="G3817" s="26">
        <v>2020</v>
      </c>
      <c r="H3817" s="27">
        <v>43972</v>
      </c>
      <c r="I3817" s="26"/>
      <c r="J3817" s="26"/>
      <c r="K3817" s="26" t="s">
        <v>21393</v>
      </c>
      <c r="L3817" s="26" t="str">
        <f t="shared" si="120"/>
        <v>PostAlerta</v>
      </c>
      <c r="M3817" s="26" t="str">
        <f t="shared" si="121"/>
        <v>S/PalabrasClaves</v>
      </c>
      <c r="N3817" s="26"/>
      <c r="O3817" s="26"/>
      <c r="P3817" s="26"/>
      <c r="Q3817" s="26"/>
      <c r="R3817" s="26"/>
      <c r="S3817" s="26"/>
      <c r="T3817" s="26"/>
      <c r="U3817" s="26"/>
      <c r="V3817" s="26"/>
      <c r="W3817" s="26"/>
      <c r="X3817" s="26"/>
    </row>
    <row r="3818" spans="1:24" ht="15.75" hidden="1" customHeight="1">
      <c r="A3818" s="24">
        <v>32179584</v>
      </c>
      <c r="B3818" s="24" t="s">
        <v>21394</v>
      </c>
      <c r="C3818" s="24" t="s">
        <v>21395</v>
      </c>
      <c r="D3818" s="24" t="s">
        <v>21396</v>
      </c>
      <c r="E3818" s="24" t="s">
        <v>21397</v>
      </c>
      <c r="F3818" s="24" t="s">
        <v>90</v>
      </c>
      <c r="G3818" s="24">
        <v>2020</v>
      </c>
      <c r="H3818" s="25">
        <v>43908</v>
      </c>
      <c r="I3818" s="24" t="s">
        <v>21398</v>
      </c>
      <c r="J3818" s="24"/>
      <c r="K3818" s="24" t="s">
        <v>21399</v>
      </c>
      <c r="L3818" s="24" t="str">
        <f t="shared" si="120"/>
        <v>PostAlerta</v>
      </c>
      <c r="M3818" s="24" t="str">
        <f t="shared" si="121"/>
        <v>S/PalabrasClaves</v>
      </c>
      <c r="N3818" s="24"/>
      <c r="O3818" s="24"/>
      <c r="P3818" s="24"/>
      <c r="Q3818" s="24"/>
      <c r="R3818" s="24"/>
      <c r="S3818" s="24"/>
      <c r="T3818" s="24"/>
      <c r="U3818" s="24"/>
      <c r="V3818" s="24"/>
      <c r="W3818" s="24"/>
      <c r="X3818" s="24"/>
    </row>
    <row r="3819" spans="1:24" ht="15.75" hidden="1" customHeight="1">
      <c r="A3819" s="26">
        <v>32009052</v>
      </c>
      <c r="B3819" s="26" t="s">
        <v>21400</v>
      </c>
      <c r="C3819" s="26" t="s">
        <v>21401</v>
      </c>
      <c r="D3819" s="26" t="s">
        <v>21402</v>
      </c>
      <c r="E3819" s="26" t="s">
        <v>21403</v>
      </c>
      <c r="F3819" s="26" t="s">
        <v>2220</v>
      </c>
      <c r="G3819" s="26">
        <v>2020</v>
      </c>
      <c r="H3819" s="27">
        <v>43865</v>
      </c>
      <c r="I3819" s="26"/>
      <c r="J3819" s="26"/>
      <c r="K3819" s="26" t="s">
        <v>21404</v>
      </c>
      <c r="L3819" s="26" t="str">
        <f t="shared" si="120"/>
        <v>PostAlerta</v>
      </c>
      <c r="M3819" s="26" t="str">
        <f t="shared" si="121"/>
        <v>S/PalabrasClaves</v>
      </c>
      <c r="N3819" s="26"/>
      <c r="O3819" s="26"/>
      <c r="P3819" s="26"/>
      <c r="Q3819" s="26"/>
      <c r="R3819" s="26"/>
      <c r="S3819" s="26"/>
      <c r="T3819" s="26"/>
      <c r="U3819" s="26"/>
      <c r="V3819" s="26"/>
      <c r="W3819" s="26"/>
      <c r="X3819" s="26"/>
    </row>
    <row r="3820" spans="1:24" ht="15.75" hidden="1" customHeight="1">
      <c r="A3820" s="24">
        <v>31535123</v>
      </c>
      <c r="B3820" s="24" t="s">
        <v>21405</v>
      </c>
      <c r="C3820" s="24" t="s">
        <v>21406</v>
      </c>
      <c r="D3820" s="24" t="s">
        <v>21407</v>
      </c>
      <c r="E3820" s="24" t="s">
        <v>21408</v>
      </c>
      <c r="F3820" s="24" t="s">
        <v>851</v>
      </c>
      <c r="G3820" s="24">
        <v>2020</v>
      </c>
      <c r="H3820" s="25">
        <v>43728</v>
      </c>
      <c r="I3820" s="24" t="s">
        <v>21409</v>
      </c>
      <c r="J3820" s="24"/>
      <c r="K3820" s="24" t="s">
        <v>21410</v>
      </c>
      <c r="L3820" s="24" t="str">
        <f t="shared" si="120"/>
        <v>PostAlerta</v>
      </c>
      <c r="M3820" s="24" t="str">
        <f t="shared" si="121"/>
        <v>S/PalabrasClaves</v>
      </c>
      <c r="N3820" s="24"/>
      <c r="O3820" s="24"/>
      <c r="P3820" s="24"/>
      <c r="Q3820" s="24"/>
      <c r="R3820" s="24"/>
      <c r="S3820" s="24"/>
      <c r="T3820" s="24"/>
      <c r="U3820" s="24"/>
      <c r="V3820" s="24"/>
      <c r="W3820" s="24"/>
      <c r="X3820" s="24"/>
    </row>
    <row r="3821" spans="1:24" ht="15.75" hidden="1" customHeight="1">
      <c r="A3821" s="26">
        <v>32460721</v>
      </c>
      <c r="B3821" s="26" t="s">
        <v>21411</v>
      </c>
      <c r="C3821" s="26" t="s">
        <v>21412</v>
      </c>
      <c r="D3821" s="26" t="s">
        <v>21413</v>
      </c>
      <c r="E3821" s="26" t="s">
        <v>21414</v>
      </c>
      <c r="F3821" s="26" t="s">
        <v>341</v>
      </c>
      <c r="G3821" s="26">
        <v>2020</v>
      </c>
      <c r="H3821" s="27">
        <v>43980</v>
      </c>
      <c r="I3821" s="26" t="s">
        <v>21415</v>
      </c>
      <c r="J3821" s="26"/>
      <c r="K3821" s="26" t="s">
        <v>21416</v>
      </c>
      <c r="L3821" s="26" t="str">
        <f t="shared" si="120"/>
        <v>PostAlerta</v>
      </c>
      <c r="M3821" s="26" t="str">
        <f t="shared" si="121"/>
        <v>S/PalabrasClaves</v>
      </c>
      <c r="N3821" s="26"/>
      <c r="O3821" s="26"/>
      <c r="P3821" s="26"/>
      <c r="Q3821" s="26"/>
      <c r="R3821" s="26"/>
      <c r="S3821" s="26"/>
      <c r="T3821" s="26"/>
      <c r="U3821" s="26"/>
      <c r="V3821" s="26"/>
      <c r="W3821" s="26"/>
      <c r="X3821" s="26"/>
    </row>
    <row r="3822" spans="1:24" ht="15.75" hidden="1" customHeight="1">
      <c r="A3822" s="24">
        <v>32469898</v>
      </c>
      <c r="B3822" s="24" t="s">
        <v>21417</v>
      </c>
      <c r="C3822" s="24" t="s">
        <v>21418</v>
      </c>
      <c r="D3822" s="24" t="s">
        <v>21419</v>
      </c>
      <c r="E3822" s="24" t="s">
        <v>21420</v>
      </c>
      <c r="F3822" s="24" t="s">
        <v>2168</v>
      </c>
      <c r="G3822" s="24">
        <v>2020</v>
      </c>
      <c r="H3822" s="25">
        <v>43981</v>
      </c>
      <c r="I3822" s="24" t="s">
        <v>21421</v>
      </c>
      <c r="J3822" s="24"/>
      <c r="K3822" s="24" t="s">
        <v>21422</v>
      </c>
      <c r="L3822" s="24" t="str">
        <f t="shared" si="120"/>
        <v>PostAlerta</v>
      </c>
      <c r="M3822" s="24" t="str">
        <f t="shared" si="121"/>
        <v>S/PalabrasClaves</v>
      </c>
      <c r="N3822" s="24"/>
      <c r="O3822" s="24"/>
      <c r="P3822" s="24"/>
      <c r="Q3822" s="24"/>
      <c r="R3822" s="24"/>
      <c r="S3822" s="24"/>
      <c r="T3822" s="24"/>
      <c r="U3822" s="24"/>
      <c r="V3822" s="24"/>
      <c r="W3822" s="24"/>
      <c r="X3822" s="24"/>
    </row>
    <row r="3823" spans="1:24" ht="15.75" hidden="1" customHeight="1">
      <c r="A3823" s="26">
        <v>32486337</v>
      </c>
      <c r="B3823" s="26" t="s">
        <v>21423</v>
      </c>
      <c r="C3823" s="26" t="s">
        <v>21424</v>
      </c>
      <c r="D3823" s="26" t="s">
        <v>21425</v>
      </c>
      <c r="E3823" s="26" t="s">
        <v>21426</v>
      </c>
      <c r="F3823" s="26" t="s">
        <v>13766</v>
      </c>
      <c r="G3823" s="26">
        <v>2020</v>
      </c>
      <c r="H3823" s="27">
        <v>43986</v>
      </c>
      <c r="I3823" s="26" t="s">
        <v>21427</v>
      </c>
      <c r="J3823" s="26"/>
      <c r="K3823" s="26" t="s">
        <v>21428</v>
      </c>
      <c r="L3823" s="26" t="str">
        <f t="shared" si="120"/>
        <v>PostAlerta</v>
      </c>
      <c r="M3823" s="26" t="str">
        <f t="shared" si="121"/>
        <v>S/PalabrasClaves</v>
      </c>
      <c r="N3823" s="26"/>
      <c r="O3823" s="26"/>
      <c r="P3823" s="26"/>
      <c r="Q3823" s="26"/>
      <c r="R3823" s="26"/>
      <c r="S3823" s="26"/>
      <c r="T3823" s="26"/>
      <c r="U3823" s="26"/>
      <c r="V3823" s="26"/>
      <c r="W3823" s="26"/>
      <c r="X3823" s="26"/>
    </row>
    <row r="3824" spans="1:24" ht="15.75" hidden="1" customHeight="1">
      <c r="A3824" s="24">
        <v>32518756</v>
      </c>
      <c r="B3824" s="24" t="s">
        <v>21429</v>
      </c>
      <c r="C3824" s="24" t="s">
        <v>21430</v>
      </c>
      <c r="D3824" s="24" t="s">
        <v>21431</v>
      </c>
      <c r="E3824" s="24" t="s">
        <v>21432</v>
      </c>
      <c r="F3824" s="24" t="s">
        <v>21433</v>
      </c>
      <c r="G3824" s="24">
        <v>2020</v>
      </c>
      <c r="H3824" s="25">
        <v>43993</v>
      </c>
      <c r="I3824" s="24" t="s">
        <v>21434</v>
      </c>
      <c r="J3824" s="24"/>
      <c r="K3824" s="24" t="s">
        <v>21435</v>
      </c>
      <c r="L3824" s="24" t="str">
        <f t="shared" si="120"/>
        <v>PostAlerta</v>
      </c>
      <c r="M3824" s="24" t="str">
        <f t="shared" si="121"/>
        <v>S/PalabrasClaves</v>
      </c>
      <c r="N3824" s="24"/>
      <c r="O3824" s="24"/>
      <c r="P3824" s="24"/>
      <c r="Q3824" s="24"/>
      <c r="R3824" s="24"/>
      <c r="S3824" s="24"/>
      <c r="T3824" s="24"/>
      <c r="U3824" s="24"/>
      <c r="V3824" s="24"/>
      <c r="W3824" s="24"/>
      <c r="X3824" s="24"/>
    </row>
    <row r="3825" spans="1:24" ht="15.75" hidden="1" customHeight="1">
      <c r="A3825" s="26">
        <v>30318949</v>
      </c>
      <c r="B3825" s="26" t="s">
        <v>21436</v>
      </c>
      <c r="C3825" s="26" t="s">
        <v>21437</v>
      </c>
      <c r="D3825" s="26" t="s">
        <v>21438</v>
      </c>
      <c r="E3825" s="26" t="s">
        <v>21439</v>
      </c>
      <c r="F3825" s="26" t="s">
        <v>9822</v>
      </c>
      <c r="G3825" s="26">
        <v>2020</v>
      </c>
      <c r="H3825" s="27">
        <v>43389</v>
      </c>
      <c r="I3825" s="26"/>
      <c r="J3825" s="26"/>
      <c r="K3825" s="26" t="s">
        <v>21440</v>
      </c>
      <c r="L3825" s="26" t="str">
        <f t="shared" si="120"/>
        <v>PostAlerta</v>
      </c>
      <c r="M3825" s="26" t="str">
        <f t="shared" si="121"/>
        <v>S/PalabrasClaves</v>
      </c>
      <c r="N3825" s="26"/>
      <c r="O3825" s="26"/>
      <c r="P3825" s="26"/>
      <c r="Q3825" s="26"/>
      <c r="R3825" s="26"/>
      <c r="S3825" s="26"/>
      <c r="T3825" s="26"/>
      <c r="U3825" s="26"/>
      <c r="V3825" s="26"/>
      <c r="W3825" s="26"/>
      <c r="X3825" s="26"/>
    </row>
    <row r="3826" spans="1:24" ht="15.75" hidden="1" customHeight="1">
      <c r="A3826" s="24">
        <v>31320394</v>
      </c>
      <c r="B3826" s="24" t="s">
        <v>21441</v>
      </c>
      <c r="C3826" s="24" t="s">
        <v>21442</v>
      </c>
      <c r="D3826" s="24" t="s">
        <v>21443</v>
      </c>
      <c r="E3826" s="24" t="s">
        <v>7926</v>
      </c>
      <c r="F3826" s="24" t="s">
        <v>251</v>
      </c>
      <c r="G3826" s="24">
        <v>2020</v>
      </c>
      <c r="H3826" s="25">
        <v>43666</v>
      </c>
      <c r="I3826" s="24"/>
      <c r="J3826" s="24"/>
      <c r="K3826" s="24" t="s">
        <v>21444</v>
      </c>
      <c r="L3826" s="24" t="str">
        <f t="shared" si="120"/>
        <v>PostAlerta</v>
      </c>
      <c r="M3826" s="24" t="str">
        <f t="shared" si="121"/>
        <v>S/PalabrasClaves</v>
      </c>
      <c r="N3826" s="24"/>
      <c r="O3826" s="24"/>
      <c r="P3826" s="24"/>
      <c r="Q3826" s="24"/>
      <c r="R3826" s="24"/>
      <c r="S3826" s="24"/>
      <c r="T3826" s="24"/>
      <c r="U3826" s="24"/>
      <c r="V3826" s="24"/>
      <c r="W3826" s="24"/>
      <c r="X3826" s="24"/>
    </row>
    <row r="3827" spans="1:24" ht="15.75" hidden="1" customHeight="1">
      <c r="A3827" s="26">
        <v>31515293</v>
      </c>
      <c r="B3827" s="26" t="s">
        <v>21445</v>
      </c>
      <c r="C3827" s="26" t="s">
        <v>21446</v>
      </c>
      <c r="D3827" s="26" t="s">
        <v>21447</v>
      </c>
      <c r="E3827" s="26" t="s">
        <v>12465</v>
      </c>
      <c r="F3827" s="26" t="s">
        <v>251</v>
      </c>
      <c r="G3827" s="26">
        <v>2020</v>
      </c>
      <c r="H3827" s="27">
        <v>43722</v>
      </c>
      <c r="I3827" s="26" t="s">
        <v>21448</v>
      </c>
      <c r="J3827" s="26" t="s">
        <v>21449</v>
      </c>
      <c r="K3827" s="26" t="s">
        <v>21450</v>
      </c>
      <c r="L3827" s="26" t="str">
        <f t="shared" si="120"/>
        <v>PostAlerta</v>
      </c>
      <c r="M3827" s="26" t="str">
        <f t="shared" si="121"/>
        <v>S/PalabrasClaves</v>
      </c>
      <c r="N3827" s="26"/>
      <c r="O3827" s="26"/>
      <c r="P3827" s="26"/>
      <c r="Q3827" s="26"/>
      <c r="R3827" s="26"/>
      <c r="S3827" s="26"/>
      <c r="T3827" s="26"/>
      <c r="U3827" s="26"/>
      <c r="V3827" s="26"/>
      <c r="W3827" s="26"/>
      <c r="X3827" s="26"/>
    </row>
    <row r="3828" spans="1:24" ht="15.75" hidden="1" customHeight="1">
      <c r="A3828" s="24">
        <v>32149958</v>
      </c>
      <c r="B3828" s="24" t="s">
        <v>21451</v>
      </c>
      <c r="C3828" s="24" t="s">
        <v>21452</v>
      </c>
      <c r="D3828" s="24" t="s">
        <v>21453</v>
      </c>
      <c r="E3828" s="24" t="s">
        <v>21454</v>
      </c>
      <c r="F3828" s="24" t="s">
        <v>128</v>
      </c>
      <c r="G3828" s="24">
        <v>2020</v>
      </c>
      <c r="H3828" s="25">
        <v>43900</v>
      </c>
      <c r="I3828" s="24" t="s">
        <v>21455</v>
      </c>
      <c r="J3828" s="24" t="s">
        <v>21456</v>
      </c>
      <c r="K3828" s="24" t="s">
        <v>21457</v>
      </c>
      <c r="L3828" s="24" t="str">
        <f t="shared" si="120"/>
        <v>PostAlerta</v>
      </c>
      <c r="M3828" s="24" t="str">
        <f t="shared" si="121"/>
        <v>S/PalabrasClaves</v>
      </c>
      <c r="N3828" s="24"/>
      <c r="O3828" s="24"/>
      <c r="P3828" s="24"/>
      <c r="Q3828" s="24"/>
      <c r="R3828" s="24"/>
      <c r="S3828" s="24"/>
      <c r="T3828" s="24"/>
      <c r="U3828" s="24"/>
      <c r="V3828" s="24"/>
      <c r="W3828" s="24"/>
      <c r="X3828" s="24"/>
    </row>
    <row r="3829" spans="1:24" ht="15.75" hidden="1" customHeight="1">
      <c r="A3829" s="26">
        <v>32171768</v>
      </c>
      <c r="B3829" s="26" t="s">
        <v>21458</v>
      </c>
      <c r="C3829" s="26" t="s">
        <v>21459</v>
      </c>
      <c r="D3829" s="26" t="s">
        <v>21460</v>
      </c>
      <c r="E3829" s="26" t="s">
        <v>21461</v>
      </c>
      <c r="F3829" s="26" t="s">
        <v>21462</v>
      </c>
      <c r="G3829" s="26">
        <v>2020</v>
      </c>
      <c r="H3829" s="27">
        <v>43906</v>
      </c>
      <c r="I3829" s="26" t="s">
        <v>21463</v>
      </c>
      <c r="J3829" s="26" t="s">
        <v>21464</v>
      </c>
      <c r="K3829" s="26" t="s">
        <v>21465</v>
      </c>
      <c r="L3829" s="26" t="str">
        <f t="shared" si="120"/>
        <v>Excluido</v>
      </c>
      <c r="M3829" s="26" t="str">
        <f t="shared" si="121"/>
        <v>S/PalabrasClaves</v>
      </c>
      <c r="N3829" s="26"/>
      <c r="O3829" s="26"/>
      <c r="P3829" s="26"/>
      <c r="Q3829" s="26"/>
      <c r="R3829" s="26"/>
      <c r="S3829" s="26"/>
      <c r="T3829" s="26"/>
      <c r="U3829" s="26"/>
      <c r="V3829" s="26"/>
      <c r="W3829" s="26"/>
      <c r="X3829" s="26"/>
    </row>
    <row r="3830" spans="1:24" ht="15.75" hidden="1" customHeight="1">
      <c r="A3830" s="24">
        <v>32202687</v>
      </c>
      <c r="B3830" s="24" t="s">
        <v>21466</v>
      </c>
      <c r="C3830" s="24" t="s">
        <v>21467</v>
      </c>
      <c r="D3830" s="24" t="s">
        <v>21468</v>
      </c>
      <c r="E3830" s="24" t="s">
        <v>12342</v>
      </c>
      <c r="F3830" s="24" t="s">
        <v>8621</v>
      </c>
      <c r="G3830" s="24">
        <v>2020</v>
      </c>
      <c r="H3830" s="25">
        <v>43914</v>
      </c>
      <c r="I3830" s="24"/>
      <c r="J3830" s="24"/>
      <c r="K3830" s="24" t="s">
        <v>21469</v>
      </c>
      <c r="L3830" s="24" t="str">
        <f t="shared" si="120"/>
        <v>PostAlerta</v>
      </c>
      <c r="M3830" s="24" t="str">
        <f t="shared" si="121"/>
        <v>S/PalabrasClaves</v>
      </c>
      <c r="N3830" s="24"/>
      <c r="O3830" s="24"/>
      <c r="P3830" s="24"/>
      <c r="Q3830" s="24"/>
      <c r="R3830" s="24"/>
      <c r="S3830" s="24"/>
      <c r="T3830" s="24"/>
      <c r="U3830" s="24"/>
      <c r="V3830" s="24"/>
      <c r="W3830" s="24"/>
      <c r="X3830" s="24"/>
    </row>
    <row r="3831" spans="1:24" ht="15.75" hidden="1" customHeight="1">
      <c r="A3831" s="26">
        <v>32212259</v>
      </c>
      <c r="B3831" s="26" t="s">
        <v>21470</v>
      </c>
      <c r="C3831" s="26" t="s">
        <v>21471</v>
      </c>
      <c r="D3831" s="26" t="s">
        <v>21472</v>
      </c>
      <c r="E3831" s="26" t="s">
        <v>21473</v>
      </c>
      <c r="F3831" s="26" t="s">
        <v>21474</v>
      </c>
      <c r="G3831" s="26">
        <v>2020</v>
      </c>
      <c r="H3831" s="27">
        <v>43917</v>
      </c>
      <c r="I3831" s="26"/>
      <c r="J3831" s="26"/>
      <c r="K3831" s="26" t="s">
        <v>21475</v>
      </c>
      <c r="L3831" s="26" t="str">
        <f t="shared" si="120"/>
        <v>Excluido</v>
      </c>
      <c r="M3831" s="26" t="str">
        <f t="shared" si="121"/>
        <v>C/PalabrasClaves</v>
      </c>
      <c r="N3831" s="26"/>
      <c r="O3831" s="26"/>
      <c r="P3831" s="26"/>
      <c r="Q3831" s="26"/>
      <c r="R3831" s="26"/>
      <c r="S3831" s="26"/>
      <c r="T3831" s="26"/>
      <c r="U3831" s="26"/>
      <c r="V3831" s="26"/>
      <c r="W3831" s="26"/>
      <c r="X3831" s="26"/>
    </row>
    <row r="3832" spans="1:24" ht="15.75" hidden="1" customHeight="1">
      <c r="A3832" s="24">
        <v>32247863</v>
      </c>
      <c r="B3832" s="24" t="s">
        <v>21476</v>
      </c>
      <c r="C3832" s="24" t="s">
        <v>21477</v>
      </c>
      <c r="D3832" s="24" t="s">
        <v>21478</v>
      </c>
      <c r="E3832" s="24" t="s">
        <v>15874</v>
      </c>
      <c r="F3832" s="24" t="s">
        <v>4761</v>
      </c>
      <c r="G3832" s="24">
        <v>2020</v>
      </c>
      <c r="H3832" s="25">
        <v>43927</v>
      </c>
      <c r="I3832" s="24" t="s">
        <v>21479</v>
      </c>
      <c r="J3832" s="24"/>
      <c r="K3832" s="24" t="s">
        <v>21480</v>
      </c>
      <c r="L3832" s="24" t="str">
        <f t="shared" si="120"/>
        <v>PostAlerta</v>
      </c>
      <c r="M3832" s="24" t="str">
        <f t="shared" si="121"/>
        <v>S/PalabrasClaves</v>
      </c>
      <c r="N3832" s="24"/>
      <c r="O3832" s="24"/>
      <c r="P3832" s="24"/>
      <c r="Q3832" s="24"/>
      <c r="R3832" s="24"/>
      <c r="S3832" s="24"/>
      <c r="T3832" s="24"/>
      <c r="U3832" s="24"/>
      <c r="V3832" s="24"/>
      <c r="W3832" s="24"/>
      <c r="X3832" s="24"/>
    </row>
    <row r="3833" spans="1:24" ht="15.75" hidden="1" customHeight="1">
      <c r="A3833" s="26">
        <v>32299615</v>
      </c>
      <c r="B3833" s="26" t="s">
        <v>21481</v>
      </c>
      <c r="C3833" s="26" t="s">
        <v>21482</v>
      </c>
      <c r="D3833" s="26" t="s">
        <v>21483</v>
      </c>
      <c r="E3833" s="26" t="s">
        <v>21484</v>
      </c>
      <c r="F3833" s="26" t="s">
        <v>1636</v>
      </c>
      <c r="G3833" s="26">
        <v>2020</v>
      </c>
      <c r="H3833" s="27">
        <v>43939</v>
      </c>
      <c r="I3833" s="26"/>
      <c r="J3833" s="26"/>
      <c r="K3833" s="26" t="s">
        <v>21485</v>
      </c>
      <c r="L3833" s="26" t="str">
        <f t="shared" si="120"/>
        <v>PostAlerta</v>
      </c>
      <c r="M3833" s="26" t="str">
        <f t="shared" si="121"/>
        <v>S/PalabrasClaves</v>
      </c>
      <c r="N3833" s="26"/>
      <c r="O3833" s="26"/>
      <c r="P3833" s="26"/>
      <c r="Q3833" s="26"/>
      <c r="R3833" s="26"/>
      <c r="S3833" s="26"/>
      <c r="T3833" s="26"/>
      <c r="U3833" s="26"/>
      <c r="V3833" s="26"/>
      <c r="W3833" s="26"/>
      <c r="X3833" s="26"/>
    </row>
    <row r="3834" spans="1:24" ht="15.75" hidden="1" customHeight="1">
      <c r="A3834" s="24">
        <v>32315215</v>
      </c>
      <c r="B3834" s="24" t="s">
        <v>21486</v>
      </c>
      <c r="C3834" s="24" t="s">
        <v>21487</v>
      </c>
      <c r="D3834" s="24" t="s">
        <v>21488</v>
      </c>
      <c r="E3834" s="24" t="s">
        <v>21489</v>
      </c>
      <c r="F3834" s="24" t="s">
        <v>21490</v>
      </c>
      <c r="G3834" s="24">
        <v>2020</v>
      </c>
      <c r="H3834" s="25">
        <v>43943</v>
      </c>
      <c r="I3834" s="24"/>
      <c r="J3834" s="24"/>
      <c r="K3834" s="24" t="s">
        <v>21491</v>
      </c>
      <c r="L3834" s="24" t="str">
        <f t="shared" si="120"/>
        <v>PostAlerta</v>
      </c>
      <c r="M3834" s="24" t="str">
        <f t="shared" si="121"/>
        <v>S/PalabrasClaves</v>
      </c>
      <c r="N3834" s="24"/>
      <c r="O3834" s="24"/>
      <c r="P3834" s="24"/>
      <c r="Q3834" s="24"/>
      <c r="R3834" s="24"/>
      <c r="S3834" s="24"/>
      <c r="T3834" s="24"/>
      <c r="U3834" s="24"/>
      <c r="V3834" s="24"/>
      <c r="W3834" s="24"/>
      <c r="X3834" s="24"/>
    </row>
    <row r="3835" spans="1:24" ht="15.75" hidden="1" customHeight="1">
      <c r="A3835" s="26">
        <v>32356960</v>
      </c>
      <c r="B3835" s="26" t="s">
        <v>21492</v>
      </c>
      <c r="C3835" s="26" t="s">
        <v>21493</v>
      </c>
      <c r="D3835" s="26" t="s">
        <v>21494</v>
      </c>
      <c r="E3835" s="26" t="s">
        <v>21495</v>
      </c>
      <c r="F3835" s="26" t="s">
        <v>128</v>
      </c>
      <c r="G3835" s="26">
        <v>2020</v>
      </c>
      <c r="H3835" s="27">
        <v>43953</v>
      </c>
      <c r="I3835" s="26"/>
      <c r="J3835" s="26"/>
      <c r="K3835" s="26" t="s">
        <v>21496</v>
      </c>
      <c r="L3835" s="26" t="str">
        <f t="shared" si="120"/>
        <v>PostAlerta</v>
      </c>
      <c r="M3835" s="26" t="str">
        <f t="shared" si="121"/>
        <v>S/PalabrasClaves</v>
      </c>
      <c r="N3835" s="26"/>
      <c r="O3835" s="26"/>
      <c r="P3835" s="26"/>
      <c r="Q3835" s="26"/>
      <c r="R3835" s="26"/>
      <c r="S3835" s="26"/>
      <c r="T3835" s="26"/>
      <c r="U3835" s="26"/>
      <c r="V3835" s="26"/>
      <c r="W3835" s="26"/>
      <c r="X3835" s="26"/>
    </row>
    <row r="3836" spans="1:24" ht="15.75" hidden="1" customHeight="1">
      <c r="A3836" s="24">
        <v>32386995</v>
      </c>
      <c r="B3836" s="24" t="s">
        <v>21497</v>
      </c>
      <c r="C3836" s="24" t="s">
        <v>21498</v>
      </c>
      <c r="D3836" s="24" t="s">
        <v>21499</v>
      </c>
      <c r="E3836" s="24" t="s">
        <v>21500</v>
      </c>
      <c r="F3836" s="24" t="s">
        <v>21501</v>
      </c>
      <c r="G3836" s="24">
        <v>2020</v>
      </c>
      <c r="H3836" s="25">
        <v>43962</v>
      </c>
      <c r="I3836" s="24"/>
      <c r="J3836" s="24"/>
      <c r="K3836" s="24" t="s">
        <v>21502</v>
      </c>
      <c r="L3836" s="24" t="str">
        <f t="shared" si="120"/>
        <v>PostAlerta</v>
      </c>
      <c r="M3836" s="24" t="str">
        <f t="shared" si="121"/>
        <v>S/PalabrasClaves</v>
      </c>
      <c r="N3836" s="24"/>
      <c r="O3836" s="24"/>
      <c r="P3836" s="24"/>
      <c r="Q3836" s="24"/>
      <c r="R3836" s="24"/>
      <c r="S3836" s="24"/>
      <c r="T3836" s="24"/>
      <c r="U3836" s="24"/>
      <c r="V3836" s="24"/>
      <c r="W3836" s="24"/>
      <c r="X3836" s="24"/>
    </row>
    <row r="3837" spans="1:24" ht="15.75" hidden="1" customHeight="1">
      <c r="A3837" s="26">
        <v>32403988</v>
      </c>
      <c r="B3837" s="26" t="s">
        <v>21503</v>
      </c>
      <c r="C3837" s="26" t="s">
        <v>21504</v>
      </c>
      <c r="D3837" s="26" t="s">
        <v>21505</v>
      </c>
      <c r="E3837" s="26" t="s">
        <v>21506</v>
      </c>
      <c r="F3837" s="26" t="s">
        <v>725</v>
      </c>
      <c r="G3837" s="26">
        <v>2020</v>
      </c>
      <c r="H3837" s="27">
        <v>43966</v>
      </c>
      <c r="I3837" s="26" t="s">
        <v>21507</v>
      </c>
      <c r="J3837" s="26" t="s">
        <v>21508</v>
      </c>
      <c r="K3837" s="26" t="s">
        <v>21509</v>
      </c>
      <c r="L3837" s="26" t="str">
        <f t="shared" si="120"/>
        <v>PostAlerta</v>
      </c>
      <c r="M3837" s="26" t="str">
        <f t="shared" si="121"/>
        <v>S/PalabrasClaves</v>
      </c>
      <c r="N3837" s="26"/>
      <c r="O3837" s="26"/>
      <c r="P3837" s="26"/>
      <c r="Q3837" s="26"/>
      <c r="R3837" s="26"/>
      <c r="S3837" s="26"/>
      <c r="T3837" s="26"/>
      <c r="U3837" s="26"/>
      <c r="V3837" s="26"/>
      <c r="W3837" s="26"/>
      <c r="X3837" s="26"/>
    </row>
    <row r="3838" spans="1:24" ht="15.75" hidden="1" customHeight="1">
      <c r="A3838" s="24">
        <v>32413018</v>
      </c>
      <c r="B3838" s="24" t="s">
        <v>21510</v>
      </c>
      <c r="C3838" s="24" t="s">
        <v>21511</v>
      </c>
      <c r="D3838" s="24" t="s">
        <v>21512</v>
      </c>
      <c r="E3838" s="24" t="s">
        <v>21513</v>
      </c>
      <c r="F3838" s="24" t="s">
        <v>128</v>
      </c>
      <c r="G3838" s="24">
        <v>2020</v>
      </c>
      <c r="H3838" s="25">
        <v>43967</v>
      </c>
      <c r="I3838" s="24"/>
      <c r="J3838" s="24"/>
      <c r="K3838" s="24" t="s">
        <v>21514</v>
      </c>
      <c r="L3838" s="24" t="str">
        <f t="shared" si="120"/>
        <v>PostAlerta</v>
      </c>
      <c r="M3838" s="24" t="str">
        <f t="shared" si="121"/>
        <v>C/PalabrasClaves</v>
      </c>
      <c r="N3838" s="24"/>
      <c r="O3838" s="24"/>
      <c r="P3838" s="24"/>
      <c r="Q3838" s="24"/>
      <c r="R3838" s="24"/>
      <c r="S3838" s="24"/>
      <c r="T3838" s="24"/>
      <c r="U3838" s="24"/>
      <c r="V3838" s="24"/>
      <c r="W3838" s="24"/>
      <c r="X3838" s="24"/>
    </row>
    <row r="3839" spans="1:24" ht="15.75" hidden="1" customHeight="1">
      <c r="A3839" s="26">
        <v>32421299</v>
      </c>
      <c r="B3839" s="26" t="s">
        <v>21515</v>
      </c>
      <c r="C3839" s="26" t="s">
        <v>21516</v>
      </c>
      <c r="D3839" s="26" t="s">
        <v>21517</v>
      </c>
      <c r="E3839" s="26" t="s">
        <v>12624</v>
      </c>
      <c r="F3839" s="26" t="s">
        <v>128</v>
      </c>
      <c r="G3839" s="26">
        <v>2020</v>
      </c>
      <c r="H3839" s="27">
        <v>43970</v>
      </c>
      <c r="I3839" s="26"/>
      <c r="J3839" s="26"/>
      <c r="K3839" s="26" t="s">
        <v>21518</v>
      </c>
      <c r="L3839" s="26" t="str">
        <f t="shared" si="120"/>
        <v>PostAlerta</v>
      </c>
      <c r="M3839" s="26" t="str">
        <f t="shared" si="121"/>
        <v>S/PalabrasClaves</v>
      </c>
      <c r="N3839" s="26"/>
      <c r="O3839" s="26"/>
      <c r="P3839" s="26"/>
      <c r="Q3839" s="26"/>
      <c r="R3839" s="26"/>
      <c r="S3839" s="26"/>
      <c r="T3839" s="26"/>
      <c r="U3839" s="26"/>
      <c r="V3839" s="26"/>
      <c r="W3839" s="26"/>
      <c r="X3839" s="26"/>
    </row>
    <row r="3840" spans="1:24" ht="15.75" hidden="1" customHeight="1">
      <c r="A3840" s="24">
        <v>32473145</v>
      </c>
      <c r="B3840" s="24" t="s">
        <v>21519</v>
      </c>
      <c r="C3840" s="24" t="s">
        <v>21520</v>
      </c>
      <c r="D3840" s="24" t="s">
        <v>21521</v>
      </c>
      <c r="E3840" s="24" t="s">
        <v>21522</v>
      </c>
      <c r="F3840" s="24" t="s">
        <v>987</v>
      </c>
      <c r="G3840" s="24">
        <v>2020</v>
      </c>
      <c r="H3840" s="25">
        <v>43982</v>
      </c>
      <c r="I3840" s="24"/>
      <c r="J3840" s="24"/>
      <c r="K3840" s="24" t="s">
        <v>21523</v>
      </c>
      <c r="L3840" s="24" t="str">
        <f t="shared" si="120"/>
        <v>PostAlerta</v>
      </c>
      <c r="M3840" s="24" t="str">
        <f t="shared" si="121"/>
        <v>S/PalabrasClaves</v>
      </c>
      <c r="N3840" s="24"/>
      <c r="O3840" s="24"/>
      <c r="P3840" s="24"/>
      <c r="Q3840" s="24"/>
      <c r="R3840" s="24"/>
      <c r="S3840" s="24"/>
      <c r="T3840" s="24"/>
      <c r="U3840" s="24"/>
      <c r="V3840" s="24"/>
      <c r="W3840" s="24"/>
      <c r="X3840" s="24"/>
    </row>
    <row r="3841" spans="1:24" ht="15.75" hidden="1" customHeight="1">
      <c r="A3841" s="26">
        <v>32532724</v>
      </c>
      <c r="B3841" s="26" t="s">
        <v>21524</v>
      </c>
      <c r="C3841" s="26" t="s">
        <v>21525</v>
      </c>
      <c r="D3841" s="26" t="s">
        <v>21526</v>
      </c>
      <c r="E3841" s="26" t="s">
        <v>21527</v>
      </c>
      <c r="F3841" s="26" t="s">
        <v>11324</v>
      </c>
      <c r="G3841" s="26">
        <v>2020</v>
      </c>
      <c r="H3841" s="27">
        <v>43996</v>
      </c>
      <c r="I3841" s="26" t="s">
        <v>21528</v>
      </c>
      <c r="J3841" s="26"/>
      <c r="K3841" s="26"/>
      <c r="L3841" s="26" t="str">
        <f t="shared" si="120"/>
        <v>PostAlerta</v>
      </c>
      <c r="M3841" s="26" t="str">
        <f t="shared" si="121"/>
        <v>S/PalabrasClaves</v>
      </c>
      <c r="N3841" s="26"/>
      <c r="O3841" s="26"/>
      <c r="P3841" s="26"/>
      <c r="Q3841" s="26"/>
      <c r="R3841" s="26"/>
      <c r="S3841" s="26"/>
      <c r="T3841" s="26"/>
      <c r="U3841" s="26"/>
      <c r="V3841" s="26"/>
      <c r="W3841" s="26"/>
      <c r="X3841" s="26"/>
    </row>
    <row r="3842" spans="1:24" ht="15.75" hidden="1" customHeight="1">
      <c r="A3842" s="24">
        <v>32583248</v>
      </c>
      <c r="B3842" s="24" t="s">
        <v>21529</v>
      </c>
      <c r="C3842" s="24" t="s">
        <v>21530</v>
      </c>
      <c r="D3842" s="24" t="s">
        <v>21531</v>
      </c>
      <c r="E3842" s="24" t="s">
        <v>21052</v>
      </c>
      <c r="F3842" s="24" t="s">
        <v>6084</v>
      </c>
      <c r="G3842" s="24">
        <v>2020</v>
      </c>
      <c r="H3842" s="25">
        <v>44008</v>
      </c>
      <c r="I3842" s="24"/>
      <c r="J3842" s="24"/>
      <c r="K3842" s="24" t="s">
        <v>21532</v>
      </c>
      <c r="L3842" s="24" t="str">
        <f t="shared" si="120"/>
        <v>Excluido</v>
      </c>
      <c r="M3842" s="24" t="str">
        <f t="shared" si="121"/>
        <v>S/PalabrasClaves</v>
      </c>
      <c r="N3842" s="24"/>
      <c r="O3842" s="24"/>
      <c r="P3842" s="24"/>
      <c r="Q3842" s="24"/>
      <c r="R3842" s="24"/>
      <c r="S3842" s="24"/>
      <c r="T3842" s="24"/>
      <c r="U3842" s="24"/>
      <c r="V3842" s="24"/>
      <c r="W3842" s="24"/>
      <c r="X3842" s="24"/>
    </row>
    <row r="3843" spans="1:24" ht="15.75" hidden="1" customHeight="1">
      <c r="A3843" s="26">
        <v>32589825</v>
      </c>
      <c r="B3843" s="26" t="s">
        <v>21533</v>
      </c>
      <c r="C3843" s="26" t="s">
        <v>21534</v>
      </c>
      <c r="D3843" s="26" t="s">
        <v>21535</v>
      </c>
      <c r="E3843" s="26" t="s">
        <v>8376</v>
      </c>
      <c r="F3843" s="26" t="s">
        <v>1764</v>
      </c>
      <c r="G3843" s="26">
        <v>2020</v>
      </c>
      <c r="H3843" s="27">
        <v>44009</v>
      </c>
      <c r="I3843" s="26"/>
      <c r="J3843" s="26"/>
      <c r="K3843" s="26" t="s">
        <v>21536</v>
      </c>
      <c r="L3843" s="26" t="str">
        <f t="shared" si="120"/>
        <v>PostAlerta</v>
      </c>
      <c r="M3843" s="26" t="str">
        <f t="shared" si="121"/>
        <v>C/PalabrasClaves</v>
      </c>
      <c r="N3843" s="26"/>
      <c r="O3843" s="26"/>
      <c r="P3843" s="26"/>
      <c r="Q3843" s="26"/>
      <c r="R3843" s="26"/>
      <c r="S3843" s="26"/>
      <c r="T3843" s="26"/>
      <c r="U3843" s="26"/>
      <c r="V3843" s="26"/>
      <c r="W3843" s="26"/>
      <c r="X3843" s="26"/>
    </row>
    <row r="3844" spans="1:24" ht="15.75" hidden="1" customHeight="1">
      <c r="A3844" s="24">
        <v>32497069</v>
      </c>
      <c r="B3844" s="24" t="s">
        <v>21537</v>
      </c>
      <c r="C3844" s="24" t="s">
        <v>21538</v>
      </c>
      <c r="D3844" s="24" t="s">
        <v>21539</v>
      </c>
      <c r="E3844" s="24" t="s">
        <v>21540</v>
      </c>
      <c r="F3844" s="24" t="s">
        <v>2168</v>
      </c>
      <c r="G3844" s="24">
        <v>2020</v>
      </c>
      <c r="H3844" s="25">
        <v>43987</v>
      </c>
      <c r="I3844" s="24" t="s">
        <v>21541</v>
      </c>
      <c r="J3844" s="24"/>
      <c r="K3844" s="24" t="s">
        <v>21542</v>
      </c>
      <c r="L3844" s="24" t="str">
        <f t="shared" si="120"/>
        <v>PostAlerta</v>
      </c>
      <c r="M3844" s="24" t="str">
        <f t="shared" si="121"/>
        <v>S/PalabrasClaves</v>
      </c>
      <c r="N3844" s="24"/>
      <c r="O3844" s="24"/>
      <c r="P3844" s="24"/>
      <c r="Q3844" s="24"/>
      <c r="R3844" s="24"/>
      <c r="S3844" s="24"/>
      <c r="T3844" s="24"/>
      <c r="U3844" s="24"/>
      <c r="V3844" s="24"/>
      <c r="W3844" s="24"/>
      <c r="X3844" s="24"/>
    </row>
    <row r="3845" spans="1:24" ht="15.75" hidden="1" customHeight="1">
      <c r="A3845" s="26">
        <v>32647750</v>
      </c>
      <c r="B3845" s="26" t="s">
        <v>21543</v>
      </c>
      <c r="C3845" s="26" t="s">
        <v>21544</v>
      </c>
      <c r="D3845" s="26" t="s">
        <v>21545</v>
      </c>
      <c r="E3845" s="26" t="s">
        <v>21546</v>
      </c>
      <c r="F3845" s="26" t="s">
        <v>15529</v>
      </c>
      <c r="G3845" s="26">
        <v>2020</v>
      </c>
      <c r="H3845" s="27">
        <v>44026</v>
      </c>
      <c r="I3845" s="26" t="s">
        <v>21547</v>
      </c>
      <c r="J3845" s="26"/>
      <c r="K3845" s="26" t="s">
        <v>21548</v>
      </c>
      <c r="L3845" s="26" t="str">
        <f t="shared" si="120"/>
        <v>PostAlerta</v>
      </c>
      <c r="M3845" s="26" t="str">
        <f t="shared" si="121"/>
        <v>S/PalabrasClaves</v>
      </c>
      <c r="N3845" s="26"/>
      <c r="O3845" s="26"/>
      <c r="P3845" s="26"/>
      <c r="Q3845" s="26"/>
      <c r="R3845" s="26"/>
      <c r="S3845" s="26"/>
      <c r="T3845" s="26"/>
      <c r="U3845" s="26"/>
      <c r="V3845" s="26"/>
      <c r="W3845" s="26"/>
      <c r="X3845" s="26"/>
    </row>
    <row r="3846" spans="1:24" ht="15.75" hidden="1" customHeight="1">
      <c r="A3846" s="24">
        <v>32516318</v>
      </c>
      <c r="B3846" s="24" t="s">
        <v>21549</v>
      </c>
      <c r="C3846" s="24" t="s">
        <v>21550</v>
      </c>
      <c r="D3846" s="24" t="s">
        <v>21551</v>
      </c>
      <c r="E3846" s="24" t="s">
        <v>21552</v>
      </c>
      <c r="F3846" s="24" t="s">
        <v>2168</v>
      </c>
      <c r="G3846" s="24">
        <v>2020</v>
      </c>
      <c r="H3846" s="25">
        <v>43992</v>
      </c>
      <c r="I3846" s="24" t="s">
        <v>21553</v>
      </c>
      <c r="J3846" s="24"/>
      <c r="K3846" s="24" t="s">
        <v>21554</v>
      </c>
      <c r="L3846" s="24" t="str">
        <f t="shared" si="120"/>
        <v>PostAlerta</v>
      </c>
      <c r="M3846" s="24" t="str">
        <f t="shared" si="121"/>
        <v>S/PalabrasClaves</v>
      </c>
      <c r="N3846" s="24"/>
      <c r="O3846" s="24"/>
      <c r="P3846" s="24"/>
      <c r="Q3846" s="24"/>
      <c r="R3846" s="24"/>
      <c r="S3846" s="24"/>
      <c r="T3846" s="24"/>
      <c r="U3846" s="24"/>
      <c r="V3846" s="24"/>
      <c r="W3846" s="24"/>
      <c r="X3846" s="24"/>
    </row>
    <row r="3847" spans="1:24" ht="15.75" hidden="1" customHeight="1">
      <c r="A3847" s="26">
        <v>32597859</v>
      </c>
      <c r="B3847" s="26" t="s">
        <v>21555</v>
      </c>
      <c r="C3847" s="26" t="s">
        <v>21556</v>
      </c>
      <c r="D3847" s="26" t="s">
        <v>21557</v>
      </c>
      <c r="E3847" s="26" t="s">
        <v>21558</v>
      </c>
      <c r="F3847" s="26" t="s">
        <v>1248</v>
      </c>
      <c r="G3847" s="26">
        <v>2020</v>
      </c>
      <c r="H3847" s="27">
        <v>44012</v>
      </c>
      <c r="I3847" s="26" t="s">
        <v>21559</v>
      </c>
      <c r="J3847" s="26" t="s">
        <v>21560</v>
      </c>
      <c r="K3847" s="26" t="s">
        <v>21561</v>
      </c>
      <c r="L3847" s="26" t="str">
        <f t="shared" si="120"/>
        <v>PostAlerta</v>
      </c>
      <c r="M3847" s="26" t="str">
        <f t="shared" si="121"/>
        <v>S/PalabrasClaves</v>
      </c>
      <c r="N3847" s="26"/>
      <c r="O3847" s="26"/>
      <c r="P3847" s="26"/>
      <c r="Q3847" s="26"/>
      <c r="R3847" s="26"/>
      <c r="S3847" s="26"/>
      <c r="T3847" s="26"/>
      <c r="U3847" s="26"/>
      <c r="V3847" s="26"/>
      <c r="W3847" s="26"/>
      <c r="X3847" s="26"/>
    </row>
    <row r="3848" spans="1:24" ht="15.75" hidden="1" customHeight="1">
      <c r="A3848" s="24">
        <v>32670702</v>
      </c>
      <c r="B3848" s="24" t="s">
        <v>21562</v>
      </c>
      <c r="C3848" s="24" t="s">
        <v>21563</v>
      </c>
      <c r="D3848" s="24" t="s">
        <v>21564</v>
      </c>
      <c r="E3848" s="24" t="s">
        <v>21565</v>
      </c>
      <c r="F3848" s="24" t="s">
        <v>19238</v>
      </c>
      <c r="G3848" s="24">
        <v>2020</v>
      </c>
      <c r="H3848" s="25">
        <v>44029</v>
      </c>
      <c r="I3848" s="24" t="s">
        <v>21566</v>
      </c>
      <c r="J3848" s="24"/>
      <c r="K3848" s="24" t="s">
        <v>21567</v>
      </c>
      <c r="L3848" s="24" t="str">
        <f t="shared" si="120"/>
        <v>PostAlerta</v>
      </c>
      <c r="M3848" s="24" t="str">
        <f t="shared" si="121"/>
        <v>S/PalabrasClaves</v>
      </c>
      <c r="N3848" s="24"/>
      <c r="O3848" s="24"/>
      <c r="P3848" s="24"/>
      <c r="Q3848" s="24"/>
      <c r="R3848" s="24"/>
      <c r="S3848" s="24"/>
      <c r="T3848" s="24"/>
      <c r="U3848" s="24"/>
      <c r="V3848" s="24"/>
      <c r="W3848" s="24"/>
      <c r="X3848" s="24"/>
    </row>
    <row r="3849" spans="1:24" ht="15.75" hidden="1" customHeight="1">
      <c r="A3849" s="26">
        <v>32842324</v>
      </c>
      <c r="B3849" s="26" t="s">
        <v>21568</v>
      </c>
      <c r="C3849" s="26" t="s">
        <v>21569</v>
      </c>
      <c r="D3849" s="26" t="s">
        <v>21570</v>
      </c>
      <c r="E3849" s="26" t="s">
        <v>21571</v>
      </c>
      <c r="F3849" s="26" t="s">
        <v>21572</v>
      </c>
      <c r="G3849" s="26">
        <v>2020</v>
      </c>
      <c r="H3849" s="27">
        <v>44069</v>
      </c>
      <c r="I3849" s="26"/>
      <c r="J3849" s="26"/>
      <c r="K3849" s="26" t="s">
        <v>21573</v>
      </c>
      <c r="L3849" s="26" t="str">
        <f t="shared" si="120"/>
        <v>PostAlerta</v>
      </c>
      <c r="M3849" s="26" t="str">
        <f t="shared" si="121"/>
        <v>S/PalabrasClaves</v>
      </c>
      <c r="N3849" s="26"/>
      <c r="O3849" s="26"/>
      <c r="P3849" s="26"/>
      <c r="Q3849" s="26"/>
      <c r="R3849" s="26"/>
      <c r="S3849" s="26"/>
      <c r="T3849" s="26"/>
      <c r="U3849" s="26"/>
      <c r="V3849" s="26"/>
      <c r="W3849" s="26"/>
      <c r="X3849" s="26"/>
    </row>
    <row r="3850" spans="1:24" ht="15.75" hidden="1" customHeight="1">
      <c r="A3850" s="24">
        <v>32145988</v>
      </c>
      <c r="B3850" s="24" t="s">
        <v>21574</v>
      </c>
      <c r="C3850" s="24" t="s">
        <v>21575</v>
      </c>
      <c r="D3850" s="24" t="s">
        <v>21576</v>
      </c>
      <c r="E3850" s="24" t="s">
        <v>21577</v>
      </c>
      <c r="F3850" s="24" t="s">
        <v>215</v>
      </c>
      <c r="G3850" s="24">
        <v>2020</v>
      </c>
      <c r="H3850" s="25">
        <v>43899</v>
      </c>
      <c r="I3850" s="24"/>
      <c r="J3850" s="24"/>
      <c r="K3850" s="24" t="s">
        <v>21578</v>
      </c>
      <c r="L3850" s="24" t="str">
        <f t="shared" si="120"/>
        <v>Excluido</v>
      </c>
      <c r="M3850" s="24" t="str">
        <f t="shared" si="121"/>
        <v>S/PalabrasClaves</v>
      </c>
      <c r="N3850" s="24"/>
      <c r="O3850" s="24"/>
      <c r="P3850" s="24"/>
      <c r="Q3850" s="24"/>
      <c r="R3850" s="24"/>
      <c r="S3850" s="24"/>
      <c r="T3850" s="24"/>
      <c r="U3850" s="24"/>
      <c r="V3850" s="24"/>
      <c r="W3850" s="24"/>
      <c r="X3850" s="24"/>
    </row>
    <row r="3851" spans="1:24" ht="15.75" hidden="1" customHeight="1">
      <c r="A3851" s="26">
        <v>32539504</v>
      </c>
      <c r="B3851" s="26" t="s">
        <v>21579</v>
      </c>
      <c r="C3851" s="26" t="s">
        <v>21580</v>
      </c>
      <c r="D3851" s="26" t="s">
        <v>21581</v>
      </c>
      <c r="E3851" s="26" t="s">
        <v>21582</v>
      </c>
      <c r="F3851" s="26" t="s">
        <v>21583</v>
      </c>
      <c r="G3851" s="26">
        <v>2020</v>
      </c>
      <c r="H3851" s="27">
        <v>43999</v>
      </c>
      <c r="I3851" s="26"/>
      <c r="J3851" s="26"/>
      <c r="K3851" s="26" t="s">
        <v>21584</v>
      </c>
      <c r="L3851" s="26" t="str">
        <f t="shared" si="120"/>
        <v>PostAlerta</v>
      </c>
      <c r="M3851" s="26" t="str">
        <f t="shared" si="121"/>
        <v>S/PalabrasClaves</v>
      </c>
      <c r="N3851" s="26"/>
      <c r="O3851" s="26"/>
      <c r="P3851" s="26"/>
      <c r="Q3851" s="26"/>
      <c r="R3851" s="26"/>
      <c r="S3851" s="26"/>
      <c r="T3851" s="26"/>
      <c r="U3851" s="26"/>
      <c r="V3851" s="26"/>
      <c r="W3851" s="26"/>
      <c r="X3851" s="26"/>
    </row>
    <row r="3852" spans="1:24" ht="15.75" hidden="1" customHeight="1">
      <c r="A3852" s="24">
        <v>32546213</v>
      </c>
      <c r="B3852" s="24" t="s">
        <v>21585</v>
      </c>
      <c r="C3852" s="24" t="s">
        <v>21586</v>
      </c>
      <c r="D3852" s="24" t="s">
        <v>21587</v>
      </c>
      <c r="E3852" s="24" t="s">
        <v>7610</v>
      </c>
      <c r="F3852" s="24" t="s">
        <v>341</v>
      </c>
      <c r="G3852" s="24">
        <v>2020</v>
      </c>
      <c r="H3852" s="25">
        <v>44000</v>
      </c>
      <c r="I3852" s="24" t="s">
        <v>21588</v>
      </c>
      <c r="J3852" s="24"/>
      <c r="K3852" s="24" t="s">
        <v>21589</v>
      </c>
      <c r="L3852" s="24" t="str">
        <f t="shared" si="120"/>
        <v>PostAlerta</v>
      </c>
      <c r="M3852" s="24" t="str">
        <f t="shared" si="121"/>
        <v>S/PalabrasClaves</v>
      </c>
      <c r="N3852" s="24"/>
      <c r="O3852" s="24"/>
      <c r="P3852" s="24"/>
      <c r="Q3852" s="24"/>
      <c r="R3852" s="24"/>
      <c r="S3852" s="24"/>
      <c r="T3852" s="24"/>
      <c r="U3852" s="24"/>
      <c r="V3852" s="24"/>
      <c r="W3852" s="24"/>
      <c r="X3852" s="24"/>
    </row>
    <row r="3853" spans="1:24" ht="15.75" hidden="1" customHeight="1">
      <c r="A3853" s="26">
        <v>32554379</v>
      </c>
      <c r="B3853" s="26" t="s">
        <v>21590</v>
      </c>
      <c r="C3853" s="26" t="s">
        <v>21591</v>
      </c>
      <c r="D3853" s="26" t="s">
        <v>21592</v>
      </c>
      <c r="E3853" s="26" t="s">
        <v>21593</v>
      </c>
      <c r="F3853" s="26" t="s">
        <v>4646</v>
      </c>
      <c r="G3853" s="26">
        <v>2020</v>
      </c>
      <c r="H3853" s="27">
        <v>44002</v>
      </c>
      <c r="I3853" s="26" t="s">
        <v>21594</v>
      </c>
      <c r="J3853" s="26"/>
      <c r="K3853" s="26" t="s">
        <v>21595</v>
      </c>
      <c r="L3853" s="26" t="str">
        <f t="shared" si="120"/>
        <v>PostAlerta</v>
      </c>
      <c r="M3853" s="26" t="str">
        <f t="shared" si="121"/>
        <v>S/PalabrasClaves</v>
      </c>
      <c r="N3853" s="26"/>
      <c r="O3853" s="26"/>
      <c r="P3853" s="26"/>
      <c r="Q3853" s="26"/>
      <c r="R3853" s="26"/>
      <c r="S3853" s="26"/>
      <c r="T3853" s="26"/>
      <c r="U3853" s="26"/>
      <c r="V3853" s="26"/>
      <c r="W3853" s="26"/>
      <c r="X3853" s="26"/>
    </row>
    <row r="3854" spans="1:24" ht="15.75" hidden="1" customHeight="1">
      <c r="A3854" s="24">
        <v>32560559</v>
      </c>
      <c r="B3854" s="24" t="s">
        <v>21596</v>
      </c>
      <c r="C3854" s="24" t="s">
        <v>21597</v>
      </c>
      <c r="D3854" s="24" t="s">
        <v>21598</v>
      </c>
      <c r="E3854" s="24" t="s">
        <v>21599</v>
      </c>
      <c r="F3854" s="24" t="s">
        <v>11544</v>
      </c>
      <c r="G3854" s="24">
        <v>2020</v>
      </c>
      <c r="H3854" s="25">
        <v>44003</v>
      </c>
      <c r="I3854" s="24" t="s">
        <v>21600</v>
      </c>
      <c r="J3854" s="24"/>
      <c r="K3854" s="24" t="s">
        <v>21601</v>
      </c>
      <c r="L3854" s="24" t="str">
        <f t="shared" si="120"/>
        <v>PostAlerta</v>
      </c>
      <c r="M3854" s="24" t="str">
        <f t="shared" si="121"/>
        <v>S/PalabrasClaves</v>
      </c>
      <c r="N3854" s="24"/>
      <c r="O3854" s="24"/>
      <c r="P3854" s="24"/>
      <c r="Q3854" s="24"/>
      <c r="R3854" s="24"/>
      <c r="S3854" s="24"/>
      <c r="T3854" s="24"/>
      <c r="U3854" s="24"/>
      <c r="V3854" s="24"/>
      <c r="W3854" s="24"/>
      <c r="X3854" s="24"/>
    </row>
    <row r="3855" spans="1:24" ht="15.75" hidden="1" customHeight="1">
      <c r="A3855" s="26">
        <v>32341118</v>
      </c>
      <c r="B3855" s="26" t="s">
        <v>21602</v>
      </c>
      <c r="C3855" s="26" t="s">
        <v>21603</v>
      </c>
      <c r="D3855" s="26" t="s">
        <v>21604</v>
      </c>
      <c r="E3855" s="26" t="s">
        <v>21605</v>
      </c>
      <c r="F3855" s="26" t="s">
        <v>90</v>
      </c>
      <c r="G3855" s="26">
        <v>2020</v>
      </c>
      <c r="H3855" s="27">
        <v>43950</v>
      </c>
      <c r="I3855" s="26" t="s">
        <v>21606</v>
      </c>
      <c r="J3855" s="26"/>
      <c r="K3855" s="26" t="s">
        <v>21607</v>
      </c>
      <c r="L3855" s="26" t="str">
        <f t="shared" si="120"/>
        <v>PostAlerta</v>
      </c>
      <c r="M3855" s="26" t="str">
        <f t="shared" si="121"/>
        <v>S/PalabrasClaves</v>
      </c>
      <c r="N3855" s="26"/>
      <c r="O3855" s="26"/>
      <c r="P3855" s="26"/>
      <c r="Q3855" s="26"/>
      <c r="R3855" s="26"/>
      <c r="S3855" s="26"/>
      <c r="T3855" s="26"/>
      <c r="U3855" s="26"/>
      <c r="V3855" s="26"/>
      <c r="W3855" s="26"/>
      <c r="X3855" s="26"/>
    </row>
    <row r="3856" spans="1:24" ht="15.75" hidden="1" customHeight="1">
      <c r="A3856" s="24">
        <v>32478518</v>
      </c>
      <c r="B3856" s="24" t="s">
        <v>21608</v>
      </c>
      <c r="C3856" s="24" t="s">
        <v>21609</v>
      </c>
      <c r="D3856" s="24" t="s">
        <v>21610</v>
      </c>
      <c r="E3856" s="24" t="s">
        <v>21611</v>
      </c>
      <c r="F3856" s="24" t="s">
        <v>55</v>
      </c>
      <c r="G3856" s="24">
        <v>2020</v>
      </c>
      <c r="H3856" s="25">
        <v>43984</v>
      </c>
      <c r="I3856" s="24"/>
      <c r="J3856" s="24"/>
      <c r="K3856" s="24" t="s">
        <v>21612</v>
      </c>
      <c r="L3856" s="24" t="str">
        <f t="shared" si="120"/>
        <v>PostAlerta</v>
      </c>
      <c r="M3856" s="24" t="str">
        <f t="shared" si="121"/>
        <v>C/PalabrasClaves</v>
      </c>
      <c r="N3856" s="24"/>
      <c r="O3856" s="24"/>
      <c r="P3856" s="24"/>
      <c r="Q3856" s="24"/>
      <c r="R3856" s="24"/>
      <c r="S3856" s="24"/>
      <c r="T3856" s="24"/>
      <c r="U3856" s="24"/>
      <c r="V3856" s="24"/>
      <c r="W3856" s="24"/>
      <c r="X3856" s="24"/>
    </row>
    <row r="3857" spans="1:24" ht="15.75" hidden="1" customHeight="1">
      <c r="A3857" s="26">
        <v>32446560</v>
      </c>
      <c r="B3857" s="26" t="s">
        <v>21613</v>
      </c>
      <c r="C3857" s="26" t="s">
        <v>21614</v>
      </c>
      <c r="D3857" s="26" t="s">
        <v>21615</v>
      </c>
      <c r="E3857" s="26" t="s">
        <v>21616</v>
      </c>
      <c r="F3857" s="26" t="s">
        <v>384</v>
      </c>
      <c r="G3857" s="26">
        <v>2020</v>
      </c>
      <c r="H3857" s="27">
        <v>43976</v>
      </c>
      <c r="I3857" s="26"/>
      <c r="J3857" s="26"/>
      <c r="K3857" s="26" t="s">
        <v>21617</v>
      </c>
      <c r="L3857" s="26" t="str">
        <f t="shared" si="120"/>
        <v>PostAlerta</v>
      </c>
      <c r="M3857" s="26" t="str">
        <f t="shared" si="121"/>
        <v>S/PalabrasClaves</v>
      </c>
      <c r="N3857" s="26"/>
      <c r="O3857" s="26"/>
      <c r="P3857" s="26"/>
      <c r="Q3857" s="26"/>
      <c r="R3857" s="26"/>
      <c r="S3857" s="26"/>
      <c r="T3857" s="26"/>
      <c r="U3857" s="26"/>
      <c r="V3857" s="26"/>
      <c r="W3857" s="26"/>
      <c r="X3857" s="26"/>
    </row>
    <row r="3858" spans="1:24" ht="15.75" hidden="1" customHeight="1">
      <c r="A3858" s="24">
        <v>32606124</v>
      </c>
      <c r="B3858" s="24" t="s">
        <v>21618</v>
      </c>
      <c r="C3858" s="24" t="s">
        <v>21619</v>
      </c>
      <c r="D3858" s="24" t="s">
        <v>21620</v>
      </c>
      <c r="E3858" s="24" t="s">
        <v>21621</v>
      </c>
      <c r="F3858" s="24" t="s">
        <v>5530</v>
      </c>
      <c r="G3858" s="24">
        <v>2020</v>
      </c>
      <c r="H3858" s="25">
        <v>44014</v>
      </c>
      <c r="I3858" s="24" t="s">
        <v>21622</v>
      </c>
      <c r="J3858" s="24"/>
      <c r="K3858" s="24" t="s">
        <v>21623</v>
      </c>
      <c r="L3858" s="24" t="str">
        <f t="shared" si="120"/>
        <v>PostAlerta</v>
      </c>
      <c r="M3858" s="24" t="str">
        <f t="shared" si="121"/>
        <v>S/PalabrasClaves</v>
      </c>
      <c r="N3858" s="24"/>
      <c r="O3858" s="24"/>
      <c r="P3858" s="24"/>
      <c r="Q3858" s="24"/>
      <c r="R3858" s="24"/>
      <c r="S3858" s="24"/>
      <c r="T3858" s="24"/>
      <c r="U3858" s="24"/>
      <c r="V3858" s="24"/>
      <c r="W3858" s="24"/>
      <c r="X3858" s="24"/>
    </row>
    <row r="3859" spans="1:24" ht="15.75" hidden="1" customHeight="1">
      <c r="A3859" s="26">
        <v>31380730</v>
      </c>
      <c r="B3859" s="26" t="s">
        <v>21624</v>
      </c>
      <c r="C3859" s="26" t="s">
        <v>21625</v>
      </c>
      <c r="D3859" s="26" t="s">
        <v>21626</v>
      </c>
      <c r="E3859" s="26" t="s">
        <v>16241</v>
      </c>
      <c r="F3859" s="26" t="s">
        <v>16242</v>
      </c>
      <c r="G3859" s="26">
        <v>2020</v>
      </c>
      <c r="H3859" s="27">
        <v>43683</v>
      </c>
      <c r="I3859" s="26"/>
      <c r="J3859" s="26"/>
      <c r="K3859" s="26" t="s">
        <v>21627</v>
      </c>
      <c r="L3859" s="26" t="str">
        <f t="shared" si="120"/>
        <v>PostAlerta</v>
      </c>
      <c r="M3859" s="26" t="str">
        <f t="shared" si="121"/>
        <v>C/PalabrasClaves</v>
      </c>
      <c r="N3859" s="26"/>
      <c r="O3859" s="26"/>
      <c r="P3859" s="26"/>
      <c r="Q3859" s="26"/>
      <c r="R3859" s="26"/>
      <c r="S3859" s="26"/>
      <c r="T3859" s="26"/>
      <c r="U3859" s="26"/>
      <c r="V3859" s="26"/>
      <c r="W3859" s="26"/>
      <c r="X3859" s="26"/>
    </row>
    <row r="3860" spans="1:24" ht="15.75" hidden="1" customHeight="1">
      <c r="A3860" s="24">
        <v>32036466</v>
      </c>
      <c r="B3860" s="24" t="s">
        <v>21628</v>
      </c>
      <c r="C3860" s="24" t="s">
        <v>21629</v>
      </c>
      <c r="D3860" s="24" t="s">
        <v>21630</v>
      </c>
      <c r="E3860" s="24" t="s">
        <v>418</v>
      </c>
      <c r="F3860" s="24" t="s">
        <v>1276</v>
      </c>
      <c r="G3860" s="24">
        <v>2020</v>
      </c>
      <c r="H3860" s="25">
        <v>43871</v>
      </c>
      <c r="I3860" s="24" t="s">
        <v>21631</v>
      </c>
      <c r="J3860" s="24"/>
      <c r="K3860" s="24" t="s">
        <v>21632</v>
      </c>
      <c r="L3860" s="24" t="str">
        <f t="shared" si="120"/>
        <v>PostAlerta</v>
      </c>
      <c r="M3860" s="24" t="str">
        <f t="shared" si="121"/>
        <v>S/PalabrasClaves</v>
      </c>
      <c r="N3860" s="24"/>
      <c r="O3860" s="24"/>
      <c r="P3860" s="24"/>
      <c r="Q3860" s="24"/>
      <c r="R3860" s="24"/>
      <c r="S3860" s="24"/>
      <c r="T3860" s="24"/>
      <c r="U3860" s="24"/>
      <c r="V3860" s="24"/>
      <c r="W3860" s="24"/>
      <c r="X3860" s="24"/>
    </row>
    <row r="3861" spans="1:24" ht="15.75" hidden="1" customHeight="1">
      <c r="A3861" s="26">
        <v>32173573</v>
      </c>
      <c r="B3861" s="26" t="s">
        <v>21633</v>
      </c>
      <c r="C3861" s="26" t="s">
        <v>21634</v>
      </c>
      <c r="D3861" s="26" t="s">
        <v>21635</v>
      </c>
      <c r="E3861" s="26" t="s">
        <v>11638</v>
      </c>
      <c r="F3861" s="26" t="s">
        <v>4565</v>
      </c>
      <c r="G3861" s="26">
        <v>2020</v>
      </c>
      <c r="H3861" s="27">
        <v>43907</v>
      </c>
      <c r="I3861" s="26"/>
      <c r="J3861" s="26"/>
      <c r="K3861" s="26" t="s">
        <v>21636</v>
      </c>
      <c r="L3861" s="26" t="str">
        <f t="shared" si="120"/>
        <v>PostAlerta</v>
      </c>
      <c r="M3861" s="26" t="str">
        <f t="shared" si="121"/>
        <v>C/PalabrasClaves</v>
      </c>
      <c r="N3861" s="26"/>
      <c r="O3861" s="26"/>
      <c r="P3861" s="26"/>
      <c r="Q3861" s="26"/>
      <c r="R3861" s="26"/>
      <c r="S3861" s="26"/>
      <c r="T3861" s="26"/>
      <c r="U3861" s="26"/>
      <c r="V3861" s="26"/>
      <c r="W3861" s="26"/>
      <c r="X3861" s="26"/>
    </row>
    <row r="3862" spans="1:24" ht="15.75" hidden="1" customHeight="1">
      <c r="A3862" s="24">
        <v>32209954</v>
      </c>
      <c r="B3862" s="24" t="s">
        <v>21637</v>
      </c>
      <c r="C3862" s="24" t="s">
        <v>21638</v>
      </c>
      <c r="D3862" s="24" t="s">
        <v>21639</v>
      </c>
      <c r="E3862" s="24" t="s">
        <v>1069</v>
      </c>
      <c r="F3862" s="24" t="s">
        <v>128</v>
      </c>
      <c r="G3862" s="24">
        <v>2020</v>
      </c>
      <c r="H3862" s="25">
        <v>43917</v>
      </c>
      <c r="I3862" s="24" t="s">
        <v>21640</v>
      </c>
      <c r="J3862" s="24" t="s">
        <v>21641</v>
      </c>
      <c r="K3862" s="24" t="s">
        <v>21642</v>
      </c>
      <c r="L3862" s="24" t="str">
        <f t="shared" si="120"/>
        <v>PostAlerta</v>
      </c>
      <c r="M3862" s="24" t="str">
        <f t="shared" si="121"/>
        <v>S/PalabrasClaves</v>
      </c>
      <c r="N3862" s="24"/>
      <c r="O3862" s="24"/>
      <c r="P3862" s="24"/>
      <c r="Q3862" s="24"/>
      <c r="R3862" s="24"/>
      <c r="S3862" s="24"/>
      <c r="T3862" s="24"/>
      <c r="U3862" s="24"/>
      <c r="V3862" s="24"/>
      <c r="W3862" s="24"/>
      <c r="X3862" s="24"/>
    </row>
    <row r="3863" spans="1:24" ht="15.75" hidden="1" customHeight="1">
      <c r="A3863" s="26">
        <v>32394877</v>
      </c>
      <c r="B3863" s="26" t="s">
        <v>21643</v>
      </c>
      <c r="C3863" s="26" t="s">
        <v>21644</v>
      </c>
      <c r="D3863" s="26" t="s">
        <v>21645</v>
      </c>
      <c r="E3863" s="26" t="s">
        <v>17732</v>
      </c>
      <c r="F3863" s="26" t="s">
        <v>1912</v>
      </c>
      <c r="G3863" s="26">
        <v>2020</v>
      </c>
      <c r="H3863" s="27">
        <v>43964</v>
      </c>
      <c r="I3863" s="26" t="s">
        <v>21646</v>
      </c>
      <c r="J3863" s="26"/>
      <c r="K3863" s="26" t="s">
        <v>21647</v>
      </c>
      <c r="L3863" s="26" t="str">
        <f t="shared" si="120"/>
        <v>PostAlerta</v>
      </c>
      <c r="M3863" s="26" t="str">
        <f t="shared" si="121"/>
        <v>S/PalabrasClaves</v>
      </c>
      <c r="N3863" s="26"/>
      <c r="O3863" s="26"/>
      <c r="P3863" s="26"/>
      <c r="Q3863" s="26"/>
      <c r="R3863" s="26"/>
      <c r="S3863" s="26"/>
      <c r="T3863" s="26"/>
      <c r="U3863" s="26"/>
      <c r="V3863" s="26"/>
      <c r="W3863" s="26"/>
      <c r="X3863" s="26"/>
    </row>
    <row r="3864" spans="1:24" ht="15.75" hidden="1" customHeight="1">
      <c r="A3864" s="24">
        <v>32463429</v>
      </c>
      <c r="B3864" s="24" t="s">
        <v>21648</v>
      </c>
      <c r="C3864" s="24" t="s">
        <v>21649</v>
      </c>
      <c r="D3864" s="24" t="s">
        <v>21650</v>
      </c>
      <c r="E3864" s="24" t="s">
        <v>3096</v>
      </c>
      <c r="F3864" s="24" t="s">
        <v>2860</v>
      </c>
      <c r="G3864" s="24">
        <v>2020</v>
      </c>
      <c r="H3864" s="25">
        <v>43980</v>
      </c>
      <c r="I3864" s="24"/>
      <c r="J3864" s="24"/>
      <c r="K3864" s="24" t="s">
        <v>21651</v>
      </c>
      <c r="L3864" s="24" t="str">
        <f t="shared" si="120"/>
        <v>PostAlerta</v>
      </c>
      <c r="M3864" s="24" t="str">
        <f t="shared" si="121"/>
        <v>S/PalabrasClaves</v>
      </c>
      <c r="N3864" s="24"/>
      <c r="O3864" s="24"/>
      <c r="P3864" s="24"/>
      <c r="Q3864" s="24"/>
      <c r="R3864" s="24"/>
      <c r="S3864" s="24"/>
      <c r="T3864" s="24"/>
      <c r="U3864" s="24"/>
      <c r="V3864" s="24"/>
      <c r="W3864" s="24"/>
      <c r="X3864" s="24"/>
    </row>
    <row r="3865" spans="1:24" ht="15.75" hidden="1" customHeight="1">
      <c r="A3865" s="26">
        <v>32463432</v>
      </c>
      <c r="B3865" s="26" t="s">
        <v>21652</v>
      </c>
      <c r="C3865" s="26" t="s">
        <v>21649</v>
      </c>
      <c r="D3865" s="26" t="s">
        <v>21653</v>
      </c>
      <c r="E3865" s="26" t="s">
        <v>3096</v>
      </c>
      <c r="F3865" s="26" t="s">
        <v>2860</v>
      </c>
      <c r="G3865" s="26">
        <v>2020</v>
      </c>
      <c r="H3865" s="27">
        <v>43980</v>
      </c>
      <c r="I3865" s="26"/>
      <c r="J3865" s="26"/>
      <c r="K3865" s="26" t="s">
        <v>21654</v>
      </c>
      <c r="L3865" s="26" t="str">
        <f t="shared" si="120"/>
        <v>Excluido</v>
      </c>
      <c r="M3865" s="26" t="str">
        <f t="shared" si="121"/>
        <v>S/PalabrasClaves</v>
      </c>
      <c r="N3865" s="26"/>
      <c r="O3865" s="26"/>
      <c r="P3865" s="26"/>
      <c r="Q3865" s="26"/>
      <c r="R3865" s="26"/>
      <c r="S3865" s="26"/>
      <c r="T3865" s="26"/>
      <c r="U3865" s="26"/>
      <c r="V3865" s="26"/>
      <c r="W3865" s="26"/>
      <c r="X3865" s="26"/>
    </row>
    <row r="3866" spans="1:24" ht="15.75" hidden="1" customHeight="1">
      <c r="A3866" s="24">
        <v>32517577</v>
      </c>
      <c r="B3866" s="24" t="s">
        <v>21655</v>
      </c>
      <c r="C3866" s="24" t="s">
        <v>21656</v>
      </c>
      <c r="D3866" s="24" t="s">
        <v>21657</v>
      </c>
      <c r="E3866" s="24" t="s">
        <v>21658</v>
      </c>
      <c r="F3866" s="24" t="s">
        <v>725</v>
      </c>
      <c r="G3866" s="24">
        <v>2020</v>
      </c>
      <c r="H3866" s="25">
        <v>43993</v>
      </c>
      <c r="I3866" s="24"/>
      <c r="J3866" s="24"/>
      <c r="K3866" s="24" t="s">
        <v>21659</v>
      </c>
      <c r="L3866" s="24" t="str">
        <f t="shared" si="120"/>
        <v>PostAlerta</v>
      </c>
      <c r="M3866" s="24" t="str">
        <f t="shared" si="121"/>
        <v>S/PalabrasClaves</v>
      </c>
      <c r="N3866" s="24"/>
      <c r="O3866" s="24"/>
      <c r="P3866" s="24"/>
      <c r="Q3866" s="24"/>
      <c r="R3866" s="24"/>
      <c r="S3866" s="24"/>
      <c r="T3866" s="24"/>
      <c r="U3866" s="24"/>
      <c r="V3866" s="24"/>
      <c r="W3866" s="24"/>
      <c r="X3866" s="24"/>
    </row>
    <row r="3867" spans="1:24" ht="15.75" hidden="1" customHeight="1">
      <c r="A3867" s="26">
        <v>32592523</v>
      </c>
      <c r="B3867" s="26" t="s">
        <v>21660</v>
      </c>
      <c r="C3867" s="26" t="s">
        <v>21661</v>
      </c>
      <c r="D3867" s="26" t="s">
        <v>21662</v>
      </c>
      <c r="E3867" s="26" t="s">
        <v>21663</v>
      </c>
      <c r="F3867" s="26" t="s">
        <v>1699</v>
      </c>
      <c r="G3867" s="26">
        <v>2020</v>
      </c>
      <c r="H3867" s="27">
        <v>44010</v>
      </c>
      <c r="I3867" s="26"/>
      <c r="J3867" s="26"/>
      <c r="K3867" s="26" t="s">
        <v>21664</v>
      </c>
      <c r="L3867" s="26" t="str">
        <f t="shared" si="120"/>
        <v>PostAlerta</v>
      </c>
      <c r="M3867" s="26" t="str">
        <f t="shared" si="121"/>
        <v>S/PalabrasClaves</v>
      </c>
      <c r="N3867" s="26"/>
      <c r="O3867" s="26"/>
      <c r="P3867" s="26"/>
      <c r="Q3867" s="26"/>
      <c r="R3867" s="26"/>
      <c r="S3867" s="26"/>
      <c r="T3867" s="26"/>
      <c r="U3867" s="26"/>
      <c r="V3867" s="26"/>
      <c r="W3867" s="26"/>
      <c r="X3867" s="26"/>
    </row>
    <row r="3868" spans="1:24" ht="15.75" hidden="1" customHeight="1">
      <c r="A3868" s="24">
        <v>32656570</v>
      </c>
      <c r="B3868" s="24" t="s">
        <v>21665</v>
      </c>
      <c r="C3868" s="24" t="s">
        <v>21666</v>
      </c>
      <c r="D3868" s="24" t="s">
        <v>21667</v>
      </c>
      <c r="E3868" s="24" t="s">
        <v>5644</v>
      </c>
      <c r="F3868" s="24" t="s">
        <v>336</v>
      </c>
      <c r="G3868" s="24">
        <v>2020</v>
      </c>
      <c r="H3868" s="25">
        <v>44026</v>
      </c>
      <c r="I3868" s="24"/>
      <c r="J3868" s="24"/>
      <c r="K3868" s="24"/>
      <c r="L3868" s="24" t="str">
        <f t="shared" si="120"/>
        <v>PostAlerta</v>
      </c>
      <c r="M3868" s="24" t="str">
        <f t="shared" si="121"/>
        <v>S/PalabrasClaves</v>
      </c>
      <c r="N3868" s="24"/>
      <c r="O3868" s="24"/>
      <c r="P3868" s="24"/>
      <c r="Q3868" s="24"/>
      <c r="R3868" s="24"/>
      <c r="S3868" s="24"/>
      <c r="T3868" s="24"/>
      <c r="U3868" s="24"/>
      <c r="V3868" s="24"/>
      <c r="W3868" s="24"/>
      <c r="X3868" s="24"/>
    </row>
    <row r="3869" spans="1:24" ht="15.75" hidden="1" customHeight="1">
      <c r="A3869" s="26">
        <v>33154242</v>
      </c>
      <c r="B3869" s="26" t="s">
        <v>21668</v>
      </c>
      <c r="C3869" s="26" t="s">
        <v>21669</v>
      </c>
      <c r="D3869" s="26" t="s">
        <v>21670</v>
      </c>
      <c r="E3869" s="26" t="s">
        <v>21671</v>
      </c>
      <c r="F3869" s="26" t="s">
        <v>2250</v>
      </c>
      <c r="G3869" s="26">
        <v>2020</v>
      </c>
      <c r="H3869" s="27">
        <v>44141</v>
      </c>
      <c r="I3869" s="26"/>
      <c r="J3869" s="26"/>
      <c r="K3869" s="26" t="s">
        <v>21672</v>
      </c>
      <c r="L3869" s="26" t="str">
        <f t="shared" si="120"/>
        <v>PostAlerta</v>
      </c>
      <c r="M3869" s="26" t="str">
        <f t="shared" si="121"/>
        <v>S/PalabrasClaves</v>
      </c>
      <c r="N3869" s="26"/>
      <c r="O3869" s="26"/>
      <c r="P3869" s="26"/>
      <c r="Q3869" s="26"/>
      <c r="R3869" s="26"/>
      <c r="S3869" s="26"/>
      <c r="T3869" s="26"/>
      <c r="U3869" s="26"/>
      <c r="V3869" s="26"/>
      <c r="W3869" s="26"/>
      <c r="X3869" s="26"/>
    </row>
    <row r="3870" spans="1:24" ht="15.75" hidden="1" customHeight="1">
      <c r="A3870" s="24">
        <v>32630694</v>
      </c>
      <c r="B3870" s="24" t="s">
        <v>21673</v>
      </c>
      <c r="C3870" s="24" t="s">
        <v>21674</v>
      </c>
      <c r="D3870" s="24" t="s">
        <v>21675</v>
      </c>
      <c r="E3870" s="24" t="s">
        <v>21676</v>
      </c>
      <c r="F3870" s="24" t="s">
        <v>12034</v>
      </c>
      <c r="G3870" s="24">
        <v>2020</v>
      </c>
      <c r="H3870" s="25">
        <v>44020</v>
      </c>
      <c r="I3870" s="24" t="s">
        <v>21677</v>
      </c>
      <c r="J3870" s="24"/>
      <c r="K3870" s="24" t="s">
        <v>21678</v>
      </c>
      <c r="L3870" s="24" t="str">
        <f t="shared" si="120"/>
        <v>PostAlerta</v>
      </c>
      <c r="M3870" s="24" t="str">
        <f t="shared" si="121"/>
        <v>S/PalabrasClaves</v>
      </c>
      <c r="N3870" s="24"/>
      <c r="O3870" s="24"/>
      <c r="P3870" s="24"/>
      <c r="Q3870" s="24"/>
      <c r="R3870" s="24"/>
      <c r="S3870" s="24"/>
      <c r="T3870" s="24"/>
      <c r="U3870" s="24"/>
      <c r="V3870" s="24"/>
      <c r="W3870" s="24"/>
      <c r="X3870" s="24"/>
    </row>
    <row r="3871" spans="1:24" ht="15.75" hidden="1" customHeight="1">
      <c r="A3871" s="26">
        <v>32634134</v>
      </c>
      <c r="B3871" s="26" t="s">
        <v>21679</v>
      </c>
      <c r="C3871" s="26" t="s">
        <v>21680</v>
      </c>
      <c r="D3871" s="26" t="s">
        <v>21681</v>
      </c>
      <c r="E3871" s="26" t="s">
        <v>21682</v>
      </c>
      <c r="F3871" s="26" t="s">
        <v>14340</v>
      </c>
      <c r="G3871" s="26">
        <v>2020</v>
      </c>
      <c r="H3871" s="27">
        <v>44020</v>
      </c>
      <c r="I3871" s="26" t="s">
        <v>21683</v>
      </c>
      <c r="J3871" s="26"/>
      <c r="K3871" s="26" t="s">
        <v>21684</v>
      </c>
      <c r="L3871" s="26" t="str">
        <f t="shared" si="120"/>
        <v>PostAlerta</v>
      </c>
      <c r="M3871" s="26" t="str">
        <f t="shared" si="121"/>
        <v>S/PalabrasClaves</v>
      </c>
      <c r="N3871" s="26"/>
      <c r="O3871" s="26"/>
      <c r="P3871" s="26"/>
      <c r="Q3871" s="26"/>
      <c r="R3871" s="26"/>
      <c r="S3871" s="26"/>
      <c r="T3871" s="26"/>
      <c r="U3871" s="26"/>
      <c r="V3871" s="26"/>
      <c r="W3871" s="26"/>
      <c r="X3871" s="26"/>
    </row>
    <row r="3872" spans="1:24" ht="15.75" hidden="1" customHeight="1">
      <c r="A3872" s="24">
        <v>32724807</v>
      </c>
      <c r="B3872" s="24" t="s">
        <v>21685</v>
      </c>
      <c r="C3872" s="24" t="s">
        <v>21686</v>
      </c>
      <c r="D3872" s="24" t="s">
        <v>21687</v>
      </c>
      <c r="E3872" s="24" t="s">
        <v>21688</v>
      </c>
      <c r="F3872" s="24" t="s">
        <v>2256</v>
      </c>
      <c r="G3872" s="24">
        <v>2020</v>
      </c>
      <c r="H3872" s="25">
        <v>44042</v>
      </c>
      <c r="I3872" s="24" t="s">
        <v>21689</v>
      </c>
      <c r="J3872" s="24"/>
      <c r="K3872" s="24" t="s">
        <v>21690</v>
      </c>
      <c r="L3872" s="24" t="str">
        <f t="shared" si="120"/>
        <v>PostAlerta</v>
      </c>
      <c r="M3872" s="24" t="str">
        <f t="shared" si="121"/>
        <v>S/PalabrasClaves</v>
      </c>
      <c r="N3872" s="24"/>
      <c r="O3872" s="24"/>
      <c r="P3872" s="24"/>
      <c r="Q3872" s="24"/>
      <c r="R3872" s="24"/>
      <c r="S3872" s="24"/>
      <c r="T3872" s="24"/>
      <c r="U3872" s="24"/>
      <c r="V3872" s="24"/>
      <c r="W3872" s="24"/>
      <c r="X3872" s="24"/>
    </row>
    <row r="3873" spans="1:24" ht="15.75" hidden="1" customHeight="1">
      <c r="A3873" s="26">
        <v>32424009</v>
      </c>
      <c r="B3873" s="26" t="s">
        <v>21691</v>
      </c>
      <c r="C3873" s="26" t="s">
        <v>21692</v>
      </c>
      <c r="D3873" s="26" t="s">
        <v>21693</v>
      </c>
      <c r="E3873" s="26" t="s">
        <v>16700</v>
      </c>
      <c r="F3873" s="26" t="s">
        <v>691</v>
      </c>
      <c r="G3873" s="26">
        <v>2020</v>
      </c>
      <c r="H3873" s="27">
        <v>43971</v>
      </c>
      <c r="I3873" s="26" t="s">
        <v>21694</v>
      </c>
      <c r="J3873" s="26"/>
      <c r="K3873" s="26" t="s">
        <v>21695</v>
      </c>
      <c r="L3873" s="26" t="str">
        <f t="shared" si="120"/>
        <v>PostAlerta</v>
      </c>
      <c r="M3873" s="26" t="str">
        <f t="shared" si="121"/>
        <v>S/PalabrasClaves</v>
      </c>
      <c r="N3873" s="26"/>
      <c r="O3873" s="26"/>
      <c r="P3873" s="26"/>
      <c r="Q3873" s="26"/>
      <c r="R3873" s="26"/>
      <c r="S3873" s="26"/>
      <c r="T3873" s="26"/>
      <c r="U3873" s="26"/>
      <c r="V3873" s="26"/>
      <c r="W3873" s="26"/>
      <c r="X3873" s="26"/>
    </row>
    <row r="3874" spans="1:24" ht="15.75" hidden="1" customHeight="1">
      <c r="A3874" s="24">
        <v>32766197</v>
      </c>
      <c r="B3874" s="24" t="s">
        <v>21696</v>
      </c>
      <c r="C3874" s="24" t="s">
        <v>21697</v>
      </c>
      <c r="D3874" s="24" t="s">
        <v>21698</v>
      </c>
      <c r="E3874" s="24" t="s">
        <v>21699</v>
      </c>
      <c r="F3874" s="24" t="s">
        <v>17339</v>
      </c>
      <c r="G3874" s="24">
        <v>2020</v>
      </c>
      <c r="H3874" s="25">
        <v>44052</v>
      </c>
      <c r="I3874" s="24" t="s">
        <v>21700</v>
      </c>
      <c r="J3874" s="24"/>
      <c r="K3874" s="24" t="s">
        <v>21701</v>
      </c>
      <c r="L3874" s="24" t="str">
        <f t="shared" si="120"/>
        <v>PostAlerta</v>
      </c>
      <c r="M3874" s="24" t="str">
        <f t="shared" si="121"/>
        <v>S/PalabrasClaves</v>
      </c>
      <c r="N3874" s="24"/>
      <c r="O3874" s="24"/>
      <c r="P3874" s="24"/>
      <c r="Q3874" s="24"/>
      <c r="R3874" s="24"/>
      <c r="S3874" s="24"/>
      <c r="T3874" s="24"/>
      <c r="U3874" s="24"/>
      <c r="V3874" s="24"/>
      <c r="W3874" s="24"/>
      <c r="X3874" s="24"/>
    </row>
    <row r="3875" spans="1:24" ht="15.75" hidden="1" customHeight="1">
      <c r="A3875" s="26">
        <v>32667914</v>
      </c>
      <c r="B3875" s="26" t="s">
        <v>21702</v>
      </c>
      <c r="C3875" s="26" t="s">
        <v>21703</v>
      </c>
      <c r="D3875" s="26" t="s">
        <v>21704</v>
      </c>
      <c r="E3875" s="26" t="s">
        <v>6504</v>
      </c>
      <c r="F3875" s="26" t="s">
        <v>2175</v>
      </c>
      <c r="G3875" s="26">
        <v>2020</v>
      </c>
      <c r="H3875" s="27">
        <v>44028</v>
      </c>
      <c r="I3875" s="26" t="s">
        <v>21705</v>
      </c>
      <c r="J3875" s="26"/>
      <c r="K3875" s="26" t="s">
        <v>21706</v>
      </c>
      <c r="L3875" s="26" t="str">
        <f t="shared" si="120"/>
        <v>PostAlerta</v>
      </c>
      <c r="M3875" s="26" t="str">
        <f t="shared" si="121"/>
        <v>S/PalabrasClaves</v>
      </c>
      <c r="N3875" s="26"/>
      <c r="O3875" s="26"/>
      <c r="P3875" s="26"/>
      <c r="Q3875" s="26"/>
      <c r="R3875" s="26"/>
      <c r="S3875" s="26"/>
      <c r="T3875" s="26"/>
      <c r="U3875" s="26"/>
      <c r="V3875" s="26"/>
      <c r="W3875" s="26"/>
      <c r="X3875" s="26"/>
    </row>
    <row r="3876" spans="1:24" ht="15.75" hidden="1" customHeight="1">
      <c r="A3876" s="24">
        <v>32315672</v>
      </c>
      <c r="B3876" s="24" t="s">
        <v>21707</v>
      </c>
      <c r="C3876" s="24" t="s">
        <v>21708</v>
      </c>
      <c r="D3876" s="24" t="s">
        <v>21709</v>
      </c>
      <c r="E3876" s="24" t="s">
        <v>21710</v>
      </c>
      <c r="F3876" s="24" t="s">
        <v>3917</v>
      </c>
      <c r="G3876" s="24">
        <v>2020</v>
      </c>
      <c r="H3876" s="25">
        <v>43943</v>
      </c>
      <c r="I3876" s="24"/>
      <c r="J3876" s="24"/>
      <c r="K3876" s="24" t="s">
        <v>21711</v>
      </c>
      <c r="L3876" s="24" t="str">
        <f t="shared" si="120"/>
        <v>PostAlerta</v>
      </c>
      <c r="M3876" s="24" t="str">
        <f t="shared" si="121"/>
        <v>S/PalabrasClaves</v>
      </c>
      <c r="N3876" s="24"/>
      <c r="O3876" s="24"/>
      <c r="P3876" s="24"/>
      <c r="Q3876" s="24"/>
      <c r="R3876" s="24"/>
      <c r="S3876" s="24"/>
      <c r="T3876" s="24"/>
      <c r="U3876" s="24"/>
      <c r="V3876" s="24"/>
      <c r="W3876" s="24"/>
      <c r="X3876" s="24"/>
    </row>
    <row r="3877" spans="1:24" ht="15.75" hidden="1" customHeight="1">
      <c r="A3877" s="26">
        <v>32423914</v>
      </c>
      <c r="B3877" s="26" t="s">
        <v>21712</v>
      </c>
      <c r="C3877" s="26" t="s">
        <v>21713</v>
      </c>
      <c r="D3877" s="26" t="s">
        <v>21714</v>
      </c>
      <c r="E3877" s="26" t="s">
        <v>6889</v>
      </c>
      <c r="F3877" s="26" t="s">
        <v>90</v>
      </c>
      <c r="G3877" s="26">
        <v>2020</v>
      </c>
      <c r="H3877" s="27">
        <v>43971</v>
      </c>
      <c r="I3877" s="26" t="s">
        <v>21715</v>
      </c>
      <c r="J3877" s="26"/>
      <c r="K3877" s="26" t="s">
        <v>21716</v>
      </c>
      <c r="L3877" s="26" t="str">
        <f t="shared" si="120"/>
        <v>PostAlerta</v>
      </c>
      <c r="M3877" s="26" t="str">
        <f t="shared" si="121"/>
        <v>S/PalabrasClaves</v>
      </c>
      <c r="N3877" s="26"/>
      <c r="O3877" s="26"/>
      <c r="P3877" s="26"/>
      <c r="Q3877" s="26"/>
      <c r="R3877" s="26"/>
      <c r="S3877" s="26"/>
      <c r="T3877" s="26"/>
      <c r="U3877" s="26"/>
      <c r="V3877" s="26"/>
      <c r="W3877" s="26"/>
      <c r="X3877" s="26"/>
    </row>
    <row r="3878" spans="1:24" ht="15.75" hidden="1" customHeight="1">
      <c r="A3878" s="24">
        <v>32703819</v>
      </c>
      <c r="B3878" s="24" t="s">
        <v>21717</v>
      </c>
      <c r="C3878" s="24" t="s">
        <v>21718</v>
      </c>
      <c r="D3878" s="24" t="s">
        <v>21719</v>
      </c>
      <c r="E3878" s="24" t="s">
        <v>21720</v>
      </c>
      <c r="F3878" s="24" t="s">
        <v>21721</v>
      </c>
      <c r="G3878" s="24">
        <v>2020</v>
      </c>
      <c r="H3878" s="25">
        <v>44037</v>
      </c>
      <c r="I3878" s="24"/>
      <c r="J3878" s="24"/>
      <c r="K3878" s="24" t="s">
        <v>21722</v>
      </c>
      <c r="L3878" s="24" t="str">
        <f t="shared" si="120"/>
        <v>PostAlerta</v>
      </c>
      <c r="M3878" s="24" t="str">
        <f t="shared" si="121"/>
        <v>S/PalabrasClaves</v>
      </c>
      <c r="N3878" s="24"/>
      <c r="O3878" s="24"/>
      <c r="P3878" s="24"/>
      <c r="Q3878" s="24"/>
      <c r="R3878" s="24"/>
      <c r="S3878" s="24"/>
      <c r="T3878" s="24"/>
      <c r="U3878" s="24"/>
      <c r="V3878" s="24"/>
      <c r="W3878" s="24"/>
      <c r="X3878" s="24"/>
    </row>
    <row r="3879" spans="1:24" ht="15.75" hidden="1" customHeight="1">
      <c r="A3879" s="26">
        <v>32726928</v>
      </c>
      <c r="B3879" s="26" t="s">
        <v>21723</v>
      </c>
      <c r="C3879" s="26" t="s">
        <v>21724</v>
      </c>
      <c r="D3879" s="26" t="s">
        <v>21725</v>
      </c>
      <c r="E3879" s="26" t="s">
        <v>21726</v>
      </c>
      <c r="F3879" s="26" t="s">
        <v>21727</v>
      </c>
      <c r="G3879" s="26">
        <v>2020</v>
      </c>
      <c r="H3879" s="27">
        <v>44043</v>
      </c>
      <c r="I3879" s="26" t="s">
        <v>21728</v>
      </c>
      <c r="J3879" s="26"/>
      <c r="K3879" s="26" t="s">
        <v>21729</v>
      </c>
      <c r="L3879" s="26" t="str">
        <f t="shared" si="120"/>
        <v>Excluido</v>
      </c>
      <c r="M3879" s="26" t="str">
        <f t="shared" si="121"/>
        <v>S/PalabrasClaves</v>
      </c>
      <c r="N3879" s="26"/>
      <c r="O3879" s="26"/>
      <c r="P3879" s="26"/>
      <c r="Q3879" s="26"/>
      <c r="R3879" s="26"/>
      <c r="S3879" s="26"/>
      <c r="T3879" s="26"/>
      <c r="U3879" s="26"/>
      <c r="V3879" s="26"/>
      <c r="W3879" s="26"/>
      <c r="X3879" s="26"/>
    </row>
    <row r="3880" spans="1:24" ht="15.75" hidden="1" customHeight="1">
      <c r="A3880" s="24">
        <v>32722712</v>
      </c>
      <c r="B3880" s="24" t="s">
        <v>21730</v>
      </c>
      <c r="C3880" s="24" t="s">
        <v>21731</v>
      </c>
      <c r="D3880" s="24" t="s">
        <v>21732</v>
      </c>
      <c r="E3880" s="24" t="s">
        <v>21733</v>
      </c>
      <c r="F3880" s="24" t="s">
        <v>2168</v>
      </c>
      <c r="G3880" s="24">
        <v>2020</v>
      </c>
      <c r="H3880" s="25">
        <v>44042</v>
      </c>
      <c r="I3880" s="24" t="s">
        <v>21734</v>
      </c>
      <c r="J3880" s="24"/>
      <c r="K3880" s="24" t="s">
        <v>21735</v>
      </c>
      <c r="L3880" s="24" t="str">
        <f t="shared" ref="L3880:L3943" si="122">IF(ISNUMBER(VLOOKUP(A3880,EXCL,1,FALSE)),"Excluido",IF(ISNUMBER(VLOOKUP(A3880,POST,1,FALSE)),"PostAlerta",IF(ISNUMBER(VLOOKUP(A3880,PRE,1,FALSE)),"PreAlerta","")))</f>
        <v>PostAlerta</v>
      </c>
      <c r="M3880" s="24" t="str">
        <f t="shared" ref="M3880:M3943" si="123">IF(ISNUMBER(VLOOKUP(A3880,KEYWORDS,1,FALSE)),"C/PalabrasClaves","S/PalabrasClaves")</f>
        <v>S/PalabrasClaves</v>
      </c>
      <c r="N3880" s="24"/>
      <c r="O3880" s="24"/>
      <c r="P3880" s="24"/>
      <c r="Q3880" s="24"/>
      <c r="R3880" s="24"/>
      <c r="S3880" s="24"/>
      <c r="T3880" s="24"/>
      <c r="U3880" s="24"/>
      <c r="V3880" s="24"/>
      <c r="W3880" s="24"/>
      <c r="X3880" s="24"/>
    </row>
    <row r="3881" spans="1:24" ht="15.75" hidden="1" customHeight="1">
      <c r="A3881" s="26">
        <v>32724139</v>
      </c>
      <c r="B3881" s="26" t="s">
        <v>21736</v>
      </c>
      <c r="C3881" s="26" t="s">
        <v>21737</v>
      </c>
      <c r="D3881" s="26" t="s">
        <v>21738</v>
      </c>
      <c r="E3881" s="26" t="s">
        <v>1457</v>
      </c>
      <c r="F3881" s="26" t="s">
        <v>7282</v>
      </c>
      <c r="G3881" s="26">
        <v>2020</v>
      </c>
      <c r="H3881" s="27">
        <v>44042</v>
      </c>
      <c r="I3881" s="26" t="s">
        <v>21739</v>
      </c>
      <c r="J3881" s="26"/>
      <c r="K3881" s="26" t="s">
        <v>21740</v>
      </c>
      <c r="L3881" s="26" t="str">
        <f t="shared" si="122"/>
        <v>PostAlerta</v>
      </c>
      <c r="M3881" s="26" t="str">
        <f t="shared" si="123"/>
        <v>S/PalabrasClaves</v>
      </c>
      <c r="N3881" s="26"/>
      <c r="O3881" s="26"/>
      <c r="P3881" s="26"/>
      <c r="Q3881" s="26"/>
      <c r="R3881" s="26"/>
      <c r="S3881" s="26"/>
      <c r="T3881" s="26"/>
      <c r="U3881" s="26"/>
      <c r="V3881" s="26"/>
      <c r="W3881" s="26"/>
      <c r="X3881" s="26"/>
    </row>
    <row r="3882" spans="1:24" ht="15.75" hidden="1" customHeight="1">
      <c r="A3882" s="24">
        <v>32751142</v>
      </c>
      <c r="B3882" s="24" t="s">
        <v>21741</v>
      </c>
      <c r="C3882" s="24" t="s">
        <v>21742</v>
      </c>
      <c r="D3882" s="24" t="s">
        <v>21743</v>
      </c>
      <c r="E3882" s="24" t="s">
        <v>21744</v>
      </c>
      <c r="F3882" s="24" t="s">
        <v>21745</v>
      </c>
      <c r="G3882" s="24">
        <v>2020</v>
      </c>
      <c r="H3882" s="25">
        <v>44049</v>
      </c>
      <c r="I3882" s="24" t="s">
        <v>21746</v>
      </c>
      <c r="J3882" s="24"/>
      <c r="K3882" s="24" t="s">
        <v>21747</v>
      </c>
      <c r="L3882" s="24" t="str">
        <f t="shared" si="122"/>
        <v>PostAlerta</v>
      </c>
      <c r="M3882" s="24" t="str">
        <f t="shared" si="123"/>
        <v>S/PalabrasClaves</v>
      </c>
      <c r="N3882" s="24"/>
      <c r="O3882" s="24"/>
      <c r="P3882" s="24"/>
      <c r="Q3882" s="24"/>
      <c r="R3882" s="24"/>
      <c r="S3882" s="24"/>
      <c r="T3882" s="24"/>
      <c r="U3882" s="24"/>
      <c r="V3882" s="24"/>
      <c r="W3882" s="24"/>
      <c r="X3882" s="24"/>
    </row>
    <row r="3883" spans="1:24" ht="15.75" hidden="1" customHeight="1">
      <c r="A3883" s="26">
        <v>32751883</v>
      </c>
      <c r="B3883" s="26" t="s">
        <v>21748</v>
      </c>
      <c r="C3883" s="26" t="s">
        <v>21749</v>
      </c>
      <c r="D3883" s="26" t="s">
        <v>21750</v>
      </c>
      <c r="E3883" s="26" t="s">
        <v>21751</v>
      </c>
      <c r="F3883" s="26" t="s">
        <v>20125</v>
      </c>
      <c r="G3883" s="26">
        <v>2020</v>
      </c>
      <c r="H3883" s="27">
        <v>44049</v>
      </c>
      <c r="I3883" s="26" t="s">
        <v>21752</v>
      </c>
      <c r="J3883" s="26"/>
      <c r="K3883" s="26" t="s">
        <v>21753</v>
      </c>
      <c r="L3883" s="26" t="str">
        <f t="shared" si="122"/>
        <v>PostAlerta</v>
      </c>
      <c r="M3883" s="26" t="str">
        <f t="shared" si="123"/>
        <v>S/PalabrasClaves</v>
      </c>
      <c r="N3883" s="26"/>
      <c r="O3883" s="26"/>
      <c r="P3883" s="26"/>
      <c r="Q3883" s="26"/>
      <c r="R3883" s="26"/>
      <c r="S3883" s="26"/>
      <c r="T3883" s="26"/>
      <c r="U3883" s="26"/>
      <c r="V3883" s="26"/>
      <c r="W3883" s="26"/>
      <c r="X3883" s="26"/>
    </row>
    <row r="3884" spans="1:24" ht="15.75" hidden="1" customHeight="1">
      <c r="A3884" s="24">
        <v>29509650</v>
      </c>
      <c r="B3884" s="24" t="s">
        <v>21754</v>
      </c>
      <c r="C3884" s="24" t="s">
        <v>21755</v>
      </c>
      <c r="D3884" s="24" t="s">
        <v>21756</v>
      </c>
      <c r="E3884" s="24" t="s">
        <v>18376</v>
      </c>
      <c r="F3884" s="24" t="s">
        <v>1945</v>
      </c>
      <c r="G3884" s="24">
        <v>2020</v>
      </c>
      <c r="H3884" s="25">
        <v>43166</v>
      </c>
      <c r="I3884" s="24"/>
      <c r="J3884" s="24"/>
      <c r="K3884" s="24" t="s">
        <v>21757</v>
      </c>
      <c r="L3884" s="24" t="str">
        <f t="shared" si="122"/>
        <v>PostAlerta</v>
      </c>
      <c r="M3884" s="24" t="str">
        <f t="shared" si="123"/>
        <v>S/PalabrasClaves</v>
      </c>
      <c r="N3884" s="24"/>
      <c r="O3884" s="24"/>
      <c r="P3884" s="24"/>
      <c r="Q3884" s="24"/>
      <c r="R3884" s="24"/>
      <c r="S3884" s="24"/>
      <c r="T3884" s="24"/>
      <c r="U3884" s="24"/>
      <c r="V3884" s="24"/>
      <c r="W3884" s="24"/>
      <c r="X3884" s="24"/>
    </row>
    <row r="3885" spans="1:24" ht="15.75" hidden="1" customHeight="1">
      <c r="A3885" s="26">
        <v>31586947</v>
      </c>
      <c r="B3885" s="26" t="s">
        <v>21758</v>
      </c>
      <c r="C3885" s="26" t="s">
        <v>21759</v>
      </c>
      <c r="D3885" s="26" t="s">
        <v>21760</v>
      </c>
      <c r="E3885" s="26" t="s">
        <v>16863</v>
      </c>
      <c r="F3885" s="26" t="s">
        <v>251</v>
      </c>
      <c r="G3885" s="26">
        <v>2020</v>
      </c>
      <c r="H3885" s="27">
        <v>43745</v>
      </c>
      <c r="I3885" s="26" t="s">
        <v>21761</v>
      </c>
      <c r="J3885" s="26"/>
      <c r="K3885" s="26" t="s">
        <v>21762</v>
      </c>
      <c r="L3885" s="26" t="str">
        <f t="shared" si="122"/>
        <v>PostAlerta</v>
      </c>
      <c r="M3885" s="26" t="str">
        <f t="shared" si="123"/>
        <v>S/PalabrasClaves</v>
      </c>
      <c r="N3885" s="26"/>
      <c r="O3885" s="26"/>
      <c r="P3885" s="26"/>
      <c r="Q3885" s="26"/>
      <c r="R3885" s="26"/>
      <c r="S3885" s="26"/>
      <c r="T3885" s="26"/>
      <c r="U3885" s="26"/>
      <c r="V3885" s="26"/>
      <c r="W3885" s="26"/>
      <c r="X3885" s="26"/>
    </row>
    <row r="3886" spans="1:24" ht="15.75" hidden="1" customHeight="1">
      <c r="A3886" s="24">
        <v>31836678</v>
      </c>
      <c r="B3886" s="24" t="s">
        <v>21763</v>
      </c>
      <c r="C3886" s="24" t="s">
        <v>21764</v>
      </c>
      <c r="D3886" s="24" t="s">
        <v>21765</v>
      </c>
      <c r="E3886" s="24" t="s">
        <v>5010</v>
      </c>
      <c r="F3886" s="24" t="s">
        <v>251</v>
      </c>
      <c r="G3886" s="24">
        <v>2020</v>
      </c>
      <c r="H3886" s="25">
        <v>43814</v>
      </c>
      <c r="I3886" s="24" t="s">
        <v>21766</v>
      </c>
      <c r="J3886" s="24" t="s">
        <v>21767</v>
      </c>
      <c r="K3886" s="24" t="s">
        <v>21768</v>
      </c>
      <c r="L3886" s="24" t="str">
        <f t="shared" si="122"/>
        <v>Excluido</v>
      </c>
      <c r="M3886" s="24" t="str">
        <f t="shared" si="123"/>
        <v>S/PalabrasClaves</v>
      </c>
      <c r="N3886" s="24"/>
      <c r="O3886" s="24"/>
      <c r="P3886" s="24"/>
      <c r="Q3886" s="24"/>
      <c r="R3886" s="24"/>
      <c r="S3886" s="24"/>
      <c r="T3886" s="24"/>
      <c r="U3886" s="24"/>
      <c r="V3886" s="24"/>
      <c r="W3886" s="24"/>
      <c r="X3886" s="24"/>
    </row>
    <row r="3887" spans="1:24" ht="15.75" hidden="1" customHeight="1">
      <c r="A3887" s="26">
        <v>31988220</v>
      </c>
      <c r="B3887" s="26" t="s">
        <v>21769</v>
      </c>
      <c r="C3887" s="26" t="s">
        <v>21770</v>
      </c>
      <c r="D3887" s="26" t="s">
        <v>21771</v>
      </c>
      <c r="E3887" s="26" t="s">
        <v>5740</v>
      </c>
      <c r="F3887" s="26" t="s">
        <v>251</v>
      </c>
      <c r="G3887" s="26">
        <v>2020</v>
      </c>
      <c r="H3887" s="27">
        <v>43859</v>
      </c>
      <c r="I3887" s="26"/>
      <c r="J3887" s="26"/>
      <c r="K3887" s="26" t="s">
        <v>21772</v>
      </c>
      <c r="L3887" s="26" t="str">
        <f t="shared" si="122"/>
        <v>PostAlerta</v>
      </c>
      <c r="M3887" s="26" t="str">
        <f t="shared" si="123"/>
        <v>S/PalabrasClaves</v>
      </c>
      <c r="N3887" s="26"/>
      <c r="O3887" s="26"/>
      <c r="P3887" s="26"/>
      <c r="Q3887" s="26"/>
      <c r="R3887" s="26"/>
      <c r="S3887" s="26"/>
      <c r="T3887" s="26"/>
      <c r="U3887" s="26"/>
      <c r="V3887" s="26"/>
      <c r="W3887" s="26"/>
      <c r="X3887" s="26"/>
    </row>
    <row r="3888" spans="1:24" ht="15.75" hidden="1" customHeight="1">
      <c r="A3888" s="24">
        <v>32061528</v>
      </c>
      <c r="B3888" s="24" t="s">
        <v>21773</v>
      </c>
      <c r="C3888" s="24" t="s">
        <v>21774</v>
      </c>
      <c r="D3888" s="24" t="s">
        <v>21775</v>
      </c>
      <c r="E3888" s="24" t="s">
        <v>21776</v>
      </c>
      <c r="F3888" s="24" t="s">
        <v>18918</v>
      </c>
      <c r="G3888" s="24">
        <v>2020</v>
      </c>
      <c r="H3888" s="25">
        <v>43878</v>
      </c>
      <c r="I3888" s="24"/>
      <c r="J3888" s="24"/>
      <c r="K3888" s="24" t="s">
        <v>21777</v>
      </c>
      <c r="L3888" s="24" t="str">
        <f t="shared" si="122"/>
        <v>PostAlerta</v>
      </c>
      <c r="M3888" s="24" t="str">
        <f t="shared" si="123"/>
        <v>S/PalabrasClaves</v>
      </c>
      <c r="N3888" s="24"/>
      <c r="O3888" s="24"/>
      <c r="P3888" s="24"/>
      <c r="Q3888" s="24"/>
      <c r="R3888" s="24"/>
      <c r="S3888" s="24"/>
      <c r="T3888" s="24"/>
      <c r="U3888" s="24"/>
      <c r="V3888" s="24"/>
      <c r="W3888" s="24"/>
      <c r="X3888" s="24"/>
    </row>
    <row r="3889" spans="1:24" ht="15.75" hidden="1" customHeight="1">
      <c r="A3889" s="26">
        <v>32070662</v>
      </c>
      <c r="B3889" s="26" t="s">
        <v>21778</v>
      </c>
      <c r="C3889" s="26" t="s">
        <v>21779</v>
      </c>
      <c r="D3889" s="26" t="s">
        <v>21780</v>
      </c>
      <c r="E3889" s="26" t="s">
        <v>68</v>
      </c>
      <c r="F3889" s="26" t="s">
        <v>18918</v>
      </c>
      <c r="G3889" s="26">
        <v>2020</v>
      </c>
      <c r="H3889" s="27">
        <v>43881</v>
      </c>
      <c r="I3889" s="26"/>
      <c r="J3889" s="26"/>
      <c r="K3889" s="26" t="s">
        <v>21781</v>
      </c>
      <c r="L3889" s="26" t="str">
        <f t="shared" si="122"/>
        <v>PostAlerta</v>
      </c>
      <c r="M3889" s="26" t="str">
        <f t="shared" si="123"/>
        <v>S/PalabrasClaves</v>
      </c>
      <c r="N3889" s="26"/>
      <c r="O3889" s="26"/>
      <c r="P3889" s="26"/>
      <c r="Q3889" s="26"/>
      <c r="R3889" s="26"/>
      <c r="S3889" s="26"/>
      <c r="T3889" s="26"/>
      <c r="U3889" s="26"/>
      <c r="V3889" s="26"/>
      <c r="W3889" s="26"/>
      <c r="X3889" s="26"/>
    </row>
    <row r="3890" spans="1:24" ht="15.75" hidden="1" customHeight="1">
      <c r="A3890" s="24">
        <v>32181529</v>
      </c>
      <c r="B3890" s="24" t="s">
        <v>21782</v>
      </c>
      <c r="C3890" s="24" t="s">
        <v>21783</v>
      </c>
      <c r="D3890" s="24" t="s">
        <v>21784</v>
      </c>
      <c r="E3890" s="24" t="s">
        <v>21785</v>
      </c>
      <c r="F3890" s="24" t="s">
        <v>1057</v>
      </c>
      <c r="G3890" s="24">
        <v>2020</v>
      </c>
      <c r="H3890" s="25">
        <v>43908</v>
      </c>
      <c r="I3890" s="24"/>
      <c r="J3890" s="24"/>
      <c r="K3890" s="24" t="s">
        <v>21786</v>
      </c>
      <c r="L3890" s="24" t="str">
        <f t="shared" si="122"/>
        <v>PostAlerta</v>
      </c>
      <c r="M3890" s="24" t="str">
        <f t="shared" si="123"/>
        <v>S/PalabrasClaves</v>
      </c>
      <c r="N3890" s="24"/>
      <c r="O3890" s="24"/>
      <c r="P3890" s="24"/>
      <c r="Q3890" s="24"/>
      <c r="R3890" s="24"/>
      <c r="S3890" s="24"/>
      <c r="T3890" s="24"/>
      <c r="U3890" s="24"/>
      <c r="V3890" s="24"/>
      <c r="W3890" s="24"/>
      <c r="X3890" s="24"/>
    </row>
    <row r="3891" spans="1:24" ht="15.75" hidden="1" customHeight="1">
      <c r="A3891" s="26">
        <v>32220009</v>
      </c>
      <c r="B3891" s="26" t="s">
        <v>21787</v>
      </c>
      <c r="C3891" s="26" t="s">
        <v>21788</v>
      </c>
      <c r="D3891" s="26" t="s">
        <v>21789</v>
      </c>
      <c r="E3891" s="26" t="s">
        <v>21790</v>
      </c>
      <c r="F3891" s="26" t="s">
        <v>21791</v>
      </c>
      <c r="G3891" s="26">
        <v>2020</v>
      </c>
      <c r="H3891" s="27">
        <v>43919</v>
      </c>
      <c r="I3891" s="26" t="s">
        <v>21792</v>
      </c>
      <c r="J3891" s="26"/>
      <c r="K3891" s="26" t="s">
        <v>21793</v>
      </c>
      <c r="L3891" s="26" t="str">
        <f t="shared" si="122"/>
        <v>PostAlerta</v>
      </c>
      <c r="M3891" s="26" t="str">
        <f t="shared" si="123"/>
        <v>S/PalabrasClaves</v>
      </c>
      <c r="N3891" s="26"/>
      <c r="O3891" s="26"/>
      <c r="P3891" s="26"/>
      <c r="Q3891" s="26"/>
      <c r="R3891" s="26"/>
      <c r="S3891" s="26"/>
      <c r="T3891" s="26"/>
      <c r="U3891" s="26"/>
      <c r="V3891" s="26"/>
      <c r="W3891" s="26"/>
      <c r="X3891" s="26"/>
    </row>
    <row r="3892" spans="1:24" ht="15.75" hidden="1" customHeight="1">
      <c r="A3892" s="24">
        <v>32311665</v>
      </c>
      <c r="B3892" s="24" t="s">
        <v>21794</v>
      </c>
      <c r="C3892" s="24" t="s">
        <v>21795</v>
      </c>
      <c r="D3892" s="24" t="s">
        <v>21796</v>
      </c>
      <c r="E3892" s="24" t="s">
        <v>21797</v>
      </c>
      <c r="F3892" s="24" t="s">
        <v>144</v>
      </c>
      <c r="G3892" s="24">
        <v>2020</v>
      </c>
      <c r="H3892" s="25">
        <v>43942</v>
      </c>
      <c r="I3892" s="24"/>
      <c r="J3892" s="24"/>
      <c r="K3892" s="24" t="s">
        <v>21798</v>
      </c>
      <c r="L3892" s="24" t="str">
        <f t="shared" si="122"/>
        <v>PostAlerta</v>
      </c>
      <c r="M3892" s="24" t="str">
        <f t="shared" si="123"/>
        <v>S/PalabrasClaves</v>
      </c>
      <c r="N3892" s="24"/>
      <c r="O3892" s="24"/>
      <c r="P3892" s="24"/>
      <c r="Q3892" s="24"/>
      <c r="R3892" s="24"/>
      <c r="S3892" s="24"/>
      <c r="T3892" s="24"/>
      <c r="U3892" s="24"/>
      <c r="V3892" s="24"/>
      <c r="W3892" s="24"/>
      <c r="X3892" s="24"/>
    </row>
    <row r="3893" spans="1:24" ht="15.75" hidden="1" customHeight="1">
      <c r="A3893" s="26">
        <v>32355106</v>
      </c>
      <c r="B3893" s="26" t="s">
        <v>21799</v>
      </c>
      <c r="C3893" s="26" t="s">
        <v>21800</v>
      </c>
      <c r="D3893" s="26" t="s">
        <v>21801</v>
      </c>
      <c r="E3893" s="26" t="s">
        <v>11620</v>
      </c>
      <c r="F3893" s="26" t="s">
        <v>128</v>
      </c>
      <c r="G3893" s="26">
        <v>2020</v>
      </c>
      <c r="H3893" s="27">
        <v>43953</v>
      </c>
      <c r="I3893" s="26"/>
      <c r="J3893" s="26"/>
      <c r="K3893" s="26" t="s">
        <v>21802</v>
      </c>
      <c r="L3893" s="26" t="str">
        <f t="shared" si="122"/>
        <v>PostAlerta</v>
      </c>
      <c r="M3893" s="26" t="str">
        <f t="shared" si="123"/>
        <v>S/PalabrasClaves</v>
      </c>
      <c r="N3893" s="26"/>
      <c r="O3893" s="26"/>
      <c r="P3893" s="26"/>
      <c r="Q3893" s="26"/>
      <c r="R3893" s="26"/>
      <c r="S3893" s="26"/>
      <c r="T3893" s="26"/>
      <c r="U3893" s="26"/>
      <c r="V3893" s="26"/>
      <c r="W3893" s="26"/>
      <c r="X3893" s="26"/>
    </row>
    <row r="3894" spans="1:24" ht="15.75" hidden="1" customHeight="1">
      <c r="A3894" s="24">
        <v>32379403</v>
      </c>
      <c r="B3894" s="24" t="s">
        <v>21803</v>
      </c>
      <c r="C3894" s="24" t="s">
        <v>21804</v>
      </c>
      <c r="D3894" s="24" t="s">
        <v>21805</v>
      </c>
      <c r="E3894" s="24" t="s">
        <v>21806</v>
      </c>
      <c r="F3894" s="24" t="s">
        <v>21807</v>
      </c>
      <c r="G3894" s="24">
        <v>2020</v>
      </c>
      <c r="H3894" s="25">
        <v>43959</v>
      </c>
      <c r="I3894" s="24"/>
      <c r="J3894" s="24"/>
      <c r="K3894" s="24" t="s">
        <v>21808</v>
      </c>
      <c r="L3894" s="24" t="str">
        <f t="shared" si="122"/>
        <v>PostAlerta</v>
      </c>
      <c r="M3894" s="24" t="str">
        <f t="shared" si="123"/>
        <v>S/PalabrasClaves</v>
      </c>
      <c r="N3894" s="24"/>
      <c r="O3894" s="24"/>
      <c r="P3894" s="24"/>
      <c r="Q3894" s="24"/>
      <c r="R3894" s="24"/>
      <c r="S3894" s="24"/>
      <c r="T3894" s="24"/>
      <c r="U3894" s="24"/>
      <c r="V3894" s="24"/>
      <c r="W3894" s="24"/>
      <c r="X3894" s="24"/>
    </row>
    <row r="3895" spans="1:24" ht="15.75" hidden="1" customHeight="1">
      <c r="A3895" s="26">
        <v>32530259</v>
      </c>
      <c r="B3895" s="26" t="s">
        <v>21809</v>
      </c>
      <c r="C3895" s="26" t="s">
        <v>21810</v>
      </c>
      <c r="D3895" s="26" t="s">
        <v>21811</v>
      </c>
      <c r="E3895" s="26" t="s">
        <v>21812</v>
      </c>
      <c r="F3895" s="26" t="s">
        <v>15459</v>
      </c>
      <c r="G3895" s="26">
        <v>2020</v>
      </c>
      <c r="H3895" s="27">
        <v>43995</v>
      </c>
      <c r="I3895" s="26" t="s">
        <v>21813</v>
      </c>
      <c r="J3895" s="26"/>
      <c r="K3895" s="26" t="s">
        <v>21814</v>
      </c>
      <c r="L3895" s="26" t="str">
        <f t="shared" si="122"/>
        <v>PostAlerta</v>
      </c>
      <c r="M3895" s="26" t="str">
        <f t="shared" si="123"/>
        <v>S/PalabrasClaves</v>
      </c>
      <c r="N3895" s="26"/>
      <c r="O3895" s="26"/>
      <c r="P3895" s="26"/>
      <c r="Q3895" s="26"/>
      <c r="R3895" s="26"/>
      <c r="S3895" s="26"/>
      <c r="T3895" s="26"/>
      <c r="U3895" s="26"/>
      <c r="V3895" s="26"/>
      <c r="W3895" s="26"/>
      <c r="X3895" s="26"/>
    </row>
    <row r="3896" spans="1:24" ht="15.75" hidden="1" customHeight="1">
      <c r="A3896" s="24">
        <v>32636237</v>
      </c>
      <c r="B3896" s="24" t="s">
        <v>21815</v>
      </c>
      <c r="C3896" s="24" t="s">
        <v>21816</v>
      </c>
      <c r="D3896" s="24" t="s">
        <v>21817</v>
      </c>
      <c r="E3896" s="24" t="s">
        <v>21818</v>
      </c>
      <c r="F3896" s="24" t="s">
        <v>10896</v>
      </c>
      <c r="G3896" s="24">
        <v>2020</v>
      </c>
      <c r="H3896" s="25">
        <v>44021</v>
      </c>
      <c r="I3896" s="24"/>
      <c r="J3896" s="24"/>
      <c r="K3896" s="24" t="s">
        <v>21819</v>
      </c>
      <c r="L3896" s="24" t="str">
        <f t="shared" si="122"/>
        <v>PostAlerta</v>
      </c>
      <c r="M3896" s="24" t="str">
        <f t="shared" si="123"/>
        <v>S/PalabrasClaves</v>
      </c>
      <c r="N3896" s="24"/>
      <c r="O3896" s="24"/>
      <c r="P3896" s="24"/>
      <c r="Q3896" s="24"/>
      <c r="R3896" s="24"/>
      <c r="S3896" s="24"/>
      <c r="T3896" s="24"/>
      <c r="U3896" s="24"/>
      <c r="V3896" s="24"/>
      <c r="W3896" s="24"/>
      <c r="X3896" s="24"/>
    </row>
    <row r="3897" spans="1:24" ht="15.75" hidden="1" customHeight="1">
      <c r="A3897" s="26">
        <v>32653859</v>
      </c>
      <c r="B3897" s="26" t="s">
        <v>21820</v>
      </c>
      <c r="C3897" s="26" t="s">
        <v>21821</v>
      </c>
      <c r="D3897" s="26" t="s">
        <v>21822</v>
      </c>
      <c r="E3897" s="26" t="s">
        <v>9706</v>
      </c>
      <c r="F3897" s="26" t="s">
        <v>12331</v>
      </c>
      <c r="G3897" s="26">
        <v>2020</v>
      </c>
      <c r="H3897" s="27">
        <v>44025</v>
      </c>
      <c r="I3897" s="26"/>
      <c r="J3897" s="26"/>
      <c r="K3897" s="26" t="s">
        <v>21823</v>
      </c>
      <c r="L3897" s="26" t="str">
        <f t="shared" si="122"/>
        <v>PostAlerta</v>
      </c>
      <c r="M3897" s="26" t="str">
        <f t="shared" si="123"/>
        <v>S/PalabrasClaves</v>
      </c>
      <c r="N3897" s="26"/>
      <c r="O3897" s="26"/>
      <c r="P3897" s="26"/>
      <c r="Q3897" s="26"/>
      <c r="R3897" s="26"/>
      <c r="S3897" s="26"/>
      <c r="T3897" s="26"/>
      <c r="U3897" s="26"/>
      <c r="V3897" s="26"/>
      <c r="W3897" s="26"/>
      <c r="X3897" s="26"/>
    </row>
    <row r="3898" spans="1:24" ht="15.75" hidden="1" customHeight="1">
      <c r="A3898" s="24">
        <v>32675380</v>
      </c>
      <c r="B3898" s="24" t="s">
        <v>21824</v>
      </c>
      <c r="C3898" s="24" t="s">
        <v>21825</v>
      </c>
      <c r="D3898" s="24" t="s">
        <v>21826</v>
      </c>
      <c r="E3898" s="24" t="s">
        <v>21827</v>
      </c>
      <c r="F3898" s="24" t="s">
        <v>251</v>
      </c>
      <c r="G3898" s="24">
        <v>2020</v>
      </c>
      <c r="H3898" s="25">
        <v>44030</v>
      </c>
      <c r="I3898" s="24"/>
      <c r="J3898" s="24"/>
      <c r="K3898" s="24" t="s">
        <v>21828</v>
      </c>
      <c r="L3898" s="24" t="str">
        <f t="shared" si="122"/>
        <v>PostAlerta</v>
      </c>
      <c r="M3898" s="24" t="str">
        <f t="shared" si="123"/>
        <v>S/PalabrasClaves</v>
      </c>
      <c r="N3898" s="24"/>
      <c r="O3898" s="24"/>
      <c r="P3898" s="24"/>
      <c r="Q3898" s="24"/>
      <c r="R3898" s="24"/>
      <c r="S3898" s="24"/>
      <c r="T3898" s="24"/>
      <c r="U3898" s="24"/>
      <c r="V3898" s="24"/>
      <c r="W3898" s="24"/>
      <c r="X3898" s="24"/>
    </row>
    <row r="3899" spans="1:24" ht="15.75" hidden="1" customHeight="1">
      <c r="A3899" s="26">
        <v>32731917</v>
      </c>
      <c r="B3899" s="26" t="s">
        <v>21829</v>
      </c>
      <c r="C3899" s="26" t="s">
        <v>21830</v>
      </c>
      <c r="D3899" s="26" t="s">
        <v>21831</v>
      </c>
      <c r="E3899" s="26" t="s">
        <v>21832</v>
      </c>
      <c r="F3899" s="26" t="s">
        <v>443</v>
      </c>
      <c r="G3899" s="26">
        <v>2020</v>
      </c>
      <c r="H3899" s="27">
        <v>44044</v>
      </c>
      <c r="I3899" s="26"/>
      <c r="J3899" s="26"/>
      <c r="K3899" s="26" t="s">
        <v>21833</v>
      </c>
      <c r="L3899" s="26" t="str">
        <f t="shared" si="122"/>
        <v>PostAlerta</v>
      </c>
      <c r="M3899" s="26" t="str">
        <f t="shared" si="123"/>
        <v>S/PalabrasClaves</v>
      </c>
      <c r="N3899" s="26"/>
      <c r="O3899" s="26"/>
      <c r="P3899" s="26"/>
      <c r="Q3899" s="26"/>
      <c r="R3899" s="26"/>
      <c r="S3899" s="26"/>
      <c r="T3899" s="26"/>
      <c r="U3899" s="26"/>
      <c r="V3899" s="26"/>
      <c r="W3899" s="26"/>
      <c r="X3899" s="26"/>
    </row>
    <row r="3900" spans="1:24" ht="15.75" hidden="1" customHeight="1">
      <c r="A3900" s="24">
        <v>32762828</v>
      </c>
      <c r="B3900" s="24" t="s">
        <v>21834</v>
      </c>
      <c r="C3900" s="24" t="s">
        <v>21835</v>
      </c>
      <c r="D3900" s="24" t="s">
        <v>21836</v>
      </c>
      <c r="E3900" s="24" t="s">
        <v>21837</v>
      </c>
      <c r="F3900" s="24" t="s">
        <v>443</v>
      </c>
      <c r="G3900" s="24">
        <v>2020</v>
      </c>
      <c r="H3900" s="25">
        <v>44052</v>
      </c>
      <c r="I3900" s="24"/>
      <c r="J3900" s="24"/>
      <c r="K3900" s="24" t="s">
        <v>21838</v>
      </c>
      <c r="L3900" s="24" t="str">
        <f t="shared" si="122"/>
        <v>PostAlerta</v>
      </c>
      <c r="M3900" s="24" t="str">
        <f t="shared" si="123"/>
        <v>S/PalabrasClaves</v>
      </c>
      <c r="N3900" s="24"/>
      <c r="O3900" s="24"/>
      <c r="P3900" s="24"/>
      <c r="Q3900" s="24"/>
      <c r="R3900" s="24"/>
      <c r="S3900" s="24"/>
      <c r="T3900" s="24"/>
      <c r="U3900" s="24"/>
      <c r="V3900" s="24"/>
      <c r="W3900" s="24"/>
      <c r="X3900" s="24"/>
    </row>
    <row r="3901" spans="1:24" ht="15.75" hidden="1" customHeight="1">
      <c r="A3901" s="26">
        <v>32763956</v>
      </c>
      <c r="B3901" s="26" t="s">
        <v>21839</v>
      </c>
      <c r="C3901" s="26" t="s">
        <v>21840</v>
      </c>
      <c r="D3901" s="26" t="s">
        <v>21841</v>
      </c>
      <c r="E3901" s="26" t="s">
        <v>21842</v>
      </c>
      <c r="F3901" s="26" t="s">
        <v>21843</v>
      </c>
      <c r="G3901" s="26">
        <v>2020</v>
      </c>
      <c r="H3901" s="27">
        <v>44052</v>
      </c>
      <c r="I3901" s="26" t="s">
        <v>21844</v>
      </c>
      <c r="J3901" s="26"/>
      <c r="K3901" s="26" t="s">
        <v>21845</v>
      </c>
      <c r="L3901" s="26" t="str">
        <f t="shared" si="122"/>
        <v>PostAlerta</v>
      </c>
      <c r="M3901" s="26" t="str">
        <f t="shared" si="123"/>
        <v>C/PalabrasClaves</v>
      </c>
      <c r="N3901" s="26"/>
      <c r="O3901" s="26"/>
      <c r="P3901" s="26"/>
      <c r="Q3901" s="26"/>
      <c r="R3901" s="26"/>
      <c r="S3901" s="26"/>
      <c r="T3901" s="26"/>
      <c r="U3901" s="26"/>
      <c r="V3901" s="26"/>
      <c r="W3901" s="26"/>
      <c r="X3901" s="26"/>
    </row>
    <row r="3902" spans="1:24" ht="15.75" hidden="1" customHeight="1">
      <c r="A3902" s="24">
        <v>32994904</v>
      </c>
      <c r="B3902" s="24" t="s">
        <v>21846</v>
      </c>
      <c r="C3902" s="24" t="s">
        <v>21847</v>
      </c>
      <c r="D3902" s="24" t="s">
        <v>21848</v>
      </c>
      <c r="E3902" s="24" t="s">
        <v>21849</v>
      </c>
      <c r="F3902" s="24" t="s">
        <v>5171</v>
      </c>
      <c r="G3902" s="24">
        <v>2020</v>
      </c>
      <c r="H3902" s="25">
        <v>44104</v>
      </c>
      <c r="I3902" s="24" t="s">
        <v>21850</v>
      </c>
      <c r="J3902" s="24"/>
      <c r="K3902" s="24" t="s">
        <v>21851</v>
      </c>
      <c r="L3902" s="24" t="str">
        <f t="shared" si="122"/>
        <v>PostAlerta</v>
      </c>
      <c r="M3902" s="24" t="str">
        <f t="shared" si="123"/>
        <v>S/PalabrasClaves</v>
      </c>
      <c r="N3902" s="24"/>
      <c r="O3902" s="24"/>
      <c r="P3902" s="24"/>
      <c r="Q3902" s="24"/>
      <c r="R3902" s="24"/>
      <c r="S3902" s="24"/>
      <c r="T3902" s="24"/>
      <c r="U3902" s="24"/>
      <c r="V3902" s="24"/>
      <c r="W3902" s="24"/>
      <c r="X3902" s="24"/>
    </row>
    <row r="3903" spans="1:24" ht="15.75" hidden="1" customHeight="1">
      <c r="A3903" s="26">
        <v>32759237</v>
      </c>
      <c r="B3903" s="26" t="s">
        <v>21852</v>
      </c>
      <c r="C3903" s="26" t="s">
        <v>21853</v>
      </c>
      <c r="D3903" s="26" t="s">
        <v>21854</v>
      </c>
      <c r="E3903" s="26" t="s">
        <v>11841</v>
      </c>
      <c r="F3903" s="26" t="s">
        <v>204</v>
      </c>
      <c r="G3903" s="26">
        <v>2020</v>
      </c>
      <c r="H3903" s="27">
        <v>44051</v>
      </c>
      <c r="I3903" s="26" t="s">
        <v>21855</v>
      </c>
      <c r="J3903" s="26"/>
      <c r="K3903" s="26" t="s">
        <v>21856</v>
      </c>
      <c r="L3903" s="26" t="str">
        <f t="shared" si="122"/>
        <v>PostAlerta</v>
      </c>
      <c r="M3903" s="26" t="str">
        <f t="shared" si="123"/>
        <v>S/PalabrasClaves</v>
      </c>
      <c r="N3903" s="26"/>
      <c r="O3903" s="26"/>
      <c r="P3903" s="26"/>
      <c r="Q3903" s="26"/>
      <c r="R3903" s="26"/>
      <c r="S3903" s="26"/>
      <c r="T3903" s="26"/>
      <c r="U3903" s="26"/>
      <c r="V3903" s="26"/>
      <c r="W3903" s="26"/>
      <c r="X3903" s="26"/>
    </row>
    <row r="3904" spans="1:24" ht="15.75" hidden="1" customHeight="1">
      <c r="A3904" s="24">
        <v>32760101</v>
      </c>
      <c r="B3904" s="24" t="s">
        <v>21857</v>
      </c>
      <c r="C3904" s="24" t="s">
        <v>21858</v>
      </c>
      <c r="D3904" s="24" t="s">
        <v>21859</v>
      </c>
      <c r="E3904" s="24" t="s">
        <v>21860</v>
      </c>
      <c r="F3904" s="24" t="s">
        <v>2168</v>
      </c>
      <c r="G3904" s="24">
        <v>2020</v>
      </c>
      <c r="H3904" s="25">
        <v>44051</v>
      </c>
      <c r="I3904" s="24" t="s">
        <v>21861</v>
      </c>
      <c r="J3904" s="24"/>
      <c r="K3904" s="24" t="s">
        <v>21862</v>
      </c>
      <c r="L3904" s="24" t="str">
        <f t="shared" si="122"/>
        <v>PostAlerta</v>
      </c>
      <c r="M3904" s="24" t="str">
        <f t="shared" si="123"/>
        <v>S/PalabrasClaves</v>
      </c>
      <c r="N3904" s="24"/>
      <c r="O3904" s="24"/>
      <c r="P3904" s="24"/>
      <c r="Q3904" s="24"/>
      <c r="R3904" s="24"/>
      <c r="S3904" s="24"/>
      <c r="T3904" s="24"/>
      <c r="U3904" s="24"/>
      <c r="V3904" s="24"/>
      <c r="W3904" s="24"/>
      <c r="X3904" s="24"/>
    </row>
    <row r="3905" spans="1:24" ht="15.75" hidden="1" customHeight="1">
      <c r="A3905" s="26">
        <v>32770958</v>
      </c>
      <c r="B3905" s="26" t="s">
        <v>21863</v>
      </c>
      <c r="C3905" s="26" t="s">
        <v>21864</v>
      </c>
      <c r="D3905" s="26" t="s">
        <v>21865</v>
      </c>
      <c r="E3905" s="26" t="s">
        <v>17177</v>
      </c>
      <c r="F3905" s="26" t="s">
        <v>341</v>
      </c>
      <c r="G3905" s="26">
        <v>2020</v>
      </c>
      <c r="H3905" s="27">
        <v>44054</v>
      </c>
      <c r="I3905" s="26" t="s">
        <v>21866</v>
      </c>
      <c r="J3905" s="26"/>
      <c r="K3905" s="26" t="s">
        <v>21867</v>
      </c>
      <c r="L3905" s="26" t="str">
        <f t="shared" si="122"/>
        <v>Excluido</v>
      </c>
      <c r="M3905" s="26" t="str">
        <f t="shared" si="123"/>
        <v>S/PalabrasClaves</v>
      </c>
      <c r="N3905" s="26"/>
      <c r="O3905" s="26"/>
      <c r="P3905" s="26"/>
      <c r="Q3905" s="26"/>
      <c r="R3905" s="26"/>
      <c r="S3905" s="26"/>
      <c r="T3905" s="26"/>
      <c r="U3905" s="26"/>
      <c r="V3905" s="26"/>
      <c r="W3905" s="26"/>
      <c r="X3905" s="26"/>
    </row>
    <row r="3906" spans="1:24" ht="15.75" hidden="1" customHeight="1">
      <c r="A3906" s="24">
        <v>31556949</v>
      </c>
      <c r="B3906" s="24" t="s">
        <v>21868</v>
      </c>
      <c r="C3906" s="24" t="s">
        <v>21869</v>
      </c>
      <c r="D3906" s="24" t="s">
        <v>21870</v>
      </c>
      <c r="E3906" s="24" t="s">
        <v>13744</v>
      </c>
      <c r="F3906" s="24" t="s">
        <v>851</v>
      </c>
      <c r="G3906" s="24">
        <v>2020</v>
      </c>
      <c r="H3906" s="25">
        <v>43735</v>
      </c>
      <c r="I3906" s="24"/>
      <c r="J3906" s="24"/>
      <c r="K3906" s="24" t="s">
        <v>21871</v>
      </c>
      <c r="L3906" s="24" t="str">
        <f t="shared" si="122"/>
        <v>PostAlerta</v>
      </c>
      <c r="M3906" s="24" t="str">
        <f t="shared" si="123"/>
        <v>S/PalabrasClaves</v>
      </c>
      <c r="N3906" s="24"/>
      <c r="O3906" s="24"/>
      <c r="P3906" s="24"/>
      <c r="Q3906" s="24"/>
      <c r="R3906" s="24"/>
      <c r="S3906" s="24"/>
      <c r="T3906" s="24"/>
      <c r="U3906" s="24"/>
      <c r="V3906" s="24"/>
      <c r="W3906" s="24"/>
      <c r="X3906" s="24"/>
    </row>
    <row r="3907" spans="1:24" ht="15.75" hidden="1" customHeight="1">
      <c r="A3907" s="26">
        <v>32795362</v>
      </c>
      <c r="B3907" s="26" t="s">
        <v>21872</v>
      </c>
      <c r="C3907" s="26" t="s">
        <v>21873</v>
      </c>
      <c r="D3907" s="26" t="s">
        <v>21874</v>
      </c>
      <c r="E3907" s="26" t="s">
        <v>15755</v>
      </c>
      <c r="F3907" s="26" t="s">
        <v>392</v>
      </c>
      <c r="G3907" s="26">
        <v>2020</v>
      </c>
      <c r="H3907" s="27">
        <v>44059</v>
      </c>
      <c r="I3907" s="26" t="s">
        <v>21875</v>
      </c>
      <c r="J3907" s="26"/>
      <c r="K3907" s="26" t="s">
        <v>21876</v>
      </c>
      <c r="L3907" s="26" t="str">
        <f t="shared" si="122"/>
        <v>PostAlerta</v>
      </c>
      <c r="M3907" s="26" t="str">
        <f t="shared" si="123"/>
        <v>S/PalabrasClaves</v>
      </c>
      <c r="N3907" s="26"/>
      <c r="O3907" s="26"/>
      <c r="P3907" s="26"/>
      <c r="Q3907" s="26"/>
      <c r="R3907" s="26"/>
      <c r="S3907" s="26"/>
      <c r="T3907" s="26"/>
      <c r="U3907" s="26"/>
      <c r="V3907" s="26"/>
      <c r="W3907" s="26"/>
      <c r="X3907" s="26"/>
    </row>
    <row r="3908" spans="1:24" ht="15.75" hidden="1" customHeight="1">
      <c r="A3908" s="24">
        <v>32923409</v>
      </c>
      <c r="B3908" s="24" t="s">
        <v>21877</v>
      </c>
      <c r="C3908" s="24" t="s">
        <v>21878</v>
      </c>
      <c r="D3908" s="24" t="s">
        <v>21879</v>
      </c>
      <c r="E3908" s="24" t="s">
        <v>21880</v>
      </c>
      <c r="F3908" s="24" t="s">
        <v>559</v>
      </c>
      <c r="G3908" s="24">
        <v>2020</v>
      </c>
      <c r="H3908" s="25">
        <v>44088</v>
      </c>
      <c r="I3908" s="24" t="s">
        <v>21881</v>
      </c>
      <c r="J3908" s="24"/>
      <c r="K3908" s="24" t="s">
        <v>21882</v>
      </c>
      <c r="L3908" s="24" t="str">
        <f t="shared" si="122"/>
        <v>PostAlerta</v>
      </c>
      <c r="M3908" s="24" t="str">
        <f t="shared" si="123"/>
        <v>S/PalabrasClaves</v>
      </c>
      <c r="N3908" s="24"/>
      <c r="O3908" s="24"/>
      <c r="P3908" s="24"/>
      <c r="Q3908" s="24"/>
      <c r="R3908" s="24"/>
      <c r="S3908" s="24"/>
      <c r="T3908" s="24"/>
      <c r="U3908" s="24"/>
      <c r="V3908" s="24"/>
      <c r="W3908" s="24"/>
      <c r="X3908" s="24"/>
    </row>
    <row r="3909" spans="1:24" ht="15.75" hidden="1" customHeight="1">
      <c r="A3909" s="26">
        <v>32817110</v>
      </c>
      <c r="B3909" s="26" t="s">
        <v>21883</v>
      </c>
      <c r="C3909" s="26" t="s">
        <v>21884</v>
      </c>
      <c r="D3909" s="26" t="s">
        <v>21885</v>
      </c>
      <c r="E3909" s="26" t="s">
        <v>9513</v>
      </c>
      <c r="F3909" s="26" t="s">
        <v>2903</v>
      </c>
      <c r="G3909" s="26">
        <v>2020</v>
      </c>
      <c r="H3909" s="27">
        <v>44064</v>
      </c>
      <c r="I3909" s="26" t="s">
        <v>21886</v>
      </c>
      <c r="J3909" s="26"/>
      <c r="K3909" s="26" t="s">
        <v>21887</v>
      </c>
      <c r="L3909" s="26" t="str">
        <f t="shared" si="122"/>
        <v>PostAlerta</v>
      </c>
      <c r="M3909" s="26" t="str">
        <f t="shared" si="123"/>
        <v>S/PalabrasClaves</v>
      </c>
      <c r="N3909" s="26"/>
      <c r="O3909" s="26"/>
      <c r="P3909" s="26"/>
      <c r="Q3909" s="26"/>
      <c r="R3909" s="26"/>
      <c r="S3909" s="26"/>
      <c r="T3909" s="26"/>
      <c r="U3909" s="26"/>
      <c r="V3909" s="26"/>
      <c r="W3909" s="26"/>
      <c r="X3909" s="26"/>
    </row>
    <row r="3910" spans="1:24" ht="15.75" hidden="1" customHeight="1">
      <c r="A3910" s="24">
        <v>32826099</v>
      </c>
      <c r="B3910" s="24" t="s">
        <v>21888</v>
      </c>
      <c r="C3910" s="24" t="s">
        <v>21889</v>
      </c>
      <c r="D3910" s="24" t="s">
        <v>21890</v>
      </c>
      <c r="E3910" s="24" t="s">
        <v>21891</v>
      </c>
      <c r="F3910" s="24" t="s">
        <v>17771</v>
      </c>
      <c r="G3910" s="24">
        <v>2020</v>
      </c>
      <c r="H3910" s="25">
        <v>44066</v>
      </c>
      <c r="I3910" s="24"/>
      <c r="J3910" s="24"/>
      <c r="K3910" s="24" t="s">
        <v>21892</v>
      </c>
      <c r="L3910" s="24" t="str">
        <f t="shared" si="122"/>
        <v>PostAlerta</v>
      </c>
      <c r="M3910" s="24" t="str">
        <f t="shared" si="123"/>
        <v>S/PalabrasClaves</v>
      </c>
      <c r="N3910" s="24"/>
      <c r="O3910" s="24"/>
      <c r="P3910" s="24"/>
      <c r="Q3910" s="24"/>
      <c r="R3910" s="24"/>
      <c r="S3910" s="24"/>
      <c r="T3910" s="24"/>
      <c r="U3910" s="24"/>
      <c r="V3910" s="24"/>
      <c r="W3910" s="24"/>
      <c r="X3910" s="24"/>
    </row>
    <row r="3911" spans="1:24" ht="15.75" hidden="1" customHeight="1">
      <c r="A3911" s="26">
        <v>33117493</v>
      </c>
      <c r="B3911" s="26" t="s">
        <v>21893</v>
      </c>
      <c r="C3911" s="26" t="s">
        <v>21894</v>
      </c>
      <c r="D3911" s="26" t="s">
        <v>21895</v>
      </c>
      <c r="E3911" s="26" t="s">
        <v>21896</v>
      </c>
      <c r="F3911" s="26" t="s">
        <v>5480</v>
      </c>
      <c r="G3911" s="26">
        <v>2020</v>
      </c>
      <c r="H3911" s="27">
        <v>44133</v>
      </c>
      <c r="I3911" s="26" t="s">
        <v>21897</v>
      </c>
      <c r="J3911" s="26"/>
      <c r="K3911" s="26" t="s">
        <v>21898</v>
      </c>
      <c r="L3911" s="26" t="str">
        <f t="shared" si="122"/>
        <v>PostAlerta</v>
      </c>
      <c r="M3911" s="26" t="str">
        <f t="shared" si="123"/>
        <v>S/PalabrasClaves</v>
      </c>
      <c r="N3911" s="26"/>
      <c r="O3911" s="26"/>
      <c r="P3911" s="26"/>
      <c r="Q3911" s="26"/>
      <c r="R3911" s="26"/>
      <c r="S3911" s="26"/>
      <c r="T3911" s="26"/>
      <c r="U3911" s="26"/>
      <c r="V3911" s="26"/>
      <c r="W3911" s="26"/>
      <c r="X3911" s="26"/>
    </row>
    <row r="3912" spans="1:24" ht="15.75" hidden="1" customHeight="1">
      <c r="A3912" s="24">
        <v>32601108</v>
      </c>
      <c r="B3912" s="24" t="s">
        <v>21899</v>
      </c>
      <c r="C3912" s="24" t="s">
        <v>21900</v>
      </c>
      <c r="D3912" s="24" t="s">
        <v>21901</v>
      </c>
      <c r="E3912" s="24" t="s">
        <v>21902</v>
      </c>
      <c r="F3912" s="24" t="s">
        <v>90</v>
      </c>
      <c r="G3912" s="24">
        <v>2020</v>
      </c>
      <c r="H3912" s="25">
        <v>44013</v>
      </c>
      <c r="I3912" s="24" t="s">
        <v>21903</v>
      </c>
      <c r="J3912" s="24"/>
      <c r="K3912" s="24" t="s">
        <v>21904</v>
      </c>
      <c r="L3912" s="24" t="str">
        <f t="shared" si="122"/>
        <v>PostAlerta</v>
      </c>
      <c r="M3912" s="24" t="str">
        <f t="shared" si="123"/>
        <v>S/PalabrasClaves</v>
      </c>
      <c r="N3912" s="24"/>
      <c r="O3912" s="24"/>
      <c r="P3912" s="24"/>
      <c r="Q3912" s="24"/>
      <c r="R3912" s="24"/>
      <c r="S3912" s="24"/>
      <c r="T3912" s="24"/>
      <c r="U3912" s="24"/>
      <c r="V3912" s="24"/>
      <c r="W3912" s="24"/>
      <c r="X3912" s="24"/>
    </row>
    <row r="3913" spans="1:24" ht="15.75" hidden="1" customHeight="1">
      <c r="A3913" s="26">
        <v>32522828</v>
      </c>
      <c r="B3913" s="26" t="s">
        <v>21905</v>
      </c>
      <c r="C3913" s="26" t="s">
        <v>21906</v>
      </c>
      <c r="D3913" s="26" t="s">
        <v>21907</v>
      </c>
      <c r="E3913" s="26" t="s">
        <v>20866</v>
      </c>
      <c r="F3913" s="26" t="s">
        <v>267</v>
      </c>
      <c r="G3913" s="26">
        <v>2020</v>
      </c>
      <c r="H3913" s="27">
        <v>43994</v>
      </c>
      <c r="I3913" s="26" t="s">
        <v>21908</v>
      </c>
      <c r="J3913" s="26"/>
      <c r="K3913" s="26" t="s">
        <v>21909</v>
      </c>
      <c r="L3913" s="26" t="str">
        <f t="shared" si="122"/>
        <v>PostAlerta</v>
      </c>
      <c r="M3913" s="26" t="str">
        <f t="shared" si="123"/>
        <v>S/PalabrasClaves</v>
      </c>
      <c r="N3913" s="26"/>
      <c r="O3913" s="26"/>
      <c r="P3913" s="26"/>
      <c r="Q3913" s="26"/>
      <c r="R3913" s="26"/>
      <c r="S3913" s="26"/>
      <c r="T3913" s="26"/>
      <c r="U3913" s="26"/>
      <c r="V3913" s="26"/>
      <c r="W3913" s="26"/>
      <c r="X3913" s="26"/>
    </row>
    <row r="3914" spans="1:24" ht="15.75" hidden="1" customHeight="1">
      <c r="A3914" s="24">
        <v>32611792</v>
      </c>
      <c r="B3914" s="24" t="s">
        <v>21910</v>
      </c>
      <c r="C3914" s="24" t="s">
        <v>21911</v>
      </c>
      <c r="D3914" s="24" t="s">
        <v>21912</v>
      </c>
      <c r="E3914" s="24" t="s">
        <v>12412</v>
      </c>
      <c r="F3914" s="24" t="s">
        <v>267</v>
      </c>
      <c r="G3914" s="24">
        <v>2020</v>
      </c>
      <c r="H3914" s="25">
        <v>44015</v>
      </c>
      <c r="I3914" s="24" t="s">
        <v>21913</v>
      </c>
      <c r="J3914" s="24"/>
      <c r="K3914" s="24" t="s">
        <v>21914</v>
      </c>
      <c r="L3914" s="24" t="str">
        <f t="shared" si="122"/>
        <v>PostAlerta</v>
      </c>
      <c r="M3914" s="24" t="str">
        <f t="shared" si="123"/>
        <v>S/PalabrasClaves</v>
      </c>
      <c r="N3914" s="24"/>
      <c r="O3914" s="24"/>
      <c r="P3914" s="24"/>
      <c r="Q3914" s="24"/>
      <c r="R3914" s="24"/>
      <c r="S3914" s="24"/>
      <c r="T3914" s="24"/>
      <c r="U3914" s="24"/>
      <c r="V3914" s="24"/>
      <c r="W3914" s="24"/>
      <c r="X3914" s="24"/>
    </row>
    <row r="3915" spans="1:24" ht="15.75" hidden="1" customHeight="1">
      <c r="A3915" s="26">
        <v>32848009</v>
      </c>
      <c r="B3915" s="26" t="s">
        <v>21915</v>
      </c>
      <c r="C3915" s="26" t="s">
        <v>21916</v>
      </c>
      <c r="D3915" s="26" t="s">
        <v>21917</v>
      </c>
      <c r="E3915" s="26" t="s">
        <v>3389</v>
      </c>
      <c r="F3915" s="26" t="s">
        <v>14024</v>
      </c>
      <c r="G3915" s="26">
        <v>2020</v>
      </c>
      <c r="H3915" s="27">
        <v>44071</v>
      </c>
      <c r="I3915" s="26" t="s">
        <v>21918</v>
      </c>
      <c r="J3915" s="26"/>
      <c r="K3915" s="26" t="s">
        <v>21919</v>
      </c>
      <c r="L3915" s="26" t="str">
        <f t="shared" si="122"/>
        <v>PostAlerta</v>
      </c>
      <c r="M3915" s="26" t="str">
        <f t="shared" si="123"/>
        <v>S/PalabrasClaves</v>
      </c>
      <c r="N3915" s="26"/>
      <c r="O3915" s="26"/>
      <c r="P3915" s="26"/>
      <c r="Q3915" s="26"/>
      <c r="R3915" s="26"/>
      <c r="S3915" s="26"/>
      <c r="T3915" s="26"/>
      <c r="U3915" s="26"/>
      <c r="V3915" s="26"/>
      <c r="W3915" s="26"/>
      <c r="X3915" s="26"/>
    </row>
    <row r="3916" spans="1:24" ht="15.75" hidden="1" customHeight="1">
      <c r="A3916" s="24">
        <v>32983740</v>
      </c>
      <c r="B3916" s="24" t="s">
        <v>21920</v>
      </c>
      <c r="C3916" s="24" t="s">
        <v>21921</v>
      </c>
      <c r="D3916" s="24" t="s">
        <v>21922</v>
      </c>
      <c r="E3916" s="24" t="s">
        <v>21923</v>
      </c>
      <c r="F3916" s="24" t="s">
        <v>19238</v>
      </c>
      <c r="G3916" s="24">
        <v>2020</v>
      </c>
      <c r="H3916" s="25">
        <v>44102</v>
      </c>
      <c r="I3916" s="24" t="s">
        <v>21924</v>
      </c>
      <c r="J3916" s="24"/>
      <c r="K3916" s="24" t="s">
        <v>21925</v>
      </c>
      <c r="L3916" s="24" t="str">
        <f t="shared" si="122"/>
        <v>PostAlerta</v>
      </c>
      <c r="M3916" s="24" t="str">
        <f t="shared" si="123"/>
        <v>S/PalabrasClaves</v>
      </c>
      <c r="N3916" s="24"/>
      <c r="O3916" s="24"/>
      <c r="P3916" s="24"/>
      <c r="Q3916" s="24"/>
      <c r="R3916" s="24"/>
      <c r="S3916" s="24"/>
      <c r="T3916" s="24"/>
      <c r="U3916" s="24"/>
      <c r="V3916" s="24"/>
      <c r="W3916" s="24"/>
      <c r="X3916" s="24"/>
    </row>
    <row r="3917" spans="1:24" ht="15.75" hidden="1" customHeight="1">
      <c r="A3917" s="26">
        <v>31444277</v>
      </c>
      <c r="B3917" s="26" t="s">
        <v>21926</v>
      </c>
      <c r="C3917" s="26" t="s">
        <v>21927</v>
      </c>
      <c r="D3917" s="26" t="s">
        <v>21928</v>
      </c>
      <c r="E3917" s="26" t="s">
        <v>21929</v>
      </c>
      <c r="F3917" s="26" t="s">
        <v>251</v>
      </c>
      <c r="G3917" s="26">
        <v>2020</v>
      </c>
      <c r="H3917" s="27">
        <v>43702</v>
      </c>
      <c r="I3917" s="26" t="s">
        <v>21930</v>
      </c>
      <c r="J3917" s="26" t="s">
        <v>21931</v>
      </c>
      <c r="K3917" s="26" t="s">
        <v>21932</v>
      </c>
      <c r="L3917" s="26" t="str">
        <f t="shared" si="122"/>
        <v>PostAlerta</v>
      </c>
      <c r="M3917" s="26" t="str">
        <f t="shared" si="123"/>
        <v>S/PalabrasClaves</v>
      </c>
      <c r="N3917" s="26"/>
      <c r="O3917" s="26"/>
      <c r="P3917" s="26"/>
      <c r="Q3917" s="26"/>
      <c r="R3917" s="26"/>
      <c r="S3917" s="26"/>
      <c r="T3917" s="26"/>
      <c r="U3917" s="26"/>
      <c r="V3917" s="26"/>
      <c r="W3917" s="26"/>
      <c r="X3917" s="26"/>
    </row>
    <row r="3918" spans="1:24" ht="15.75" hidden="1" customHeight="1">
      <c r="A3918" s="24">
        <v>31719170</v>
      </c>
      <c r="B3918" s="24" t="s">
        <v>21933</v>
      </c>
      <c r="C3918" s="24" t="s">
        <v>21934</v>
      </c>
      <c r="D3918" s="24" t="s">
        <v>21935</v>
      </c>
      <c r="E3918" s="24" t="s">
        <v>21936</v>
      </c>
      <c r="F3918" s="24" t="s">
        <v>251</v>
      </c>
      <c r="G3918" s="24">
        <v>2020</v>
      </c>
      <c r="H3918" s="25">
        <v>43783</v>
      </c>
      <c r="I3918" s="24"/>
      <c r="J3918" s="24"/>
      <c r="K3918" s="24" t="s">
        <v>21937</v>
      </c>
      <c r="L3918" s="24" t="str">
        <f t="shared" si="122"/>
        <v>PostAlerta</v>
      </c>
      <c r="M3918" s="24" t="str">
        <f t="shared" si="123"/>
        <v>S/PalabrasClaves</v>
      </c>
      <c r="N3918" s="24"/>
      <c r="O3918" s="24"/>
      <c r="P3918" s="24"/>
      <c r="Q3918" s="24"/>
      <c r="R3918" s="24"/>
      <c r="S3918" s="24"/>
      <c r="T3918" s="24"/>
      <c r="U3918" s="24"/>
      <c r="V3918" s="24"/>
      <c r="W3918" s="24"/>
      <c r="X3918" s="24"/>
    </row>
    <row r="3919" spans="1:24" ht="15.75" hidden="1" customHeight="1">
      <c r="A3919" s="26">
        <v>32218425</v>
      </c>
      <c r="B3919" s="26" t="s">
        <v>21938</v>
      </c>
      <c r="C3919" s="26" t="s">
        <v>21939</v>
      </c>
      <c r="D3919" s="26" t="s">
        <v>21940</v>
      </c>
      <c r="E3919" s="26" t="s">
        <v>21941</v>
      </c>
      <c r="F3919" s="26" t="s">
        <v>21942</v>
      </c>
      <c r="G3919" s="26">
        <v>2020</v>
      </c>
      <c r="H3919" s="27">
        <v>43919</v>
      </c>
      <c r="I3919" s="26"/>
      <c r="J3919" s="26"/>
      <c r="K3919" s="26" t="s">
        <v>21943</v>
      </c>
      <c r="L3919" s="26" t="str">
        <f t="shared" si="122"/>
        <v>Excluido</v>
      </c>
      <c r="M3919" s="26" t="str">
        <f t="shared" si="123"/>
        <v>S/PalabrasClaves</v>
      </c>
      <c r="N3919" s="26"/>
      <c r="O3919" s="26"/>
      <c r="P3919" s="26"/>
      <c r="Q3919" s="26"/>
      <c r="R3919" s="26"/>
      <c r="S3919" s="26"/>
      <c r="T3919" s="26"/>
      <c r="U3919" s="26"/>
      <c r="V3919" s="26"/>
      <c r="W3919" s="26"/>
      <c r="X3919" s="26"/>
    </row>
    <row r="3920" spans="1:24" ht="15.75" hidden="1" customHeight="1">
      <c r="A3920" s="24">
        <v>32404400</v>
      </c>
      <c r="B3920" s="24" t="s">
        <v>21944</v>
      </c>
      <c r="C3920" s="24" t="s">
        <v>21945</v>
      </c>
      <c r="D3920" s="24" t="s">
        <v>21946</v>
      </c>
      <c r="E3920" s="24" t="s">
        <v>21947</v>
      </c>
      <c r="F3920" s="24" t="s">
        <v>251</v>
      </c>
      <c r="G3920" s="24">
        <v>2020</v>
      </c>
      <c r="H3920" s="25">
        <v>43966</v>
      </c>
      <c r="I3920" s="24"/>
      <c r="J3920" s="24"/>
      <c r="K3920" s="24" t="s">
        <v>21948</v>
      </c>
      <c r="L3920" s="24" t="str">
        <f t="shared" si="122"/>
        <v>PostAlerta</v>
      </c>
      <c r="M3920" s="24" t="str">
        <f t="shared" si="123"/>
        <v>S/PalabrasClaves</v>
      </c>
      <c r="N3920" s="24"/>
      <c r="O3920" s="24"/>
      <c r="P3920" s="24"/>
      <c r="Q3920" s="24"/>
      <c r="R3920" s="24"/>
      <c r="S3920" s="24"/>
      <c r="T3920" s="24"/>
      <c r="U3920" s="24"/>
      <c r="V3920" s="24"/>
      <c r="W3920" s="24"/>
      <c r="X3920" s="24"/>
    </row>
    <row r="3921" spans="1:24" ht="15.75" hidden="1" customHeight="1">
      <c r="A3921" s="26">
        <v>32447324</v>
      </c>
      <c r="B3921" s="26" t="s">
        <v>21949</v>
      </c>
      <c r="C3921" s="26" t="s">
        <v>21950</v>
      </c>
      <c r="D3921" s="26" t="s">
        <v>21951</v>
      </c>
      <c r="E3921" s="26" t="s">
        <v>10512</v>
      </c>
      <c r="F3921" s="26" t="s">
        <v>251</v>
      </c>
      <c r="G3921" s="26">
        <v>2020</v>
      </c>
      <c r="H3921" s="27">
        <v>43976</v>
      </c>
      <c r="I3921" s="26"/>
      <c r="J3921" s="26"/>
      <c r="K3921" s="26" t="s">
        <v>21952</v>
      </c>
      <c r="L3921" s="26" t="str">
        <f t="shared" si="122"/>
        <v>PostAlerta</v>
      </c>
      <c r="M3921" s="26" t="str">
        <f t="shared" si="123"/>
        <v>C/PalabrasClaves</v>
      </c>
      <c r="N3921" s="26"/>
      <c r="O3921" s="26"/>
      <c r="P3921" s="26"/>
      <c r="Q3921" s="26"/>
      <c r="R3921" s="26"/>
      <c r="S3921" s="26"/>
      <c r="T3921" s="26"/>
      <c r="U3921" s="26"/>
      <c r="V3921" s="26"/>
      <c r="W3921" s="26"/>
      <c r="X3921" s="26"/>
    </row>
    <row r="3922" spans="1:24" ht="15.75" hidden="1" customHeight="1">
      <c r="A3922" s="24">
        <v>32562845</v>
      </c>
      <c r="B3922" s="24" t="s">
        <v>21953</v>
      </c>
      <c r="C3922" s="24" t="s">
        <v>21954</v>
      </c>
      <c r="D3922" s="24" t="s">
        <v>21955</v>
      </c>
      <c r="E3922" s="24" t="s">
        <v>21956</v>
      </c>
      <c r="F3922" s="24" t="s">
        <v>4565</v>
      </c>
      <c r="G3922" s="24">
        <v>2020</v>
      </c>
      <c r="H3922" s="25">
        <v>44003</v>
      </c>
      <c r="I3922" s="24" t="s">
        <v>21957</v>
      </c>
      <c r="J3922" s="24" t="s">
        <v>21958</v>
      </c>
      <c r="K3922" s="24" t="s">
        <v>21959</v>
      </c>
      <c r="L3922" s="24" t="str">
        <f t="shared" si="122"/>
        <v>PostAlerta</v>
      </c>
      <c r="M3922" s="24" t="str">
        <f t="shared" si="123"/>
        <v>S/PalabrasClaves</v>
      </c>
      <c r="N3922" s="24"/>
      <c r="O3922" s="24"/>
      <c r="P3922" s="24"/>
      <c r="Q3922" s="24"/>
      <c r="R3922" s="24"/>
      <c r="S3922" s="24"/>
      <c r="T3922" s="24"/>
      <c r="U3922" s="24"/>
      <c r="V3922" s="24"/>
      <c r="W3922" s="24"/>
      <c r="X3922" s="24"/>
    </row>
    <row r="3923" spans="1:24" ht="15.75" hidden="1" customHeight="1">
      <c r="A3923" s="26">
        <v>32590078</v>
      </c>
      <c r="B3923" s="26" t="s">
        <v>21960</v>
      </c>
      <c r="C3923" s="26" t="s">
        <v>21961</v>
      </c>
      <c r="D3923" s="26" t="s">
        <v>21962</v>
      </c>
      <c r="E3923" s="26" t="s">
        <v>21963</v>
      </c>
      <c r="F3923" s="26" t="s">
        <v>18765</v>
      </c>
      <c r="G3923" s="26">
        <v>2020</v>
      </c>
      <c r="H3923" s="27">
        <v>44009</v>
      </c>
      <c r="I3923" s="26"/>
      <c r="J3923" s="26"/>
      <c r="K3923" s="26" t="s">
        <v>21964</v>
      </c>
      <c r="L3923" s="26" t="str">
        <f t="shared" si="122"/>
        <v>PostAlerta</v>
      </c>
      <c r="M3923" s="26" t="str">
        <f t="shared" si="123"/>
        <v>S/PalabrasClaves</v>
      </c>
      <c r="N3923" s="26"/>
      <c r="O3923" s="26"/>
      <c r="P3923" s="26"/>
      <c r="Q3923" s="26"/>
      <c r="R3923" s="26"/>
      <c r="S3923" s="26"/>
      <c r="T3923" s="26"/>
      <c r="U3923" s="26"/>
      <c r="V3923" s="26"/>
      <c r="W3923" s="26"/>
      <c r="X3923" s="26"/>
    </row>
    <row r="3924" spans="1:24" ht="15.75" hidden="1" customHeight="1">
      <c r="A3924" s="24">
        <v>32643040</v>
      </c>
      <c r="B3924" s="24" t="s">
        <v>21965</v>
      </c>
      <c r="C3924" s="24" t="s">
        <v>21966</v>
      </c>
      <c r="D3924" s="24" t="s">
        <v>21967</v>
      </c>
      <c r="E3924" s="24" t="s">
        <v>14299</v>
      </c>
      <c r="F3924" s="24" t="s">
        <v>239</v>
      </c>
      <c r="G3924" s="24">
        <v>2020</v>
      </c>
      <c r="H3924" s="25">
        <v>44022</v>
      </c>
      <c r="I3924" s="24"/>
      <c r="J3924" s="24"/>
      <c r="K3924" s="24" t="s">
        <v>21968</v>
      </c>
      <c r="L3924" s="24" t="str">
        <f t="shared" si="122"/>
        <v>Excluido</v>
      </c>
      <c r="M3924" s="24" t="str">
        <f t="shared" si="123"/>
        <v>S/PalabrasClaves</v>
      </c>
      <c r="N3924" s="24"/>
      <c r="O3924" s="24"/>
      <c r="P3924" s="24"/>
      <c r="Q3924" s="24"/>
      <c r="R3924" s="24"/>
      <c r="S3924" s="24"/>
      <c r="T3924" s="24"/>
      <c r="U3924" s="24"/>
      <c r="V3924" s="24"/>
      <c r="W3924" s="24"/>
      <c r="X3924" s="24"/>
    </row>
    <row r="3925" spans="1:24" ht="15.75" hidden="1" customHeight="1">
      <c r="A3925" s="26">
        <v>32645377</v>
      </c>
      <c r="B3925" s="26" t="s">
        <v>21969</v>
      </c>
      <c r="C3925" s="26" t="s">
        <v>21970</v>
      </c>
      <c r="D3925" s="26" t="s">
        <v>21971</v>
      </c>
      <c r="E3925" s="26" t="s">
        <v>21972</v>
      </c>
      <c r="F3925" s="26" t="s">
        <v>4565</v>
      </c>
      <c r="G3925" s="26">
        <v>2020</v>
      </c>
      <c r="H3925" s="27">
        <v>44022</v>
      </c>
      <c r="I3925" s="26"/>
      <c r="J3925" s="26"/>
      <c r="K3925" s="26" t="s">
        <v>21973</v>
      </c>
      <c r="L3925" s="26" t="str">
        <f t="shared" si="122"/>
        <v>PostAlerta</v>
      </c>
      <c r="M3925" s="26" t="str">
        <f t="shared" si="123"/>
        <v>S/PalabrasClaves</v>
      </c>
      <c r="N3925" s="26"/>
      <c r="O3925" s="26"/>
      <c r="P3925" s="26"/>
      <c r="Q3925" s="26"/>
      <c r="R3925" s="26"/>
      <c r="S3925" s="26"/>
      <c r="T3925" s="26"/>
      <c r="U3925" s="26"/>
      <c r="V3925" s="26"/>
      <c r="W3925" s="26"/>
      <c r="X3925" s="26"/>
    </row>
    <row r="3926" spans="1:24" ht="15.75" hidden="1" customHeight="1">
      <c r="A3926" s="24">
        <v>32762852</v>
      </c>
      <c r="B3926" s="24" t="s">
        <v>21974</v>
      </c>
      <c r="C3926" s="24" t="s">
        <v>21975</v>
      </c>
      <c r="D3926" s="24" t="s">
        <v>21976</v>
      </c>
      <c r="E3926" s="24" t="s">
        <v>21977</v>
      </c>
      <c r="F3926" s="24" t="s">
        <v>21978</v>
      </c>
      <c r="G3926" s="24">
        <v>2020</v>
      </c>
      <c r="H3926" s="25">
        <v>44052</v>
      </c>
      <c r="I3926" s="24"/>
      <c r="J3926" s="24"/>
      <c r="K3926" s="24" t="s">
        <v>21979</v>
      </c>
      <c r="L3926" s="24" t="str">
        <f t="shared" si="122"/>
        <v>Excluido</v>
      </c>
      <c r="M3926" s="24" t="str">
        <f t="shared" si="123"/>
        <v>C/PalabrasClaves</v>
      </c>
      <c r="N3926" s="24"/>
      <c r="O3926" s="24"/>
      <c r="P3926" s="24"/>
      <c r="Q3926" s="24"/>
      <c r="R3926" s="24"/>
      <c r="S3926" s="24"/>
      <c r="T3926" s="24"/>
      <c r="U3926" s="24"/>
      <c r="V3926" s="24"/>
      <c r="W3926" s="24"/>
      <c r="X3926" s="24"/>
    </row>
    <row r="3927" spans="1:24" ht="15.75" hidden="1" customHeight="1">
      <c r="A3927" s="26">
        <v>32815903</v>
      </c>
      <c r="B3927" s="26" t="s">
        <v>21980</v>
      </c>
      <c r="C3927" s="26" t="s">
        <v>21981</v>
      </c>
      <c r="D3927" s="26" t="s">
        <v>21982</v>
      </c>
      <c r="E3927" s="26" t="s">
        <v>21983</v>
      </c>
      <c r="F3927" s="26" t="s">
        <v>128</v>
      </c>
      <c r="G3927" s="26">
        <v>2020</v>
      </c>
      <c r="H3927" s="27">
        <v>44064</v>
      </c>
      <c r="I3927" s="26"/>
      <c r="J3927" s="26"/>
      <c r="K3927" s="26" t="s">
        <v>21984</v>
      </c>
      <c r="L3927" s="26" t="str">
        <f t="shared" si="122"/>
        <v>PostAlerta</v>
      </c>
      <c r="M3927" s="26" t="str">
        <f t="shared" si="123"/>
        <v>S/PalabrasClaves</v>
      </c>
      <c r="N3927" s="26"/>
      <c r="O3927" s="26"/>
      <c r="P3927" s="26"/>
      <c r="Q3927" s="26"/>
      <c r="R3927" s="26"/>
      <c r="S3927" s="26"/>
      <c r="T3927" s="26"/>
      <c r="U3927" s="26"/>
      <c r="V3927" s="26"/>
      <c r="W3927" s="26"/>
      <c r="X3927" s="26"/>
    </row>
    <row r="3928" spans="1:24" ht="15.75" hidden="1" customHeight="1">
      <c r="A3928" s="24">
        <v>32841434</v>
      </c>
      <c r="B3928" s="24" t="s">
        <v>21985</v>
      </c>
      <c r="C3928" s="24" t="s">
        <v>21986</v>
      </c>
      <c r="D3928" s="24" t="s">
        <v>21987</v>
      </c>
      <c r="E3928" s="24" t="s">
        <v>21988</v>
      </c>
      <c r="F3928" s="24" t="s">
        <v>11639</v>
      </c>
      <c r="G3928" s="24">
        <v>2020</v>
      </c>
      <c r="H3928" s="25">
        <v>44069</v>
      </c>
      <c r="I3928" s="24" t="s">
        <v>21989</v>
      </c>
      <c r="J3928" s="24"/>
      <c r="K3928" s="24" t="s">
        <v>21990</v>
      </c>
      <c r="L3928" s="24" t="str">
        <f t="shared" si="122"/>
        <v>PostAlerta</v>
      </c>
      <c r="M3928" s="24" t="str">
        <f t="shared" si="123"/>
        <v>S/PalabrasClaves</v>
      </c>
      <c r="N3928" s="24"/>
      <c r="O3928" s="24"/>
      <c r="P3928" s="24"/>
      <c r="Q3928" s="24"/>
      <c r="R3928" s="24"/>
      <c r="S3928" s="24"/>
      <c r="T3928" s="24"/>
      <c r="U3928" s="24"/>
      <c r="V3928" s="24"/>
      <c r="W3928" s="24"/>
      <c r="X3928" s="24"/>
    </row>
    <row r="3929" spans="1:24" ht="15.75" hidden="1" customHeight="1">
      <c r="A3929" s="26">
        <v>32870912</v>
      </c>
      <c r="B3929" s="26" t="s">
        <v>21991</v>
      </c>
      <c r="C3929" s="26" t="s">
        <v>21992</v>
      </c>
      <c r="D3929" s="26" t="s">
        <v>21993</v>
      </c>
      <c r="E3929" s="26" t="s">
        <v>21994</v>
      </c>
      <c r="F3929" s="26" t="s">
        <v>2168</v>
      </c>
      <c r="G3929" s="26">
        <v>2020</v>
      </c>
      <c r="H3929" s="27">
        <v>44076</v>
      </c>
      <c r="I3929" s="26" t="s">
        <v>21995</v>
      </c>
      <c r="J3929" s="26"/>
      <c r="K3929" s="26" t="s">
        <v>21996</v>
      </c>
      <c r="L3929" s="26" t="str">
        <f t="shared" si="122"/>
        <v>PostAlerta</v>
      </c>
      <c r="M3929" s="26" t="str">
        <f t="shared" si="123"/>
        <v>C/PalabrasClaves</v>
      </c>
      <c r="N3929" s="26"/>
      <c r="O3929" s="26"/>
      <c r="P3929" s="26"/>
      <c r="Q3929" s="26"/>
      <c r="R3929" s="26"/>
      <c r="S3929" s="26"/>
      <c r="T3929" s="26"/>
      <c r="U3929" s="26"/>
      <c r="V3929" s="26"/>
      <c r="W3929" s="26"/>
      <c r="X3929" s="26"/>
    </row>
    <row r="3930" spans="1:24" ht="15.75" hidden="1" customHeight="1">
      <c r="A3930" s="24">
        <v>32873765</v>
      </c>
      <c r="B3930" s="24" t="s">
        <v>21997</v>
      </c>
      <c r="C3930" s="24" t="s">
        <v>21998</v>
      </c>
      <c r="D3930" s="24" t="s">
        <v>21999</v>
      </c>
      <c r="E3930" s="24" t="s">
        <v>17991</v>
      </c>
      <c r="F3930" s="24" t="s">
        <v>2903</v>
      </c>
      <c r="G3930" s="24">
        <v>2020</v>
      </c>
      <c r="H3930" s="25">
        <v>44077</v>
      </c>
      <c r="I3930" s="24" t="s">
        <v>22000</v>
      </c>
      <c r="J3930" s="24"/>
      <c r="K3930" s="24" t="s">
        <v>22001</v>
      </c>
      <c r="L3930" s="24" t="str">
        <f t="shared" si="122"/>
        <v>PostAlerta</v>
      </c>
      <c r="M3930" s="24" t="str">
        <f t="shared" si="123"/>
        <v>C/PalabrasClaves</v>
      </c>
      <c r="N3930" s="24"/>
      <c r="O3930" s="24"/>
      <c r="P3930" s="24"/>
      <c r="Q3930" s="24"/>
      <c r="R3930" s="24"/>
      <c r="S3930" s="24"/>
      <c r="T3930" s="24"/>
      <c r="U3930" s="24"/>
      <c r="V3930" s="24"/>
      <c r="W3930" s="24"/>
      <c r="X3930" s="24"/>
    </row>
    <row r="3931" spans="1:24" ht="15.75" hidden="1" customHeight="1">
      <c r="A3931" s="26">
        <v>32897012</v>
      </c>
      <c r="B3931" s="26" t="s">
        <v>22002</v>
      </c>
      <c r="C3931" s="26" t="s">
        <v>22003</v>
      </c>
      <c r="D3931" s="26" t="s">
        <v>22004</v>
      </c>
      <c r="E3931" s="26" t="s">
        <v>22005</v>
      </c>
      <c r="F3931" s="26" t="s">
        <v>4854</v>
      </c>
      <c r="G3931" s="26">
        <v>2020</v>
      </c>
      <c r="H3931" s="27">
        <v>44082</v>
      </c>
      <c r="I3931" s="26"/>
      <c r="J3931" s="26"/>
      <c r="K3931" s="26"/>
      <c r="L3931" s="26" t="str">
        <f t="shared" si="122"/>
        <v>PostAlerta</v>
      </c>
      <c r="M3931" s="26" t="str">
        <f t="shared" si="123"/>
        <v>S/PalabrasClaves</v>
      </c>
      <c r="N3931" s="26"/>
      <c r="O3931" s="26"/>
      <c r="P3931" s="26"/>
      <c r="Q3931" s="26"/>
      <c r="R3931" s="26"/>
      <c r="S3931" s="26"/>
      <c r="T3931" s="26"/>
      <c r="U3931" s="26"/>
      <c r="V3931" s="26"/>
      <c r="W3931" s="26"/>
      <c r="X3931" s="26"/>
    </row>
    <row r="3932" spans="1:24" ht="15.75" hidden="1" customHeight="1">
      <c r="A3932" s="24">
        <v>33030832</v>
      </c>
      <c r="B3932" s="24" t="s">
        <v>22006</v>
      </c>
      <c r="C3932" s="24" t="s">
        <v>22007</v>
      </c>
      <c r="D3932" s="24" t="s">
        <v>22008</v>
      </c>
      <c r="E3932" s="24" t="s">
        <v>22009</v>
      </c>
      <c r="F3932" s="24" t="s">
        <v>8689</v>
      </c>
      <c r="G3932" s="24">
        <v>2020</v>
      </c>
      <c r="H3932" s="25">
        <v>44112</v>
      </c>
      <c r="I3932" s="24" t="s">
        <v>22010</v>
      </c>
      <c r="J3932" s="24"/>
      <c r="K3932" s="24" t="s">
        <v>22011</v>
      </c>
      <c r="L3932" s="24" t="str">
        <f t="shared" si="122"/>
        <v>PostAlerta</v>
      </c>
      <c r="M3932" s="24" t="str">
        <f t="shared" si="123"/>
        <v>S/PalabrasClaves</v>
      </c>
      <c r="N3932" s="24"/>
      <c r="O3932" s="24"/>
      <c r="P3932" s="24"/>
      <c r="Q3932" s="24"/>
      <c r="R3932" s="24"/>
      <c r="S3932" s="24"/>
      <c r="T3932" s="24"/>
      <c r="U3932" s="24"/>
      <c r="V3932" s="24"/>
      <c r="W3932" s="24"/>
      <c r="X3932" s="24"/>
    </row>
    <row r="3933" spans="1:24" ht="15.75" hidden="1" customHeight="1">
      <c r="A3933" s="26">
        <v>32877398</v>
      </c>
      <c r="B3933" s="26" t="s">
        <v>22012</v>
      </c>
      <c r="C3933" s="26" t="s">
        <v>22013</v>
      </c>
      <c r="D3933" s="26" t="s">
        <v>22014</v>
      </c>
      <c r="E3933" s="26" t="s">
        <v>22015</v>
      </c>
      <c r="F3933" s="26" t="s">
        <v>2175</v>
      </c>
      <c r="G3933" s="26">
        <v>2020</v>
      </c>
      <c r="H3933" s="27">
        <v>44077</v>
      </c>
      <c r="I3933" s="26" t="s">
        <v>22016</v>
      </c>
      <c r="J3933" s="26"/>
      <c r="K3933" s="26" t="s">
        <v>22017</v>
      </c>
      <c r="L3933" s="26" t="str">
        <f t="shared" si="122"/>
        <v>PostAlerta</v>
      </c>
      <c r="M3933" s="26" t="str">
        <f t="shared" si="123"/>
        <v>S/PalabrasClaves</v>
      </c>
      <c r="N3933" s="26"/>
      <c r="O3933" s="26"/>
      <c r="P3933" s="26"/>
      <c r="Q3933" s="26"/>
      <c r="R3933" s="26"/>
      <c r="S3933" s="26"/>
      <c r="T3933" s="26"/>
      <c r="U3933" s="26"/>
      <c r="V3933" s="26"/>
      <c r="W3933" s="26"/>
      <c r="X3933" s="26"/>
    </row>
    <row r="3934" spans="1:24" ht="15.75" hidden="1" customHeight="1">
      <c r="A3934" s="24">
        <v>32886722</v>
      </c>
      <c r="B3934" s="24" t="s">
        <v>22018</v>
      </c>
      <c r="C3934" s="24" t="s">
        <v>22019</v>
      </c>
      <c r="D3934" s="24" t="s">
        <v>22020</v>
      </c>
      <c r="E3934" s="24" t="s">
        <v>22021</v>
      </c>
      <c r="F3934" s="24" t="s">
        <v>2168</v>
      </c>
      <c r="G3934" s="24">
        <v>2020</v>
      </c>
      <c r="H3934" s="25">
        <v>44078</v>
      </c>
      <c r="I3934" s="24" t="s">
        <v>22022</v>
      </c>
      <c r="J3934" s="24"/>
      <c r="K3934" s="24" t="s">
        <v>22023</v>
      </c>
      <c r="L3934" s="24" t="str">
        <f t="shared" si="122"/>
        <v>PostAlerta</v>
      </c>
      <c r="M3934" s="24" t="str">
        <f t="shared" si="123"/>
        <v>S/PalabrasClaves</v>
      </c>
      <c r="N3934" s="24"/>
      <c r="O3934" s="24"/>
      <c r="P3934" s="24"/>
      <c r="Q3934" s="24"/>
      <c r="R3934" s="24"/>
      <c r="S3934" s="24"/>
      <c r="T3934" s="24"/>
      <c r="U3934" s="24"/>
      <c r="V3934" s="24"/>
      <c r="W3934" s="24"/>
      <c r="X3934" s="24"/>
    </row>
    <row r="3935" spans="1:24" ht="15.75" hidden="1" customHeight="1">
      <c r="A3935" s="26">
        <v>32891137</v>
      </c>
      <c r="B3935" s="26" t="s">
        <v>22024</v>
      </c>
      <c r="C3935" s="26" t="s">
        <v>22025</v>
      </c>
      <c r="D3935" s="26" t="s">
        <v>22026</v>
      </c>
      <c r="E3935" s="26" t="s">
        <v>18015</v>
      </c>
      <c r="F3935" s="26" t="s">
        <v>392</v>
      </c>
      <c r="G3935" s="26">
        <v>2020</v>
      </c>
      <c r="H3935" s="27">
        <v>44080</v>
      </c>
      <c r="I3935" s="26" t="s">
        <v>22027</v>
      </c>
      <c r="J3935" s="26"/>
      <c r="K3935" s="26" t="s">
        <v>22028</v>
      </c>
      <c r="L3935" s="26" t="str">
        <f t="shared" si="122"/>
        <v>PostAlerta</v>
      </c>
      <c r="M3935" s="26" t="str">
        <f t="shared" si="123"/>
        <v>S/PalabrasClaves</v>
      </c>
      <c r="N3935" s="26"/>
      <c r="O3935" s="26"/>
      <c r="P3935" s="26"/>
      <c r="Q3935" s="26"/>
      <c r="R3935" s="26"/>
      <c r="S3935" s="26"/>
      <c r="T3935" s="26"/>
      <c r="U3935" s="26"/>
      <c r="V3935" s="26"/>
      <c r="W3935" s="26"/>
      <c r="X3935" s="26"/>
    </row>
    <row r="3936" spans="1:24" ht="15.75" hidden="1" customHeight="1">
      <c r="A3936" s="24">
        <v>32899480</v>
      </c>
      <c r="B3936" s="24" t="s">
        <v>22029</v>
      </c>
      <c r="C3936" s="24" t="s">
        <v>22030</v>
      </c>
      <c r="D3936" s="24" t="s">
        <v>22031</v>
      </c>
      <c r="E3936" s="24" t="s">
        <v>22032</v>
      </c>
      <c r="F3936" s="24" t="s">
        <v>10756</v>
      </c>
      <c r="G3936" s="24">
        <v>2020</v>
      </c>
      <c r="H3936" s="25">
        <v>44083</v>
      </c>
      <c r="I3936" s="24" t="s">
        <v>22033</v>
      </c>
      <c r="J3936" s="24"/>
      <c r="K3936" s="24" t="s">
        <v>22034</v>
      </c>
      <c r="L3936" s="24" t="str">
        <f t="shared" si="122"/>
        <v>PostAlerta</v>
      </c>
      <c r="M3936" s="24" t="str">
        <f t="shared" si="123"/>
        <v>S/PalabrasClaves</v>
      </c>
      <c r="N3936" s="24"/>
      <c r="O3936" s="24"/>
      <c r="P3936" s="24"/>
      <c r="Q3936" s="24"/>
      <c r="R3936" s="24"/>
      <c r="S3936" s="24"/>
      <c r="T3936" s="24"/>
      <c r="U3936" s="24"/>
      <c r="V3936" s="24"/>
      <c r="W3936" s="24"/>
      <c r="X3936" s="24"/>
    </row>
    <row r="3937" spans="1:24" ht="15.75" hidden="1" customHeight="1">
      <c r="A3937" s="26">
        <v>32900805</v>
      </c>
      <c r="B3937" s="26" t="s">
        <v>22035</v>
      </c>
      <c r="C3937" s="26" t="s">
        <v>22036</v>
      </c>
      <c r="D3937" s="26" t="s">
        <v>22037</v>
      </c>
      <c r="E3937" s="26" t="s">
        <v>20457</v>
      </c>
      <c r="F3937" s="26" t="s">
        <v>2903</v>
      </c>
      <c r="G3937" s="26">
        <v>2020</v>
      </c>
      <c r="H3937" s="27">
        <v>44083</v>
      </c>
      <c r="I3937" s="26" t="s">
        <v>22038</v>
      </c>
      <c r="J3937" s="26"/>
      <c r="K3937" s="26" t="s">
        <v>22039</v>
      </c>
      <c r="L3937" s="26" t="str">
        <f t="shared" si="122"/>
        <v>PostAlerta</v>
      </c>
      <c r="M3937" s="26" t="str">
        <f t="shared" si="123"/>
        <v>S/PalabrasClaves</v>
      </c>
      <c r="N3937" s="26"/>
      <c r="O3937" s="26"/>
      <c r="P3937" s="26"/>
      <c r="Q3937" s="26"/>
      <c r="R3937" s="26"/>
      <c r="S3937" s="26"/>
      <c r="T3937" s="26"/>
      <c r="U3937" s="26"/>
      <c r="V3937" s="26"/>
      <c r="W3937" s="26"/>
      <c r="X3937" s="26"/>
    </row>
    <row r="3938" spans="1:24" ht="15.75" hidden="1" customHeight="1">
      <c r="A3938" s="24">
        <v>32911499</v>
      </c>
      <c r="B3938" s="24" t="s">
        <v>22040</v>
      </c>
      <c r="C3938" s="24" t="s">
        <v>22041</v>
      </c>
      <c r="D3938" s="24" t="s">
        <v>22042</v>
      </c>
      <c r="E3938" s="24" t="s">
        <v>22043</v>
      </c>
      <c r="F3938" s="24" t="s">
        <v>2168</v>
      </c>
      <c r="G3938" s="24">
        <v>2020</v>
      </c>
      <c r="H3938" s="25">
        <v>44084</v>
      </c>
      <c r="I3938" s="24" t="s">
        <v>22044</v>
      </c>
      <c r="J3938" s="24"/>
      <c r="K3938" s="24" t="s">
        <v>22045</v>
      </c>
      <c r="L3938" s="24" t="str">
        <f t="shared" si="122"/>
        <v>PostAlerta</v>
      </c>
      <c r="M3938" s="24" t="str">
        <f t="shared" si="123"/>
        <v>S/PalabrasClaves</v>
      </c>
      <c r="N3938" s="24"/>
      <c r="O3938" s="24"/>
      <c r="P3938" s="24"/>
      <c r="Q3938" s="24"/>
      <c r="R3938" s="24"/>
      <c r="S3938" s="24"/>
      <c r="T3938" s="24"/>
      <c r="U3938" s="24"/>
      <c r="V3938" s="24"/>
      <c r="W3938" s="24"/>
      <c r="X3938" s="24"/>
    </row>
    <row r="3939" spans="1:24" ht="15.75" hidden="1" customHeight="1">
      <c r="A3939" s="26">
        <v>33076608</v>
      </c>
      <c r="B3939" s="26" t="s">
        <v>22046</v>
      </c>
      <c r="C3939" s="26" t="s">
        <v>22047</v>
      </c>
      <c r="D3939" s="26" t="s">
        <v>22048</v>
      </c>
      <c r="E3939" s="26" t="s">
        <v>22049</v>
      </c>
      <c r="F3939" s="26" t="s">
        <v>2309</v>
      </c>
      <c r="G3939" s="26">
        <v>2020</v>
      </c>
      <c r="H3939" s="27">
        <v>44124</v>
      </c>
      <c r="I3939" s="26"/>
      <c r="J3939" s="26"/>
      <c r="K3939" s="26" t="s">
        <v>22050</v>
      </c>
      <c r="L3939" s="26" t="str">
        <f t="shared" si="122"/>
        <v>PostAlerta</v>
      </c>
      <c r="M3939" s="26" t="str">
        <f t="shared" si="123"/>
        <v>S/PalabrasClaves</v>
      </c>
      <c r="N3939" s="26"/>
      <c r="O3939" s="26"/>
      <c r="P3939" s="26"/>
      <c r="Q3939" s="26"/>
      <c r="R3939" s="26"/>
      <c r="S3939" s="26"/>
      <c r="T3939" s="26"/>
      <c r="U3939" s="26"/>
      <c r="V3939" s="26"/>
      <c r="W3939" s="26"/>
      <c r="X3939" s="26"/>
    </row>
    <row r="3940" spans="1:24" ht="15.75" hidden="1" customHeight="1">
      <c r="A3940" s="24">
        <v>32938957</v>
      </c>
      <c r="B3940" s="24" t="s">
        <v>22051</v>
      </c>
      <c r="C3940" s="24" t="s">
        <v>22052</v>
      </c>
      <c r="D3940" s="24" t="s">
        <v>22053</v>
      </c>
      <c r="E3940" s="24" t="s">
        <v>6130</v>
      </c>
      <c r="F3940" s="24" t="s">
        <v>7282</v>
      </c>
      <c r="G3940" s="24">
        <v>2020</v>
      </c>
      <c r="H3940" s="25">
        <v>44091</v>
      </c>
      <c r="I3940" s="24" t="s">
        <v>22054</v>
      </c>
      <c r="J3940" s="24"/>
      <c r="K3940" s="24" t="s">
        <v>22055</v>
      </c>
      <c r="L3940" s="24" t="str">
        <f t="shared" si="122"/>
        <v>PostAlerta</v>
      </c>
      <c r="M3940" s="24" t="str">
        <f t="shared" si="123"/>
        <v>S/PalabrasClaves</v>
      </c>
      <c r="N3940" s="24"/>
      <c r="O3940" s="24"/>
      <c r="P3940" s="24"/>
      <c r="Q3940" s="24"/>
      <c r="R3940" s="24"/>
      <c r="S3940" s="24"/>
      <c r="T3940" s="24"/>
      <c r="U3940" s="24"/>
      <c r="V3940" s="24"/>
      <c r="W3940" s="24"/>
      <c r="X3940" s="24"/>
    </row>
    <row r="3941" spans="1:24" ht="15.75" hidden="1" customHeight="1">
      <c r="A3941" s="26">
        <v>32591826</v>
      </c>
      <c r="B3941" s="26" t="s">
        <v>22056</v>
      </c>
      <c r="C3941" s="26" t="s">
        <v>22057</v>
      </c>
      <c r="D3941" s="26" t="s">
        <v>22058</v>
      </c>
      <c r="E3941" s="26" t="s">
        <v>22059</v>
      </c>
      <c r="F3941" s="26" t="s">
        <v>8860</v>
      </c>
      <c r="G3941" s="26">
        <v>2020</v>
      </c>
      <c r="H3941" s="27">
        <v>44010</v>
      </c>
      <c r="I3941" s="26"/>
      <c r="J3941" s="26"/>
      <c r="K3941" s="26" t="s">
        <v>22060</v>
      </c>
      <c r="L3941" s="26" t="str">
        <f t="shared" si="122"/>
        <v>PostAlerta</v>
      </c>
      <c r="M3941" s="26" t="str">
        <f t="shared" si="123"/>
        <v>S/PalabrasClaves</v>
      </c>
      <c r="N3941" s="26"/>
      <c r="O3941" s="26"/>
      <c r="P3941" s="26"/>
      <c r="Q3941" s="26"/>
      <c r="R3941" s="26"/>
      <c r="S3941" s="26"/>
      <c r="T3941" s="26"/>
      <c r="U3941" s="26"/>
      <c r="V3941" s="26"/>
      <c r="W3941" s="26"/>
      <c r="X3941" s="26"/>
    </row>
    <row r="3942" spans="1:24" ht="15.75" hidden="1" customHeight="1">
      <c r="A3942" s="24">
        <v>32690634</v>
      </c>
      <c r="B3942" s="24" t="s">
        <v>22061</v>
      </c>
      <c r="C3942" s="24" t="s">
        <v>22062</v>
      </c>
      <c r="D3942" s="24" t="s">
        <v>22063</v>
      </c>
      <c r="E3942" s="24" t="s">
        <v>19153</v>
      </c>
      <c r="F3942" s="24" t="s">
        <v>90</v>
      </c>
      <c r="G3942" s="24">
        <v>2020</v>
      </c>
      <c r="H3942" s="25">
        <v>44034</v>
      </c>
      <c r="I3942" s="24" t="s">
        <v>22064</v>
      </c>
      <c r="J3942" s="24"/>
      <c r="K3942" s="24" t="s">
        <v>22065</v>
      </c>
      <c r="L3942" s="24" t="str">
        <f t="shared" si="122"/>
        <v>PostAlerta</v>
      </c>
      <c r="M3942" s="24" t="str">
        <f t="shared" si="123"/>
        <v>S/PalabrasClaves</v>
      </c>
      <c r="N3942" s="24"/>
      <c r="O3942" s="24"/>
      <c r="P3942" s="24"/>
      <c r="Q3942" s="24"/>
      <c r="R3942" s="24"/>
      <c r="S3942" s="24"/>
      <c r="T3942" s="24"/>
      <c r="U3942" s="24"/>
      <c r="V3942" s="24"/>
      <c r="W3942" s="24"/>
      <c r="X3942" s="24"/>
    </row>
    <row r="3943" spans="1:24" ht="15.75" hidden="1" customHeight="1">
      <c r="A3943" s="26">
        <v>32747602</v>
      </c>
      <c r="B3943" s="26" t="s">
        <v>22066</v>
      </c>
      <c r="C3943" s="26" t="s">
        <v>22067</v>
      </c>
      <c r="D3943" s="26" t="s">
        <v>22068</v>
      </c>
      <c r="E3943" s="26" t="s">
        <v>22069</v>
      </c>
      <c r="F3943" s="26" t="s">
        <v>90</v>
      </c>
      <c r="G3943" s="26">
        <v>2020</v>
      </c>
      <c r="H3943" s="27">
        <v>44048</v>
      </c>
      <c r="I3943" s="26" t="s">
        <v>22070</v>
      </c>
      <c r="J3943" s="26"/>
      <c r="K3943" s="26" t="s">
        <v>22071</v>
      </c>
      <c r="L3943" s="26" t="str">
        <f t="shared" si="122"/>
        <v>PostAlerta</v>
      </c>
      <c r="M3943" s="26" t="str">
        <f t="shared" si="123"/>
        <v>S/PalabrasClaves</v>
      </c>
      <c r="N3943" s="26"/>
      <c r="O3943" s="26"/>
      <c r="P3943" s="26"/>
      <c r="Q3943" s="26"/>
      <c r="R3943" s="26"/>
      <c r="S3943" s="26"/>
      <c r="T3943" s="26"/>
      <c r="U3943" s="26"/>
      <c r="V3943" s="26"/>
      <c r="W3943" s="26"/>
      <c r="X3943" s="26"/>
    </row>
    <row r="3944" spans="1:24" ht="15.75" hidden="1" customHeight="1">
      <c r="A3944" s="24">
        <v>32946535</v>
      </c>
      <c r="B3944" s="24" t="s">
        <v>22072</v>
      </c>
      <c r="C3944" s="24" t="s">
        <v>22073</v>
      </c>
      <c r="D3944" s="24" t="s">
        <v>22074</v>
      </c>
      <c r="E3944" s="24" t="s">
        <v>18492</v>
      </c>
      <c r="F3944" s="24" t="s">
        <v>2188</v>
      </c>
      <c r="G3944" s="24">
        <v>2020</v>
      </c>
      <c r="H3944" s="25">
        <v>44092</v>
      </c>
      <c r="I3944" s="24" t="s">
        <v>22075</v>
      </c>
      <c r="J3944" s="24"/>
      <c r="K3944" s="24" t="s">
        <v>22076</v>
      </c>
      <c r="L3944" s="24" t="str">
        <f t="shared" ref="L3944:L4007" si="124">IF(ISNUMBER(VLOOKUP(A3944,EXCL,1,FALSE)),"Excluido",IF(ISNUMBER(VLOOKUP(A3944,POST,1,FALSE)),"PostAlerta",IF(ISNUMBER(VLOOKUP(A3944,PRE,1,FALSE)),"PreAlerta","")))</f>
        <v>PostAlerta</v>
      </c>
      <c r="M3944" s="24" t="str">
        <f t="shared" ref="M3944:M4007" si="125">IF(ISNUMBER(VLOOKUP(A3944,KEYWORDS,1,FALSE)),"C/PalabrasClaves","S/PalabrasClaves")</f>
        <v>S/PalabrasClaves</v>
      </c>
      <c r="N3944" s="24"/>
      <c r="O3944" s="24"/>
      <c r="P3944" s="24"/>
      <c r="Q3944" s="24"/>
      <c r="R3944" s="24"/>
      <c r="S3944" s="24"/>
      <c r="T3944" s="24"/>
      <c r="U3944" s="24"/>
      <c r="V3944" s="24"/>
      <c r="W3944" s="24"/>
      <c r="X3944" s="24"/>
    </row>
    <row r="3945" spans="1:24" ht="15.75" hidden="1" customHeight="1">
      <c r="A3945" s="26">
        <v>32967910</v>
      </c>
      <c r="B3945" s="26" t="s">
        <v>22077</v>
      </c>
      <c r="C3945" s="26" t="s">
        <v>22078</v>
      </c>
      <c r="D3945" s="26" t="s">
        <v>22079</v>
      </c>
      <c r="E3945" s="26" t="s">
        <v>22080</v>
      </c>
      <c r="F3945" s="26" t="s">
        <v>691</v>
      </c>
      <c r="G3945" s="26">
        <v>2020</v>
      </c>
      <c r="H3945" s="27">
        <v>44098</v>
      </c>
      <c r="I3945" s="26" t="s">
        <v>22081</v>
      </c>
      <c r="J3945" s="26"/>
      <c r="K3945" s="26" t="s">
        <v>22082</v>
      </c>
      <c r="L3945" s="26" t="str">
        <f t="shared" si="124"/>
        <v>PostAlerta</v>
      </c>
      <c r="M3945" s="26" t="str">
        <f t="shared" si="125"/>
        <v>S/PalabrasClaves</v>
      </c>
      <c r="N3945" s="26"/>
      <c r="O3945" s="26"/>
      <c r="P3945" s="26"/>
      <c r="Q3945" s="26"/>
      <c r="R3945" s="26"/>
      <c r="S3945" s="26"/>
      <c r="T3945" s="26"/>
      <c r="U3945" s="26"/>
      <c r="V3945" s="26"/>
      <c r="W3945" s="26"/>
      <c r="X3945" s="26"/>
    </row>
    <row r="3946" spans="1:24" ht="15.75" hidden="1" customHeight="1">
      <c r="A3946" s="24">
        <v>32968007</v>
      </c>
      <c r="B3946" s="24" t="s">
        <v>22083</v>
      </c>
      <c r="C3946" s="24" t="s">
        <v>22084</v>
      </c>
      <c r="D3946" s="24" t="s">
        <v>22085</v>
      </c>
      <c r="E3946" s="24" t="s">
        <v>22086</v>
      </c>
      <c r="F3946" s="24" t="s">
        <v>14024</v>
      </c>
      <c r="G3946" s="24">
        <v>2020</v>
      </c>
      <c r="H3946" s="25">
        <v>44098</v>
      </c>
      <c r="I3946" s="24" t="s">
        <v>22087</v>
      </c>
      <c r="J3946" s="24"/>
      <c r="K3946" s="24" t="s">
        <v>22088</v>
      </c>
      <c r="L3946" s="24" t="str">
        <f t="shared" si="124"/>
        <v>PostAlerta</v>
      </c>
      <c r="M3946" s="24" t="str">
        <f t="shared" si="125"/>
        <v>S/PalabrasClaves</v>
      </c>
      <c r="N3946" s="24"/>
      <c r="O3946" s="24"/>
      <c r="P3946" s="24"/>
      <c r="Q3946" s="24"/>
      <c r="R3946" s="24"/>
      <c r="S3946" s="24"/>
      <c r="T3946" s="24"/>
      <c r="U3946" s="24"/>
      <c r="V3946" s="24"/>
      <c r="W3946" s="24"/>
      <c r="X3946" s="24"/>
    </row>
    <row r="3947" spans="1:24" ht="15.75" hidden="1" customHeight="1">
      <c r="A3947" s="26">
        <v>32970672</v>
      </c>
      <c r="B3947" s="26" t="s">
        <v>22089</v>
      </c>
      <c r="C3947" s="26" t="s">
        <v>22090</v>
      </c>
      <c r="D3947" s="26" t="s">
        <v>22091</v>
      </c>
      <c r="E3947" s="26" t="s">
        <v>7867</v>
      </c>
      <c r="F3947" s="26" t="s">
        <v>2175</v>
      </c>
      <c r="G3947" s="26">
        <v>2020</v>
      </c>
      <c r="H3947" s="27">
        <v>44098</v>
      </c>
      <c r="I3947" s="26" t="s">
        <v>22092</v>
      </c>
      <c r="J3947" s="26"/>
      <c r="K3947" s="26" t="s">
        <v>22093</v>
      </c>
      <c r="L3947" s="26" t="str">
        <f t="shared" si="124"/>
        <v>Excluido</v>
      </c>
      <c r="M3947" s="26" t="str">
        <f t="shared" si="125"/>
        <v>S/PalabrasClaves</v>
      </c>
      <c r="N3947" s="26"/>
      <c r="O3947" s="26"/>
      <c r="P3947" s="26"/>
      <c r="Q3947" s="26"/>
      <c r="R3947" s="26"/>
      <c r="S3947" s="26"/>
      <c r="T3947" s="26"/>
      <c r="U3947" s="26"/>
      <c r="V3947" s="26"/>
      <c r="W3947" s="26"/>
      <c r="X3947" s="26"/>
    </row>
    <row r="3948" spans="1:24" ht="15.75" hidden="1" customHeight="1">
      <c r="A3948" s="24">
        <v>32374296</v>
      </c>
      <c r="B3948" s="24" t="s">
        <v>22094</v>
      </c>
      <c r="C3948" s="24" t="s">
        <v>22095</v>
      </c>
      <c r="D3948" s="24" t="s">
        <v>22096</v>
      </c>
      <c r="E3948" s="24" t="s">
        <v>22097</v>
      </c>
      <c r="F3948" s="24" t="s">
        <v>22098</v>
      </c>
      <c r="G3948" s="24">
        <v>2020</v>
      </c>
      <c r="H3948" s="25">
        <v>43958</v>
      </c>
      <c r="I3948" s="24"/>
      <c r="J3948" s="24"/>
      <c r="K3948" s="24" t="s">
        <v>22099</v>
      </c>
      <c r="L3948" s="24" t="str">
        <f t="shared" si="124"/>
        <v>PostAlerta</v>
      </c>
      <c r="M3948" s="24" t="str">
        <f t="shared" si="125"/>
        <v>S/PalabrasClaves</v>
      </c>
      <c r="N3948" s="24"/>
      <c r="O3948" s="24"/>
      <c r="P3948" s="24"/>
      <c r="Q3948" s="24"/>
      <c r="R3948" s="24"/>
      <c r="S3948" s="24"/>
      <c r="T3948" s="24"/>
      <c r="U3948" s="24"/>
      <c r="V3948" s="24"/>
      <c r="W3948" s="24"/>
      <c r="X3948" s="24"/>
    </row>
    <row r="3949" spans="1:24" ht="15.75" hidden="1" customHeight="1">
      <c r="A3949" s="26">
        <v>32901793</v>
      </c>
      <c r="B3949" s="26" t="s">
        <v>22100</v>
      </c>
      <c r="C3949" s="26" t="s">
        <v>22101</v>
      </c>
      <c r="D3949" s="26" t="s">
        <v>22102</v>
      </c>
      <c r="E3949" s="26" t="s">
        <v>22103</v>
      </c>
      <c r="F3949" s="26" t="s">
        <v>2860</v>
      </c>
      <c r="G3949" s="26">
        <v>2020</v>
      </c>
      <c r="H3949" s="27">
        <v>44083</v>
      </c>
      <c r="I3949" s="26"/>
      <c r="J3949" s="26"/>
      <c r="K3949" s="26" t="s">
        <v>22104</v>
      </c>
      <c r="L3949" s="26" t="str">
        <f t="shared" si="124"/>
        <v>PostAlerta</v>
      </c>
      <c r="M3949" s="26" t="str">
        <f t="shared" si="125"/>
        <v>S/PalabrasClaves</v>
      </c>
      <c r="N3949" s="26"/>
      <c r="O3949" s="26"/>
      <c r="P3949" s="26"/>
      <c r="Q3949" s="26"/>
      <c r="R3949" s="26"/>
      <c r="S3949" s="26"/>
      <c r="T3949" s="26"/>
      <c r="U3949" s="26"/>
      <c r="V3949" s="26"/>
      <c r="W3949" s="26"/>
      <c r="X3949" s="26"/>
    </row>
    <row r="3950" spans="1:24" ht="15.75" hidden="1" customHeight="1">
      <c r="A3950" s="24">
        <v>33117332</v>
      </c>
      <c r="B3950" s="24" t="s">
        <v>22105</v>
      </c>
      <c r="C3950" s="24" t="s">
        <v>22106</v>
      </c>
      <c r="D3950" s="24" t="s">
        <v>22107</v>
      </c>
      <c r="E3950" s="24" t="s">
        <v>22108</v>
      </c>
      <c r="F3950" s="24" t="s">
        <v>4667</v>
      </c>
      <c r="G3950" s="24">
        <v>2020</v>
      </c>
      <c r="H3950" s="25">
        <v>44133</v>
      </c>
      <c r="I3950" s="24" t="s">
        <v>22109</v>
      </c>
      <c r="J3950" s="24"/>
      <c r="K3950" s="24" t="s">
        <v>22110</v>
      </c>
      <c r="L3950" s="24" t="str">
        <f t="shared" si="124"/>
        <v>Excluido</v>
      </c>
      <c r="M3950" s="24" t="str">
        <f t="shared" si="125"/>
        <v>C/PalabrasClaves</v>
      </c>
      <c r="N3950" s="24"/>
      <c r="O3950" s="24"/>
      <c r="P3950" s="24"/>
      <c r="Q3950" s="24"/>
      <c r="R3950" s="24"/>
      <c r="S3950" s="24"/>
      <c r="T3950" s="24"/>
      <c r="U3950" s="24"/>
      <c r="V3950" s="24"/>
      <c r="W3950" s="24"/>
      <c r="X3950" s="24"/>
    </row>
    <row r="3951" spans="1:24" ht="15.75" hidden="1" customHeight="1">
      <c r="A3951" s="26">
        <v>31140943</v>
      </c>
      <c r="B3951" s="26" t="s">
        <v>22111</v>
      </c>
      <c r="C3951" s="26" t="s">
        <v>22112</v>
      </c>
      <c r="D3951" s="26" t="s">
        <v>22113</v>
      </c>
      <c r="E3951" s="26" t="s">
        <v>20464</v>
      </c>
      <c r="F3951" s="26" t="s">
        <v>22114</v>
      </c>
      <c r="G3951" s="26">
        <v>2020</v>
      </c>
      <c r="H3951" s="27">
        <v>43615</v>
      </c>
      <c r="I3951" s="26" t="s">
        <v>22115</v>
      </c>
      <c r="J3951" s="26" t="s">
        <v>22116</v>
      </c>
      <c r="K3951" s="26" t="s">
        <v>22117</v>
      </c>
      <c r="L3951" s="26" t="str">
        <f t="shared" si="124"/>
        <v>PostAlerta</v>
      </c>
      <c r="M3951" s="26" t="str">
        <f t="shared" si="125"/>
        <v>S/PalabrasClaves</v>
      </c>
      <c r="N3951" s="26"/>
      <c r="O3951" s="26"/>
      <c r="P3951" s="26"/>
      <c r="Q3951" s="26"/>
      <c r="R3951" s="26"/>
      <c r="S3951" s="26"/>
      <c r="T3951" s="26"/>
      <c r="U3951" s="26"/>
      <c r="V3951" s="26"/>
      <c r="W3951" s="26"/>
      <c r="X3951" s="26"/>
    </row>
    <row r="3952" spans="1:24" ht="15.75" hidden="1" customHeight="1">
      <c r="A3952" s="24">
        <v>32442683</v>
      </c>
      <c r="B3952" s="24" t="s">
        <v>22118</v>
      </c>
      <c r="C3952" s="24" t="s">
        <v>22119</v>
      </c>
      <c r="D3952" s="24" t="s">
        <v>22120</v>
      </c>
      <c r="E3952" s="24" t="s">
        <v>20580</v>
      </c>
      <c r="F3952" s="24" t="s">
        <v>841</v>
      </c>
      <c r="G3952" s="24">
        <v>2020</v>
      </c>
      <c r="H3952" s="25">
        <v>43974</v>
      </c>
      <c r="I3952" s="24"/>
      <c r="J3952" s="24"/>
      <c r="K3952" s="24" t="s">
        <v>22121</v>
      </c>
      <c r="L3952" s="24" t="str">
        <f t="shared" si="124"/>
        <v>PostAlerta</v>
      </c>
      <c r="M3952" s="24" t="str">
        <f t="shared" si="125"/>
        <v>S/PalabrasClaves</v>
      </c>
      <c r="N3952" s="24"/>
      <c r="O3952" s="24"/>
      <c r="P3952" s="24"/>
      <c r="Q3952" s="24"/>
      <c r="R3952" s="24"/>
      <c r="S3952" s="24"/>
      <c r="T3952" s="24"/>
      <c r="U3952" s="24"/>
      <c r="V3952" s="24"/>
      <c r="W3952" s="24"/>
      <c r="X3952" s="24"/>
    </row>
    <row r="3953" spans="1:24" ht="15.75" hidden="1" customHeight="1">
      <c r="A3953" s="26">
        <v>32561420</v>
      </c>
      <c r="B3953" s="26" t="s">
        <v>22122</v>
      </c>
      <c r="C3953" s="26" t="s">
        <v>22123</v>
      </c>
      <c r="D3953" s="26" t="s">
        <v>22124</v>
      </c>
      <c r="E3953" s="26" t="s">
        <v>335</v>
      </c>
      <c r="F3953" s="26" t="s">
        <v>97</v>
      </c>
      <c r="G3953" s="26">
        <v>2020</v>
      </c>
      <c r="H3953" s="27">
        <v>44003</v>
      </c>
      <c r="I3953" s="26"/>
      <c r="J3953" s="26"/>
      <c r="K3953" s="26" t="s">
        <v>22125</v>
      </c>
      <c r="L3953" s="26" t="str">
        <f t="shared" si="124"/>
        <v>PostAlerta</v>
      </c>
      <c r="M3953" s="26" t="str">
        <f t="shared" si="125"/>
        <v>S/PalabrasClaves</v>
      </c>
      <c r="N3953" s="26"/>
      <c r="O3953" s="26"/>
      <c r="P3953" s="26"/>
      <c r="Q3953" s="26"/>
      <c r="R3953" s="26"/>
      <c r="S3953" s="26"/>
      <c r="T3953" s="26"/>
      <c r="U3953" s="26"/>
      <c r="V3953" s="26"/>
      <c r="W3953" s="26"/>
      <c r="X3953" s="26"/>
    </row>
    <row r="3954" spans="1:24" ht="15.75" hidden="1" customHeight="1">
      <c r="A3954" s="24">
        <v>32617786</v>
      </c>
      <c r="B3954" s="24" t="s">
        <v>22126</v>
      </c>
      <c r="C3954" s="24" t="s">
        <v>22127</v>
      </c>
      <c r="D3954" s="24" t="s">
        <v>22128</v>
      </c>
      <c r="E3954" s="24" t="s">
        <v>19892</v>
      </c>
      <c r="F3954" s="24" t="s">
        <v>22129</v>
      </c>
      <c r="G3954" s="24">
        <v>2020</v>
      </c>
      <c r="H3954" s="25">
        <v>44016</v>
      </c>
      <c r="I3954" s="24" t="s">
        <v>22130</v>
      </c>
      <c r="J3954" s="24" t="s">
        <v>22131</v>
      </c>
      <c r="K3954" s="24" t="s">
        <v>22132</v>
      </c>
      <c r="L3954" s="24" t="str">
        <f t="shared" si="124"/>
        <v>PostAlerta</v>
      </c>
      <c r="M3954" s="24" t="str">
        <f t="shared" si="125"/>
        <v>C/PalabrasClaves</v>
      </c>
      <c r="N3954" s="24"/>
      <c r="O3954" s="24"/>
      <c r="P3954" s="24"/>
      <c r="Q3954" s="24"/>
      <c r="R3954" s="24"/>
      <c r="S3954" s="24"/>
      <c r="T3954" s="24"/>
      <c r="U3954" s="24"/>
      <c r="V3954" s="24"/>
      <c r="W3954" s="24"/>
      <c r="X3954" s="24"/>
    </row>
    <row r="3955" spans="1:24" ht="15.75" hidden="1" customHeight="1">
      <c r="A3955" s="26">
        <v>32649578</v>
      </c>
      <c r="B3955" s="26" t="s">
        <v>22133</v>
      </c>
      <c r="C3955" s="26" t="s">
        <v>22134</v>
      </c>
      <c r="D3955" s="26" t="s">
        <v>22135</v>
      </c>
      <c r="E3955" s="26" t="s">
        <v>15972</v>
      </c>
      <c r="F3955" s="26" t="s">
        <v>128</v>
      </c>
      <c r="G3955" s="26">
        <v>2020</v>
      </c>
      <c r="H3955" s="27">
        <v>44023</v>
      </c>
      <c r="I3955" s="26"/>
      <c r="J3955" s="26"/>
      <c r="K3955" s="26" t="s">
        <v>22136</v>
      </c>
      <c r="L3955" s="26" t="str">
        <f t="shared" si="124"/>
        <v>PostAlerta</v>
      </c>
      <c r="M3955" s="26" t="str">
        <f t="shared" si="125"/>
        <v>S/PalabrasClaves</v>
      </c>
      <c r="N3955" s="26"/>
      <c r="O3955" s="26"/>
      <c r="P3955" s="26"/>
      <c r="Q3955" s="26"/>
      <c r="R3955" s="26"/>
      <c r="S3955" s="26"/>
      <c r="T3955" s="26"/>
      <c r="U3955" s="26"/>
      <c r="V3955" s="26"/>
      <c r="W3955" s="26"/>
      <c r="X3955" s="26"/>
    </row>
    <row r="3956" spans="1:24" ht="15.75" hidden="1" customHeight="1">
      <c r="A3956" s="24">
        <v>32649579</v>
      </c>
      <c r="B3956" s="24" t="s">
        <v>22137</v>
      </c>
      <c r="C3956" s="24" t="s">
        <v>22138</v>
      </c>
      <c r="D3956" s="24" t="s">
        <v>22139</v>
      </c>
      <c r="E3956" s="24" t="s">
        <v>22140</v>
      </c>
      <c r="F3956" s="24" t="s">
        <v>128</v>
      </c>
      <c r="G3956" s="24">
        <v>2020</v>
      </c>
      <c r="H3956" s="25">
        <v>44023</v>
      </c>
      <c r="I3956" s="24" t="s">
        <v>22141</v>
      </c>
      <c r="J3956" s="24" t="s">
        <v>22142</v>
      </c>
      <c r="K3956" s="24" t="s">
        <v>22143</v>
      </c>
      <c r="L3956" s="24" t="str">
        <f t="shared" si="124"/>
        <v>PostAlerta</v>
      </c>
      <c r="M3956" s="24" t="str">
        <f t="shared" si="125"/>
        <v>C/PalabrasClaves</v>
      </c>
      <c r="N3956" s="24"/>
      <c r="O3956" s="24"/>
      <c r="P3956" s="24"/>
      <c r="Q3956" s="24"/>
      <c r="R3956" s="24"/>
      <c r="S3956" s="24"/>
      <c r="T3956" s="24"/>
      <c r="U3956" s="24"/>
      <c r="V3956" s="24"/>
      <c r="W3956" s="24"/>
      <c r="X3956" s="24"/>
    </row>
    <row r="3957" spans="1:24" ht="15.75" hidden="1" customHeight="1">
      <c r="A3957" s="26">
        <v>32684296</v>
      </c>
      <c r="B3957" s="26" t="s">
        <v>22144</v>
      </c>
      <c r="C3957" s="26" t="s">
        <v>22145</v>
      </c>
      <c r="D3957" s="26" t="s">
        <v>22146</v>
      </c>
      <c r="E3957" s="26" t="s">
        <v>22147</v>
      </c>
      <c r="F3957" s="26" t="s">
        <v>22148</v>
      </c>
      <c r="G3957" s="26">
        <v>2020</v>
      </c>
      <c r="H3957" s="27">
        <v>44033</v>
      </c>
      <c r="I3957" s="26"/>
      <c r="J3957" s="26"/>
      <c r="K3957" s="26" t="s">
        <v>22149</v>
      </c>
      <c r="L3957" s="26" t="str">
        <f t="shared" si="124"/>
        <v>Excluido</v>
      </c>
      <c r="M3957" s="26" t="str">
        <f t="shared" si="125"/>
        <v>S/PalabrasClaves</v>
      </c>
      <c r="N3957" s="26"/>
      <c r="O3957" s="26"/>
      <c r="P3957" s="26"/>
      <c r="Q3957" s="26"/>
      <c r="R3957" s="26"/>
      <c r="S3957" s="26"/>
      <c r="T3957" s="26"/>
      <c r="U3957" s="26"/>
      <c r="V3957" s="26"/>
      <c r="W3957" s="26"/>
      <c r="X3957" s="26"/>
    </row>
    <row r="3958" spans="1:24" ht="15.75" hidden="1" customHeight="1">
      <c r="A3958" s="24">
        <v>32701401</v>
      </c>
      <c r="B3958" s="24" t="s">
        <v>22150</v>
      </c>
      <c r="C3958" s="24" t="s">
        <v>22151</v>
      </c>
      <c r="D3958" s="24" t="s">
        <v>22152</v>
      </c>
      <c r="E3958" s="24" t="s">
        <v>22153</v>
      </c>
      <c r="F3958" s="24" t="s">
        <v>22154</v>
      </c>
      <c r="G3958" s="24">
        <v>2020</v>
      </c>
      <c r="H3958" s="25">
        <v>44036</v>
      </c>
      <c r="I3958" s="24" t="s">
        <v>22155</v>
      </c>
      <c r="J3958" s="24" t="s">
        <v>22156</v>
      </c>
      <c r="K3958" s="24" t="s">
        <v>22157</v>
      </c>
      <c r="L3958" s="24" t="str">
        <f t="shared" si="124"/>
        <v>PostAlerta</v>
      </c>
      <c r="M3958" s="24" t="str">
        <f t="shared" si="125"/>
        <v>S/PalabrasClaves</v>
      </c>
      <c r="N3958" s="24"/>
      <c r="O3958" s="24"/>
      <c r="P3958" s="24"/>
      <c r="Q3958" s="24"/>
      <c r="R3958" s="24"/>
      <c r="S3958" s="24"/>
      <c r="T3958" s="24"/>
      <c r="U3958" s="24"/>
      <c r="V3958" s="24"/>
      <c r="W3958" s="24"/>
      <c r="X3958" s="24"/>
    </row>
    <row r="3959" spans="1:24" ht="15.75" hidden="1" customHeight="1">
      <c r="A3959" s="26">
        <v>32712115</v>
      </c>
      <c r="B3959" s="26" t="s">
        <v>22158</v>
      </c>
      <c r="C3959" s="26" t="s">
        <v>22159</v>
      </c>
      <c r="D3959" s="26" t="s">
        <v>22160</v>
      </c>
      <c r="E3959" s="26" t="s">
        <v>21187</v>
      </c>
      <c r="F3959" s="26" t="s">
        <v>97</v>
      </c>
      <c r="G3959" s="26">
        <v>2020</v>
      </c>
      <c r="H3959" s="27">
        <v>44039</v>
      </c>
      <c r="I3959" s="26"/>
      <c r="J3959" s="26"/>
      <c r="K3959" s="26" t="s">
        <v>22161</v>
      </c>
      <c r="L3959" s="26" t="str">
        <f t="shared" si="124"/>
        <v>PostAlerta</v>
      </c>
      <c r="M3959" s="26" t="str">
        <f t="shared" si="125"/>
        <v>S/PalabrasClaves</v>
      </c>
      <c r="N3959" s="26"/>
      <c r="O3959" s="26"/>
      <c r="P3959" s="26"/>
      <c r="Q3959" s="26"/>
      <c r="R3959" s="26"/>
      <c r="S3959" s="26"/>
      <c r="T3959" s="26"/>
      <c r="U3959" s="26"/>
      <c r="V3959" s="26"/>
      <c r="W3959" s="26"/>
      <c r="X3959" s="26"/>
    </row>
    <row r="3960" spans="1:24" ht="15.75" hidden="1" customHeight="1">
      <c r="A3960" s="24">
        <v>32753000</v>
      </c>
      <c r="B3960" s="24" t="s">
        <v>22162</v>
      </c>
      <c r="C3960" s="24" t="s">
        <v>22163</v>
      </c>
      <c r="D3960" s="24" t="s">
        <v>22164</v>
      </c>
      <c r="E3960" s="24" t="s">
        <v>22165</v>
      </c>
      <c r="F3960" s="24" t="s">
        <v>725</v>
      </c>
      <c r="G3960" s="24">
        <v>2020</v>
      </c>
      <c r="H3960" s="25">
        <v>44049</v>
      </c>
      <c r="I3960" s="24"/>
      <c r="J3960" s="24"/>
      <c r="K3960" s="24" t="s">
        <v>22166</v>
      </c>
      <c r="L3960" s="24" t="str">
        <f t="shared" si="124"/>
        <v>PostAlerta</v>
      </c>
      <c r="M3960" s="24" t="str">
        <f t="shared" si="125"/>
        <v>S/PalabrasClaves</v>
      </c>
      <c r="N3960" s="24"/>
      <c r="O3960" s="24"/>
      <c r="P3960" s="24"/>
      <c r="Q3960" s="24"/>
      <c r="R3960" s="24"/>
      <c r="S3960" s="24"/>
      <c r="T3960" s="24"/>
      <c r="U3960" s="24"/>
      <c r="V3960" s="24"/>
      <c r="W3960" s="24"/>
      <c r="X3960" s="24"/>
    </row>
    <row r="3961" spans="1:24" ht="15.75" hidden="1" customHeight="1">
      <c r="A3961" s="26">
        <v>32753001</v>
      </c>
      <c r="B3961" s="26" t="s">
        <v>22167</v>
      </c>
      <c r="C3961" s="26" t="s">
        <v>22168</v>
      </c>
      <c r="D3961" s="26" t="s">
        <v>22169</v>
      </c>
      <c r="E3961" s="26" t="s">
        <v>20335</v>
      </c>
      <c r="F3961" s="26" t="s">
        <v>725</v>
      </c>
      <c r="G3961" s="26">
        <v>2020</v>
      </c>
      <c r="H3961" s="27">
        <v>44049</v>
      </c>
      <c r="I3961" s="26" t="s">
        <v>22170</v>
      </c>
      <c r="J3961" s="26" t="s">
        <v>22171</v>
      </c>
      <c r="K3961" s="26" t="s">
        <v>22172</v>
      </c>
      <c r="L3961" s="26" t="str">
        <f t="shared" si="124"/>
        <v>PostAlerta</v>
      </c>
      <c r="M3961" s="26" t="str">
        <f t="shared" si="125"/>
        <v>S/PalabrasClaves</v>
      </c>
      <c r="N3961" s="26"/>
      <c r="O3961" s="26"/>
      <c r="P3961" s="26"/>
      <c r="Q3961" s="26"/>
      <c r="R3961" s="26"/>
      <c r="S3961" s="26"/>
      <c r="T3961" s="26"/>
      <c r="U3961" s="26"/>
      <c r="V3961" s="26"/>
      <c r="W3961" s="26"/>
      <c r="X3961" s="26"/>
    </row>
    <row r="3962" spans="1:24" ht="15.75" hidden="1" customHeight="1">
      <c r="A3962" s="24">
        <v>32753002</v>
      </c>
      <c r="B3962" s="24" t="s">
        <v>22173</v>
      </c>
      <c r="C3962" s="24" t="s">
        <v>22174</v>
      </c>
      <c r="D3962" s="24" t="s">
        <v>22175</v>
      </c>
      <c r="E3962" s="24" t="s">
        <v>22176</v>
      </c>
      <c r="F3962" s="24" t="s">
        <v>725</v>
      </c>
      <c r="G3962" s="24">
        <v>2020</v>
      </c>
      <c r="H3962" s="25">
        <v>44049</v>
      </c>
      <c r="I3962" s="24"/>
      <c r="J3962" s="24"/>
      <c r="K3962" s="24" t="s">
        <v>22177</v>
      </c>
      <c r="L3962" s="24" t="str">
        <f t="shared" si="124"/>
        <v>PostAlerta</v>
      </c>
      <c r="M3962" s="24" t="str">
        <f t="shared" si="125"/>
        <v>S/PalabrasClaves</v>
      </c>
      <c r="N3962" s="24"/>
      <c r="O3962" s="24"/>
      <c r="P3962" s="24"/>
      <c r="Q3962" s="24"/>
      <c r="R3962" s="24"/>
      <c r="S3962" s="24"/>
      <c r="T3962" s="24"/>
      <c r="U3962" s="24"/>
      <c r="V3962" s="24"/>
      <c r="W3962" s="24"/>
      <c r="X3962" s="24"/>
    </row>
    <row r="3963" spans="1:24" ht="15.75" hidden="1" customHeight="1">
      <c r="A3963" s="26">
        <v>32842906</v>
      </c>
      <c r="B3963" s="26" t="s">
        <v>22178</v>
      </c>
      <c r="C3963" s="26" t="s">
        <v>22179</v>
      </c>
      <c r="D3963" s="26" t="s">
        <v>22180</v>
      </c>
      <c r="E3963" s="26" t="s">
        <v>13475</v>
      </c>
      <c r="F3963" s="26" t="s">
        <v>725</v>
      </c>
      <c r="G3963" s="26">
        <v>2020</v>
      </c>
      <c r="H3963" s="27">
        <v>44070</v>
      </c>
      <c r="I3963" s="26"/>
      <c r="J3963" s="26"/>
      <c r="K3963" s="26" t="s">
        <v>22181</v>
      </c>
      <c r="L3963" s="26" t="str">
        <f t="shared" si="124"/>
        <v>PostAlerta</v>
      </c>
      <c r="M3963" s="26" t="str">
        <f t="shared" si="125"/>
        <v>S/PalabrasClaves</v>
      </c>
      <c r="N3963" s="26"/>
      <c r="O3963" s="26"/>
      <c r="P3963" s="26"/>
      <c r="Q3963" s="26"/>
      <c r="R3963" s="26"/>
      <c r="S3963" s="26"/>
      <c r="T3963" s="26"/>
      <c r="U3963" s="26"/>
      <c r="V3963" s="26"/>
      <c r="W3963" s="26"/>
      <c r="X3963" s="26"/>
    </row>
    <row r="3964" spans="1:24" ht="15.75" hidden="1" customHeight="1">
      <c r="A3964" s="24">
        <v>32903136</v>
      </c>
      <c r="B3964" s="24" t="s">
        <v>22182</v>
      </c>
      <c r="C3964" s="24" t="s">
        <v>22183</v>
      </c>
      <c r="D3964" s="24" t="s">
        <v>22184</v>
      </c>
      <c r="E3964" s="24" t="s">
        <v>17269</v>
      </c>
      <c r="F3964" s="24" t="s">
        <v>725</v>
      </c>
      <c r="G3964" s="24">
        <v>2020</v>
      </c>
      <c r="H3964" s="25">
        <v>44083</v>
      </c>
      <c r="I3964" s="24"/>
      <c r="J3964" s="24"/>
      <c r="K3964" s="24" t="s">
        <v>22185</v>
      </c>
      <c r="L3964" s="24" t="str">
        <f t="shared" si="124"/>
        <v>PostAlerta</v>
      </c>
      <c r="M3964" s="24" t="str">
        <f t="shared" si="125"/>
        <v>S/PalabrasClaves</v>
      </c>
      <c r="N3964" s="24"/>
      <c r="O3964" s="24"/>
      <c r="P3964" s="24"/>
      <c r="Q3964" s="24"/>
      <c r="R3964" s="24"/>
      <c r="S3964" s="24"/>
      <c r="T3964" s="24"/>
      <c r="U3964" s="24"/>
      <c r="V3964" s="24"/>
      <c r="W3964" s="24"/>
      <c r="X3964" s="24"/>
    </row>
    <row r="3965" spans="1:24" ht="15.75" hidden="1" customHeight="1">
      <c r="A3965" s="26">
        <v>32908008</v>
      </c>
      <c r="B3965" s="26" t="s">
        <v>22186</v>
      </c>
      <c r="C3965" s="26" t="s">
        <v>22187</v>
      </c>
      <c r="D3965" s="26" t="s">
        <v>22188</v>
      </c>
      <c r="E3965" s="26" t="s">
        <v>22189</v>
      </c>
      <c r="F3965" s="26" t="s">
        <v>12285</v>
      </c>
      <c r="G3965" s="26">
        <v>2020</v>
      </c>
      <c r="H3965" s="27">
        <v>44084</v>
      </c>
      <c r="I3965" s="26"/>
      <c r="J3965" s="26"/>
      <c r="K3965" s="26" t="s">
        <v>22190</v>
      </c>
      <c r="L3965" s="26" t="str">
        <f t="shared" si="124"/>
        <v>PostAlerta</v>
      </c>
      <c r="M3965" s="26" t="str">
        <f t="shared" si="125"/>
        <v>C/PalabrasClaves</v>
      </c>
      <c r="N3965" s="26"/>
      <c r="O3965" s="26"/>
      <c r="P3965" s="26"/>
      <c r="Q3965" s="26"/>
      <c r="R3965" s="26"/>
      <c r="S3965" s="26"/>
      <c r="T3965" s="26"/>
      <c r="U3965" s="26"/>
      <c r="V3965" s="26"/>
      <c r="W3965" s="26"/>
      <c r="X3965" s="26"/>
    </row>
    <row r="3966" spans="1:24" ht="15.75" hidden="1" customHeight="1">
      <c r="A3966" s="24">
        <v>32930821</v>
      </c>
      <c r="B3966" s="24" t="s">
        <v>22191</v>
      </c>
      <c r="C3966" s="24" t="s">
        <v>22192</v>
      </c>
      <c r="D3966" s="24" t="s">
        <v>22193</v>
      </c>
      <c r="E3966" s="24" t="s">
        <v>10112</v>
      </c>
      <c r="F3966" s="24" t="s">
        <v>4635</v>
      </c>
      <c r="G3966" s="24">
        <v>2020</v>
      </c>
      <c r="H3966" s="25">
        <v>44089</v>
      </c>
      <c r="I3966" s="24"/>
      <c r="J3966" s="24"/>
      <c r="K3966" s="24" t="s">
        <v>22194</v>
      </c>
      <c r="L3966" s="24" t="str">
        <f t="shared" si="124"/>
        <v>Excluido</v>
      </c>
      <c r="M3966" s="24" t="str">
        <f t="shared" si="125"/>
        <v>C/PalabrasClaves</v>
      </c>
      <c r="N3966" s="24"/>
      <c r="O3966" s="24"/>
      <c r="P3966" s="24"/>
      <c r="Q3966" s="24"/>
      <c r="R3966" s="24"/>
      <c r="S3966" s="24"/>
      <c r="T3966" s="24"/>
      <c r="U3966" s="24"/>
      <c r="V3966" s="24"/>
      <c r="W3966" s="24"/>
      <c r="X3966" s="24"/>
    </row>
    <row r="3967" spans="1:24" ht="15.75" hidden="1" customHeight="1">
      <c r="A3967" s="26">
        <v>32936604</v>
      </c>
      <c r="B3967" s="26" t="s">
        <v>22195</v>
      </c>
      <c r="C3967" s="26" t="s">
        <v>22196</v>
      </c>
      <c r="D3967" s="26" t="s">
        <v>22197</v>
      </c>
      <c r="E3967" s="26" t="s">
        <v>21994</v>
      </c>
      <c r="F3967" s="26" t="s">
        <v>128</v>
      </c>
      <c r="G3967" s="26">
        <v>2020</v>
      </c>
      <c r="H3967" s="27">
        <v>44090</v>
      </c>
      <c r="I3967" s="26" t="s">
        <v>22198</v>
      </c>
      <c r="J3967" s="26"/>
      <c r="K3967" s="26" t="s">
        <v>22199</v>
      </c>
      <c r="L3967" s="26" t="str">
        <f t="shared" si="124"/>
        <v>PostAlerta</v>
      </c>
      <c r="M3967" s="26" t="str">
        <f t="shared" si="125"/>
        <v>C/PalabrasClaves</v>
      </c>
      <c r="N3967" s="26"/>
      <c r="O3967" s="26"/>
      <c r="P3967" s="26"/>
      <c r="Q3967" s="26"/>
      <c r="R3967" s="26"/>
      <c r="S3967" s="26"/>
      <c r="T3967" s="26"/>
      <c r="U3967" s="26"/>
      <c r="V3967" s="26"/>
      <c r="W3967" s="26"/>
      <c r="X3967" s="26"/>
    </row>
    <row r="3968" spans="1:24" ht="15.75" hidden="1" customHeight="1">
      <c r="A3968" s="24">
        <v>32997014</v>
      </c>
      <c r="B3968" s="24" t="s">
        <v>22200</v>
      </c>
      <c r="C3968" s="24" t="s">
        <v>22201</v>
      </c>
      <c r="D3968" s="24" t="s">
        <v>22202</v>
      </c>
      <c r="E3968" s="24" t="s">
        <v>22203</v>
      </c>
      <c r="F3968" s="24" t="s">
        <v>22204</v>
      </c>
      <c r="G3968" s="24">
        <v>2020</v>
      </c>
      <c r="H3968" s="25">
        <v>44104</v>
      </c>
      <c r="I3968" s="24"/>
      <c r="J3968" s="24"/>
      <c r="K3968" s="24" t="s">
        <v>22205</v>
      </c>
      <c r="L3968" s="24" t="str">
        <f t="shared" si="124"/>
        <v>PostAlerta</v>
      </c>
      <c r="M3968" s="24" t="str">
        <f t="shared" si="125"/>
        <v>S/PalabrasClaves</v>
      </c>
      <c r="N3968" s="24"/>
      <c r="O3968" s="24"/>
      <c r="P3968" s="24"/>
      <c r="Q3968" s="24"/>
      <c r="R3968" s="24"/>
      <c r="S3968" s="24"/>
      <c r="T3968" s="24"/>
      <c r="U3968" s="24"/>
      <c r="V3968" s="24"/>
      <c r="W3968" s="24"/>
      <c r="X3968" s="24"/>
    </row>
    <row r="3969" spans="1:24" ht="15.75" hidden="1" customHeight="1">
      <c r="A3969" s="26">
        <v>33000886</v>
      </c>
      <c r="B3969" s="26" t="s">
        <v>22206</v>
      </c>
      <c r="C3969" s="26" t="s">
        <v>22207</v>
      </c>
      <c r="D3969" s="26" t="s">
        <v>22208</v>
      </c>
      <c r="E3969" s="26" t="s">
        <v>18967</v>
      </c>
      <c r="F3969" s="26" t="s">
        <v>7032</v>
      </c>
      <c r="G3969" s="26">
        <v>2020</v>
      </c>
      <c r="H3969" s="27">
        <v>44105</v>
      </c>
      <c r="I3969" s="26" t="s">
        <v>22209</v>
      </c>
      <c r="J3969" s="26"/>
      <c r="K3969" s="26" t="s">
        <v>22210</v>
      </c>
      <c r="L3969" s="26" t="str">
        <f t="shared" si="124"/>
        <v>PostAlerta</v>
      </c>
      <c r="M3969" s="26" t="str">
        <f t="shared" si="125"/>
        <v>S/PalabrasClaves</v>
      </c>
      <c r="N3969" s="26"/>
      <c r="O3969" s="26"/>
      <c r="P3969" s="26"/>
      <c r="Q3969" s="26"/>
      <c r="R3969" s="26"/>
      <c r="S3969" s="26"/>
      <c r="T3969" s="26"/>
      <c r="U3969" s="26"/>
      <c r="V3969" s="26"/>
      <c r="W3969" s="26"/>
      <c r="X3969" s="26"/>
    </row>
    <row r="3970" spans="1:24" ht="15.75" hidden="1" customHeight="1">
      <c r="A3970" s="24">
        <v>33000907</v>
      </c>
      <c r="B3970" s="24" t="s">
        <v>22211</v>
      </c>
      <c r="C3970" s="24" t="s">
        <v>22212</v>
      </c>
      <c r="D3970" s="24" t="s">
        <v>22213</v>
      </c>
      <c r="E3970" s="24" t="s">
        <v>14074</v>
      </c>
      <c r="F3970" s="24" t="s">
        <v>7032</v>
      </c>
      <c r="G3970" s="24">
        <v>2020</v>
      </c>
      <c r="H3970" s="25">
        <v>44105</v>
      </c>
      <c r="I3970" s="24" t="s">
        <v>22214</v>
      </c>
      <c r="J3970" s="24"/>
      <c r="K3970" s="24" t="s">
        <v>22215</v>
      </c>
      <c r="L3970" s="24" t="str">
        <f t="shared" si="124"/>
        <v>PostAlerta</v>
      </c>
      <c r="M3970" s="24" t="str">
        <f t="shared" si="125"/>
        <v>S/PalabrasClaves</v>
      </c>
      <c r="N3970" s="24"/>
      <c r="O3970" s="24"/>
      <c r="P3970" s="24"/>
      <c r="Q3970" s="24"/>
      <c r="R3970" s="24"/>
      <c r="S3970" s="24"/>
      <c r="T3970" s="24"/>
      <c r="U3970" s="24"/>
      <c r="V3970" s="24"/>
      <c r="W3970" s="24"/>
      <c r="X3970" s="24"/>
    </row>
    <row r="3971" spans="1:24" ht="15.75" hidden="1" customHeight="1">
      <c r="A3971" s="26">
        <v>33000912</v>
      </c>
      <c r="B3971" s="26" t="s">
        <v>22216</v>
      </c>
      <c r="C3971" s="26" t="s">
        <v>22217</v>
      </c>
      <c r="D3971" s="26" t="s">
        <v>22218</v>
      </c>
      <c r="E3971" s="26" t="s">
        <v>22219</v>
      </c>
      <c r="F3971" s="26" t="s">
        <v>7032</v>
      </c>
      <c r="G3971" s="26">
        <v>2020</v>
      </c>
      <c r="H3971" s="27">
        <v>44105</v>
      </c>
      <c r="I3971" s="26" t="s">
        <v>22220</v>
      </c>
      <c r="J3971" s="26"/>
      <c r="K3971" s="26" t="s">
        <v>22221</v>
      </c>
      <c r="L3971" s="26" t="str">
        <f t="shared" si="124"/>
        <v>PostAlerta</v>
      </c>
      <c r="M3971" s="26" t="str">
        <f t="shared" si="125"/>
        <v>S/PalabrasClaves</v>
      </c>
      <c r="N3971" s="26"/>
      <c r="O3971" s="26"/>
      <c r="P3971" s="26"/>
      <c r="Q3971" s="26"/>
      <c r="R3971" s="26"/>
      <c r="S3971" s="26"/>
      <c r="T3971" s="26"/>
      <c r="U3971" s="26"/>
      <c r="V3971" s="26"/>
      <c r="W3971" s="26"/>
      <c r="X3971" s="26"/>
    </row>
    <row r="3972" spans="1:24" ht="15.75" hidden="1" customHeight="1">
      <c r="A3972" s="24">
        <v>33026447</v>
      </c>
      <c r="B3972" s="24" t="s">
        <v>22222</v>
      </c>
      <c r="C3972" s="24" t="s">
        <v>22223</v>
      </c>
      <c r="D3972" s="24" t="s">
        <v>22224</v>
      </c>
      <c r="E3972" s="24" t="s">
        <v>22225</v>
      </c>
      <c r="F3972" s="24" t="s">
        <v>19397</v>
      </c>
      <c r="G3972" s="24">
        <v>2020</v>
      </c>
      <c r="H3972" s="25">
        <v>44111</v>
      </c>
      <c r="I3972" s="24" t="s">
        <v>22226</v>
      </c>
      <c r="J3972" s="24"/>
      <c r="K3972" s="24" t="s">
        <v>22227</v>
      </c>
      <c r="L3972" s="24" t="str">
        <f t="shared" si="124"/>
        <v>PostAlerta</v>
      </c>
      <c r="M3972" s="24" t="str">
        <f t="shared" si="125"/>
        <v>S/PalabrasClaves</v>
      </c>
      <c r="N3972" s="24"/>
      <c r="O3972" s="24"/>
      <c r="P3972" s="24"/>
      <c r="Q3972" s="24"/>
      <c r="R3972" s="24"/>
      <c r="S3972" s="24"/>
      <c r="T3972" s="24"/>
      <c r="U3972" s="24"/>
      <c r="V3972" s="24"/>
      <c r="W3972" s="24"/>
      <c r="X3972" s="24"/>
    </row>
    <row r="3973" spans="1:24" ht="15.75" hidden="1" customHeight="1">
      <c r="A3973" s="26">
        <v>33083025</v>
      </c>
      <c r="B3973" s="26" t="s">
        <v>22228</v>
      </c>
      <c r="C3973" s="26" t="s">
        <v>22229</v>
      </c>
      <c r="D3973" s="26" t="s">
        <v>22230</v>
      </c>
      <c r="E3973" s="26" t="s">
        <v>13431</v>
      </c>
      <c r="F3973" s="26" t="s">
        <v>20610</v>
      </c>
      <c r="G3973" s="26">
        <v>2020</v>
      </c>
      <c r="H3973" s="27">
        <v>44125</v>
      </c>
      <c r="I3973" s="26" t="s">
        <v>22231</v>
      </c>
      <c r="J3973" s="26"/>
      <c r="K3973" s="26" t="s">
        <v>22232</v>
      </c>
      <c r="L3973" s="26" t="str">
        <f t="shared" si="124"/>
        <v>PostAlerta</v>
      </c>
      <c r="M3973" s="26" t="str">
        <f t="shared" si="125"/>
        <v>S/PalabrasClaves</v>
      </c>
      <c r="N3973" s="26"/>
      <c r="O3973" s="26"/>
      <c r="P3973" s="26"/>
      <c r="Q3973" s="26"/>
      <c r="R3973" s="26"/>
      <c r="S3973" s="26"/>
      <c r="T3973" s="26"/>
      <c r="U3973" s="26"/>
      <c r="V3973" s="26"/>
      <c r="W3973" s="26"/>
      <c r="X3973" s="26"/>
    </row>
    <row r="3974" spans="1:24" ht="15.75" hidden="1" customHeight="1">
      <c r="A3974" s="24">
        <v>34087923</v>
      </c>
      <c r="B3974" s="24" t="s">
        <v>22233</v>
      </c>
      <c r="C3974" s="24" t="s">
        <v>22234</v>
      </c>
      <c r="D3974" s="24" t="s">
        <v>22235</v>
      </c>
      <c r="E3974" s="24" t="s">
        <v>22236</v>
      </c>
      <c r="F3974" s="24" t="s">
        <v>22237</v>
      </c>
      <c r="G3974" s="24">
        <v>2020</v>
      </c>
      <c r="H3974" s="25">
        <v>44351</v>
      </c>
      <c r="I3974" s="24"/>
      <c r="J3974" s="24"/>
      <c r="K3974" s="24"/>
      <c r="L3974" s="24" t="str">
        <f t="shared" si="124"/>
        <v>PostAlerta</v>
      </c>
      <c r="M3974" s="24" t="str">
        <f t="shared" si="125"/>
        <v>S/PalabrasClaves</v>
      </c>
      <c r="N3974" s="24"/>
      <c r="O3974" s="24"/>
      <c r="P3974" s="24"/>
      <c r="Q3974" s="24"/>
      <c r="R3974" s="24"/>
      <c r="S3974" s="24"/>
      <c r="T3974" s="24"/>
      <c r="U3974" s="24"/>
      <c r="V3974" s="24"/>
      <c r="W3974" s="24"/>
      <c r="X3974" s="24"/>
    </row>
    <row r="3975" spans="1:24" ht="15.75" hidden="1" customHeight="1">
      <c r="A3975" s="26">
        <v>32118511</v>
      </c>
      <c r="B3975" s="26" t="s">
        <v>22238</v>
      </c>
      <c r="C3975" s="26" t="s">
        <v>22239</v>
      </c>
      <c r="D3975" s="26" t="s">
        <v>22240</v>
      </c>
      <c r="E3975" s="26" t="s">
        <v>13431</v>
      </c>
      <c r="F3975" s="26" t="s">
        <v>4942</v>
      </c>
      <c r="G3975" s="26">
        <v>2020</v>
      </c>
      <c r="H3975" s="27">
        <v>43893</v>
      </c>
      <c r="I3975" s="26" t="s">
        <v>22241</v>
      </c>
      <c r="J3975" s="26"/>
      <c r="K3975" s="26" t="s">
        <v>22242</v>
      </c>
      <c r="L3975" s="26" t="str">
        <f t="shared" si="124"/>
        <v>PostAlerta</v>
      </c>
      <c r="M3975" s="26" t="str">
        <f t="shared" si="125"/>
        <v>S/PalabrasClaves</v>
      </c>
      <c r="N3975" s="26"/>
      <c r="O3975" s="26"/>
      <c r="P3975" s="26"/>
      <c r="Q3975" s="26"/>
      <c r="R3975" s="26"/>
      <c r="S3975" s="26"/>
      <c r="T3975" s="26"/>
      <c r="U3975" s="26"/>
      <c r="V3975" s="26"/>
      <c r="W3975" s="26"/>
      <c r="X3975" s="26"/>
    </row>
    <row r="3976" spans="1:24" ht="15.75" hidden="1" customHeight="1">
      <c r="A3976" s="24">
        <v>33017417</v>
      </c>
      <c r="B3976" s="24" t="s">
        <v>22243</v>
      </c>
      <c r="C3976" s="24" t="s">
        <v>22244</v>
      </c>
      <c r="D3976" s="24" t="s">
        <v>22245</v>
      </c>
      <c r="E3976" s="24" t="s">
        <v>22246</v>
      </c>
      <c r="F3976" s="24" t="s">
        <v>2175</v>
      </c>
      <c r="G3976" s="24">
        <v>2020</v>
      </c>
      <c r="H3976" s="25">
        <v>44109</v>
      </c>
      <c r="I3976" s="24" t="s">
        <v>22247</v>
      </c>
      <c r="J3976" s="24"/>
      <c r="K3976" s="24" t="s">
        <v>22248</v>
      </c>
      <c r="L3976" s="24" t="str">
        <f t="shared" si="124"/>
        <v>PostAlerta</v>
      </c>
      <c r="M3976" s="24" t="str">
        <f t="shared" si="125"/>
        <v>S/PalabrasClaves</v>
      </c>
      <c r="N3976" s="24"/>
      <c r="O3976" s="24"/>
      <c r="P3976" s="24"/>
      <c r="Q3976" s="24"/>
      <c r="R3976" s="24"/>
      <c r="S3976" s="24"/>
      <c r="T3976" s="24"/>
      <c r="U3976" s="24"/>
      <c r="V3976" s="24"/>
      <c r="W3976" s="24"/>
      <c r="X3976" s="24"/>
    </row>
    <row r="3977" spans="1:24" ht="15.75" hidden="1" customHeight="1">
      <c r="A3977" s="26">
        <v>33082702</v>
      </c>
      <c r="B3977" s="26" t="s">
        <v>22249</v>
      </c>
      <c r="C3977" s="26" t="s">
        <v>22250</v>
      </c>
      <c r="D3977" s="26" t="s">
        <v>22251</v>
      </c>
      <c r="E3977" s="26" t="s">
        <v>22252</v>
      </c>
      <c r="F3977" s="26" t="s">
        <v>2454</v>
      </c>
      <c r="G3977" s="26">
        <v>2020</v>
      </c>
      <c r="H3977" s="27">
        <v>44125</v>
      </c>
      <c r="I3977" s="26" t="s">
        <v>22253</v>
      </c>
      <c r="J3977" s="26"/>
      <c r="K3977" s="26" t="s">
        <v>22254</v>
      </c>
      <c r="L3977" s="26" t="str">
        <f t="shared" si="124"/>
        <v>PostAlerta</v>
      </c>
      <c r="M3977" s="26" t="str">
        <f t="shared" si="125"/>
        <v>S/PalabrasClaves</v>
      </c>
      <c r="N3977" s="26"/>
      <c r="O3977" s="26"/>
      <c r="P3977" s="26"/>
      <c r="Q3977" s="26"/>
      <c r="R3977" s="26"/>
      <c r="S3977" s="26"/>
      <c r="T3977" s="26"/>
      <c r="U3977" s="26"/>
      <c r="V3977" s="26"/>
      <c r="W3977" s="26"/>
      <c r="X3977" s="26"/>
    </row>
    <row r="3978" spans="1:24" ht="15.75" hidden="1" customHeight="1">
      <c r="A3978" s="24">
        <v>32496735</v>
      </c>
      <c r="B3978" s="24" t="s">
        <v>22255</v>
      </c>
      <c r="C3978" s="24" t="s">
        <v>22256</v>
      </c>
      <c r="D3978" s="24" t="s">
        <v>22257</v>
      </c>
      <c r="E3978" s="24" t="s">
        <v>22258</v>
      </c>
      <c r="F3978" s="24" t="s">
        <v>19845</v>
      </c>
      <c r="G3978" s="24">
        <v>2020</v>
      </c>
      <c r="H3978" s="25">
        <v>43987</v>
      </c>
      <c r="I3978" s="24" t="s">
        <v>22259</v>
      </c>
      <c r="J3978" s="24"/>
      <c r="K3978" s="24" t="s">
        <v>22260</v>
      </c>
      <c r="L3978" s="24" t="str">
        <f t="shared" si="124"/>
        <v>Excluido</v>
      </c>
      <c r="M3978" s="24" t="str">
        <f t="shared" si="125"/>
        <v>S/PalabrasClaves</v>
      </c>
      <c r="N3978" s="24"/>
      <c r="O3978" s="24"/>
      <c r="P3978" s="24"/>
      <c r="Q3978" s="24"/>
      <c r="R3978" s="24"/>
      <c r="S3978" s="24"/>
      <c r="T3978" s="24"/>
      <c r="U3978" s="24"/>
      <c r="V3978" s="24"/>
      <c r="W3978" s="24"/>
      <c r="X3978" s="24"/>
    </row>
    <row r="3979" spans="1:24" ht="15.75" hidden="1" customHeight="1">
      <c r="A3979" s="26">
        <v>33115201</v>
      </c>
      <c r="B3979" s="26" t="s">
        <v>22261</v>
      </c>
      <c r="C3979" s="26" t="s">
        <v>22262</v>
      </c>
      <c r="D3979" s="26" t="s">
        <v>22263</v>
      </c>
      <c r="E3979" s="26" t="s">
        <v>22264</v>
      </c>
      <c r="F3979" s="26" t="s">
        <v>5608</v>
      </c>
      <c r="G3979" s="26">
        <v>2020</v>
      </c>
      <c r="H3979" s="27">
        <v>44133</v>
      </c>
      <c r="I3979" s="26"/>
      <c r="J3979" s="26"/>
      <c r="K3979" s="26" t="s">
        <v>22265</v>
      </c>
      <c r="L3979" s="26" t="str">
        <f t="shared" si="124"/>
        <v>PostAlerta</v>
      </c>
      <c r="M3979" s="26" t="str">
        <f t="shared" si="125"/>
        <v>S/PalabrasClaves</v>
      </c>
      <c r="N3979" s="26"/>
      <c r="O3979" s="26"/>
      <c r="P3979" s="26"/>
      <c r="Q3979" s="26"/>
      <c r="R3979" s="26"/>
      <c r="S3979" s="26"/>
      <c r="T3979" s="26"/>
      <c r="U3979" s="26"/>
      <c r="V3979" s="26"/>
      <c r="W3979" s="26"/>
      <c r="X3979" s="26"/>
    </row>
    <row r="3980" spans="1:24" ht="15.75" hidden="1" customHeight="1">
      <c r="A3980" s="24">
        <v>33102576</v>
      </c>
      <c r="B3980" s="24" t="s">
        <v>22266</v>
      </c>
      <c r="C3980" s="24" t="s">
        <v>22267</v>
      </c>
      <c r="D3980" s="24" t="s">
        <v>22268</v>
      </c>
      <c r="E3980" s="24" t="s">
        <v>22269</v>
      </c>
      <c r="F3980" s="24" t="s">
        <v>2256</v>
      </c>
      <c r="G3980" s="24">
        <v>2020</v>
      </c>
      <c r="H3980" s="25">
        <v>44130</v>
      </c>
      <c r="I3980" s="24" t="s">
        <v>22270</v>
      </c>
      <c r="J3980" s="24"/>
      <c r="K3980" s="24" t="s">
        <v>22271</v>
      </c>
      <c r="L3980" s="24" t="str">
        <f t="shared" si="124"/>
        <v>Excluido</v>
      </c>
      <c r="M3980" s="24" t="str">
        <f t="shared" si="125"/>
        <v>S/PalabrasClaves</v>
      </c>
      <c r="N3980" s="24"/>
      <c r="O3980" s="24"/>
      <c r="P3980" s="24"/>
      <c r="Q3980" s="24"/>
      <c r="R3980" s="24"/>
      <c r="S3980" s="24"/>
      <c r="T3980" s="24"/>
      <c r="U3980" s="24"/>
      <c r="V3980" s="24"/>
      <c r="W3980" s="24"/>
      <c r="X3980" s="24"/>
    </row>
    <row r="3981" spans="1:24" ht="15.75" hidden="1" customHeight="1">
      <c r="A3981" s="26">
        <v>33051378</v>
      </c>
      <c r="B3981" s="26" t="s">
        <v>22272</v>
      </c>
      <c r="C3981" s="26" t="s">
        <v>22273</v>
      </c>
      <c r="D3981" s="26" t="s">
        <v>22274</v>
      </c>
      <c r="E3981" s="26" t="s">
        <v>21558</v>
      </c>
      <c r="F3981" s="26" t="s">
        <v>15494</v>
      </c>
      <c r="G3981" s="26">
        <v>2020</v>
      </c>
      <c r="H3981" s="27">
        <v>44118</v>
      </c>
      <c r="I3981" s="26" t="s">
        <v>22275</v>
      </c>
      <c r="J3981" s="26"/>
      <c r="K3981" s="26" t="s">
        <v>22276</v>
      </c>
      <c r="L3981" s="26" t="str">
        <f t="shared" si="124"/>
        <v>PostAlerta</v>
      </c>
      <c r="M3981" s="26" t="str">
        <f t="shared" si="125"/>
        <v>S/PalabrasClaves</v>
      </c>
      <c r="N3981" s="26"/>
      <c r="O3981" s="26"/>
      <c r="P3981" s="26"/>
      <c r="Q3981" s="26"/>
      <c r="R3981" s="26"/>
      <c r="S3981" s="26"/>
      <c r="T3981" s="26"/>
      <c r="U3981" s="26"/>
      <c r="V3981" s="26"/>
      <c r="W3981" s="26"/>
      <c r="X3981" s="26"/>
    </row>
    <row r="3982" spans="1:24" ht="15.75" hidden="1" customHeight="1">
      <c r="A3982" s="24">
        <v>32243586</v>
      </c>
      <c r="B3982" s="24" t="s">
        <v>22277</v>
      </c>
      <c r="C3982" s="24" t="s">
        <v>22278</v>
      </c>
      <c r="D3982" s="24" t="s">
        <v>22279</v>
      </c>
      <c r="E3982" s="24" t="s">
        <v>9557</v>
      </c>
      <c r="F3982" s="24" t="s">
        <v>4139</v>
      </c>
      <c r="G3982" s="24">
        <v>2020</v>
      </c>
      <c r="H3982" s="25">
        <v>43925</v>
      </c>
      <c r="I3982" s="24"/>
      <c r="J3982" s="24"/>
      <c r="K3982" s="24" t="s">
        <v>22280</v>
      </c>
      <c r="L3982" s="24" t="str">
        <f t="shared" si="124"/>
        <v>PostAlerta</v>
      </c>
      <c r="M3982" s="24" t="str">
        <f t="shared" si="125"/>
        <v>S/PalabrasClaves</v>
      </c>
      <c r="N3982" s="24"/>
      <c r="O3982" s="24"/>
      <c r="P3982" s="24"/>
      <c r="Q3982" s="24"/>
      <c r="R3982" s="24"/>
      <c r="S3982" s="24"/>
      <c r="T3982" s="24"/>
      <c r="U3982" s="24"/>
      <c r="V3982" s="24"/>
      <c r="W3982" s="24"/>
      <c r="X3982" s="24"/>
    </row>
    <row r="3983" spans="1:24" ht="15.75" hidden="1" customHeight="1">
      <c r="A3983" s="26">
        <v>32817230</v>
      </c>
      <c r="B3983" s="26" t="s">
        <v>22281</v>
      </c>
      <c r="C3983" s="26" t="s">
        <v>22282</v>
      </c>
      <c r="D3983" s="26" t="s">
        <v>22283</v>
      </c>
      <c r="E3983" s="26" t="s">
        <v>22284</v>
      </c>
      <c r="F3983" s="26" t="s">
        <v>267</v>
      </c>
      <c r="G3983" s="26">
        <v>2020</v>
      </c>
      <c r="H3983" s="27">
        <v>44064</v>
      </c>
      <c r="I3983" s="26" t="s">
        <v>22285</v>
      </c>
      <c r="J3983" s="26"/>
      <c r="K3983" s="26" t="s">
        <v>22286</v>
      </c>
      <c r="L3983" s="26" t="str">
        <f t="shared" si="124"/>
        <v>PostAlerta</v>
      </c>
      <c r="M3983" s="26" t="str">
        <f t="shared" si="125"/>
        <v>S/PalabrasClaves</v>
      </c>
      <c r="N3983" s="26"/>
      <c r="O3983" s="26"/>
      <c r="P3983" s="26"/>
      <c r="Q3983" s="26"/>
      <c r="R3983" s="26"/>
      <c r="S3983" s="26"/>
      <c r="T3983" s="26"/>
      <c r="U3983" s="26"/>
      <c r="V3983" s="26"/>
      <c r="W3983" s="26"/>
      <c r="X3983" s="26"/>
    </row>
    <row r="3984" spans="1:24" ht="15.75" hidden="1" customHeight="1">
      <c r="A3984" s="24">
        <v>33194804</v>
      </c>
      <c r="B3984" s="24" t="s">
        <v>22287</v>
      </c>
      <c r="C3984" s="24" t="s">
        <v>22288</v>
      </c>
      <c r="D3984" s="24" t="s">
        <v>22289</v>
      </c>
      <c r="E3984" s="24" t="s">
        <v>17965</v>
      </c>
      <c r="F3984" s="24" t="s">
        <v>559</v>
      </c>
      <c r="G3984" s="24">
        <v>2020</v>
      </c>
      <c r="H3984" s="25">
        <v>44151</v>
      </c>
      <c r="I3984" s="24" t="s">
        <v>22290</v>
      </c>
      <c r="J3984" s="24"/>
      <c r="K3984" s="24" t="s">
        <v>22291</v>
      </c>
      <c r="L3984" s="24" t="str">
        <f t="shared" si="124"/>
        <v>PostAlerta</v>
      </c>
      <c r="M3984" s="24" t="str">
        <f t="shared" si="125"/>
        <v>S/PalabrasClaves</v>
      </c>
      <c r="N3984" s="24"/>
      <c r="O3984" s="24"/>
      <c r="P3984" s="24"/>
      <c r="Q3984" s="24"/>
      <c r="R3984" s="24"/>
      <c r="S3984" s="24"/>
      <c r="T3984" s="24"/>
      <c r="U3984" s="24"/>
      <c r="V3984" s="24"/>
      <c r="W3984" s="24"/>
      <c r="X3984" s="24"/>
    </row>
    <row r="3985" spans="1:24" ht="15.75" hidden="1" customHeight="1">
      <c r="A3985" s="26">
        <v>33598210</v>
      </c>
      <c r="B3985" s="26" t="s">
        <v>22292</v>
      </c>
      <c r="C3985" s="26" t="s">
        <v>22293</v>
      </c>
      <c r="D3985" s="26" t="s">
        <v>22294</v>
      </c>
      <c r="E3985" s="26" t="s">
        <v>13591</v>
      </c>
      <c r="F3985" s="26" t="s">
        <v>22295</v>
      </c>
      <c r="G3985" s="26">
        <v>2020</v>
      </c>
      <c r="H3985" s="27">
        <v>44245</v>
      </c>
      <c r="I3985" s="26" t="s">
        <v>22296</v>
      </c>
      <c r="J3985" s="26"/>
      <c r="K3985" s="26" t="s">
        <v>22297</v>
      </c>
      <c r="L3985" s="26" t="str">
        <f t="shared" si="124"/>
        <v>Excluido</v>
      </c>
      <c r="M3985" s="26" t="str">
        <f t="shared" si="125"/>
        <v>S/PalabrasClaves</v>
      </c>
      <c r="N3985" s="26"/>
      <c r="O3985" s="26"/>
      <c r="P3985" s="26"/>
      <c r="Q3985" s="26"/>
      <c r="R3985" s="26"/>
      <c r="S3985" s="26"/>
      <c r="T3985" s="26"/>
      <c r="U3985" s="26"/>
      <c r="V3985" s="26"/>
      <c r="W3985" s="26"/>
      <c r="X3985" s="26"/>
    </row>
    <row r="3986" spans="1:24" ht="15.75" hidden="1" customHeight="1">
      <c r="A3986" s="24">
        <v>33091023</v>
      </c>
      <c r="B3986" s="24" t="s">
        <v>22298</v>
      </c>
      <c r="C3986" s="24" t="s">
        <v>22299</v>
      </c>
      <c r="D3986" s="24" t="s">
        <v>22300</v>
      </c>
      <c r="E3986" s="24" t="s">
        <v>19125</v>
      </c>
      <c r="F3986" s="24" t="s">
        <v>2168</v>
      </c>
      <c r="G3986" s="24">
        <v>2020</v>
      </c>
      <c r="H3986" s="25">
        <v>44126</v>
      </c>
      <c r="I3986" s="24" t="s">
        <v>22301</v>
      </c>
      <c r="J3986" s="24"/>
      <c r="K3986" s="24" t="s">
        <v>22302</v>
      </c>
      <c r="L3986" s="24" t="str">
        <f t="shared" si="124"/>
        <v>PostAlerta</v>
      </c>
      <c r="M3986" s="24" t="str">
        <f t="shared" si="125"/>
        <v>S/PalabrasClaves</v>
      </c>
      <c r="N3986" s="24"/>
      <c r="O3986" s="24"/>
      <c r="P3986" s="24"/>
      <c r="Q3986" s="24"/>
      <c r="R3986" s="24"/>
      <c r="S3986" s="24"/>
      <c r="T3986" s="24"/>
      <c r="U3986" s="24"/>
      <c r="V3986" s="24"/>
      <c r="W3986" s="24"/>
      <c r="X3986" s="24"/>
    </row>
    <row r="3987" spans="1:24" ht="15.75" hidden="1" customHeight="1">
      <c r="A3987" s="26">
        <v>32843479</v>
      </c>
      <c r="B3987" s="26" t="s">
        <v>22303</v>
      </c>
      <c r="C3987" s="26" t="s">
        <v>22304</v>
      </c>
      <c r="D3987" s="26" t="s">
        <v>22305</v>
      </c>
      <c r="E3987" s="26" t="s">
        <v>22306</v>
      </c>
      <c r="F3987" s="26" t="s">
        <v>1236</v>
      </c>
      <c r="G3987" s="26">
        <v>2020</v>
      </c>
      <c r="H3987" s="27">
        <v>44070</v>
      </c>
      <c r="I3987" s="26" t="s">
        <v>22307</v>
      </c>
      <c r="J3987" s="26"/>
      <c r="K3987" s="26" t="s">
        <v>22308</v>
      </c>
      <c r="L3987" s="26" t="str">
        <f t="shared" si="124"/>
        <v>PostAlerta</v>
      </c>
      <c r="M3987" s="26" t="str">
        <f t="shared" si="125"/>
        <v>S/PalabrasClaves</v>
      </c>
      <c r="N3987" s="26"/>
      <c r="O3987" s="26"/>
      <c r="P3987" s="26"/>
      <c r="Q3987" s="26"/>
      <c r="R3987" s="26"/>
      <c r="S3987" s="26"/>
      <c r="T3987" s="26"/>
      <c r="U3987" s="26"/>
      <c r="V3987" s="26"/>
      <c r="W3987" s="26"/>
      <c r="X3987" s="26"/>
    </row>
    <row r="3988" spans="1:24" ht="15.75" hidden="1" customHeight="1">
      <c r="A3988" s="24">
        <v>33114427</v>
      </c>
      <c r="B3988" s="24" t="s">
        <v>22309</v>
      </c>
      <c r="C3988" s="24" t="s">
        <v>22310</v>
      </c>
      <c r="D3988" s="24" t="s">
        <v>22311</v>
      </c>
      <c r="E3988" s="24" t="s">
        <v>19892</v>
      </c>
      <c r="F3988" s="24" t="s">
        <v>22312</v>
      </c>
      <c r="G3988" s="24">
        <v>2020</v>
      </c>
      <c r="H3988" s="25">
        <v>44133</v>
      </c>
      <c r="I3988" s="24" t="s">
        <v>22313</v>
      </c>
      <c r="J3988" s="24"/>
      <c r="K3988" s="24" t="s">
        <v>22314</v>
      </c>
      <c r="L3988" s="24" t="str">
        <f t="shared" si="124"/>
        <v>PostAlerta</v>
      </c>
      <c r="M3988" s="24" t="str">
        <f t="shared" si="125"/>
        <v>S/PalabrasClaves</v>
      </c>
      <c r="N3988" s="24"/>
      <c r="O3988" s="24"/>
      <c r="P3988" s="24"/>
      <c r="Q3988" s="24"/>
      <c r="R3988" s="24"/>
      <c r="S3988" s="24"/>
      <c r="T3988" s="24"/>
      <c r="U3988" s="24"/>
      <c r="V3988" s="24"/>
      <c r="W3988" s="24"/>
      <c r="X3988" s="24"/>
    </row>
    <row r="3989" spans="1:24" ht="15.75" hidden="1" customHeight="1">
      <c r="A3989" s="26">
        <v>33106516</v>
      </c>
      <c r="B3989" s="26" t="s">
        <v>22315</v>
      </c>
      <c r="C3989" s="26" t="s">
        <v>22316</v>
      </c>
      <c r="D3989" s="26" t="s">
        <v>22317</v>
      </c>
      <c r="E3989" s="26" t="s">
        <v>22318</v>
      </c>
      <c r="F3989" s="26" t="s">
        <v>7282</v>
      </c>
      <c r="G3989" s="26">
        <v>2020</v>
      </c>
      <c r="H3989" s="27">
        <v>44131</v>
      </c>
      <c r="I3989" s="26" t="s">
        <v>22319</v>
      </c>
      <c r="J3989" s="26"/>
      <c r="K3989" s="26" t="s">
        <v>22320</v>
      </c>
      <c r="L3989" s="26" t="str">
        <f t="shared" si="124"/>
        <v>PostAlerta</v>
      </c>
      <c r="M3989" s="26" t="str">
        <f t="shared" si="125"/>
        <v>S/PalabrasClaves</v>
      </c>
      <c r="N3989" s="26"/>
      <c r="O3989" s="26"/>
      <c r="P3989" s="26"/>
      <c r="Q3989" s="26"/>
      <c r="R3989" s="26"/>
      <c r="S3989" s="26"/>
      <c r="T3989" s="26"/>
      <c r="U3989" s="26"/>
      <c r="V3989" s="26"/>
      <c r="W3989" s="26"/>
      <c r="X3989" s="26"/>
    </row>
    <row r="3990" spans="1:24" ht="15.75" hidden="1" customHeight="1">
      <c r="A3990" s="24">
        <v>33193323</v>
      </c>
      <c r="B3990" s="24" t="s">
        <v>22321</v>
      </c>
      <c r="C3990" s="24" t="s">
        <v>22322</v>
      </c>
      <c r="D3990" s="24" t="s">
        <v>22323</v>
      </c>
      <c r="E3990" s="24" t="s">
        <v>4016</v>
      </c>
      <c r="F3990" s="24" t="s">
        <v>4667</v>
      </c>
      <c r="G3990" s="24">
        <v>2020</v>
      </c>
      <c r="H3990" s="25">
        <v>44151</v>
      </c>
      <c r="I3990" s="24" t="s">
        <v>22324</v>
      </c>
      <c r="J3990" s="24"/>
      <c r="K3990" s="24" t="s">
        <v>22325</v>
      </c>
      <c r="L3990" s="24" t="str">
        <f t="shared" si="124"/>
        <v>PostAlerta</v>
      </c>
      <c r="M3990" s="24" t="str">
        <f t="shared" si="125"/>
        <v>C/PalabrasClaves</v>
      </c>
      <c r="N3990" s="24"/>
      <c r="O3990" s="24"/>
      <c r="P3990" s="24"/>
      <c r="Q3990" s="24"/>
      <c r="R3990" s="24"/>
      <c r="S3990" s="24"/>
      <c r="T3990" s="24"/>
      <c r="U3990" s="24"/>
      <c r="V3990" s="24"/>
      <c r="W3990" s="24"/>
      <c r="X3990" s="24"/>
    </row>
    <row r="3991" spans="1:24" ht="15.75" hidden="1" customHeight="1">
      <c r="A3991" s="26">
        <v>33055216</v>
      </c>
      <c r="B3991" s="26" t="s">
        <v>22326</v>
      </c>
      <c r="C3991" s="26" t="s">
        <v>22327</v>
      </c>
      <c r="D3991" s="26" t="s">
        <v>22328</v>
      </c>
      <c r="E3991" s="26" t="s">
        <v>22329</v>
      </c>
      <c r="F3991" s="26" t="s">
        <v>781</v>
      </c>
      <c r="G3991" s="26">
        <v>2020</v>
      </c>
      <c r="H3991" s="27">
        <v>44119</v>
      </c>
      <c r="I3991" s="26" t="s">
        <v>22330</v>
      </c>
      <c r="J3991" s="26"/>
      <c r="K3991" s="26" t="s">
        <v>22331</v>
      </c>
      <c r="L3991" s="26" t="str">
        <f t="shared" si="124"/>
        <v>PostAlerta</v>
      </c>
      <c r="M3991" s="26" t="str">
        <f t="shared" si="125"/>
        <v>S/PalabrasClaves</v>
      </c>
      <c r="N3991" s="26"/>
      <c r="O3991" s="26"/>
      <c r="P3991" s="26"/>
      <c r="Q3991" s="26"/>
      <c r="R3991" s="26"/>
      <c r="S3991" s="26"/>
      <c r="T3991" s="26"/>
      <c r="U3991" s="26"/>
      <c r="V3991" s="26"/>
      <c r="W3991" s="26"/>
      <c r="X3991" s="26"/>
    </row>
    <row r="3992" spans="1:24" ht="15.75" hidden="1" customHeight="1">
      <c r="A3992" s="24">
        <v>33109267</v>
      </c>
      <c r="B3992" s="24" t="s">
        <v>22332</v>
      </c>
      <c r="C3992" s="24" t="s">
        <v>22333</v>
      </c>
      <c r="D3992" s="24" t="s">
        <v>22334</v>
      </c>
      <c r="E3992" s="24" t="s">
        <v>22335</v>
      </c>
      <c r="F3992" s="24" t="s">
        <v>9331</v>
      </c>
      <c r="G3992" s="24">
        <v>2020</v>
      </c>
      <c r="H3992" s="25">
        <v>44132</v>
      </c>
      <c r="I3992" s="24" t="s">
        <v>22336</v>
      </c>
      <c r="J3992" s="24"/>
      <c r="K3992" s="24" t="s">
        <v>22337</v>
      </c>
      <c r="L3992" s="24" t="str">
        <f t="shared" si="124"/>
        <v>PostAlerta</v>
      </c>
      <c r="M3992" s="24" t="str">
        <f t="shared" si="125"/>
        <v>C/PalabrasClaves</v>
      </c>
      <c r="N3992" s="24"/>
      <c r="O3992" s="24"/>
      <c r="P3992" s="24"/>
      <c r="Q3992" s="24"/>
      <c r="R3992" s="24"/>
      <c r="S3992" s="24"/>
      <c r="T3992" s="24"/>
      <c r="U3992" s="24"/>
      <c r="V3992" s="24"/>
      <c r="W3992" s="24"/>
      <c r="X3992" s="24"/>
    </row>
    <row r="3993" spans="1:24" ht="15.75" hidden="1" customHeight="1">
      <c r="A3993" s="26">
        <v>33109274</v>
      </c>
      <c r="B3993" s="26" t="s">
        <v>22338</v>
      </c>
      <c r="C3993" s="26" t="s">
        <v>20098</v>
      </c>
      <c r="D3993" s="26" t="s">
        <v>22339</v>
      </c>
      <c r="E3993" s="26" t="s">
        <v>20100</v>
      </c>
      <c r="F3993" s="26" t="s">
        <v>22340</v>
      </c>
      <c r="G3993" s="26">
        <v>2020</v>
      </c>
      <c r="H3993" s="27">
        <v>44132</v>
      </c>
      <c r="I3993" s="26" t="s">
        <v>22341</v>
      </c>
      <c r="J3993" s="26"/>
      <c r="K3993" s="26" t="s">
        <v>22342</v>
      </c>
      <c r="L3993" s="26" t="str">
        <f t="shared" si="124"/>
        <v>PostAlerta</v>
      </c>
      <c r="M3993" s="26" t="str">
        <f t="shared" si="125"/>
        <v>S/PalabrasClaves</v>
      </c>
      <c r="N3993" s="26"/>
      <c r="O3993" s="26"/>
      <c r="P3993" s="26"/>
      <c r="Q3993" s="26"/>
      <c r="R3993" s="26"/>
      <c r="S3993" s="26"/>
      <c r="T3993" s="26"/>
      <c r="U3993" s="26"/>
      <c r="V3993" s="26"/>
      <c r="W3993" s="26"/>
      <c r="X3993" s="26"/>
    </row>
    <row r="3994" spans="1:24" ht="15.75" hidden="1" customHeight="1">
      <c r="A3994" s="24">
        <v>33109694</v>
      </c>
      <c r="B3994" s="24" t="s">
        <v>22343</v>
      </c>
      <c r="C3994" s="24" t="s">
        <v>22344</v>
      </c>
      <c r="D3994" s="24" t="s">
        <v>22345</v>
      </c>
      <c r="E3994" s="24" t="s">
        <v>22346</v>
      </c>
      <c r="F3994" s="24" t="s">
        <v>5530</v>
      </c>
      <c r="G3994" s="24">
        <v>2020</v>
      </c>
      <c r="H3994" s="25">
        <v>44132</v>
      </c>
      <c r="I3994" s="24" t="s">
        <v>22347</v>
      </c>
      <c r="J3994" s="24"/>
      <c r="K3994" s="24" t="s">
        <v>22348</v>
      </c>
      <c r="L3994" s="24" t="str">
        <f t="shared" si="124"/>
        <v>Excluido</v>
      </c>
      <c r="M3994" s="24" t="str">
        <f t="shared" si="125"/>
        <v>S/PalabrasClaves</v>
      </c>
      <c r="N3994" s="24"/>
      <c r="O3994" s="24"/>
      <c r="P3994" s="24"/>
      <c r="Q3994" s="24"/>
      <c r="R3994" s="24"/>
      <c r="S3994" s="24"/>
      <c r="T3994" s="24"/>
      <c r="U3994" s="24"/>
      <c r="V3994" s="24"/>
      <c r="W3994" s="24"/>
      <c r="X3994" s="24"/>
    </row>
    <row r="3995" spans="1:24" ht="15.75" hidden="1" customHeight="1">
      <c r="A3995" s="26">
        <v>33126635</v>
      </c>
      <c r="B3995" s="26" t="s">
        <v>22349</v>
      </c>
      <c r="C3995" s="26" t="s">
        <v>22350</v>
      </c>
      <c r="D3995" s="26" t="s">
        <v>22351</v>
      </c>
      <c r="E3995" s="26" t="s">
        <v>22352</v>
      </c>
      <c r="F3995" s="26" t="s">
        <v>20125</v>
      </c>
      <c r="G3995" s="26">
        <v>2020</v>
      </c>
      <c r="H3995" s="27">
        <v>44135</v>
      </c>
      <c r="I3995" s="26" t="s">
        <v>22353</v>
      </c>
      <c r="J3995" s="26"/>
      <c r="K3995" s="26" t="s">
        <v>22354</v>
      </c>
      <c r="L3995" s="26" t="str">
        <f t="shared" si="124"/>
        <v>PostAlerta</v>
      </c>
      <c r="M3995" s="26" t="str">
        <f t="shared" si="125"/>
        <v>S/PalabrasClaves</v>
      </c>
      <c r="N3995" s="26"/>
      <c r="O3995" s="26"/>
      <c r="P3995" s="26"/>
      <c r="Q3995" s="26"/>
      <c r="R3995" s="26"/>
      <c r="S3995" s="26"/>
      <c r="T3995" s="26"/>
      <c r="U3995" s="26"/>
      <c r="V3995" s="26"/>
      <c r="W3995" s="26"/>
      <c r="X3995" s="26"/>
    </row>
    <row r="3996" spans="1:24" ht="15.75" hidden="1" customHeight="1">
      <c r="A3996" s="24">
        <v>33178264</v>
      </c>
      <c r="B3996" s="24" t="s">
        <v>22355</v>
      </c>
      <c r="C3996" s="24" t="s">
        <v>22356</v>
      </c>
      <c r="D3996" s="24" t="s">
        <v>22357</v>
      </c>
      <c r="E3996" s="24" t="s">
        <v>22358</v>
      </c>
      <c r="F3996" s="24" t="s">
        <v>4877</v>
      </c>
      <c r="G3996" s="24">
        <v>2020</v>
      </c>
      <c r="H3996" s="25">
        <v>44147</v>
      </c>
      <c r="I3996" s="24" t="s">
        <v>22359</v>
      </c>
      <c r="J3996" s="24"/>
      <c r="K3996" s="24" t="s">
        <v>22360</v>
      </c>
      <c r="L3996" s="24" t="str">
        <f t="shared" si="124"/>
        <v>PostAlerta</v>
      </c>
      <c r="M3996" s="24" t="str">
        <f t="shared" si="125"/>
        <v>S/PalabrasClaves</v>
      </c>
      <c r="N3996" s="24"/>
      <c r="O3996" s="24"/>
      <c r="P3996" s="24"/>
      <c r="Q3996" s="24"/>
      <c r="R3996" s="24"/>
      <c r="S3996" s="24"/>
      <c r="T3996" s="24"/>
      <c r="U3996" s="24"/>
      <c r="V3996" s="24"/>
      <c r="W3996" s="24"/>
      <c r="X3996" s="24"/>
    </row>
    <row r="3997" spans="1:24" ht="15.75" hidden="1" customHeight="1">
      <c r="A3997" s="26">
        <v>33274127</v>
      </c>
      <c r="B3997" s="26" t="s">
        <v>22361</v>
      </c>
      <c r="C3997" s="26" t="s">
        <v>22362</v>
      </c>
      <c r="D3997" s="26" t="s">
        <v>22363</v>
      </c>
      <c r="E3997" s="26" t="s">
        <v>22364</v>
      </c>
      <c r="F3997" s="26" t="s">
        <v>19238</v>
      </c>
      <c r="G3997" s="26">
        <v>2020</v>
      </c>
      <c r="H3997" s="27">
        <v>44169</v>
      </c>
      <c r="I3997" s="26" t="s">
        <v>22365</v>
      </c>
      <c r="J3997" s="26"/>
      <c r="K3997" s="26" t="s">
        <v>22366</v>
      </c>
      <c r="L3997" s="26" t="str">
        <f t="shared" si="124"/>
        <v>PostAlerta</v>
      </c>
      <c r="M3997" s="26" t="str">
        <f t="shared" si="125"/>
        <v>S/PalabrasClaves</v>
      </c>
      <c r="N3997" s="26"/>
      <c r="O3997" s="26"/>
      <c r="P3997" s="26"/>
      <c r="Q3997" s="26"/>
      <c r="R3997" s="26"/>
      <c r="S3997" s="26"/>
      <c r="T3997" s="26"/>
      <c r="U3997" s="26"/>
      <c r="V3997" s="26"/>
      <c r="W3997" s="26"/>
      <c r="X3997" s="26"/>
    </row>
    <row r="3998" spans="1:24" ht="15.75" hidden="1" customHeight="1">
      <c r="A3998" s="24">
        <v>33124529</v>
      </c>
      <c r="B3998" s="24" t="s">
        <v>22367</v>
      </c>
      <c r="C3998" s="24" t="s">
        <v>22368</v>
      </c>
      <c r="D3998" s="24" t="s">
        <v>22369</v>
      </c>
      <c r="E3998" s="24" t="s">
        <v>22370</v>
      </c>
      <c r="F3998" s="24" t="s">
        <v>3944</v>
      </c>
      <c r="G3998" s="24">
        <v>2020</v>
      </c>
      <c r="H3998" s="25">
        <v>44134</v>
      </c>
      <c r="I3998" s="24" t="s">
        <v>22371</v>
      </c>
      <c r="J3998" s="24"/>
      <c r="K3998" s="24" t="s">
        <v>22372</v>
      </c>
      <c r="L3998" s="24" t="str">
        <f t="shared" si="124"/>
        <v>PostAlerta</v>
      </c>
      <c r="M3998" s="24" t="str">
        <f t="shared" si="125"/>
        <v>S/PalabrasClaves</v>
      </c>
      <c r="N3998" s="24"/>
      <c r="O3998" s="24"/>
      <c r="P3998" s="24"/>
      <c r="Q3998" s="24"/>
      <c r="R3998" s="24"/>
      <c r="S3998" s="24"/>
      <c r="T3998" s="24"/>
      <c r="U3998" s="24"/>
      <c r="V3998" s="24"/>
      <c r="W3998" s="24"/>
      <c r="X3998" s="24"/>
    </row>
    <row r="3999" spans="1:24" ht="15.75" hidden="1" customHeight="1">
      <c r="A3999" s="26">
        <v>31974213</v>
      </c>
      <c r="B3999" s="26" t="s">
        <v>22373</v>
      </c>
      <c r="C3999" s="26" t="s">
        <v>22374</v>
      </c>
      <c r="D3999" s="26" t="s">
        <v>22375</v>
      </c>
      <c r="E3999" s="26" t="s">
        <v>22376</v>
      </c>
      <c r="F3999" s="26" t="s">
        <v>251</v>
      </c>
      <c r="G3999" s="26">
        <v>2020</v>
      </c>
      <c r="H3999" s="27">
        <v>43855</v>
      </c>
      <c r="I3999" s="26"/>
      <c r="J3999" s="26"/>
      <c r="K3999" s="26" t="s">
        <v>22377</v>
      </c>
      <c r="L3999" s="26" t="str">
        <f t="shared" si="124"/>
        <v>PostAlerta</v>
      </c>
      <c r="M3999" s="26" t="str">
        <f t="shared" si="125"/>
        <v>S/PalabrasClaves</v>
      </c>
      <c r="N3999" s="26"/>
      <c r="O3999" s="26"/>
      <c r="P3999" s="26"/>
      <c r="Q3999" s="26"/>
      <c r="R3999" s="26"/>
      <c r="S3999" s="26"/>
      <c r="T3999" s="26"/>
      <c r="U3999" s="26"/>
      <c r="V3999" s="26"/>
      <c r="W3999" s="26"/>
      <c r="X3999" s="26"/>
    </row>
    <row r="4000" spans="1:24" ht="15.75" hidden="1" customHeight="1">
      <c r="A4000" s="24">
        <v>32001659</v>
      </c>
      <c r="B4000" s="24" t="s">
        <v>22378</v>
      </c>
      <c r="C4000" s="24" t="s">
        <v>22379</v>
      </c>
      <c r="D4000" s="24" t="s">
        <v>22380</v>
      </c>
      <c r="E4000" s="24" t="s">
        <v>22381</v>
      </c>
      <c r="F4000" s="24" t="s">
        <v>251</v>
      </c>
      <c r="G4000" s="24">
        <v>2020</v>
      </c>
      <c r="H4000" s="25">
        <v>43862</v>
      </c>
      <c r="I4000" s="24"/>
      <c r="J4000" s="24"/>
      <c r="K4000" s="24" t="s">
        <v>22382</v>
      </c>
      <c r="L4000" s="24" t="str">
        <f t="shared" si="124"/>
        <v>PostAlerta</v>
      </c>
      <c r="M4000" s="24" t="str">
        <f t="shared" si="125"/>
        <v>S/PalabrasClaves</v>
      </c>
      <c r="N4000" s="24"/>
      <c r="O4000" s="24"/>
      <c r="P4000" s="24"/>
      <c r="Q4000" s="24"/>
      <c r="R4000" s="24"/>
      <c r="S4000" s="24"/>
      <c r="T4000" s="24"/>
      <c r="U4000" s="24"/>
      <c r="V4000" s="24"/>
      <c r="W4000" s="24"/>
      <c r="X4000" s="24"/>
    </row>
    <row r="4001" spans="1:24" ht="15.75" hidden="1" customHeight="1">
      <c r="A4001" s="26">
        <v>32066588</v>
      </c>
      <c r="B4001" s="26" t="s">
        <v>22383</v>
      </c>
      <c r="C4001" s="26" t="s">
        <v>22384</v>
      </c>
      <c r="D4001" s="26" t="s">
        <v>22385</v>
      </c>
      <c r="E4001" s="26" t="s">
        <v>14206</v>
      </c>
      <c r="F4001" s="26" t="s">
        <v>251</v>
      </c>
      <c r="G4001" s="26">
        <v>2020</v>
      </c>
      <c r="H4001" s="27">
        <v>43880</v>
      </c>
      <c r="I4001" s="26"/>
      <c r="J4001" s="26"/>
      <c r="K4001" s="26" t="s">
        <v>22386</v>
      </c>
      <c r="L4001" s="26" t="str">
        <f t="shared" si="124"/>
        <v>PostAlerta</v>
      </c>
      <c r="M4001" s="26" t="str">
        <f t="shared" si="125"/>
        <v>S/PalabrasClaves</v>
      </c>
      <c r="N4001" s="26"/>
      <c r="O4001" s="26"/>
      <c r="P4001" s="26"/>
      <c r="Q4001" s="26"/>
      <c r="R4001" s="26"/>
      <c r="S4001" s="26"/>
      <c r="T4001" s="26"/>
      <c r="U4001" s="26"/>
      <c r="V4001" s="26"/>
      <c r="W4001" s="26"/>
      <c r="X4001" s="26"/>
    </row>
    <row r="4002" spans="1:24" ht="15.75" hidden="1" customHeight="1">
      <c r="A4002" s="24">
        <v>32201011</v>
      </c>
      <c r="B4002" s="24" t="s">
        <v>22387</v>
      </c>
      <c r="C4002" s="24" t="s">
        <v>22388</v>
      </c>
      <c r="D4002" s="24" t="s">
        <v>22389</v>
      </c>
      <c r="E4002" s="24" t="s">
        <v>22390</v>
      </c>
      <c r="F4002" s="24" t="s">
        <v>17771</v>
      </c>
      <c r="G4002" s="24">
        <v>2020</v>
      </c>
      <c r="H4002" s="25">
        <v>43914</v>
      </c>
      <c r="I4002" s="24"/>
      <c r="J4002" s="24"/>
      <c r="K4002" s="24" t="s">
        <v>22391</v>
      </c>
      <c r="L4002" s="24" t="str">
        <f t="shared" si="124"/>
        <v>PostAlerta</v>
      </c>
      <c r="M4002" s="24" t="str">
        <f t="shared" si="125"/>
        <v>S/PalabrasClaves</v>
      </c>
      <c r="N4002" s="24"/>
      <c r="O4002" s="24"/>
      <c r="P4002" s="24"/>
      <c r="Q4002" s="24"/>
      <c r="R4002" s="24"/>
      <c r="S4002" s="24"/>
      <c r="T4002" s="24"/>
      <c r="U4002" s="24"/>
      <c r="V4002" s="24"/>
      <c r="W4002" s="24"/>
      <c r="X4002" s="24"/>
    </row>
    <row r="4003" spans="1:24" ht="15.75" hidden="1" customHeight="1">
      <c r="A4003" s="26">
        <v>32569256</v>
      </c>
      <c r="B4003" s="26" t="s">
        <v>22392</v>
      </c>
      <c r="C4003" s="26" t="s">
        <v>22393</v>
      </c>
      <c r="D4003" s="26" t="s">
        <v>22394</v>
      </c>
      <c r="E4003" s="26" t="s">
        <v>15755</v>
      </c>
      <c r="F4003" s="26" t="s">
        <v>128</v>
      </c>
      <c r="G4003" s="26">
        <v>2020</v>
      </c>
      <c r="H4003" s="27">
        <v>44005</v>
      </c>
      <c r="I4003" s="26"/>
      <c r="J4003" s="26"/>
      <c r="K4003" s="26" t="s">
        <v>22395</v>
      </c>
      <c r="L4003" s="26" t="str">
        <f t="shared" si="124"/>
        <v>PostAlerta</v>
      </c>
      <c r="M4003" s="26" t="str">
        <f t="shared" si="125"/>
        <v>S/PalabrasClaves</v>
      </c>
      <c r="N4003" s="26"/>
      <c r="O4003" s="26"/>
      <c r="P4003" s="26"/>
      <c r="Q4003" s="26"/>
      <c r="R4003" s="26"/>
      <c r="S4003" s="26"/>
      <c r="T4003" s="26"/>
      <c r="U4003" s="26"/>
      <c r="V4003" s="26"/>
      <c r="W4003" s="26"/>
      <c r="X4003" s="26"/>
    </row>
    <row r="4004" spans="1:24" ht="15.75" hidden="1" customHeight="1">
      <c r="A4004" s="24">
        <v>32569258</v>
      </c>
      <c r="B4004" s="24" t="s">
        <v>22396</v>
      </c>
      <c r="C4004" s="24" t="s">
        <v>22397</v>
      </c>
      <c r="D4004" s="24" t="s">
        <v>22398</v>
      </c>
      <c r="E4004" s="24" t="s">
        <v>11513</v>
      </c>
      <c r="F4004" s="24" t="s">
        <v>128</v>
      </c>
      <c r="G4004" s="24">
        <v>2020</v>
      </c>
      <c r="H4004" s="25">
        <v>44005</v>
      </c>
      <c r="I4004" s="24" t="s">
        <v>22399</v>
      </c>
      <c r="J4004" s="24" t="s">
        <v>22400</v>
      </c>
      <c r="K4004" s="24" t="s">
        <v>22401</v>
      </c>
      <c r="L4004" s="24" t="str">
        <f t="shared" si="124"/>
        <v>Excluido</v>
      </c>
      <c r="M4004" s="24" t="str">
        <f t="shared" si="125"/>
        <v>S/PalabrasClaves</v>
      </c>
      <c r="N4004" s="24"/>
      <c r="O4004" s="24"/>
      <c r="P4004" s="24"/>
      <c r="Q4004" s="24"/>
      <c r="R4004" s="24"/>
      <c r="S4004" s="24"/>
      <c r="T4004" s="24"/>
      <c r="U4004" s="24"/>
      <c r="V4004" s="24"/>
      <c r="W4004" s="24"/>
      <c r="X4004" s="24"/>
    </row>
    <row r="4005" spans="1:24" ht="15.75" hidden="1" customHeight="1">
      <c r="A4005" s="26">
        <v>32591108</v>
      </c>
      <c r="B4005" s="26" t="s">
        <v>22402</v>
      </c>
      <c r="C4005" s="26" t="s">
        <v>22403</v>
      </c>
      <c r="D4005" s="26" t="s">
        <v>22404</v>
      </c>
      <c r="E4005" s="26" t="s">
        <v>22405</v>
      </c>
      <c r="F4005" s="26" t="s">
        <v>2725</v>
      </c>
      <c r="G4005" s="26">
        <v>2020</v>
      </c>
      <c r="H4005" s="27">
        <v>44010</v>
      </c>
      <c r="I4005" s="26"/>
      <c r="J4005" s="26"/>
      <c r="K4005" s="26" t="s">
        <v>22406</v>
      </c>
      <c r="L4005" s="26" t="str">
        <f t="shared" si="124"/>
        <v>Excluido</v>
      </c>
      <c r="M4005" s="26" t="str">
        <f t="shared" si="125"/>
        <v>S/PalabrasClaves</v>
      </c>
      <c r="N4005" s="26"/>
      <c r="O4005" s="26"/>
      <c r="P4005" s="26"/>
      <c r="Q4005" s="26"/>
      <c r="R4005" s="26"/>
      <c r="S4005" s="26"/>
      <c r="T4005" s="26"/>
      <c r="U4005" s="26"/>
      <c r="V4005" s="26"/>
      <c r="W4005" s="26"/>
      <c r="X4005" s="26"/>
    </row>
    <row r="4006" spans="1:24" ht="15.75" hidden="1" customHeight="1">
      <c r="A4006" s="24">
        <v>32701764</v>
      </c>
      <c r="B4006" s="24" t="s">
        <v>22407</v>
      </c>
      <c r="C4006" s="24" t="s">
        <v>22408</v>
      </c>
      <c r="D4006" s="24" t="s">
        <v>22409</v>
      </c>
      <c r="E4006" s="24" t="s">
        <v>13244</v>
      </c>
      <c r="F4006" s="24" t="s">
        <v>128</v>
      </c>
      <c r="G4006" s="24">
        <v>2020</v>
      </c>
      <c r="H4006" s="25">
        <v>44036</v>
      </c>
      <c r="I4006" s="24" t="s">
        <v>22410</v>
      </c>
      <c r="J4006" s="24"/>
      <c r="K4006" s="24" t="s">
        <v>22411</v>
      </c>
      <c r="L4006" s="24" t="str">
        <f t="shared" si="124"/>
        <v>PostAlerta</v>
      </c>
      <c r="M4006" s="24" t="str">
        <f t="shared" si="125"/>
        <v>S/PalabrasClaves</v>
      </c>
      <c r="N4006" s="24"/>
      <c r="O4006" s="24"/>
      <c r="P4006" s="24"/>
      <c r="Q4006" s="24"/>
      <c r="R4006" s="24"/>
      <c r="S4006" s="24"/>
      <c r="T4006" s="24"/>
      <c r="U4006" s="24"/>
      <c r="V4006" s="24"/>
      <c r="W4006" s="24"/>
      <c r="X4006" s="24"/>
    </row>
    <row r="4007" spans="1:24" ht="15.75" hidden="1" customHeight="1">
      <c r="A4007" s="26">
        <v>32722871</v>
      </c>
      <c r="B4007" s="26" t="s">
        <v>22412</v>
      </c>
      <c r="C4007" s="26" t="s">
        <v>22413</v>
      </c>
      <c r="D4007" s="26" t="s">
        <v>22414</v>
      </c>
      <c r="E4007" s="26" t="s">
        <v>8781</v>
      </c>
      <c r="F4007" s="26" t="s">
        <v>399</v>
      </c>
      <c r="G4007" s="26">
        <v>2020</v>
      </c>
      <c r="H4007" s="27">
        <v>44042</v>
      </c>
      <c r="I4007" s="26"/>
      <c r="J4007" s="26"/>
      <c r="K4007" s="26" t="s">
        <v>22415</v>
      </c>
      <c r="L4007" s="26" t="str">
        <f t="shared" si="124"/>
        <v>PostAlerta</v>
      </c>
      <c r="M4007" s="26" t="str">
        <f t="shared" si="125"/>
        <v>S/PalabrasClaves</v>
      </c>
      <c r="N4007" s="26"/>
      <c r="O4007" s="26"/>
      <c r="P4007" s="26"/>
      <c r="Q4007" s="26"/>
      <c r="R4007" s="26"/>
      <c r="S4007" s="26"/>
      <c r="T4007" s="26"/>
      <c r="U4007" s="26"/>
      <c r="V4007" s="26"/>
      <c r="W4007" s="26"/>
      <c r="X4007" s="26"/>
    </row>
    <row r="4008" spans="1:24" ht="15.75" hidden="1" customHeight="1">
      <c r="A4008" s="24">
        <v>32747796</v>
      </c>
      <c r="B4008" s="24" t="s">
        <v>22416</v>
      </c>
      <c r="C4008" s="24" t="s">
        <v>22417</v>
      </c>
      <c r="D4008" s="24" t="s">
        <v>22418</v>
      </c>
      <c r="E4008" s="24" t="s">
        <v>16551</v>
      </c>
      <c r="F4008" s="24" t="s">
        <v>16552</v>
      </c>
      <c r="G4008" s="24">
        <v>2020</v>
      </c>
      <c r="H4008" s="25">
        <v>44048</v>
      </c>
      <c r="I4008" s="24"/>
      <c r="J4008" s="24"/>
      <c r="K4008" s="24" t="s">
        <v>22419</v>
      </c>
      <c r="L4008" s="24" t="str">
        <f t="shared" ref="L4008:L4071" si="126">IF(ISNUMBER(VLOOKUP(A4008,EXCL,1,FALSE)),"Excluido",IF(ISNUMBER(VLOOKUP(A4008,POST,1,FALSE)),"PostAlerta",IF(ISNUMBER(VLOOKUP(A4008,PRE,1,FALSE)),"PreAlerta","")))</f>
        <v>PostAlerta</v>
      </c>
      <c r="M4008" s="24" t="str">
        <f t="shared" ref="M4008:M4071" si="127">IF(ISNUMBER(VLOOKUP(A4008,KEYWORDS,1,FALSE)),"C/PalabrasClaves","S/PalabrasClaves")</f>
        <v>S/PalabrasClaves</v>
      </c>
      <c r="N4008" s="24"/>
      <c r="O4008" s="24"/>
      <c r="P4008" s="24"/>
      <c r="Q4008" s="24"/>
      <c r="R4008" s="24"/>
      <c r="S4008" s="24"/>
      <c r="T4008" s="24"/>
      <c r="U4008" s="24"/>
      <c r="V4008" s="24"/>
      <c r="W4008" s="24"/>
      <c r="X4008" s="24"/>
    </row>
    <row r="4009" spans="1:24" ht="15.75" hidden="1" customHeight="1">
      <c r="A4009" s="26">
        <v>32810868</v>
      </c>
      <c r="B4009" s="26" t="s">
        <v>22420</v>
      </c>
      <c r="C4009" s="26" t="s">
        <v>22421</v>
      </c>
      <c r="D4009" s="26" t="s">
        <v>22422</v>
      </c>
      <c r="E4009" s="26" t="s">
        <v>15874</v>
      </c>
      <c r="F4009" s="26" t="s">
        <v>22423</v>
      </c>
      <c r="G4009" s="26">
        <v>2020</v>
      </c>
      <c r="H4009" s="27">
        <v>44062</v>
      </c>
      <c r="I4009" s="26" t="s">
        <v>22424</v>
      </c>
      <c r="J4009" s="26" t="s">
        <v>22425</v>
      </c>
      <c r="K4009" s="26" t="s">
        <v>22426</v>
      </c>
      <c r="L4009" s="26" t="str">
        <f t="shared" si="126"/>
        <v>Excluido</v>
      </c>
      <c r="M4009" s="26" t="str">
        <f t="shared" si="127"/>
        <v>C/PalabrasClaves</v>
      </c>
      <c r="N4009" s="26"/>
      <c r="O4009" s="26"/>
      <c r="P4009" s="26"/>
      <c r="Q4009" s="26"/>
      <c r="R4009" s="26"/>
      <c r="S4009" s="26"/>
      <c r="T4009" s="26"/>
      <c r="U4009" s="26"/>
      <c r="V4009" s="26"/>
      <c r="W4009" s="26"/>
      <c r="X4009" s="26"/>
    </row>
    <row r="4010" spans="1:24" ht="15.75" hidden="1" customHeight="1">
      <c r="A4010" s="24">
        <v>32828583</v>
      </c>
      <c r="B4010" s="24" t="s">
        <v>22427</v>
      </c>
      <c r="C4010" s="24" t="s">
        <v>22428</v>
      </c>
      <c r="D4010" s="24" t="s">
        <v>22429</v>
      </c>
      <c r="E4010" s="24" t="s">
        <v>22430</v>
      </c>
      <c r="F4010" s="24" t="s">
        <v>325</v>
      </c>
      <c r="G4010" s="24">
        <v>2020</v>
      </c>
      <c r="H4010" s="25">
        <v>44067</v>
      </c>
      <c r="I4010" s="24" t="s">
        <v>22431</v>
      </c>
      <c r="J4010" s="24" t="s">
        <v>22432</v>
      </c>
      <c r="K4010" s="24" t="s">
        <v>22433</v>
      </c>
      <c r="L4010" s="24" t="str">
        <f t="shared" si="126"/>
        <v>PostAlerta</v>
      </c>
      <c r="M4010" s="24" t="str">
        <f t="shared" si="127"/>
        <v>S/PalabrasClaves</v>
      </c>
      <c r="N4010" s="24"/>
      <c r="O4010" s="24"/>
      <c r="P4010" s="24"/>
      <c r="Q4010" s="24"/>
      <c r="R4010" s="24"/>
      <c r="S4010" s="24"/>
      <c r="T4010" s="24"/>
      <c r="U4010" s="24"/>
      <c r="V4010" s="24"/>
      <c r="W4010" s="24"/>
      <c r="X4010" s="24"/>
    </row>
    <row r="4011" spans="1:24" ht="15.75" hidden="1" customHeight="1">
      <c r="A4011" s="26">
        <v>32853846</v>
      </c>
      <c r="B4011" s="26" t="s">
        <v>22434</v>
      </c>
      <c r="C4011" s="26" t="s">
        <v>22435</v>
      </c>
      <c r="D4011" s="26" t="s">
        <v>22436</v>
      </c>
      <c r="E4011" s="26" t="s">
        <v>22437</v>
      </c>
      <c r="F4011" s="26" t="s">
        <v>144</v>
      </c>
      <c r="G4011" s="26">
        <v>2020</v>
      </c>
      <c r="H4011" s="27">
        <v>44071</v>
      </c>
      <c r="I4011" s="26"/>
      <c r="J4011" s="26"/>
      <c r="K4011" s="26" t="s">
        <v>22438</v>
      </c>
      <c r="L4011" s="26" t="str">
        <f t="shared" si="126"/>
        <v>Excluido</v>
      </c>
      <c r="M4011" s="26" t="str">
        <f t="shared" si="127"/>
        <v>S/PalabrasClaves</v>
      </c>
      <c r="N4011" s="26"/>
      <c r="O4011" s="26"/>
      <c r="P4011" s="26"/>
      <c r="Q4011" s="26"/>
      <c r="R4011" s="26"/>
      <c r="S4011" s="26"/>
      <c r="T4011" s="26"/>
      <c r="U4011" s="26"/>
      <c r="V4011" s="26"/>
      <c r="W4011" s="26"/>
      <c r="X4011" s="26"/>
    </row>
    <row r="4012" spans="1:24" ht="15.75" hidden="1" customHeight="1">
      <c r="A4012" s="24">
        <v>32871127</v>
      </c>
      <c r="B4012" s="24" t="s">
        <v>22439</v>
      </c>
      <c r="C4012" s="24" t="s">
        <v>22440</v>
      </c>
      <c r="D4012" s="24" t="s">
        <v>22441</v>
      </c>
      <c r="E4012" s="24" t="s">
        <v>6745</v>
      </c>
      <c r="F4012" s="24" t="s">
        <v>22442</v>
      </c>
      <c r="G4012" s="24">
        <v>2020</v>
      </c>
      <c r="H4012" s="25">
        <v>44076</v>
      </c>
      <c r="I4012" s="24"/>
      <c r="J4012" s="24"/>
      <c r="K4012" s="24" t="s">
        <v>22443</v>
      </c>
      <c r="L4012" s="24" t="str">
        <f t="shared" si="126"/>
        <v>PostAlerta</v>
      </c>
      <c r="M4012" s="24" t="str">
        <f t="shared" si="127"/>
        <v>S/PalabrasClaves</v>
      </c>
      <c r="N4012" s="24"/>
      <c r="O4012" s="24"/>
      <c r="P4012" s="24"/>
      <c r="Q4012" s="24"/>
      <c r="R4012" s="24"/>
      <c r="S4012" s="24"/>
      <c r="T4012" s="24"/>
      <c r="U4012" s="24"/>
      <c r="V4012" s="24"/>
      <c r="W4012" s="24"/>
      <c r="X4012" s="24"/>
    </row>
    <row r="4013" spans="1:24" ht="15.75" hidden="1" customHeight="1">
      <c r="A4013" s="26">
        <v>32956172</v>
      </c>
      <c r="B4013" s="26" t="s">
        <v>22444</v>
      </c>
      <c r="C4013" s="26" t="s">
        <v>22445</v>
      </c>
      <c r="D4013" s="26" t="s">
        <v>22446</v>
      </c>
      <c r="E4013" s="26" t="s">
        <v>22447</v>
      </c>
      <c r="F4013" s="26" t="s">
        <v>22448</v>
      </c>
      <c r="G4013" s="26">
        <v>2020</v>
      </c>
      <c r="H4013" s="27">
        <v>44095</v>
      </c>
      <c r="I4013" s="26"/>
      <c r="J4013" s="26"/>
      <c r="K4013" s="26" t="s">
        <v>22449</v>
      </c>
      <c r="L4013" s="26" t="str">
        <f t="shared" si="126"/>
        <v>PostAlerta</v>
      </c>
      <c r="M4013" s="26" t="str">
        <f t="shared" si="127"/>
        <v>S/PalabrasClaves</v>
      </c>
      <c r="N4013" s="26"/>
      <c r="O4013" s="26"/>
      <c r="P4013" s="26"/>
      <c r="Q4013" s="26"/>
      <c r="R4013" s="26"/>
      <c r="S4013" s="26"/>
      <c r="T4013" s="26"/>
      <c r="U4013" s="26"/>
      <c r="V4013" s="26"/>
      <c r="W4013" s="26"/>
      <c r="X4013" s="26"/>
    </row>
    <row r="4014" spans="1:24" ht="15.75" hidden="1" customHeight="1">
      <c r="A4014" s="24">
        <v>32960744</v>
      </c>
      <c r="B4014" s="24" t="s">
        <v>22450</v>
      </c>
      <c r="C4014" s="24" t="s">
        <v>22451</v>
      </c>
      <c r="D4014" s="24" t="s">
        <v>22452</v>
      </c>
      <c r="E4014" s="24" t="s">
        <v>22453</v>
      </c>
      <c r="F4014" s="24" t="s">
        <v>725</v>
      </c>
      <c r="G4014" s="24">
        <v>2020</v>
      </c>
      <c r="H4014" s="25">
        <v>44096</v>
      </c>
      <c r="I4014" s="24"/>
      <c r="J4014" s="24"/>
      <c r="K4014" s="24" t="s">
        <v>22454</v>
      </c>
      <c r="L4014" s="24" t="str">
        <f t="shared" si="126"/>
        <v>PostAlerta</v>
      </c>
      <c r="M4014" s="24" t="str">
        <f t="shared" si="127"/>
        <v>S/PalabrasClaves</v>
      </c>
      <c r="N4014" s="24"/>
      <c r="O4014" s="24"/>
      <c r="P4014" s="24"/>
      <c r="Q4014" s="24"/>
      <c r="R4014" s="24"/>
      <c r="S4014" s="24"/>
      <c r="T4014" s="24"/>
      <c r="U4014" s="24"/>
      <c r="V4014" s="24"/>
      <c r="W4014" s="24"/>
      <c r="X4014" s="24"/>
    </row>
    <row r="4015" spans="1:24" ht="15.75" hidden="1" customHeight="1">
      <c r="A4015" s="26">
        <v>32998641</v>
      </c>
      <c r="B4015" s="26" t="s">
        <v>22455</v>
      </c>
      <c r="C4015" s="26" t="s">
        <v>22456</v>
      </c>
      <c r="D4015" s="26" t="s">
        <v>22457</v>
      </c>
      <c r="E4015" s="26" t="s">
        <v>22458</v>
      </c>
      <c r="F4015" s="26" t="s">
        <v>725</v>
      </c>
      <c r="G4015" s="26">
        <v>2020</v>
      </c>
      <c r="H4015" s="27">
        <v>44105</v>
      </c>
      <c r="I4015" s="26"/>
      <c r="J4015" s="26"/>
      <c r="K4015" s="26" t="s">
        <v>22459</v>
      </c>
      <c r="L4015" s="26" t="str">
        <f t="shared" si="126"/>
        <v>PostAlerta</v>
      </c>
      <c r="M4015" s="26" t="str">
        <f t="shared" si="127"/>
        <v>S/PalabrasClaves</v>
      </c>
      <c r="N4015" s="26"/>
      <c r="O4015" s="26"/>
      <c r="P4015" s="26"/>
      <c r="Q4015" s="26"/>
      <c r="R4015" s="26"/>
      <c r="S4015" s="26"/>
      <c r="T4015" s="26"/>
      <c r="U4015" s="26"/>
      <c r="V4015" s="26"/>
      <c r="W4015" s="26"/>
      <c r="X4015" s="26"/>
    </row>
    <row r="4016" spans="1:24" ht="15.75" hidden="1" customHeight="1">
      <c r="A4016" s="24">
        <v>33045163</v>
      </c>
      <c r="B4016" s="24" t="s">
        <v>22460</v>
      </c>
      <c r="C4016" s="24" t="s">
        <v>22461</v>
      </c>
      <c r="D4016" s="24" t="s">
        <v>22462</v>
      </c>
      <c r="E4016" s="24" t="s">
        <v>1540</v>
      </c>
      <c r="F4016" s="24" t="s">
        <v>128</v>
      </c>
      <c r="G4016" s="24">
        <v>2020</v>
      </c>
      <c r="H4016" s="25">
        <v>44116</v>
      </c>
      <c r="I4016" s="24" t="s">
        <v>22463</v>
      </c>
      <c r="J4016" s="24" t="s">
        <v>22464</v>
      </c>
      <c r="K4016" s="24" t="s">
        <v>22465</v>
      </c>
      <c r="L4016" s="24" t="str">
        <f t="shared" si="126"/>
        <v>PostAlerta</v>
      </c>
      <c r="M4016" s="24" t="str">
        <f t="shared" si="127"/>
        <v>S/PalabrasClaves</v>
      </c>
      <c r="N4016" s="24"/>
      <c r="O4016" s="24"/>
      <c r="P4016" s="24"/>
      <c r="Q4016" s="24"/>
      <c r="R4016" s="24"/>
      <c r="S4016" s="24"/>
      <c r="T4016" s="24"/>
      <c r="U4016" s="24"/>
      <c r="V4016" s="24"/>
      <c r="W4016" s="24"/>
      <c r="X4016" s="24"/>
    </row>
    <row r="4017" spans="1:24" ht="15.75" hidden="1" customHeight="1">
      <c r="A4017" s="26">
        <v>33185339</v>
      </c>
      <c r="B4017" s="26" t="s">
        <v>22466</v>
      </c>
      <c r="C4017" s="26" t="s">
        <v>22467</v>
      </c>
      <c r="D4017" s="26" t="s">
        <v>22468</v>
      </c>
      <c r="E4017" s="26" t="s">
        <v>22469</v>
      </c>
      <c r="F4017" s="26" t="s">
        <v>4854</v>
      </c>
      <c r="G4017" s="26">
        <v>2020</v>
      </c>
      <c r="H4017" s="27">
        <v>44148</v>
      </c>
      <c r="I4017" s="26"/>
      <c r="J4017" s="26"/>
      <c r="K4017" s="26"/>
      <c r="L4017" s="26" t="str">
        <f t="shared" si="126"/>
        <v>Excluido</v>
      </c>
      <c r="M4017" s="26" t="str">
        <f t="shared" si="127"/>
        <v>S/PalabrasClaves</v>
      </c>
      <c r="N4017" s="26"/>
      <c r="O4017" s="26"/>
      <c r="P4017" s="26"/>
      <c r="Q4017" s="26"/>
      <c r="R4017" s="26"/>
      <c r="S4017" s="26"/>
      <c r="T4017" s="26"/>
      <c r="U4017" s="26"/>
      <c r="V4017" s="26"/>
      <c r="W4017" s="26"/>
      <c r="X4017" s="26"/>
    </row>
    <row r="4018" spans="1:24" ht="15.75" hidden="1" customHeight="1">
      <c r="A4018" s="24">
        <v>33189238</v>
      </c>
      <c r="B4018" s="24" t="s">
        <v>22470</v>
      </c>
      <c r="C4018" s="24" t="s">
        <v>22471</v>
      </c>
      <c r="D4018" s="24" t="s">
        <v>22472</v>
      </c>
      <c r="E4018" s="24" t="s">
        <v>22473</v>
      </c>
      <c r="F4018" s="24" t="s">
        <v>953</v>
      </c>
      <c r="G4018" s="24">
        <v>2020</v>
      </c>
      <c r="H4018" s="25">
        <v>44150</v>
      </c>
      <c r="I4018" s="24"/>
      <c r="J4018" s="24"/>
      <c r="K4018" s="24" t="s">
        <v>22474</v>
      </c>
      <c r="L4018" s="24" t="str">
        <f t="shared" si="126"/>
        <v>PostAlerta</v>
      </c>
      <c r="M4018" s="24" t="str">
        <f t="shared" si="127"/>
        <v>S/PalabrasClaves</v>
      </c>
      <c r="N4018" s="24"/>
      <c r="O4018" s="24"/>
      <c r="P4018" s="24"/>
      <c r="Q4018" s="24"/>
      <c r="R4018" s="24"/>
      <c r="S4018" s="24"/>
      <c r="T4018" s="24"/>
      <c r="U4018" s="24"/>
      <c r="V4018" s="24"/>
      <c r="W4018" s="24"/>
      <c r="X4018" s="24"/>
    </row>
    <row r="4019" spans="1:24" ht="15.75" hidden="1" customHeight="1">
      <c r="A4019" s="26">
        <v>33251294</v>
      </c>
      <c r="B4019" s="26" t="s">
        <v>22475</v>
      </c>
      <c r="C4019" s="26" t="s">
        <v>22476</v>
      </c>
      <c r="D4019" s="26" t="s">
        <v>22477</v>
      </c>
      <c r="E4019" s="26" t="s">
        <v>7510</v>
      </c>
      <c r="F4019" s="26" t="s">
        <v>22478</v>
      </c>
      <c r="G4019" s="26">
        <v>2020</v>
      </c>
      <c r="H4019" s="27">
        <v>44165</v>
      </c>
      <c r="I4019" s="26" t="s">
        <v>22479</v>
      </c>
      <c r="J4019" s="26"/>
      <c r="K4019" s="26" t="s">
        <v>22480</v>
      </c>
      <c r="L4019" s="26" t="str">
        <f t="shared" si="126"/>
        <v>PostAlerta</v>
      </c>
      <c r="M4019" s="26" t="str">
        <f t="shared" si="127"/>
        <v>S/PalabrasClaves</v>
      </c>
      <c r="N4019" s="26"/>
      <c r="O4019" s="26"/>
      <c r="P4019" s="26"/>
      <c r="Q4019" s="26"/>
      <c r="R4019" s="26"/>
      <c r="S4019" s="26"/>
      <c r="T4019" s="26"/>
      <c r="U4019" s="26"/>
      <c r="V4019" s="26"/>
      <c r="W4019" s="26"/>
      <c r="X4019" s="26"/>
    </row>
    <row r="4020" spans="1:24" ht="15.75" hidden="1" customHeight="1">
      <c r="A4020" s="24">
        <v>33345925</v>
      </c>
      <c r="B4020" s="24" t="s">
        <v>22481</v>
      </c>
      <c r="C4020" s="24" t="s">
        <v>22482</v>
      </c>
      <c r="D4020" s="24" t="s">
        <v>22483</v>
      </c>
      <c r="E4020" s="24" t="s">
        <v>17197</v>
      </c>
      <c r="F4020" s="24" t="s">
        <v>22484</v>
      </c>
      <c r="G4020" s="24">
        <v>2020</v>
      </c>
      <c r="H4020" s="25">
        <v>44186</v>
      </c>
      <c r="I4020" s="24" t="s">
        <v>22485</v>
      </c>
      <c r="J4020" s="24" t="s">
        <v>22486</v>
      </c>
      <c r="K4020" s="24" t="s">
        <v>22487</v>
      </c>
      <c r="L4020" s="24" t="str">
        <f t="shared" si="126"/>
        <v>PostAlerta</v>
      </c>
      <c r="M4020" s="24" t="str">
        <f t="shared" si="127"/>
        <v>S/PalabrasClaves</v>
      </c>
      <c r="N4020" s="24"/>
      <c r="O4020" s="24"/>
      <c r="P4020" s="24"/>
      <c r="Q4020" s="24"/>
      <c r="R4020" s="24"/>
      <c r="S4020" s="24"/>
      <c r="T4020" s="24"/>
      <c r="U4020" s="24"/>
      <c r="V4020" s="24"/>
      <c r="W4020" s="24"/>
      <c r="X4020" s="24"/>
    </row>
    <row r="4021" spans="1:24" ht="15.75" hidden="1" customHeight="1">
      <c r="A4021" s="26">
        <v>33104232</v>
      </c>
      <c r="B4021" s="26" t="s">
        <v>22488</v>
      </c>
      <c r="C4021" s="26" t="s">
        <v>22489</v>
      </c>
      <c r="D4021" s="26" t="s">
        <v>22490</v>
      </c>
      <c r="E4021" s="26" t="s">
        <v>22491</v>
      </c>
      <c r="F4021" s="26" t="s">
        <v>69</v>
      </c>
      <c r="G4021" s="26">
        <v>2020</v>
      </c>
      <c r="H4021" s="27">
        <v>44130</v>
      </c>
      <c r="I4021" s="26" t="s">
        <v>22492</v>
      </c>
      <c r="J4021" s="26"/>
      <c r="K4021" s="26" t="s">
        <v>22493</v>
      </c>
      <c r="L4021" s="26" t="str">
        <f t="shared" si="126"/>
        <v>PostAlerta</v>
      </c>
      <c r="M4021" s="26" t="str">
        <f t="shared" si="127"/>
        <v>S/PalabrasClaves</v>
      </c>
      <c r="N4021" s="26"/>
      <c r="O4021" s="26"/>
      <c r="P4021" s="26"/>
      <c r="Q4021" s="26"/>
      <c r="R4021" s="26"/>
      <c r="S4021" s="26"/>
      <c r="T4021" s="26"/>
      <c r="U4021" s="26"/>
      <c r="V4021" s="26"/>
      <c r="W4021" s="26"/>
      <c r="X4021" s="26"/>
    </row>
    <row r="4022" spans="1:24" ht="15.75" hidden="1" customHeight="1">
      <c r="A4022" s="24">
        <v>33111150</v>
      </c>
      <c r="B4022" s="24" t="s">
        <v>22494</v>
      </c>
      <c r="C4022" s="24" t="s">
        <v>22495</v>
      </c>
      <c r="D4022" s="24" t="s">
        <v>22496</v>
      </c>
      <c r="E4022" s="24" t="s">
        <v>22497</v>
      </c>
      <c r="F4022" s="24" t="s">
        <v>69</v>
      </c>
      <c r="G4022" s="24">
        <v>2020</v>
      </c>
      <c r="H4022" s="25">
        <v>44132</v>
      </c>
      <c r="I4022" s="24" t="s">
        <v>22498</v>
      </c>
      <c r="J4022" s="24"/>
      <c r="K4022" s="24" t="s">
        <v>22499</v>
      </c>
      <c r="L4022" s="24" t="str">
        <f t="shared" si="126"/>
        <v>PostAlerta</v>
      </c>
      <c r="M4022" s="24" t="str">
        <f t="shared" si="127"/>
        <v>S/PalabrasClaves</v>
      </c>
      <c r="N4022" s="24"/>
      <c r="O4022" s="24"/>
      <c r="P4022" s="24"/>
      <c r="Q4022" s="24"/>
      <c r="R4022" s="24"/>
      <c r="S4022" s="24"/>
      <c r="T4022" s="24"/>
      <c r="U4022" s="24"/>
      <c r="V4022" s="24"/>
      <c r="W4022" s="24"/>
      <c r="X4022" s="24"/>
    </row>
    <row r="4023" spans="1:24" ht="15.75" hidden="1" customHeight="1">
      <c r="A4023" s="26">
        <v>33148312</v>
      </c>
      <c r="B4023" s="26" t="s">
        <v>22500</v>
      </c>
      <c r="C4023" s="26" t="s">
        <v>22501</v>
      </c>
      <c r="D4023" s="26" t="s">
        <v>22502</v>
      </c>
      <c r="E4023" s="26" t="s">
        <v>22503</v>
      </c>
      <c r="F4023" s="26" t="s">
        <v>22504</v>
      </c>
      <c r="G4023" s="26">
        <v>2020</v>
      </c>
      <c r="H4023" s="27">
        <v>44140</v>
      </c>
      <c r="I4023" s="26" t="s">
        <v>22505</v>
      </c>
      <c r="J4023" s="26"/>
      <c r="K4023" s="26" t="s">
        <v>22506</v>
      </c>
      <c r="L4023" s="26" t="str">
        <f t="shared" si="126"/>
        <v>PostAlerta</v>
      </c>
      <c r="M4023" s="26" t="str">
        <f t="shared" si="127"/>
        <v>C/PalabrasClaves</v>
      </c>
      <c r="N4023" s="26"/>
      <c r="O4023" s="26"/>
      <c r="P4023" s="26"/>
      <c r="Q4023" s="26"/>
      <c r="R4023" s="26"/>
      <c r="S4023" s="26"/>
      <c r="T4023" s="26"/>
      <c r="U4023" s="26"/>
      <c r="V4023" s="26"/>
      <c r="W4023" s="26"/>
      <c r="X4023" s="26"/>
    </row>
    <row r="4024" spans="1:24" ht="15.75" hidden="1" customHeight="1">
      <c r="A4024" s="24">
        <v>34705395</v>
      </c>
      <c r="B4024" s="24" t="s">
        <v>22507</v>
      </c>
      <c r="C4024" s="24" t="s">
        <v>22508</v>
      </c>
      <c r="D4024" s="24" t="s">
        <v>22509</v>
      </c>
      <c r="E4024" s="24" t="s">
        <v>8781</v>
      </c>
      <c r="F4024" s="24" t="s">
        <v>20514</v>
      </c>
      <c r="G4024" s="24">
        <v>2020</v>
      </c>
      <c r="H4024" s="25">
        <v>44496</v>
      </c>
      <c r="I4024" s="24"/>
      <c r="J4024" s="24"/>
      <c r="K4024" s="24" t="s">
        <v>22510</v>
      </c>
      <c r="L4024" s="24" t="str">
        <f t="shared" si="126"/>
        <v>PostAlerta</v>
      </c>
      <c r="M4024" s="24" t="str">
        <f t="shared" si="127"/>
        <v>S/PalabrasClaves</v>
      </c>
      <c r="N4024" s="24"/>
      <c r="O4024" s="24"/>
      <c r="P4024" s="24"/>
      <c r="Q4024" s="24"/>
      <c r="R4024" s="24"/>
      <c r="S4024" s="24"/>
      <c r="T4024" s="24"/>
      <c r="U4024" s="24"/>
      <c r="V4024" s="24"/>
      <c r="W4024" s="24"/>
      <c r="X4024" s="24"/>
    </row>
    <row r="4025" spans="1:24" ht="15.75" hidden="1" customHeight="1">
      <c r="A4025" s="26">
        <v>32900818</v>
      </c>
      <c r="B4025" s="26" t="s">
        <v>22511</v>
      </c>
      <c r="C4025" s="26" t="s">
        <v>22512</v>
      </c>
      <c r="D4025" s="26" t="s">
        <v>22513</v>
      </c>
      <c r="E4025" s="26" t="s">
        <v>22514</v>
      </c>
      <c r="F4025" s="26" t="s">
        <v>90</v>
      </c>
      <c r="G4025" s="26">
        <v>2020</v>
      </c>
      <c r="H4025" s="27">
        <v>44083</v>
      </c>
      <c r="I4025" s="26" t="s">
        <v>22515</v>
      </c>
      <c r="J4025" s="26"/>
      <c r="K4025" s="26" t="s">
        <v>22516</v>
      </c>
      <c r="L4025" s="26" t="str">
        <f t="shared" si="126"/>
        <v>PostAlerta</v>
      </c>
      <c r="M4025" s="26" t="str">
        <f t="shared" si="127"/>
        <v>C/PalabrasClaves</v>
      </c>
      <c r="N4025" s="26"/>
      <c r="O4025" s="26"/>
      <c r="P4025" s="26"/>
      <c r="Q4025" s="26"/>
      <c r="R4025" s="26"/>
      <c r="S4025" s="26"/>
      <c r="T4025" s="26"/>
      <c r="U4025" s="26"/>
      <c r="V4025" s="26"/>
      <c r="W4025" s="26"/>
      <c r="X4025" s="26"/>
    </row>
    <row r="4026" spans="1:24" ht="15.75" hidden="1" customHeight="1">
      <c r="A4026" s="24">
        <v>33198730</v>
      </c>
      <c r="B4026" s="24" t="s">
        <v>22517</v>
      </c>
      <c r="C4026" s="24" t="s">
        <v>22518</v>
      </c>
      <c r="D4026" s="24" t="s">
        <v>22519</v>
      </c>
      <c r="E4026" s="24" t="s">
        <v>20552</v>
      </c>
      <c r="F4026" s="24" t="s">
        <v>392</v>
      </c>
      <c r="G4026" s="24">
        <v>2020</v>
      </c>
      <c r="H4026" s="25">
        <v>44152</v>
      </c>
      <c r="I4026" s="24" t="s">
        <v>22520</v>
      </c>
      <c r="J4026" s="24"/>
      <c r="K4026" s="24" t="s">
        <v>22521</v>
      </c>
      <c r="L4026" s="24" t="str">
        <f t="shared" si="126"/>
        <v>PostAlerta</v>
      </c>
      <c r="M4026" s="24" t="str">
        <f t="shared" si="127"/>
        <v>S/PalabrasClaves</v>
      </c>
      <c r="N4026" s="24"/>
      <c r="O4026" s="24"/>
      <c r="P4026" s="24"/>
      <c r="Q4026" s="24"/>
      <c r="R4026" s="24"/>
      <c r="S4026" s="24"/>
      <c r="T4026" s="24"/>
      <c r="U4026" s="24"/>
      <c r="V4026" s="24"/>
      <c r="W4026" s="24"/>
      <c r="X4026" s="24"/>
    </row>
    <row r="4027" spans="1:24" ht="15.75" hidden="1" customHeight="1">
      <c r="A4027" s="26">
        <v>33198750</v>
      </c>
      <c r="B4027" s="26" t="s">
        <v>22522</v>
      </c>
      <c r="C4027" s="26" t="s">
        <v>22523</v>
      </c>
      <c r="D4027" s="26" t="s">
        <v>22524</v>
      </c>
      <c r="E4027" s="26" t="s">
        <v>22525</v>
      </c>
      <c r="F4027" s="26" t="s">
        <v>22526</v>
      </c>
      <c r="G4027" s="26">
        <v>2020</v>
      </c>
      <c r="H4027" s="27">
        <v>44152</v>
      </c>
      <c r="I4027" s="26" t="s">
        <v>22527</v>
      </c>
      <c r="J4027" s="26"/>
      <c r="K4027" s="26" t="s">
        <v>22528</v>
      </c>
      <c r="L4027" s="26" t="str">
        <f t="shared" si="126"/>
        <v>PostAlerta</v>
      </c>
      <c r="M4027" s="26" t="str">
        <f t="shared" si="127"/>
        <v>S/PalabrasClaves</v>
      </c>
      <c r="N4027" s="26"/>
      <c r="O4027" s="26"/>
      <c r="P4027" s="26"/>
      <c r="Q4027" s="26"/>
      <c r="R4027" s="26"/>
      <c r="S4027" s="26"/>
      <c r="T4027" s="26"/>
      <c r="U4027" s="26"/>
      <c r="V4027" s="26"/>
      <c r="W4027" s="26"/>
      <c r="X4027" s="26"/>
    </row>
    <row r="4028" spans="1:24" ht="15.75" hidden="1" customHeight="1">
      <c r="A4028" s="24">
        <v>33203456</v>
      </c>
      <c r="B4028" s="24" t="s">
        <v>22529</v>
      </c>
      <c r="C4028" s="24" t="s">
        <v>22530</v>
      </c>
      <c r="D4028" s="24" t="s">
        <v>22531</v>
      </c>
      <c r="E4028" s="24" t="s">
        <v>3504</v>
      </c>
      <c r="F4028" s="24" t="s">
        <v>9331</v>
      </c>
      <c r="G4028" s="24">
        <v>2020</v>
      </c>
      <c r="H4028" s="25">
        <v>44153</v>
      </c>
      <c r="I4028" s="24" t="s">
        <v>22532</v>
      </c>
      <c r="J4028" s="24"/>
      <c r="K4028" s="24" t="s">
        <v>22533</v>
      </c>
      <c r="L4028" s="24" t="str">
        <f t="shared" si="126"/>
        <v>PostAlerta</v>
      </c>
      <c r="M4028" s="24" t="str">
        <f t="shared" si="127"/>
        <v>S/PalabrasClaves</v>
      </c>
      <c r="N4028" s="24"/>
      <c r="O4028" s="24"/>
      <c r="P4028" s="24"/>
      <c r="Q4028" s="24"/>
      <c r="R4028" s="24"/>
      <c r="S4028" s="24"/>
      <c r="T4028" s="24"/>
      <c r="U4028" s="24"/>
      <c r="V4028" s="24"/>
      <c r="W4028" s="24"/>
      <c r="X4028" s="24"/>
    </row>
    <row r="4029" spans="1:24" ht="15.75" hidden="1" customHeight="1">
      <c r="A4029" s="26">
        <v>33332026</v>
      </c>
      <c r="B4029" s="26" t="s">
        <v>22534</v>
      </c>
      <c r="C4029" s="26" t="s">
        <v>22535</v>
      </c>
      <c r="D4029" s="26" t="s">
        <v>22536</v>
      </c>
      <c r="E4029" s="26" t="s">
        <v>22537</v>
      </c>
      <c r="F4029" s="26" t="s">
        <v>7634</v>
      </c>
      <c r="G4029" s="26">
        <v>2020</v>
      </c>
      <c r="H4029" s="27">
        <v>44182</v>
      </c>
      <c r="I4029" s="26"/>
      <c r="J4029" s="26"/>
      <c r="K4029" s="26"/>
      <c r="L4029" s="26" t="str">
        <f t="shared" si="126"/>
        <v>PostAlerta</v>
      </c>
      <c r="M4029" s="26" t="str">
        <f t="shared" si="127"/>
        <v>C/PalabrasClaves</v>
      </c>
      <c r="N4029" s="26"/>
      <c r="O4029" s="26"/>
      <c r="P4029" s="26"/>
      <c r="Q4029" s="26"/>
      <c r="R4029" s="26"/>
      <c r="S4029" s="26"/>
      <c r="T4029" s="26"/>
      <c r="U4029" s="26"/>
      <c r="V4029" s="26"/>
      <c r="W4029" s="26"/>
      <c r="X4029" s="26"/>
    </row>
    <row r="4030" spans="1:24" ht="15.75" hidden="1" customHeight="1">
      <c r="A4030" s="24">
        <v>33376658</v>
      </c>
      <c r="B4030" s="24" t="s">
        <v>22538</v>
      </c>
      <c r="C4030" s="24" t="s">
        <v>22539</v>
      </c>
      <c r="D4030" s="24" t="s">
        <v>22540</v>
      </c>
      <c r="E4030" s="24" t="s">
        <v>22541</v>
      </c>
      <c r="F4030" s="24" t="s">
        <v>19238</v>
      </c>
      <c r="G4030" s="24">
        <v>2020</v>
      </c>
      <c r="H4030" s="25">
        <v>44195</v>
      </c>
      <c r="I4030" s="24" t="s">
        <v>22542</v>
      </c>
      <c r="J4030" s="24"/>
      <c r="K4030" s="24" t="s">
        <v>22543</v>
      </c>
      <c r="L4030" s="24" t="str">
        <f t="shared" si="126"/>
        <v>PostAlerta</v>
      </c>
      <c r="M4030" s="24" t="str">
        <f t="shared" si="127"/>
        <v>S/PalabrasClaves</v>
      </c>
      <c r="N4030" s="24"/>
      <c r="O4030" s="24"/>
      <c r="P4030" s="24"/>
      <c r="Q4030" s="24"/>
      <c r="R4030" s="24"/>
      <c r="S4030" s="24"/>
      <c r="T4030" s="24"/>
      <c r="U4030" s="24"/>
      <c r="V4030" s="24"/>
      <c r="W4030" s="24"/>
      <c r="X4030" s="24"/>
    </row>
    <row r="4031" spans="1:24" ht="15.75" hidden="1" customHeight="1">
      <c r="A4031" s="26">
        <v>31843597</v>
      </c>
      <c r="B4031" s="26" t="s">
        <v>19097</v>
      </c>
      <c r="C4031" s="26" t="s">
        <v>22544</v>
      </c>
      <c r="D4031" s="26" t="s">
        <v>22545</v>
      </c>
      <c r="E4031" s="26" t="s">
        <v>22546</v>
      </c>
      <c r="F4031" s="26" t="s">
        <v>19101</v>
      </c>
      <c r="G4031" s="26">
        <v>2020</v>
      </c>
      <c r="H4031" s="27">
        <v>43817</v>
      </c>
      <c r="I4031" s="26"/>
      <c r="J4031" s="26"/>
      <c r="K4031" s="26" t="s">
        <v>22547</v>
      </c>
      <c r="L4031" s="26" t="str">
        <f t="shared" si="126"/>
        <v>PostAlerta</v>
      </c>
      <c r="M4031" s="26" t="str">
        <f t="shared" si="127"/>
        <v>S/PalabrasClaves</v>
      </c>
      <c r="N4031" s="26"/>
      <c r="O4031" s="26"/>
      <c r="P4031" s="26"/>
      <c r="Q4031" s="26"/>
      <c r="R4031" s="26"/>
      <c r="S4031" s="26"/>
      <c r="T4031" s="26"/>
      <c r="U4031" s="26"/>
      <c r="V4031" s="26"/>
      <c r="W4031" s="26"/>
      <c r="X4031" s="26"/>
    </row>
    <row r="4032" spans="1:24" ht="15.75" hidden="1" customHeight="1">
      <c r="A4032" s="24">
        <v>32188772</v>
      </c>
      <c r="B4032" s="24" t="s">
        <v>22548</v>
      </c>
      <c r="C4032" s="24" t="s">
        <v>22549</v>
      </c>
      <c r="D4032" s="24" t="s">
        <v>22550</v>
      </c>
      <c r="E4032" s="24" t="s">
        <v>22551</v>
      </c>
      <c r="F4032" s="24" t="s">
        <v>251</v>
      </c>
      <c r="G4032" s="24">
        <v>2020</v>
      </c>
      <c r="H4032" s="25">
        <v>43910</v>
      </c>
      <c r="I4032" s="24"/>
      <c r="J4032" s="24"/>
      <c r="K4032" s="24" t="s">
        <v>22552</v>
      </c>
      <c r="L4032" s="24" t="str">
        <f t="shared" si="126"/>
        <v>PostAlerta</v>
      </c>
      <c r="M4032" s="24" t="str">
        <f t="shared" si="127"/>
        <v>S/PalabrasClaves</v>
      </c>
      <c r="N4032" s="24"/>
      <c r="O4032" s="24"/>
      <c r="P4032" s="24"/>
      <c r="Q4032" s="24"/>
      <c r="R4032" s="24"/>
      <c r="S4032" s="24"/>
      <c r="T4032" s="24"/>
      <c r="U4032" s="24"/>
      <c r="V4032" s="24"/>
      <c r="W4032" s="24"/>
      <c r="X4032" s="24"/>
    </row>
    <row r="4033" spans="1:24" ht="15.75" hidden="1" customHeight="1">
      <c r="A4033" s="26">
        <v>32303577</v>
      </c>
      <c r="B4033" s="26" t="s">
        <v>22553</v>
      </c>
      <c r="C4033" s="26" t="s">
        <v>22554</v>
      </c>
      <c r="D4033" s="26" t="s">
        <v>22555</v>
      </c>
      <c r="E4033" s="26" t="s">
        <v>8338</v>
      </c>
      <c r="F4033" s="26" t="s">
        <v>251</v>
      </c>
      <c r="G4033" s="26">
        <v>2020</v>
      </c>
      <c r="H4033" s="27">
        <v>43940</v>
      </c>
      <c r="I4033" s="26"/>
      <c r="J4033" s="26"/>
      <c r="K4033" s="26" t="s">
        <v>22556</v>
      </c>
      <c r="L4033" s="26" t="str">
        <f t="shared" si="126"/>
        <v>PostAlerta</v>
      </c>
      <c r="M4033" s="26" t="str">
        <f t="shared" si="127"/>
        <v>S/PalabrasClaves</v>
      </c>
      <c r="N4033" s="26"/>
      <c r="O4033" s="26"/>
      <c r="P4033" s="26"/>
      <c r="Q4033" s="26"/>
      <c r="R4033" s="26"/>
      <c r="S4033" s="26"/>
      <c r="T4033" s="26"/>
      <c r="U4033" s="26"/>
      <c r="V4033" s="26"/>
      <c r="W4033" s="26"/>
      <c r="X4033" s="26"/>
    </row>
    <row r="4034" spans="1:24" ht="15.75" hidden="1" customHeight="1">
      <c r="A4034" s="24">
        <v>32402474</v>
      </c>
      <c r="B4034" s="24" t="s">
        <v>22557</v>
      </c>
      <c r="C4034" s="24" t="s">
        <v>22558</v>
      </c>
      <c r="D4034" s="24" t="s">
        <v>22559</v>
      </c>
      <c r="E4034" s="24" t="s">
        <v>22560</v>
      </c>
      <c r="F4034" s="24" t="s">
        <v>17771</v>
      </c>
      <c r="G4034" s="24">
        <v>2020</v>
      </c>
      <c r="H4034" s="25">
        <v>43965</v>
      </c>
      <c r="I4034" s="24"/>
      <c r="J4034" s="24"/>
      <c r="K4034" s="24" t="s">
        <v>22561</v>
      </c>
      <c r="L4034" s="24" t="str">
        <f t="shared" si="126"/>
        <v>PostAlerta</v>
      </c>
      <c r="M4034" s="24" t="str">
        <f t="shared" si="127"/>
        <v>S/PalabrasClaves</v>
      </c>
      <c r="N4034" s="24"/>
      <c r="O4034" s="24"/>
      <c r="P4034" s="24"/>
      <c r="Q4034" s="24"/>
      <c r="R4034" s="24"/>
      <c r="S4034" s="24"/>
      <c r="T4034" s="24"/>
      <c r="U4034" s="24"/>
      <c r="V4034" s="24"/>
      <c r="W4034" s="24"/>
      <c r="X4034" s="24"/>
    </row>
    <row r="4035" spans="1:24" ht="15.75" hidden="1" customHeight="1">
      <c r="A4035" s="26">
        <v>32610147</v>
      </c>
      <c r="B4035" s="26" t="s">
        <v>22562</v>
      </c>
      <c r="C4035" s="26" t="s">
        <v>22563</v>
      </c>
      <c r="D4035" s="26" t="s">
        <v>22564</v>
      </c>
      <c r="E4035" s="26" t="s">
        <v>22565</v>
      </c>
      <c r="F4035" s="26" t="s">
        <v>2556</v>
      </c>
      <c r="G4035" s="26">
        <v>2020</v>
      </c>
      <c r="H4035" s="27">
        <v>44014</v>
      </c>
      <c r="I4035" s="26"/>
      <c r="J4035" s="26"/>
      <c r="K4035" s="26" t="s">
        <v>22566</v>
      </c>
      <c r="L4035" s="26" t="str">
        <f t="shared" si="126"/>
        <v>PostAlerta</v>
      </c>
      <c r="M4035" s="26" t="str">
        <f t="shared" si="127"/>
        <v>S/PalabrasClaves</v>
      </c>
      <c r="N4035" s="26"/>
      <c r="O4035" s="26"/>
      <c r="P4035" s="26"/>
      <c r="Q4035" s="26"/>
      <c r="R4035" s="26"/>
      <c r="S4035" s="26"/>
      <c r="T4035" s="26"/>
      <c r="U4035" s="26"/>
      <c r="V4035" s="26"/>
      <c r="W4035" s="26"/>
      <c r="X4035" s="26"/>
    </row>
    <row r="4036" spans="1:24" ht="15.75" hidden="1" customHeight="1">
      <c r="A4036" s="24">
        <v>32740451</v>
      </c>
      <c r="B4036" s="24" t="s">
        <v>22567</v>
      </c>
      <c r="C4036" s="24" t="s">
        <v>22568</v>
      </c>
      <c r="D4036" s="24" t="s">
        <v>22569</v>
      </c>
      <c r="E4036" s="24" t="s">
        <v>22570</v>
      </c>
      <c r="F4036" s="24" t="s">
        <v>128</v>
      </c>
      <c r="G4036" s="24">
        <v>2020</v>
      </c>
      <c r="H4036" s="25">
        <v>44046</v>
      </c>
      <c r="I4036" s="24"/>
      <c r="J4036" s="24"/>
      <c r="K4036" s="24" t="s">
        <v>22571</v>
      </c>
      <c r="L4036" s="24" t="str">
        <f t="shared" si="126"/>
        <v>Excluido</v>
      </c>
      <c r="M4036" s="24" t="str">
        <f t="shared" si="127"/>
        <v>S/PalabrasClaves</v>
      </c>
      <c r="N4036" s="24"/>
      <c r="O4036" s="24"/>
      <c r="P4036" s="24"/>
      <c r="Q4036" s="24"/>
      <c r="R4036" s="24"/>
      <c r="S4036" s="24"/>
      <c r="T4036" s="24"/>
      <c r="U4036" s="24"/>
      <c r="V4036" s="24"/>
      <c r="W4036" s="24"/>
      <c r="X4036" s="24"/>
    </row>
    <row r="4037" spans="1:24" ht="15.75" hidden="1" customHeight="1">
      <c r="A4037" s="26">
        <v>32773611</v>
      </c>
      <c r="B4037" s="26" t="s">
        <v>22572</v>
      </c>
      <c r="C4037" s="26" t="s">
        <v>22573</v>
      </c>
      <c r="D4037" s="26" t="s">
        <v>22574</v>
      </c>
      <c r="E4037" s="26" t="s">
        <v>22575</v>
      </c>
      <c r="F4037" s="26" t="s">
        <v>128</v>
      </c>
      <c r="G4037" s="26">
        <v>2020</v>
      </c>
      <c r="H4037" s="27">
        <v>44054</v>
      </c>
      <c r="I4037" s="26" t="s">
        <v>22576</v>
      </c>
      <c r="J4037" s="26" t="s">
        <v>22577</v>
      </c>
      <c r="K4037" s="26" t="s">
        <v>22578</v>
      </c>
      <c r="L4037" s="26" t="str">
        <f t="shared" si="126"/>
        <v>Excluido</v>
      </c>
      <c r="M4037" s="26" t="str">
        <f t="shared" si="127"/>
        <v>C/PalabrasClaves</v>
      </c>
      <c r="N4037" s="26"/>
      <c r="O4037" s="26"/>
      <c r="P4037" s="26"/>
      <c r="Q4037" s="26"/>
      <c r="R4037" s="26"/>
      <c r="S4037" s="26"/>
      <c r="T4037" s="26"/>
      <c r="U4037" s="26"/>
      <c r="V4037" s="26"/>
      <c r="W4037" s="26"/>
      <c r="X4037" s="26"/>
    </row>
    <row r="4038" spans="1:24" ht="15.75" hidden="1" customHeight="1">
      <c r="A4038" s="24">
        <v>32854606</v>
      </c>
      <c r="B4038" s="24" t="s">
        <v>22579</v>
      </c>
      <c r="C4038" s="24" t="s">
        <v>22580</v>
      </c>
      <c r="D4038" s="24" t="s">
        <v>22581</v>
      </c>
      <c r="E4038" s="24" t="s">
        <v>22582</v>
      </c>
      <c r="F4038" s="24" t="s">
        <v>22583</v>
      </c>
      <c r="G4038" s="24">
        <v>2020</v>
      </c>
      <c r="H4038" s="25">
        <v>44072</v>
      </c>
      <c r="I4038" s="24" t="s">
        <v>22584</v>
      </c>
      <c r="J4038" s="24"/>
      <c r="K4038" s="24" t="s">
        <v>22585</v>
      </c>
      <c r="L4038" s="24" t="str">
        <f t="shared" si="126"/>
        <v>PostAlerta</v>
      </c>
      <c r="M4038" s="24" t="str">
        <f t="shared" si="127"/>
        <v>S/PalabrasClaves</v>
      </c>
      <c r="N4038" s="24"/>
      <c r="O4038" s="24"/>
      <c r="P4038" s="24"/>
      <c r="Q4038" s="24"/>
      <c r="R4038" s="24"/>
      <c r="S4038" s="24"/>
      <c r="T4038" s="24"/>
      <c r="U4038" s="24"/>
      <c r="V4038" s="24"/>
      <c r="W4038" s="24"/>
      <c r="X4038" s="24"/>
    </row>
    <row r="4039" spans="1:24" ht="15.75" hidden="1" customHeight="1">
      <c r="A4039" s="26">
        <v>32996866</v>
      </c>
      <c r="B4039" s="26" t="s">
        <v>22586</v>
      </c>
      <c r="C4039" s="26" t="s">
        <v>22587</v>
      </c>
      <c r="D4039" s="26" t="s">
        <v>22588</v>
      </c>
      <c r="E4039" s="26" t="s">
        <v>22589</v>
      </c>
      <c r="F4039" s="26" t="s">
        <v>725</v>
      </c>
      <c r="G4039" s="26">
        <v>2020</v>
      </c>
      <c r="H4039" s="27">
        <v>44104</v>
      </c>
      <c r="I4039" s="26"/>
      <c r="J4039" s="26"/>
      <c r="K4039" s="26" t="s">
        <v>22590</v>
      </c>
      <c r="L4039" s="26" t="str">
        <f t="shared" si="126"/>
        <v>PostAlerta</v>
      </c>
      <c r="M4039" s="26" t="str">
        <f t="shared" si="127"/>
        <v>S/PalabrasClaves</v>
      </c>
      <c r="N4039" s="26"/>
      <c r="O4039" s="26"/>
      <c r="P4039" s="26"/>
      <c r="Q4039" s="26"/>
      <c r="R4039" s="26"/>
      <c r="S4039" s="26"/>
      <c r="T4039" s="26"/>
      <c r="U4039" s="26"/>
      <c r="V4039" s="26"/>
      <c r="W4039" s="26"/>
      <c r="X4039" s="26"/>
    </row>
    <row r="4040" spans="1:24" ht="15.75" hidden="1" customHeight="1">
      <c r="A4040" s="24">
        <v>33058314</v>
      </c>
      <c r="B4040" s="24" t="s">
        <v>22591</v>
      </c>
      <c r="C4040" s="24" t="s">
        <v>22592</v>
      </c>
      <c r="D4040" s="24" t="s">
        <v>22593</v>
      </c>
      <c r="E4040" s="24" t="s">
        <v>22594</v>
      </c>
      <c r="F4040" s="24" t="s">
        <v>9196</v>
      </c>
      <c r="G4040" s="24">
        <v>2020</v>
      </c>
      <c r="H4040" s="25">
        <v>44119</v>
      </c>
      <c r="I4040" s="24" t="s">
        <v>22595</v>
      </c>
      <c r="J4040" s="24"/>
      <c r="K4040" s="24" t="s">
        <v>22596</v>
      </c>
      <c r="L4040" s="24" t="str">
        <f t="shared" si="126"/>
        <v>PostAlerta</v>
      </c>
      <c r="M4040" s="24" t="str">
        <f t="shared" si="127"/>
        <v>S/PalabrasClaves</v>
      </c>
      <c r="N4040" s="24"/>
      <c r="O4040" s="24"/>
      <c r="P4040" s="24"/>
      <c r="Q4040" s="24"/>
      <c r="R4040" s="24"/>
      <c r="S4040" s="24"/>
      <c r="T4040" s="24"/>
      <c r="U4040" s="24"/>
      <c r="V4040" s="24"/>
      <c r="W4040" s="24"/>
      <c r="X4040" s="24"/>
    </row>
    <row r="4041" spans="1:24" ht="15.75" hidden="1" customHeight="1">
      <c r="A4041" s="26">
        <v>33059307</v>
      </c>
      <c r="B4041" s="26" t="s">
        <v>22597</v>
      </c>
      <c r="C4041" s="26" t="s">
        <v>22598</v>
      </c>
      <c r="D4041" s="26" t="s">
        <v>22599</v>
      </c>
      <c r="E4041" s="26" t="s">
        <v>22600</v>
      </c>
      <c r="F4041" s="26" t="s">
        <v>3379</v>
      </c>
      <c r="G4041" s="26">
        <v>2020</v>
      </c>
      <c r="H4041" s="27">
        <v>44119</v>
      </c>
      <c r="I4041" s="26"/>
      <c r="J4041" s="26"/>
      <c r="K4041" s="26" t="s">
        <v>22601</v>
      </c>
      <c r="L4041" s="26" t="str">
        <f t="shared" si="126"/>
        <v>Excluido</v>
      </c>
      <c r="M4041" s="26" t="str">
        <f t="shared" si="127"/>
        <v>S/PalabrasClaves</v>
      </c>
      <c r="N4041" s="26"/>
      <c r="O4041" s="26"/>
      <c r="P4041" s="26"/>
      <c r="Q4041" s="26"/>
      <c r="R4041" s="26"/>
      <c r="S4041" s="26"/>
      <c r="T4041" s="26"/>
      <c r="U4041" s="26"/>
      <c r="V4041" s="26"/>
      <c r="W4041" s="26"/>
      <c r="X4041" s="26"/>
    </row>
    <row r="4042" spans="1:24" ht="15.75" hidden="1" customHeight="1">
      <c r="A4042" s="24">
        <v>33065117</v>
      </c>
      <c r="B4042" s="24" t="s">
        <v>22602</v>
      </c>
      <c r="C4042" s="24" t="s">
        <v>22603</v>
      </c>
      <c r="D4042" s="24" t="s">
        <v>22604</v>
      </c>
      <c r="E4042" s="24" t="s">
        <v>3856</v>
      </c>
      <c r="F4042" s="24" t="s">
        <v>3163</v>
      </c>
      <c r="G4042" s="24">
        <v>2020</v>
      </c>
      <c r="H4042" s="25">
        <v>44120</v>
      </c>
      <c r="I4042" s="24"/>
      <c r="J4042" s="24"/>
      <c r="K4042" s="24" t="s">
        <v>22605</v>
      </c>
      <c r="L4042" s="24" t="str">
        <f t="shared" si="126"/>
        <v>PostAlerta</v>
      </c>
      <c r="M4042" s="24" t="str">
        <f t="shared" si="127"/>
        <v>S/PalabrasClaves</v>
      </c>
      <c r="N4042" s="24"/>
      <c r="O4042" s="24"/>
      <c r="P4042" s="24"/>
      <c r="Q4042" s="24"/>
      <c r="R4042" s="24"/>
      <c r="S4042" s="24"/>
      <c r="T4042" s="24"/>
      <c r="U4042" s="24"/>
      <c r="V4042" s="24"/>
      <c r="W4042" s="24"/>
      <c r="X4042" s="24"/>
    </row>
    <row r="4043" spans="1:24" ht="15.75" hidden="1" customHeight="1">
      <c r="A4043" s="26">
        <v>33087404</v>
      </c>
      <c r="B4043" s="26" t="s">
        <v>22606</v>
      </c>
      <c r="C4043" s="26" t="s">
        <v>22607</v>
      </c>
      <c r="D4043" s="26" t="s">
        <v>22608</v>
      </c>
      <c r="E4043" s="26" t="s">
        <v>22609</v>
      </c>
      <c r="F4043" s="26" t="s">
        <v>1295</v>
      </c>
      <c r="G4043" s="26">
        <v>2020</v>
      </c>
      <c r="H4043" s="27">
        <v>44126</v>
      </c>
      <c r="I4043" s="26"/>
      <c r="J4043" s="26"/>
      <c r="K4043" s="26" t="s">
        <v>22610</v>
      </c>
      <c r="L4043" s="26" t="str">
        <f t="shared" si="126"/>
        <v>PostAlerta</v>
      </c>
      <c r="M4043" s="26" t="str">
        <f t="shared" si="127"/>
        <v>S/PalabrasClaves</v>
      </c>
      <c r="N4043" s="26"/>
      <c r="O4043" s="26"/>
      <c r="P4043" s="26"/>
      <c r="Q4043" s="26"/>
      <c r="R4043" s="26"/>
      <c r="S4043" s="26"/>
      <c r="T4043" s="26"/>
      <c r="U4043" s="26"/>
      <c r="V4043" s="26"/>
      <c r="W4043" s="26"/>
      <c r="X4043" s="26"/>
    </row>
    <row r="4044" spans="1:24" ht="15.75" hidden="1" customHeight="1">
      <c r="A4044" s="24">
        <v>33180014</v>
      </c>
      <c r="B4044" s="24" t="s">
        <v>22611</v>
      </c>
      <c r="C4044" s="24" t="s">
        <v>22612</v>
      </c>
      <c r="D4044" s="24" t="s">
        <v>22613</v>
      </c>
      <c r="E4044" s="24" t="s">
        <v>17376</v>
      </c>
      <c r="F4044" s="24" t="s">
        <v>627</v>
      </c>
      <c r="G4044" s="24">
        <v>2020</v>
      </c>
      <c r="H4044" s="25">
        <v>44147</v>
      </c>
      <c r="I4044" s="24"/>
      <c r="J4044" s="24"/>
      <c r="K4044" s="24" t="s">
        <v>22614</v>
      </c>
      <c r="L4044" s="24" t="str">
        <f t="shared" si="126"/>
        <v>PostAlerta</v>
      </c>
      <c r="M4044" s="24" t="str">
        <f t="shared" si="127"/>
        <v>C/PalabrasClaves</v>
      </c>
      <c r="N4044" s="24"/>
      <c r="O4044" s="24"/>
      <c r="P4044" s="24"/>
      <c r="Q4044" s="24"/>
      <c r="R4044" s="24"/>
      <c r="S4044" s="24"/>
      <c r="T4044" s="24"/>
      <c r="U4044" s="24"/>
      <c r="V4044" s="24"/>
      <c r="W4044" s="24"/>
      <c r="X4044" s="24"/>
    </row>
    <row r="4045" spans="1:24" ht="15.75" hidden="1" customHeight="1">
      <c r="A4045" s="26">
        <v>33271962</v>
      </c>
      <c r="B4045" s="26" t="s">
        <v>22615</v>
      </c>
      <c r="C4045" s="26" t="s">
        <v>22616</v>
      </c>
      <c r="D4045" s="26" t="s">
        <v>22617</v>
      </c>
      <c r="E4045" s="26" t="s">
        <v>22618</v>
      </c>
      <c r="F4045" s="26" t="s">
        <v>12034</v>
      </c>
      <c r="G4045" s="26">
        <v>2020</v>
      </c>
      <c r="H4045" s="27">
        <v>44169</v>
      </c>
      <c r="I4045" s="26" t="s">
        <v>22619</v>
      </c>
      <c r="J4045" s="26"/>
      <c r="K4045" s="26" t="s">
        <v>22620</v>
      </c>
      <c r="L4045" s="26" t="str">
        <f t="shared" si="126"/>
        <v>PostAlerta</v>
      </c>
      <c r="M4045" s="26" t="str">
        <f t="shared" si="127"/>
        <v>S/PalabrasClaves</v>
      </c>
      <c r="N4045" s="26"/>
      <c r="O4045" s="26"/>
      <c r="P4045" s="26"/>
      <c r="Q4045" s="26"/>
      <c r="R4045" s="26"/>
      <c r="S4045" s="26"/>
      <c r="T4045" s="26"/>
      <c r="U4045" s="26"/>
      <c r="V4045" s="26"/>
      <c r="W4045" s="26"/>
      <c r="X4045" s="26"/>
    </row>
    <row r="4046" spans="1:24" ht="15.75" hidden="1" customHeight="1">
      <c r="A4046" s="24">
        <v>33355675</v>
      </c>
      <c r="B4046" s="24" t="s">
        <v>22621</v>
      </c>
      <c r="C4046" s="24" t="s">
        <v>22622</v>
      </c>
      <c r="D4046" s="24" t="s">
        <v>22623</v>
      </c>
      <c r="E4046" s="24" t="s">
        <v>22624</v>
      </c>
      <c r="F4046" s="24" t="s">
        <v>19397</v>
      </c>
      <c r="G4046" s="24">
        <v>2020</v>
      </c>
      <c r="H4046" s="25">
        <v>44188</v>
      </c>
      <c r="I4046" s="24" t="s">
        <v>22625</v>
      </c>
      <c r="J4046" s="24"/>
      <c r="K4046" s="24" t="s">
        <v>22626</v>
      </c>
      <c r="L4046" s="24" t="str">
        <f t="shared" si="126"/>
        <v>PostAlerta</v>
      </c>
      <c r="M4046" s="24" t="str">
        <f t="shared" si="127"/>
        <v>S/PalabrasClaves</v>
      </c>
      <c r="N4046" s="24"/>
      <c r="O4046" s="24"/>
      <c r="P4046" s="24"/>
      <c r="Q4046" s="24"/>
      <c r="R4046" s="24"/>
      <c r="S4046" s="24"/>
      <c r="T4046" s="24"/>
      <c r="U4046" s="24"/>
      <c r="V4046" s="24"/>
      <c r="W4046" s="24"/>
      <c r="X4046" s="24"/>
    </row>
    <row r="4047" spans="1:24" ht="15.75" hidden="1" customHeight="1">
      <c r="A4047" s="26">
        <v>33834999</v>
      </c>
      <c r="B4047" s="26" t="s">
        <v>22627</v>
      </c>
      <c r="C4047" s="26" t="s">
        <v>22628</v>
      </c>
      <c r="D4047" s="26" t="s">
        <v>22629</v>
      </c>
      <c r="E4047" s="26" t="s">
        <v>22630</v>
      </c>
      <c r="F4047" s="26" t="s">
        <v>13918</v>
      </c>
      <c r="G4047" s="26">
        <v>2020</v>
      </c>
      <c r="H4047" s="27">
        <v>44295</v>
      </c>
      <c r="I4047" s="26"/>
      <c r="J4047" s="26"/>
      <c r="K4047" s="26"/>
      <c r="L4047" s="26" t="str">
        <f t="shared" si="126"/>
        <v>PostAlerta</v>
      </c>
      <c r="M4047" s="26" t="str">
        <f t="shared" si="127"/>
        <v>S/PalabrasClaves</v>
      </c>
      <c r="N4047" s="26"/>
      <c r="O4047" s="26"/>
      <c r="P4047" s="26"/>
      <c r="Q4047" s="26"/>
      <c r="R4047" s="26"/>
      <c r="S4047" s="26"/>
      <c r="T4047" s="26"/>
      <c r="U4047" s="26"/>
      <c r="V4047" s="26"/>
      <c r="W4047" s="26"/>
      <c r="X4047" s="26"/>
    </row>
    <row r="4048" spans="1:24" ht="15.75" hidden="1" customHeight="1">
      <c r="A4048" s="24">
        <v>33264307</v>
      </c>
      <c r="B4048" s="24" t="s">
        <v>22631</v>
      </c>
      <c r="C4048" s="24" t="s">
        <v>15383</v>
      </c>
      <c r="D4048" s="24" t="s">
        <v>22632</v>
      </c>
      <c r="E4048" s="24" t="s">
        <v>15385</v>
      </c>
      <c r="F4048" s="24" t="s">
        <v>2168</v>
      </c>
      <c r="G4048" s="24">
        <v>2020</v>
      </c>
      <c r="H4048" s="25">
        <v>44167</v>
      </c>
      <c r="I4048" s="24" t="s">
        <v>22633</v>
      </c>
      <c r="J4048" s="24"/>
      <c r="K4048" s="24" t="s">
        <v>22634</v>
      </c>
      <c r="L4048" s="24" t="str">
        <f t="shared" si="126"/>
        <v>PostAlerta</v>
      </c>
      <c r="M4048" s="24" t="str">
        <f t="shared" si="127"/>
        <v>S/PalabrasClaves</v>
      </c>
      <c r="N4048" s="24"/>
      <c r="O4048" s="24"/>
      <c r="P4048" s="24"/>
      <c r="Q4048" s="24"/>
      <c r="R4048" s="24"/>
      <c r="S4048" s="24"/>
      <c r="T4048" s="24"/>
      <c r="U4048" s="24"/>
      <c r="V4048" s="24"/>
      <c r="W4048" s="24"/>
      <c r="X4048" s="24"/>
    </row>
    <row r="4049" spans="1:24" ht="15.75" hidden="1" customHeight="1">
      <c r="A4049" s="26">
        <v>33268771</v>
      </c>
      <c r="B4049" s="26" t="s">
        <v>22635</v>
      </c>
      <c r="C4049" s="26" t="s">
        <v>22636</v>
      </c>
      <c r="D4049" s="26" t="s">
        <v>22637</v>
      </c>
      <c r="E4049" s="26" t="s">
        <v>22638</v>
      </c>
      <c r="F4049" s="26" t="s">
        <v>7079</v>
      </c>
      <c r="G4049" s="26">
        <v>2020</v>
      </c>
      <c r="H4049" s="27">
        <v>44168</v>
      </c>
      <c r="I4049" s="26" t="s">
        <v>22639</v>
      </c>
      <c r="J4049" s="26"/>
      <c r="K4049" s="26" t="s">
        <v>22640</v>
      </c>
      <c r="L4049" s="26" t="str">
        <f t="shared" si="126"/>
        <v>PostAlerta</v>
      </c>
      <c r="M4049" s="26" t="str">
        <f t="shared" si="127"/>
        <v>S/PalabrasClaves</v>
      </c>
      <c r="N4049" s="26"/>
      <c r="O4049" s="26"/>
      <c r="P4049" s="26"/>
      <c r="Q4049" s="26"/>
      <c r="R4049" s="26"/>
      <c r="S4049" s="26"/>
      <c r="T4049" s="26"/>
      <c r="U4049" s="26"/>
      <c r="V4049" s="26"/>
      <c r="W4049" s="26"/>
      <c r="X4049" s="26"/>
    </row>
    <row r="4050" spans="1:24" ht="15.75" hidden="1" customHeight="1">
      <c r="A4050" s="24">
        <v>31734695</v>
      </c>
      <c r="B4050" s="24" t="s">
        <v>22641</v>
      </c>
      <c r="C4050" s="24" t="s">
        <v>22642</v>
      </c>
      <c r="D4050" s="24" t="s">
        <v>22643</v>
      </c>
      <c r="E4050" s="24" t="s">
        <v>22644</v>
      </c>
      <c r="F4050" s="24" t="s">
        <v>851</v>
      </c>
      <c r="G4050" s="24">
        <v>2020</v>
      </c>
      <c r="H4050" s="25">
        <v>43787</v>
      </c>
      <c r="I4050" s="24" t="s">
        <v>22645</v>
      </c>
      <c r="J4050" s="24"/>
      <c r="K4050" s="24" t="s">
        <v>22646</v>
      </c>
      <c r="L4050" s="24" t="str">
        <f t="shared" si="126"/>
        <v>PostAlerta</v>
      </c>
      <c r="M4050" s="24" t="str">
        <f t="shared" si="127"/>
        <v>S/PalabrasClaves</v>
      </c>
      <c r="N4050" s="24"/>
      <c r="O4050" s="24"/>
      <c r="P4050" s="24"/>
      <c r="Q4050" s="24"/>
      <c r="R4050" s="24"/>
      <c r="S4050" s="24"/>
      <c r="T4050" s="24"/>
      <c r="U4050" s="24"/>
      <c r="V4050" s="24"/>
      <c r="W4050" s="24"/>
      <c r="X4050" s="24"/>
    </row>
    <row r="4051" spans="1:24" ht="15.75" hidden="1" customHeight="1">
      <c r="A4051" s="26">
        <v>31872856</v>
      </c>
      <c r="B4051" s="26" t="s">
        <v>22647</v>
      </c>
      <c r="C4051" s="26" t="s">
        <v>22648</v>
      </c>
      <c r="D4051" s="26" t="s">
        <v>22649</v>
      </c>
      <c r="E4051" s="26" t="s">
        <v>22650</v>
      </c>
      <c r="F4051" s="26" t="s">
        <v>851</v>
      </c>
      <c r="G4051" s="26">
        <v>2020</v>
      </c>
      <c r="H4051" s="27">
        <v>43824</v>
      </c>
      <c r="I4051" s="26"/>
      <c r="J4051" s="26"/>
      <c r="K4051" s="26" t="s">
        <v>22651</v>
      </c>
      <c r="L4051" s="26" t="str">
        <f t="shared" si="126"/>
        <v>PostAlerta</v>
      </c>
      <c r="M4051" s="26" t="str">
        <f t="shared" si="127"/>
        <v>S/PalabrasClaves</v>
      </c>
      <c r="N4051" s="26"/>
      <c r="O4051" s="26"/>
      <c r="P4051" s="26"/>
      <c r="Q4051" s="26"/>
      <c r="R4051" s="26"/>
      <c r="S4051" s="26"/>
      <c r="T4051" s="26"/>
      <c r="U4051" s="26"/>
      <c r="V4051" s="26"/>
      <c r="W4051" s="26"/>
      <c r="X4051" s="26"/>
    </row>
    <row r="4052" spans="1:24" ht="15.75" hidden="1" customHeight="1">
      <c r="A4052" s="24">
        <v>33287170</v>
      </c>
      <c r="B4052" s="24" t="s">
        <v>22652</v>
      </c>
      <c r="C4052" s="24" t="s">
        <v>22653</v>
      </c>
      <c r="D4052" s="24" t="s">
        <v>22654</v>
      </c>
      <c r="E4052" s="24" t="s">
        <v>22655</v>
      </c>
      <c r="F4052" s="24" t="s">
        <v>22656</v>
      </c>
      <c r="G4052" s="24">
        <v>2020</v>
      </c>
      <c r="H4052" s="25">
        <v>44173</v>
      </c>
      <c r="I4052" s="24" t="s">
        <v>22657</v>
      </c>
      <c r="J4052" s="24"/>
      <c r="K4052" s="24" t="s">
        <v>22658</v>
      </c>
      <c r="L4052" s="24" t="str">
        <f t="shared" si="126"/>
        <v>PostAlerta</v>
      </c>
      <c r="M4052" s="24" t="str">
        <f t="shared" si="127"/>
        <v>C/PalabrasClaves</v>
      </c>
      <c r="N4052" s="24"/>
      <c r="O4052" s="24"/>
      <c r="P4052" s="24"/>
      <c r="Q4052" s="24"/>
      <c r="R4052" s="24"/>
      <c r="S4052" s="24"/>
      <c r="T4052" s="24"/>
      <c r="U4052" s="24"/>
      <c r="V4052" s="24"/>
      <c r="W4052" s="24"/>
      <c r="X4052" s="24"/>
    </row>
    <row r="4053" spans="1:24" ht="15.75" hidden="1" customHeight="1">
      <c r="A4053" s="26">
        <v>33287799</v>
      </c>
      <c r="B4053" s="26" t="s">
        <v>22659</v>
      </c>
      <c r="C4053" s="26" t="s">
        <v>22660</v>
      </c>
      <c r="D4053" s="26" t="s">
        <v>22661</v>
      </c>
      <c r="E4053" s="26" t="s">
        <v>22662</v>
      </c>
      <c r="F4053" s="26" t="s">
        <v>22663</v>
      </c>
      <c r="G4053" s="26">
        <v>2020</v>
      </c>
      <c r="H4053" s="27">
        <v>44173</v>
      </c>
      <c r="I4053" s="26" t="s">
        <v>22664</v>
      </c>
      <c r="J4053" s="26"/>
      <c r="K4053" s="26" t="s">
        <v>22665</v>
      </c>
      <c r="L4053" s="26" t="str">
        <f t="shared" si="126"/>
        <v>Excluido</v>
      </c>
      <c r="M4053" s="26" t="str">
        <f t="shared" si="127"/>
        <v>S/PalabrasClaves</v>
      </c>
      <c r="N4053" s="26"/>
      <c r="O4053" s="26"/>
      <c r="P4053" s="26"/>
      <c r="Q4053" s="26"/>
      <c r="R4053" s="26"/>
      <c r="S4053" s="26"/>
      <c r="T4053" s="26"/>
      <c r="U4053" s="26"/>
      <c r="V4053" s="26"/>
      <c r="W4053" s="26"/>
      <c r="X4053" s="26"/>
    </row>
    <row r="4054" spans="1:24" ht="15.75" hidden="1" customHeight="1">
      <c r="A4054" s="24">
        <v>33322392</v>
      </c>
      <c r="B4054" s="24" t="s">
        <v>22666</v>
      </c>
      <c r="C4054" s="24" t="s">
        <v>22667</v>
      </c>
      <c r="D4054" s="24" t="s">
        <v>22668</v>
      </c>
      <c r="E4054" s="24" t="s">
        <v>22669</v>
      </c>
      <c r="F4054" s="24" t="s">
        <v>22670</v>
      </c>
      <c r="G4054" s="24">
        <v>2020</v>
      </c>
      <c r="H4054" s="25">
        <v>44181</v>
      </c>
      <c r="I4054" s="24" t="s">
        <v>22671</v>
      </c>
      <c r="J4054" s="24"/>
      <c r="K4054" s="24" t="s">
        <v>22672</v>
      </c>
      <c r="L4054" s="24" t="str">
        <f t="shared" si="126"/>
        <v>PostAlerta</v>
      </c>
      <c r="M4054" s="24" t="str">
        <f t="shared" si="127"/>
        <v>S/PalabrasClaves</v>
      </c>
      <c r="N4054" s="24"/>
      <c r="O4054" s="24"/>
      <c r="P4054" s="24"/>
      <c r="Q4054" s="24"/>
      <c r="R4054" s="24"/>
      <c r="S4054" s="24"/>
      <c r="T4054" s="24"/>
      <c r="U4054" s="24"/>
      <c r="V4054" s="24"/>
      <c r="W4054" s="24"/>
      <c r="X4054" s="24"/>
    </row>
    <row r="4055" spans="1:24" ht="15.75" hidden="1" customHeight="1">
      <c r="A4055" s="26">
        <v>32947446</v>
      </c>
      <c r="B4055" s="26" t="s">
        <v>22673</v>
      </c>
      <c r="C4055" s="26" t="s">
        <v>22674</v>
      </c>
      <c r="D4055" s="26" t="s">
        <v>22675</v>
      </c>
      <c r="E4055" s="26" t="s">
        <v>22676</v>
      </c>
      <c r="F4055" s="26" t="s">
        <v>12950</v>
      </c>
      <c r="G4055" s="26">
        <v>2020</v>
      </c>
      <c r="H4055" s="27">
        <v>44092</v>
      </c>
      <c r="I4055" s="26"/>
      <c r="J4055" s="26"/>
      <c r="K4055" s="26" t="s">
        <v>22677</v>
      </c>
      <c r="L4055" s="26" t="str">
        <f t="shared" si="126"/>
        <v>PostAlerta</v>
      </c>
      <c r="M4055" s="26" t="str">
        <f t="shared" si="127"/>
        <v>S/PalabrasClaves</v>
      </c>
      <c r="N4055" s="26"/>
      <c r="O4055" s="26"/>
      <c r="P4055" s="26"/>
      <c r="Q4055" s="26"/>
      <c r="R4055" s="26"/>
      <c r="S4055" s="26"/>
      <c r="T4055" s="26"/>
      <c r="U4055" s="26"/>
      <c r="V4055" s="26"/>
      <c r="W4055" s="26"/>
      <c r="X4055" s="26"/>
    </row>
    <row r="4056" spans="1:24" ht="15.75" hidden="1" customHeight="1">
      <c r="A4056" s="24">
        <v>33106295</v>
      </c>
      <c r="B4056" s="24" t="s">
        <v>22678</v>
      </c>
      <c r="C4056" s="24" t="s">
        <v>22679</v>
      </c>
      <c r="D4056" s="24" t="s">
        <v>22680</v>
      </c>
      <c r="E4056" s="24" t="s">
        <v>21210</v>
      </c>
      <c r="F4056" s="24" t="s">
        <v>90</v>
      </c>
      <c r="G4056" s="24">
        <v>2020</v>
      </c>
      <c r="H4056" s="25">
        <v>44131</v>
      </c>
      <c r="I4056" s="24" t="s">
        <v>22681</v>
      </c>
      <c r="J4056" s="24"/>
      <c r="K4056" s="24" t="s">
        <v>22682</v>
      </c>
      <c r="L4056" s="24" t="str">
        <f t="shared" si="126"/>
        <v>PostAlerta</v>
      </c>
      <c r="M4056" s="24" t="str">
        <f t="shared" si="127"/>
        <v>S/PalabrasClaves</v>
      </c>
      <c r="N4056" s="24"/>
      <c r="O4056" s="24"/>
      <c r="P4056" s="24"/>
      <c r="Q4056" s="24"/>
      <c r="R4056" s="24"/>
      <c r="S4056" s="24"/>
      <c r="T4056" s="24"/>
      <c r="U4056" s="24"/>
      <c r="V4056" s="24"/>
      <c r="W4056" s="24"/>
      <c r="X4056" s="24"/>
    </row>
    <row r="4057" spans="1:24" ht="15.75" hidden="1" customHeight="1">
      <c r="A4057" s="26">
        <v>33139380</v>
      </c>
      <c r="B4057" s="26" t="s">
        <v>22683</v>
      </c>
      <c r="C4057" s="26" t="s">
        <v>22684</v>
      </c>
      <c r="D4057" s="26" t="s">
        <v>22685</v>
      </c>
      <c r="E4057" s="26" t="s">
        <v>22686</v>
      </c>
      <c r="F4057" s="26" t="s">
        <v>90</v>
      </c>
      <c r="G4057" s="26">
        <v>2020</v>
      </c>
      <c r="H4057" s="27">
        <v>44138</v>
      </c>
      <c r="I4057" s="26" t="s">
        <v>22687</v>
      </c>
      <c r="J4057" s="26"/>
      <c r="K4057" s="26" t="s">
        <v>22688</v>
      </c>
      <c r="L4057" s="26" t="str">
        <f t="shared" si="126"/>
        <v>PostAlerta</v>
      </c>
      <c r="M4057" s="26" t="str">
        <f t="shared" si="127"/>
        <v>S/PalabrasClaves</v>
      </c>
      <c r="N4057" s="26"/>
      <c r="O4057" s="26"/>
      <c r="P4057" s="26"/>
      <c r="Q4057" s="26"/>
      <c r="R4057" s="26"/>
      <c r="S4057" s="26"/>
      <c r="T4057" s="26"/>
      <c r="U4057" s="26"/>
      <c r="V4057" s="26"/>
      <c r="W4057" s="26"/>
      <c r="X4057" s="26"/>
    </row>
    <row r="4058" spans="1:24" ht="15.75" hidden="1" customHeight="1">
      <c r="A4058" s="24">
        <v>33320864</v>
      </c>
      <c r="B4058" s="24" t="s">
        <v>22689</v>
      </c>
      <c r="C4058" s="24" t="s">
        <v>22690</v>
      </c>
      <c r="D4058" s="24" t="s">
        <v>22691</v>
      </c>
      <c r="E4058" s="24" t="s">
        <v>22692</v>
      </c>
      <c r="F4058" s="24" t="s">
        <v>2168</v>
      </c>
      <c r="G4058" s="24">
        <v>2020</v>
      </c>
      <c r="H4058" s="25">
        <v>44180</v>
      </c>
      <c r="I4058" s="24" t="s">
        <v>22693</v>
      </c>
      <c r="J4058" s="24"/>
      <c r="K4058" s="24" t="s">
        <v>22694</v>
      </c>
      <c r="L4058" s="24" t="str">
        <f t="shared" si="126"/>
        <v>PostAlerta</v>
      </c>
      <c r="M4058" s="24" t="str">
        <f t="shared" si="127"/>
        <v>S/PalabrasClaves</v>
      </c>
      <c r="N4058" s="24"/>
      <c r="O4058" s="24"/>
      <c r="P4058" s="24"/>
      <c r="Q4058" s="24"/>
      <c r="R4058" s="24"/>
      <c r="S4058" s="24"/>
      <c r="T4058" s="24"/>
      <c r="U4058" s="24"/>
      <c r="V4058" s="24"/>
      <c r="W4058" s="24"/>
      <c r="X4058" s="24"/>
    </row>
    <row r="4059" spans="1:24" ht="15.75" hidden="1" customHeight="1">
      <c r="A4059" s="26">
        <v>33391210</v>
      </c>
      <c r="B4059" s="26" t="s">
        <v>22695</v>
      </c>
      <c r="C4059" s="26" t="s">
        <v>22696</v>
      </c>
      <c r="D4059" s="26" t="s">
        <v>22697</v>
      </c>
      <c r="E4059" s="26" t="s">
        <v>21616</v>
      </c>
      <c r="F4059" s="26" t="s">
        <v>566</v>
      </c>
      <c r="G4059" s="26">
        <v>2020</v>
      </c>
      <c r="H4059" s="27">
        <v>44200</v>
      </c>
      <c r="I4059" s="26" t="s">
        <v>22698</v>
      </c>
      <c r="J4059" s="26"/>
      <c r="K4059" s="26" t="s">
        <v>22699</v>
      </c>
      <c r="L4059" s="26" t="str">
        <f t="shared" si="126"/>
        <v>PostAlerta</v>
      </c>
      <c r="M4059" s="26" t="str">
        <f t="shared" si="127"/>
        <v>S/PalabrasClaves</v>
      </c>
      <c r="N4059" s="26"/>
      <c r="O4059" s="26"/>
      <c r="P4059" s="26"/>
      <c r="Q4059" s="26"/>
      <c r="R4059" s="26"/>
      <c r="S4059" s="26"/>
      <c r="T4059" s="26"/>
      <c r="U4059" s="26"/>
      <c r="V4059" s="26"/>
      <c r="W4059" s="26"/>
      <c r="X4059" s="26"/>
    </row>
    <row r="4060" spans="1:24" ht="15.75" hidden="1" customHeight="1">
      <c r="A4060" s="24">
        <v>33332296</v>
      </c>
      <c r="B4060" s="24" t="s">
        <v>22700</v>
      </c>
      <c r="C4060" s="24" t="s">
        <v>22701</v>
      </c>
      <c r="D4060" s="24" t="s">
        <v>22702</v>
      </c>
      <c r="E4060" s="24" t="s">
        <v>22703</v>
      </c>
      <c r="F4060" s="24" t="s">
        <v>6664</v>
      </c>
      <c r="G4060" s="24">
        <v>2020</v>
      </c>
      <c r="H4060" s="25">
        <v>44182</v>
      </c>
      <c r="I4060" s="24" t="s">
        <v>22704</v>
      </c>
      <c r="J4060" s="24"/>
      <c r="K4060" s="24" t="s">
        <v>22705</v>
      </c>
      <c r="L4060" s="24" t="str">
        <f t="shared" si="126"/>
        <v>PostAlerta</v>
      </c>
      <c r="M4060" s="24" t="str">
        <f t="shared" si="127"/>
        <v>S/PalabrasClaves</v>
      </c>
      <c r="N4060" s="24"/>
      <c r="O4060" s="24"/>
      <c r="P4060" s="24"/>
      <c r="Q4060" s="24"/>
      <c r="R4060" s="24"/>
      <c r="S4060" s="24"/>
      <c r="T4060" s="24"/>
      <c r="U4060" s="24"/>
      <c r="V4060" s="24"/>
      <c r="W4060" s="24"/>
      <c r="X4060" s="24"/>
    </row>
    <row r="4061" spans="1:24" ht="15.75" hidden="1" customHeight="1">
      <c r="A4061" s="26">
        <v>33353937</v>
      </c>
      <c r="B4061" s="26" t="s">
        <v>22706</v>
      </c>
      <c r="C4061" s="26" t="s">
        <v>22707</v>
      </c>
      <c r="D4061" s="26" t="s">
        <v>22708</v>
      </c>
      <c r="E4061" s="26" t="s">
        <v>14305</v>
      </c>
      <c r="F4061" s="26" t="s">
        <v>7079</v>
      </c>
      <c r="G4061" s="26">
        <v>2020</v>
      </c>
      <c r="H4061" s="27">
        <v>44188</v>
      </c>
      <c r="I4061" s="26" t="s">
        <v>22709</v>
      </c>
      <c r="J4061" s="26"/>
      <c r="K4061" s="26" t="s">
        <v>22710</v>
      </c>
      <c r="L4061" s="26" t="str">
        <f t="shared" si="126"/>
        <v>PostAlerta</v>
      </c>
      <c r="M4061" s="26" t="str">
        <f t="shared" si="127"/>
        <v>S/PalabrasClaves</v>
      </c>
      <c r="N4061" s="26"/>
      <c r="O4061" s="26"/>
      <c r="P4061" s="26"/>
      <c r="Q4061" s="26"/>
      <c r="R4061" s="26"/>
      <c r="S4061" s="26"/>
      <c r="T4061" s="26"/>
      <c r="U4061" s="26"/>
      <c r="V4061" s="26"/>
      <c r="W4061" s="26"/>
      <c r="X4061" s="26"/>
    </row>
    <row r="4062" spans="1:24" ht="15.75" hidden="1" customHeight="1">
      <c r="A4062" s="24">
        <v>33376171</v>
      </c>
      <c r="B4062" s="24" t="s">
        <v>22711</v>
      </c>
      <c r="C4062" s="24" t="s">
        <v>22712</v>
      </c>
      <c r="D4062" s="24" t="s">
        <v>22713</v>
      </c>
      <c r="E4062" s="24" t="s">
        <v>22491</v>
      </c>
      <c r="F4062" s="24" t="s">
        <v>204</v>
      </c>
      <c r="G4062" s="24">
        <v>2020</v>
      </c>
      <c r="H4062" s="25">
        <v>44195</v>
      </c>
      <c r="I4062" s="24" t="s">
        <v>22714</v>
      </c>
      <c r="J4062" s="24"/>
      <c r="K4062" s="24" t="s">
        <v>22715</v>
      </c>
      <c r="L4062" s="24" t="str">
        <f t="shared" si="126"/>
        <v>PostAlerta</v>
      </c>
      <c r="M4062" s="24" t="str">
        <f t="shared" si="127"/>
        <v>S/PalabrasClaves</v>
      </c>
      <c r="N4062" s="24"/>
      <c r="O4062" s="24"/>
      <c r="P4062" s="24"/>
      <c r="Q4062" s="24"/>
      <c r="R4062" s="24"/>
      <c r="S4062" s="24"/>
      <c r="T4062" s="24"/>
      <c r="U4062" s="24"/>
      <c r="V4062" s="24"/>
      <c r="W4062" s="24"/>
      <c r="X4062" s="24"/>
    </row>
    <row r="4063" spans="1:24" ht="15.75" hidden="1" customHeight="1">
      <c r="A4063" s="26">
        <v>33378545</v>
      </c>
      <c r="B4063" s="26" t="s">
        <v>22716</v>
      </c>
      <c r="C4063" s="26" t="s">
        <v>22717</v>
      </c>
      <c r="D4063" s="26" t="s">
        <v>22718</v>
      </c>
      <c r="E4063" s="26" t="s">
        <v>22719</v>
      </c>
      <c r="F4063" s="26" t="s">
        <v>22720</v>
      </c>
      <c r="G4063" s="26">
        <v>2020</v>
      </c>
      <c r="H4063" s="27">
        <v>44195</v>
      </c>
      <c r="I4063" s="26"/>
      <c r="J4063" s="26"/>
      <c r="K4063" s="26" t="s">
        <v>22721</v>
      </c>
      <c r="L4063" s="26" t="str">
        <f t="shared" si="126"/>
        <v>PostAlerta</v>
      </c>
      <c r="M4063" s="26" t="str">
        <f t="shared" si="127"/>
        <v>S/PalabrasClaves</v>
      </c>
      <c r="N4063" s="26"/>
      <c r="O4063" s="26"/>
      <c r="P4063" s="26"/>
      <c r="Q4063" s="26"/>
      <c r="R4063" s="26"/>
      <c r="S4063" s="26"/>
      <c r="T4063" s="26"/>
      <c r="U4063" s="26"/>
      <c r="V4063" s="26"/>
      <c r="W4063" s="26"/>
      <c r="X4063" s="26"/>
    </row>
    <row r="4064" spans="1:24" ht="15.75" hidden="1" customHeight="1">
      <c r="A4064" s="24">
        <v>33382076</v>
      </c>
      <c r="B4064" s="24" t="s">
        <v>22722</v>
      </c>
      <c r="C4064" s="24" t="s">
        <v>22723</v>
      </c>
      <c r="D4064" s="24" t="s">
        <v>22724</v>
      </c>
      <c r="E4064" s="24" t="s">
        <v>22725</v>
      </c>
      <c r="F4064" s="24" t="s">
        <v>22720</v>
      </c>
      <c r="G4064" s="24">
        <v>2020</v>
      </c>
      <c r="H4064" s="25">
        <v>44196</v>
      </c>
      <c r="I4064" s="24"/>
      <c r="J4064" s="24"/>
      <c r="K4064" s="24" t="s">
        <v>22726</v>
      </c>
      <c r="L4064" s="24" t="str">
        <f t="shared" si="126"/>
        <v>PostAlerta</v>
      </c>
      <c r="M4064" s="24" t="str">
        <f t="shared" si="127"/>
        <v>S/PalabrasClaves</v>
      </c>
      <c r="N4064" s="24"/>
      <c r="O4064" s="24"/>
      <c r="P4064" s="24"/>
      <c r="Q4064" s="24"/>
      <c r="R4064" s="24"/>
      <c r="S4064" s="24"/>
      <c r="T4064" s="24"/>
      <c r="U4064" s="24"/>
      <c r="V4064" s="24"/>
      <c r="W4064" s="24"/>
      <c r="X4064" s="24"/>
    </row>
    <row r="4065" spans="1:24" ht="15.75" hidden="1" customHeight="1">
      <c r="A4065" s="26">
        <v>33382077</v>
      </c>
      <c r="B4065" s="26" t="s">
        <v>22727</v>
      </c>
      <c r="C4065" s="26" t="s">
        <v>22728</v>
      </c>
      <c r="D4065" s="26" t="s">
        <v>22729</v>
      </c>
      <c r="E4065" s="26" t="s">
        <v>22730</v>
      </c>
      <c r="F4065" s="26" t="s">
        <v>22720</v>
      </c>
      <c r="G4065" s="26">
        <v>2020</v>
      </c>
      <c r="H4065" s="27">
        <v>44196</v>
      </c>
      <c r="I4065" s="26"/>
      <c r="J4065" s="26"/>
      <c r="K4065" s="26" t="s">
        <v>22731</v>
      </c>
      <c r="L4065" s="26" t="str">
        <f t="shared" si="126"/>
        <v>PostAlerta</v>
      </c>
      <c r="M4065" s="26" t="str">
        <f t="shared" si="127"/>
        <v>S/PalabrasClaves</v>
      </c>
      <c r="N4065" s="26"/>
      <c r="O4065" s="26"/>
      <c r="P4065" s="26"/>
      <c r="Q4065" s="26"/>
      <c r="R4065" s="26"/>
      <c r="S4065" s="26"/>
      <c r="T4065" s="26"/>
      <c r="U4065" s="26"/>
      <c r="V4065" s="26"/>
      <c r="W4065" s="26"/>
      <c r="X4065" s="26"/>
    </row>
    <row r="4066" spans="1:24" ht="15.75" hidden="1" customHeight="1">
      <c r="A4066" s="24">
        <v>31889502</v>
      </c>
      <c r="B4066" s="24" t="s">
        <v>22732</v>
      </c>
      <c r="C4066" s="24" t="s">
        <v>22733</v>
      </c>
      <c r="D4066" s="24" t="s">
        <v>22734</v>
      </c>
      <c r="E4066" s="24" t="s">
        <v>22735</v>
      </c>
      <c r="F4066" s="24" t="s">
        <v>1508</v>
      </c>
      <c r="G4066" s="24">
        <v>2021</v>
      </c>
      <c r="H4066" s="25">
        <v>43831</v>
      </c>
      <c r="I4066" s="24"/>
      <c r="J4066" s="24"/>
      <c r="K4066" s="24" t="s">
        <v>22736</v>
      </c>
      <c r="L4066" s="24" t="str">
        <f t="shared" si="126"/>
        <v>PostAlerta</v>
      </c>
      <c r="M4066" s="24" t="str">
        <f t="shared" si="127"/>
        <v>S/PalabrasClaves</v>
      </c>
      <c r="N4066" s="24"/>
      <c r="O4066" s="24"/>
      <c r="P4066" s="24"/>
      <c r="Q4066" s="24"/>
      <c r="R4066" s="24"/>
      <c r="S4066" s="24"/>
      <c r="T4066" s="24"/>
      <c r="U4066" s="24"/>
      <c r="V4066" s="24"/>
      <c r="W4066" s="24"/>
      <c r="X4066" s="24"/>
    </row>
    <row r="4067" spans="1:24" ht="15.75" hidden="1" customHeight="1">
      <c r="A4067" s="26">
        <v>32009316</v>
      </c>
      <c r="B4067" s="26" t="s">
        <v>22737</v>
      </c>
      <c r="C4067" s="26" t="s">
        <v>22738</v>
      </c>
      <c r="D4067" s="26" t="s">
        <v>22739</v>
      </c>
      <c r="E4067" s="26" t="s">
        <v>22740</v>
      </c>
      <c r="F4067" s="26" t="s">
        <v>22741</v>
      </c>
      <c r="G4067" s="26">
        <v>2021</v>
      </c>
      <c r="H4067" s="27">
        <v>43865</v>
      </c>
      <c r="I4067" s="26" t="s">
        <v>22742</v>
      </c>
      <c r="J4067" s="26"/>
      <c r="K4067" s="26" t="s">
        <v>22743</v>
      </c>
      <c r="L4067" s="26" t="str">
        <f t="shared" si="126"/>
        <v>PostAlerta</v>
      </c>
      <c r="M4067" s="26" t="str">
        <f t="shared" si="127"/>
        <v>S/PalabrasClaves</v>
      </c>
      <c r="N4067" s="26"/>
      <c r="O4067" s="26"/>
      <c r="P4067" s="26"/>
      <c r="Q4067" s="26"/>
      <c r="R4067" s="26"/>
      <c r="S4067" s="26"/>
      <c r="T4067" s="26"/>
      <c r="U4067" s="26"/>
      <c r="V4067" s="26"/>
      <c r="W4067" s="26"/>
      <c r="X4067" s="26"/>
    </row>
    <row r="4068" spans="1:24" ht="15.75" hidden="1" customHeight="1">
      <c r="A4068" s="24">
        <v>32067623</v>
      </c>
      <c r="B4068" s="24" t="s">
        <v>22744</v>
      </c>
      <c r="C4068" s="24" t="s">
        <v>22745</v>
      </c>
      <c r="D4068" s="24" t="s">
        <v>22746</v>
      </c>
      <c r="E4068" s="24" t="s">
        <v>22747</v>
      </c>
      <c r="F4068" s="24" t="s">
        <v>1508</v>
      </c>
      <c r="G4068" s="24">
        <v>2021</v>
      </c>
      <c r="H4068" s="25">
        <v>43880</v>
      </c>
      <c r="I4068" s="24"/>
      <c r="J4068" s="24"/>
      <c r="K4068" s="24" t="s">
        <v>22748</v>
      </c>
      <c r="L4068" s="24" t="str">
        <f t="shared" si="126"/>
        <v>PostAlerta</v>
      </c>
      <c r="M4068" s="24" t="str">
        <f t="shared" si="127"/>
        <v>S/PalabrasClaves</v>
      </c>
      <c r="N4068" s="24"/>
      <c r="O4068" s="24"/>
      <c r="P4068" s="24"/>
      <c r="Q4068" s="24"/>
      <c r="R4068" s="24"/>
      <c r="S4068" s="24"/>
      <c r="T4068" s="24"/>
      <c r="U4068" s="24"/>
      <c r="V4068" s="24"/>
      <c r="W4068" s="24"/>
      <c r="X4068" s="24"/>
    </row>
    <row r="4069" spans="1:24" ht="15.75" hidden="1" customHeight="1">
      <c r="A4069" s="26">
        <v>32794312</v>
      </c>
      <c r="B4069" s="26" t="s">
        <v>22749</v>
      </c>
      <c r="C4069" s="26" t="s">
        <v>22750</v>
      </c>
      <c r="D4069" s="26" t="s">
        <v>22751</v>
      </c>
      <c r="E4069" s="26" t="s">
        <v>22752</v>
      </c>
      <c r="F4069" s="26" t="s">
        <v>2149</v>
      </c>
      <c r="G4069" s="26">
        <v>2021</v>
      </c>
      <c r="H4069" s="27">
        <v>44058</v>
      </c>
      <c r="I4069" s="26"/>
      <c r="J4069" s="26"/>
      <c r="K4069" s="26" t="s">
        <v>22753</v>
      </c>
      <c r="L4069" s="26" t="str">
        <f t="shared" si="126"/>
        <v>Excluido</v>
      </c>
      <c r="M4069" s="26" t="str">
        <f t="shared" si="127"/>
        <v>S/PalabrasClaves</v>
      </c>
      <c r="N4069" s="26"/>
      <c r="O4069" s="26"/>
      <c r="P4069" s="26"/>
      <c r="Q4069" s="26"/>
      <c r="R4069" s="26"/>
      <c r="S4069" s="26"/>
      <c r="T4069" s="26"/>
      <c r="U4069" s="26"/>
      <c r="V4069" s="26"/>
      <c r="W4069" s="26"/>
      <c r="X4069" s="26"/>
    </row>
    <row r="4070" spans="1:24" ht="15.75" hidden="1" customHeight="1">
      <c r="A4070" s="24">
        <v>32881091</v>
      </c>
      <c r="B4070" s="24" t="s">
        <v>22754</v>
      </c>
      <c r="C4070" s="24" t="s">
        <v>22755</v>
      </c>
      <c r="D4070" s="24" t="s">
        <v>22756</v>
      </c>
      <c r="E4070" s="24" t="s">
        <v>22757</v>
      </c>
      <c r="F4070" s="24" t="s">
        <v>1057</v>
      </c>
      <c r="G4070" s="24">
        <v>2021</v>
      </c>
      <c r="H4070" s="25">
        <v>44078</v>
      </c>
      <c r="I4070" s="24"/>
      <c r="J4070" s="24"/>
      <c r="K4070" s="24" t="s">
        <v>22758</v>
      </c>
      <c r="L4070" s="24" t="str">
        <f t="shared" si="126"/>
        <v>PostAlerta</v>
      </c>
      <c r="M4070" s="24" t="str">
        <f t="shared" si="127"/>
        <v>S/PalabrasClaves</v>
      </c>
      <c r="N4070" s="24"/>
      <c r="O4070" s="24"/>
      <c r="P4070" s="24"/>
      <c r="Q4070" s="24"/>
      <c r="R4070" s="24"/>
      <c r="S4070" s="24"/>
      <c r="T4070" s="24"/>
      <c r="U4070" s="24"/>
      <c r="V4070" s="24"/>
      <c r="W4070" s="24"/>
      <c r="X4070" s="24"/>
    </row>
    <row r="4071" spans="1:24" ht="15.75" hidden="1" customHeight="1">
      <c r="A4071" s="26">
        <v>32932385</v>
      </c>
      <c r="B4071" s="26" t="s">
        <v>22759</v>
      </c>
      <c r="C4071" s="26" t="s">
        <v>22760</v>
      </c>
      <c r="D4071" s="26" t="s">
        <v>22761</v>
      </c>
      <c r="E4071" s="26" t="s">
        <v>22762</v>
      </c>
      <c r="F4071" s="26" t="s">
        <v>128</v>
      </c>
      <c r="G4071" s="26">
        <v>2021</v>
      </c>
      <c r="H4071" s="27">
        <v>44089</v>
      </c>
      <c r="I4071" s="26" t="s">
        <v>22763</v>
      </c>
      <c r="J4071" s="26"/>
      <c r="K4071" s="26" t="s">
        <v>22764</v>
      </c>
      <c r="L4071" s="26" t="str">
        <f t="shared" si="126"/>
        <v>PostAlerta</v>
      </c>
      <c r="M4071" s="26" t="str">
        <f t="shared" si="127"/>
        <v>S/PalabrasClaves</v>
      </c>
      <c r="N4071" s="26"/>
      <c r="O4071" s="26"/>
      <c r="P4071" s="26"/>
      <c r="Q4071" s="26"/>
      <c r="R4071" s="26"/>
      <c r="S4071" s="26"/>
      <c r="T4071" s="26"/>
      <c r="U4071" s="26"/>
      <c r="V4071" s="26"/>
      <c r="W4071" s="26"/>
      <c r="X4071" s="26"/>
    </row>
    <row r="4072" spans="1:24" ht="15.75" hidden="1" customHeight="1">
      <c r="A4072" s="24">
        <v>32959238</v>
      </c>
      <c r="B4072" s="24" t="s">
        <v>22765</v>
      </c>
      <c r="C4072" s="24" t="s">
        <v>22766</v>
      </c>
      <c r="D4072" s="24" t="s">
        <v>22767</v>
      </c>
      <c r="E4072" s="24" t="s">
        <v>22768</v>
      </c>
      <c r="F4072" s="24" t="s">
        <v>2115</v>
      </c>
      <c r="G4072" s="24">
        <v>2021</v>
      </c>
      <c r="H4072" s="25">
        <v>44096</v>
      </c>
      <c r="I4072" s="24"/>
      <c r="J4072" s="24"/>
      <c r="K4072" s="24" t="s">
        <v>22769</v>
      </c>
      <c r="L4072" s="24" t="str">
        <f t="shared" ref="L4072:L4135" si="128">IF(ISNUMBER(VLOOKUP(A4072,EXCL,1,FALSE)),"Excluido",IF(ISNUMBER(VLOOKUP(A4072,POST,1,FALSE)),"PostAlerta",IF(ISNUMBER(VLOOKUP(A4072,PRE,1,FALSE)),"PreAlerta","")))</f>
        <v>PostAlerta</v>
      </c>
      <c r="M4072" s="24" t="str">
        <f t="shared" ref="M4072:M4135" si="129">IF(ISNUMBER(VLOOKUP(A4072,KEYWORDS,1,FALSE)),"C/PalabrasClaves","S/PalabrasClaves")</f>
        <v>S/PalabrasClaves</v>
      </c>
      <c r="N4072" s="24"/>
      <c r="O4072" s="24"/>
      <c r="P4072" s="24"/>
      <c r="Q4072" s="24"/>
      <c r="R4072" s="24"/>
      <c r="S4072" s="24"/>
      <c r="T4072" s="24"/>
      <c r="U4072" s="24"/>
      <c r="V4072" s="24"/>
      <c r="W4072" s="24"/>
      <c r="X4072" s="24"/>
    </row>
    <row r="4073" spans="1:24" ht="15.75" hidden="1" customHeight="1">
      <c r="A4073" s="26">
        <v>33044320</v>
      </c>
      <c r="B4073" s="26" t="s">
        <v>22770</v>
      </c>
      <c r="C4073" s="26" t="s">
        <v>22771</v>
      </c>
      <c r="D4073" s="26" t="s">
        <v>22772</v>
      </c>
      <c r="E4073" s="26" t="s">
        <v>11620</v>
      </c>
      <c r="F4073" s="26" t="s">
        <v>12950</v>
      </c>
      <c r="G4073" s="26">
        <v>2021</v>
      </c>
      <c r="H4073" s="27">
        <v>44116</v>
      </c>
      <c r="I4073" s="26"/>
      <c r="J4073" s="26"/>
      <c r="K4073" s="26" t="s">
        <v>22773</v>
      </c>
      <c r="L4073" s="26" t="str">
        <f t="shared" si="128"/>
        <v>PostAlerta</v>
      </c>
      <c r="M4073" s="26" t="str">
        <f t="shared" si="129"/>
        <v>S/PalabrasClaves</v>
      </c>
      <c r="N4073" s="26"/>
      <c r="O4073" s="26"/>
      <c r="P4073" s="26"/>
      <c r="Q4073" s="26"/>
      <c r="R4073" s="26"/>
      <c r="S4073" s="26"/>
      <c r="T4073" s="26"/>
      <c r="U4073" s="26"/>
      <c r="V4073" s="26"/>
      <c r="W4073" s="26"/>
      <c r="X4073" s="26"/>
    </row>
    <row r="4074" spans="1:24" ht="15.75" hidden="1" customHeight="1">
      <c r="A4074" s="24">
        <v>33076082</v>
      </c>
      <c r="B4074" s="24" t="s">
        <v>22774</v>
      </c>
      <c r="C4074" s="24" t="s">
        <v>22775</v>
      </c>
      <c r="D4074" s="24" t="s">
        <v>22776</v>
      </c>
      <c r="E4074" s="24" t="s">
        <v>22777</v>
      </c>
      <c r="F4074" s="24" t="s">
        <v>22778</v>
      </c>
      <c r="G4074" s="24">
        <v>2021</v>
      </c>
      <c r="H4074" s="25">
        <v>44124</v>
      </c>
      <c r="I4074" s="24"/>
      <c r="J4074" s="24"/>
      <c r="K4074" s="24" t="s">
        <v>22779</v>
      </c>
      <c r="L4074" s="24" t="str">
        <f t="shared" si="128"/>
        <v>PostAlerta</v>
      </c>
      <c r="M4074" s="24" t="str">
        <f t="shared" si="129"/>
        <v>S/PalabrasClaves</v>
      </c>
      <c r="N4074" s="24"/>
      <c r="O4074" s="24"/>
      <c r="P4074" s="24"/>
      <c r="Q4074" s="24"/>
      <c r="R4074" s="24"/>
      <c r="S4074" s="24"/>
      <c r="T4074" s="24"/>
      <c r="U4074" s="24"/>
      <c r="V4074" s="24"/>
      <c r="W4074" s="24"/>
      <c r="X4074" s="24"/>
    </row>
    <row r="4075" spans="1:24" ht="15.75" hidden="1" customHeight="1">
      <c r="A4075" s="26">
        <v>33121362</v>
      </c>
      <c r="B4075" s="26" t="s">
        <v>22780</v>
      </c>
      <c r="C4075" s="26" t="s">
        <v>22781</v>
      </c>
      <c r="D4075" s="26" t="s">
        <v>22782</v>
      </c>
      <c r="E4075" s="26" t="s">
        <v>22783</v>
      </c>
      <c r="F4075" s="26" t="s">
        <v>725</v>
      </c>
      <c r="G4075" s="26">
        <v>2021</v>
      </c>
      <c r="H4075" s="27">
        <v>44134</v>
      </c>
      <c r="I4075" s="26"/>
      <c r="J4075" s="26"/>
      <c r="K4075" s="26" t="s">
        <v>22784</v>
      </c>
      <c r="L4075" s="26" t="str">
        <f t="shared" si="128"/>
        <v>PostAlerta</v>
      </c>
      <c r="M4075" s="26" t="str">
        <f t="shared" si="129"/>
        <v>S/PalabrasClaves</v>
      </c>
      <c r="N4075" s="26"/>
      <c r="O4075" s="26"/>
      <c r="P4075" s="26"/>
      <c r="Q4075" s="26"/>
      <c r="R4075" s="26"/>
      <c r="S4075" s="26"/>
      <c r="T4075" s="26"/>
      <c r="U4075" s="26"/>
      <c r="V4075" s="26"/>
      <c r="W4075" s="26"/>
      <c r="X4075" s="26"/>
    </row>
    <row r="4076" spans="1:24" ht="15.75" hidden="1" customHeight="1">
      <c r="A4076" s="24">
        <v>33136149</v>
      </c>
      <c r="B4076" s="24" t="s">
        <v>22785</v>
      </c>
      <c r="C4076" s="24" t="s">
        <v>22786</v>
      </c>
      <c r="D4076" s="24" t="s">
        <v>22787</v>
      </c>
      <c r="E4076" s="24" t="s">
        <v>22788</v>
      </c>
      <c r="F4076" s="24" t="s">
        <v>15651</v>
      </c>
      <c r="G4076" s="24">
        <v>2021</v>
      </c>
      <c r="H4076" s="25">
        <v>44137</v>
      </c>
      <c r="I4076" s="24" t="s">
        <v>22789</v>
      </c>
      <c r="J4076" s="24"/>
      <c r="K4076" s="24" t="s">
        <v>22790</v>
      </c>
      <c r="L4076" s="24" t="str">
        <f t="shared" si="128"/>
        <v>PostAlerta</v>
      </c>
      <c r="M4076" s="24" t="str">
        <f t="shared" si="129"/>
        <v>S/PalabrasClaves</v>
      </c>
      <c r="N4076" s="24"/>
      <c r="O4076" s="24"/>
      <c r="P4076" s="24"/>
      <c r="Q4076" s="24"/>
      <c r="R4076" s="24"/>
      <c r="S4076" s="24"/>
      <c r="T4076" s="24"/>
      <c r="U4076" s="24"/>
      <c r="V4076" s="24"/>
      <c r="W4076" s="24"/>
      <c r="X4076" s="24"/>
    </row>
    <row r="4077" spans="1:24" ht="15.75" hidden="1" customHeight="1">
      <c r="A4077" s="26">
        <v>33143985</v>
      </c>
      <c r="B4077" s="26" t="s">
        <v>22791</v>
      </c>
      <c r="C4077" s="26" t="s">
        <v>22792</v>
      </c>
      <c r="D4077" s="26" t="s">
        <v>22793</v>
      </c>
      <c r="E4077" s="26" t="s">
        <v>22794</v>
      </c>
      <c r="F4077" s="26" t="s">
        <v>947</v>
      </c>
      <c r="G4077" s="26">
        <v>2021</v>
      </c>
      <c r="H4077" s="27">
        <v>44139</v>
      </c>
      <c r="I4077" s="26" t="s">
        <v>22795</v>
      </c>
      <c r="J4077" s="26" t="s">
        <v>22796</v>
      </c>
      <c r="K4077" s="26" t="s">
        <v>22797</v>
      </c>
      <c r="L4077" s="26" t="str">
        <f t="shared" si="128"/>
        <v>PostAlerta</v>
      </c>
      <c r="M4077" s="26" t="str">
        <f t="shared" si="129"/>
        <v>S/PalabrasClaves</v>
      </c>
      <c r="N4077" s="26"/>
      <c r="O4077" s="26"/>
      <c r="P4077" s="26"/>
      <c r="Q4077" s="26"/>
      <c r="R4077" s="26"/>
      <c r="S4077" s="26"/>
      <c r="T4077" s="26"/>
      <c r="U4077" s="26"/>
      <c r="V4077" s="26"/>
      <c r="W4077" s="26"/>
      <c r="X4077" s="26"/>
    </row>
    <row r="4078" spans="1:24" ht="15.75" hidden="1" customHeight="1">
      <c r="A4078" s="24">
        <v>33167804</v>
      </c>
      <c r="B4078" s="24" t="s">
        <v>22798</v>
      </c>
      <c r="C4078" s="24" t="s">
        <v>22799</v>
      </c>
      <c r="D4078" s="24" t="s">
        <v>22800</v>
      </c>
      <c r="E4078" s="24" t="s">
        <v>5253</v>
      </c>
      <c r="F4078" s="24" t="s">
        <v>725</v>
      </c>
      <c r="G4078" s="24">
        <v>2021</v>
      </c>
      <c r="H4078" s="25">
        <v>44145</v>
      </c>
      <c r="I4078" s="24"/>
      <c r="J4078" s="24"/>
      <c r="K4078" s="24" t="s">
        <v>22801</v>
      </c>
      <c r="L4078" s="24" t="str">
        <f t="shared" si="128"/>
        <v>Excluido</v>
      </c>
      <c r="M4078" s="24" t="str">
        <f t="shared" si="129"/>
        <v>S/PalabrasClaves</v>
      </c>
      <c r="N4078" s="24"/>
      <c r="O4078" s="24"/>
      <c r="P4078" s="24"/>
      <c r="Q4078" s="24"/>
      <c r="R4078" s="24"/>
      <c r="S4078" s="24"/>
      <c r="T4078" s="24"/>
      <c r="U4078" s="24"/>
      <c r="V4078" s="24"/>
      <c r="W4078" s="24"/>
      <c r="X4078" s="24"/>
    </row>
    <row r="4079" spans="1:24" ht="15.75" hidden="1" customHeight="1">
      <c r="A4079" s="26">
        <v>33183923</v>
      </c>
      <c r="B4079" s="26" t="s">
        <v>22802</v>
      </c>
      <c r="C4079" s="26" t="s">
        <v>22803</v>
      </c>
      <c r="D4079" s="26" t="s">
        <v>22804</v>
      </c>
      <c r="E4079" s="26" t="s">
        <v>22805</v>
      </c>
      <c r="F4079" s="26" t="s">
        <v>947</v>
      </c>
      <c r="G4079" s="26">
        <v>2021</v>
      </c>
      <c r="H4079" s="27">
        <v>44148</v>
      </c>
      <c r="I4079" s="26"/>
      <c r="J4079" s="26"/>
      <c r="K4079" s="26" t="s">
        <v>22806</v>
      </c>
      <c r="L4079" s="26" t="str">
        <f t="shared" si="128"/>
        <v>PostAlerta</v>
      </c>
      <c r="M4079" s="26" t="str">
        <f t="shared" si="129"/>
        <v>S/PalabrasClaves</v>
      </c>
      <c r="N4079" s="26"/>
      <c r="O4079" s="26"/>
      <c r="P4079" s="26"/>
      <c r="Q4079" s="26"/>
      <c r="R4079" s="26"/>
      <c r="S4079" s="26"/>
      <c r="T4079" s="26"/>
      <c r="U4079" s="26"/>
      <c r="V4079" s="26"/>
      <c r="W4079" s="26"/>
      <c r="X4079" s="26"/>
    </row>
    <row r="4080" spans="1:24" ht="15.75" hidden="1" customHeight="1">
      <c r="A4080" s="24">
        <v>33188803</v>
      </c>
      <c r="B4080" s="24" t="s">
        <v>22807</v>
      </c>
      <c r="C4080" s="24" t="s">
        <v>22808</v>
      </c>
      <c r="D4080" s="24" t="s">
        <v>22809</v>
      </c>
      <c r="E4080" s="24" t="s">
        <v>22810</v>
      </c>
      <c r="F4080" s="24" t="s">
        <v>661</v>
      </c>
      <c r="G4080" s="24">
        <v>2021</v>
      </c>
      <c r="H4080" s="25">
        <v>44149</v>
      </c>
      <c r="I4080" s="24"/>
      <c r="J4080" s="24"/>
      <c r="K4080" s="24" t="s">
        <v>22811</v>
      </c>
      <c r="L4080" s="24" t="str">
        <f t="shared" si="128"/>
        <v>PostAlerta</v>
      </c>
      <c r="M4080" s="24" t="str">
        <f t="shared" si="129"/>
        <v>S/PalabrasClaves</v>
      </c>
      <c r="N4080" s="24"/>
      <c r="O4080" s="24"/>
      <c r="P4080" s="24"/>
      <c r="Q4080" s="24"/>
      <c r="R4080" s="24"/>
      <c r="S4080" s="24"/>
      <c r="T4080" s="24"/>
      <c r="U4080" s="24"/>
      <c r="V4080" s="24"/>
      <c r="W4080" s="24"/>
      <c r="X4080" s="24"/>
    </row>
    <row r="4081" spans="1:24" ht="15.75" hidden="1" customHeight="1">
      <c r="A4081" s="26">
        <v>33200728</v>
      </c>
      <c r="B4081" s="26" t="s">
        <v>22812</v>
      </c>
      <c r="C4081" s="26" t="s">
        <v>22813</v>
      </c>
      <c r="D4081" s="26" t="s">
        <v>22814</v>
      </c>
      <c r="E4081" s="26" t="s">
        <v>17413</v>
      </c>
      <c r="F4081" s="26" t="s">
        <v>1912</v>
      </c>
      <c r="G4081" s="26">
        <v>2021</v>
      </c>
      <c r="H4081" s="27">
        <v>44152</v>
      </c>
      <c r="I4081" s="26" t="s">
        <v>22815</v>
      </c>
      <c r="J4081" s="26"/>
      <c r="K4081" s="26" t="s">
        <v>22816</v>
      </c>
      <c r="L4081" s="26" t="str">
        <f t="shared" si="128"/>
        <v>PostAlerta</v>
      </c>
      <c r="M4081" s="26" t="str">
        <f t="shared" si="129"/>
        <v>S/PalabrasClaves</v>
      </c>
      <c r="N4081" s="26"/>
      <c r="O4081" s="26"/>
      <c r="P4081" s="26"/>
      <c r="Q4081" s="26"/>
      <c r="R4081" s="26"/>
      <c r="S4081" s="26"/>
      <c r="T4081" s="26"/>
      <c r="U4081" s="26"/>
      <c r="V4081" s="26"/>
      <c r="W4081" s="26"/>
      <c r="X4081" s="26"/>
    </row>
    <row r="4082" spans="1:24" ht="15.75" hidden="1" customHeight="1">
      <c r="A4082" s="24">
        <v>33232216</v>
      </c>
      <c r="B4082" s="24" t="s">
        <v>22817</v>
      </c>
      <c r="C4082" s="24" t="s">
        <v>22818</v>
      </c>
      <c r="D4082" s="24" t="s">
        <v>22819</v>
      </c>
      <c r="E4082" s="24" t="s">
        <v>22820</v>
      </c>
      <c r="F4082" s="24" t="s">
        <v>725</v>
      </c>
      <c r="G4082" s="24">
        <v>2021</v>
      </c>
      <c r="H4082" s="25">
        <v>44159</v>
      </c>
      <c r="I4082" s="24"/>
      <c r="J4082" s="24"/>
      <c r="K4082" s="24" t="s">
        <v>22821</v>
      </c>
      <c r="L4082" s="24" t="str">
        <f t="shared" si="128"/>
        <v>PostAlerta</v>
      </c>
      <c r="M4082" s="24" t="str">
        <f t="shared" si="129"/>
        <v>S/PalabrasClaves</v>
      </c>
      <c r="N4082" s="24"/>
      <c r="O4082" s="24"/>
      <c r="P4082" s="24"/>
      <c r="Q4082" s="24"/>
      <c r="R4082" s="24"/>
      <c r="S4082" s="24"/>
      <c r="T4082" s="24"/>
      <c r="U4082" s="24"/>
      <c r="V4082" s="24"/>
      <c r="W4082" s="24"/>
      <c r="X4082" s="24"/>
    </row>
    <row r="4083" spans="1:24" ht="15.75" hidden="1" customHeight="1">
      <c r="A4083" s="26">
        <v>33264795</v>
      </c>
      <c r="B4083" s="26" t="s">
        <v>22822</v>
      </c>
      <c r="C4083" s="26" t="s">
        <v>22823</v>
      </c>
      <c r="D4083" s="26" t="s">
        <v>22824</v>
      </c>
      <c r="E4083" s="26" t="s">
        <v>18031</v>
      </c>
      <c r="F4083" s="26" t="s">
        <v>2411</v>
      </c>
      <c r="G4083" s="26">
        <v>2021</v>
      </c>
      <c r="H4083" s="27">
        <v>44167</v>
      </c>
      <c r="I4083" s="26"/>
      <c r="J4083" s="26"/>
      <c r="K4083" s="26" t="s">
        <v>22825</v>
      </c>
      <c r="L4083" s="26" t="str">
        <f t="shared" si="128"/>
        <v>PostAlerta</v>
      </c>
      <c r="M4083" s="26" t="str">
        <f t="shared" si="129"/>
        <v>S/PalabrasClaves</v>
      </c>
      <c r="N4083" s="26"/>
      <c r="O4083" s="26"/>
      <c r="P4083" s="26"/>
      <c r="Q4083" s="26"/>
      <c r="R4083" s="26"/>
      <c r="S4083" s="26"/>
      <c r="T4083" s="26"/>
      <c r="U4083" s="26"/>
      <c r="V4083" s="26"/>
      <c r="W4083" s="26"/>
      <c r="X4083" s="26"/>
    </row>
    <row r="4084" spans="1:24" ht="15.75" hidden="1" customHeight="1">
      <c r="A4084" s="24">
        <v>33417851</v>
      </c>
      <c r="B4084" s="24" t="s">
        <v>22826</v>
      </c>
      <c r="C4084" s="24" t="s">
        <v>22827</v>
      </c>
      <c r="D4084" s="24" t="s">
        <v>22828</v>
      </c>
      <c r="E4084" s="24" t="s">
        <v>22829</v>
      </c>
      <c r="F4084" s="24" t="s">
        <v>162</v>
      </c>
      <c r="G4084" s="24">
        <v>2021</v>
      </c>
      <c r="H4084" s="25">
        <v>44204</v>
      </c>
      <c r="I4084" s="24" t="s">
        <v>22830</v>
      </c>
      <c r="J4084" s="24"/>
      <c r="K4084" s="24" t="s">
        <v>22831</v>
      </c>
      <c r="L4084" s="24" t="str">
        <f t="shared" si="128"/>
        <v>PostAlerta</v>
      </c>
      <c r="M4084" s="24" t="str">
        <f t="shared" si="129"/>
        <v>S/PalabrasClaves</v>
      </c>
      <c r="N4084" s="24"/>
      <c r="O4084" s="24"/>
      <c r="P4084" s="24"/>
      <c r="Q4084" s="24"/>
      <c r="R4084" s="24"/>
      <c r="S4084" s="24"/>
      <c r="T4084" s="24"/>
      <c r="U4084" s="24"/>
      <c r="V4084" s="24"/>
      <c r="W4084" s="24"/>
      <c r="X4084" s="24"/>
    </row>
    <row r="4085" spans="1:24" ht="15.75" hidden="1" customHeight="1">
      <c r="A4085" s="26">
        <v>33543164</v>
      </c>
      <c r="B4085" s="26" t="s">
        <v>22832</v>
      </c>
      <c r="C4085" s="26" t="s">
        <v>22833</v>
      </c>
      <c r="D4085" s="26" t="s">
        <v>22834</v>
      </c>
      <c r="E4085" s="26" t="s">
        <v>22835</v>
      </c>
      <c r="F4085" s="26" t="s">
        <v>22836</v>
      </c>
      <c r="G4085" s="26">
        <v>2021</v>
      </c>
      <c r="H4085" s="27">
        <v>44232</v>
      </c>
      <c r="I4085" s="26"/>
      <c r="J4085" s="26"/>
      <c r="K4085" s="26" t="s">
        <v>22837</v>
      </c>
      <c r="L4085" s="26" t="str">
        <f t="shared" si="128"/>
        <v>PostAlerta</v>
      </c>
      <c r="M4085" s="26" t="str">
        <f t="shared" si="129"/>
        <v>S/PalabrasClaves</v>
      </c>
      <c r="N4085" s="26"/>
      <c r="O4085" s="26"/>
      <c r="P4085" s="26"/>
      <c r="Q4085" s="26"/>
      <c r="R4085" s="26"/>
      <c r="S4085" s="26"/>
      <c r="T4085" s="26"/>
      <c r="U4085" s="26"/>
      <c r="V4085" s="26"/>
      <c r="W4085" s="26"/>
      <c r="X4085" s="26"/>
    </row>
    <row r="4086" spans="1:24" ht="15.75" hidden="1" customHeight="1">
      <c r="A4086" s="24">
        <v>33813469</v>
      </c>
      <c r="B4086" s="24" t="s">
        <v>22838</v>
      </c>
      <c r="C4086" s="24" t="s">
        <v>22839</v>
      </c>
      <c r="D4086" s="24" t="s">
        <v>22840</v>
      </c>
      <c r="E4086" s="24" t="s">
        <v>22841</v>
      </c>
      <c r="F4086" s="24" t="s">
        <v>22842</v>
      </c>
      <c r="G4086" s="24">
        <v>2021</v>
      </c>
      <c r="H4086" s="25">
        <v>44290</v>
      </c>
      <c r="I4086" s="24"/>
      <c r="J4086" s="24"/>
      <c r="K4086" s="24"/>
      <c r="L4086" s="24" t="str">
        <f t="shared" si="128"/>
        <v>PostAlerta</v>
      </c>
      <c r="M4086" s="24" t="str">
        <f t="shared" si="129"/>
        <v>S/PalabrasClaves</v>
      </c>
      <c r="N4086" s="24"/>
      <c r="O4086" s="24"/>
      <c r="P4086" s="24"/>
      <c r="Q4086" s="24"/>
      <c r="R4086" s="24"/>
      <c r="S4086" s="24"/>
      <c r="T4086" s="24"/>
      <c r="U4086" s="24"/>
      <c r="V4086" s="24"/>
      <c r="W4086" s="24"/>
      <c r="X4086" s="24"/>
    </row>
    <row r="4087" spans="1:24" ht="15.75" hidden="1" customHeight="1">
      <c r="A4087" s="26">
        <v>33897287</v>
      </c>
      <c r="B4087" s="26" t="s">
        <v>22843</v>
      </c>
      <c r="C4087" s="26" t="s">
        <v>22844</v>
      </c>
      <c r="D4087" s="26" t="s">
        <v>22845</v>
      </c>
      <c r="E4087" s="26" t="s">
        <v>22846</v>
      </c>
      <c r="F4087" s="26" t="s">
        <v>9961</v>
      </c>
      <c r="G4087" s="26">
        <v>2021</v>
      </c>
      <c r="H4087" s="27">
        <v>44312</v>
      </c>
      <c r="I4087" s="26" t="s">
        <v>22847</v>
      </c>
      <c r="J4087" s="26"/>
      <c r="K4087" s="26" t="s">
        <v>22848</v>
      </c>
      <c r="L4087" s="26" t="str">
        <f t="shared" si="128"/>
        <v>PostAlerta</v>
      </c>
      <c r="M4087" s="26" t="str">
        <f t="shared" si="129"/>
        <v>S/PalabrasClaves</v>
      </c>
      <c r="N4087" s="26"/>
      <c r="O4087" s="26"/>
      <c r="P4087" s="26"/>
      <c r="Q4087" s="26"/>
      <c r="R4087" s="26"/>
      <c r="S4087" s="26"/>
      <c r="T4087" s="26"/>
      <c r="U4087" s="26"/>
      <c r="V4087" s="26"/>
      <c r="W4087" s="26"/>
      <c r="X4087" s="26"/>
    </row>
    <row r="4088" spans="1:24" ht="15.75" hidden="1" customHeight="1">
      <c r="A4088" s="24">
        <v>34156000</v>
      </c>
      <c r="B4088" s="24" t="s">
        <v>22849</v>
      </c>
      <c r="C4088" s="24" t="s">
        <v>22850</v>
      </c>
      <c r="D4088" s="24" t="s">
        <v>22851</v>
      </c>
      <c r="E4088" s="24" t="s">
        <v>22852</v>
      </c>
      <c r="F4088" s="24" t="s">
        <v>22842</v>
      </c>
      <c r="G4088" s="24">
        <v>2021</v>
      </c>
      <c r="H4088" s="25">
        <v>44369</v>
      </c>
      <c r="I4088" s="24"/>
      <c r="J4088" s="24"/>
      <c r="K4088" s="24"/>
      <c r="L4088" s="24" t="str">
        <f t="shared" si="128"/>
        <v>PostAlerta</v>
      </c>
      <c r="M4088" s="24" t="str">
        <f t="shared" si="129"/>
        <v>S/PalabrasClaves</v>
      </c>
      <c r="N4088" s="24"/>
      <c r="O4088" s="24"/>
      <c r="P4088" s="24"/>
      <c r="Q4088" s="24"/>
      <c r="R4088" s="24"/>
      <c r="S4088" s="24"/>
      <c r="T4088" s="24"/>
      <c r="U4088" s="24"/>
      <c r="V4088" s="24"/>
      <c r="W4088" s="24"/>
      <c r="X4088" s="24"/>
    </row>
    <row r="4089" spans="1:24" ht="15.75" hidden="1" customHeight="1">
      <c r="A4089" s="26">
        <v>34190930</v>
      </c>
      <c r="B4089" s="26" t="s">
        <v>22853</v>
      </c>
      <c r="C4089" s="26" t="s">
        <v>22854</v>
      </c>
      <c r="D4089" s="26" t="s">
        <v>22855</v>
      </c>
      <c r="E4089" s="26" t="s">
        <v>22856</v>
      </c>
      <c r="F4089" s="26" t="s">
        <v>3672</v>
      </c>
      <c r="G4089" s="26">
        <v>2021</v>
      </c>
      <c r="H4089" s="27">
        <v>44377</v>
      </c>
      <c r="I4089" s="26"/>
      <c r="J4089" s="26"/>
      <c r="K4089" s="26" t="s">
        <v>22857</v>
      </c>
      <c r="L4089" s="26" t="str">
        <f t="shared" si="128"/>
        <v>PostAlerta</v>
      </c>
      <c r="M4089" s="26" t="str">
        <f t="shared" si="129"/>
        <v>S/PalabrasClaves</v>
      </c>
      <c r="N4089" s="26"/>
      <c r="O4089" s="26"/>
      <c r="P4089" s="26"/>
      <c r="Q4089" s="26"/>
      <c r="R4089" s="26"/>
      <c r="S4089" s="26"/>
      <c r="T4089" s="26"/>
      <c r="U4089" s="26"/>
      <c r="V4089" s="26"/>
      <c r="W4089" s="26"/>
      <c r="X4089" s="26"/>
    </row>
    <row r="4090" spans="1:24" ht="15.75" hidden="1" customHeight="1">
      <c r="A4090" s="24">
        <v>34438398</v>
      </c>
      <c r="B4090" s="24" t="s">
        <v>22858</v>
      </c>
      <c r="C4090" s="24" t="s">
        <v>22859</v>
      </c>
      <c r="D4090" s="24" t="s">
        <v>22860</v>
      </c>
      <c r="E4090" s="24" t="s">
        <v>22861</v>
      </c>
      <c r="F4090" s="24" t="s">
        <v>22862</v>
      </c>
      <c r="G4090" s="24">
        <v>2021</v>
      </c>
      <c r="H4090" s="25">
        <v>44434</v>
      </c>
      <c r="I4090" s="24"/>
      <c r="J4090" s="24"/>
      <c r="K4090" s="24" t="s">
        <v>22863</v>
      </c>
      <c r="L4090" s="24" t="str">
        <f t="shared" si="128"/>
        <v>Excluido</v>
      </c>
      <c r="M4090" s="24" t="str">
        <f t="shared" si="129"/>
        <v>S/PalabrasClaves</v>
      </c>
      <c r="N4090" s="24"/>
      <c r="O4090" s="24"/>
      <c r="P4090" s="24"/>
      <c r="Q4090" s="24"/>
      <c r="R4090" s="24"/>
      <c r="S4090" s="24"/>
      <c r="T4090" s="24"/>
      <c r="U4090" s="24"/>
      <c r="V4090" s="24"/>
      <c r="W4090" s="24"/>
      <c r="X4090" s="24"/>
    </row>
    <row r="4091" spans="1:24" ht="15.75" hidden="1" customHeight="1">
      <c r="A4091" s="26">
        <v>34633969</v>
      </c>
      <c r="B4091" s="26" t="s">
        <v>22864</v>
      </c>
      <c r="C4091" s="26" t="s">
        <v>22865</v>
      </c>
      <c r="D4091" s="26" t="s">
        <v>22866</v>
      </c>
      <c r="E4091" s="26" t="s">
        <v>22867</v>
      </c>
      <c r="F4091" s="26" t="s">
        <v>15229</v>
      </c>
      <c r="G4091" s="26">
        <v>2021</v>
      </c>
      <c r="H4091" s="27">
        <v>44480</v>
      </c>
      <c r="I4091" s="26"/>
      <c r="J4091" s="26"/>
      <c r="K4091" s="26"/>
      <c r="L4091" s="26" t="str">
        <f t="shared" si="128"/>
        <v>PostAlerta</v>
      </c>
      <c r="M4091" s="26" t="str">
        <f t="shared" si="129"/>
        <v>S/PalabrasClaves</v>
      </c>
      <c r="N4091" s="26"/>
      <c r="O4091" s="26"/>
      <c r="P4091" s="26"/>
      <c r="Q4091" s="26"/>
      <c r="R4091" s="26"/>
      <c r="S4091" s="26"/>
      <c r="T4091" s="26"/>
      <c r="U4091" s="26"/>
      <c r="V4091" s="26"/>
      <c r="W4091" s="26"/>
      <c r="X4091" s="26"/>
    </row>
    <row r="4092" spans="1:24" ht="15.75" hidden="1" customHeight="1">
      <c r="A4092" s="24">
        <v>34696547</v>
      </c>
      <c r="B4092" s="24" t="s">
        <v>22868</v>
      </c>
      <c r="C4092" s="24" t="s">
        <v>22869</v>
      </c>
      <c r="D4092" s="24" t="s">
        <v>22870</v>
      </c>
      <c r="E4092" s="24" t="s">
        <v>15217</v>
      </c>
      <c r="F4092" s="24" t="s">
        <v>15218</v>
      </c>
      <c r="G4092" s="24">
        <v>2021</v>
      </c>
      <c r="H4092" s="25">
        <v>44495</v>
      </c>
      <c r="I4092" s="24"/>
      <c r="J4092" s="24"/>
      <c r="K4092" s="24" t="s">
        <v>22871</v>
      </c>
      <c r="L4092" s="24" t="str">
        <f t="shared" si="128"/>
        <v>PostAlerta</v>
      </c>
      <c r="M4092" s="24" t="str">
        <f t="shared" si="129"/>
        <v>S/PalabrasClaves</v>
      </c>
      <c r="N4092" s="24"/>
      <c r="O4092" s="24"/>
      <c r="P4092" s="24"/>
      <c r="Q4092" s="24"/>
      <c r="R4092" s="24"/>
      <c r="S4092" s="24"/>
      <c r="T4092" s="24"/>
      <c r="U4092" s="24"/>
      <c r="V4092" s="24"/>
      <c r="W4092" s="24"/>
      <c r="X4092" s="24"/>
    </row>
    <row r="4093" spans="1:24" ht="15.75" hidden="1" customHeight="1">
      <c r="A4093" s="26">
        <v>34900393</v>
      </c>
      <c r="B4093" s="26" t="s">
        <v>22872</v>
      </c>
      <c r="C4093" s="26" t="s">
        <v>22873</v>
      </c>
      <c r="D4093" s="26" t="s">
        <v>22874</v>
      </c>
      <c r="E4093" s="26" t="s">
        <v>22875</v>
      </c>
      <c r="F4093" s="26" t="s">
        <v>12552</v>
      </c>
      <c r="G4093" s="26">
        <v>2021</v>
      </c>
      <c r="H4093" s="27">
        <v>44543</v>
      </c>
      <c r="I4093" s="26" t="s">
        <v>22876</v>
      </c>
      <c r="J4093" s="26"/>
      <c r="K4093" s="26" t="s">
        <v>22877</v>
      </c>
      <c r="L4093" s="26" t="str">
        <f t="shared" si="128"/>
        <v>PostAlerta</v>
      </c>
      <c r="M4093" s="26" t="str">
        <f t="shared" si="129"/>
        <v>S/PalabrasClaves</v>
      </c>
      <c r="N4093" s="26"/>
      <c r="O4093" s="26"/>
      <c r="P4093" s="26"/>
      <c r="Q4093" s="26"/>
      <c r="R4093" s="26"/>
      <c r="S4093" s="26"/>
      <c r="T4093" s="26"/>
      <c r="U4093" s="26"/>
      <c r="V4093" s="26"/>
      <c r="W4093" s="26"/>
      <c r="X4093" s="26"/>
    </row>
    <row r="4094" spans="1:24" ht="15.75" hidden="1" customHeight="1">
      <c r="A4094" s="24">
        <v>34930054</v>
      </c>
      <c r="B4094" s="24" t="s">
        <v>22878</v>
      </c>
      <c r="C4094" s="24" t="s">
        <v>22879</v>
      </c>
      <c r="D4094" s="24" t="s">
        <v>22880</v>
      </c>
      <c r="E4094" s="24" t="s">
        <v>22881</v>
      </c>
      <c r="F4094" s="24" t="s">
        <v>22882</v>
      </c>
      <c r="G4094" s="24">
        <v>2021</v>
      </c>
      <c r="H4094" s="25">
        <v>44551</v>
      </c>
      <c r="I4094" s="24" t="s">
        <v>22883</v>
      </c>
      <c r="J4094" s="24"/>
      <c r="K4094" s="24" t="s">
        <v>22884</v>
      </c>
      <c r="L4094" s="24" t="str">
        <f t="shared" si="128"/>
        <v>PostAlerta</v>
      </c>
      <c r="M4094" s="24" t="str">
        <f t="shared" si="129"/>
        <v>S/PalabrasClaves</v>
      </c>
      <c r="N4094" s="24"/>
      <c r="O4094" s="24"/>
      <c r="P4094" s="24"/>
      <c r="Q4094" s="24"/>
      <c r="R4094" s="24"/>
      <c r="S4094" s="24"/>
      <c r="T4094" s="24"/>
      <c r="U4094" s="24"/>
      <c r="V4094" s="24"/>
      <c r="W4094" s="24"/>
      <c r="X4094" s="24"/>
    </row>
    <row r="4095" spans="1:24" ht="15.75" hidden="1" customHeight="1">
      <c r="A4095" s="26">
        <v>35342849</v>
      </c>
      <c r="B4095" s="26" t="s">
        <v>22885</v>
      </c>
      <c r="C4095" s="26" t="s">
        <v>22886</v>
      </c>
      <c r="D4095" s="26" t="s">
        <v>22887</v>
      </c>
      <c r="E4095" s="26" t="s">
        <v>9073</v>
      </c>
      <c r="F4095" s="26" t="s">
        <v>22888</v>
      </c>
      <c r="G4095" s="26">
        <v>2021</v>
      </c>
      <c r="H4095" s="27">
        <v>44648</v>
      </c>
      <c r="I4095" s="26" t="s">
        <v>22889</v>
      </c>
      <c r="J4095" s="26" t="s">
        <v>22890</v>
      </c>
      <c r="K4095" s="26" t="s">
        <v>22891</v>
      </c>
      <c r="L4095" s="26" t="str">
        <f t="shared" si="128"/>
        <v>PostAlerta</v>
      </c>
      <c r="M4095" s="26" t="str">
        <f t="shared" si="129"/>
        <v>S/PalabrasClaves</v>
      </c>
      <c r="N4095" s="26"/>
      <c r="O4095" s="26"/>
      <c r="P4095" s="26"/>
      <c r="Q4095" s="26"/>
      <c r="R4095" s="26"/>
      <c r="S4095" s="26"/>
      <c r="T4095" s="26"/>
      <c r="U4095" s="26"/>
      <c r="V4095" s="26"/>
      <c r="W4095" s="26"/>
      <c r="X4095" s="26"/>
    </row>
    <row r="4096" spans="1:24" ht="15.75" hidden="1" customHeight="1">
      <c r="A4096" s="24">
        <v>35543433</v>
      </c>
      <c r="B4096" s="24" t="s">
        <v>22892</v>
      </c>
      <c r="C4096" s="24" t="s">
        <v>22869</v>
      </c>
      <c r="D4096" s="24" t="s">
        <v>22893</v>
      </c>
      <c r="E4096" s="24" t="s">
        <v>15217</v>
      </c>
      <c r="F4096" s="24" t="s">
        <v>15218</v>
      </c>
      <c r="G4096" s="24">
        <v>2021</v>
      </c>
      <c r="H4096" s="25">
        <v>44692</v>
      </c>
      <c r="I4096" s="24"/>
      <c r="J4096" s="24"/>
      <c r="K4096" s="24" t="s">
        <v>22894</v>
      </c>
      <c r="L4096" s="24" t="str">
        <f t="shared" si="128"/>
        <v>PostAlerta</v>
      </c>
      <c r="M4096" s="24" t="str">
        <f t="shared" si="129"/>
        <v>S/PalabrasClaves</v>
      </c>
      <c r="N4096" s="24"/>
      <c r="O4096" s="24"/>
      <c r="P4096" s="24"/>
      <c r="Q4096" s="24"/>
      <c r="R4096" s="24"/>
      <c r="S4096" s="24"/>
      <c r="T4096" s="24"/>
      <c r="U4096" s="24"/>
      <c r="V4096" s="24"/>
      <c r="W4096" s="24"/>
      <c r="X4096" s="24"/>
    </row>
    <row r="4097" spans="1:24" ht="15.75" hidden="1" customHeight="1">
      <c r="A4097" s="26">
        <v>35543444</v>
      </c>
      <c r="B4097" s="26" t="s">
        <v>22895</v>
      </c>
      <c r="C4097" s="26" t="s">
        <v>22896</v>
      </c>
      <c r="D4097" s="26" t="s">
        <v>22897</v>
      </c>
      <c r="E4097" s="26" t="s">
        <v>22898</v>
      </c>
      <c r="F4097" s="26" t="s">
        <v>15218</v>
      </c>
      <c r="G4097" s="26">
        <v>2021</v>
      </c>
      <c r="H4097" s="27">
        <v>44692</v>
      </c>
      <c r="I4097" s="26"/>
      <c r="J4097" s="26"/>
      <c r="K4097" s="26" t="s">
        <v>22899</v>
      </c>
      <c r="L4097" s="26" t="str">
        <f t="shared" si="128"/>
        <v>PostAlerta</v>
      </c>
      <c r="M4097" s="26" t="str">
        <f t="shared" si="129"/>
        <v>S/PalabrasClaves</v>
      </c>
      <c r="N4097" s="26"/>
      <c r="O4097" s="26"/>
      <c r="P4097" s="26"/>
      <c r="Q4097" s="26"/>
      <c r="R4097" s="26"/>
      <c r="S4097" s="26"/>
      <c r="T4097" s="26"/>
      <c r="U4097" s="26"/>
      <c r="V4097" s="26"/>
      <c r="W4097" s="26"/>
      <c r="X4097" s="26"/>
    </row>
    <row r="4098" spans="1:24" ht="15.75" hidden="1" customHeight="1">
      <c r="A4098" s="24">
        <v>33320275</v>
      </c>
      <c r="B4098" s="24" t="s">
        <v>22900</v>
      </c>
      <c r="C4098" s="24" t="s">
        <v>22901</v>
      </c>
      <c r="D4098" s="24" t="s">
        <v>22902</v>
      </c>
      <c r="E4098" s="24" t="s">
        <v>22903</v>
      </c>
      <c r="F4098" s="24" t="s">
        <v>69</v>
      </c>
      <c r="G4098" s="24">
        <v>2021</v>
      </c>
      <c r="H4098" s="25">
        <v>44180</v>
      </c>
      <c r="I4098" s="24" t="s">
        <v>22904</v>
      </c>
      <c r="J4098" s="24"/>
      <c r="K4098" s="24" t="s">
        <v>22905</v>
      </c>
      <c r="L4098" s="24" t="str">
        <f t="shared" si="128"/>
        <v>PostAlerta</v>
      </c>
      <c r="M4098" s="24" t="str">
        <f t="shared" si="129"/>
        <v>S/PalabrasClaves</v>
      </c>
      <c r="N4098" s="24"/>
      <c r="O4098" s="24"/>
      <c r="P4098" s="24"/>
      <c r="Q4098" s="24"/>
      <c r="R4098" s="24"/>
      <c r="S4098" s="24"/>
      <c r="T4098" s="24"/>
      <c r="U4098" s="24"/>
      <c r="V4098" s="24"/>
      <c r="W4098" s="24"/>
      <c r="X4098" s="24"/>
    </row>
    <row r="4099" spans="1:24" ht="15.75" hidden="1" customHeight="1">
      <c r="A4099" s="26">
        <v>33397284</v>
      </c>
      <c r="B4099" s="26" t="s">
        <v>22906</v>
      </c>
      <c r="C4099" s="26" t="s">
        <v>22907</v>
      </c>
      <c r="D4099" s="26" t="s">
        <v>22908</v>
      </c>
      <c r="E4099" s="26" t="s">
        <v>22909</v>
      </c>
      <c r="F4099" s="26" t="s">
        <v>1255</v>
      </c>
      <c r="G4099" s="26">
        <v>2021</v>
      </c>
      <c r="H4099" s="27">
        <v>44201</v>
      </c>
      <c r="I4099" s="26" t="s">
        <v>22910</v>
      </c>
      <c r="J4099" s="26"/>
      <c r="K4099" s="26" t="s">
        <v>22911</v>
      </c>
      <c r="L4099" s="26" t="str">
        <f t="shared" si="128"/>
        <v>PostAlerta</v>
      </c>
      <c r="M4099" s="26" t="str">
        <f t="shared" si="129"/>
        <v>C/PalabrasClaves</v>
      </c>
      <c r="N4099" s="26"/>
      <c r="O4099" s="26"/>
      <c r="P4099" s="26"/>
      <c r="Q4099" s="26"/>
      <c r="R4099" s="26"/>
      <c r="S4099" s="26"/>
      <c r="T4099" s="26"/>
      <c r="U4099" s="26"/>
      <c r="V4099" s="26"/>
      <c r="W4099" s="26"/>
      <c r="X4099" s="26"/>
    </row>
    <row r="4100" spans="1:24" ht="15.75" hidden="1" customHeight="1">
      <c r="A4100" s="24">
        <v>33406131</v>
      </c>
      <c r="B4100" s="24" t="s">
        <v>22912</v>
      </c>
      <c r="C4100" s="24" t="s">
        <v>22913</v>
      </c>
      <c r="D4100" s="24" t="s">
        <v>22914</v>
      </c>
      <c r="E4100" s="24" t="s">
        <v>22915</v>
      </c>
      <c r="F4100" s="24" t="s">
        <v>2168</v>
      </c>
      <c r="G4100" s="24">
        <v>2021</v>
      </c>
      <c r="H4100" s="25">
        <v>44202</v>
      </c>
      <c r="I4100" s="24" t="s">
        <v>22916</v>
      </c>
      <c r="J4100" s="24"/>
      <c r="K4100" s="24" t="s">
        <v>22917</v>
      </c>
      <c r="L4100" s="24" t="str">
        <f t="shared" si="128"/>
        <v>PostAlerta</v>
      </c>
      <c r="M4100" s="24" t="str">
        <f t="shared" si="129"/>
        <v>S/PalabrasClaves</v>
      </c>
      <c r="N4100" s="24"/>
      <c r="O4100" s="24"/>
      <c r="P4100" s="24"/>
      <c r="Q4100" s="24"/>
      <c r="R4100" s="24"/>
      <c r="S4100" s="24"/>
      <c r="T4100" s="24"/>
      <c r="U4100" s="24"/>
      <c r="V4100" s="24"/>
      <c r="W4100" s="24"/>
      <c r="X4100" s="24"/>
    </row>
    <row r="4101" spans="1:24" ht="15.75" hidden="1" customHeight="1">
      <c r="A4101" s="26">
        <v>33407263</v>
      </c>
      <c r="B4101" s="26" t="s">
        <v>22918</v>
      </c>
      <c r="C4101" s="26" t="s">
        <v>22919</v>
      </c>
      <c r="D4101" s="26" t="s">
        <v>22920</v>
      </c>
      <c r="E4101" s="26" t="s">
        <v>2174</v>
      </c>
      <c r="F4101" s="26" t="s">
        <v>22921</v>
      </c>
      <c r="G4101" s="26">
        <v>2021</v>
      </c>
      <c r="H4101" s="27">
        <v>44203</v>
      </c>
      <c r="I4101" s="26" t="s">
        <v>22922</v>
      </c>
      <c r="J4101" s="26"/>
      <c r="K4101" s="26" t="s">
        <v>22923</v>
      </c>
      <c r="L4101" s="26" t="str">
        <f t="shared" si="128"/>
        <v>PostAlerta</v>
      </c>
      <c r="M4101" s="26" t="str">
        <f t="shared" si="129"/>
        <v>S/PalabrasClaves</v>
      </c>
      <c r="N4101" s="26"/>
      <c r="O4101" s="26"/>
      <c r="P4101" s="26"/>
      <c r="Q4101" s="26"/>
      <c r="R4101" s="26"/>
      <c r="S4101" s="26"/>
      <c r="T4101" s="26"/>
      <c r="U4101" s="26"/>
      <c r="V4101" s="26"/>
      <c r="W4101" s="26"/>
      <c r="X4101" s="26"/>
    </row>
    <row r="4102" spans="1:24" ht="15.75" hidden="1" customHeight="1">
      <c r="A4102" s="24">
        <v>33430411</v>
      </c>
      <c r="B4102" s="24" t="s">
        <v>22924</v>
      </c>
      <c r="C4102" s="24" t="s">
        <v>22925</v>
      </c>
      <c r="D4102" s="24" t="s">
        <v>22926</v>
      </c>
      <c r="E4102" s="24" t="s">
        <v>22927</v>
      </c>
      <c r="F4102" s="24" t="s">
        <v>20125</v>
      </c>
      <c r="G4102" s="24">
        <v>2021</v>
      </c>
      <c r="H4102" s="25">
        <v>44208</v>
      </c>
      <c r="I4102" s="24" t="s">
        <v>22928</v>
      </c>
      <c r="J4102" s="24"/>
      <c r="K4102" s="24" t="s">
        <v>22929</v>
      </c>
      <c r="L4102" s="24" t="str">
        <f t="shared" si="128"/>
        <v>PostAlerta</v>
      </c>
      <c r="M4102" s="24" t="str">
        <f t="shared" si="129"/>
        <v>S/PalabrasClaves</v>
      </c>
      <c r="N4102" s="24"/>
      <c r="O4102" s="24"/>
      <c r="P4102" s="24"/>
      <c r="Q4102" s="24"/>
      <c r="R4102" s="24"/>
      <c r="S4102" s="24"/>
      <c r="T4102" s="24"/>
      <c r="U4102" s="24"/>
      <c r="V4102" s="24"/>
      <c r="W4102" s="24"/>
      <c r="X4102" s="24"/>
    </row>
    <row r="4103" spans="1:24" ht="15.75" hidden="1" customHeight="1">
      <c r="A4103" s="26">
        <v>32143940</v>
      </c>
      <c r="B4103" s="26" t="s">
        <v>22930</v>
      </c>
      <c r="C4103" s="26" t="s">
        <v>22931</v>
      </c>
      <c r="D4103" s="26" t="s">
        <v>22932</v>
      </c>
      <c r="E4103" s="26" t="s">
        <v>11875</v>
      </c>
      <c r="F4103" s="26" t="s">
        <v>215</v>
      </c>
      <c r="G4103" s="26">
        <v>2021</v>
      </c>
      <c r="H4103" s="27">
        <v>43898</v>
      </c>
      <c r="I4103" s="26"/>
      <c r="J4103" s="26"/>
      <c r="K4103" s="26" t="s">
        <v>22933</v>
      </c>
      <c r="L4103" s="26" t="str">
        <f t="shared" si="128"/>
        <v>PostAlerta</v>
      </c>
      <c r="M4103" s="26" t="str">
        <f t="shared" si="129"/>
        <v>S/PalabrasClaves</v>
      </c>
      <c r="N4103" s="26"/>
      <c r="O4103" s="26"/>
      <c r="P4103" s="26"/>
      <c r="Q4103" s="26"/>
      <c r="R4103" s="26"/>
      <c r="S4103" s="26"/>
      <c r="T4103" s="26"/>
      <c r="U4103" s="26"/>
      <c r="V4103" s="26"/>
      <c r="W4103" s="26"/>
      <c r="X4103" s="26"/>
    </row>
    <row r="4104" spans="1:24" ht="15.75" hidden="1" customHeight="1">
      <c r="A4104" s="24">
        <v>32897321</v>
      </c>
      <c r="B4104" s="24" t="s">
        <v>22934</v>
      </c>
      <c r="C4104" s="24" t="s">
        <v>22935</v>
      </c>
      <c r="D4104" s="24" t="s">
        <v>22936</v>
      </c>
      <c r="E4104" s="24" t="s">
        <v>2404</v>
      </c>
      <c r="F4104" s="24" t="s">
        <v>12182</v>
      </c>
      <c r="G4104" s="24">
        <v>2021</v>
      </c>
      <c r="H4104" s="25">
        <v>44082</v>
      </c>
      <c r="I4104" s="24" t="s">
        <v>22937</v>
      </c>
      <c r="J4104" s="24"/>
      <c r="K4104" s="24" t="s">
        <v>22938</v>
      </c>
      <c r="L4104" s="24" t="str">
        <f t="shared" si="128"/>
        <v>Excluido</v>
      </c>
      <c r="M4104" s="24" t="str">
        <f t="shared" si="129"/>
        <v>S/PalabrasClaves</v>
      </c>
      <c r="N4104" s="24"/>
      <c r="O4104" s="24"/>
      <c r="P4104" s="24"/>
      <c r="Q4104" s="24"/>
      <c r="R4104" s="24"/>
      <c r="S4104" s="24"/>
      <c r="T4104" s="24"/>
      <c r="U4104" s="24"/>
      <c r="V4104" s="24"/>
      <c r="W4104" s="24"/>
      <c r="X4104" s="24"/>
    </row>
    <row r="4105" spans="1:24" ht="15.75" hidden="1" customHeight="1">
      <c r="A4105" s="26">
        <v>33420252</v>
      </c>
      <c r="B4105" s="26" t="s">
        <v>22939</v>
      </c>
      <c r="C4105" s="26" t="s">
        <v>22940</v>
      </c>
      <c r="D4105" s="26" t="s">
        <v>22941</v>
      </c>
      <c r="E4105" s="26" t="s">
        <v>19317</v>
      </c>
      <c r="F4105" s="26" t="s">
        <v>7282</v>
      </c>
      <c r="G4105" s="26">
        <v>2021</v>
      </c>
      <c r="H4105" s="27">
        <v>44205</v>
      </c>
      <c r="I4105" s="26" t="s">
        <v>22942</v>
      </c>
      <c r="J4105" s="26"/>
      <c r="K4105" s="26" t="s">
        <v>22943</v>
      </c>
      <c r="L4105" s="26" t="str">
        <f t="shared" si="128"/>
        <v>PostAlerta</v>
      </c>
      <c r="M4105" s="26" t="str">
        <f t="shared" si="129"/>
        <v>S/PalabrasClaves</v>
      </c>
      <c r="N4105" s="26"/>
      <c r="O4105" s="26"/>
      <c r="P4105" s="26"/>
      <c r="Q4105" s="26"/>
      <c r="R4105" s="26"/>
      <c r="S4105" s="26"/>
      <c r="T4105" s="26"/>
      <c r="U4105" s="26"/>
      <c r="V4105" s="26"/>
      <c r="W4105" s="26"/>
      <c r="X4105" s="26"/>
    </row>
    <row r="4106" spans="1:24" ht="15.75" hidden="1" customHeight="1">
      <c r="A4106" s="24">
        <v>33445644</v>
      </c>
      <c r="B4106" s="24" t="s">
        <v>22944</v>
      </c>
      <c r="C4106" s="24" t="s">
        <v>22945</v>
      </c>
      <c r="D4106" s="24" t="s">
        <v>22946</v>
      </c>
      <c r="E4106" s="24" t="s">
        <v>22947</v>
      </c>
      <c r="F4106" s="24" t="s">
        <v>22948</v>
      </c>
      <c r="G4106" s="24">
        <v>2021</v>
      </c>
      <c r="H4106" s="25">
        <v>44211</v>
      </c>
      <c r="I4106" s="24" t="s">
        <v>22949</v>
      </c>
      <c r="J4106" s="24"/>
      <c r="K4106" s="24" t="s">
        <v>22950</v>
      </c>
      <c r="L4106" s="24" t="str">
        <f t="shared" si="128"/>
        <v>PostAlerta</v>
      </c>
      <c r="M4106" s="24" t="str">
        <f t="shared" si="129"/>
        <v>S/PalabrasClaves</v>
      </c>
      <c r="N4106" s="24"/>
      <c r="O4106" s="24"/>
      <c r="P4106" s="24"/>
      <c r="Q4106" s="24"/>
      <c r="R4106" s="24"/>
      <c r="S4106" s="24"/>
      <c r="T4106" s="24"/>
      <c r="U4106" s="24"/>
      <c r="V4106" s="24"/>
      <c r="W4106" s="24"/>
      <c r="X4106" s="24"/>
    </row>
    <row r="4107" spans="1:24" ht="15.75" hidden="1" customHeight="1">
      <c r="A4107" s="26">
        <v>33786526</v>
      </c>
      <c r="B4107" s="26" t="s">
        <v>22951</v>
      </c>
      <c r="C4107" s="26" t="s">
        <v>22952</v>
      </c>
      <c r="D4107" s="26" t="s">
        <v>22953</v>
      </c>
      <c r="E4107" s="26" t="s">
        <v>8111</v>
      </c>
      <c r="F4107" s="26" t="s">
        <v>22954</v>
      </c>
      <c r="G4107" s="26">
        <v>2021</v>
      </c>
      <c r="H4107" s="27">
        <v>44286</v>
      </c>
      <c r="I4107" s="26" t="s">
        <v>22955</v>
      </c>
      <c r="J4107" s="26"/>
      <c r="K4107" s="26" t="s">
        <v>22956</v>
      </c>
      <c r="L4107" s="26" t="str">
        <f t="shared" si="128"/>
        <v>PostAlerta</v>
      </c>
      <c r="M4107" s="26" t="str">
        <f t="shared" si="129"/>
        <v>S/PalabrasClaves</v>
      </c>
      <c r="N4107" s="26"/>
      <c r="O4107" s="26"/>
      <c r="P4107" s="26"/>
      <c r="Q4107" s="26"/>
      <c r="R4107" s="26"/>
      <c r="S4107" s="26"/>
      <c r="T4107" s="26"/>
      <c r="U4107" s="26"/>
      <c r="V4107" s="26"/>
      <c r="W4107" s="26"/>
      <c r="X4107" s="26"/>
    </row>
    <row r="4108" spans="1:24" ht="15.75" hidden="1" customHeight="1">
      <c r="A4108" s="24">
        <v>33461496</v>
      </c>
      <c r="B4108" s="24" t="s">
        <v>22957</v>
      </c>
      <c r="C4108" s="24" t="s">
        <v>22958</v>
      </c>
      <c r="D4108" s="24" t="s">
        <v>22959</v>
      </c>
      <c r="E4108" s="24" t="s">
        <v>22960</v>
      </c>
      <c r="F4108" s="24" t="s">
        <v>1255</v>
      </c>
      <c r="G4108" s="24">
        <v>2021</v>
      </c>
      <c r="H4108" s="25">
        <v>44215</v>
      </c>
      <c r="I4108" s="24" t="s">
        <v>22961</v>
      </c>
      <c r="J4108" s="24"/>
      <c r="K4108" s="24" t="s">
        <v>22962</v>
      </c>
      <c r="L4108" s="24" t="str">
        <f t="shared" si="128"/>
        <v>PostAlerta</v>
      </c>
      <c r="M4108" s="24" t="str">
        <f t="shared" si="129"/>
        <v>S/PalabrasClaves</v>
      </c>
      <c r="N4108" s="24"/>
      <c r="O4108" s="24"/>
      <c r="P4108" s="24"/>
      <c r="Q4108" s="24"/>
      <c r="R4108" s="24"/>
      <c r="S4108" s="24"/>
      <c r="T4108" s="24"/>
      <c r="U4108" s="24"/>
      <c r="V4108" s="24"/>
      <c r="W4108" s="24"/>
      <c r="X4108" s="24"/>
    </row>
    <row r="4109" spans="1:24" ht="15.75" hidden="1" customHeight="1">
      <c r="A4109" s="26">
        <v>33147327</v>
      </c>
      <c r="B4109" s="26" t="s">
        <v>22963</v>
      </c>
      <c r="C4109" s="26" t="s">
        <v>20311</v>
      </c>
      <c r="D4109" s="26" t="s">
        <v>22964</v>
      </c>
      <c r="E4109" s="26" t="s">
        <v>20313</v>
      </c>
      <c r="F4109" s="26" t="s">
        <v>11453</v>
      </c>
      <c r="G4109" s="26">
        <v>2021</v>
      </c>
      <c r="H4109" s="27">
        <v>44139</v>
      </c>
      <c r="I4109" s="26"/>
      <c r="J4109" s="26"/>
      <c r="K4109" s="26" t="s">
        <v>22965</v>
      </c>
      <c r="L4109" s="26" t="str">
        <f t="shared" si="128"/>
        <v>PostAlerta</v>
      </c>
      <c r="M4109" s="26" t="str">
        <f t="shared" si="129"/>
        <v>S/PalabrasClaves</v>
      </c>
      <c r="N4109" s="26"/>
      <c r="O4109" s="26"/>
      <c r="P4109" s="26"/>
      <c r="Q4109" s="26"/>
      <c r="R4109" s="26"/>
      <c r="S4109" s="26"/>
      <c r="T4109" s="26"/>
      <c r="U4109" s="26"/>
      <c r="V4109" s="26"/>
      <c r="W4109" s="26"/>
      <c r="X4109" s="26"/>
    </row>
    <row r="4110" spans="1:24" ht="15.75" hidden="1" customHeight="1">
      <c r="A4110" s="24">
        <v>33229367</v>
      </c>
      <c r="B4110" s="24" t="s">
        <v>22966</v>
      </c>
      <c r="C4110" s="24" t="s">
        <v>22967</v>
      </c>
      <c r="D4110" s="24" t="s">
        <v>22968</v>
      </c>
      <c r="E4110" s="24" t="s">
        <v>22969</v>
      </c>
      <c r="F4110" s="24" t="s">
        <v>90</v>
      </c>
      <c r="G4110" s="24">
        <v>2021</v>
      </c>
      <c r="H4110" s="25">
        <v>44159</v>
      </c>
      <c r="I4110" s="24" t="s">
        <v>22970</v>
      </c>
      <c r="J4110" s="24"/>
      <c r="K4110" s="24" t="s">
        <v>22971</v>
      </c>
      <c r="L4110" s="24" t="str">
        <f t="shared" si="128"/>
        <v>PostAlerta</v>
      </c>
      <c r="M4110" s="24" t="str">
        <f t="shared" si="129"/>
        <v>S/PalabrasClaves</v>
      </c>
      <c r="N4110" s="24"/>
      <c r="O4110" s="24"/>
      <c r="P4110" s="24"/>
      <c r="Q4110" s="24"/>
      <c r="R4110" s="24"/>
      <c r="S4110" s="24"/>
      <c r="T4110" s="24"/>
      <c r="U4110" s="24"/>
      <c r="V4110" s="24"/>
      <c r="W4110" s="24"/>
      <c r="X4110" s="24"/>
    </row>
    <row r="4111" spans="1:24" ht="15.75" hidden="1" customHeight="1">
      <c r="A4111" s="26">
        <v>33468693</v>
      </c>
      <c r="B4111" s="26" t="s">
        <v>22972</v>
      </c>
      <c r="C4111" s="26" t="s">
        <v>22973</v>
      </c>
      <c r="D4111" s="26" t="s">
        <v>22974</v>
      </c>
      <c r="E4111" s="26" t="s">
        <v>17620</v>
      </c>
      <c r="F4111" s="26" t="s">
        <v>2903</v>
      </c>
      <c r="G4111" s="26">
        <v>2021</v>
      </c>
      <c r="H4111" s="27">
        <v>44216</v>
      </c>
      <c r="I4111" s="26" t="s">
        <v>22975</v>
      </c>
      <c r="J4111" s="26"/>
      <c r="K4111" s="26" t="s">
        <v>22976</v>
      </c>
      <c r="L4111" s="26" t="str">
        <f t="shared" si="128"/>
        <v>PostAlerta</v>
      </c>
      <c r="M4111" s="26" t="str">
        <f t="shared" si="129"/>
        <v>S/PalabrasClaves</v>
      </c>
      <c r="N4111" s="26"/>
      <c r="O4111" s="26"/>
      <c r="P4111" s="26"/>
      <c r="Q4111" s="26"/>
      <c r="R4111" s="26"/>
      <c r="S4111" s="26"/>
      <c r="T4111" s="26"/>
      <c r="U4111" s="26"/>
      <c r="V4111" s="26"/>
      <c r="W4111" s="26"/>
      <c r="X4111" s="26"/>
    </row>
    <row r="4112" spans="1:24" ht="15.75" hidden="1" customHeight="1">
      <c r="A4112" s="24">
        <v>33503149</v>
      </c>
      <c r="B4112" s="24" t="s">
        <v>22977</v>
      </c>
      <c r="C4112" s="24" t="s">
        <v>22978</v>
      </c>
      <c r="D4112" s="24" t="s">
        <v>22979</v>
      </c>
      <c r="E4112" s="24" t="s">
        <v>22980</v>
      </c>
      <c r="F4112" s="24" t="s">
        <v>15739</v>
      </c>
      <c r="G4112" s="24">
        <v>2021</v>
      </c>
      <c r="H4112" s="25">
        <v>44223</v>
      </c>
      <c r="I4112" s="24" t="s">
        <v>22981</v>
      </c>
      <c r="J4112" s="24"/>
      <c r="K4112" s="24" t="s">
        <v>22982</v>
      </c>
      <c r="L4112" s="24" t="str">
        <f t="shared" si="128"/>
        <v>PostAlerta</v>
      </c>
      <c r="M4112" s="24" t="str">
        <f t="shared" si="129"/>
        <v>S/PalabrasClaves</v>
      </c>
      <c r="N4112" s="24"/>
      <c r="O4112" s="24"/>
      <c r="P4112" s="24"/>
      <c r="Q4112" s="24"/>
      <c r="R4112" s="24"/>
      <c r="S4112" s="24"/>
      <c r="T4112" s="24"/>
      <c r="U4112" s="24"/>
      <c r="V4112" s="24"/>
      <c r="W4112" s="24"/>
      <c r="X4112" s="24"/>
    </row>
    <row r="4113" spans="1:24" ht="15.75" hidden="1" customHeight="1">
      <c r="A4113" s="26">
        <v>33148708</v>
      </c>
      <c r="B4113" s="26" t="s">
        <v>22983</v>
      </c>
      <c r="C4113" s="26" t="s">
        <v>22984</v>
      </c>
      <c r="D4113" s="26" t="s">
        <v>22985</v>
      </c>
      <c r="E4113" s="26" t="s">
        <v>22986</v>
      </c>
      <c r="F4113" s="26" t="s">
        <v>267</v>
      </c>
      <c r="G4113" s="26">
        <v>2021</v>
      </c>
      <c r="H4113" s="27">
        <v>44140</v>
      </c>
      <c r="I4113" s="26" t="s">
        <v>22987</v>
      </c>
      <c r="J4113" s="26"/>
      <c r="K4113" s="26" t="s">
        <v>22988</v>
      </c>
      <c r="L4113" s="26" t="str">
        <f t="shared" si="128"/>
        <v>PostAlerta</v>
      </c>
      <c r="M4113" s="26" t="str">
        <f t="shared" si="129"/>
        <v>S/PalabrasClaves</v>
      </c>
      <c r="N4113" s="26"/>
      <c r="O4113" s="26"/>
      <c r="P4113" s="26"/>
      <c r="Q4113" s="26"/>
      <c r="R4113" s="26"/>
      <c r="S4113" s="26"/>
      <c r="T4113" s="26"/>
      <c r="U4113" s="26"/>
      <c r="V4113" s="26"/>
      <c r="W4113" s="26"/>
      <c r="X4113" s="26"/>
    </row>
    <row r="4114" spans="1:24" ht="15.75" hidden="1" customHeight="1">
      <c r="A4114" s="24">
        <v>33177120</v>
      </c>
      <c r="B4114" s="24" t="s">
        <v>22989</v>
      </c>
      <c r="C4114" s="24" t="s">
        <v>22990</v>
      </c>
      <c r="D4114" s="24" t="s">
        <v>22991</v>
      </c>
      <c r="E4114" s="24" t="s">
        <v>22992</v>
      </c>
      <c r="F4114" s="24" t="s">
        <v>267</v>
      </c>
      <c r="G4114" s="24">
        <v>2021</v>
      </c>
      <c r="H4114" s="25">
        <v>44147</v>
      </c>
      <c r="I4114" s="24" t="s">
        <v>22993</v>
      </c>
      <c r="J4114" s="24"/>
      <c r="K4114" s="24" t="s">
        <v>22994</v>
      </c>
      <c r="L4114" s="24" t="str">
        <f t="shared" si="128"/>
        <v>PostAlerta</v>
      </c>
      <c r="M4114" s="24" t="str">
        <f t="shared" si="129"/>
        <v>S/PalabrasClaves</v>
      </c>
      <c r="N4114" s="24"/>
      <c r="O4114" s="24"/>
      <c r="P4114" s="24"/>
      <c r="Q4114" s="24"/>
      <c r="R4114" s="24"/>
      <c r="S4114" s="24"/>
      <c r="T4114" s="24"/>
      <c r="U4114" s="24"/>
      <c r="V4114" s="24"/>
      <c r="W4114" s="24"/>
      <c r="X4114" s="24"/>
    </row>
    <row r="4115" spans="1:24" ht="15.75" hidden="1" customHeight="1">
      <c r="A4115" s="26">
        <v>33478403</v>
      </c>
      <c r="B4115" s="26" t="s">
        <v>22995</v>
      </c>
      <c r="C4115" s="26" t="s">
        <v>22996</v>
      </c>
      <c r="D4115" s="26" t="s">
        <v>22997</v>
      </c>
      <c r="E4115" s="26" t="s">
        <v>22998</v>
      </c>
      <c r="F4115" s="26" t="s">
        <v>341</v>
      </c>
      <c r="G4115" s="26">
        <v>2021</v>
      </c>
      <c r="H4115" s="27">
        <v>44218</v>
      </c>
      <c r="I4115" s="26" t="s">
        <v>22999</v>
      </c>
      <c r="J4115" s="26"/>
      <c r="K4115" s="26" t="s">
        <v>23000</v>
      </c>
      <c r="L4115" s="26" t="str">
        <f t="shared" si="128"/>
        <v>PostAlerta</v>
      </c>
      <c r="M4115" s="26" t="str">
        <f t="shared" si="129"/>
        <v>S/PalabrasClaves</v>
      </c>
      <c r="N4115" s="26"/>
      <c r="O4115" s="26"/>
      <c r="P4115" s="26"/>
      <c r="Q4115" s="26"/>
      <c r="R4115" s="26"/>
      <c r="S4115" s="26"/>
      <c r="T4115" s="26"/>
      <c r="U4115" s="26"/>
      <c r="V4115" s="26"/>
      <c r="W4115" s="26"/>
      <c r="X4115" s="26"/>
    </row>
    <row r="4116" spans="1:24" ht="15.75" hidden="1" customHeight="1">
      <c r="A4116" s="24">
        <v>33483442</v>
      </c>
      <c r="B4116" s="24" t="s">
        <v>23001</v>
      </c>
      <c r="C4116" s="24" t="s">
        <v>23002</v>
      </c>
      <c r="D4116" s="24" t="s">
        <v>23003</v>
      </c>
      <c r="E4116" s="24" t="s">
        <v>23004</v>
      </c>
      <c r="F4116" s="24" t="s">
        <v>204</v>
      </c>
      <c r="G4116" s="24">
        <v>2021</v>
      </c>
      <c r="H4116" s="25">
        <v>44219</v>
      </c>
      <c r="I4116" s="24" t="s">
        <v>23005</v>
      </c>
      <c r="J4116" s="24"/>
      <c r="K4116" s="24" t="s">
        <v>23006</v>
      </c>
      <c r="L4116" s="24" t="str">
        <f t="shared" si="128"/>
        <v>PostAlerta</v>
      </c>
      <c r="M4116" s="24" t="str">
        <f t="shared" si="129"/>
        <v>S/PalabrasClaves</v>
      </c>
      <c r="N4116" s="24"/>
      <c r="O4116" s="24"/>
      <c r="P4116" s="24"/>
      <c r="Q4116" s="24"/>
      <c r="R4116" s="24"/>
      <c r="S4116" s="24"/>
      <c r="T4116" s="24"/>
      <c r="U4116" s="24"/>
      <c r="V4116" s="24"/>
      <c r="W4116" s="24"/>
      <c r="X4116" s="24"/>
    </row>
    <row r="4117" spans="1:24" ht="15.75" hidden="1" customHeight="1">
      <c r="A4117" s="26">
        <v>33507914</v>
      </c>
      <c r="B4117" s="26" t="s">
        <v>23007</v>
      </c>
      <c r="C4117" s="26" t="s">
        <v>23008</v>
      </c>
      <c r="D4117" s="26" t="s">
        <v>23009</v>
      </c>
      <c r="E4117" s="26" t="s">
        <v>23010</v>
      </c>
      <c r="F4117" s="26" t="s">
        <v>2168</v>
      </c>
      <c r="G4117" s="26">
        <v>2021</v>
      </c>
      <c r="H4117" s="27">
        <v>44224</v>
      </c>
      <c r="I4117" s="26" t="s">
        <v>23011</v>
      </c>
      <c r="J4117" s="26"/>
      <c r="K4117" s="26" t="s">
        <v>23012</v>
      </c>
      <c r="L4117" s="26" t="str">
        <f t="shared" si="128"/>
        <v>PostAlerta</v>
      </c>
      <c r="M4117" s="26" t="str">
        <f t="shared" si="129"/>
        <v>S/PalabrasClaves</v>
      </c>
      <c r="N4117" s="26"/>
      <c r="O4117" s="26"/>
      <c r="P4117" s="26"/>
      <c r="Q4117" s="26"/>
      <c r="R4117" s="26"/>
      <c r="S4117" s="26"/>
      <c r="T4117" s="26"/>
      <c r="U4117" s="26"/>
      <c r="V4117" s="26"/>
      <c r="W4117" s="26"/>
      <c r="X4117" s="26"/>
    </row>
    <row r="4118" spans="1:24" ht="15.75" hidden="1" customHeight="1">
      <c r="A4118" s="24">
        <v>33604091</v>
      </c>
      <c r="B4118" s="24" t="s">
        <v>23013</v>
      </c>
      <c r="C4118" s="24" t="s">
        <v>23014</v>
      </c>
      <c r="D4118" s="24" t="s">
        <v>23015</v>
      </c>
      <c r="E4118" s="24" t="s">
        <v>23016</v>
      </c>
      <c r="F4118" s="24" t="s">
        <v>23017</v>
      </c>
      <c r="G4118" s="24">
        <v>2021</v>
      </c>
      <c r="H4118" s="25">
        <v>44246</v>
      </c>
      <c r="I4118" s="24" t="s">
        <v>23018</v>
      </c>
      <c r="J4118" s="24"/>
      <c r="K4118" s="24" t="s">
        <v>23019</v>
      </c>
      <c r="L4118" s="24" t="str">
        <f t="shared" si="128"/>
        <v>PostAlerta</v>
      </c>
      <c r="M4118" s="24" t="str">
        <f t="shared" si="129"/>
        <v>S/PalabrasClaves</v>
      </c>
      <c r="N4118" s="24"/>
      <c r="O4118" s="24"/>
      <c r="P4118" s="24"/>
      <c r="Q4118" s="24"/>
      <c r="R4118" s="24"/>
      <c r="S4118" s="24"/>
      <c r="T4118" s="24"/>
      <c r="U4118" s="24"/>
      <c r="V4118" s="24"/>
      <c r="W4118" s="24"/>
      <c r="X4118" s="24"/>
    </row>
    <row r="4119" spans="1:24" ht="15.75" hidden="1" customHeight="1">
      <c r="A4119" s="26">
        <v>31965155</v>
      </c>
      <c r="B4119" s="26" t="s">
        <v>23020</v>
      </c>
      <c r="C4119" s="26" t="s">
        <v>23021</v>
      </c>
      <c r="D4119" s="26" t="s">
        <v>23022</v>
      </c>
      <c r="E4119" s="26" t="s">
        <v>11347</v>
      </c>
      <c r="F4119" s="26" t="s">
        <v>851</v>
      </c>
      <c r="G4119" s="26">
        <v>2021</v>
      </c>
      <c r="H4119" s="27">
        <v>43853</v>
      </c>
      <c r="I4119" s="26" t="s">
        <v>23023</v>
      </c>
      <c r="J4119" s="26" t="s">
        <v>23024</v>
      </c>
      <c r="K4119" s="26" t="s">
        <v>23025</v>
      </c>
      <c r="L4119" s="26" t="str">
        <f t="shared" si="128"/>
        <v>PostAlerta</v>
      </c>
      <c r="M4119" s="26" t="str">
        <f t="shared" si="129"/>
        <v>S/PalabrasClaves</v>
      </c>
      <c r="N4119" s="26"/>
      <c r="O4119" s="26"/>
      <c r="P4119" s="26"/>
      <c r="Q4119" s="26"/>
      <c r="R4119" s="26"/>
      <c r="S4119" s="26"/>
      <c r="T4119" s="26"/>
      <c r="U4119" s="26"/>
      <c r="V4119" s="26"/>
      <c r="W4119" s="26"/>
      <c r="X4119" s="26"/>
    </row>
    <row r="4120" spans="1:24" ht="15.75" hidden="1" customHeight="1">
      <c r="A4120" s="24">
        <v>32345631</v>
      </c>
      <c r="B4120" s="24" t="s">
        <v>23026</v>
      </c>
      <c r="C4120" s="24" t="s">
        <v>23027</v>
      </c>
      <c r="D4120" s="24" t="s">
        <v>23028</v>
      </c>
      <c r="E4120" s="24" t="s">
        <v>23029</v>
      </c>
      <c r="F4120" s="24" t="s">
        <v>251</v>
      </c>
      <c r="G4120" s="24">
        <v>2021</v>
      </c>
      <c r="H4120" s="25">
        <v>43951</v>
      </c>
      <c r="I4120" s="24" t="s">
        <v>23030</v>
      </c>
      <c r="J4120" s="24"/>
      <c r="K4120" s="24" t="s">
        <v>23031</v>
      </c>
      <c r="L4120" s="24" t="str">
        <f t="shared" si="128"/>
        <v>PostAlerta</v>
      </c>
      <c r="M4120" s="24" t="str">
        <f t="shared" si="129"/>
        <v>S/PalabrasClaves</v>
      </c>
      <c r="N4120" s="24"/>
      <c r="O4120" s="24"/>
      <c r="P4120" s="24"/>
      <c r="Q4120" s="24"/>
      <c r="R4120" s="24"/>
      <c r="S4120" s="24"/>
      <c r="T4120" s="24"/>
      <c r="U4120" s="24"/>
      <c r="V4120" s="24"/>
      <c r="W4120" s="24"/>
      <c r="X4120" s="24"/>
    </row>
    <row r="4121" spans="1:24" ht="15.75" hidden="1" customHeight="1">
      <c r="A4121" s="26">
        <v>32393529</v>
      </c>
      <c r="B4121" s="26" t="s">
        <v>23032</v>
      </c>
      <c r="C4121" s="26" t="s">
        <v>23033</v>
      </c>
      <c r="D4121" s="26" t="s">
        <v>23034</v>
      </c>
      <c r="E4121" s="26" t="s">
        <v>23035</v>
      </c>
      <c r="F4121" s="26" t="s">
        <v>251</v>
      </c>
      <c r="G4121" s="26">
        <v>2021</v>
      </c>
      <c r="H4121" s="27">
        <v>43964</v>
      </c>
      <c r="I4121" s="26"/>
      <c r="J4121" s="26"/>
      <c r="K4121" s="26" t="s">
        <v>23036</v>
      </c>
      <c r="L4121" s="26" t="str">
        <f t="shared" si="128"/>
        <v>PostAlerta</v>
      </c>
      <c r="M4121" s="26" t="str">
        <f t="shared" si="129"/>
        <v>C/PalabrasClaves</v>
      </c>
      <c r="N4121" s="26"/>
      <c r="O4121" s="26"/>
      <c r="P4121" s="26"/>
      <c r="Q4121" s="26"/>
      <c r="R4121" s="26"/>
      <c r="S4121" s="26"/>
      <c r="T4121" s="26"/>
      <c r="U4121" s="26"/>
      <c r="V4121" s="26"/>
      <c r="W4121" s="26"/>
      <c r="X4121" s="26"/>
    </row>
    <row r="4122" spans="1:24" ht="15.75" hidden="1" customHeight="1">
      <c r="A4122" s="24">
        <v>32780441</v>
      </c>
      <c r="B4122" s="24" t="s">
        <v>23037</v>
      </c>
      <c r="C4122" s="24" t="s">
        <v>23038</v>
      </c>
      <c r="D4122" s="24" t="s">
        <v>23039</v>
      </c>
      <c r="E4122" s="24" t="s">
        <v>23040</v>
      </c>
      <c r="F4122" s="24" t="s">
        <v>23041</v>
      </c>
      <c r="G4122" s="24">
        <v>2021</v>
      </c>
      <c r="H4122" s="25">
        <v>44055</v>
      </c>
      <c r="I4122" s="24"/>
      <c r="J4122" s="24"/>
      <c r="K4122" s="24" t="s">
        <v>23042</v>
      </c>
      <c r="L4122" s="24" t="str">
        <f t="shared" si="128"/>
        <v>PostAlerta</v>
      </c>
      <c r="M4122" s="24" t="str">
        <f t="shared" si="129"/>
        <v>S/PalabrasClaves</v>
      </c>
      <c r="N4122" s="24"/>
      <c r="O4122" s="24"/>
      <c r="P4122" s="24"/>
      <c r="Q4122" s="24"/>
      <c r="R4122" s="24"/>
      <c r="S4122" s="24"/>
      <c r="T4122" s="24"/>
      <c r="U4122" s="24"/>
      <c r="V4122" s="24"/>
      <c r="W4122" s="24"/>
      <c r="X4122" s="24"/>
    </row>
    <row r="4123" spans="1:24" ht="15.75" hidden="1" customHeight="1">
      <c r="A4123" s="26">
        <v>32833894</v>
      </c>
      <c r="B4123" s="26" t="s">
        <v>23043</v>
      </c>
      <c r="C4123" s="26" t="s">
        <v>23044</v>
      </c>
      <c r="D4123" s="26" t="s">
        <v>23045</v>
      </c>
      <c r="E4123" s="26" t="s">
        <v>23046</v>
      </c>
      <c r="F4123" s="26" t="s">
        <v>23047</v>
      </c>
      <c r="G4123" s="26">
        <v>2021</v>
      </c>
      <c r="H4123" s="27">
        <v>44068</v>
      </c>
      <c r="I4123" s="26"/>
      <c r="J4123" s="26"/>
      <c r="K4123" s="26" t="s">
        <v>23048</v>
      </c>
      <c r="L4123" s="26" t="str">
        <f t="shared" si="128"/>
        <v>PostAlerta</v>
      </c>
      <c r="M4123" s="26" t="str">
        <f t="shared" si="129"/>
        <v>S/PalabrasClaves</v>
      </c>
      <c r="N4123" s="26"/>
      <c r="O4123" s="26"/>
      <c r="P4123" s="26"/>
      <c r="Q4123" s="26"/>
      <c r="R4123" s="26"/>
      <c r="S4123" s="26"/>
      <c r="T4123" s="26"/>
      <c r="U4123" s="26"/>
      <c r="V4123" s="26"/>
      <c r="W4123" s="26"/>
      <c r="X4123" s="26"/>
    </row>
    <row r="4124" spans="1:24" ht="15.75" hidden="1" customHeight="1">
      <c r="A4124" s="24">
        <v>32910032</v>
      </c>
      <c r="B4124" s="24" t="s">
        <v>19097</v>
      </c>
      <c r="C4124" s="24" t="s">
        <v>23049</v>
      </c>
      <c r="D4124" s="24" t="s">
        <v>23050</v>
      </c>
      <c r="E4124" s="24" t="s">
        <v>23051</v>
      </c>
      <c r="F4124" s="24" t="s">
        <v>128</v>
      </c>
      <c r="G4124" s="24">
        <v>2021</v>
      </c>
      <c r="H4124" s="25">
        <v>44084</v>
      </c>
      <c r="I4124" s="24"/>
      <c r="J4124" s="24"/>
      <c r="K4124" s="24" t="s">
        <v>23052</v>
      </c>
      <c r="L4124" s="24" t="str">
        <f t="shared" si="128"/>
        <v>PostAlerta</v>
      </c>
      <c r="M4124" s="24" t="str">
        <f t="shared" si="129"/>
        <v>S/PalabrasClaves</v>
      </c>
      <c r="N4124" s="24"/>
      <c r="O4124" s="24"/>
      <c r="P4124" s="24"/>
      <c r="Q4124" s="24"/>
      <c r="R4124" s="24"/>
      <c r="S4124" s="24"/>
      <c r="T4124" s="24"/>
      <c r="U4124" s="24"/>
      <c r="V4124" s="24"/>
      <c r="W4124" s="24"/>
      <c r="X4124" s="24"/>
    </row>
    <row r="4125" spans="1:24" ht="15.75" hidden="1" customHeight="1">
      <c r="A4125" s="26">
        <v>32976355</v>
      </c>
      <c r="B4125" s="26" t="s">
        <v>23053</v>
      </c>
      <c r="C4125" s="26" t="s">
        <v>23054</v>
      </c>
      <c r="D4125" s="26" t="s">
        <v>23055</v>
      </c>
      <c r="E4125" s="26" t="s">
        <v>23056</v>
      </c>
      <c r="F4125" s="26" t="s">
        <v>128</v>
      </c>
      <c r="G4125" s="26">
        <v>2021</v>
      </c>
      <c r="H4125" s="27">
        <v>44099</v>
      </c>
      <c r="I4125" s="26" t="s">
        <v>23057</v>
      </c>
      <c r="J4125" s="26"/>
      <c r="K4125" s="26" t="s">
        <v>23058</v>
      </c>
      <c r="L4125" s="26" t="str">
        <f t="shared" si="128"/>
        <v>PostAlerta</v>
      </c>
      <c r="M4125" s="26" t="str">
        <f t="shared" si="129"/>
        <v>S/PalabrasClaves</v>
      </c>
      <c r="N4125" s="26"/>
      <c r="O4125" s="26"/>
      <c r="P4125" s="26"/>
      <c r="Q4125" s="26"/>
      <c r="R4125" s="26"/>
      <c r="S4125" s="26"/>
      <c r="T4125" s="26"/>
      <c r="U4125" s="26"/>
      <c r="V4125" s="26"/>
      <c r="W4125" s="26"/>
      <c r="X4125" s="26"/>
    </row>
    <row r="4126" spans="1:24" ht="15.75" hidden="1" customHeight="1">
      <c r="A4126" s="24">
        <v>32976356</v>
      </c>
      <c r="B4126" s="24" t="s">
        <v>23059</v>
      </c>
      <c r="C4126" s="24" t="s">
        <v>23060</v>
      </c>
      <c r="D4126" s="24" t="s">
        <v>23061</v>
      </c>
      <c r="E4126" s="24" t="s">
        <v>23062</v>
      </c>
      <c r="F4126" s="24" t="s">
        <v>128</v>
      </c>
      <c r="G4126" s="24">
        <v>2021</v>
      </c>
      <c r="H4126" s="25">
        <v>44099</v>
      </c>
      <c r="I4126" s="24" t="s">
        <v>23063</v>
      </c>
      <c r="J4126" s="24" t="s">
        <v>23064</v>
      </c>
      <c r="K4126" s="24" t="s">
        <v>23065</v>
      </c>
      <c r="L4126" s="24" t="str">
        <f t="shared" si="128"/>
        <v>PostAlerta</v>
      </c>
      <c r="M4126" s="24" t="str">
        <f t="shared" si="129"/>
        <v>S/PalabrasClaves</v>
      </c>
      <c r="N4126" s="24"/>
      <c r="O4126" s="24"/>
      <c r="P4126" s="24"/>
      <c r="Q4126" s="24"/>
      <c r="R4126" s="24"/>
      <c r="S4126" s="24"/>
      <c r="T4126" s="24"/>
      <c r="U4126" s="24"/>
      <c r="V4126" s="24"/>
      <c r="W4126" s="24"/>
      <c r="X4126" s="24"/>
    </row>
    <row r="4127" spans="1:24" ht="15.75" hidden="1" customHeight="1">
      <c r="A4127" s="26">
        <v>33036769</v>
      </c>
      <c r="B4127" s="26" t="s">
        <v>23066</v>
      </c>
      <c r="C4127" s="26" t="s">
        <v>23067</v>
      </c>
      <c r="D4127" s="26" t="s">
        <v>23068</v>
      </c>
      <c r="E4127" s="26" t="s">
        <v>23069</v>
      </c>
      <c r="F4127" s="26" t="s">
        <v>8152</v>
      </c>
      <c r="G4127" s="26">
        <v>2021</v>
      </c>
      <c r="H4127" s="27">
        <v>44114</v>
      </c>
      <c r="I4127" s="26"/>
      <c r="J4127" s="26"/>
      <c r="K4127" s="26" t="s">
        <v>23070</v>
      </c>
      <c r="L4127" s="26" t="str">
        <f t="shared" si="128"/>
        <v>PostAlerta</v>
      </c>
      <c r="M4127" s="26" t="str">
        <f t="shared" si="129"/>
        <v>S/PalabrasClaves</v>
      </c>
      <c r="N4127" s="26"/>
      <c r="O4127" s="26"/>
      <c r="P4127" s="26"/>
      <c r="Q4127" s="26"/>
      <c r="R4127" s="26"/>
      <c r="S4127" s="26"/>
      <c r="T4127" s="26"/>
      <c r="U4127" s="26"/>
      <c r="V4127" s="26"/>
      <c r="W4127" s="26"/>
      <c r="X4127" s="26"/>
    </row>
    <row r="4128" spans="1:24" ht="15.75" hidden="1" customHeight="1">
      <c r="A4128" s="24">
        <v>33078228</v>
      </c>
      <c r="B4128" s="24" t="s">
        <v>23071</v>
      </c>
      <c r="C4128" s="24" t="s">
        <v>23072</v>
      </c>
      <c r="D4128" s="24" t="s">
        <v>23073</v>
      </c>
      <c r="E4128" s="24" t="s">
        <v>22097</v>
      </c>
      <c r="F4128" s="24" t="s">
        <v>8089</v>
      </c>
      <c r="G4128" s="24">
        <v>2021</v>
      </c>
      <c r="H4128" s="25">
        <v>44124</v>
      </c>
      <c r="I4128" s="24"/>
      <c r="J4128" s="24"/>
      <c r="K4128" s="24" t="s">
        <v>23074</v>
      </c>
      <c r="L4128" s="24" t="str">
        <f t="shared" si="128"/>
        <v>PostAlerta</v>
      </c>
      <c r="M4128" s="24" t="str">
        <f t="shared" si="129"/>
        <v>S/PalabrasClaves</v>
      </c>
      <c r="N4128" s="24"/>
      <c r="O4128" s="24"/>
      <c r="P4128" s="24"/>
      <c r="Q4128" s="24"/>
      <c r="R4128" s="24"/>
      <c r="S4128" s="24"/>
      <c r="T4128" s="24"/>
      <c r="U4128" s="24"/>
      <c r="V4128" s="24"/>
      <c r="W4128" s="24"/>
      <c r="X4128" s="24"/>
    </row>
    <row r="4129" spans="1:24" ht="15.75" hidden="1" customHeight="1">
      <c r="A4129" s="26">
        <v>33206237</v>
      </c>
      <c r="B4129" s="26" t="s">
        <v>23075</v>
      </c>
      <c r="C4129" s="26" t="s">
        <v>23076</v>
      </c>
      <c r="D4129" s="26" t="s">
        <v>23077</v>
      </c>
      <c r="E4129" s="26" t="s">
        <v>16324</v>
      </c>
      <c r="F4129" s="26" t="s">
        <v>23078</v>
      </c>
      <c r="G4129" s="26">
        <v>2021</v>
      </c>
      <c r="H4129" s="27">
        <v>44153</v>
      </c>
      <c r="I4129" s="26"/>
      <c r="J4129" s="26"/>
      <c r="K4129" s="26" t="s">
        <v>23079</v>
      </c>
      <c r="L4129" s="26" t="str">
        <f t="shared" si="128"/>
        <v>PostAlerta</v>
      </c>
      <c r="M4129" s="26" t="str">
        <f t="shared" si="129"/>
        <v>S/PalabrasClaves</v>
      </c>
      <c r="N4129" s="26"/>
      <c r="O4129" s="26"/>
      <c r="P4129" s="26"/>
      <c r="Q4129" s="26"/>
      <c r="R4129" s="26"/>
      <c r="S4129" s="26"/>
      <c r="T4129" s="26"/>
      <c r="U4129" s="26"/>
      <c r="V4129" s="26"/>
      <c r="W4129" s="26"/>
      <c r="X4129" s="26"/>
    </row>
    <row r="4130" spans="1:24" ht="15.75" hidden="1" customHeight="1">
      <c r="A4130" s="24">
        <v>33417838</v>
      </c>
      <c r="B4130" s="24" t="s">
        <v>23080</v>
      </c>
      <c r="C4130" s="24" t="s">
        <v>23081</v>
      </c>
      <c r="D4130" s="24" t="s">
        <v>23082</v>
      </c>
      <c r="E4130" s="24" t="s">
        <v>23083</v>
      </c>
      <c r="F4130" s="24" t="s">
        <v>23084</v>
      </c>
      <c r="G4130" s="24">
        <v>2021</v>
      </c>
      <c r="H4130" s="25">
        <v>44204</v>
      </c>
      <c r="I4130" s="24" t="s">
        <v>23085</v>
      </c>
      <c r="J4130" s="24"/>
      <c r="K4130" s="24" t="s">
        <v>23086</v>
      </c>
      <c r="L4130" s="24" t="str">
        <f t="shared" si="128"/>
        <v>Excluido</v>
      </c>
      <c r="M4130" s="24" t="str">
        <f t="shared" si="129"/>
        <v>S/PalabrasClaves</v>
      </c>
      <c r="N4130" s="24"/>
      <c r="O4130" s="24"/>
      <c r="P4130" s="24"/>
      <c r="Q4130" s="24"/>
      <c r="R4130" s="24"/>
      <c r="S4130" s="24"/>
      <c r="T4130" s="24"/>
      <c r="U4130" s="24"/>
      <c r="V4130" s="24"/>
      <c r="W4130" s="24"/>
      <c r="X4130" s="24"/>
    </row>
    <row r="4131" spans="1:24" ht="15.75" hidden="1" customHeight="1">
      <c r="A4131" s="26">
        <v>33433170</v>
      </c>
      <c r="B4131" s="26" t="s">
        <v>23087</v>
      </c>
      <c r="C4131" s="26" t="s">
        <v>23088</v>
      </c>
      <c r="D4131" s="26" t="s">
        <v>23089</v>
      </c>
      <c r="E4131" s="26" t="s">
        <v>23090</v>
      </c>
      <c r="F4131" s="26" t="s">
        <v>128</v>
      </c>
      <c r="G4131" s="26">
        <v>2021</v>
      </c>
      <c r="H4131" s="27">
        <v>44208</v>
      </c>
      <c r="I4131" s="26" t="s">
        <v>23091</v>
      </c>
      <c r="J4131" s="26" t="s">
        <v>23092</v>
      </c>
      <c r="K4131" s="26" t="s">
        <v>23093</v>
      </c>
      <c r="L4131" s="26" t="str">
        <f t="shared" si="128"/>
        <v>PostAlerta</v>
      </c>
      <c r="M4131" s="26" t="str">
        <f t="shared" si="129"/>
        <v>S/PalabrasClaves</v>
      </c>
      <c r="N4131" s="26"/>
      <c r="O4131" s="26"/>
      <c r="P4131" s="26"/>
      <c r="Q4131" s="26"/>
      <c r="R4131" s="26"/>
      <c r="S4131" s="26"/>
      <c r="T4131" s="26"/>
      <c r="U4131" s="26"/>
      <c r="V4131" s="26"/>
      <c r="W4131" s="26"/>
      <c r="X4131" s="26"/>
    </row>
    <row r="4132" spans="1:24" ht="15.75" hidden="1" customHeight="1">
      <c r="A4132" s="24">
        <v>33448727</v>
      </c>
      <c r="B4132" s="24" t="s">
        <v>23094</v>
      </c>
      <c r="C4132" s="24" t="s">
        <v>23095</v>
      </c>
      <c r="D4132" s="24" t="s">
        <v>23096</v>
      </c>
      <c r="E4132" s="24" t="s">
        <v>871</v>
      </c>
      <c r="F4132" s="24" t="s">
        <v>128</v>
      </c>
      <c r="G4132" s="24">
        <v>2021</v>
      </c>
      <c r="H4132" s="25">
        <v>44211</v>
      </c>
      <c r="I4132" s="24" t="s">
        <v>23097</v>
      </c>
      <c r="J4132" s="24"/>
      <c r="K4132" s="24" t="s">
        <v>23098</v>
      </c>
      <c r="L4132" s="24" t="str">
        <f t="shared" si="128"/>
        <v>PostAlerta</v>
      </c>
      <c r="M4132" s="24" t="str">
        <f t="shared" si="129"/>
        <v>S/PalabrasClaves</v>
      </c>
      <c r="N4132" s="24"/>
      <c r="O4132" s="24"/>
      <c r="P4132" s="24"/>
      <c r="Q4132" s="24"/>
      <c r="R4132" s="24"/>
      <c r="S4132" s="24"/>
      <c r="T4132" s="24"/>
      <c r="U4132" s="24"/>
      <c r="V4132" s="24"/>
      <c r="W4132" s="24"/>
      <c r="X4132" s="24"/>
    </row>
    <row r="4133" spans="1:24" ht="15.75" hidden="1" customHeight="1">
      <c r="A4133" s="26">
        <v>33448728</v>
      </c>
      <c r="B4133" s="26" t="s">
        <v>23099</v>
      </c>
      <c r="C4133" s="26" t="s">
        <v>23100</v>
      </c>
      <c r="D4133" s="26" t="s">
        <v>23101</v>
      </c>
      <c r="E4133" s="26" t="s">
        <v>14672</v>
      </c>
      <c r="F4133" s="26" t="s">
        <v>128</v>
      </c>
      <c r="G4133" s="26">
        <v>2021</v>
      </c>
      <c r="H4133" s="27">
        <v>44211</v>
      </c>
      <c r="I4133" s="26" t="s">
        <v>23102</v>
      </c>
      <c r="J4133" s="26" t="s">
        <v>23103</v>
      </c>
      <c r="K4133" s="26" t="s">
        <v>23104</v>
      </c>
      <c r="L4133" s="26" t="str">
        <f t="shared" si="128"/>
        <v>PostAlerta</v>
      </c>
      <c r="M4133" s="26" t="str">
        <f t="shared" si="129"/>
        <v>C/PalabrasClaves</v>
      </c>
      <c r="N4133" s="26"/>
      <c r="O4133" s="26"/>
      <c r="P4133" s="26"/>
      <c r="Q4133" s="26"/>
      <c r="R4133" s="26"/>
      <c r="S4133" s="26"/>
      <c r="T4133" s="26"/>
      <c r="U4133" s="26"/>
      <c r="V4133" s="26"/>
      <c r="W4133" s="26"/>
      <c r="X4133" s="26"/>
    </row>
    <row r="4134" spans="1:24" ht="15.75" hidden="1" customHeight="1">
      <c r="A4134" s="24">
        <v>33521848</v>
      </c>
      <c r="B4134" s="24" t="s">
        <v>23105</v>
      </c>
      <c r="C4134" s="24" t="s">
        <v>23106</v>
      </c>
      <c r="D4134" s="24" t="s">
        <v>23107</v>
      </c>
      <c r="E4134" s="24" t="s">
        <v>14757</v>
      </c>
      <c r="F4134" s="24" t="s">
        <v>5746</v>
      </c>
      <c r="G4134" s="24">
        <v>2021</v>
      </c>
      <c r="H4134" s="25">
        <v>44228</v>
      </c>
      <c r="I4134" s="24" t="s">
        <v>23108</v>
      </c>
      <c r="J4134" s="24"/>
      <c r="K4134" s="24" t="s">
        <v>23109</v>
      </c>
      <c r="L4134" s="24" t="str">
        <f t="shared" si="128"/>
        <v>PostAlerta</v>
      </c>
      <c r="M4134" s="24" t="str">
        <f t="shared" si="129"/>
        <v>S/PalabrasClaves</v>
      </c>
      <c r="N4134" s="24"/>
      <c r="O4134" s="24"/>
      <c r="P4134" s="24"/>
      <c r="Q4134" s="24"/>
      <c r="R4134" s="24"/>
      <c r="S4134" s="24"/>
      <c r="T4134" s="24"/>
      <c r="U4134" s="24"/>
      <c r="V4134" s="24"/>
      <c r="W4134" s="24"/>
      <c r="X4134" s="24"/>
    </row>
    <row r="4135" spans="1:24" ht="15.75" hidden="1" customHeight="1">
      <c r="A4135" s="26">
        <v>33534742</v>
      </c>
      <c r="B4135" s="26" t="s">
        <v>23110</v>
      </c>
      <c r="C4135" s="26" t="s">
        <v>23111</v>
      </c>
      <c r="D4135" s="26" t="s">
        <v>23112</v>
      </c>
      <c r="E4135" s="26" t="s">
        <v>23113</v>
      </c>
      <c r="F4135" s="26" t="s">
        <v>1912</v>
      </c>
      <c r="G4135" s="26">
        <v>2021</v>
      </c>
      <c r="H4135" s="27">
        <v>44230</v>
      </c>
      <c r="I4135" s="26" t="s">
        <v>23114</v>
      </c>
      <c r="J4135" s="26"/>
      <c r="K4135" s="26" t="s">
        <v>23115</v>
      </c>
      <c r="L4135" s="26" t="str">
        <f t="shared" si="128"/>
        <v>Excluido</v>
      </c>
      <c r="M4135" s="26" t="str">
        <f t="shared" si="129"/>
        <v>S/PalabrasClaves</v>
      </c>
      <c r="N4135" s="26"/>
      <c r="O4135" s="26"/>
      <c r="P4135" s="26"/>
      <c r="Q4135" s="26"/>
      <c r="R4135" s="26"/>
      <c r="S4135" s="26"/>
      <c r="T4135" s="26"/>
      <c r="U4135" s="26"/>
      <c r="V4135" s="26"/>
      <c r="W4135" s="26"/>
      <c r="X4135" s="26"/>
    </row>
    <row r="4136" spans="1:24" ht="15.75" hidden="1" customHeight="1">
      <c r="A4136" s="24">
        <v>33636060</v>
      </c>
      <c r="B4136" s="24" t="s">
        <v>23116</v>
      </c>
      <c r="C4136" s="24" t="s">
        <v>23117</v>
      </c>
      <c r="D4136" s="24" t="s">
        <v>23118</v>
      </c>
      <c r="E4136" s="24" t="s">
        <v>23119</v>
      </c>
      <c r="F4136" s="24" t="s">
        <v>1764</v>
      </c>
      <c r="G4136" s="24">
        <v>2021</v>
      </c>
      <c r="H4136" s="25">
        <v>44253</v>
      </c>
      <c r="I4136" s="24"/>
      <c r="J4136" s="24"/>
      <c r="K4136" s="24" t="s">
        <v>23120</v>
      </c>
      <c r="L4136" s="24" t="str">
        <f t="shared" ref="L4136:L4199" si="130">IF(ISNUMBER(VLOOKUP(A4136,EXCL,1,FALSE)),"Excluido",IF(ISNUMBER(VLOOKUP(A4136,POST,1,FALSE)),"PostAlerta",IF(ISNUMBER(VLOOKUP(A4136,PRE,1,FALSE)),"PreAlerta","")))</f>
        <v>PostAlerta</v>
      </c>
      <c r="M4136" s="24" t="str">
        <f t="shared" ref="M4136:M4199" si="131">IF(ISNUMBER(VLOOKUP(A4136,KEYWORDS,1,FALSE)),"C/PalabrasClaves","S/PalabrasClaves")</f>
        <v>C/PalabrasClaves</v>
      </c>
      <c r="N4136" s="24"/>
      <c r="O4136" s="24"/>
      <c r="P4136" s="24"/>
      <c r="Q4136" s="24"/>
      <c r="R4136" s="24"/>
      <c r="S4136" s="24"/>
      <c r="T4136" s="24"/>
      <c r="U4136" s="24"/>
      <c r="V4136" s="24"/>
      <c r="W4136" s="24"/>
      <c r="X4136" s="24"/>
    </row>
    <row r="4137" spans="1:24" ht="15.75" hidden="1" customHeight="1">
      <c r="A4137" s="26">
        <v>35544242</v>
      </c>
      <c r="B4137" s="26" t="s">
        <v>23121</v>
      </c>
      <c r="C4137" s="26" t="s">
        <v>23122</v>
      </c>
      <c r="D4137" s="26" t="s">
        <v>23123</v>
      </c>
      <c r="E4137" s="26" t="s">
        <v>23124</v>
      </c>
      <c r="F4137" s="26" t="s">
        <v>23125</v>
      </c>
      <c r="G4137" s="26">
        <v>2021</v>
      </c>
      <c r="H4137" s="27">
        <v>44692</v>
      </c>
      <c r="I4137" s="26"/>
      <c r="J4137" s="26"/>
      <c r="K4137" s="26" t="s">
        <v>23126</v>
      </c>
      <c r="L4137" s="26" t="str">
        <f t="shared" si="130"/>
        <v>PostAlerta</v>
      </c>
      <c r="M4137" s="26" t="str">
        <f t="shared" si="131"/>
        <v>S/PalabrasClaves</v>
      </c>
      <c r="N4137" s="26"/>
      <c r="O4137" s="26"/>
      <c r="P4137" s="26"/>
      <c r="Q4137" s="26"/>
      <c r="R4137" s="26"/>
      <c r="S4137" s="26"/>
      <c r="T4137" s="26"/>
      <c r="U4137" s="26"/>
      <c r="V4137" s="26"/>
      <c r="W4137" s="26"/>
      <c r="X4137" s="26"/>
    </row>
    <row r="4138" spans="1:24" ht="15.75" hidden="1" customHeight="1">
      <c r="A4138" s="24">
        <v>33512479</v>
      </c>
      <c r="B4138" s="24" t="s">
        <v>23127</v>
      </c>
      <c r="C4138" s="24" t="s">
        <v>23128</v>
      </c>
      <c r="D4138" s="24" t="s">
        <v>23129</v>
      </c>
      <c r="E4138" s="24" t="s">
        <v>23130</v>
      </c>
      <c r="F4138" s="24" t="s">
        <v>2860</v>
      </c>
      <c r="G4138" s="24">
        <v>2021</v>
      </c>
      <c r="H4138" s="25">
        <v>44225</v>
      </c>
      <c r="I4138" s="24" t="s">
        <v>23131</v>
      </c>
      <c r="J4138" s="24"/>
      <c r="K4138" s="24" t="s">
        <v>23132</v>
      </c>
      <c r="L4138" s="24" t="str">
        <f t="shared" si="130"/>
        <v>Excluido</v>
      </c>
      <c r="M4138" s="24" t="str">
        <f t="shared" si="131"/>
        <v>S/PalabrasClaves</v>
      </c>
      <c r="N4138" s="24"/>
      <c r="O4138" s="24"/>
      <c r="P4138" s="24"/>
      <c r="Q4138" s="24"/>
      <c r="R4138" s="24"/>
      <c r="S4138" s="24"/>
      <c r="T4138" s="24"/>
      <c r="U4138" s="24"/>
      <c r="V4138" s="24"/>
      <c r="W4138" s="24"/>
      <c r="X4138" s="24"/>
    </row>
    <row r="4139" spans="1:24" ht="15.75" hidden="1" customHeight="1">
      <c r="A4139" s="26">
        <v>33541962</v>
      </c>
      <c r="B4139" s="26" t="s">
        <v>23133</v>
      </c>
      <c r="C4139" s="26" t="s">
        <v>23134</v>
      </c>
      <c r="D4139" s="26" t="s">
        <v>23135</v>
      </c>
      <c r="E4139" s="26" t="s">
        <v>23136</v>
      </c>
      <c r="F4139" s="26" t="s">
        <v>5530</v>
      </c>
      <c r="G4139" s="26">
        <v>2021</v>
      </c>
      <c r="H4139" s="27">
        <v>44232</v>
      </c>
      <c r="I4139" s="26" t="s">
        <v>23137</v>
      </c>
      <c r="J4139" s="26"/>
      <c r="K4139" s="26" t="s">
        <v>23138</v>
      </c>
      <c r="L4139" s="26" t="str">
        <f t="shared" si="130"/>
        <v>PostAlerta</v>
      </c>
      <c r="M4139" s="26" t="str">
        <f t="shared" si="131"/>
        <v>S/PalabrasClaves</v>
      </c>
      <c r="N4139" s="26"/>
      <c r="O4139" s="26"/>
      <c r="P4139" s="26"/>
      <c r="Q4139" s="26"/>
      <c r="R4139" s="26"/>
      <c r="S4139" s="26"/>
      <c r="T4139" s="26"/>
      <c r="U4139" s="26"/>
      <c r="V4139" s="26"/>
      <c r="W4139" s="26"/>
      <c r="X4139" s="26"/>
    </row>
    <row r="4140" spans="1:24" ht="15.75" hidden="1" customHeight="1">
      <c r="A4140" s="24">
        <v>33570027</v>
      </c>
      <c r="B4140" s="24" t="s">
        <v>23139</v>
      </c>
      <c r="C4140" s="24" t="s">
        <v>23140</v>
      </c>
      <c r="D4140" s="24" t="s">
        <v>23141</v>
      </c>
      <c r="E4140" s="24" t="s">
        <v>23142</v>
      </c>
      <c r="F4140" s="24" t="s">
        <v>1584</v>
      </c>
      <c r="G4140" s="24">
        <v>2021</v>
      </c>
      <c r="H4140" s="25">
        <v>44238</v>
      </c>
      <c r="I4140" s="24"/>
      <c r="J4140" s="24"/>
      <c r="K4140" s="24"/>
      <c r="L4140" s="24" t="str">
        <f t="shared" si="130"/>
        <v>PostAlerta</v>
      </c>
      <c r="M4140" s="24" t="str">
        <f t="shared" si="131"/>
        <v>S/PalabrasClaves</v>
      </c>
      <c r="N4140" s="24"/>
      <c r="O4140" s="24"/>
      <c r="P4140" s="24"/>
      <c r="Q4140" s="24"/>
      <c r="R4140" s="24"/>
      <c r="S4140" s="24"/>
      <c r="T4140" s="24"/>
      <c r="U4140" s="24"/>
      <c r="V4140" s="24"/>
      <c r="W4140" s="24"/>
      <c r="X4140" s="24"/>
    </row>
    <row r="4141" spans="1:24" ht="15.75" hidden="1" customHeight="1">
      <c r="A4141" s="26">
        <v>33624738</v>
      </c>
      <c r="B4141" s="26" t="s">
        <v>23143</v>
      </c>
      <c r="C4141" s="26" t="s">
        <v>23144</v>
      </c>
      <c r="D4141" s="26" t="s">
        <v>23145</v>
      </c>
      <c r="E4141" s="26" t="s">
        <v>23146</v>
      </c>
      <c r="F4141" s="26" t="s">
        <v>12053</v>
      </c>
      <c r="G4141" s="26">
        <v>2021</v>
      </c>
      <c r="H4141" s="27">
        <v>44251</v>
      </c>
      <c r="I4141" s="26"/>
      <c r="J4141" s="26"/>
      <c r="K4141" s="26" t="s">
        <v>23147</v>
      </c>
      <c r="L4141" s="26" t="str">
        <f t="shared" si="130"/>
        <v>PostAlerta</v>
      </c>
      <c r="M4141" s="26" t="str">
        <f t="shared" si="131"/>
        <v>S/PalabrasClaves</v>
      </c>
      <c r="N4141" s="26"/>
      <c r="O4141" s="26"/>
      <c r="P4141" s="26"/>
      <c r="Q4141" s="26"/>
      <c r="R4141" s="26"/>
      <c r="S4141" s="26"/>
      <c r="T4141" s="26"/>
      <c r="U4141" s="26"/>
      <c r="V4141" s="26"/>
      <c r="W4141" s="26"/>
      <c r="X4141" s="26"/>
    </row>
    <row r="4142" spans="1:24" ht="15.75" hidden="1" customHeight="1">
      <c r="A4142" s="24">
        <v>33554267</v>
      </c>
      <c r="B4142" s="24" t="s">
        <v>23148</v>
      </c>
      <c r="C4142" s="24" t="s">
        <v>23149</v>
      </c>
      <c r="D4142" s="24" t="s">
        <v>23150</v>
      </c>
      <c r="E4142" s="24" t="s">
        <v>23151</v>
      </c>
      <c r="F4142" s="24" t="s">
        <v>69</v>
      </c>
      <c r="G4142" s="24">
        <v>2021</v>
      </c>
      <c r="H4142" s="25">
        <v>44235</v>
      </c>
      <c r="I4142" s="24" t="s">
        <v>23152</v>
      </c>
      <c r="J4142" s="24"/>
      <c r="K4142" s="24" t="s">
        <v>23153</v>
      </c>
      <c r="L4142" s="24" t="str">
        <f t="shared" si="130"/>
        <v>PostAlerta</v>
      </c>
      <c r="M4142" s="24" t="str">
        <f t="shared" si="131"/>
        <v>S/PalabrasClaves</v>
      </c>
      <c r="N4142" s="24"/>
      <c r="O4142" s="24"/>
      <c r="P4142" s="24"/>
      <c r="Q4142" s="24"/>
      <c r="R4142" s="24"/>
      <c r="S4142" s="24"/>
      <c r="T4142" s="24"/>
      <c r="U4142" s="24"/>
      <c r="V4142" s="24"/>
      <c r="W4142" s="24"/>
      <c r="X4142" s="24"/>
    </row>
    <row r="4143" spans="1:24" ht="15.75" hidden="1" customHeight="1">
      <c r="A4143" s="26">
        <v>33590344</v>
      </c>
      <c r="B4143" s="26" t="s">
        <v>23154</v>
      </c>
      <c r="C4143" s="26" t="s">
        <v>23155</v>
      </c>
      <c r="D4143" s="26" t="s">
        <v>23156</v>
      </c>
      <c r="E4143" s="26" t="s">
        <v>23157</v>
      </c>
      <c r="F4143" s="26" t="s">
        <v>23158</v>
      </c>
      <c r="G4143" s="26">
        <v>2021</v>
      </c>
      <c r="H4143" s="27">
        <v>44243</v>
      </c>
      <c r="I4143" s="26" t="s">
        <v>23159</v>
      </c>
      <c r="J4143" s="26"/>
      <c r="K4143" s="26" t="s">
        <v>23160</v>
      </c>
      <c r="L4143" s="26" t="str">
        <f t="shared" si="130"/>
        <v>PostAlerta</v>
      </c>
      <c r="M4143" s="26" t="str">
        <f t="shared" si="131"/>
        <v>S/PalabrasClaves</v>
      </c>
      <c r="N4143" s="26"/>
      <c r="O4143" s="26"/>
      <c r="P4143" s="26"/>
      <c r="Q4143" s="26"/>
      <c r="R4143" s="26"/>
      <c r="S4143" s="26"/>
      <c r="T4143" s="26"/>
      <c r="U4143" s="26"/>
      <c r="V4143" s="26"/>
      <c r="W4143" s="26"/>
      <c r="X4143" s="26"/>
    </row>
    <row r="4144" spans="1:24" ht="15.75" hidden="1" customHeight="1">
      <c r="A4144" s="24">
        <v>33491098</v>
      </c>
      <c r="B4144" s="24" t="s">
        <v>23161</v>
      </c>
      <c r="C4144" s="24" t="s">
        <v>23162</v>
      </c>
      <c r="D4144" s="24" t="s">
        <v>23163</v>
      </c>
      <c r="E4144" s="24" t="s">
        <v>23164</v>
      </c>
      <c r="F4144" s="24" t="s">
        <v>69</v>
      </c>
      <c r="G4144" s="24">
        <v>2021</v>
      </c>
      <c r="H4144" s="25">
        <v>44221</v>
      </c>
      <c r="I4144" s="24" t="s">
        <v>23165</v>
      </c>
      <c r="J4144" s="24"/>
      <c r="K4144" s="24" t="s">
        <v>23166</v>
      </c>
      <c r="L4144" s="24" t="str">
        <f t="shared" si="130"/>
        <v>PostAlerta</v>
      </c>
      <c r="M4144" s="24" t="str">
        <f t="shared" si="131"/>
        <v>S/PalabrasClaves</v>
      </c>
      <c r="N4144" s="24"/>
      <c r="O4144" s="24"/>
      <c r="P4144" s="24"/>
      <c r="Q4144" s="24"/>
      <c r="R4144" s="24"/>
      <c r="S4144" s="24"/>
      <c r="T4144" s="24"/>
      <c r="U4144" s="24"/>
      <c r="V4144" s="24"/>
      <c r="W4144" s="24"/>
      <c r="X4144" s="24"/>
    </row>
    <row r="4145" spans="1:24" ht="15.75" hidden="1" customHeight="1">
      <c r="A4145" s="26">
        <v>33590353</v>
      </c>
      <c r="B4145" s="26" t="s">
        <v>23167</v>
      </c>
      <c r="C4145" s="26" t="s">
        <v>23168</v>
      </c>
      <c r="D4145" s="26" t="s">
        <v>23169</v>
      </c>
      <c r="E4145" s="26" t="s">
        <v>20131</v>
      </c>
      <c r="F4145" s="26" t="s">
        <v>23170</v>
      </c>
      <c r="G4145" s="26">
        <v>2021</v>
      </c>
      <c r="H4145" s="27">
        <v>44243</v>
      </c>
      <c r="I4145" s="26"/>
      <c r="J4145" s="26"/>
      <c r="K4145" s="26" t="s">
        <v>23171</v>
      </c>
      <c r="L4145" s="26" t="str">
        <f t="shared" si="130"/>
        <v>PostAlerta</v>
      </c>
      <c r="M4145" s="26" t="str">
        <f t="shared" si="131"/>
        <v>S/PalabrasClaves</v>
      </c>
      <c r="N4145" s="26"/>
      <c r="O4145" s="26"/>
      <c r="P4145" s="26"/>
      <c r="Q4145" s="26"/>
      <c r="R4145" s="26"/>
      <c r="S4145" s="26"/>
      <c r="T4145" s="26"/>
      <c r="U4145" s="26"/>
      <c r="V4145" s="26"/>
      <c r="W4145" s="26"/>
      <c r="X4145" s="26"/>
    </row>
    <row r="4146" spans="1:24" ht="15.75" hidden="1" customHeight="1">
      <c r="A4146" s="24">
        <v>33594486</v>
      </c>
      <c r="B4146" s="24" t="s">
        <v>23172</v>
      </c>
      <c r="C4146" s="24" t="s">
        <v>23173</v>
      </c>
      <c r="D4146" s="24" t="s">
        <v>23174</v>
      </c>
      <c r="E4146" s="24" t="s">
        <v>23175</v>
      </c>
      <c r="F4146" s="24" t="s">
        <v>4165</v>
      </c>
      <c r="G4146" s="24">
        <v>2021</v>
      </c>
      <c r="H4146" s="25">
        <v>44244</v>
      </c>
      <c r="I4146" s="24" t="s">
        <v>23176</v>
      </c>
      <c r="J4146" s="24" t="s">
        <v>23177</v>
      </c>
      <c r="K4146" s="24" t="s">
        <v>23178</v>
      </c>
      <c r="L4146" s="24" t="str">
        <f t="shared" si="130"/>
        <v>PostAlerta</v>
      </c>
      <c r="M4146" s="24" t="str">
        <f t="shared" si="131"/>
        <v>S/PalabrasClaves</v>
      </c>
      <c r="N4146" s="24"/>
      <c r="O4146" s="24"/>
      <c r="P4146" s="24"/>
      <c r="Q4146" s="24"/>
      <c r="R4146" s="24"/>
      <c r="S4146" s="24"/>
      <c r="T4146" s="24"/>
      <c r="U4146" s="24"/>
      <c r="V4146" s="24"/>
      <c r="W4146" s="24"/>
      <c r="X4146" s="24"/>
    </row>
    <row r="4147" spans="1:24" ht="15.75" hidden="1" customHeight="1">
      <c r="A4147" s="26">
        <v>33671616</v>
      </c>
      <c r="B4147" s="26" t="s">
        <v>23179</v>
      </c>
      <c r="C4147" s="26" t="s">
        <v>23180</v>
      </c>
      <c r="D4147" s="26" t="s">
        <v>23181</v>
      </c>
      <c r="E4147" s="26" t="s">
        <v>23182</v>
      </c>
      <c r="F4147" s="26" t="s">
        <v>13766</v>
      </c>
      <c r="G4147" s="26">
        <v>2021</v>
      </c>
      <c r="H4147" s="27">
        <v>44261</v>
      </c>
      <c r="I4147" s="26" t="s">
        <v>23183</v>
      </c>
      <c r="J4147" s="26"/>
      <c r="K4147" s="26" t="s">
        <v>23184</v>
      </c>
      <c r="L4147" s="26" t="str">
        <f t="shared" si="130"/>
        <v>Excluido</v>
      </c>
      <c r="M4147" s="26" t="str">
        <f t="shared" si="131"/>
        <v>C/PalabrasClaves</v>
      </c>
      <c r="N4147" s="26"/>
      <c r="O4147" s="26"/>
      <c r="P4147" s="26"/>
      <c r="Q4147" s="26"/>
      <c r="R4147" s="26"/>
      <c r="S4147" s="26"/>
      <c r="T4147" s="26"/>
      <c r="U4147" s="26"/>
      <c r="V4147" s="26"/>
      <c r="W4147" s="26"/>
      <c r="X4147" s="26"/>
    </row>
    <row r="4148" spans="1:24" ht="15.75" hidden="1" customHeight="1">
      <c r="A4148" s="24">
        <v>33692981</v>
      </c>
      <c r="B4148" s="24" t="s">
        <v>23185</v>
      </c>
      <c r="C4148" s="24" t="s">
        <v>23186</v>
      </c>
      <c r="D4148" s="24" t="s">
        <v>23187</v>
      </c>
      <c r="E4148" s="24" t="s">
        <v>8111</v>
      </c>
      <c r="F4148" s="24" t="s">
        <v>17339</v>
      </c>
      <c r="G4148" s="24">
        <v>2021</v>
      </c>
      <c r="H4148" s="25">
        <v>44266</v>
      </c>
      <c r="I4148" s="24" t="s">
        <v>23188</v>
      </c>
      <c r="J4148" s="24"/>
      <c r="K4148" s="24" t="s">
        <v>23189</v>
      </c>
      <c r="L4148" s="24" t="str">
        <f t="shared" si="130"/>
        <v>PostAlerta</v>
      </c>
      <c r="M4148" s="24" t="str">
        <f t="shared" si="131"/>
        <v>S/PalabrasClaves</v>
      </c>
      <c r="N4148" s="24"/>
      <c r="O4148" s="24"/>
      <c r="P4148" s="24"/>
      <c r="Q4148" s="24"/>
      <c r="R4148" s="24"/>
      <c r="S4148" s="24"/>
      <c r="T4148" s="24"/>
      <c r="U4148" s="24"/>
      <c r="V4148" s="24"/>
      <c r="W4148" s="24"/>
      <c r="X4148" s="24"/>
    </row>
    <row r="4149" spans="1:24" ht="15.75" hidden="1" customHeight="1">
      <c r="A4149" s="26">
        <v>32737209</v>
      </c>
      <c r="B4149" s="26" t="s">
        <v>23190</v>
      </c>
      <c r="C4149" s="26" t="s">
        <v>23191</v>
      </c>
      <c r="D4149" s="26" t="s">
        <v>23192</v>
      </c>
      <c r="E4149" s="26" t="s">
        <v>14206</v>
      </c>
      <c r="F4149" s="26" t="s">
        <v>251</v>
      </c>
      <c r="G4149" s="26">
        <v>2021</v>
      </c>
      <c r="H4149" s="27">
        <v>44045</v>
      </c>
      <c r="I4149" s="26"/>
      <c r="J4149" s="26"/>
      <c r="K4149" s="26" t="s">
        <v>23193</v>
      </c>
      <c r="L4149" s="26" t="str">
        <f t="shared" si="130"/>
        <v>PostAlerta</v>
      </c>
      <c r="M4149" s="26" t="str">
        <f t="shared" si="131"/>
        <v>S/PalabrasClaves</v>
      </c>
      <c r="N4149" s="26"/>
      <c r="O4149" s="26"/>
      <c r="P4149" s="26"/>
      <c r="Q4149" s="26"/>
      <c r="R4149" s="26"/>
      <c r="S4149" s="26"/>
      <c r="T4149" s="26"/>
      <c r="U4149" s="26"/>
      <c r="V4149" s="26"/>
      <c r="W4149" s="26"/>
      <c r="X4149" s="26"/>
    </row>
    <row r="4150" spans="1:24" ht="15.75" hidden="1" customHeight="1">
      <c r="A4150" s="24">
        <v>32910033</v>
      </c>
      <c r="B4150" s="24" t="s">
        <v>23194</v>
      </c>
      <c r="C4150" s="24" t="s">
        <v>23195</v>
      </c>
      <c r="D4150" s="24" t="s">
        <v>23196</v>
      </c>
      <c r="E4150" s="24" t="s">
        <v>23197</v>
      </c>
      <c r="F4150" s="24" t="s">
        <v>128</v>
      </c>
      <c r="G4150" s="24">
        <v>2021</v>
      </c>
      <c r="H4150" s="25">
        <v>44084</v>
      </c>
      <c r="I4150" s="24" t="s">
        <v>23198</v>
      </c>
      <c r="J4150" s="24" t="s">
        <v>23199</v>
      </c>
      <c r="K4150" s="24" t="s">
        <v>23200</v>
      </c>
      <c r="L4150" s="24" t="str">
        <f t="shared" si="130"/>
        <v>PostAlerta</v>
      </c>
      <c r="M4150" s="24" t="str">
        <f t="shared" si="131"/>
        <v>S/PalabrasClaves</v>
      </c>
      <c r="N4150" s="24"/>
      <c r="O4150" s="24"/>
      <c r="P4150" s="24"/>
      <c r="Q4150" s="24"/>
      <c r="R4150" s="24"/>
      <c r="S4150" s="24"/>
      <c r="T4150" s="24"/>
      <c r="U4150" s="24"/>
      <c r="V4150" s="24"/>
      <c r="W4150" s="24"/>
      <c r="X4150" s="24"/>
    </row>
    <row r="4151" spans="1:24" ht="15.75" hidden="1" customHeight="1">
      <c r="A4151" s="26">
        <v>32989170</v>
      </c>
      <c r="B4151" s="26" t="s">
        <v>23201</v>
      </c>
      <c r="C4151" s="26" t="s">
        <v>23202</v>
      </c>
      <c r="D4151" s="26" t="s">
        <v>23203</v>
      </c>
      <c r="E4151" s="26" t="s">
        <v>16594</v>
      </c>
      <c r="F4151" s="26" t="s">
        <v>251</v>
      </c>
      <c r="G4151" s="26">
        <v>2021</v>
      </c>
      <c r="H4151" s="27">
        <v>44103</v>
      </c>
      <c r="I4151" s="26"/>
      <c r="J4151" s="26"/>
      <c r="K4151" s="26" t="s">
        <v>23204</v>
      </c>
      <c r="L4151" s="26" t="str">
        <f t="shared" si="130"/>
        <v>Excluido</v>
      </c>
      <c r="M4151" s="26" t="str">
        <f t="shared" si="131"/>
        <v>S/PalabrasClaves</v>
      </c>
      <c r="N4151" s="26"/>
      <c r="O4151" s="26"/>
      <c r="P4151" s="26"/>
      <c r="Q4151" s="26"/>
      <c r="R4151" s="26"/>
      <c r="S4151" s="26"/>
      <c r="T4151" s="26"/>
      <c r="U4151" s="26"/>
      <c r="V4151" s="26"/>
      <c r="W4151" s="26"/>
      <c r="X4151" s="26"/>
    </row>
    <row r="4152" spans="1:24" ht="15.75" hidden="1" customHeight="1">
      <c r="A4152" s="24">
        <v>33003186</v>
      </c>
      <c r="B4152" s="24" t="s">
        <v>23205</v>
      </c>
      <c r="C4152" s="24" t="s">
        <v>23206</v>
      </c>
      <c r="D4152" s="24" t="s">
        <v>23207</v>
      </c>
      <c r="E4152" s="24" t="s">
        <v>23208</v>
      </c>
      <c r="F4152" s="24" t="s">
        <v>128</v>
      </c>
      <c r="G4152" s="24">
        <v>2021</v>
      </c>
      <c r="H4152" s="25">
        <v>44105</v>
      </c>
      <c r="I4152" s="24" t="s">
        <v>23209</v>
      </c>
      <c r="J4152" s="24" t="s">
        <v>23210</v>
      </c>
      <c r="K4152" s="24" t="s">
        <v>23211</v>
      </c>
      <c r="L4152" s="24" t="str">
        <f t="shared" si="130"/>
        <v>PostAlerta</v>
      </c>
      <c r="M4152" s="24" t="str">
        <f t="shared" si="131"/>
        <v>S/PalabrasClaves</v>
      </c>
      <c r="N4152" s="24"/>
      <c r="O4152" s="24"/>
      <c r="P4152" s="24"/>
      <c r="Q4152" s="24"/>
      <c r="R4152" s="24"/>
      <c r="S4152" s="24"/>
      <c r="T4152" s="24"/>
      <c r="U4152" s="24"/>
      <c r="V4152" s="24"/>
      <c r="W4152" s="24"/>
      <c r="X4152" s="24"/>
    </row>
    <row r="4153" spans="1:24" ht="15.75" hidden="1" customHeight="1">
      <c r="A4153" s="26">
        <v>33029766</v>
      </c>
      <c r="B4153" s="26" t="s">
        <v>23212</v>
      </c>
      <c r="C4153" s="26" t="s">
        <v>23213</v>
      </c>
      <c r="D4153" s="26" t="s">
        <v>23214</v>
      </c>
      <c r="E4153" s="26" t="s">
        <v>23215</v>
      </c>
      <c r="F4153" s="26" t="s">
        <v>1276</v>
      </c>
      <c r="G4153" s="26">
        <v>2021</v>
      </c>
      <c r="H4153" s="27">
        <v>44112</v>
      </c>
      <c r="I4153" s="26"/>
      <c r="J4153" s="26"/>
      <c r="K4153" s="26" t="s">
        <v>23216</v>
      </c>
      <c r="L4153" s="26" t="str">
        <f t="shared" si="130"/>
        <v>PostAlerta</v>
      </c>
      <c r="M4153" s="26" t="str">
        <f t="shared" si="131"/>
        <v>C/PalabrasClaves</v>
      </c>
      <c r="N4153" s="26"/>
      <c r="O4153" s="26"/>
      <c r="P4153" s="26"/>
      <c r="Q4153" s="26"/>
      <c r="R4153" s="26"/>
      <c r="S4153" s="26"/>
      <c r="T4153" s="26"/>
      <c r="U4153" s="26"/>
      <c r="V4153" s="26"/>
      <c r="W4153" s="26"/>
      <c r="X4153" s="26"/>
    </row>
    <row r="4154" spans="1:24" ht="15.75" hidden="1" customHeight="1">
      <c r="A4154" s="24">
        <v>33075404</v>
      </c>
      <c r="B4154" s="24" t="s">
        <v>23217</v>
      </c>
      <c r="C4154" s="24" t="s">
        <v>23218</v>
      </c>
      <c r="D4154" s="24" t="s">
        <v>23219</v>
      </c>
      <c r="E4154" s="24" t="s">
        <v>23220</v>
      </c>
      <c r="F4154" s="24" t="s">
        <v>23221</v>
      </c>
      <c r="G4154" s="24">
        <v>2021</v>
      </c>
      <c r="H4154" s="25">
        <v>44123</v>
      </c>
      <c r="I4154" s="24"/>
      <c r="J4154" s="24"/>
      <c r="K4154" s="24" t="s">
        <v>23222</v>
      </c>
      <c r="L4154" s="24" t="str">
        <f t="shared" si="130"/>
        <v>PostAlerta</v>
      </c>
      <c r="M4154" s="24" t="str">
        <f t="shared" si="131"/>
        <v>S/PalabrasClaves</v>
      </c>
      <c r="N4154" s="24"/>
      <c r="O4154" s="24"/>
      <c r="P4154" s="24"/>
      <c r="Q4154" s="24"/>
      <c r="R4154" s="24"/>
      <c r="S4154" s="24"/>
      <c r="T4154" s="24"/>
      <c r="U4154" s="24"/>
      <c r="V4154" s="24"/>
      <c r="W4154" s="24"/>
      <c r="X4154" s="24"/>
    </row>
    <row r="4155" spans="1:24" ht="15.75" hidden="1" customHeight="1">
      <c r="A4155" s="26">
        <v>33132224</v>
      </c>
      <c r="B4155" s="26" t="s">
        <v>23223</v>
      </c>
      <c r="C4155" s="26" t="s">
        <v>23224</v>
      </c>
      <c r="D4155" s="26" t="s">
        <v>23225</v>
      </c>
      <c r="E4155" s="26" t="s">
        <v>23226</v>
      </c>
      <c r="F4155" s="26" t="s">
        <v>251</v>
      </c>
      <c r="G4155" s="26">
        <v>2021</v>
      </c>
      <c r="H4155" s="27">
        <v>44137</v>
      </c>
      <c r="I4155" s="26" t="s">
        <v>23227</v>
      </c>
      <c r="J4155" s="26"/>
      <c r="K4155" s="26" t="s">
        <v>23228</v>
      </c>
      <c r="L4155" s="26" t="str">
        <f t="shared" si="130"/>
        <v>PostAlerta</v>
      </c>
      <c r="M4155" s="26" t="str">
        <f t="shared" si="131"/>
        <v>S/PalabrasClaves</v>
      </c>
      <c r="N4155" s="26"/>
      <c r="O4155" s="26"/>
      <c r="P4155" s="26"/>
      <c r="Q4155" s="26"/>
      <c r="R4155" s="26"/>
      <c r="S4155" s="26"/>
      <c r="T4155" s="26"/>
      <c r="U4155" s="26"/>
      <c r="V4155" s="26"/>
      <c r="W4155" s="26"/>
      <c r="X4155" s="26"/>
    </row>
    <row r="4156" spans="1:24" ht="15.75" hidden="1" customHeight="1">
      <c r="A4156" s="24">
        <v>33277967</v>
      </c>
      <c r="B4156" s="24" t="s">
        <v>23229</v>
      </c>
      <c r="C4156" s="24" t="s">
        <v>23230</v>
      </c>
      <c r="D4156" s="24" t="s">
        <v>23231</v>
      </c>
      <c r="E4156" s="24" t="s">
        <v>19466</v>
      </c>
      <c r="F4156" s="24" t="s">
        <v>23232</v>
      </c>
      <c r="G4156" s="24">
        <v>2021</v>
      </c>
      <c r="H4156" s="25">
        <v>44170</v>
      </c>
      <c r="I4156" s="24" t="s">
        <v>23233</v>
      </c>
      <c r="J4156" s="24"/>
      <c r="K4156" s="24" t="s">
        <v>23234</v>
      </c>
      <c r="L4156" s="24" t="str">
        <f t="shared" si="130"/>
        <v>PostAlerta</v>
      </c>
      <c r="M4156" s="24" t="str">
        <f t="shared" si="131"/>
        <v>S/PalabrasClaves</v>
      </c>
      <c r="N4156" s="24"/>
      <c r="O4156" s="24"/>
      <c r="P4156" s="24"/>
      <c r="Q4156" s="24"/>
      <c r="R4156" s="24"/>
      <c r="S4156" s="24"/>
      <c r="T4156" s="24"/>
      <c r="U4156" s="24"/>
      <c r="V4156" s="24"/>
      <c r="W4156" s="24"/>
      <c r="X4156" s="24"/>
    </row>
    <row r="4157" spans="1:24" ht="15.75" hidden="1" customHeight="1">
      <c r="A4157" s="26">
        <v>33545325</v>
      </c>
      <c r="B4157" s="26" t="s">
        <v>23235</v>
      </c>
      <c r="C4157" s="26" t="s">
        <v>23236</v>
      </c>
      <c r="D4157" s="26" t="s">
        <v>23237</v>
      </c>
      <c r="E4157" s="26" t="s">
        <v>23238</v>
      </c>
      <c r="F4157" s="26" t="s">
        <v>97</v>
      </c>
      <c r="G4157" s="26">
        <v>2021</v>
      </c>
      <c r="H4157" s="27">
        <v>44232</v>
      </c>
      <c r="I4157" s="26"/>
      <c r="J4157" s="26"/>
      <c r="K4157" s="26" t="s">
        <v>23239</v>
      </c>
      <c r="L4157" s="26" t="str">
        <f t="shared" si="130"/>
        <v>Excluido</v>
      </c>
      <c r="M4157" s="26" t="str">
        <f t="shared" si="131"/>
        <v>S/PalabrasClaves</v>
      </c>
      <c r="N4157" s="26"/>
      <c r="O4157" s="26"/>
      <c r="P4157" s="26"/>
      <c r="Q4157" s="26"/>
      <c r="R4157" s="26"/>
      <c r="S4157" s="26"/>
      <c r="T4157" s="26"/>
      <c r="U4157" s="26"/>
      <c r="V4157" s="26"/>
      <c r="W4157" s="26"/>
      <c r="X4157" s="26"/>
    </row>
    <row r="4158" spans="1:24" ht="15.75" hidden="1" customHeight="1">
      <c r="A4158" s="24">
        <v>33622474</v>
      </c>
      <c r="B4158" s="24" t="s">
        <v>23240</v>
      </c>
      <c r="C4158" s="24" t="s">
        <v>23241</v>
      </c>
      <c r="D4158" s="24" t="s">
        <v>23242</v>
      </c>
      <c r="E4158" s="24" t="s">
        <v>23243</v>
      </c>
      <c r="F4158" s="24" t="s">
        <v>2867</v>
      </c>
      <c r="G4158" s="24">
        <v>2021</v>
      </c>
      <c r="H4158" s="25">
        <v>44251</v>
      </c>
      <c r="I4158" s="24" t="s">
        <v>23244</v>
      </c>
      <c r="J4158" s="24"/>
      <c r="K4158" s="24" t="s">
        <v>23245</v>
      </c>
      <c r="L4158" s="24" t="str">
        <f t="shared" si="130"/>
        <v>PostAlerta</v>
      </c>
      <c r="M4158" s="24" t="str">
        <f t="shared" si="131"/>
        <v>C/PalabrasClaves</v>
      </c>
      <c r="N4158" s="24"/>
      <c r="O4158" s="24"/>
      <c r="P4158" s="24"/>
      <c r="Q4158" s="24"/>
      <c r="R4158" s="24"/>
      <c r="S4158" s="24"/>
      <c r="T4158" s="24"/>
      <c r="U4158" s="24"/>
      <c r="V4158" s="24"/>
      <c r="W4158" s="24"/>
      <c r="X4158" s="24"/>
    </row>
    <row r="4159" spans="1:24" ht="15.75" hidden="1" customHeight="1">
      <c r="A4159" s="26">
        <v>33640187</v>
      </c>
      <c r="B4159" s="26" t="s">
        <v>23246</v>
      </c>
      <c r="C4159" s="26" t="s">
        <v>23247</v>
      </c>
      <c r="D4159" s="26" t="s">
        <v>23248</v>
      </c>
      <c r="E4159" s="26" t="s">
        <v>23249</v>
      </c>
      <c r="F4159" s="26" t="s">
        <v>14698</v>
      </c>
      <c r="G4159" s="26">
        <v>2021</v>
      </c>
      <c r="H4159" s="27">
        <v>44255</v>
      </c>
      <c r="I4159" s="26" t="s">
        <v>23250</v>
      </c>
      <c r="J4159" s="26"/>
      <c r="K4159" s="26" t="s">
        <v>23251</v>
      </c>
      <c r="L4159" s="26" t="str">
        <f t="shared" si="130"/>
        <v>PostAlerta</v>
      </c>
      <c r="M4159" s="26" t="str">
        <f t="shared" si="131"/>
        <v>S/PalabrasClaves</v>
      </c>
      <c r="N4159" s="26"/>
      <c r="O4159" s="26"/>
      <c r="P4159" s="26"/>
      <c r="Q4159" s="26"/>
      <c r="R4159" s="26"/>
      <c r="S4159" s="26"/>
      <c r="T4159" s="26"/>
      <c r="U4159" s="26"/>
      <c r="V4159" s="26"/>
      <c r="W4159" s="26"/>
      <c r="X4159" s="26"/>
    </row>
    <row r="4160" spans="1:24" ht="15.75" hidden="1" customHeight="1">
      <c r="A4160" s="24">
        <v>33964838</v>
      </c>
      <c r="B4160" s="24" t="s">
        <v>23252</v>
      </c>
      <c r="C4160" s="24" t="s">
        <v>23253</v>
      </c>
      <c r="D4160" s="24" t="s">
        <v>23254</v>
      </c>
      <c r="E4160" s="24" t="s">
        <v>23255</v>
      </c>
      <c r="F4160" s="24" t="s">
        <v>8191</v>
      </c>
      <c r="G4160" s="24">
        <v>2021</v>
      </c>
      <c r="H4160" s="25">
        <v>44324</v>
      </c>
      <c r="I4160" s="24"/>
      <c r="J4160" s="24"/>
      <c r="K4160" s="24"/>
      <c r="L4160" s="24" t="str">
        <f t="shared" si="130"/>
        <v>PostAlerta</v>
      </c>
      <c r="M4160" s="24" t="str">
        <f t="shared" si="131"/>
        <v>S/PalabrasClaves</v>
      </c>
      <c r="N4160" s="24"/>
      <c r="O4160" s="24"/>
      <c r="P4160" s="24"/>
      <c r="Q4160" s="24"/>
      <c r="R4160" s="24"/>
      <c r="S4160" s="24"/>
      <c r="T4160" s="24"/>
      <c r="U4160" s="24"/>
      <c r="V4160" s="24"/>
      <c r="W4160" s="24"/>
      <c r="X4160" s="24"/>
    </row>
    <row r="4161" spans="1:24" ht="15.75" hidden="1" customHeight="1">
      <c r="A4161" s="26">
        <v>34151159</v>
      </c>
      <c r="B4161" s="26" t="s">
        <v>23256</v>
      </c>
      <c r="C4161" s="26" t="s">
        <v>23257</v>
      </c>
      <c r="D4161" s="26" t="s">
        <v>23258</v>
      </c>
      <c r="E4161" s="26" t="s">
        <v>23259</v>
      </c>
      <c r="F4161" s="26" t="s">
        <v>23260</v>
      </c>
      <c r="G4161" s="26">
        <v>2021</v>
      </c>
      <c r="H4161" s="27">
        <v>44368</v>
      </c>
      <c r="I4161" s="26" t="s">
        <v>23261</v>
      </c>
      <c r="J4161" s="26"/>
      <c r="K4161" s="26" t="s">
        <v>23262</v>
      </c>
      <c r="L4161" s="26" t="str">
        <f t="shared" si="130"/>
        <v>PostAlerta</v>
      </c>
      <c r="M4161" s="26" t="str">
        <f t="shared" si="131"/>
        <v>S/PalabrasClaves</v>
      </c>
      <c r="N4161" s="26"/>
      <c r="O4161" s="26"/>
      <c r="P4161" s="26"/>
      <c r="Q4161" s="26"/>
      <c r="R4161" s="26"/>
      <c r="S4161" s="26"/>
      <c r="T4161" s="26"/>
      <c r="U4161" s="26"/>
      <c r="V4161" s="26"/>
      <c r="W4161" s="26"/>
      <c r="X4161" s="26"/>
    </row>
    <row r="4162" spans="1:24" ht="15.75" hidden="1" customHeight="1">
      <c r="A4162" s="24">
        <v>33658279</v>
      </c>
      <c r="B4162" s="24" t="s">
        <v>23263</v>
      </c>
      <c r="C4162" s="24" t="s">
        <v>23264</v>
      </c>
      <c r="D4162" s="24" t="s">
        <v>23265</v>
      </c>
      <c r="E4162" s="24" t="s">
        <v>23266</v>
      </c>
      <c r="F4162" s="24" t="s">
        <v>14024</v>
      </c>
      <c r="G4162" s="24">
        <v>2021</v>
      </c>
      <c r="H4162" s="25">
        <v>44259</v>
      </c>
      <c r="I4162" s="24" t="s">
        <v>23267</v>
      </c>
      <c r="J4162" s="24"/>
      <c r="K4162" s="24" t="s">
        <v>23268</v>
      </c>
      <c r="L4162" s="24" t="str">
        <f t="shared" si="130"/>
        <v>PostAlerta</v>
      </c>
      <c r="M4162" s="24" t="str">
        <f t="shared" si="131"/>
        <v>S/PalabrasClaves</v>
      </c>
      <c r="N4162" s="24"/>
      <c r="O4162" s="24"/>
      <c r="P4162" s="24"/>
      <c r="Q4162" s="24"/>
      <c r="R4162" s="24"/>
      <c r="S4162" s="24"/>
      <c r="T4162" s="24"/>
      <c r="U4162" s="24"/>
      <c r="V4162" s="24"/>
      <c r="W4162" s="24"/>
      <c r="X4162" s="24"/>
    </row>
    <row r="4163" spans="1:24" ht="15.75" hidden="1" customHeight="1">
      <c r="A4163" s="26">
        <v>33717675</v>
      </c>
      <c r="B4163" s="26" t="s">
        <v>23269</v>
      </c>
      <c r="C4163" s="26" t="s">
        <v>23270</v>
      </c>
      <c r="D4163" s="26" t="s">
        <v>23271</v>
      </c>
      <c r="E4163" s="26" t="s">
        <v>23272</v>
      </c>
      <c r="F4163" s="26" t="s">
        <v>6511</v>
      </c>
      <c r="G4163" s="26">
        <v>2021</v>
      </c>
      <c r="H4163" s="27">
        <v>44270</v>
      </c>
      <c r="I4163" s="26" t="s">
        <v>23273</v>
      </c>
      <c r="J4163" s="26"/>
      <c r="K4163" s="26" t="s">
        <v>23274</v>
      </c>
      <c r="L4163" s="26" t="str">
        <f t="shared" si="130"/>
        <v>PostAlerta</v>
      </c>
      <c r="M4163" s="26" t="str">
        <f t="shared" si="131"/>
        <v>S/PalabrasClaves</v>
      </c>
      <c r="N4163" s="26"/>
      <c r="O4163" s="26"/>
      <c r="P4163" s="26"/>
      <c r="Q4163" s="26"/>
      <c r="R4163" s="26"/>
      <c r="S4163" s="26"/>
      <c r="T4163" s="26"/>
      <c r="U4163" s="26"/>
      <c r="V4163" s="26"/>
      <c r="W4163" s="26"/>
      <c r="X4163" s="26"/>
    </row>
    <row r="4164" spans="1:24" ht="15.75" hidden="1" customHeight="1">
      <c r="A4164" s="24">
        <v>33747047</v>
      </c>
      <c r="B4164" s="24" t="s">
        <v>23275</v>
      </c>
      <c r="C4164" s="24" t="s">
        <v>23276</v>
      </c>
      <c r="D4164" s="24" t="s">
        <v>23277</v>
      </c>
      <c r="E4164" s="24" t="s">
        <v>23278</v>
      </c>
      <c r="F4164" s="24" t="s">
        <v>20737</v>
      </c>
      <c r="G4164" s="24">
        <v>2021</v>
      </c>
      <c r="H4164" s="25">
        <v>44277</v>
      </c>
      <c r="I4164" s="24" t="s">
        <v>23279</v>
      </c>
      <c r="J4164" s="24"/>
      <c r="K4164" s="24" t="s">
        <v>23280</v>
      </c>
      <c r="L4164" s="24" t="str">
        <f t="shared" si="130"/>
        <v>PostAlerta</v>
      </c>
      <c r="M4164" s="24" t="str">
        <f t="shared" si="131"/>
        <v>S/PalabrasClaves</v>
      </c>
      <c r="N4164" s="24"/>
      <c r="O4164" s="24"/>
      <c r="P4164" s="24"/>
      <c r="Q4164" s="24"/>
      <c r="R4164" s="24"/>
      <c r="S4164" s="24"/>
      <c r="T4164" s="24"/>
      <c r="U4164" s="24"/>
      <c r="V4164" s="24"/>
      <c r="W4164" s="24"/>
      <c r="X4164" s="24"/>
    </row>
    <row r="4165" spans="1:24" ht="15.75" hidden="1" customHeight="1">
      <c r="A4165" s="26">
        <v>33468625</v>
      </c>
      <c r="B4165" s="26" t="s">
        <v>23281</v>
      </c>
      <c r="C4165" s="26" t="s">
        <v>19064</v>
      </c>
      <c r="D4165" s="26" t="s">
        <v>23282</v>
      </c>
      <c r="E4165" s="26" t="s">
        <v>19066</v>
      </c>
      <c r="F4165" s="26" t="s">
        <v>8901</v>
      </c>
      <c r="G4165" s="26">
        <v>2021</v>
      </c>
      <c r="H4165" s="27">
        <v>44216</v>
      </c>
      <c r="I4165" s="26" t="s">
        <v>23283</v>
      </c>
      <c r="J4165" s="26"/>
      <c r="K4165" s="26" t="s">
        <v>23284</v>
      </c>
      <c r="L4165" s="26" t="str">
        <f t="shared" si="130"/>
        <v>PostAlerta</v>
      </c>
      <c r="M4165" s="26" t="str">
        <f t="shared" si="131"/>
        <v>S/PalabrasClaves</v>
      </c>
      <c r="N4165" s="26"/>
      <c r="O4165" s="26"/>
      <c r="P4165" s="26"/>
      <c r="Q4165" s="26"/>
      <c r="R4165" s="26"/>
      <c r="S4165" s="26"/>
      <c r="T4165" s="26"/>
      <c r="U4165" s="26"/>
      <c r="V4165" s="26"/>
      <c r="W4165" s="26"/>
      <c r="X4165" s="26"/>
    </row>
    <row r="4166" spans="1:24" ht="15.75" hidden="1" customHeight="1">
      <c r="A4166" s="24">
        <v>33712266</v>
      </c>
      <c r="B4166" s="24" t="s">
        <v>23285</v>
      </c>
      <c r="C4166" s="24" t="s">
        <v>23286</v>
      </c>
      <c r="D4166" s="24" t="s">
        <v>23287</v>
      </c>
      <c r="E4166" s="24" t="s">
        <v>8781</v>
      </c>
      <c r="F4166" s="24" t="s">
        <v>17771</v>
      </c>
      <c r="G4166" s="24">
        <v>2021</v>
      </c>
      <c r="H4166" s="25">
        <v>44268</v>
      </c>
      <c r="I4166" s="24"/>
      <c r="J4166" s="24"/>
      <c r="K4166" s="24" t="s">
        <v>23288</v>
      </c>
      <c r="L4166" s="24" t="str">
        <f t="shared" si="130"/>
        <v>PostAlerta</v>
      </c>
      <c r="M4166" s="24" t="str">
        <f t="shared" si="131"/>
        <v>S/PalabrasClaves</v>
      </c>
      <c r="N4166" s="24"/>
      <c r="O4166" s="24"/>
      <c r="P4166" s="24"/>
      <c r="Q4166" s="24"/>
      <c r="R4166" s="24"/>
      <c r="S4166" s="24"/>
      <c r="T4166" s="24"/>
      <c r="U4166" s="24"/>
      <c r="V4166" s="24"/>
      <c r="W4166" s="24"/>
      <c r="X4166" s="24"/>
    </row>
    <row r="4167" spans="1:24" ht="15.75" hidden="1" customHeight="1">
      <c r="A4167" s="26">
        <v>35128439</v>
      </c>
      <c r="B4167" s="26" t="s">
        <v>23289</v>
      </c>
      <c r="C4167" s="26" t="s">
        <v>23290</v>
      </c>
      <c r="D4167" s="26" t="s">
        <v>23291</v>
      </c>
      <c r="E4167" s="26" t="s">
        <v>23292</v>
      </c>
      <c r="F4167" s="26" t="s">
        <v>23293</v>
      </c>
      <c r="G4167" s="26">
        <v>2021</v>
      </c>
      <c r="H4167" s="27">
        <v>44599</v>
      </c>
      <c r="I4167" s="26" t="s">
        <v>23294</v>
      </c>
      <c r="J4167" s="26"/>
      <c r="K4167" s="26" t="s">
        <v>23295</v>
      </c>
      <c r="L4167" s="26" t="str">
        <f t="shared" si="130"/>
        <v>PostAlerta</v>
      </c>
      <c r="M4167" s="26" t="str">
        <f t="shared" si="131"/>
        <v>S/PalabrasClaves</v>
      </c>
      <c r="N4167" s="26"/>
      <c r="O4167" s="26"/>
      <c r="P4167" s="26"/>
      <c r="Q4167" s="26"/>
      <c r="R4167" s="26"/>
      <c r="S4167" s="26"/>
      <c r="T4167" s="26"/>
      <c r="U4167" s="26"/>
      <c r="V4167" s="26"/>
      <c r="W4167" s="26"/>
      <c r="X4167" s="26"/>
    </row>
    <row r="4168" spans="1:24" ht="15.75" hidden="1" customHeight="1">
      <c r="A4168" s="24">
        <v>32639528</v>
      </c>
      <c r="B4168" s="24" t="s">
        <v>23296</v>
      </c>
      <c r="C4168" s="24" t="s">
        <v>23297</v>
      </c>
      <c r="D4168" s="24" t="s">
        <v>23298</v>
      </c>
      <c r="E4168" s="24" t="s">
        <v>23299</v>
      </c>
      <c r="F4168" s="24" t="s">
        <v>2860</v>
      </c>
      <c r="G4168" s="24">
        <v>2021</v>
      </c>
      <c r="H4168" s="25">
        <v>44021</v>
      </c>
      <c r="I4168" s="24" t="s">
        <v>23300</v>
      </c>
      <c r="J4168" s="24"/>
      <c r="K4168" s="24" t="s">
        <v>23301</v>
      </c>
      <c r="L4168" s="24" t="str">
        <f t="shared" si="130"/>
        <v>PostAlerta</v>
      </c>
      <c r="M4168" s="24" t="str">
        <f t="shared" si="131"/>
        <v>C/PalabrasClaves</v>
      </c>
      <c r="N4168" s="24"/>
      <c r="O4168" s="24"/>
      <c r="P4168" s="24"/>
      <c r="Q4168" s="24"/>
      <c r="R4168" s="24"/>
      <c r="S4168" s="24"/>
      <c r="T4168" s="24"/>
      <c r="U4168" s="24"/>
      <c r="V4168" s="24"/>
      <c r="W4168" s="24"/>
      <c r="X4168" s="24"/>
    </row>
    <row r="4169" spans="1:24" ht="15.75" hidden="1" customHeight="1">
      <c r="A4169" s="26">
        <v>33712643</v>
      </c>
      <c r="B4169" s="26" t="s">
        <v>23302</v>
      </c>
      <c r="C4169" s="26" t="s">
        <v>23303</v>
      </c>
      <c r="D4169" s="26" t="s">
        <v>23304</v>
      </c>
      <c r="E4169" s="26" t="s">
        <v>23305</v>
      </c>
      <c r="F4169" s="26" t="s">
        <v>7282</v>
      </c>
      <c r="G4169" s="26">
        <v>2021</v>
      </c>
      <c r="H4169" s="27">
        <v>44268</v>
      </c>
      <c r="I4169" s="26" t="s">
        <v>23306</v>
      </c>
      <c r="J4169" s="26"/>
      <c r="K4169" s="26" t="s">
        <v>23307</v>
      </c>
      <c r="L4169" s="26" t="str">
        <f t="shared" si="130"/>
        <v>PostAlerta</v>
      </c>
      <c r="M4169" s="26" t="str">
        <f t="shared" si="131"/>
        <v>S/PalabrasClaves</v>
      </c>
      <c r="N4169" s="26"/>
      <c r="O4169" s="26"/>
      <c r="P4169" s="26"/>
      <c r="Q4169" s="26"/>
      <c r="R4169" s="26"/>
      <c r="S4169" s="26"/>
      <c r="T4169" s="26"/>
      <c r="U4169" s="26"/>
      <c r="V4169" s="26"/>
      <c r="W4169" s="26"/>
      <c r="X4169" s="26"/>
    </row>
    <row r="4170" spans="1:24" ht="15.75" hidden="1" customHeight="1">
      <c r="A4170" s="24">
        <v>33791384</v>
      </c>
      <c r="B4170" s="24" t="s">
        <v>23308</v>
      </c>
      <c r="C4170" s="24" t="s">
        <v>23309</v>
      </c>
      <c r="D4170" s="24" t="s">
        <v>23310</v>
      </c>
      <c r="E4170" s="24" t="s">
        <v>23311</v>
      </c>
      <c r="F4170" s="24" t="s">
        <v>2256</v>
      </c>
      <c r="G4170" s="24">
        <v>2021</v>
      </c>
      <c r="H4170" s="25">
        <v>44287</v>
      </c>
      <c r="I4170" s="24" t="s">
        <v>23312</v>
      </c>
      <c r="J4170" s="24"/>
      <c r="K4170" s="24" t="s">
        <v>23313</v>
      </c>
      <c r="L4170" s="24" t="str">
        <f t="shared" si="130"/>
        <v>PostAlerta</v>
      </c>
      <c r="M4170" s="24" t="str">
        <f t="shared" si="131"/>
        <v>C/PalabrasClaves</v>
      </c>
      <c r="N4170" s="24"/>
      <c r="O4170" s="24"/>
      <c r="P4170" s="24"/>
      <c r="Q4170" s="24"/>
      <c r="R4170" s="24"/>
      <c r="S4170" s="24"/>
      <c r="T4170" s="24"/>
      <c r="U4170" s="24"/>
      <c r="V4170" s="24"/>
      <c r="W4170" s="24"/>
      <c r="X4170" s="24"/>
    </row>
    <row r="4171" spans="1:24" ht="15.75" hidden="1" customHeight="1">
      <c r="A4171" s="26">
        <v>32729617</v>
      </c>
      <c r="B4171" s="26" t="s">
        <v>23314</v>
      </c>
      <c r="C4171" s="26" t="s">
        <v>23315</v>
      </c>
      <c r="D4171" s="26" t="s">
        <v>23316</v>
      </c>
      <c r="E4171" s="26" t="s">
        <v>23317</v>
      </c>
      <c r="F4171" s="26" t="s">
        <v>23318</v>
      </c>
      <c r="G4171" s="26">
        <v>2021</v>
      </c>
      <c r="H4171" s="27">
        <v>44043</v>
      </c>
      <c r="I4171" s="26"/>
      <c r="J4171" s="26"/>
      <c r="K4171" s="26" t="s">
        <v>23319</v>
      </c>
      <c r="L4171" s="26" t="str">
        <f t="shared" si="130"/>
        <v>PostAlerta</v>
      </c>
      <c r="M4171" s="26" t="str">
        <f t="shared" si="131"/>
        <v>S/PalabrasClaves</v>
      </c>
      <c r="N4171" s="26"/>
      <c r="O4171" s="26"/>
      <c r="P4171" s="26"/>
      <c r="Q4171" s="26"/>
      <c r="R4171" s="26"/>
      <c r="S4171" s="26"/>
      <c r="T4171" s="26"/>
      <c r="U4171" s="26"/>
      <c r="V4171" s="26"/>
      <c r="W4171" s="26"/>
      <c r="X4171" s="26"/>
    </row>
    <row r="4172" spans="1:24" ht="15.75" hidden="1" customHeight="1">
      <c r="A4172" s="24">
        <v>33431433</v>
      </c>
      <c r="B4172" s="24" t="s">
        <v>23320</v>
      </c>
      <c r="C4172" s="24" t="s">
        <v>23321</v>
      </c>
      <c r="D4172" s="24" t="s">
        <v>23322</v>
      </c>
      <c r="E4172" s="24" t="s">
        <v>11470</v>
      </c>
      <c r="F4172" s="24" t="s">
        <v>691</v>
      </c>
      <c r="G4172" s="24">
        <v>2021</v>
      </c>
      <c r="H4172" s="25">
        <v>44208</v>
      </c>
      <c r="I4172" s="24" t="s">
        <v>23323</v>
      </c>
      <c r="J4172" s="24"/>
      <c r="K4172" s="24" t="s">
        <v>23324</v>
      </c>
      <c r="L4172" s="24" t="str">
        <f t="shared" si="130"/>
        <v>PostAlerta</v>
      </c>
      <c r="M4172" s="24" t="str">
        <f t="shared" si="131"/>
        <v>S/PalabrasClaves</v>
      </c>
      <c r="N4172" s="24"/>
      <c r="O4172" s="24"/>
      <c r="P4172" s="24"/>
      <c r="Q4172" s="24"/>
      <c r="R4172" s="24"/>
      <c r="S4172" s="24"/>
      <c r="T4172" s="24"/>
      <c r="U4172" s="24"/>
      <c r="V4172" s="24"/>
      <c r="W4172" s="24"/>
      <c r="X4172" s="24"/>
    </row>
    <row r="4173" spans="1:24" ht="15.75" hidden="1" customHeight="1">
      <c r="A4173" s="26">
        <v>33729405</v>
      </c>
      <c r="B4173" s="26" t="s">
        <v>23325</v>
      </c>
      <c r="C4173" s="26" t="s">
        <v>23326</v>
      </c>
      <c r="D4173" s="26" t="s">
        <v>23327</v>
      </c>
      <c r="E4173" s="26" t="s">
        <v>23328</v>
      </c>
      <c r="F4173" s="26" t="s">
        <v>23329</v>
      </c>
      <c r="G4173" s="26">
        <v>2021</v>
      </c>
      <c r="H4173" s="27">
        <v>44272</v>
      </c>
      <c r="I4173" s="26"/>
      <c r="J4173" s="26"/>
      <c r="K4173" s="26" t="s">
        <v>23330</v>
      </c>
      <c r="L4173" s="26" t="str">
        <f t="shared" si="130"/>
        <v>PostAlerta</v>
      </c>
      <c r="M4173" s="26" t="str">
        <f t="shared" si="131"/>
        <v>S/PalabrasClaves</v>
      </c>
      <c r="N4173" s="26"/>
      <c r="O4173" s="26"/>
      <c r="P4173" s="26"/>
      <c r="Q4173" s="26"/>
      <c r="R4173" s="26"/>
      <c r="S4173" s="26"/>
      <c r="T4173" s="26"/>
      <c r="U4173" s="26"/>
      <c r="V4173" s="26"/>
      <c r="W4173" s="26"/>
      <c r="X4173" s="26"/>
    </row>
    <row r="4174" spans="1:24" ht="15.75" hidden="1" customHeight="1">
      <c r="A4174" s="24">
        <v>33729413</v>
      </c>
      <c r="B4174" s="24" t="s">
        <v>23331</v>
      </c>
      <c r="C4174" s="24" t="s">
        <v>23332</v>
      </c>
      <c r="D4174" s="24" t="s">
        <v>23333</v>
      </c>
      <c r="E4174" s="24" t="s">
        <v>23334</v>
      </c>
      <c r="F4174" s="24" t="s">
        <v>23329</v>
      </c>
      <c r="G4174" s="24">
        <v>2021</v>
      </c>
      <c r="H4174" s="25">
        <v>44272</v>
      </c>
      <c r="I4174" s="24"/>
      <c r="J4174" s="24"/>
      <c r="K4174" s="24" t="s">
        <v>23335</v>
      </c>
      <c r="L4174" s="24" t="str">
        <f t="shared" si="130"/>
        <v>PostAlerta</v>
      </c>
      <c r="M4174" s="24" t="str">
        <f t="shared" si="131"/>
        <v>S/PalabrasClaves</v>
      </c>
      <c r="N4174" s="24"/>
      <c r="O4174" s="24"/>
      <c r="P4174" s="24"/>
      <c r="Q4174" s="24"/>
      <c r="R4174" s="24"/>
      <c r="S4174" s="24"/>
      <c r="T4174" s="24"/>
      <c r="U4174" s="24"/>
      <c r="V4174" s="24"/>
      <c r="W4174" s="24"/>
      <c r="X4174" s="24"/>
    </row>
    <row r="4175" spans="1:24" ht="15.75" hidden="1" customHeight="1">
      <c r="A4175" s="26">
        <v>33796486</v>
      </c>
      <c r="B4175" s="26" t="s">
        <v>23336</v>
      </c>
      <c r="C4175" s="26" t="s">
        <v>23337</v>
      </c>
      <c r="D4175" s="26" t="s">
        <v>23338</v>
      </c>
      <c r="E4175" s="26" t="s">
        <v>19415</v>
      </c>
      <c r="F4175" s="26" t="s">
        <v>559</v>
      </c>
      <c r="G4175" s="26">
        <v>2021</v>
      </c>
      <c r="H4175" s="27">
        <v>44288</v>
      </c>
      <c r="I4175" s="26" t="s">
        <v>23339</v>
      </c>
      <c r="J4175" s="26"/>
      <c r="K4175" s="26" t="s">
        <v>23340</v>
      </c>
      <c r="L4175" s="26" t="str">
        <f t="shared" si="130"/>
        <v>PostAlerta</v>
      </c>
      <c r="M4175" s="26" t="str">
        <f t="shared" si="131"/>
        <v>S/PalabrasClaves</v>
      </c>
      <c r="N4175" s="26"/>
      <c r="O4175" s="26"/>
      <c r="P4175" s="26"/>
      <c r="Q4175" s="26"/>
      <c r="R4175" s="26"/>
      <c r="S4175" s="26"/>
      <c r="T4175" s="26"/>
      <c r="U4175" s="26"/>
      <c r="V4175" s="26"/>
      <c r="W4175" s="26"/>
      <c r="X4175" s="26"/>
    </row>
    <row r="4176" spans="1:24" ht="15.75" hidden="1" customHeight="1">
      <c r="A4176" s="24">
        <v>33731049</v>
      </c>
      <c r="B4176" s="24" t="s">
        <v>23341</v>
      </c>
      <c r="C4176" s="24" t="s">
        <v>23342</v>
      </c>
      <c r="D4176" s="24" t="s">
        <v>23343</v>
      </c>
      <c r="E4176" s="24" t="s">
        <v>23344</v>
      </c>
      <c r="F4176" s="24" t="s">
        <v>341</v>
      </c>
      <c r="G4176" s="24">
        <v>2021</v>
      </c>
      <c r="H4176" s="25">
        <v>44273</v>
      </c>
      <c r="I4176" s="24" t="s">
        <v>23345</v>
      </c>
      <c r="J4176" s="24"/>
      <c r="K4176" s="24" t="s">
        <v>23346</v>
      </c>
      <c r="L4176" s="24" t="str">
        <f t="shared" si="130"/>
        <v>Excluido</v>
      </c>
      <c r="M4176" s="24" t="str">
        <f t="shared" si="131"/>
        <v>C/PalabrasClaves</v>
      </c>
      <c r="N4176" s="24"/>
      <c r="O4176" s="24"/>
      <c r="P4176" s="24"/>
      <c r="Q4176" s="24"/>
      <c r="R4176" s="24"/>
      <c r="S4176" s="24"/>
      <c r="T4176" s="24"/>
      <c r="U4176" s="24"/>
      <c r="V4176" s="24"/>
      <c r="W4176" s="24"/>
      <c r="X4176" s="24"/>
    </row>
    <row r="4177" spans="1:24" ht="15.75" hidden="1" customHeight="1">
      <c r="A4177" s="26">
        <v>33760867</v>
      </c>
      <c r="B4177" s="26" t="s">
        <v>23347</v>
      </c>
      <c r="C4177" s="26" t="s">
        <v>23348</v>
      </c>
      <c r="D4177" s="26" t="s">
        <v>23349</v>
      </c>
      <c r="E4177" s="26" t="s">
        <v>23350</v>
      </c>
      <c r="F4177" s="26" t="s">
        <v>2168</v>
      </c>
      <c r="G4177" s="26">
        <v>2021</v>
      </c>
      <c r="H4177" s="27">
        <v>44279</v>
      </c>
      <c r="I4177" s="26" t="s">
        <v>23351</v>
      </c>
      <c r="J4177" s="26"/>
      <c r="K4177" s="26" t="s">
        <v>23352</v>
      </c>
      <c r="L4177" s="26" t="str">
        <f t="shared" si="130"/>
        <v>PostAlerta</v>
      </c>
      <c r="M4177" s="26" t="str">
        <f t="shared" si="131"/>
        <v>S/PalabrasClaves</v>
      </c>
      <c r="N4177" s="26"/>
      <c r="O4177" s="26"/>
      <c r="P4177" s="26"/>
      <c r="Q4177" s="26"/>
      <c r="R4177" s="26"/>
      <c r="S4177" s="26"/>
      <c r="T4177" s="26"/>
      <c r="U4177" s="26"/>
      <c r="V4177" s="26"/>
      <c r="W4177" s="26"/>
      <c r="X4177" s="26"/>
    </row>
    <row r="4178" spans="1:24" ht="15.75" hidden="1" customHeight="1">
      <c r="A4178" s="24">
        <v>31958120</v>
      </c>
      <c r="B4178" s="24" t="s">
        <v>23353</v>
      </c>
      <c r="C4178" s="24" t="s">
        <v>23354</v>
      </c>
      <c r="D4178" s="24" t="s">
        <v>23355</v>
      </c>
      <c r="E4178" s="24" t="s">
        <v>14830</v>
      </c>
      <c r="F4178" s="24" t="s">
        <v>6595</v>
      </c>
      <c r="G4178" s="24">
        <v>2021</v>
      </c>
      <c r="H4178" s="25">
        <v>43851</v>
      </c>
      <c r="I4178" s="24"/>
      <c r="J4178" s="24"/>
      <c r="K4178" s="24" t="s">
        <v>23356</v>
      </c>
      <c r="L4178" s="24" t="str">
        <f t="shared" si="130"/>
        <v>PostAlerta</v>
      </c>
      <c r="M4178" s="24" t="str">
        <f t="shared" si="131"/>
        <v>S/PalabrasClaves</v>
      </c>
      <c r="N4178" s="24"/>
      <c r="O4178" s="24"/>
      <c r="P4178" s="24"/>
      <c r="Q4178" s="24"/>
      <c r="R4178" s="24"/>
      <c r="S4178" s="24"/>
      <c r="T4178" s="24"/>
      <c r="U4178" s="24"/>
      <c r="V4178" s="24"/>
      <c r="W4178" s="24"/>
      <c r="X4178" s="24"/>
    </row>
    <row r="4179" spans="1:24" ht="15.75" hidden="1" customHeight="1">
      <c r="A4179" s="26">
        <v>33782064</v>
      </c>
      <c r="B4179" s="26" t="s">
        <v>23357</v>
      </c>
      <c r="C4179" s="26" t="s">
        <v>23358</v>
      </c>
      <c r="D4179" s="26" t="s">
        <v>23359</v>
      </c>
      <c r="E4179" s="26" t="s">
        <v>23360</v>
      </c>
      <c r="F4179" s="26" t="s">
        <v>5530</v>
      </c>
      <c r="G4179" s="26">
        <v>2021</v>
      </c>
      <c r="H4179" s="27">
        <v>44285</v>
      </c>
      <c r="I4179" s="26" t="s">
        <v>23361</v>
      </c>
      <c r="J4179" s="26"/>
      <c r="K4179" s="26" t="s">
        <v>23362</v>
      </c>
      <c r="L4179" s="26" t="str">
        <f t="shared" si="130"/>
        <v>PostAlerta</v>
      </c>
      <c r="M4179" s="26" t="str">
        <f t="shared" si="131"/>
        <v>S/PalabrasClaves</v>
      </c>
      <c r="N4179" s="26"/>
      <c r="O4179" s="26"/>
      <c r="P4179" s="26"/>
      <c r="Q4179" s="26"/>
      <c r="R4179" s="26"/>
      <c r="S4179" s="26"/>
      <c r="T4179" s="26"/>
      <c r="U4179" s="26"/>
      <c r="V4179" s="26"/>
      <c r="W4179" s="26"/>
      <c r="X4179" s="26"/>
    </row>
    <row r="4180" spans="1:24" ht="15.75" hidden="1" customHeight="1">
      <c r="A4180" s="24">
        <v>33854490</v>
      </c>
      <c r="B4180" s="24" t="s">
        <v>23363</v>
      </c>
      <c r="C4180" s="24" t="s">
        <v>23364</v>
      </c>
      <c r="D4180" s="24" t="s">
        <v>23365</v>
      </c>
      <c r="E4180" s="24" t="s">
        <v>23366</v>
      </c>
      <c r="F4180" s="24" t="s">
        <v>566</v>
      </c>
      <c r="G4180" s="24">
        <v>2021</v>
      </c>
      <c r="H4180" s="25">
        <v>44301</v>
      </c>
      <c r="I4180" s="24" t="s">
        <v>23367</v>
      </c>
      <c r="J4180" s="24"/>
      <c r="K4180" s="24" t="s">
        <v>23368</v>
      </c>
      <c r="L4180" s="24" t="str">
        <f t="shared" si="130"/>
        <v>PostAlerta</v>
      </c>
      <c r="M4180" s="24" t="str">
        <f t="shared" si="131"/>
        <v>S/PalabrasClaves</v>
      </c>
      <c r="N4180" s="24"/>
      <c r="O4180" s="24"/>
      <c r="P4180" s="24"/>
      <c r="Q4180" s="24"/>
      <c r="R4180" s="24"/>
      <c r="S4180" s="24"/>
      <c r="T4180" s="24"/>
      <c r="U4180" s="24"/>
      <c r="V4180" s="24"/>
      <c r="W4180" s="24"/>
      <c r="X4180" s="24"/>
    </row>
    <row r="4181" spans="1:24" ht="15.75" hidden="1" customHeight="1">
      <c r="A4181" s="26">
        <v>33785629</v>
      </c>
      <c r="B4181" s="26" t="s">
        <v>23369</v>
      </c>
      <c r="C4181" s="26" t="s">
        <v>23370</v>
      </c>
      <c r="D4181" s="26" t="s">
        <v>23371</v>
      </c>
      <c r="E4181" s="26" t="s">
        <v>3389</v>
      </c>
      <c r="F4181" s="26" t="s">
        <v>2903</v>
      </c>
      <c r="G4181" s="26">
        <v>2021</v>
      </c>
      <c r="H4181" s="27">
        <v>44286</v>
      </c>
      <c r="I4181" s="26" t="s">
        <v>23372</v>
      </c>
      <c r="J4181" s="26"/>
      <c r="K4181" s="26" t="s">
        <v>23373</v>
      </c>
      <c r="L4181" s="26" t="str">
        <f t="shared" si="130"/>
        <v>PostAlerta</v>
      </c>
      <c r="M4181" s="26" t="str">
        <f t="shared" si="131"/>
        <v>S/PalabrasClaves</v>
      </c>
      <c r="N4181" s="26"/>
      <c r="O4181" s="26"/>
      <c r="P4181" s="26"/>
      <c r="Q4181" s="26"/>
      <c r="R4181" s="26"/>
      <c r="S4181" s="26"/>
      <c r="T4181" s="26"/>
      <c r="U4181" s="26"/>
      <c r="V4181" s="26"/>
      <c r="W4181" s="26"/>
      <c r="X4181" s="26"/>
    </row>
    <row r="4182" spans="1:24" ht="15.75" hidden="1" customHeight="1">
      <c r="A4182" s="24">
        <v>33538819</v>
      </c>
      <c r="B4182" s="24" t="s">
        <v>23374</v>
      </c>
      <c r="C4182" s="24" t="s">
        <v>23375</v>
      </c>
      <c r="D4182" s="24" t="s">
        <v>23376</v>
      </c>
      <c r="E4182" s="24" t="s">
        <v>23377</v>
      </c>
      <c r="F4182" s="24" t="s">
        <v>2860</v>
      </c>
      <c r="G4182" s="24">
        <v>2021</v>
      </c>
      <c r="H4182" s="25">
        <v>44231</v>
      </c>
      <c r="I4182" s="24" t="s">
        <v>23378</v>
      </c>
      <c r="J4182" s="24"/>
      <c r="K4182" s="24" t="s">
        <v>23379</v>
      </c>
      <c r="L4182" s="24" t="str">
        <f t="shared" si="130"/>
        <v>Excluido</v>
      </c>
      <c r="M4182" s="24" t="str">
        <f t="shared" si="131"/>
        <v>C/PalabrasClaves</v>
      </c>
      <c r="N4182" s="24"/>
      <c r="O4182" s="24"/>
      <c r="P4182" s="24"/>
      <c r="Q4182" s="24"/>
      <c r="R4182" s="24"/>
      <c r="S4182" s="24"/>
      <c r="T4182" s="24"/>
      <c r="U4182" s="24"/>
      <c r="V4182" s="24"/>
      <c r="W4182" s="24"/>
      <c r="X4182" s="24"/>
    </row>
    <row r="4183" spans="1:24" ht="15.75" hidden="1" customHeight="1">
      <c r="A4183" s="26">
        <v>33693620</v>
      </c>
      <c r="B4183" s="26" t="s">
        <v>23380</v>
      </c>
      <c r="C4183" s="26" t="s">
        <v>19123</v>
      </c>
      <c r="D4183" s="26" t="s">
        <v>23381</v>
      </c>
      <c r="E4183" s="26" t="s">
        <v>19125</v>
      </c>
      <c r="F4183" s="26" t="s">
        <v>2860</v>
      </c>
      <c r="G4183" s="26">
        <v>2021</v>
      </c>
      <c r="H4183" s="27">
        <v>44266</v>
      </c>
      <c r="I4183" s="26" t="s">
        <v>23382</v>
      </c>
      <c r="J4183" s="26"/>
      <c r="K4183" s="26" t="s">
        <v>23383</v>
      </c>
      <c r="L4183" s="26" t="str">
        <f t="shared" si="130"/>
        <v>Excluido</v>
      </c>
      <c r="M4183" s="26" t="str">
        <f t="shared" si="131"/>
        <v>C/PalabrasClaves</v>
      </c>
      <c r="N4183" s="26"/>
      <c r="O4183" s="26"/>
      <c r="P4183" s="26"/>
      <c r="Q4183" s="26"/>
      <c r="R4183" s="26"/>
      <c r="S4183" s="26"/>
      <c r="T4183" s="26"/>
      <c r="U4183" s="26"/>
      <c r="V4183" s="26"/>
      <c r="W4183" s="26"/>
      <c r="X4183" s="26"/>
    </row>
    <row r="4184" spans="1:24" ht="15.75" hidden="1" customHeight="1">
      <c r="A4184" s="24">
        <v>33790370</v>
      </c>
      <c r="B4184" s="24" t="s">
        <v>23384</v>
      </c>
      <c r="C4184" s="24" t="s">
        <v>23385</v>
      </c>
      <c r="D4184" s="24" t="s">
        <v>23386</v>
      </c>
      <c r="E4184" s="24" t="s">
        <v>11458</v>
      </c>
      <c r="F4184" s="24" t="s">
        <v>7282</v>
      </c>
      <c r="G4184" s="24">
        <v>2021</v>
      </c>
      <c r="H4184" s="25">
        <v>44287</v>
      </c>
      <c r="I4184" s="24" t="s">
        <v>23387</v>
      </c>
      <c r="J4184" s="24"/>
      <c r="K4184" s="24" t="s">
        <v>23388</v>
      </c>
      <c r="L4184" s="24" t="str">
        <f t="shared" si="130"/>
        <v>Excluido</v>
      </c>
      <c r="M4184" s="24" t="str">
        <f t="shared" si="131"/>
        <v>S/PalabrasClaves</v>
      </c>
      <c r="N4184" s="24"/>
      <c r="O4184" s="24"/>
      <c r="P4184" s="24"/>
      <c r="Q4184" s="24"/>
      <c r="R4184" s="24"/>
      <c r="S4184" s="24"/>
      <c r="T4184" s="24"/>
      <c r="U4184" s="24"/>
      <c r="V4184" s="24"/>
      <c r="W4184" s="24"/>
      <c r="X4184" s="24"/>
    </row>
    <row r="4185" spans="1:24" ht="15.75" hidden="1" customHeight="1">
      <c r="A4185" s="26">
        <v>33937002</v>
      </c>
      <c r="B4185" s="26" t="s">
        <v>23389</v>
      </c>
      <c r="C4185" s="26" t="s">
        <v>23390</v>
      </c>
      <c r="D4185" s="26" t="s">
        <v>23391</v>
      </c>
      <c r="E4185" s="26" t="s">
        <v>23392</v>
      </c>
      <c r="F4185" s="26" t="s">
        <v>18678</v>
      </c>
      <c r="G4185" s="26">
        <v>2021</v>
      </c>
      <c r="H4185" s="27">
        <v>44319</v>
      </c>
      <c r="I4185" s="26" t="s">
        <v>23393</v>
      </c>
      <c r="J4185" s="26"/>
      <c r="K4185" s="26" t="s">
        <v>23394</v>
      </c>
      <c r="L4185" s="26" t="str">
        <f t="shared" si="130"/>
        <v>PostAlerta</v>
      </c>
      <c r="M4185" s="26" t="str">
        <f t="shared" si="131"/>
        <v>S/PalabrasClaves</v>
      </c>
      <c r="N4185" s="26"/>
      <c r="O4185" s="26"/>
      <c r="P4185" s="26"/>
      <c r="Q4185" s="26"/>
      <c r="R4185" s="26"/>
      <c r="S4185" s="26"/>
      <c r="T4185" s="26"/>
      <c r="U4185" s="26"/>
      <c r="V4185" s="26"/>
      <c r="W4185" s="26"/>
      <c r="X4185" s="26"/>
    </row>
    <row r="4186" spans="1:24" ht="15.75" hidden="1" customHeight="1">
      <c r="A4186" s="24">
        <v>35586641</v>
      </c>
      <c r="B4186" s="24" t="s">
        <v>23395</v>
      </c>
      <c r="C4186" s="24" t="s">
        <v>23396</v>
      </c>
      <c r="D4186" s="24" t="s">
        <v>23397</v>
      </c>
      <c r="E4186" s="24" t="s">
        <v>23398</v>
      </c>
      <c r="F4186" s="24" t="s">
        <v>23399</v>
      </c>
      <c r="G4186" s="24">
        <v>2021</v>
      </c>
      <c r="H4186" s="25">
        <v>44700</v>
      </c>
      <c r="I4186" s="24" t="s">
        <v>23400</v>
      </c>
      <c r="J4186" s="24"/>
      <c r="K4186" s="24" t="s">
        <v>23401</v>
      </c>
      <c r="L4186" s="24" t="str">
        <f t="shared" si="130"/>
        <v>PostAlerta</v>
      </c>
      <c r="M4186" s="24" t="str">
        <f t="shared" si="131"/>
        <v>S/PalabrasClaves</v>
      </c>
      <c r="N4186" s="24"/>
      <c r="O4186" s="24"/>
      <c r="P4186" s="24"/>
      <c r="Q4186" s="24"/>
      <c r="R4186" s="24"/>
      <c r="S4186" s="24"/>
      <c r="T4186" s="24"/>
      <c r="U4186" s="24"/>
      <c r="V4186" s="24"/>
      <c r="W4186" s="24"/>
      <c r="X4186" s="24"/>
    </row>
    <row r="4187" spans="1:24" ht="15.75" hidden="1" customHeight="1">
      <c r="A4187" s="26">
        <v>32611546</v>
      </c>
      <c r="B4187" s="26" t="s">
        <v>23402</v>
      </c>
      <c r="C4187" s="26" t="s">
        <v>23403</v>
      </c>
      <c r="D4187" s="26" t="s">
        <v>23404</v>
      </c>
      <c r="E4187" s="26" t="s">
        <v>23405</v>
      </c>
      <c r="F4187" s="26" t="s">
        <v>19877</v>
      </c>
      <c r="G4187" s="26">
        <v>2021</v>
      </c>
      <c r="H4187" s="27">
        <v>44015</v>
      </c>
      <c r="I4187" s="26" t="s">
        <v>23406</v>
      </c>
      <c r="J4187" s="26" t="s">
        <v>23407</v>
      </c>
      <c r="K4187" s="26" t="s">
        <v>23408</v>
      </c>
      <c r="L4187" s="26" t="str">
        <f t="shared" si="130"/>
        <v>PostAlerta</v>
      </c>
      <c r="M4187" s="26" t="str">
        <f t="shared" si="131"/>
        <v>S/PalabrasClaves</v>
      </c>
      <c r="N4187" s="26"/>
      <c r="O4187" s="26"/>
      <c r="P4187" s="26"/>
      <c r="Q4187" s="26"/>
      <c r="R4187" s="26"/>
      <c r="S4187" s="26"/>
      <c r="T4187" s="26"/>
      <c r="U4187" s="26"/>
      <c r="V4187" s="26"/>
      <c r="W4187" s="26"/>
      <c r="X4187" s="26"/>
    </row>
    <row r="4188" spans="1:24" ht="15.75" hidden="1" customHeight="1">
      <c r="A4188" s="24">
        <v>32918951</v>
      </c>
      <c r="B4188" s="24" t="s">
        <v>23409</v>
      </c>
      <c r="C4188" s="24" t="s">
        <v>23410</v>
      </c>
      <c r="D4188" s="24" t="s">
        <v>23411</v>
      </c>
      <c r="E4188" s="24" t="s">
        <v>14121</v>
      </c>
      <c r="F4188" s="24" t="s">
        <v>23412</v>
      </c>
      <c r="G4188" s="24">
        <v>2021</v>
      </c>
      <c r="H4188" s="25">
        <v>44086</v>
      </c>
      <c r="I4188" s="24"/>
      <c r="J4188" s="24"/>
      <c r="K4188" s="24" t="s">
        <v>23413</v>
      </c>
      <c r="L4188" s="24" t="str">
        <f t="shared" si="130"/>
        <v>PostAlerta</v>
      </c>
      <c r="M4188" s="24" t="str">
        <f t="shared" si="131"/>
        <v>C/PalabrasClaves</v>
      </c>
      <c r="N4188" s="24"/>
      <c r="O4188" s="24"/>
      <c r="P4188" s="24"/>
      <c r="Q4188" s="24"/>
      <c r="R4188" s="24"/>
      <c r="S4188" s="24"/>
      <c r="T4188" s="24"/>
      <c r="U4188" s="24"/>
      <c r="V4188" s="24"/>
      <c r="W4188" s="24"/>
      <c r="X4188" s="24"/>
    </row>
    <row r="4189" spans="1:24" ht="15.75" hidden="1" customHeight="1">
      <c r="A4189" s="26">
        <v>32924208</v>
      </c>
      <c r="B4189" s="26" t="s">
        <v>23414</v>
      </c>
      <c r="C4189" s="26" t="s">
        <v>23415</v>
      </c>
      <c r="D4189" s="26" t="s">
        <v>23416</v>
      </c>
      <c r="E4189" s="26" t="s">
        <v>23417</v>
      </c>
      <c r="F4189" s="26" t="s">
        <v>23418</v>
      </c>
      <c r="G4189" s="26">
        <v>2021</v>
      </c>
      <c r="H4189" s="27">
        <v>44088</v>
      </c>
      <c r="I4189" s="26"/>
      <c r="J4189" s="26"/>
      <c r="K4189" s="26" t="s">
        <v>23419</v>
      </c>
      <c r="L4189" s="26" t="str">
        <f t="shared" si="130"/>
        <v>Excluido</v>
      </c>
      <c r="M4189" s="26" t="str">
        <f t="shared" si="131"/>
        <v>C/PalabrasClaves</v>
      </c>
      <c r="N4189" s="26"/>
      <c r="O4189" s="26"/>
      <c r="P4189" s="26"/>
      <c r="Q4189" s="26"/>
      <c r="R4189" s="26"/>
      <c r="S4189" s="26"/>
      <c r="T4189" s="26"/>
      <c r="U4189" s="26"/>
      <c r="V4189" s="26"/>
      <c r="W4189" s="26"/>
      <c r="X4189" s="26"/>
    </row>
    <row r="4190" spans="1:24" ht="15.75" hidden="1" customHeight="1">
      <c r="A4190" s="24">
        <v>32989630</v>
      </c>
      <c r="B4190" s="24" t="s">
        <v>23420</v>
      </c>
      <c r="C4190" s="24" t="s">
        <v>23421</v>
      </c>
      <c r="D4190" s="24" t="s">
        <v>23422</v>
      </c>
      <c r="E4190" s="24" t="s">
        <v>23423</v>
      </c>
      <c r="F4190" s="24" t="s">
        <v>13824</v>
      </c>
      <c r="G4190" s="24">
        <v>2021</v>
      </c>
      <c r="H4190" s="25">
        <v>44103</v>
      </c>
      <c r="I4190" s="24"/>
      <c r="J4190" s="24"/>
      <c r="K4190" s="24" t="s">
        <v>23424</v>
      </c>
      <c r="L4190" s="24" t="str">
        <f t="shared" si="130"/>
        <v>PostAlerta</v>
      </c>
      <c r="M4190" s="24" t="str">
        <f t="shared" si="131"/>
        <v>S/PalabrasClaves</v>
      </c>
      <c r="N4190" s="24"/>
      <c r="O4190" s="24"/>
      <c r="P4190" s="24"/>
      <c r="Q4190" s="24"/>
      <c r="R4190" s="24"/>
      <c r="S4190" s="24"/>
      <c r="T4190" s="24"/>
      <c r="U4190" s="24"/>
      <c r="V4190" s="24"/>
      <c r="W4190" s="24"/>
      <c r="X4190" s="24"/>
    </row>
    <row r="4191" spans="1:24" ht="15.75" hidden="1" customHeight="1">
      <c r="A4191" s="26">
        <v>33006520</v>
      </c>
      <c r="B4191" s="26" t="s">
        <v>23425</v>
      </c>
      <c r="C4191" s="26" t="s">
        <v>23426</v>
      </c>
      <c r="D4191" s="26" t="s">
        <v>23427</v>
      </c>
      <c r="E4191" s="26" t="s">
        <v>23428</v>
      </c>
      <c r="F4191" s="26" t="s">
        <v>1906</v>
      </c>
      <c r="G4191" s="26">
        <v>2021</v>
      </c>
      <c r="H4191" s="27">
        <v>44106</v>
      </c>
      <c r="I4191" s="26"/>
      <c r="J4191" s="26"/>
      <c r="K4191" s="26" t="s">
        <v>23429</v>
      </c>
      <c r="L4191" s="26" t="str">
        <f t="shared" si="130"/>
        <v>PostAlerta</v>
      </c>
      <c r="M4191" s="26" t="str">
        <f t="shared" si="131"/>
        <v>S/PalabrasClaves</v>
      </c>
      <c r="N4191" s="26"/>
      <c r="O4191" s="26"/>
      <c r="P4191" s="26"/>
      <c r="Q4191" s="26"/>
      <c r="R4191" s="26"/>
      <c r="S4191" s="26"/>
      <c r="T4191" s="26"/>
      <c r="U4191" s="26"/>
      <c r="V4191" s="26"/>
      <c r="W4191" s="26"/>
      <c r="X4191" s="26"/>
    </row>
    <row r="4192" spans="1:24" ht="15.75" hidden="1" customHeight="1">
      <c r="A4192" s="24">
        <v>33034227</v>
      </c>
      <c r="B4192" s="24" t="s">
        <v>23430</v>
      </c>
      <c r="C4192" s="24" t="s">
        <v>23431</v>
      </c>
      <c r="D4192" s="24" t="s">
        <v>23432</v>
      </c>
      <c r="E4192" s="24" t="s">
        <v>115</v>
      </c>
      <c r="F4192" s="24" t="s">
        <v>4362</v>
      </c>
      <c r="G4192" s="24">
        <v>2021</v>
      </c>
      <c r="H4192" s="25">
        <v>44113</v>
      </c>
      <c r="I4192" s="24"/>
      <c r="J4192" s="24"/>
      <c r="K4192" s="24" t="s">
        <v>23433</v>
      </c>
      <c r="L4192" s="24" t="str">
        <f t="shared" si="130"/>
        <v>Excluido</v>
      </c>
      <c r="M4192" s="24" t="str">
        <f t="shared" si="131"/>
        <v>C/PalabrasClaves</v>
      </c>
      <c r="N4192" s="24"/>
      <c r="O4192" s="24"/>
      <c r="P4192" s="24"/>
      <c r="Q4192" s="24"/>
      <c r="R4192" s="24"/>
      <c r="S4192" s="24"/>
      <c r="T4192" s="24"/>
      <c r="U4192" s="24"/>
      <c r="V4192" s="24"/>
      <c r="W4192" s="24"/>
      <c r="X4192" s="24"/>
    </row>
    <row r="4193" spans="1:24" ht="15.75" hidden="1" customHeight="1">
      <c r="A4193" s="26">
        <v>33427085</v>
      </c>
      <c r="B4193" s="26" t="s">
        <v>23434</v>
      </c>
      <c r="C4193" s="26" t="s">
        <v>23435</v>
      </c>
      <c r="D4193" s="26" t="s">
        <v>23436</v>
      </c>
      <c r="E4193" s="26" t="s">
        <v>13111</v>
      </c>
      <c r="F4193" s="26" t="s">
        <v>725</v>
      </c>
      <c r="G4193" s="26">
        <v>2021</v>
      </c>
      <c r="H4193" s="27">
        <v>44207</v>
      </c>
      <c r="I4193" s="26" t="s">
        <v>23437</v>
      </c>
      <c r="J4193" s="26"/>
      <c r="K4193" s="26" t="s">
        <v>23438</v>
      </c>
      <c r="L4193" s="26" t="str">
        <f t="shared" si="130"/>
        <v>PostAlerta</v>
      </c>
      <c r="M4193" s="26" t="str">
        <f t="shared" si="131"/>
        <v>S/PalabrasClaves</v>
      </c>
      <c r="N4193" s="26"/>
      <c r="O4193" s="26"/>
      <c r="P4193" s="26"/>
      <c r="Q4193" s="26"/>
      <c r="R4193" s="26"/>
      <c r="S4193" s="26"/>
      <c r="T4193" s="26"/>
      <c r="U4193" s="26"/>
      <c r="V4193" s="26"/>
      <c r="W4193" s="26"/>
      <c r="X4193" s="26"/>
    </row>
    <row r="4194" spans="1:24" ht="15.75" hidden="1" customHeight="1">
      <c r="A4194" s="24">
        <v>33492094</v>
      </c>
      <c r="B4194" s="24" t="s">
        <v>23439</v>
      </c>
      <c r="C4194" s="24" t="s">
        <v>23440</v>
      </c>
      <c r="D4194" s="24" t="s">
        <v>23441</v>
      </c>
      <c r="E4194" s="24" t="s">
        <v>23442</v>
      </c>
      <c r="F4194" s="24" t="s">
        <v>128</v>
      </c>
      <c r="G4194" s="24">
        <v>2021</v>
      </c>
      <c r="H4194" s="25">
        <v>44221</v>
      </c>
      <c r="I4194" s="24"/>
      <c r="J4194" s="24"/>
      <c r="K4194" s="24" t="s">
        <v>23443</v>
      </c>
      <c r="L4194" s="24" t="str">
        <f t="shared" si="130"/>
        <v>PostAlerta</v>
      </c>
      <c r="M4194" s="24" t="str">
        <f t="shared" si="131"/>
        <v>S/PalabrasClaves</v>
      </c>
      <c r="N4194" s="24"/>
      <c r="O4194" s="24"/>
      <c r="P4194" s="24"/>
      <c r="Q4194" s="24"/>
      <c r="R4194" s="24"/>
      <c r="S4194" s="24"/>
      <c r="T4194" s="24"/>
      <c r="U4194" s="24"/>
      <c r="V4194" s="24"/>
      <c r="W4194" s="24"/>
      <c r="X4194" s="24"/>
    </row>
    <row r="4195" spans="1:24" ht="15.75" hidden="1" customHeight="1">
      <c r="A4195" s="26">
        <v>33570465</v>
      </c>
      <c r="B4195" s="26" t="s">
        <v>23444</v>
      </c>
      <c r="C4195" s="26" t="s">
        <v>23445</v>
      </c>
      <c r="D4195" s="26" t="s">
        <v>23446</v>
      </c>
      <c r="E4195" s="26" t="s">
        <v>23447</v>
      </c>
      <c r="F4195" s="26" t="s">
        <v>725</v>
      </c>
      <c r="G4195" s="26">
        <v>2021</v>
      </c>
      <c r="H4195" s="27">
        <v>44238</v>
      </c>
      <c r="I4195" s="26"/>
      <c r="J4195" s="26"/>
      <c r="K4195" s="26" t="s">
        <v>23448</v>
      </c>
      <c r="L4195" s="26" t="str">
        <f t="shared" si="130"/>
        <v>PostAlerta</v>
      </c>
      <c r="M4195" s="26" t="str">
        <f t="shared" si="131"/>
        <v>S/PalabrasClaves</v>
      </c>
      <c r="N4195" s="26"/>
      <c r="O4195" s="26"/>
      <c r="P4195" s="26"/>
      <c r="Q4195" s="26"/>
      <c r="R4195" s="26"/>
      <c r="S4195" s="26"/>
      <c r="T4195" s="26"/>
      <c r="U4195" s="26"/>
      <c r="V4195" s="26"/>
      <c r="W4195" s="26"/>
      <c r="X4195" s="26"/>
    </row>
    <row r="4196" spans="1:24" ht="15.75" hidden="1" customHeight="1">
      <c r="A4196" s="24">
        <v>33589805</v>
      </c>
      <c r="B4196" s="24" t="s">
        <v>23449</v>
      </c>
      <c r="C4196" s="24" t="s">
        <v>22417</v>
      </c>
      <c r="D4196" s="24" t="s">
        <v>23450</v>
      </c>
      <c r="E4196" s="24" t="s">
        <v>16551</v>
      </c>
      <c r="F4196" s="24" t="s">
        <v>16552</v>
      </c>
      <c r="G4196" s="24">
        <v>2021</v>
      </c>
      <c r="H4196" s="25">
        <v>44243</v>
      </c>
      <c r="I4196" s="24"/>
      <c r="J4196" s="24"/>
      <c r="K4196" s="24" t="s">
        <v>23451</v>
      </c>
      <c r="L4196" s="24" t="str">
        <f t="shared" si="130"/>
        <v>PostAlerta</v>
      </c>
      <c r="M4196" s="24" t="str">
        <f t="shared" si="131"/>
        <v>S/PalabrasClaves</v>
      </c>
      <c r="N4196" s="24"/>
      <c r="O4196" s="24"/>
      <c r="P4196" s="24"/>
      <c r="Q4196" s="24"/>
      <c r="R4196" s="24"/>
      <c r="S4196" s="24"/>
      <c r="T4196" s="24"/>
      <c r="U4196" s="24"/>
      <c r="V4196" s="24"/>
      <c r="W4196" s="24"/>
      <c r="X4196" s="24"/>
    </row>
    <row r="4197" spans="1:24" ht="15.75" hidden="1" customHeight="1">
      <c r="A4197" s="26">
        <v>33682583</v>
      </c>
      <c r="B4197" s="26" t="s">
        <v>23452</v>
      </c>
      <c r="C4197" s="26" t="s">
        <v>23453</v>
      </c>
      <c r="D4197" s="26" t="s">
        <v>23454</v>
      </c>
      <c r="E4197" s="26" t="s">
        <v>13222</v>
      </c>
      <c r="F4197" s="26" t="s">
        <v>11426</v>
      </c>
      <c r="G4197" s="26">
        <v>2021</v>
      </c>
      <c r="H4197" s="27">
        <v>44263</v>
      </c>
      <c r="I4197" s="26" t="s">
        <v>23455</v>
      </c>
      <c r="J4197" s="26" t="s">
        <v>23456</v>
      </c>
      <c r="K4197" s="26" t="s">
        <v>23457</v>
      </c>
      <c r="L4197" s="26" t="str">
        <f t="shared" si="130"/>
        <v>PostAlerta</v>
      </c>
      <c r="M4197" s="26" t="str">
        <f t="shared" si="131"/>
        <v>S/PalabrasClaves</v>
      </c>
      <c r="N4197" s="26"/>
      <c r="O4197" s="26"/>
      <c r="P4197" s="26"/>
      <c r="Q4197" s="26"/>
      <c r="R4197" s="26"/>
      <c r="S4197" s="26"/>
      <c r="T4197" s="26"/>
      <c r="U4197" s="26"/>
      <c r="V4197" s="26"/>
      <c r="W4197" s="26"/>
      <c r="X4197" s="26"/>
    </row>
    <row r="4198" spans="1:24" ht="15.75" hidden="1" customHeight="1">
      <c r="A4198" s="24">
        <v>33794773</v>
      </c>
      <c r="B4198" s="24" t="s">
        <v>23458</v>
      </c>
      <c r="C4198" s="24" t="s">
        <v>23459</v>
      </c>
      <c r="D4198" s="24" t="s">
        <v>23460</v>
      </c>
      <c r="E4198" s="24" t="s">
        <v>23461</v>
      </c>
      <c r="F4198" s="24" t="s">
        <v>23462</v>
      </c>
      <c r="G4198" s="24">
        <v>2021</v>
      </c>
      <c r="H4198" s="25">
        <v>44288</v>
      </c>
      <c r="I4198" s="24" t="s">
        <v>23463</v>
      </c>
      <c r="J4198" s="24"/>
      <c r="K4198" s="24" t="s">
        <v>23464</v>
      </c>
      <c r="L4198" s="24" t="str">
        <f t="shared" si="130"/>
        <v>Excluido</v>
      </c>
      <c r="M4198" s="24" t="str">
        <f t="shared" si="131"/>
        <v>S/PalabrasClaves</v>
      </c>
      <c r="N4198" s="24"/>
      <c r="O4198" s="24"/>
      <c r="P4198" s="24"/>
      <c r="Q4198" s="24"/>
      <c r="R4198" s="24"/>
      <c r="S4198" s="24"/>
      <c r="T4198" s="24"/>
      <c r="U4198" s="24"/>
      <c r="V4198" s="24"/>
      <c r="W4198" s="24"/>
      <c r="X4198" s="24"/>
    </row>
    <row r="4199" spans="1:24" ht="15.75" hidden="1" customHeight="1">
      <c r="A4199" s="26">
        <v>33856180</v>
      </c>
      <c r="B4199" s="26" t="s">
        <v>23465</v>
      </c>
      <c r="C4199" s="26" t="s">
        <v>23466</v>
      </c>
      <c r="D4199" s="26" t="s">
        <v>23467</v>
      </c>
      <c r="E4199" s="26" t="s">
        <v>23468</v>
      </c>
      <c r="F4199" s="26" t="s">
        <v>23469</v>
      </c>
      <c r="G4199" s="26">
        <v>2021</v>
      </c>
      <c r="H4199" s="27">
        <v>44301</v>
      </c>
      <c r="I4199" s="26"/>
      <c r="J4199" s="26"/>
      <c r="K4199" s="26"/>
      <c r="L4199" s="26" t="str">
        <f t="shared" si="130"/>
        <v>PostAlerta</v>
      </c>
      <c r="M4199" s="26" t="str">
        <f t="shared" si="131"/>
        <v>S/PalabrasClaves</v>
      </c>
      <c r="N4199" s="26"/>
      <c r="O4199" s="26"/>
      <c r="P4199" s="26"/>
      <c r="Q4199" s="26"/>
      <c r="R4199" s="26"/>
      <c r="S4199" s="26"/>
      <c r="T4199" s="26"/>
      <c r="U4199" s="26"/>
      <c r="V4199" s="26"/>
      <c r="W4199" s="26"/>
      <c r="X4199" s="26"/>
    </row>
    <row r="4200" spans="1:24" ht="15.75" hidden="1" customHeight="1">
      <c r="A4200" s="24">
        <v>33427560</v>
      </c>
      <c r="B4200" s="24" t="s">
        <v>23470</v>
      </c>
      <c r="C4200" s="24" t="s">
        <v>23471</v>
      </c>
      <c r="D4200" s="24" t="s">
        <v>23472</v>
      </c>
      <c r="E4200" s="24" t="s">
        <v>12225</v>
      </c>
      <c r="F4200" s="24" t="s">
        <v>23473</v>
      </c>
      <c r="G4200" s="24">
        <v>2021</v>
      </c>
      <c r="H4200" s="25">
        <v>44207</v>
      </c>
      <c r="I4200" s="24" t="s">
        <v>23474</v>
      </c>
      <c r="J4200" s="24"/>
      <c r="K4200" s="24" t="s">
        <v>23475</v>
      </c>
      <c r="L4200" s="24" t="str">
        <f t="shared" ref="L4200:L4263" si="132">IF(ISNUMBER(VLOOKUP(A4200,EXCL,1,FALSE)),"Excluido",IF(ISNUMBER(VLOOKUP(A4200,POST,1,FALSE)),"PostAlerta",IF(ISNUMBER(VLOOKUP(A4200,PRE,1,FALSE)),"PreAlerta","")))</f>
        <v>PostAlerta</v>
      </c>
      <c r="M4200" s="24" t="str">
        <f t="shared" ref="M4200:M4263" si="133">IF(ISNUMBER(VLOOKUP(A4200,KEYWORDS,1,FALSE)),"C/PalabrasClaves","S/PalabrasClaves")</f>
        <v>S/PalabrasClaves</v>
      </c>
      <c r="N4200" s="24"/>
      <c r="O4200" s="24"/>
      <c r="P4200" s="24"/>
      <c r="Q4200" s="24"/>
      <c r="R4200" s="24"/>
      <c r="S4200" s="24"/>
      <c r="T4200" s="24"/>
      <c r="U4200" s="24"/>
      <c r="V4200" s="24"/>
      <c r="W4200" s="24"/>
      <c r="X4200" s="24"/>
    </row>
    <row r="4201" spans="1:24" ht="15.75" hidden="1" customHeight="1">
      <c r="A4201" s="26">
        <v>32052829</v>
      </c>
      <c r="B4201" s="26" t="s">
        <v>23476</v>
      </c>
      <c r="C4201" s="26" t="s">
        <v>23477</v>
      </c>
      <c r="D4201" s="26" t="s">
        <v>23478</v>
      </c>
      <c r="E4201" s="26" t="s">
        <v>4621</v>
      </c>
      <c r="F4201" s="26" t="s">
        <v>851</v>
      </c>
      <c r="G4201" s="26">
        <v>2021</v>
      </c>
      <c r="H4201" s="27">
        <v>43875</v>
      </c>
      <c r="I4201" s="26"/>
      <c r="J4201" s="26"/>
      <c r="K4201" s="26" t="s">
        <v>23479</v>
      </c>
      <c r="L4201" s="26" t="str">
        <f t="shared" si="132"/>
        <v>PostAlerta</v>
      </c>
      <c r="M4201" s="26" t="str">
        <f t="shared" si="133"/>
        <v>S/PalabrasClaves</v>
      </c>
      <c r="N4201" s="26"/>
      <c r="O4201" s="26"/>
      <c r="P4201" s="26"/>
      <c r="Q4201" s="26"/>
      <c r="R4201" s="26"/>
      <c r="S4201" s="26"/>
      <c r="T4201" s="26"/>
      <c r="U4201" s="26"/>
      <c r="V4201" s="26"/>
      <c r="W4201" s="26"/>
      <c r="X4201" s="26"/>
    </row>
    <row r="4202" spans="1:24" ht="15.75" hidden="1" customHeight="1">
      <c r="A4202" s="24">
        <v>33912473</v>
      </c>
      <c r="B4202" s="24" t="s">
        <v>23480</v>
      </c>
      <c r="C4202" s="24" t="s">
        <v>23481</v>
      </c>
      <c r="D4202" s="24" t="s">
        <v>23482</v>
      </c>
      <c r="E4202" s="24" t="s">
        <v>23483</v>
      </c>
      <c r="F4202" s="24" t="s">
        <v>559</v>
      </c>
      <c r="G4202" s="24">
        <v>2021</v>
      </c>
      <c r="H4202" s="25">
        <v>44315</v>
      </c>
      <c r="I4202" s="24" t="s">
        <v>23484</v>
      </c>
      <c r="J4202" s="24"/>
      <c r="K4202" s="24" t="s">
        <v>23485</v>
      </c>
      <c r="L4202" s="24" t="str">
        <f t="shared" si="132"/>
        <v>PostAlerta</v>
      </c>
      <c r="M4202" s="24" t="str">
        <f t="shared" si="133"/>
        <v>S/PalabrasClaves</v>
      </c>
      <c r="N4202" s="24"/>
      <c r="O4202" s="24"/>
      <c r="P4202" s="24"/>
      <c r="Q4202" s="24"/>
      <c r="R4202" s="24"/>
      <c r="S4202" s="24"/>
      <c r="T4202" s="24"/>
      <c r="U4202" s="24"/>
      <c r="V4202" s="24"/>
      <c r="W4202" s="24"/>
      <c r="X4202" s="24"/>
    </row>
    <row r="4203" spans="1:24" ht="15.75" hidden="1" customHeight="1">
      <c r="A4203" s="26">
        <v>33537731</v>
      </c>
      <c r="B4203" s="26" t="s">
        <v>23486</v>
      </c>
      <c r="C4203" s="26" t="s">
        <v>23487</v>
      </c>
      <c r="D4203" s="26" t="s">
        <v>23488</v>
      </c>
      <c r="E4203" s="26" t="s">
        <v>660</v>
      </c>
      <c r="F4203" s="26" t="s">
        <v>11453</v>
      </c>
      <c r="G4203" s="26">
        <v>2021</v>
      </c>
      <c r="H4203" s="27">
        <v>44231</v>
      </c>
      <c r="I4203" s="26"/>
      <c r="J4203" s="26"/>
      <c r="K4203" s="26" t="s">
        <v>23489</v>
      </c>
      <c r="L4203" s="26" t="str">
        <f t="shared" si="132"/>
        <v>PostAlerta</v>
      </c>
      <c r="M4203" s="26" t="str">
        <f t="shared" si="133"/>
        <v>C/PalabrasClaves</v>
      </c>
      <c r="N4203" s="26"/>
      <c r="O4203" s="26"/>
      <c r="P4203" s="26"/>
      <c r="Q4203" s="26"/>
      <c r="R4203" s="26"/>
      <c r="S4203" s="26"/>
      <c r="T4203" s="26"/>
      <c r="U4203" s="26"/>
      <c r="V4203" s="26"/>
      <c r="W4203" s="26"/>
      <c r="X4203" s="26"/>
    </row>
    <row r="4204" spans="1:24" ht="15.75" hidden="1" customHeight="1">
      <c r="A4204" s="24">
        <v>33997299</v>
      </c>
      <c r="B4204" s="24" t="s">
        <v>23490</v>
      </c>
      <c r="C4204" s="24" t="s">
        <v>23491</v>
      </c>
      <c r="D4204" s="24" t="s">
        <v>23492</v>
      </c>
      <c r="E4204" s="24" t="s">
        <v>23493</v>
      </c>
      <c r="F4204" s="24" t="s">
        <v>15529</v>
      </c>
      <c r="G4204" s="24">
        <v>2021</v>
      </c>
      <c r="H4204" s="25">
        <v>44333</v>
      </c>
      <c r="I4204" s="24" t="s">
        <v>23494</v>
      </c>
      <c r="J4204" s="24"/>
      <c r="K4204" s="24" t="s">
        <v>23495</v>
      </c>
      <c r="L4204" s="24" t="str">
        <f t="shared" si="132"/>
        <v>PostAlerta</v>
      </c>
      <c r="M4204" s="24" t="str">
        <f t="shared" si="133"/>
        <v>S/PalabrasClaves</v>
      </c>
      <c r="N4204" s="24"/>
      <c r="O4204" s="24"/>
      <c r="P4204" s="24"/>
      <c r="Q4204" s="24"/>
      <c r="R4204" s="24"/>
      <c r="S4204" s="24"/>
      <c r="T4204" s="24"/>
      <c r="U4204" s="24"/>
      <c r="V4204" s="24"/>
      <c r="W4204" s="24"/>
      <c r="X4204" s="24"/>
    </row>
    <row r="4205" spans="1:24" ht="15.75" hidden="1" customHeight="1">
      <c r="A4205" s="26">
        <v>33853816</v>
      </c>
      <c r="B4205" s="26" t="s">
        <v>23496</v>
      </c>
      <c r="C4205" s="26" t="s">
        <v>23497</v>
      </c>
      <c r="D4205" s="26" t="s">
        <v>23498</v>
      </c>
      <c r="E4205" s="26" t="s">
        <v>23499</v>
      </c>
      <c r="F4205" s="26" t="s">
        <v>5530</v>
      </c>
      <c r="G4205" s="26">
        <v>2021</v>
      </c>
      <c r="H4205" s="27">
        <v>44301</v>
      </c>
      <c r="I4205" s="26" t="s">
        <v>23500</v>
      </c>
      <c r="J4205" s="26"/>
      <c r="K4205" s="26" t="s">
        <v>23501</v>
      </c>
      <c r="L4205" s="26" t="str">
        <f t="shared" si="132"/>
        <v>PostAlerta</v>
      </c>
      <c r="M4205" s="26" t="str">
        <f t="shared" si="133"/>
        <v>S/PalabrasClaves</v>
      </c>
      <c r="N4205" s="26"/>
      <c r="O4205" s="26"/>
      <c r="P4205" s="26"/>
      <c r="Q4205" s="26"/>
      <c r="R4205" s="26"/>
      <c r="S4205" s="26"/>
      <c r="T4205" s="26"/>
      <c r="U4205" s="26"/>
      <c r="V4205" s="26"/>
      <c r="W4205" s="26"/>
      <c r="X4205" s="26"/>
    </row>
    <row r="4206" spans="1:24" ht="15.75" hidden="1" customHeight="1">
      <c r="A4206" s="24">
        <v>33581128</v>
      </c>
      <c r="B4206" s="24" t="s">
        <v>23502</v>
      </c>
      <c r="C4206" s="24" t="s">
        <v>23503</v>
      </c>
      <c r="D4206" s="24" t="s">
        <v>23504</v>
      </c>
      <c r="E4206" s="24" t="s">
        <v>20843</v>
      </c>
      <c r="F4206" s="24" t="s">
        <v>9314</v>
      </c>
      <c r="G4206" s="24">
        <v>2021</v>
      </c>
      <c r="H4206" s="25">
        <v>44240</v>
      </c>
      <c r="I4206" s="24"/>
      <c r="J4206" s="24"/>
      <c r="K4206" s="24" t="s">
        <v>23505</v>
      </c>
      <c r="L4206" s="24" t="str">
        <f t="shared" si="132"/>
        <v>PostAlerta</v>
      </c>
      <c r="M4206" s="24" t="str">
        <f t="shared" si="133"/>
        <v>S/PalabrasClaves</v>
      </c>
      <c r="N4206" s="24"/>
      <c r="O4206" s="24"/>
      <c r="P4206" s="24"/>
      <c r="Q4206" s="24"/>
      <c r="R4206" s="24"/>
      <c r="S4206" s="24"/>
      <c r="T4206" s="24"/>
      <c r="U4206" s="24"/>
      <c r="V4206" s="24"/>
      <c r="W4206" s="24"/>
      <c r="X4206" s="24"/>
    </row>
    <row r="4207" spans="1:24" ht="15.75" hidden="1" customHeight="1">
      <c r="A4207" s="26">
        <v>33857160</v>
      </c>
      <c r="B4207" s="26" t="s">
        <v>23506</v>
      </c>
      <c r="C4207" s="26" t="s">
        <v>23507</v>
      </c>
      <c r="D4207" s="26" t="s">
        <v>23508</v>
      </c>
      <c r="E4207" s="26" t="s">
        <v>23509</v>
      </c>
      <c r="F4207" s="26" t="s">
        <v>2168</v>
      </c>
      <c r="G4207" s="26">
        <v>2021</v>
      </c>
      <c r="H4207" s="27">
        <v>44301</v>
      </c>
      <c r="I4207" s="26" t="s">
        <v>23510</v>
      </c>
      <c r="J4207" s="26"/>
      <c r="K4207" s="26" t="s">
        <v>23511</v>
      </c>
      <c r="L4207" s="26" t="str">
        <f t="shared" si="132"/>
        <v>PostAlerta</v>
      </c>
      <c r="M4207" s="26" t="str">
        <f t="shared" si="133"/>
        <v>S/PalabrasClaves</v>
      </c>
      <c r="N4207" s="26"/>
      <c r="O4207" s="26"/>
      <c r="P4207" s="26"/>
      <c r="Q4207" s="26"/>
      <c r="R4207" s="26"/>
      <c r="S4207" s="26"/>
      <c r="T4207" s="26"/>
      <c r="U4207" s="26"/>
      <c r="V4207" s="26"/>
      <c r="W4207" s="26"/>
      <c r="X4207" s="26"/>
    </row>
    <row r="4208" spans="1:24" ht="15.75" hidden="1" customHeight="1">
      <c r="A4208" s="24">
        <v>33936099</v>
      </c>
      <c r="B4208" s="24" t="s">
        <v>23512</v>
      </c>
      <c r="C4208" s="24" t="s">
        <v>23513</v>
      </c>
      <c r="D4208" s="24" t="s">
        <v>23514</v>
      </c>
      <c r="E4208" s="24" t="s">
        <v>23515</v>
      </c>
      <c r="F4208" s="24" t="s">
        <v>4667</v>
      </c>
      <c r="G4208" s="24">
        <v>2021</v>
      </c>
      <c r="H4208" s="25">
        <v>44319</v>
      </c>
      <c r="I4208" s="24" t="s">
        <v>23516</v>
      </c>
      <c r="J4208" s="24"/>
      <c r="K4208" s="24" t="s">
        <v>23517</v>
      </c>
      <c r="L4208" s="24" t="str">
        <f t="shared" si="132"/>
        <v>PostAlerta</v>
      </c>
      <c r="M4208" s="24" t="str">
        <f t="shared" si="133"/>
        <v>S/PalabrasClaves</v>
      </c>
      <c r="N4208" s="24"/>
      <c r="O4208" s="24"/>
      <c r="P4208" s="24"/>
      <c r="Q4208" s="24"/>
      <c r="R4208" s="24"/>
      <c r="S4208" s="24"/>
      <c r="T4208" s="24"/>
      <c r="U4208" s="24"/>
      <c r="V4208" s="24"/>
      <c r="W4208" s="24"/>
      <c r="X4208" s="24"/>
    </row>
    <row r="4209" spans="1:24" ht="15.75" hidden="1" customHeight="1">
      <c r="A4209" s="26">
        <v>34093967</v>
      </c>
      <c r="B4209" s="26" t="s">
        <v>23518</v>
      </c>
      <c r="C4209" s="26" t="s">
        <v>23519</v>
      </c>
      <c r="D4209" s="26" t="s">
        <v>23520</v>
      </c>
      <c r="E4209" s="26" t="s">
        <v>23521</v>
      </c>
      <c r="F4209" s="26" t="s">
        <v>4101</v>
      </c>
      <c r="G4209" s="26">
        <v>2021</v>
      </c>
      <c r="H4209" s="27">
        <v>44354</v>
      </c>
      <c r="I4209" s="26" t="s">
        <v>23522</v>
      </c>
      <c r="J4209" s="26"/>
      <c r="K4209" s="26"/>
      <c r="L4209" s="26" t="str">
        <f t="shared" si="132"/>
        <v>PostAlerta</v>
      </c>
      <c r="M4209" s="26" t="str">
        <f t="shared" si="133"/>
        <v>S/PalabrasClaves</v>
      </c>
      <c r="N4209" s="26"/>
      <c r="O4209" s="26"/>
      <c r="P4209" s="26"/>
      <c r="Q4209" s="26"/>
      <c r="R4209" s="26"/>
      <c r="S4209" s="26"/>
      <c r="T4209" s="26"/>
      <c r="U4209" s="26"/>
      <c r="V4209" s="26"/>
      <c r="W4209" s="26"/>
      <c r="X4209" s="26"/>
    </row>
    <row r="4210" spans="1:24" ht="15.75" hidden="1" customHeight="1">
      <c r="A4210" s="24">
        <v>33558321</v>
      </c>
      <c r="B4210" s="24" t="s">
        <v>23523</v>
      </c>
      <c r="C4210" s="24" t="s">
        <v>23524</v>
      </c>
      <c r="D4210" s="24" t="s">
        <v>23525</v>
      </c>
      <c r="E4210" s="24" t="s">
        <v>4132</v>
      </c>
      <c r="F4210" s="24" t="s">
        <v>90</v>
      </c>
      <c r="G4210" s="24">
        <v>2021</v>
      </c>
      <c r="H4210" s="25">
        <v>44236</v>
      </c>
      <c r="I4210" s="24" t="s">
        <v>23526</v>
      </c>
      <c r="J4210" s="24"/>
      <c r="K4210" s="24" t="s">
        <v>23527</v>
      </c>
      <c r="L4210" s="24" t="str">
        <f t="shared" si="132"/>
        <v>PostAlerta</v>
      </c>
      <c r="M4210" s="24" t="str">
        <f t="shared" si="133"/>
        <v>S/PalabrasClaves</v>
      </c>
      <c r="N4210" s="24"/>
      <c r="O4210" s="24"/>
      <c r="P4210" s="24"/>
      <c r="Q4210" s="24"/>
      <c r="R4210" s="24"/>
      <c r="S4210" s="24"/>
      <c r="T4210" s="24"/>
      <c r="U4210" s="24"/>
      <c r="V4210" s="24"/>
      <c r="W4210" s="24"/>
      <c r="X4210" s="24"/>
    </row>
    <row r="4211" spans="1:24" ht="15.75" hidden="1" customHeight="1">
      <c r="A4211" s="26">
        <v>33861754</v>
      </c>
      <c r="B4211" s="26" t="s">
        <v>23528</v>
      </c>
      <c r="C4211" s="26" t="s">
        <v>23529</v>
      </c>
      <c r="D4211" s="26" t="s">
        <v>23530</v>
      </c>
      <c r="E4211" s="26" t="s">
        <v>23531</v>
      </c>
      <c r="F4211" s="26" t="s">
        <v>2175</v>
      </c>
      <c r="G4211" s="26">
        <v>2021</v>
      </c>
      <c r="H4211" s="27">
        <v>44302</v>
      </c>
      <c r="I4211" s="26" t="s">
        <v>23532</v>
      </c>
      <c r="J4211" s="26"/>
      <c r="K4211" s="26" t="s">
        <v>23533</v>
      </c>
      <c r="L4211" s="26" t="str">
        <f t="shared" si="132"/>
        <v>PostAlerta</v>
      </c>
      <c r="M4211" s="26" t="str">
        <f t="shared" si="133"/>
        <v>S/PalabrasClaves</v>
      </c>
      <c r="N4211" s="26"/>
      <c r="O4211" s="26"/>
      <c r="P4211" s="26"/>
      <c r="Q4211" s="26"/>
      <c r="R4211" s="26"/>
      <c r="S4211" s="26"/>
      <c r="T4211" s="26"/>
      <c r="U4211" s="26"/>
      <c r="V4211" s="26"/>
      <c r="W4211" s="26"/>
      <c r="X4211" s="26"/>
    </row>
    <row r="4212" spans="1:24" ht="15.75" hidden="1" customHeight="1">
      <c r="A4212" s="24">
        <v>33875006</v>
      </c>
      <c r="B4212" s="24" t="s">
        <v>23534</v>
      </c>
      <c r="C4212" s="24" t="s">
        <v>23535</v>
      </c>
      <c r="D4212" s="24" t="s">
        <v>23536</v>
      </c>
      <c r="E4212" s="24" t="s">
        <v>23537</v>
      </c>
      <c r="F4212" s="24" t="s">
        <v>23538</v>
      </c>
      <c r="G4212" s="24">
        <v>2021</v>
      </c>
      <c r="H4212" s="25">
        <v>44306</v>
      </c>
      <c r="I4212" s="24" t="s">
        <v>23539</v>
      </c>
      <c r="J4212" s="24"/>
      <c r="K4212" s="24" t="s">
        <v>23540</v>
      </c>
      <c r="L4212" s="24" t="str">
        <f t="shared" si="132"/>
        <v>PostAlerta</v>
      </c>
      <c r="M4212" s="24" t="str">
        <f t="shared" si="133"/>
        <v>S/PalabrasClaves</v>
      </c>
      <c r="N4212" s="24"/>
      <c r="O4212" s="24"/>
      <c r="P4212" s="24"/>
      <c r="Q4212" s="24"/>
      <c r="R4212" s="24"/>
      <c r="S4212" s="24"/>
      <c r="T4212" s="24"/>
      <c r="U4212" s="24"/>
      <c r="V4212" s="24"/>
      <c r="W4212" s="24"/>
      <c r="X4212" s="24"/>
    </row>
    <row r="4213" spans="1:24" ht="15.75" hidden="1" customHeight="1">
      <c r="A4213" s="26">
        <v>33875654</v>
      </c>
      <c r="B4213" s="26" t="s">
        <v>23541</v>
      </c>
      <c r="C4213" s="26" t="s">
        <v>23542</v>
      </c>
      <c r="D4213" s="26" t="s">
        <v>23543</v>
      </c>
      <c r="E4213" s="26" t="s">
        <v>5176</v>
      </c>
      <c r="F4213" s="26" t="s">
        <v>20610</v>
      </c>
      <c r="G4213" s="26">
        <v>2021</v>
      </c>
      <c r="H4213" s="27">
        <v>44306</v>
      </c>
      <c r="I4213" s="26" t="s">
        <v>23544</v>
      </c>
      <c r="J4213" s="26"/>
      <c r="K4213" s="26" t="s">
        <v>23545</v>
      </c>
      <c r="L4213" s="26" t="str">
        <f t="shared" si="132"/>
        <v>PostAlerta</v>
      </c>
      <c r="M4213" s="26" t="str">
        <f t="shared" si="133"/>
        <v>S/PalabrasClaves</v>
      </c>
      <c r="N4213" s="26"/>
      <c r="O4213" s="26"/>
      <c r="P4213" s="26"/>
      <c r="Q4213" s="26"/>
      <c r="R4213" s="26"/>
      <c r="S4213" s="26"/>
      <c r="T4213" s="26"/>
      <c r="U4213" s="26"/>
      <c r="V4213" s="26"/>
      <c r="W4213" s="26"/>
      <c r="X4213" s="26"/>
    </row>
    <row r="4214" spans="1:24" ht="15.75" hidden="1" customHeight="1">
      <c r="A4214" s="24">
        <v>33879251</v>
      </c>
      <c r="B4214" s="24" t="s">
        <v>23546</v>
      </c>
      <c r="C4214" s="24" t="s">
        <v>23547</v>
      </c>
      <c r="D4214" s="24" t="s">
        <v>23548</v>
      </c>
      <c r="E4214" s="24" t="s">
        <v>17684</v>
      </c>
      <c r="F4214" s="24" t="s">
        <v>17685</v>
      </c>
      <c r="G4214" s="24">
        <v>2021</v>
      </c>
      <c r="H4214" s="25">
        <v>44307</v>
      </c>
      <c r="I4214" s="24" t="s">
        <v>23549</v>
      </c>
      <c r="J4214" s="24"/>
      <c r="K4214" s="24" t="s">
        <v>23550</v>
      </c>
      <c r="L4214" s="24" t="str">
        <f t="shared" si="132"/>
        <v>Excluido</v>
      </c>
      <c r="M4214" s="24" t="str">
        <f t="shared" si="133"/>
        <v>S/PalabrasClaves</v>
      </c>
      <c r="N4214" s="24"/>
      <c r="O4214" s="24"/>
      <c r="P4214" s="24"/>
      <c r="Q4214" s="24"/>
      <c r="R4214" s="24"/>
      <c r="S4214" s="24"/>
      <c r="T4214" s="24"/>
      <c r="U4214" s="24"/>
      <c r="V4214" s="24"/>
      <c r="W4214" s="24"/>
      <c r="X4214" s="24"/>
    </row>
    <row r="4215" spans="1:24" ht="15.75" hidden="1" customHeight="1">
      <c r="A4215" s="26">
        <v>33611556</v>
      </c>
      <c r="B4215" s="26" t="s">
        <v>23551</v>
      </c>
      <c r="C4215" s="26" t="s">
        <v>23552</v>
      </c>
      <c r="D4215" s="26" t="s">
        <v>23553</v>
      </c>
      <c r="E4215" s="26" t="s">
        <v>5551</v>
      </c>
      <c r="F4215" s="26" t="s">
        <v>886</v>
      </c>
      <c r="G4215" s="26">
        <v>2021</v>
      </c>
      <c r="H4215" s="27">
        <v>44248</v>
      </c>
      <c r="I4215" s="26"/>
      <c r="J4215" s="26"/>
      <c r="K4215" s="26" t="s">
        <v>23554</v>
      </c>
      <c r="L4215" s="26" t="str">
        <f t="shared" si="132"/>
        <v>PostAlerta</v>
      </c>
      <c r="M4215" s="26" t="str">
        <f t="shared" si="133"/>
        <v>S/PalabrasClaves</v>
      </c>
      <c r="N4215" s="26"/>
      <c r="O4215" s="26"/>
      <c r="P4215" s="26"/>
      <c r="Q4215" s="26"/>
      <c r="R4215" s="26"/>
      <c r="S4215" s="26"/>
      <c r="T4215" s="26"/>
      <c r="U4215" s="26"/>
      <c r="V4215" s="26"/>
      <c r="W4215" s="26"/>
      <c r="X4215" s="26"/>
    </row>
    <row r="4216" spans="1:24" ht="15.75" hidden="1" customHeight="1">
      <c r="A4216" s="24">
        <v>33878134</v>
      </c>
      <c r="B4216" s="24" t="s">
        <v>23555</v>
      </c>
      <c r="C4216" s="24" t="s">
        <v>23556</v>
      </c>
      <c r="D4216" s="24" t="s">
        <v>23557</v>
      </c>
      <c r="E4216" s="24" t="s">
        <v>23558</v>
      </c>
      <c r="F4216" s="24" t="s">
        <v>2168</v>
      </c>
      <c r="G4216" s="24">
        <v>2021</v>
      </c>
      <c r="H4216" s="25">
        <v>44306</v>
      </c>
      <c r="I4216" s="24" t="s">
        <v>23559</v>
      </c>
      <c r="J4216" s="24"/>
      <c r="K4216" s="24" t="s">
        <v>23560</v>
      </c>
      <c r="L4216" s="24" t="str">
        <f t="shared" si="132"/>
        <v>PostAlerta</v>
      </c>
      <c r="M4216" s="24" t="str">
        <f t="shared" si="133"/>
        <v>S/PalabrasClaves</v>
      </c>
      <c r="N4216" s="24"/>
      <c r="O4216" s="24"/>
      <c r="P4216" s="24"/>
      <c r="Q4216" s="24"/>
      <c r="R4216" s="24"/>
      <c r="S4216" s="24"/>
      <c r="T4216" s="24"/>
      <c r="U4216" s="24"/>
      <c r="V4216" s="24"/>
      <c r="W4216" s="24"/>
      <c r="X4216" s="24"/>
    </row>
    <row r="4217" spans="1:24" ht="15.75" hidden="1" customHeight="1">
      <c r="A4217" s="26">
        <v>33886668</v>
      </c>
      <c r="B4217" s="26" t="s">
        <v>23561</v>
      </c>
      <c r="C4217" s="26" t="s">
        <v>23562</v>
      </c>
      <c r="D4217" s="26" t="s">
        <v>23563</v>
      </c>
      <c r="E4217" s="26" t="s">
        <v>23564</v>
      </c>
      <c r="F4217" s="26" t="s">
        <v>2168</v>
      </c>
      <c r="G4217" s="26">
        <v>2021</v>
      </c>
      <c r="H4217" s="27">
        <v>44308</v>
      </c>
      <c r="I4217" s="26" t="s">
        <v>23565</v>
      </c>
      <c r="J4217" s="26"/>
      <c r="K4217" s="26" t="s">
        <v>23566</v>
      </c>
      <c r="L4217" s="26" t="str">
        <f t="shared" si="132"/>
        <v>PostAlerta</v>
      </c>
      <c r="M4217" s="26" t="str">
        <f t="shared" si="133"/>
        <v>S/PalabrasClaves</v>
      </c>
      <c r="N4217" s="26"/>
      <c r="O4217" s="26"/>
      <c r="P4217" s="26"/>
      <c r="Q4217" s="26"/>
      <c r="R4217" s="26"/>
      <c r="S4217" s="26"/>
      <c r="T4217" s="26"/>
      <c r="U4217" s="26"/>
      <c r="V4217" s="26"/>
      <c r="W4217" s="26"/>
      <c r="X4217" s="26"/>
    </row>
    <row r="4218" spans="1:24" ht="15.75" hidden="1" customHeight="1">
      <c r="A4218" s="24">
        <v>33891652</v>
      </c>
      <c r="B4218" s="24" t="s">
        <v>23567</v>
      </c>
      <c r="C4218" s="24" t="s">
        <v>23568</v>
      </c>
      <c r="D4218" s="24" t="s">
        <v>23569</v>
      </c>
      <c r="E4218" s="24" t="s">
        <v>23570</v>
      </c>
      <c r="F4218" s="24" t="s">
        <v>2168</v>
      </c>
      <c r="G4218" s="24">
        <v>2021</v>
      </c>
      <c r="H4218" s="25">
        <v>44309</v>
      </c>
      <c r="I4218" s="24" t="s">
        <v>23571</v>
      </c>
      <c r="J4218" s="24"/>
      <c r="K4218" s="24" t="s">
        <v>23572</v>
      </c>
      <c r="L4218" s="24" t="str">
        <f t="shared" si="132"/>
        <v>PostAlerta</v>
      </c>
      <c r="M4218" s="24" t="str">
        <f t="shared" si="133"/>
        <v>S/PalabrasClaves</v>
      </c>
      <c r="N4218" s="24"/>
      <c r="O4218" s="24"/>
      <c r="P4218" s="24"/>
      <c r="Q4218" s="24"/>
      <c r="R4218" s="24"/>
      <c r="S4218" s="24"/>
      <c r="T4218" s="24"/>
      <c r="U4218" s="24"/>
      <c r="V4218" s="24"/>
      <c r="W4218" s="24"/>
      <c r="X4218" s="24"/>
    </row>
    <row r="4219" spans="1:24" ht="15.75" hidden="1" customHeight="1">
      <c r="A4219" s="26">
        <v>33853224</v>
      </c>
      <c r="B4219" s="26" t="s">
        <v>23573</v>
      </c>
      <c r="C4219" s="26" t="s">
        <v>23574</v>
      </c>
      <c r="D4219" s="26" t="s">
        <v>23575</v>
      </c>
      <c r="E4219" s="26" t="s">
        <v>23576</v>
      </c>
      <c r="F4219" s="26" t="s">
        <v>23577</v>
      </c>
      <c r="G4219" s="26">
        <v>2021</v>
      </c>
      <c r="H4219" s="27">
        <v>44301</v>
      </c>
      <c r="I4219" s="26"/>
      <c r="J4219" s="26"/>
      <c r="K4219" s="26" t="s">
        <v>23578</v>
      </c>
      <c r="L4219" s="26" t="str">
        <f t="shared" si="132"/>
        <v>PostAlerta</v>
      </c>
      <c r="M4219" s="26" t="str">
        <f t="shared" si="133"/>
        <v>S/PalabrasClaves</v>
      </c>
      <c r="N4219" s="26"/>
      <c r="O4219" s="26"/>
      <c r="P4219" s="26"/>
      <c r="Q4219" s="26"/>
      <c r="R4219" s="26"/>
      <c r="S4219" s="26"/>
      <c r="T4219" s="26"/>
      <c r="U4219" s="26"/>
      <c r="V4219" s="26"/>
      <c r="W4219" s="26"/>
      <c r="X4219" s="26"/>
    </row>
    <row r="4220" spans="1:24" ht="15.75" hidden="1" customHeight="1">
      <c r="A4220" s="24">
        <v>33910514</v>
      </c>
      <c r="B4220" s="24" t="s">
        <v>23579</v>
      </c>
      <c r="C4220" s="24" t="s">
        <v>23556</v>
      </c>
      <c r="D4220" s="24" t="s">
        <v>23580</v>
      </c>
      <c r="E4220" s="24" t="s">
        <v>23558</v>
      </c>
      <c r="F4220" s="24" t="s">
        <v>341</v>
      </c>
      <c r="G4220" s="24">
        <v>2021</v>
      </c>
      <c r="H4220" s="25">
        <v>44315</v>
      </c>
      <c r="I4220" s="24" t="s">
        <v>23581</v>
      </c>
      <c r="J4220" s="24"/>
      <c r="K4220" s="24" t="s">
        <v>23582</v>
      </c>
      <c r="L4220" s="24" t="str">
        <f t="shared" si="132"/>
        <v>PostAlerta</v>
      </c>
      <c r="M4220" s="24" t="str">
        <f t="shared" si="133"/>
        <v>S/PalabrasClaves</v>
      </c>
      <c r="N4220" s="24"/>
      <c r="O4220" s="24"/>
      <c r="P4220" s="24"/>
      <c r="Q4220" s="24"/>
      <c r="R4220" s="24"/>
      <c r="S4220" s="24"/>
      <c r="T4220" s="24"/>
      <c r="U4220" s="24"/>
      <c r="V4220" s="24"/>
      <c r="W4220" s="24"/>
      <c r="X4220" s="24"/>
    </row>
    <row r="4221" spans="1:24" ht="15.75" hidden="1" customHeight="1">
      <c r="A4221" s="26">
        <v>33946391</v>
      </c>
      <c r="B4221" s="26" t="s">
        <v>23583</v>
      </c>
      <c r="C4221" s="26" t="s">
        <v>23584</v>
      </c>
      <c r="D4221" s="26" t="s">
        <v>23585</v>
      </c>
      <c r="E4221" s="26" t="s">
        <v>5644</v>
      </c>
      <c r="F4221" s="26" t="s">
        <v>11544</v>
      </c>
      <c r="G4221" s="26">
        <v>2021</v>
      </c>
      <c r="H4221" s="27">
        <v>44321</v>
      </c>
      <c r="I4221" s="26" t="s">
        <v>23586</v>
      </c>
      <c r="J4221" s="26"/>
      <c r="K4221" s="26" t="s">
        <v>23587</v>
      </c>
      <c r="L4221" s="26" t="str">
        <f t="shared" si="132"/>
        <v>PostAlerta</v>
      </c>
      <c r="M4221" s="26" t="str">
        <f t="shared" si="133"/>
        <v>S/PalabrasClaves</v>
      </c>
      <c r="N4221" s="26"/>
      <c r="O4221" s="26"/>
      <c r="P4221" s="26"/>
      <c r="Q4221" s="26"/>
      <c r="R4221" s="26"/>
      <c r="S4221" s="26"/>
      <c r="T4221" s="26"/>
      <c r="U4221" s="26"/>
      <c r="V4221" s="26"/>
      <c r="W4221" s="26"/>
      <c r="X4221" s="26"/>
    </row>
    <row r="4222" spans="1:24" ht="15.75" hidden="1" customHeight="1">
      <c r="A4222" s="24">
        <v>31272257</v>
      </c>
      <c r="B4222" s="24" t="s">
        <v>23588</v>
      </c>
      <c r="C4222" s="24" t="s">
        <v>23589</v>
      </c>
      <c r="D4222" s="24" t="s">
        <v>23590</v>
      </c>
      <c r="E4222" s="24" t="s">
        <v>6707</v>
      </c>
      <c r="F4222" s="24" t="s">
        <v>9822</v>
      </c>
      <c r="G4222" s="24">
        <v>2021</v>
      </c>
      <c r="H4222" s="25">
        <v>43652</v>
      </c>
      <c r="I4222" s="24" t="s">
        <v>23591</v>
      </c>
      <c r="J4222" s="24" t="s">
        <v>23592</v>
      </c>
      <c r="K4222" s="24" t="s">
        <v>23593</v>
      </c>
      <c r="L4222" s="24" t="str">
        <f t="shared" si="132"/>
        <v>PostAlerta</v>
      </c>
      <c r="M4222" s="24" t="str">
        <f t="shared" si="133"/>
        <v>S/PalabrasClaves</v>
      </c>
      <c r="N4222" s="24"/>
      <c r="O4222" s="24"/>
      <c r="P4222" s="24"/>
      <c r="Q4222" s="24"/>
      <c r="R4222" s="24"/>
      <c r="S4222" s="24"/>
      <c r="T4222" s="24"/>
      <c r="U4222" s="24"/>
      <c r="V4222" s="24"/>
      <c r="W4222" s="24"/>
      <c r="X4222" s="24"/>
    </row>
    <row r="4223" spans="1:24" ht="15.75" hidden="1" customHeight="1">
      <c r="A4223" s="26">
        <v>32498967</v>
      </c>
      <c r="B4223" s="26" t="s">
        <v>23594</v>
      </c>
      <c r="C4223" s="26" t="s">
        <v>23595</v>
      </c>
      <c r="D4223" s="26" t="s">
        <v>23596</v>
      </c>
      <c r="E4223" s="26" t="s">
        <v>23597</v>
      </c>
      <c r="F4223" s="26" t="s">
        <v>17771</v>
      </c>
      <c r="G4223" s="26">
        <v>2021</v>
      </c>
      <c r="H4223" s="27">
        <v>43988</v>
      </c>
      <c r="I4223" s="26"/>
      <c r="J4223" s="26"/>
      <c r="K4223" s="26" t="s">
        <v>23598</v>
      </c>
      <c r="L4223" s="26" t="str">
        <f t="shared" si="132"/>
        <v>PostAlerta</v>
      </c>
      <c r="M4223" s="26" t="str">
        <f t="shared" si="133"/>
        <v>S/PalabrasClaves</v>
      </c>
      <c r="N4223" s="26"/>
      <c r="O4223" s="26"/>
      <c r="P4223" s="26"/>
      <c r="Q4223" s="26"/>
      <c r="R4223" s="26"/>
      <c r="S4223" s="26"/>
      <c r="T4223" s="26"/>
      <c r="U4223" s="26"/>
      <c r="V4223" s="26"/>
      <c r="W4223" s="26"/>
      <c r="X4223" s="26"/>
    </row>
    <row r="4224" spans="1:24" ht="15.75" hidden="1" customHeight="1">
      <c r="A4224" s="24">
        <v>33044377</v>
      </c>
      <c r="B4224" s="24" t="s">
        <v>23599</v>
      </c>
      <c r="C4224" s="24" t="s">
        <v>23600</v>
      </c>
      <c r="D4224" s="24" t="s">
        <v>23601</v>
      </c>
      <c r="E4224" s="24" t="s">
        <v>22140</v>
      </c>
      <c r="F4224" s="24" t="s">
        <v>128</v>
      </c>
      <c r="G4224" s="24">
        <v>2021</v>
      </c>
      <c r="H4224" s="25">
        <v>44116</v>
      </c>
      <c r="I4224" s="24" t="s">
        <v>23602</v>
      </c>
      <c r="J4224" s="24" t="s">
        <v>23603</v>
      </c>
      <c r="K4224" s="24" t="s">
        <v>23604</v>
      </c>
      <c r="L4224" s="24" t="str">
        <f t="shared" si="132"/>
        <v>PostAlerta</v>
      </c>
      <c r="M4224" s="24" t="str">
        <f t="shared" si="133"/>
        <v>S/PalabrasClaves</v>
      </c>
      <c r="N4224" s="24"/>
      <c r="O4224" s="24"/>
      <c r="P4224" s="24"/>
      <c r="Q4224" s="24"/>
      <c r="R4224" s="24"/>
      <c r="S4224" s="24"/>
      <c r="T4224" s="24"/>
      <c r="U4224" s="24"/>
      <c r="V4224" s="24"/>
      <c r="W4224" s="24"/>
      <c r="X4224" s="24"/>
    </row>
    <row r="4225" spans="1:24" ht="15.75" hidden="1" customHeight="1">
      <c r="A4225" s="26">
        <v>33044378</v>
      </c>
      <c r="B4225" s="26" t="s">
        <v>23605</v>
      </c>
      <c r="C4225" s="26" t="s">
        <v>3521</v>
      </c>
      <c r="D4225" s="26" t="s">
        <v>23606</v>
      </c>
      <c r="E4225" s="26" t="s">
        <v>3096</v>
      </c>
      <c r="F4225" s="26" t="s">
        <v>128</v>
      </c>
      <c r="G4225" s="26">
        <v>2021</v>
      </c>
      <c r="H4225" s="27">
        <v>44116</v>
      </c>
      <c r="I4225" s="26"/>
      <c r="J4225" s="26"/>
      <c r="K4225" s="26" t="s">
        <v>23607</v>
      </c>
      <c r="L4225" s="26" t="str">
        <f t="shared" si="132"/>
        <v>PostAlerta</v>
      </c>
      <c r="M4225" s="26" t="str">
        <f t="shared" si="133"/>
        <v>S/PalabrasClaves</v>
      </c>
      <c r="N4225" s="26"/>
      <c r="O4225" s="26"/>
      <c r="P4225" s="26"/>
      <c r="Q4225" s="26"/>
      <c r="R4225" s="26"/>
      <c r="S4225" s="26"/>
      <c r="T4225" s="26"/>
      <c r="U4225" s="26"/>
      <c r="V4225" s="26"/>
      <c r="W4225" s="26"/>
      <c r="X4225" s="26"/>
    </row>
    <row r="4226" spans="1:24" ht="15.75" hidden="1" customHeight="1">
      <c r="A4226" s="24">
        <v>33122597</v>
      </c>
      <c r="B4226" s="24" t="s">
        <v>23608</v>
      </c>
      <c r="C4226" s="24" t="s">
        <v>23609</v>
      </c>
      <c r="D4226" s="24" t="s">
        <v>23610</v>
      </c>
      <c r="E4226" s="24" t="s">
        <v>11589</v>
      </c>
      <c r="F4226" s="24" t="s">
        <v>128</v>
      </c>
      <c r="G4226" s="24">
        <v>2021</v>
      </c>
      <c r="H4226" s="25">
        <v>44134</v>
      </c>
      <c r="I4226" s="24" t="s">
        <v>23611</v>
      </c>
      <c r="J4226" s="24"/>
      <c r="K4226" s="24" t="s">
        <v>23612</v>
      </c>
      <c r="L4226" s="24" t="str">
        <f t="shared" si="132"/>
        <v>PostAlerta</v>
      </c>
      <c r="M4226" s="24" t="str">
        <f t="shared" si="133"/>
        <v>S/PalabrasClaves</v>
      </c>
      <c r="N4226" s="24"/>
      <c r="O4226" s="24"/>
      <c r="P4226" s="24"/>
      <c r="Q4226" s="24"/>
      <c r="R4226" s="24"/>
      <c r="S4226" s="24"/>
      <c r="T4226" s="24"/>
      <c r="U4226" s="24"/>
      <c r="V4226" s="24"/>
      <c r="W4226" s="24"/>
      <c r="X4226" s="24"/>
    </row>
    <row r="4227" spans="1:24" ht="15.75" hidden="1" customHeight="1">
      <c r="A4227" s="26">
        <v>33127418</v>
      </c>
      <c r="B4227" s="26" t="s">
        <v>23613</v>
      </c>
      <c r="C4227" s="26" t="s">
        <v>23614</v>
      </c>
      <c r="D4227" s="26" t="s">
        <v>23615</v>
      </c>
      <c r="E4227" s="26" t="s">
        <v>23616</v>
      </c>
      <c r="F4227" s="26" t="s">
        <v>22442</v>
      </c>
      <c r="G4227" s="26">
        <v>2021</v>
      </c>
      <c r="H4227" s="27">
        <v>44135</v>
      </c>
      <c r="I4227" s="26"/>
      <c r="J4227" s="26"/>
      <c r="K4227" s="26" t="s">
        <v>23617</v>
      </c>
      <c r="L4227" s="26" t="str">
        <f t="shared" si="132"/>
        <v>PostAlerta</v>
      </c>
      <c r="M4227" s="26" t="str">
        <f t="shared" si="133"/>
        <v>S/PalabrasClaves</v>
      </c>
      <c r="N4227" s="26"/>
      <c r="O4227" s="26"/>
      <c r="P4227" s="26"/>
      <c r="Q4227" s="26"/>
      <c r="R4227" s="26"/>
      <c r="S4227" s="26"/>
      <c r="T4227" s="26"/>
      <c r="U4227" s="26"/>
      <c r="V4227" s="26"/>
      <c r="W4227" s="26"/>
      <c r="X4227" s="26"/>
    </row>
    <row r="4228" spans="1:24" ht="15.75" hidden="1" customHeight="1">
      <c r="A4228" s="24">
        <v>33137012</v>
      </c>
      <c r="B4228" s="24" t="s">
        <v>23618</v>
      </c>
      <c r="C4228" s="24" t="s">
        <v>23619</v>
      </c>
      <c r="D4228" s="24" t="s">
        <v>23620</v>
      </c>
      <c r="E4228" s="24" t="s">
        <v>23621</v>
      </c>
      <c r="F4228" s="24" t="s">
        <v>128</v>
      </c>
      <c r="G4228" s="24">
        <v>2021</v>
      </c>
      <c r="H4228" s="25">
        <v>44137</v>
      </c>
      <c r="I4228" s="24" t="s">
        <v>23622</v>
      </c>
      <c r="J4228" s="24" t="s">
        <v>23623</v>
      </c>
      <c r="K4228" s="24" t="s">
        <v>23624</v>
      </c>
      <c r="L4228" s="24" t="str">
        <f t="shared" si="132"/>
        <v>PostAlerta</v>
      </c>
      <c r="M4228" s="24" t="str">
        <f t="shared" si="133"/>
        <v>S/PalabrasClaves</v>
      </c>
      <c r="N4228" s="24"/>
      <c r="O4228" s="24"/>
      <c r="P4228" s="24"/>
      <c r="Q4228" s="24"/>
      <c r="R4228" s="24"/>
      <c r="S4228" s="24"/>
      <c r="T4228" s="24"/>
      <c r="U4228" s="24"/>
      <c r="V4228" s="24"/>
      <c r="W4228" s="24"/>
      <c r="X4228" s="24"/>
    </row>
    <row r="4229" spans="1:24" ht="15.75" hidden="1" customHeight="1">
      <c r="A4229" s="26">
        <v>33242473</v>
      </c>
      <c r="B4229" s="26" t="s">
        <v>23625</v>
      </c>
      <c r="C4229" s="26" t="s">
        <v>23626</v>
      </c>
      <c r="D4229" s="26" t="s">
        <v>23627</v>
      </c>
      <c r="E4229" s="26" t="s">
        <v>23628</v>
      </c>
      <c r="F4229" s="26" t="s">
        <v>987</v>
      </c>
      <c r="G4229" s="26">
        <v>2021</v>
      </c>
      <c r="H4229" s="27">
        <v>44161</v>
      </c>
      <c r="I4229" s="26" t="s">
        <v>23629</v>
      </c>
      <c r="J4229" s="26" t="s">
        <v>23630</v>
      </c>
      <c r="K4229" s="26" t="s">
        <v>23631</v>
      </c>
      <c r="L4229" s="26" t="str">
        <f t="shared" si="132"/>
        <v>PostAlerta</v>
      </c>
      <c r="M4229" s="26" t="str">
        <f t="shared" si="133"/>
        <v>S/PalabrasClaves</v>
      </c>
      <c r="N4229" s="26"/>
      <c r="O4229" s="26"/>
      <c r="P4229" s="26"/>
      <c r="Q4229" s="26"/>
      <c r="R4229" s="26"/>
      <c r="S4229" s="26"/>
      <c r="T4229" s="26"/>
      <c r="U4229" s="26"/>
      <c r="V4229" s="26"/>
      <c r="W4229" s="26"/>
      <c r="X4229" s="26"/>
    </row>
    <row r="4230" spans="1:24" ht="15.75" hidden="1" customHeight="1">
      <c r="A4230" s="24">
        <v>33242474</v>
      </c>
      <c r="B4230" s="24" t="s">
        <v>23632</v>
      </c>
      <c r="C4230" s="24" t="s">
        <v>23633</v>
      </c>
      <c r="D4230" s="24" t="s">
        <v>23634</v>
      </c>
      <c r="E4230" s="24" t="s">
        <v>7610</v>
      </c>
      <c r="F4230" s="24" t="s">
        <v>987</v>
      </c>
      <c r="G4230" s="24">
        <v>2021</v>
      </c>
      <c r="H4230" s="25">
        <v>44161</v>
      </c>
      <c r="I4230" s="24"/>
      <c r="J4230" s="24"/>
      <c r="K4230" s="24" t="s">
        <v>23635</v>
      </c>
      <c r="L4230" s="24" t="str">
        <f t="shared" si="132"/>
        <v>PostAlerta</v>
      </c>
      <c r="M4230" s="24" t="str">
        <f t="shared" si="133"/>
        <v>S/PalabrasClaves</v>
      </c>
      <c r="N4230" s="24"/>
      <c r="O4230" s="24"/>
      <c r="P4230" s="24"/>
      <c r="Q4230" s="24"/>
      <c r="R4230" s="24"/>
      <c r="S4230" s="24"/>
      <c r="T4230" s="24"/>
      <c r="U4230" s="24"/>
      <c r="V4230" s="24"/>
      <c r="W4230" s="24"/>
      <c r="X4230" s="24"/>
    </row>
    <row r="4231" spans="1:24" ht="15.75" hidden="1" customHeight="1">
      <c r="A4231" s="26">
        <v>33301693</v>
      </c>
      <c r="B4231" s="26" t="s">
        <v>23636</v>
      </c>
      <c r="C4231" s="26" t="s">
        <v>23637</v>
      </c>
      <c r="D4231" s="26" t="s">
        <v>23638</v>
      </c>
      <c r="E4231" s="26" t="s">
        <v>23639</v>
      </c>
      <c r="F4231" s="26" t="s">
        <v>23640</v>
      </c>
      <c r="G4231" s="26">
        <v>2021</v>
      </c>
      <c r="H4231" s="27">
        <v>44175</v>
      </c>
      <c r="I4231" s="26" t="s">
        <v>23641</v>
      </c>
      <c r="J4231" s="26"/>
      <c r="K4231" s="26" t="s">
        <v>23642</v>
      </c>
      <c r="L4231" s="26" t="str">
        <f t="shared" si="132"/>
        <v>PostAlerta</v>
      </c>
      <c r="M4231" s="26" t="str">
        <f t="shared" si="133"/>
        <v>S/PalabrasClaves</v>
      </c>
      <c r="N4231" s="26"/>
      <c r="O4231" s="26"/>
      <c r="P4231" s="26"/>
      <c r="Q4231" s="26"/>
      <c r="R4231" s="26"/>
      <c r="S4231" s="26"/>
      <c r="T4231" s="26"/>
      <c r="U4231" s="26"/>
      <c r="V4231" s="26"/>
      <c r="W4231" s="26"/>
      <c r="X4231" s="26"/>
    </row>
    <row r="4232" spans="1:24" ht="15.75" hidden="1" customHeight="1">
      <c r="A4232" s="24">
        <v>33496203</v>
      </c>
      <c r="B4232" s="24" t="s">
        <v>23643</v>
      </c>
      <c r="C4232" s="24" t="s">
        <v>23644</v>
      </c>
      <c r="D4232" s="24" t="s">
        <v>23645</v>
      </c>
      <c r="E4232" s="24" t="s">
        <v>22537</v>
      </c>
      <c r="F4232" s="24" t="s">
        <v>725</v>
      </c>
      <c r="G4232" s="24">
        <v>2021</v>
      </c>
      <c r="H4232" s="25">
        <v>44222</v>
      </c>
      <c r="I4232" s="24"/>
      <c r="J4232" s="24"/>
      <c r="K4232" s="24" t="s">
        <v>23646</v>
      </c>
      <c r="L4232" s="24" t="str">
        <f t="shared" si="132"/>
        <v>PostAlerta</v>
      </c>
      <c r="M4232" s="24" t="str">
        <f t="shared" si="133"/>
        <v>S/PalabrasClaves</v>
      </c>
      <c r="N4232" s="24"/>
      <c r="O4232" s="24"/>
      <c r="P4232" s="24"/>
      <c r="Q4232" s="24"/>
      <c r="R4232" s="24"/>
      <c r="S4232" s="24"/>
      <c r="T4232" s="24"/>
      <c r="U4232" s="24"/>
      <c r="V4232" s="24"/>
      <c r="W4232" s="24"/>
      <c r="X4232" s="24"/>
    </row>
    <row r="4233" spans="1:24" ht="15.75" hidden="1" customHeight="1">
      <c r="A4233" s="26">
        <v>33533690</v>
      </c>
      <c r="B4233" s="26" t="s">
        <v>23647</v>
      </c>
      <c r="C4233" s="26" t="s">
        <v>23648</v>
      </c>
      <c r="D4233" s="26" t="s">
        <v>23649</v>
      </c>
      <c r="E4233" s="26" t="s">
        <v>23650</v>
      </c>
      <c r="F4233" s="26" t="s">
        <v>725</v>
      </c>
      <c r="G4233" s="26">
        <v>2021</v>
      </c>
      <c r="H4233" s="27">
        <v>44230</v>
      </c>
      <c r="I4233" s="26"/>
      <c r="J4233" s="26"/>
      <c r="K4233" s="26" t="s">
        <v>23651</v>
      </c>
      <c r="L4233" s="26" t="str">
        <f t="shared" si="132"/>
        <v>PostAlerta</v>
      </c>
      <c r="M4233" s="26" t="str">
        <f t="shared" si="133"/>
        <v>S/PalabrasClaves</v>
      </c>
      <c r="N4233" s="26"/>
      <c r="O4233" s="26"/>
      <c r="P4233" s="26"/>
      <c r="Q4233" s="26"/>
      <c r="R4233" s="26"/>
      <c r="S4233" s="26"/>
      <c r="T4233" s="26"/>
      <c r="U4233" s="26"/>
      <c r="V4233" s="26"/>
      <c r="W4233" s="26"/>
      <c r="X4233" s="26"/>
    </row>
    <row r="4234" spans="1:24" ht="15.75" hidden="1" customHeight="1">
      <c r="A4234" s="24">
        <v>33534405</v>
      </c>
      <c r="B4234" s="24" t="s">
        <v>23652</v>
      </c>
      <c r="C4234" s="24" t="s">
        <v>23653</v>
      </c>
      <c r="D4234" s="24" t="s">
        <v>23654</v>
      </c>
      <c r="E4234" s="24" t="s">
        <v>23655</v>
      </c>
      <c r="F4234" s="24" t="s">
        <v>128</v>
      </c>
      <c r="G4234" s="24">
        <v>2021</v>
      </c>
      <c r="H4234" s="25">
        <v>44230</v>
      </c>
      <c r="I4234" s="24"/>
      <c r="J4234" s="24"/>
      <c r="K4234" s="24" t="s">
        <v>23656</v>
      </c>
      <c r="L4234" s="24" t="str">
        <f t="shared" si="132"/>
        <v>PostAlerta</v>
      </c>
      <c r="M4234" s="24" t="str">
        <f t="shared" si="133"/>
        <v>S/PalabrasClaves</v>
      </c>
      <c r="N4234" s="24"/>
      <c r="O4234" s="24"/>
      <c r="P4234" s="24"/>
      <c r="Q4234" s="24"/>
      <c r="R4234" s="24"/>
      <c r="S4234" s="24"/>
      <c r="T4234" s="24"/>
      <c r="U4234" s="24"/>
      <c r="V4234" s="24"/>
      <c r="W4234" s="24"/>
      <c r="X4234" s="24"/>
    </row>
    <row r="4235" spans="1:24" ht="15.75" hidden="1" customHeight="1">
      <c r="A4235" s="26">
        <v>33573837</v>
      </c>
      <c r="B4235" s="26" t="s">
        <v>23657</v>
      </c>
      <c r="C4235" s="26" t="s">
        <v>23658</v>
      </c>
      <c r="D4235" s="26" t="s">
        <v>23659</v>
      </c>
      <c r="E4235" s="26" t="s">
        <v>23660</v>
      </c>
      <c r="F4235" s="26" t="s">
        <v>17771</v>
      </c>
      <c r="G4235" s="26">
        <v>2021</v>
      </c>
      <c r="H4235" s="27">
        <v>44239</v>
      </c>
      <c r="I4235" s="26"/>
      <c r="J4235" s="26"/>
      <c r="K4235" s="26" t="s">
        <v>23661</v>
      </c>
      <c r="L4235" s="26" t="str">
        <f t="shared" si="132"/>
        <v>PostAlerta</v>
      </c>
      <c r="M4235" s="26" t="str">
        <f t="shared" si="133"/>
        <v>S/PalabrasClaves</v>
      </c>
      <c r="N4235" s="26"/>
      <c r="O4235" s="26"/>
      <c r="P4235" s="26"/>
      <c r="Q4235" s="26"/>
      <c r="R4235" s="26"/>
      <c r="S4235" s="26"/>
      <c r="T4235" s="26"/>
      <c r="U4235" s="26"/>
      <c r="V4235" s="26"/>
      <c r="W4235" s="26"/>
      <c r="X4235" s="26"/>
    </row>
    <row r="4236" spans="1:24" ht="15.75" hidden="1" customHeight="1">
      <c r="A4236" s="24">
        <v>33612012</v>
      </c>
      <c r="B4236" s="24" t="s">
        <v>23662</v>
      </c>
      <c r="C4236" s="24" t="s">
        <v>23663</v>
      </c>
      <c r="D4236" s="24" t="s">
        <v>23664</v>
      </c>
      <c r="E4236" s="24" t="s">
        <v>23665</v>
      </c>
      <c r="F4236" s="24" t="s">
        <v>725</v>
      </c>
      <c r="G4236" s="24">
        <v>2021</v>
      </c>
      <c r="H4236" s="25">
        <v>44249</v>
      </c>
      <c r="I4236" s="24" t="s">
        <v>23666</v>
      </c>
      <c r="J4236" s="24" t="s">
        <v>23667</v>
      </c>
      <c r="K4236" s="24" t="s">
        <v>23668</v>
      </c>
      <c r="L4236" s="24" t="str">
        <f t="shared" si="132"/>
        <v>PostAlerta</v>
      </c>
      <c r="M4236" s="24" t="str">
        <f t="shared" si="133"/>
        <v>S/PalabrasClaves</v>
      </c>
      <c r="N4236" s="24"/>
      <c r="O4236" s="24"/>
      <c r="P4236" s="24"/>
      <c r="Q4236" s="24"/>
      <c r="R4236" s="24"/>
      <c r="S4236" s="24"/>
      <c r="T4236" s="24"/>
      <c r="U4236" s="24"/>
      <c r="V4236" s="24"/>
      <c r="W4236" s="24"/>
      <c r="X4236" s="24"/>
    </row>
    <row r="4237" spans="1:24" ht="15.75" hidden="1" customHeight="1">
      <c r="A4237" s="26">
        <v>33714639</v>
      </c>
      <c r="B4237" s="26" t="s">
        <v>23669</v>
      </c>
      <c r="C4237" s="26" t="s">
        <v>23670</v>
      </c>
      <c r="D4237" s="26" t="s">
        <v>23671</v>
      </c>
      <c r="E4237" s="26" t="s">
        <v>22390</v>
      </c>
      <c r="F4237" s="26" t="s">
        <v>17771</v>
      </c>
      <c r="G4237" s="26">
        <v>2021</v>
      </c>
      <c r="H4237" s="27">
        <v>44269</v>
      </c>
      <c r="I4237" s="26"/>
      <c r="J4237" s="26"/>
      <c r="K4237" s="26" t="s">
        <v>23672</v>
      </c>
      <c r="L4237" s="26" t="str">
        <f t="shared" si="132"/>
        <v>PostAlerta</v>
      </c>
      <c r="M4237" s="26" t="str">
        <f t="shared" si="133"/>
        <v>S/PalabrasClaves</v>
      </c>
      <c r="N4237" s="26"/>
      <c r="O4237" s="26"/>
      <c r="P4237" s="26"/>
      <c r="Q4237" s="26"/>
      <c r="R4237" s="26"/>
      <c r="S4237" s="26"/>
      <c r="T4237" s="26"/>
      <c r="U4237" s="26"/>
      <c r="V4237" s="26"/>
      <c r="W4237" s="26"/>
      <c r="X4237" s="26"/>
    </row>
    <row r="4238" spans="1:24" ht="15.75" hidden="1" customHeight="1">
      <c r="A4238" s="24">
        <v>33902811</v>
      </c>
      <c r="B4238" s="24" t="s">
        <v>23673</v>
      </c>
      <c r="C4238" s="24" t="s">
        <v>23674</v>
      </c>
      <c r="D4238" s="24" t="s">
        <v>23675</v>
      </c>
      <c r="E4238" s="24" t="s">
        <v>23676</v>
      </c>
      <c r="F4238" s="24" t="s">
        <v>443</v>
      </c>
      <c r="G4238" s="24">
        <v>2021</v>
      </c>
      <c r="H4238" s="25">
        <v>44313</v>
      </c>
      <c r="I4238" s="24"/>
      <c r="J4238" s="24"/>
      <c r="K4238" s="24" t="s">
        <v>23677</v>
      </c>
      <c r="L4238" s="24" t="str">
        <f t="shared" si="132"/>
        <v>PostAlerta</v>
      </c>
      <c r="M4238" s="24" t="str">
        <f t="shared" si="133"/>
        <v>S/PalabrasClaves</v>
      </c>
      <c r="N4238" s="24"/>
      <c r="O4238" s="24"/>
      <c r="P4238" s="24"/>
      <c r="Q4238" s="24"/>
      <c r="R4238" s="24"/>
      <c r="S4238" s="24"/>
      <c r="T4238" s="24"/>
      <c r="U4238" s="24"/>
      <c r="V4238" s="24"/>
      <c r="W4238" s="24"/>
      <c r="X4238" s="24"/>
    </row>
    <row r="4239" spans="1:24" ht="15.75" hidden="1" customHeight="1">
      <c r="A4239" s="26">
        <v>33929174</v>
      </c>
      <c r="B4239" s="26" t="s">
        <v>23678</v>
      </c>
      <c r="C4239" s="26" t="s">
        <v>23679</v>
      </c>
      <c r="D4239" s="26" t="s">
        <v>23680</v>
      </c>
      <c r="E4239" s="26" t="s">
        <v>23681</v>
      </c>
      <c r="F4239" s="26" t="s">
        <v>348</v>
      </c>
      <c r="G4239" s="26">
        <v>2021</v>
      </c>
      <c r="H4239" s="27">
        <v>44316</v>
      </c>
      <c r="I4239" s="26"/>
      <c r="J4239" s="26"/>
      <c r="K4239" s="26"/>
      <c r="L4239" s="26" t="str">
        <f t="shared" si="132"/>
        <v>Excluido</v>
      </c>
      <c r="M4239" s="26" t="str">
        <f t="shared" si="133"/>
        <v>S/PalabrasClaves</v>
      </c>
      <c r="N4239" s="26"/>
      <c r="O4239" s="26"/>
      <c r="P4239" s="26"/>
      <c r="Q4239" s="26"/>
      <c r="R4239" s="26"/>
      <c r="S4239" s="26"/>
      <c r="T4239" s="26"/>
      <c r="U4239" s="26"/>
      <c r="V4239" s="26"/>
      <c r="W4239" s="26"/>
      <c r="X4239" s="26"/>
    </row>
    <row r="4240" spans="1:24" ht="15.75" hidden="1" customHeight="1">
      <c r="A4240" s="24">
        <v>33960288</v>
      </c>
      <c r="B4240" s="24" t="s">
        <v>23682</v>
      </c>
      <c r="C4240" s="24" t="s">
        <v>23683</v>
      </c>
      <c r="D4240" s="24" t="s">
        <v>23684</v>
      </c>
      <c r="E4240" s="24" t="s">
        <v>23685</v>
      </c>
      <c r="F4240" s="24" t="s">
        <v>804</v>
      </c>
      <c r="G4240" s="24">
        <v>2021</v>
      </c>
      <c r="H4240" s="25">
        <v>44323</v>
      </c>
      <c r="I4240" s="24" t="s">
        <v>23686</v>
      </c>
      <c r="J4240" s="24"/>
      <c r="K4240" s="24" t="s">
        <v>23687</v>
      </c>
      <c r="L4240" s="24" t="str">
        <f t="shared" si="132"/>
        <v>PostAlerta</v>
      </c>
      <c r="M4240" s="24" t="str">
        <f t="shared" si="133"/>
        <v>S/PalabrasClaves</v>
      </c>
      <c r="N4240" s="24"/>
      <c r="O4240" s="24"/>
      <c r="P4240" s="24"/>
      <c r="Q4240" s="24"/>
      <c r="R4240" s="24"/>
      <c r="S4240" s="24"/>
      <c r="T4240" s="24"/>
      <c r="U4240" s="24"/>
      <c r="V4240" s="24"/>
      <c r="W4240" s="24"/>
      <c r="X4240" s="24"/>
    </row>
    <row r="4241" spans="1:24" ht="15.75" hidden="1" customHeight="1">
      <c r="A4241" s="26">
        <v>33973355</v>
      </c>
      <c r="B4241" s="26" t="s">
        <v>23688</v>
      </c>
      <c r="C4241" s="26" t="s">
        <v>23689</v>
      </c>
      <c r="D4241" s="26" t="s">
        <v>23690</v>
      </c>
      <c r="E4241" s="26" t="s">
        <v>23691</v>
      </c>
      <c r="F4241" s="26" t="s">
        <v>7032</v>
      </c>
      <c r="G4241" s="26">
        <v>2021</v>
      </c>
      <c r="H4241" s="27">
        <v>44327</v>
      </c>
      <c r="I4241" s="26" t="s">
        <v>23692</v>
      </c>
      <c r="J4241" s="26"/>
      <c r="K4241" s="26" t="s">
        <v>23693</v>
      </c>
      <c r="L4241" s="26" t="str">
        <f t="shared" si="132"/>
        <v>PostAlerta</v>
      </c>
      <c r="M4241" s="26" t="str">
        <f t="shared" si="133"/>
        <v>C/PalabrasClaves</v>
      </c>
      <c r="N4241" s="26"/>
      <c r="O4241" s="26"/>
      <c r="P4241" s="26"/>
      <c r="Q4241" s="26"/>
      <c r="R4241" s="26"/>
      <c r="S4241" s="26"/>
      <c r="T4241" s="26"/>
      <c r="U4241" s="26"/>
      <c r="V4241" s="26"/>
      <c r="W4241" s="26"/>
      <c r="X4241" s="26"/>
    </row>
    <row r="4242" spans="1:24" ht="15.75" hidden="1" customHeight="1">
      <c r="A4242" s="24">
        <v>33939630</v>
      </c>
      <c r="B4242" s="24" t="s">
        <v>23694</v>
      </c>
      <c r="C4242" s="24" t="s">
        <v>23695</v>
      </c>
      <c r="D4242" s="24" t="s">
        <v>23696</v>
      </c>
      <c r="E4242" s="24" t="s">
        <v>23697</v>
      </c>
      <c r="F4242" s="24" t="s">
        <v>1912</v>
      </c>
      <c r="G4242" s="24">
        <v>2021</v>
      </c>
      <c r="H4242" s="25">
        <v>44319</v>
      </c>
      <c r="I4242" s="24" t="s">
        <v>23698</v>
      </c>
      <c r="J4242" s="24"/>
      <c r="K4242" s="24" t="s">
        <v>23699</v>
      </c>
      <c r="L4242" s="24" t="str">
        <f t="shared" si="132"/>
        <v>PostAlerta</v>
      </c>
      <c r="M4242" s="24" t="str">
        <f t="shared" si="133"/>
        <v>S/PalabrasClaves</v>
      </c>
      <c r="N4242" s="24"/>
      <c r="O4242" s="24"/>
      <c r="P4242" s="24"/>
      <c r="Q4242" s="24"/>
      <c r="R4242" s="24"/>
      <c r="S4242" s="24"/>
      <c r="T4242" s="24"/>
      <c r="U4242" s="24"/>
      <c r="V4242" s="24"/>
      <c r="W4242" s="24"/>
      <c r="X4242" s="24"/>
    </row>
    <row r="4243" spans="1:24" ht="15.75" hidden="1" customHeight="1">
      <c r="A4243" s="26">
        <v>33939747</v>
      </c>
      <c r="B4243" s="26" t="s">
        <v>23700</v>
      </c>
      <c r="C4243" s="26" t="s">
        <v>23701</v>
      </c>
      <c r="D4243" s="26" t="s">
        <v>23702</v>
      </c>
      <c r="E4243" s="26" t="s">
        <v>23703</v>
      </c>
      <c r="F4243" s="26" t="s">
        <v>2168</v>
      </c>
      <c r="G4243" s="26">
        <v>2021</v>
      </c>
      <c r="H4243" s="27">
        <v>44319</v>
      </c>
      <c r="I4243" s="26" t="s">
        <v>23704</v>
      </c>
      <c r="J4243" s="26"/>
      <c r="K4243" s="26" t="s">
        <v>23705</v>
      </c>
      <c r="L4243" s="26" t="str">
        <f t="shared" si="132"/>
        <v>PostAlerta</v>
      </c>
      <c r="M4243" s="26" t="str">
        <f t="shared" si="133"/>
        <v>S/PalabrasClaves</v>
      </c>
      <c r="N4243" s="26"/>
      <c r="O4243" s="26"/>
      <c r="P4243" s="26"/>
      <c r="Q4243" s="26"/>
      <c r="R4243" s="26"/>
      <c r="S4243" s="26"/>
      <c r="T4243" s="26"/>
      <c r="U4243" s="26"/>
      <c r="V4243" s="26"/>
      <c r="W4243" s="26"/>
      <c r="X4243" s="26"/>
    </row>
    <row r="4244" spans="1:24" ht="15.75" hidden="1" customHeight="1">
      <c r="A4244" s="24">
        <v>33945580</v>
      </c>
      <c r="B4244" s="24" t="s">
        <v>23706</v>
      </c>
      <c r="C4244" s="24" t="s">
        <v>23707</v>
      </c>
      <c r="D4244" s="24" t="s">
        <v>23708</v>
      </c>
      <c r="E4244" s="24" t="s">
        <v>23709</v>
      </c>
      <c r="F4244" s="24" t="s">
        <v>2168</v>
      </c>
      <c r="G4244" s="24">
        <v>2021</v>
      </c>
      <c r="H4244" s="25">
        <v>44320</v>
      </c>
      <c r="I4244" s="24" t="s">
        <v>23710</v>
      </c>
      <c r="J4244" s="24"/>
      <c r="K4244" s="24" t="s">
        <v>23711</v>
      </c>
      <c r="L4244" s="24" t="str">
        <f t="shared" si="132"/>
        <v>PostAlerta</v>
      </c>
      <c r="M4244" s="24" t="str">
        <f t="shared" si="133"/>
        <v>S/PalabrasClaves</v>
      </c>
      <c r="N4244" s="24"/>
      <c r="O4244" s="24"/>
      <c r="P4244" s="24"/>
      <c r="Q4244" s="24"/>
      <c r="R4244" s="24"/>
      <c r="S4244" s="24"/>
      <c r="T4244" s="24"/>
      <c r="U4244" s="24"/>
      <c r="V4244" s="24"/>
      <c r="W4244" s="24"/>
      <c r="X4244" s="24"/>
    </row>
    <row r="4245" spans="1:24" ht="15.75" hidden="1" customHeight="1">
      <c r="A4245" s="26">
        <v>33947462</v>
      </c>
      <c r="B4245" s="26" t="s">
        <v>23712</v>
      </c>
      <c r="C4245" s="26" t="s">
        <v>23713</v>
      </c>
      <c r="D4245" s="26" t="s">
        <v>23714</v>
      </c>
      <c r="E4245" s="26" t="s">
        <v>23715</v>
      </c>
      <c r="F4245" s="26" t="s">
        <v>20081</v>
      </c>
      <c r="G4245" s="26">
        <v>2021</v>
      </c>
      <c r="H4245" s="27">
        <v>44321</v>
      </c>
      <c r="I4245" s="26"/>
      <c r="J4245" s="26"/>
      <c r="K4245" s="26" t="s">
        <v>23716</v>
      </c>
      <c r="L4245" s="26" t="str">
        <f t="shared" si="132"/>
        <v>PostAlerta</v>
      </c>
      <c r="M4245" s="26" t="str">
        <f t="shared" si="133"/>
        <v>S/PalabrasClaves</v>
      </c>
      <c r="N4245" s="26"/>
      <c r="O4245" s="26"/>
      <c r="P4245" s="26"/>
      <c r="Q4245" s="26"/>
      <c r="R4245" s="26"/>
      <c r="S4245" s="26"/>
      <c r="T4245" s="26"/>
      <c r="U4245" s="26"/>
      <c r="V4245" s="26"/>
      <c r="W4245" s="26"/>
      <c r="X4245" s="26"/>
    </row>
    <row r="4246" spans="1:24" ht="15.75" hidden="1" customHeight="1">
      <c r="A4246" s="24">
        <v>33952203</v>
      </c>
      <c r="B4246" s="24" t="s">
        <v>23717</v>
      </c>
      <c r="C4246" s="24" t="s">
        <v>23718</v>
      </c>
      <c r="D4246" s="24" t="s">
        <v>23719</v>
      </c>
      <c r="E4246" s="24" t="s">
        <v>19072</v>
      </c>
      <c r="F4246" s="24" t="s">
        <v>341</v>
      </c>
      <c r="G4246" s="24">
        <v>2021</v>
      </c>
      <c r="H4246" s="25">
        <v>44322</v>
      </c>
      <c r="I4246" s="24" t="s">
        <v>23720</v>
      </c>
      <c r="J4246" s="24"/>
      <c r="K4246" s="24" t="s">
        <v>23721</v>
      </c>
      <c r="L4246" s="24" t="str">
        <f t="shared" si="132"/>
        <v>PostAlerta</v>
      </c>
      <c r="M4246" s="24" t="str">
        <f t="shared" si="133"/>
        <v>S/PalabrasClaves</v>
      </c>
      <c r="N4246" s="24"/>
      <c r="O4246" s="24"/>
      <c r="P4246" s="24"/>
      <c r="Q4246" s="24"/>
      <c r="R4246" s="24"/>
      <c r="S4246" s="24"/>
      <c r="T4246" s="24"/>
      <c r="U4246" s="24"/>
      <c r="V4246" s="24"/>
      <c r="W4246" s="24"/>
      <c r="X4246" s="24"/>
    </row>
    <row r="4247" spans="1:24" ht="15.75" hidden="1" customHeight="1">
      <c r="A4247" s="26">
        <v>33956840</v>
      </c>
      <c r="B4247" s="26" t="s">
        <v>23722</v>
      </c>
      <c r="C4247" s="26" t="s">
        <v>23723</v>
      </c>
      <c r="D4247" s="26" t="s">
        <v>23724</v>
      </c>
      <c r="E4247" s="26" t="s">
        <v>23725</v>
      </c>
      <c r="F4247" s="26" t="s">
        <v>2168</v>
      </c>
      <c r="G4247" s="26">
        <v>2021</v>
      </c>
      <c r="H4247" s="27">
        <v>44322</v>
      </c>
      <c r="I4247" s="26" t="s">
        <v>23726</v>
      </c>
      <c r="J4247" s="26"/>
      <c r="K4247" s="26" t="s">
        <v>23727</v>
      </c>
      <c r="L4247" s="26" t="str">
        <f t="shared" si="132"/>
        <v>PostAlerta</v>
      </c>
      <c r="M4247" s="26" t="str">
        <f t="shared" si="133"/>
        <v>S/PalabrasClaves</v>
      </c>
      <c r="N4247" s="26"/>
      <c r="O4247" s="26"/>
      <c r="P4247" s="26"/>
      <c r="Q4247" s="26"/>
      <c r="R4247" s="26"/>
      <c r="S4247" s="26"/>
      <c r="T4247" s="26"/>
      <c r="U4247" s="26"/>
      <c r="V4247" s="26"/>
      <c r="W4247" s="26"/>
      <c r="X4247" s="26"/>
    </row>
    <row r="4248" spans="1:24" ht="15.75" hidden="1" customHeight="1">
      <c r="A4248" s="24">
        <v>34035667</v>
      </c>
      <c r="B4248" s="24" t="s">
        <v>23728</v>
      </c>
      <c r="C4248" s="24" t="s">
        <v>23729</v>
      </c>
      <c r="D4248" s="24" t="s">
        <v>23730</v>
      </c>
      <c r="E4248" s="24" t="s">
        <v>23731</v>
      </c>
      <c r="F4248" s="24" t="s">
        <v>7826</v>
      </c>
      <c r="G4248" s="24">
        <v>2021</v>
      </c>
      <c r="H4248" s="25">
        <v>44342</v>
      </c>
      <c r="I4248" s="24" t="s">
        <v>23732</v>
      </c>
      <c r="J4248" s="24"/>
      <c r="K4248" s="24" t="s">
        <v>23733</v>
      </c>
      <c r="L4248" s="24" t="str">
        <f t="shared" si="132"/>
        <v>PostAlerta</v>
      </c>
      <c r="M4248" s="24" t="str">
        <f t="shared" si="133"/>
        <v>S/PalabrasClaves</v>
      </c>
      <c r="N4248" s="24"/>
      <c r="O4248" s="24"/>
      <c r="P4248" s="24"/>
      <c r="Q4248" s="24"/>
      <c r="R4248" s="24"/>
      <c r="S4248" s="24"/>
      <c r="T4248" s="24"/>
      <c r="U4248" s="24"/>
      <c r="V4248" s="24"/>
      <c r="W4248" s="24"/>
      <c r="X4248" s="24"/>
    </row>
    <row r="4249" spans="1:24" ht="15.75" hidden="1" customHeight="1">
      <c r="A4249" s="26">
        <v>34067003</v>
      </c>
      <c r="B4249" s="26" t="s">
        <v>23734</v>
      </c>
      <c r="C4249" s="26" t="s">
        <v>23735</v>
      </c>
      <c r="D4249" s="26" t="s">
        <v>23736</v>
      </c>
      <c r="E4249" s="26" t="s">
        <v>23737</v>
      </c>
      <c r="F4249" s="26" t="s">
        <v>20125</v>
      </c>
      <c r="G4249" s="26">
        <v>2021</v>
      </c>
      <c r="H4249" s="27">
        <v>44349</v>
      </c>
      <c r="I4249" s="26" t="s">
        <v>23738</v>
      </c>
      <c r="J4249" s="26"/>
      <c r="K4249" s="26" t="s">
        <v>23739</v>
      </c>
      <c r="L4249" s="26" t="str">
        <f t="shared" si="132"/>
        <v>PostAlerta</v>
      </c>
      <c r="M4249" s="26" t="str">
        <f t="shared" si="133"/>
        <v>S/PalabrasClaves</v>
      </c>
      <c r="N4249" s="26"/>
      <c r="O4249" s="26"/>
      <c r="P4249" s="26"/>
      <c r="Q4249" s="26"/>
      <c r="R4249" s="26"/>
      <c r="S4249" s="26"/>
      <c r="T4249" s="26"/>
      <c r="U4249" s="26"/>
      <c r="V4249" s="26"/>
      <c r="W4249" s="26"/>
      <c r="X4249" s="26"/>
    </row>
    <row r="4250" spans="1:24" ht="15.75" hidden="1" customHeight="1">
      <c r="A4250" s="24">
        <v>34067165</v>
      </c>
      <c r="B4250" s="24" t="s">
        <v>23740</v>
      </c>
      <c r="C4250" s="24" t="s">
        <v>23741</v>
      </c>
      <c r="D4250" s="24" t="s">
        <v>23742</v>
      </c>
      <c r="E4250" s="24" t="s">
        <v>23743</v>
      </c>
      <c r="F4250" s="24" t="s">
        <v>10756</v>
      </c>
      <c r="G4250" s="24">
        <v>2021</v>
      </c>
      <c r="H4250" s="25">
        <v>44349</v>
      </c>
      <c r="I4250" s="24" t="s">
        <v>23744</v>
      </c>
      <c r="J4250" s="24"/>
      <c r="K4250" s="24" t="s">
        <v>23745</v>
      </c>
      <c r="L4250" s="24" t="str">
        <f t="shared" si="132"/>
        <v>Excluido</v>
      </c>
      <c r="M4250" s="24" t="str">
        <f t="shared" si="133"/>
        <v>S/PalabrasClaves</v>
      </c>
      <c r="N4250" s="24"/>
      <c r="O4250" s="24"/>
      <c r="P4250" s="24"/>
      <c r="Q4250" s="24"/>
      <c r="R4250" s="24"/>
      <c r="S4250" s="24"/>
      <c r="T4250" s="24"/>
      <c r="U4250" s="24"/>
      <c r="V4250" s="24"/>
      <c r="W4250" s="24"/>
      <c r="X4250" s="24"/>
    </row>
    <row r="4251" spans="1:24" ht="15.75" hidden="1" customHeight="1">
      <c r="A4251" s="26">
        <v>33970945</v>
      </c>
      <c r="B4251" s="26" t="s">
        <v>23746</v>
      </c>
      <c r="C4251" s="26" t="s">
        <v>23747</v>
      </c>
      <c r="D4251" s="26" t="s">
        <v>23748</v>
      </c>
      <c r="E4251" s="26" t="s">
        <v>18419</v>
      </c>
      <c r="F4251" s="26" t="s">
        <v>2168</v>
      </c>
      <c r="G4251" s="26">
        <v>2021</v>
      </c>
      <c r="H4251" s="27">
        <v>44326</v>
      </c>
      <c r="I4251" s="26" t="s">
        <v>23749</v>
      </c>
      <c r="J4251" s="26"/>
      <c r="K4251" s="26" t="s">
        <v>23750</v>
      </c>
      <c r="L4251" s="26" t="str">
        <f t="shared" si="132"/>
        <v>PostAlerta</v>
      </c>
      <c r="M4251" s="26" t="str">
        <f t="shared" si="133"/>
        <v>S/PalabrasClaves</v>
      </c>
      <c r="N4251" s="26"/>
      <c r="O4251" s="26"/>
      <c r="P4251" s="26"/>
      <c r="Q4251" s="26"/>
      <c r="R4251" s="26"/>
      <c r="S4251" s="26"/>
      <c r="T4251" s="26"/>
      <c r="U4251" s="26"/>
      <c r="V4251" s="26"/>
      <c r="W4251" s="26"/>
      <c r="X4251" s="26"/>
    </row>
    <row r="4252" spans="1:24" ht="15.75" hidden="1" customHeight="1">
      <c r="A4252" s="24">
        <v>33972604</v>
      </c>
      <c r="B4252" s="24" t="s">
        <v>23751</v>
      </c>
      <c r="C4252" s="24" t="s">
        <v>23752</v>
      </c>
      <c r="D4252" s="24" t="s">
        <v>23753</v>
      </c>
      <c r="E4252" s="24" t="s">
        <v>23754</v>
      </c>
      <c r="F4252" s="24" t="s">
        <v>7282</v>
      </c>
      <c r="G4252" s="24">
        <v>2021</v>
      </c>
      <c r="H4252" s="25">
        <v>44327</v>
      </c>
      <c r="I4252" s="24" t="s">
        <v>23755</v>
      </c>
      <c r="J4252" s="24"/>
      <c r="K4252" s="24" t="s">
        <v>23756</v>
      </c>
      <c r="L4252" s="24" t="str">
        <f t="shared" si="132"/>
        <v>PostAlerta</v>
      </c>
      <c r="M4252" s="24" t="str">
        <f t="shared" si="133"/>
        <v>S/PalabrasClaves</v>
      </c>
      <c r="N4252" s="24"/>
      <c r="O4252" s="24"/>
      <c r="P4252" s="24"/>
      <c r="Q4252" s="24"/>
      <c r="R4252" s="24"/>
      <c r="S4252" s="24"/>
      <c r="T4252" s="24"/>
      <c r="U4252" s="24"/>
      <c r="V4252" s="24"/>
      <c r="W4252" s="24"/>
      <c r="X4252" s="24"/>
    </row>
    <row r="4253" spans="1:24" ht="15.75" hidden="1" customHeight="1">
      <c r="A4253" s="26">
        <v>33930127</v>
      </c>
      <c r="B4253" s="26" t="s">
        <v>23757</v>
      </c>
      <c r="C4253" s="26" t="s">
        <v>19047</v>
      </c>
      <c r="D4253" s="26" t="s">
        <v>23758</v>
      </c>
      <c r="E4253" s="26" t="s">
        <v>19049</v>
      </c>
      <c r="F4253" s="26" t="s">
        <v>2860</v>
      </c>
      <c r="G4253" s="26">
        <v>2021</v>
      </c>
      <c r="H4253" s="27">
        <v>44316</v>
      </c>
      <c r="I4253" s="26" t="s">
        <v>23759</v>
      </c>
      <c r="J4253" s="26"/>
      <c r="K4253" s="26" t="s">
        <v>23760</v>
      </c>
      <c r="L4253" s="26" t="str">
        <f t="shared" si="132"/>
        <v>PostAlerta</v>
      </c>
      <c r="M4253" s="26" t="str">
        <f t="shared" si="133"/>
        <v>S/PalabrasClaves</v>
      </c>
      <c r="N4253" s="26"/>
      <c r="O4253" s="26"/>
      <c r="P4253" s="26"/>
      <c r="Q4253" s="26"/>
      <c r="R4253" s="26"/>
      <c r="S4253" s="26"/>
      <c r="T4253" s="26"/>
      <c r="U4253" s="26"/>
      <c r="V4253" s="26"/>
      <c r="W4253" s="26"/>
      <c r="X4253" s="26"/>
    </row>
    <row r="4254" spans="1:24" ht="15.75" hidden="1" customHeight="1">
      <c r="A4254" s="24">
        <v>33974662</v>
      </c>
      <c r="B4254" s="24" t="s">
        <v>23761</v>
      </c>
      <c r="C4254" s="24" t="s">
        <v>23762</v>
      </c>
      <c r="D4254" s="24" t="s">
        <v>23763</v>
      </c>
      <c r="E4254" s="24" t="s">
        <v>13977</v>
      </c>
      <c r="F4254" s="24" t="s">
        <v>2168</v>
      </c>
      <c r="G4254" s="24">
        <v>2021</v>
      </c>
      <c r="H4254" s="25">
        <v>44327</v>
      </c>
      <c r="I4254" s="24" t="s">
        <v>23764</v>
      </c>
      <c r="J4254" s="24"/>
      <c r="K4254" s="24" t="s">
        <v>23765</v>
      </c>
      <c r="L4254" s="24" t="str">
        <f t="shared" si="132"/>
        <v>PostAlerta</v>
      </c>
      <c r="M4254" s="24" t="str">
        <f t="shared" si="133"/>
        <v>C/PalabrasClaves</v>
      </c>
      <c r="N4254" s="24"/>
      <c r="O4254" s="24"/>
      <c r="P4254" s="24"/>
      <c r="Q4254" s="24"/>
      <c r="R4254" s="24"/>
      <c r="S4254" s="24"/>
      <c r="T4254" s="24"/>
      <c r="U4254" s="24"/>
      <c r="V4254" s="24"/>
      <c r="W4254" s="24"/>
      <c r="X4254" s="24"/>
    </row>
    <row r="4255" spans="1:24" ht="15.75" hidden="1" customHeight="1">
      <c r="A4255" s="26">
        <v>33975934</v>
      </c>
      <c r="B4255" s="26" t="s">
        <v>23766</v>
      </c>
      <c r="C4255" s="26" t="s">
        <v>23767</v>
      </c>
      <c r="D4255" s="26" t="s">
        <v>23768</v>
      </c>
      <c r="E4255" s="26" t="s">
        <v>18255</v>
      </c>
      <c r="F4255" s="26" t="s">
        <v>2903</v>
      </c>
      <c r="G4255" s="26">
        <v>2021</v>
      </c>
      <c r="H4255" s="27">
        <v>44328</v>
      </c>
      <c r="I4255" s="26" t="s">
        <v>23769</v>
      </c>
      <c r="J4255" s="26"/>
      <c r="K4255" s="26" t="s">
        <v>23770</v>
      </c>
      <c r="L4255" s="26" t="str">
        <f t="shared" si="132"/>
        <v>PostAlerta</v>
      </c>
      <c r="M4255" s="26" t="str">
        <f t="shared" si="133"/>
        <v>S/PalabrasClaves</v>
      </c>
      <c r="N4255" s="26"/>
      <c r="O4255" s="26"/>
      <c r="P4255" s="26"/>
      <c r="Q4255" s="26"/>
      <c r="R4255" s="26"/>
      <c r="S4255" s="26"/>
      <c r="T4255" s="26"/>
      <c r="U4255" s="26"/>
      <c r="V4255" s="26"/>
      <c r="W4255" s="26"/>
      <c r="X4255" s="26"/>
    </row>
    <row r="4256" spans="1:24" ht="15.75" hidden="1" customHeight="1">
      <c r="A4256" s="24">
        <v>33985443</v>
      </c>
      <c r="B4256" s="24" t="s">
        <v>23771</v>
      </c>
      <c r="C4256" s="24" t="s">
        <v>23772</v>
      </c>
      <c r="D4256" s="24" t="s">
        <v>23773</v>
      </c>
      <c r="E4256" s="24" t="s">
        <v>15506</v>
      </c>
      <c r="F4256" s="24" t="s">
        <v>22921</v>
      </c>
      <c r="G4256" s="24">
        <v>2021</v>
      </c>
      <c r="H4256" s="25">
        <v>44330</v>
      </c>
      <c r="I4256" s="24" t="s">
        <v>23774</v>
      </c>
      <c r="J4256" s="24"/>
      <c r="K4256" s="24" t="s">
        <v>23775</v>
      </c>
      <c r="L4256" s="24" t="str">
        <f t="shared" si="132"/>
        <v>PostAlerta</v>
      </c>
      <c r="M4256" s="24" t="str">
        <f t="shared" si="133"/>
        <v>S/PalabrasClaves</v>
      </c>
      <c r="N4256" s="24"/>
      <c r="O4256" s="24"/>
      <c r="P4256" s="24"/>
      <c r="Q4256" s="24"/>
      <c r="R4256" s="24"/>
      <c r="S4256" s="24"/>
      <c r="T4256" s="24"/>
      <c r="U4256" s="24"/>
      <c r="V4256" s="24"/>
      <c r="W4256" s="24"/>
      <c r="X4256" s="24"/>
    </row>
    <row r="4257" spans="1:24" ht="15.75" hidden="1" customHeight="1">
      <c r="A4257" s="26">
        <v>33349846</v>
      </c>
      <c r="B4257" s="26" t="s">
        <v>23776</v>
      </c>
      <c r="C4257" s="26" t="s">
        <v>23777</v>
      </c>
      <c r="D4257" s="26" t="s">
        <v>23778</v>
      </c>
      <c r="E4257" s="26" t="s">
        <v>14006</v>
      </c>
      <c r="F4257" s="26" t="s">
        <v>3022</v>
      </c>
      <c r="G4257" s="26">
        <v>2021</v>
      </c>
      <c r="H4257" s="27">
        <v>44187</v>
      </c>
      <c r="I4257" s="26" t="s">
        <v>23779</v>
      </c>
      <c r="J4257" s="26"/>
      <c r="K4257" s="26" t="s">
        <v>23780</v>
      </c>
      <c r="L4257" s="26" t="str">
        <f t="shared" si="132"/>
        <v>PostAlerta</v>
      </c>
      <c r="M4257" s="26" t="str">
        <f t="shared" si="133"/>
        <v>S/PalabrasClaves</v>
      </c>
      <c r="N4257" s="26"/>
      <c r="O4257" s="26"/>
      <c r="P4257" s="26"/>
      <c r="Q4257" s="26"/>
      <c r="R4257" s="26"/>
      <c r="S4257" s="26"/>
      <c r="T4257" s="26"/>
      <c r="U4257" s="26"/>
      <c r="V4257" s="26"/>
      <c r="W4257" s="26"/>
      <c r="X4257" s="26"/>
    </row>
    <row r="4258" spans="1:24" ht="15.75" hidden="1" customHeight="1">
      <c r="A4258" s="24">
        <v>34001198</v>
      </c>
      <c r="B4258" s="24" t="s">
        <v>23781</v>
      </c>
      <c r="C4258" s="24" t="s">
        <v>23782</v>
      </c>
      <c r="D4258" s="24" t="s">
        <v>23783</v>
      </c>
      <c r="E4258" s="24" t="s">
        <v>23784</v>
      </c>
      <c r="F4258" s="24" t="s">
        <v>23785</v>
      </c>
      <c r="G4258" s="24">
        <v>2021</v>
      </c>
      <c r="H4258" s="25">
        <v>44334</v>
      </c>
      <c r="I4258" s="24" t="s">
        <v>23786</v>
      </c>
      <c r="J4258" s="24"/>
      <c r="K4258" s="24" t="s">
        <v>23787</v>
      </c>
      <c r="L4258" s="24" t="str">
        <f t="shared" si="132"/>
        <v>PostAlerta</v>
      </c>
      <c r="M4258" s="24" t="str">
        <f t="shared" si="133"/>
        <v>S/PalabrasClaves</v>
      </c>
      <c r="N4258" s="24"/>
      <c r="O4258" s="24"/>
      <c r="P4258" s="24"/>
      <c r="Q4258" s="24"/>
      <c r="R4258" s="24"/>
      <c r="S4258" s="24"/>
      <c r="T4258" s="24"/>
      <c r="U4258" s="24"/>
      <c r="V4258" s="24"/>
      <c r="W4258" s="24"/>
      <c r="X4258" s="24"/>
    </row>
    <row r="4259" spans="1:24" ht="15.75" hidden="1" customHeight="1">
      <c r="A4259" s="26">
        <v>34001998</v>
      </c>
      <c r="B4259" s="26" t="s">
        <v>23788</v>
      </c>
      <c r="C4259" s="26" t="s">
        <v>23789</v>
      </c>
      <c r="D4259" s="26" t="s">
        <v>23790</v>
      </c>
      <c r="E4259" s="26" t="s">
        <v>20100</v>
      </c>
      <c r="F4259" s="26" t="s">
        <v>7282</v>
      </c>
      <c r="G4259" s="26">
        <v>2021</v>
      </c>
      <c r="H4259" s="27">
        <v>44334</v>
      </c>
      <c r="I4259" s="26" t="s">
        <v>23791</v>
      </c>
      <c r="J4259" s="26"/>
      <c r="K4259" s="26" t="s">
        <v>23792</v>
      </c>
      <c r="L4259" s="26" t="str">
        <f t="shared" si="132"/>
        <v>PostAlerta</v>
      </c>
      <c r="M4259" s="26" t="str">
        <f t="shared" si="133"/>
        <v>S/PalabrasClaves</v>
      </c>
      <c r="N4259" s="26"/>
      <c r="O4259" s="26"/>
      <c r="P4259" s="26"/>
      <c r="Q4259" s="26"/>
      <c r="R4259" s="26"/>
      <c r="S4259" s="26"/>
      <c r="T4259" s="26"/>
      <c r="U4259" s="26"/>
      <c r="V4259" s="26"/>
      <c r="W4259" s="26"/>
      <c r="X4259" s="26"/>
    </row>
    <row r="4260" spans="1:24" ht="15.75" hidden="1" customHeight="1">
      <c r="A4260" s="24">
        <v>34008722</v>
      </c>
      <c r="B4260" s="24" t="s">
        <v>23793</v>
      </c>
      <c r="C4260" s="24" t="s">
        <v>23794</v>
      </c>
      <c r="D4260" s="24" t="s">
        <v>23795</v>
      </c>
      <c r="E4260" s="24" t="s">
        <v>23328</v>
      </c>
      <c r="F4260" s="24" t="s">
        <v>8021</v>
      </c>
      <c r="G4260" s="24">
        <v>2021</v>
      </c>
      <c r="H4260" s="25">
        <v>44335</v>
      </c>
      <c r="I4260" s="24" t="s">
        <v>23796</v>
      </c>
      <c r="J4260" s="24"/>
      <c r="K4260" s="24" t="s">
        <v>23797</v>
      </c>
      <c r="L4260" s="24" t="str">
        <f t="shared" si="132"/>
        <v>PostAlerta</v>
      </c>
      <c r="M4260" s="24" t="str">
        <f t="shared" si="133"/>
        <v>S/PalabrasClaves</v>
      </c>
      <c r="N4260" s="24"/>
      <c r="O4260" s="24"/>
      <c r="P4260" s="24"/>
      <c r="Q4260" s="24"/>
      <c r="R4260" s="24"/>
      <c r="S4260" s="24"/>
      <c r="T4260" s="24"/>
      <c r="U4260" s="24"/>
      <c r="V4260" s="24"/>
      <c r="W4260" s="24"/>
      <c r="X4260" s="24"/>
    </row>
    <row r="4261" spans="1:24" ht="15.75" hidden="1" customHeight="1">
      <c r="A4261" s="26">
        <v>34008730</v>
      </c>
      <c r="B4261" s="26" t="s">
        <v>23798</v>
      </c>
      <c r="C4261" s="26" t="s">
        <v>23332</v>
      </c>
      <c r="D4261" s="26" t="s">
        <v>23799</v>
      </c>
      <c r="E4261" s="26" t="s">
        <v>23334</v>
      </c>
      <c r="F4261" s="26" t="s">
        <v>8021</v>
      </c>
      <c r="G4261" s="26">
        <v>2021</v>
      </c>
      <c r="H4261" s="27">
        <v>44335</v>
      </c>
      <c r="I4261" s="26" t="s">
        <v>23800</v>
      </c>
      <c r="J4261" s="26"/>
      <c r="K4261" s="26" t="s">
        <v>23801</v>
      </c>
      <c r="L4261" s="26" t="str">
        <f t="shared" si="132"/>
        <v>PostAlerta</v>
      </c>
      <c r="M4261" s="26" t="str">
        <f t="shared" si="133"/>
        <v>S/PalabrasClaves</v>
      </c>
      <c r="N4261" s="26"/>
      <c r="O4261" s="26"/>
      <c r="P4261" s="26"/>
      <c r="Q4261" s="26"/>
      <c r="R4261" s="26"/>
      <c r="S4261" s="26"/>
      <c r="T4261" s="26"/>
      <c r="U4261" s="26"/>
      <c r="V4261" s="26"/>
      <c r="W4261" s="26"/>
      <c r="X4261" s="26"/>
    </row>
    <row r="4262" spans="1:24" ht="15.75" hidden="1" customHeight="1">
      <c r="A4262" s="24">
        <v>34041379</v>
      </c>
      <c r="B4262" s="24" t="s">
        <v>23802</v>
      </c>
      <c r="C4262" s="24" t="s">
        <v>23803</v>
      </c>
      <c r="D4262" s="24" t="s">
        <v>23804</v>
      </c>
      <c r="E4262" s="24" t="s">
        <v>23805</v>
      </c>
      <c r="F4262" s="24" t="s">
        <v>14035</v>
      </c>
      <c r="G4262" s="24">
        <v>2021</v>
      </c>
      <c r="H4262" s="25">
        <v>44343</v>
      </c>
      <c r="I4262" s="24" t="s">
        <v>23806</v>
      </c>
      <c r="J4262" s="24"/>
      <c r="K4262" s="24" t="s">
        <v>23807</v>
      </c>
      <c r="L4262" s="24" t="str">
        <f t="shared" si="132"/>
        <v>PostAlerta</v>
      </c>
      <c r="M4262" s="24" t="str">
        <f t="shared" si="133"/>
        <v>C/PalabrasClaves</v>
      </c>
      <c r="N4262" s="24"/>
      <c r="O4262" s="24"/>
      <c r="P4262" s="24"/>
      <c r="Q4262" s="24"/>
      <c r="R4262" s="24"/>
      <c r="S4262" s="24"/>
      <c r="T4262" s="24"/>
      <c r="U4262" s="24"/>
      <c r="V4262" s="24"/>
      <c r="W4262" s="24"/>
      <c r="X4262" s="24"/>
    </row>
    <row r="4263" spans="1:24" ht="15.75" hidden="1" customHeight="1">
      <c r="A4263" s="26">
        <v>31840181</v>
      </c>
      <c r="B4263" s="26" t="s">
        <v>23808</v>
      </c>
      <c r="C4263" s="26" t="s">
        <v>23809</v>
      </c>
      <c r="D4263" s="26" t="s">
        <v>23810</v>
      </c>
      <c r="E4263" s="26" t="s">
        <v>15755</v>
      </c>
      <c r="F4263" s="26" t="s">
        <v>1115</v>
      </c>
      <c r="G4263" s="26">
        <v>2021</v>
      </c>
      <c r="H4263" s="27">
        <v>43816</v>
      </c>
      <c r="I4263" s="26"/>
      <c r="J4263" s="26"/>
      <c r="K4263" s="26" t="s">
        <v>23811</v>
      </c>
      <c r="L4263" s="26" t="str">
        <f t="shared" si="132"/>
        <v>PostAlerta</v>
      </c>
      <c r="M4263" s="26" t="str">
        <f t="shared" si="133"/>
        <v>S/PalabrasClaves</v>
      </c>
      <c r="N4263" s="26"/>
      <c r="O4263" s="26"/>
      <c r="P4263" s="26"/>
      <c r="Q4263" s="26"/>
      <c r="R4263" s="26"/>
      <c r="S4263" s="26"/>
      <c r="T4263" s="26"/>
      <c r="U4263" s="26"/>
      <c r="V4263" s="26"/>
      <c r="W4263" s="26"/>
      <c r="X4263" s="26"/>
    </row>
    <row r="4264" spans="1:24" ht="15.75" hidden="1" customHeight="1">
      <c r="A4264" s="24">
        <v>34024673</v>
      </c>
      <c r="B4264" s="24" t="s">
        <v>23812</v>
      </c>
      <c r="C4264" s="24" t="s">
        <v>23813</v>
      </c>
      <c r="D4264" s="24" t="s">
        <v>23814</v>
      </c>
      <c r="E4264" s="24" t="s">
        <v>23815</v>
      </c>
      <c r="F4264" s="24" t="s">
        <v>17771</v>
      </c>
      <c r="G4264" s="24">
        <v>2021</v>
      </c>
      <c r="H4264" s="25">
        <v>44340</v>
      </c>
      <c r="I4264" s="24"/>
      <c r="J4264" s="24"/>
      <c r="K4264" s="24" t="s">
        <v>23816</v>
      </c>
      <c r="L4264" s="24" t="str">
        <f t="shared" ref="L4264:L4327" si="134">IF(ISNUMBER(VLOOKUP(A4264,EXCL,1,FALSE)),"Excluido",IF(ISNUMBER(VLOOKUP(A4264,POST,1,FALSE)),"PostAlerta",IF(ISNUMBER(VLOOKUP(A4264,PRE,1,FALSE)),"PreAlerta","")))</f>
        <v>PostAlerta</v>
      </c>
      <c r="M4264" s="24" t="str">
        <f t="shared" ref="M4264:M4327" si="135">IF(ISNUMBER(VLOOKUP(A4264,KEYWORDS,1,FALSE)),"C/PalabrasClaves","S/PalabrasClaves")</f>
        <v>S/PalabrasClaves</v>
      </c>
      <c r="N4264" s="24"/>
      <c r="O4264" s="24"/>
      <c r="P4264" s="24"/>
      <c r="Q4264" s="24"/>
      <c r="R4264" s="24"/>
      <c r="S4264" s="24"/>
      <c r="T4264" s="24"/>
      <c r="U4264" s="24"/>
      <c r="V4264" s="24"/>
      <c r="W4264" s="24"/>
      <c r="X4264" s="24"/>
    </row>
    <row r="4265" spans="1:24" ht="15.75" hidden="1" customHeight="1">
      <c r="A4265" s="26">
        <v>33771390</v>
      </c>
      <c r="B4265" s="26" t="s">
        <v>23817</v>
      </c>
      <c r="C4265" s="26" t="s">
        <v>23818</v>
      </c>
      <c r="D4265" s="26" t="s">
        <v>23819</v>
      </c>
      <c r="E4265" s="26" t="s">
        <v>23820</v>
      </c>
      <c r="F4265" s="26" t="s">
        <v>353</v>
      </c>
      <c r="G4265" s="26">
        <v>2021</v>
      </c>
      <c r="H4265" s="27">
        <v>44282</v>
      </c>
      <c r="I4265" s="26"/>
      <c r="J4265" s="26"/>
      <c r="K4265" s="26" t="s">
        <v>23821</v>
      </c>
      <c r="L4265" s="26" t="str">
        <f t="shared" si="134"/>
        <v>Excluido</v>
      </c>
      <c r="M4265" s="26" t="str">
        <f t="shared" si="135"/>
        <v>S/PalabrasClaves</v>
      </c>
      <c r="N4265" s="26"/>
      <c r="O4265" s="26"/>
      <c r="P4265" s="26"/>
      <c r="Q4265" s="26"/>
      <c r="R4265" s="26"/>
      <c r="S4265" s="26"/>
      <c r="T4265" s="26"/>
      <c r="U4265" s="26"/>
      <c r="V4265" s="26"/>
      <c r="W4265" s="26"/>
      <c r="X4265" s="26"/>
    </row>
    <row r="4266" spans="1:24" ht="15.75" hidden="1" customHeight="1">
      <c r="A4266" s="24">
        <v>33132299</v>
      </c>
      <c r="B4266" s="24" t="s">
        <v>23822</v>
      </c>
      <c r="C4266" s="24" t="s">
        <v>23823</v>
      </c>
      <c r="D4266" s="24" t="s">
        <v>23824</v>
      </c>
      <c r="E4266" s="24" t="s">
        <v>19575</v>
      </c>
      <c r="F4266" s="24" t="s">
        <v>2220</v>
      </c>
      <c r="G4266" s="24">
        <v>2021</v>
      </c>
      <c r="H4266" s="25">
        <v>44137</v>
      </c>
      <c r="I4266" s="24"/>
      <c r="J4266" s="24"/>
      <c r="K4266" s="24" t="s">
        <v>23825</v>
      </c>
      <c r="L4266" s="24" t="str">
        <f t="shared" si="134"/>
        <v>PostAlerta</v>
      </c>
      <c r="M4266" s="24" t="str">
        <f t="shared" si="135"/>
        <v>S/PalabrasClaves</v>
      </c>
      <c r="N4266" s="24"/>
      <c r="O4266" s="24"/>
      <c r="P4266" s="24"/>
      <c r="Q4266" s="24"/>
      <c r="R4266" s="24"/>
      <c r="S4266" s="24"/>
      <c r="T4266" s="24"/>
      <c r="U4266" s="24"/>
      <c r="V4266" s="24"/>
      <c r="W4266" s="24"/>
      <c r="X4266" s="24"/>
    </row>
    <row r="4267" spans="1:24" ht="15.75" hidden="1" customHeight="1">
      <c r="A4267" s="26">
        <v>34039298</v>
      </c>
      <c r="B4267" s="26" t="s">
        <v>23826</v>
      </c>
      <c r="C4267" s="26" t="s">
        <v>23827</v>
      </c>
      <c r="D4267" s="26" t="s">
        <v>23828</v>
      </c>
      <c r="E4267" s="26" t="s">
        <v>23829</v>
      </c>
      <c r="F4267" s="26" t="s">
        <v>341</v>
      </c>
      <c r="G4267" s="26">
        <v>2021</v>
      </c>
      <c r="H4267" s="27">
        <v>44343</v>
      </c>
      <c r="I4267" s="26" t="s">
        <v>23830</v>
      </c>
      <c r="J4267" s="26"/>
      <c r="K4267" s="26" t="s">
        <v>23831</v>
      </c>
      <c r="L4267" s="26" t="str">
        <f t="shared" si="134"/>
        <v>PostAlerta</v>
      </c>
      <c r="M4267" s="26" t="str">
        <f t="shared" si="135"/>
        <v>S/PalabrasClaves</v>
      </c>
      <c r="N4267" s="26"/>
      <c r="O4267" s="26"/>
      <c r="P4267" s="26"/>
      <c r="Q4267" s="26"/>
      <c r="R4267" s="26"/>
      <c r="S4267" s="26"/>
      <c r="T4267" s="26"/>
      <c r="U4267" s="26"/>
      <c r="V4267" s="26"/>
      <c r="W4267" s="26"/>
      <c r="X4267" s="26"/>
    </row>
    <row r="4268" spans="1:24" ht="15.75" hidden="1" customHeight="1">
      <c r="A4268" s="24">
        <v>34072200</v>
      </c>
      <c r="B4268" s="24" t="s">
        <v>23832</v>
      </c>
      <c r="C4268" s="24" t="s">
        <v>23833</v>
      </c>
      <c r="D4268" s="24" t="s">
        <v>23834</v>
      </c>
      <c r="E4268" s="24" t="s">
        <v>23835</v>
      </c>
      <c r="F4268" s="24" t="s">
        <v>21745</v>
      </c>
      <c r="G4268" s="24">
        <v>2021</v>
      </c>
      <c r="H4268" s="25">
        <v>44349</v>
      </c>
      <c r="I4268" s="24" t="s">
        <v>23836</v>
      </c>
      <c r="J4268" s="24"/>
      <c r="K4268" s="24" t="s">
        <v>23837</v>
      </c>
      <c r="L4268" s="24" t="str">
        <f t="shared" si="134"/>
        <v>PostAlerta</v>
      </c>
      <c r="M4268" s="24" t="str">
        <f t="shared" si="135"/>
        <v>C/PalabrasClaves</v>
      </c>
      <c r="N4268" s="24"/>
      <c r="O4268" s="24"/>
      <c r="P4268" s="24"/>
      <c r="Q4268" s="24"/>
      <c r="R4268" s="24"/>
      <c r="S4268" s="24"/>
      <c r="T4268" s="24"/>
      <c r="U4268" s="24"/>
      <c r="V4268" s="24"/>
      <c r="W4268" s="24"/>
      <c r="X4268" s="24"/>
    </row>
    <row r="4269" spans="1:24" ht="15.75" hidden="1" customHeight="1">
      <c r="A4269" s="26">
        <v>34070767</v>
      </c>
      <c r="B4269" s="26" t="s">
        <v>23838</v>
      </c>
      <c r="C4269" s="26" t="s">
        <v>23839</v>
      </c>
      <c r="D4269" s="26" t="s">
        <v>23840</v>
      </c>
      <c r="E4269" s="26" t="s">
        <v>21751</v>
      </c>
      <c r="F4269" s="26" t="s">
        <v>11544</v>
      </c>
      <c r="G4269" s="26">
        <v>2021</v>
      </c>
      <c r="H4269" s="27">
        <v>44349</v>
      </c>
      <c r="I4269" s="26" t="s">
        <v>23841</v>
      </c>
      <c r="J4269" s="26"/>
      <c r="K4269" s="26" t="s">
        <v>23842</v>
      </c>
      <c r="L4269" s="26" t="str">
        <f t="shared" si="134"/>
        <v>PostAlerta</v>
      </c>
      <c r="M4269" s="26" t="str">
        <f t="shared" si="135"/>
        <v>S/PalabrasClaves</v>
      </c>
      <c r="N4269" s="26"/>
      <c r="O4269" s="26"/>
      <c r="P4269" s="26"/>
      <c r="Q4269" s="26"/>
      <c r="R4269" s="26"/>
      <c r="S4269" s="26"/>
      <c r="T4269" s="26"/>
      <c r="U4269" s="26"/>
      <c r="V4269" s="26"/>
      <c r="W4269" s="26"/>
      <c r="X4269" s="26"/>
    </row>
    <row r="4270" spans="1:24" ht="15.75" hidden="1" customHeight="1">
      <c r="A4270" s="24">
        <v>32321682</v>
      </c>
      <c r="B4270" s="24" t="s">
        <v>23843</v>
      </c>
      <c r="C4270" s="24" t="s">
        <v>23844</v>
      </c>
      <c r="D4270" s="24" t="s">
        <v>23845</v>
      </c>
      <c r="E4270" s="24" t="s">
        <v>22364</v>
      </c>
      <c r="F4270" s="24" t="s">
        <v>1412</v>
      </c>
      <c r="G4270" s="24">
        <v>2021</v>
      </c>
      <c r="H4270" s="25">
        <v>43945</v>
      </c>
      <c r="I4270" s="24"/>
      <c r="J4270" s="24"/>
      <c r="K4270" s="24" t="s">
        <v>23846</v>
      </c>
      <c r="L4270" s="24" t="str">
        <f t="shared" si="134"/>
        <v>PostAlerta</v>
      </c>
      <c r="M4270" s="24" t="str">
        <f t="shared" si="135"/>
        <v>S/PalabrasClaves</v>
      </c>
      <c r="N4270" s="24"/>
      <c r="O4270" s="24"/>
      <c r="P4270" s="24"/>
      <c r="Q4270" s="24"/>
      <c r="R4270" s="24"/>
      <c r="S4270" s="24"/>
      <c r="T4270" s="24"/>
      <c r="U4270" s="24"/>
      <c r="V4270" s="24"/>
      <c r="W4270" s="24"/>
      <c r="X4270" s="24"/>
    </row>
    <row r="4271" spans="1:24" ht="15.75" hidden="1" customHeight="1">
      <c r="A4271" s="26">
        <v>32771642</v>
      </c>
      <c r="B4271" s="26" t="s">
        <v>23847</v>
      </c>
      <c r="C4271" s="26" t="s">
        <v>23848</v>
      </c>
      <c r="D4271" s="26" t="s">
        <v>23849</v>
      </c>
      <c r="E4271" s="26" t="s">
        <v>11046</v>
      </c>
      <c r="F4271" s="26" t="s">
        <v>2784</v>
      </c>
      <c r="G4271" s="26">
        <v>2021</v>
      </c>
      <c r="H4271" s="27">
        <v>44054</v>
      </c>
      <c r="I4271" s="26"/>
      <c r="J4271" s="26"/>
      <c r="K4271" s="26" t="s">
        <v>23850</v>
      </c>
      <c r="L4271" s="26" t="str">
        <f t="shared" si="134"/>
        <v>PostAlerta</v>
      </c>
      <c r="M4271" s="26" t="str">
        <f t="shared" si="135"/>
        <v>S/PalabrasClaves</v>
      </c>
      <c r="N4271" s="26"/>
      <c r="O4271" s="26"/>
      <c r="P4271" s="26"/>
      <c r="Q4271" s="26"/>
      <c r="R4271" s="26"/>
      <c r="S4271" s="26"/>
      <c r="T4271" s="26"/>
      <c r="U4271" s="26"/>
      <c r="V4271" s="26"/>
      <c r="W4271" s="26"/>
      <c r="X4271" s="26"/>
    </row>
    <row r="4272" spans="1:24" ht="15.75" hidden="1" customHeight="1">
      <c r="A4272" s="24">
        <v>32782336</v>
      </c>
      <c r="B4272" s="24" t="s">
        <v>23851</v>
      </c>
      <c r="C4272" s="24" t="s">
        <v>23852</v>
      </c>
      <c r="D4272" s="24" t="s">
        <v>23853</v>
      </c>
      <c r="E4272" s="24" t="s">
        <v>23854</v>
      </c>
      <c r="F4272" s="24" t="s">
        <v>16651</v>
      </c>
      <c r="G4272" s="24">
        <v>2021</v>
      </c>
      <c r="H4272" s="25">
        <v>44056</v>
      </c>
      <c r="I4272" s="24" t="s">
        <v>23855</v>
      </c>
      <c r="J4272" s="24"/>
      <c r="K4272" s="24" t="s">
        <v>23856</v>
      </c>
      <c r="L4272" s="24" t="str">
        <f t="shared" si="134"/>
        <v>PostAlerta</v>
      </c>
      <c r="M4272" s="24" t="str">
        <f t="shared" si="135"/>
        <v>S/PalabrasClaves</v>
      </c>
      <c r="N4272" s="24"/>
      <c r="O4272" s="24"/>
      <c r="P4272" s="24"/>
      <c r="Q4272" s="24"/>
      <c r="R4272" s="24"/>
      <c r="S4272" s="24"/>
      <c r="T4272" s="24"/>
      <c r="U4272" s="24"/>
      <c r="V4272" s="24"/>
      <c r="W4272" s="24"/>
      <c r="X4272" s="24"/>
    </row>
    <row r="4273" spans="1:24" ht="15.75" hidden="1" customHeight="1">
      <c r="A4273" s="26">
        <v>32859684</v>
      </c>
      <c r="B4273" s="26" t="s">
        <v>23857</v>
      </c>
      <c r="C4273" s="26" t="s">
        <v>23858</v>
      </c>
      <c r="D4273" s="26" t="s">
        <v>23859</v>
      </c>
      <c r="E4273" s="26" t="s">
        <v>20200</v>
      </c>
      <c r="F4273" s="26" t="s">
        <v>251</v>
      </c>
      <c r="G4273" s="26">
        <v>2021</v>
      </c>
      <c r="H4273" s="27">
        <v>44073</v>
      </c>
      <c r="I4273" s="26" t="s">
        <v>23860</v>
      </c>
      <c r="J4273" s="26"/>
      <c r="K4273" s="26" t="s">
        <v>23861</v>
      </c>
      <c r="L4273" s="26" t="str">
        <f t="shared" si="134"/>
        <v>PostAlerta</v>
      </c>
      <c r="M4273" s="26" t="str">
        <f t="shared" si="135"/>
        <v>S/PalabrasClaves</v>
      </c>
      <c r="N4273" s="26"/>
      <c r="O4273" s="26"/>
      <c r="P4273" s="26"/>
      <c r="Q4273" s="26"/>
      <c r="R4273" s="26"/>
      <c r="S4273" s="26"/>
      <c r="T4273" s="26"/>
      <c r="U4273" s="26"/>
      <c r="V4273" s="26"/>
      <c r="W4273" s="26"/>
      <c r="X4273" s="26"/>
    </row>
    <row r="4274" spans="1:24" ht="15.75" hidden="1" customHeight="1">
      <c r="A4274" s="24">
        <v>32956240</v>
      </c>
      <c r="B4274" s="24" t="s">
        <v>23862</v>
      </c>
      <c r="C4274" s="24" t="s">
        <v>20693</v>
      </c>
      <c r="D4274" s="24" t="s">
        <v>23863</v>
      </c>
      <c r="E4274" s="24" t="s">
        <v>16472</v>
      </c>
      <c r="F4274" s="24" t="s">
        <v>128</v>
      </c>
      <c r="G4274" s="24">
        <v>2021</v>
      </c>
      <c r="H4274" s="25">
        <v>44095</v>
      </c>
      <c r="I4274" s="24" t="s">
        <v>23864</v>
      </c>
      <c r="J4274" s="24" t="s">
        <v>23865</v>
      </c>
      <c r="K4274" s="24" t="s">
        <v>23866</v>
      </c>
      <c r="L4274" s="24" t="str">
        <f t="shared" si="134"/>
        <v>PostAlerta</v>
      </c>
      <c r="M4274" s="24" t="str">
        <f t="shared" si="135"/>
        <v>C/PalabrasClaves</v>
      </c>
      <c r="N4274" s="24"/>
      <c r="O4274" s="24"/>
      <c r="P4274" s="24"/>
      <c r="Q4274" s="24"/>
      <c r="R4274" s="24"/>
      <c r="S4274" s="24"/>
      <c r="T4274" s="24"/>
      <c r="U4274" s="24"/>
      <c r="V4274" s="24"/>
      <c r="W4274" s="24"/>
      <c r="X4274" s="24"/>
    </row>
    <row r="4275" spans="1:24" ht="15.75" hidden="1" customHeight="1">
      <c r="A4275" s="26">
        <v>33096202</v>
      </c>
      <c r="B4275" s="26" t="s">
        <v>23867</v>
      </c>
      <c r="C4275" s="26" t="s">
        <v>23868</v>
      </c>
      <c r="D4275" s="26" t="s">
        <v>23869</v>
      </c>
      <c r="E4275" s="26" t="s">
        <v>23870</v>
      </c>
      <c r="F4275" s="26" t="s">
        <v>23221</v>
      </c>
      <c r="G4275" s="26">
        <v>2021</v>
      </c>
      <c r="H4275" s="27">
        <v>44127</v>
      </c>
      <c r="I4275" s="26"/>
      <c r="J4275" s="26"/>
      <c r="K4275" s="26" t="s">
        <v>23871</v>
      </c>
      <c r="L4275" s="26" t="str">
        <f t="shared" si="134"/>
        <v>PostAlerta</v>
      </c>
      <c r="M4275" s="26" t="str">
        <f t="shared" si="135"/>
        <v>S/PalabrasClaves</v>
      </c>
      <c r="N4275" s="26"/>
      <c r="O4275" s="26"/>
      <c r="P4275" s="26"/>
      <c r="Q4275" s="26"/>
      <c r="R4275" s="26"/>
      <c r="S4275" s="26"/>
      <c r="T4275" s="26"/>
      <c r="U4275" s="26"/>
      <c r="V4275" s="26"/>
      <c r="W4275" s="26"/>
      <c r="X4275" s="26"/>
    </row>
    <row r="4276" spans="1:24" ht="15.75" hidden="1" customHeight="1">
      <c r="A4276" s="24">
        <v>33208512</v>
      </c>
      <c r="B4276" s="24" t="s">
        <v>23872</v>
      </c>
      <c r="C4276" s="24" t="s">
        <v>23873</v>
      </c>
      <c r="D4276" s="24" t="s">
        <v>23874</v>
      </c>
      <c r="E4276" s="24" t="s">
        <v>17357</v>
      </c>
      <c r="F4276" s="24" t="s">
        <v>251</v>
      </c>
      <c r="G4276" s="24">
        <v>2021</v>
      </c>
      <c r="H4276" s="25">
        <v>44154</v>
      </c>
      <c r="I4276" s="24" t="s">
        <v>23875</v>
      </c>
      <c r="J4276" s="24"/>
      <c r="K4276" s="24" t="s">
        <v>23876</v>
      </c>
      <c r="L4276" s="24" t="str">
        <f t="shared" si="134"/>
        <v>Excluido</v>
      </c>
      <c r="M4276" s="24" t="str">
        <f t="shared" si="135"/>
        <v>C/PalabrasClaves</v>
      </c>
      <c r="N4276" s="24"/>
      <c r="O4276" s="24"/>
      <c r="P4276" s="24"/>
      <c r="Q4276" s="24"/>
      <c r="R4276" s="24"/>
      <c r="S4276" s="24"/>
      <c r="T4276" s="24"/>
      <c r="U4276" s="24"/>
      <c r="V4276" s="24"/>
      <c r="W4276" s="24"/>
      <c r="X4276" s="24"/>
    </row>
    <row r="4277" spans="1:24" ht="15.75" hidden="1" customHeight="1">
      <c r="A4277" s="26">
        <v>33229965</v>
      </c>
      <c r="B4277" s="26" t="s">
        <v>23877</v>
      </c>
      <c r="C4277" s="26" t="s">
        <v>23878</v>
      </c>
      <c r="D4277" s="26" t="s">
        <v>23879</v>
      </c>
      <c r="E4277" s="26" t="s">
        <v>23880</v>
      </c>
      <c r="F4277" s="26" t="s">
        <v>128</v>
      </c>
      <c r="G4277" s="26">
        <v>2021</v>
      </c>
      <c r="H4277" s="27">
        <v>44159</v>
      </c>
      <c r="I4277" s="26" t="s">
        <v>23881</v>
      </c>
      <c r="J4277" s="26" t="s">
        <v>23882</v>
      </c>
      <c r="K4277" s="26" t="s">
        <v>23883</v>
      </c>
      <c r="L4277" s="26" t="str">
        <f t="shared" si="134"/>
        <v>PostAlerta</v>
      </c>
      <c r="M4277" s="26" t="str">
        <f t="shared" si="135"/>
        <v>S/PalabrasClaves</v>
      </c>
      <c r="N4277" s="26"/>
      <c r="O4277" s="26"/>
      <c r="P4277" s="26"/>
      <c r="Q4277" s="26"/>
      <c r="R4277" s="26"/>
      <c r="S4277" s="26"/>
      <c r="T4277" s="26"/>
      <c r="U4277" s="26"/>
      <c r="V4277" s="26"/>
      <c r="W4277" s="26"/>
      <c r="X4277" s="26"/>
    </row>
    <row r="4278" spans="1:24" ht="15.75" hidden="1" customHeight="1">
      <c r="A4278" s="24">
        <v>33276125</v>
      </c>
      <c r="B4278" s="24" t="s">
        <v>23884</v>
      </c>
      <c r="C4278" s="24" t="s">
        <v>23885</v>
      </c>
      <c r="D4278" s="24" t="s">
        <v>23886</v>
      </c>
      <c r="E4278" s="24" t="s">
        <v>23887</v>
      </c>
      <c r="F4278" s="24" t="s">
        <v>2556</v>
      </c>
      <c r="G4278" s="24">
        <v>2021</v>
      </c>
      <c r="H4278" s="25">
        <v>44169</v>
      </c>
      <c r="I4278" s="24" t="s">
        <v>23888</v>
      </c>
      <c r="J4278" s="24" t="s">
        <v>23889</v>
      </c>
      <c r="K4278" s="24" t="s">
        <v>23890</v>
      </c>
      <c r="L4278" s="24" t="str">
        <f t="shared" si="134"/>
        <v>Excluido</v>
      </c>
      <c r="M4278" s="24" t="str">
        <f t="shared" si="135"/>
        <v>S/PalabrasClaves</v>
      </c>
      <c r="N4278" s="24"/>
      <c r="O4278" s="24"/>
      <c r="P4278" s="24"/>
      <c r="Q4278" s="24"/>
      <c r="R4278" s="24"/>
      <c r="S4278" s="24"/>
      <c r="T4278" s="24"/>
      <c r="U4278" s="24"/>
      <c r="V4278" s="24"/>
      <c r="W4278" s="24"/>
      <c r="X4278" s="24"/>
    </row>
    <row r="4279" spans="1:24" ht="15.75" hidden="1" customHeight="1">
      <c r="A4279" s="26">
        <v>33444557</v>
      </c>
      <c r="B4279" s="26" t="s">
        <v>23891</v>
      </c>
      <c r="C4279" s="26" t="s">
        <v>23892</v>
      </c>
      <c r="D4279" s="26" t="s">
        <v>23893</v>
      </c>
      <c r="E4279" s="26" t="s">
        <v>7160</v>
      </c>
      <c r="F4279" s="26" t="s">
        <v>987</v>
      </c>
      <c r="G4279" s="26">
        <v>2021</v>
      </c>
      <c r="H4279" s="27">
        <v>44210</v>
      </c>
      <c r="I4279" s="26"/>
      <c r="J4279" s="26"/>
      <c r="K4279" s="26" t="s">
        <v>23894</v>
      </c>
      <c r="L4279" s="26" t="str">
        <f t="shared" si="134"/>
        <v>PostAlerta</v>
      </c>
      <c r="M4279" s="26" t="str">
        <f t="shared" si="135"/>
        <v>S/PalabrasClaves</v>
      </c>
      <c r="N4279" s="26"/>
      <c r="O4279" s="26"/>
      <c r="P4279" s="26"/>
      <c r="Q4279" s="26"/>
      <c r="R4279" s="26"/>
      <c r="S4279" s="26"/>
      <c r="T4279" s="26"/>
      <c r="U4279" s="26"/>
      <c r="V4279" s="26"/>
      <c r="W4279" s="26"/>
      <c r="X4279" s="26"/>
    </row>
    <row r="4280" spans="1:24" ht="15.75" hidden="1" customHeight="1">
      <c r="A4280" s="24">
        <v>33452129</v>
      </c>
      <c r="B4280" s="24" t="s">
        <v>23895</v>
      </c>
      <c r="C4280" s="24" t="s">
        <v>23896</v>
      </c>
      <c r="D4280" s="24" t="s">
        <v>23897</v>
      </c>
      <c r="E4280" s="24" t="s">
        <v>23898</v>
      </c>
      <c r="F4280" s="24" t="s">
        <v>251</v>
      </c>
      <c r="G4280" s="24">
        <v>2021</v>
      </c>
      <c r="H4280" s="25">
        <v>44212</v>
      </c>
      <c r="I4280" s="24"/>
      <c r="J4280" s="24"/>
      <c r="K4280" s="24" t="s">
        <v>23899</v>
      </c>
      <c r="L4280" s="24" t="str">
        <f t="shared" si="134"/>
        <v>PostAlerta</v>
      </c>
      <c r="M4280" s="24" t="str">
        <f t="shared" si="135"/>
        <v>S/PalabrasClaves</v>
      </c>
      <c r="N4280" s="24"/>
      <c r="O4280" s="24"/>
      <c r="P4280" s="24"/>
      <c r="Q4280" s="24"/>
      <c r="R4280" s="24"/>
      <c r="S4280" s="24"/>
      <c r="T4280" s="24"/>
      <c r="U4280" s="24"/>
      <c r="V4280" s="24"/>
      <c r="W4280" s="24"/>
      <c r="X4280" s="24"/>
    </row>
    <row r="4281" spans="1:24" ht="15.75" hidden="1" customHeight="1">
      <c r="A4281" s="26">
        <v>33460481</v>
      </c>
      <c r="B4281" s="26" t="s">
        <v>23900</v>
      </c>
      <c r="C4281" s="26" t="s">
        <v>23901</v>
      </c>
      <c r="D4281" s="26" t="s">
        <v>23902</v>
      </c>
      <c r="E4281" s="26" t="s">
        <v>23903</v>
      </c>
      <c r="F4281" s="26" t="s">
        <v>7237</v>
      </c>
      <c r="G4281" s="26">
        <v>2021</v>
      </c>
      <c r="H4281" s="27">
        <v>44214</v>
      </c>
      <c r="I4281" s="26"/>
      <c r="J4281" s="26"/>
      <c r="K4281" s="26" t="s">
        <v>23904</v>
      </c>
      <c r="L4281" s="26" t="str">
        <f t="shared" si="134"/>
        <v>PostAlerta</v>
      </c>
      <c r="M4281" s="26" t="str">
        <f t="shared" si="135"/>
        <v>S/PalabrasClaves</v>
      </c>
      <c r="N4281" s="26"/>
      <c r="O4281" s="26"/>
      <c r="P4281" s="26"/>
      <c r="Q4281" s="26"/>
      <c r="R4281" s="26"/>
      <c r="S4281" s="26"/>
      <c r="T4281" s="26"/>
      <c r="U4281" s="26"/>
      <c r="V4281" s="26"/>
      <c r="W4281" s="26"/>
      <c r="X4281" s="26"/>
    </row>
    <row r="4282" spans="1:24" ht="15.75" hidden="1" customHeight="1">
      <c r="A4282" s="24">
        <v>33492527</v>
      </c>
      <c r="B4282" s="24" t="s">
        <v>23905</v>
      </c>
      <c r="C4282" s="24" t="s">
        <v>23906</v>
      </c>
      <c r="D4282" s="24" t="s">
        <v>23907</v>
      </c>
      <c r="E4282" s="24" t="s">
        <v>20690</v>
      </c>
      <c r="F4282" s="24" t="s">
        <v>1276</v>
      </c>
      <c r="G4282" s="24">
        <v>2021</v>
      </c>
      <c r="H4282" s="25">
        <v>44221</v>
      </c>
      <c r="I4282" s="24"/>
      <c r="J4282" s="24"/>
      <c r="K4282" s="24" t="s">
        <v>23908</v>
      </c>
      <c r="L4282" s="24" t="str">
        <f t="shared" si="134"/>
        <v>PostAlerta</v>
      </c>
      <c r="M4282" s="24" t="str">
        <f t="shared" si="135"/>
        <v>S/PalabrasClaves</v>
      </c>
      <c r="N4282" s="24"/>
      <c r="O4282" s="24"/>
      <c r="P4282" s="24"/>
      <c r="Q4282" s="24"/>
      <c r="R4282" s="24"/>
      <c r="S4282" s="24"/>
      <c r="T4282" s="24"/>
      <c r="U4282" s="24"/>
      <c r="V4282" s="24"/>
      <c r="W4282" s="24"/>
      <c r="X4282" s="24"/>
    </row>
    <row r="4283" spans="1:24" ht="15.75" hidden="1" customHeight="1">
      <c r="A4283" s="26">
        <v>33618038</v>
      </c>
      <c r="B4283" s="26" t="s">
        <v>23909</v>
      </c>
      <c r="C4283" s="26" t="s">
        <v>23910</v>
      </c>
      <c r="D4283" s="26" t="s">
        <v>23911</v>
      </c>
      <c r="E4283" s="26" t="s">
        <v>23912</v>
      </c>
      <c r="F4283" s="26" t="s">
        <v>1412</v>
      </c>
      <c r="G4283" s="26">
        <v>2021</v>
      </c>
      <c r="H4283" s="27">
        <v>44249</v>
      </c>
      <c r="I4283" s="26"/>
      <c r="J4283" s="26"/>
      <c r="K4283" s="26" t="s">
        <v>23913</v>
      </c>
      <c r="L4283" s="26" t="str">
        <f t="shared" si="134"/>
        <v>PostAlerta</v>
      </c>
      <c r="M4283" s="26" t="str">
        <f t="shared" si="135"/>
        <v>S/PalabrasClaves</v>
      </c>
      <c r="N4283" s="26"/>
      <c r="O4283" s="26"/>
      <c r="P4283" s="26"/>
      <c r="Q4283" s="26"/>
      <c r="R4283" s="26"/>
      <c r="S4283" s="26"/>
      <c r="T4283" s="26"/>
      <c r="U4283" s="26"/>
      <c r="V4283" s="26"/>
      <c r="W4283" s="26"/>
      <c r="X4283" s="26"/>
    </row>
    <row r="4284" spans="1:24" ht="15.75" hidden="1" customHeight="1">
      <c r="A4284" s="24">
        <v>33685970</v>
      </c>
      <c r="B4284" s="24" t="s">
        <v>23914</v>
      </c>
      <c r="C4284" s="24" t="s">
        <v>23915</v>
      </c>
      <c r="D4284" s="24" t="s">
        <v>23916</v>
      </c>
      <c r="E4284" s="24" t="s">
        <v>23917</v>
      </c>
      <c r="F4284" s="24" t="s">
        <v>691</v>
      </c>
      <c r="G4284" s="24">
        <v>2021</v>
      </c>
      <c r="H4284" s="25">
        <v>44264</v>
      </c>
      <c r="I4284" s="24" t="s">
        <v>23918</v>
      </c>
      <c r="J4284" s="24"/>
      <c r="K4284" s="24" t="s">
        <v>23919</v>
      </c>
      <c r="L4284" s="24" t="str">
        <f t="shared" si="134"/>
        <v>PostAlerta</v>
      </c>
      <c r="M4284" s="24" t="str">
        <f t="shared" si="135"/>
        <v>S/PalabrasClaves</v>
      </c>
      <c r="N4284" s="24"/>
      <c r="O4284" s="24"/>
      <c r="P4284" s="24"/>
      <c r="Q4284" s="24"/>
      <c r="R4284" s="24"/>
      <c r="S4284" s="24"/>
      <c r="T4284" s="24"/>
      <c r="U4284" s="24"/>
      <c r="V4284" s="24"/>
      <c r="W4284" s="24"/>
      <c r="X4284" s="24"/>
    </row>
    <row r="4285" spans="1:24" ht="15.75" hidden="1" customHeight="1">
      <c r="A4285" s="26">
        <v>33752518</v>
      </c>
      <c r="B4285" s="26" t="s">
        <v>23920</v>
      </c>
      <c r="C4285" s="26" t="s">
        <v>23921</v>
      </c>
      <c r="D4285" s="26" t="s">
        <v>23922</v>
      </c>
      <c r="E4285" s="26" t="s">
        <v>11107</v>
      </c>
      <c r="F4285" s="26" t="s">
        <v>725</v>
      </c>
      <c r="G4285" s="26">
        <v>2021</v>
      </c>
      <c r="H4285" s="27">
        <v>44278</v>
      </c>
      <c r="I4285" s="26"/>
      <c r="J4285" s="26"/>
      <c r="K4285" s="26" t="s">
        <v>23923</v>
      </c>
      <c r="L4285" s="26" t="str">
        <f t="shared" si="134"/>
        <v>PostAlerta</v>
      </c>
      <c r="M4285" s="26" t="str">
        <f t="shared" si="135"/>
        <v>S/PalabrasClaves</v>
      </c>
      <c r="N4285" s="26"/>
      <c r="O4285" s="26"/>
      <c r="P4285" s="26"/>
      <c r="Q4285" s="26"/>
      <c r="R4285" s="26"/>
      <c r="S4285" s="26"/>
      <c r="T4285" s="26"/>
      <c r="U4285" s="26"/>
      <c r="V4285" s="26"/>
      <c r="W4285" s="26"/>
      <c r="X4285" s="26"/>
    </row>
    <row r="4286" spans="1:24" ht="15.75" hidden="1" customHeight="1">
      <c r="A4286" s="24">
        <v>33753471</v>
      </c>
      <c r="B4286" s="24" t="s">
        <v>23924</v>
      </c>
      <c r="C4286" s="24" t="s">
        <v>23925</v>
      </c>
      <c r="D4286" s="24" t="s">
        <v>23926</v>
      </c>
      <c r="E4286" s="24" t="s">
        <v>23927</v>
      </c>
      <c r="F4286" s="24" t="s">
        <v>691</v>
      </c>
      <c r="G4286" s="24">
        <v>2021</v>
      </c>
      <c r="H4286" s="25">
        <v>44278</v>
      </c>
      <c r="I4286" s="24" t="s">
        <v>23928</v>
      </c>
      <c r="J4286" s="24"/>
      <c r="K4286" s="24" t="s">
        <v>23929</v>
      </c>
      <c r="L4286" s="24" t="str">
        <f t="shared" si="134"/>
        <v>PostAlerta</v>
      </c>
      <c r="M4286" s="24" t="str">
        <f t="shared" si="135"/>
        <v>S/PalabrasClaves</v>
      </c>
      <c r="N4286" s="24"/>
      <c r="O4286" s="24"/>
      <c r="P4286" s="24"/>
      <c r="Q4286" s="24"/>
      <c r="R4286" s="24"/>
      <c r="S4286" s="24"/>
      <c r="T4286" s="24"/>
      <c r="U4286" s="24"/>
      <c r="V4286" s="24"/>
      <c r="W4286" s="24"/>
      <c r="X4286" s="24"/>
    </row>
    <row r="4287" spans="1:24" ht="15.75" hidden="1" customHeight="1">
      <c r="A4287" s="26">
        <v>33813811</v>
      </c>
      <c r="B4287" s="26" t="s">
        <v>23930</v>
      </c>
      <c r="C4287" s="26" t="s">
        <v>23931</v>
      </c>
      <c r="D4287" s="26" t="s">
        <v>23932</v>
      </c>
      <c r="E4287" s="26" t="s">
        <v>23933</v>
      </c>
      <c r="F4287" s="26" t="s">
        <v>15459</v>
      </c>
      <c r="G4287" s="26">
        <v>2021</v>
      </c>
      <c r="H4287" s="27">
        <v>44291</v>
      </c>
      <c r="I4287" s="26" t="s">
        <v>23934</v>
      </c>
      <c r="J4287" s="26"/>
      <c r="K4287" s="26" t="s">
        <v>23935</v>
      </c>
      <c r="L4287" s="26" t="str">
        <f t="shared" si="134"/>
        <v>PostAlerta</v>
      </c>
      <c r="M4287" s="26" t="str">
        <f t="shared" si="135"/>
        <v>S/PalabrasClaves</v>
      </c>
      <c r="N4287" s="26"/>
      <c r="O4287" s="26"/>
      <c r="P4287" s="26"/>
      <c r="Q4287" s="26"/>
      <c r="R4287" s="26"/>
      <c r="S4287" s="26"/>
      <c r="T4287" s="26"/>
      <c r="U4287" s="26"/>
      <c r="V4287" s="26"/>
      <c r="W4287" s="26"/>
      <c r="X4287" s="26"/>
    </row>
    <row r="4288" spans="1:24" ht="15.75" hidden="1" customHeight="1">
      <c r="A4288" s="24">
        <v>33838588</v>
      </c>
      <c r="B4288" s="24" t="s">
        <v>23936</v>
      </c>
      <c r="C4288" s="24" t="s">
        <v>23937</v>
      </c>
      <c r="D4288" s="24" t="s">
        <v>23938</v>
      </c>
      <c r="E4288" s="24" t="s">
        <v>23939</v>
      </c>
      <c r="F4288" s="24" t="s">
        <v>16864</v>
      </c>
      <c r="G4288" s="24">
        <v>2021</v>
      </c>
      <c r="H4288" s="25">
        <v>44296</v>
      </c>
      <c r="I4288" s="24"/>
      <c r="J4288" s="24"/>
      <c r="K4288" s="24" t="s">
        <v>23940</v>
      </c>
      <c r="L4288" s="24" t="str">
        <f t="shared" si="134"/>
        <v>PostAlerta</v>
      </c>
      <c r="M4288" s="24" t="str">
        <f t="shared" si="135"/>
        <v>S/PalabrasClaves</v>
      </c>
      <c r="N4288" s="24"/>
      <c r="O4288" s="24"/>
      <c r="P4288" s="24"/>
      <c r="Q4288" s="24"/>
      <c r="R4288" s="24"/>
      <c r="S4288" s="24"/>
      <c r="T4288" s="24"/>
      <c r="U4288" s="24"/>
      <c r="V4288" s="24"/>
      <c r="W4288" s="24"/>
      <c r="X4288" s="24"/>
    </row>
    <row r="4289" spans="1:24" ht="15.75" hidden="1" customHeight="1">
      <c r="A4289" s="26">
        <v>33905914</v>
      </c>
      <c r="B4289" s="26" t="s">
        <v>23941</v>
      </c>
      <c r="C4289" s="26" t="s">
        <v>23942</v>
      </c>
      <c r="D4289" s="26" t="s">
        <v>23943</v>
      </c>
      <c r="E4289" s="26" t="s">
        <v>23944</v>
      </c>
      <c r="F4289" s="26" t="s">
        <v>7760</v>
      </c>
      <c r="G4289" s="26">
        <v>2021</v>
      </c>
      <c r="H4289" s="27">
        <v>44313</v>
      </c>
      <c r="I4289" s="26"/>
      <c r="J4289" s="26"/>
      <c r="K4289" s="26" t="s">
        <v>23945</v>
      </c>
      <c r="L4289" s="26" t="str">
        <f t="shared" si="134"/>
        <v>PostAlerta</v>
      </c>
      <c r="M4289" s="26" t="str">
        <f t="shared" si="135"/>
        <v>S/PalabrasClaves</v>
      </c>
      <c r="N4289" s="26"/>
      <c r="O4289" s="26"/>
      <c r="P4289" s="26"/>
      <c r="Q4289" s="26"/>
      <c r="R4289" s="26"/>
      <c r="S4289" s="26"/>
      <c r="T4289" s="26"/>
      <c r="U4289" s="26"/>
      <c r="V4289" s="26"/>
      <c r="W4289" s="26"/>
      <c r="X4289" s="26"/>
    </row>
    <row r="4290" spans="1:24" ht="15.75" hidden="1" customHeight="1">
      <c r="A4290" s="24">
        <v>33961493</v>
      </c>
      <c r="B4290" s="24" t="s">
        <v>23946</v>
      </c>
      <c r="C4290" s="24" t="s">
        <v>23947</v>
      </c>
      <c r="D4290" s="24" t="s">
        <v>23948</v>
      </c>
      <c r="E4290" s="24" t="s">
        <v>23949</v>
      </c>
      <c r="F4290" s="24" t="s">
        <v>5451</v>
      </c>
      <c r="G4290" s="24">
        <v>2021</v>
      </c>
      <c r="H4290" s="25">
        <v>44323</v>
      </c>
      <c r="I4290" s="24"/>
      <c r="J4290" s="24"/>
      <c r="K4290" s="24" t="s">
        <v>23950</v>
      </c>
      <c r="L4290" s="24" t="str">
        <f t="shared" si="134"/>
        <v>PostAlerta</v>
      </c>
      <c r="M4290" s="24" t="str">
        <f t="shared" si="135"/>
        <v>S/PalabrasClaves</v>
      </c>
      <c r="N4290" s="24"/>
      <c r="O4290" s="24"/>
      <c r="P4290" s="24"/>
      <c r="Q4290" s="24"/>
      <c r="R4290" s="24"/>
      <c r="S4290" s="24"/>
      <c r="T4290" s="24"/>
      <c r="U4290" s="24"/>
      <c r="V4290" s="24"/>
      <c r="W4290" s="24"/>
      <c r="X4290" s="24"/>
    </row>
    <row r="4291" spans="1:24" ht="15.75" hidden="1" customHeight="1">
      <c r="A4291" s="26">
        <v>34184981</v>
      </c>
      <c r="B4291" s="26" t="s">
        <v>23951</v>
      </c>
      <c r="C4291" s="26" t="s">
        <v>23952</v>
      </c>
      <c r="D4291" s="26" t="s">
        <v>23953</v>
      </c>
      <c r="E4291" s="26" t="s">
        <v>13455</v>
      </c>
      <c r="F4291" s="26" t="s">
        <v>19996</v>
      </c>
      <c r="G4291" s="26">
        <v>2021</v>
      </c>
      <c r="H4291" s="27">
        <v>44376</v>
      </c>
      <c r="I4291" s="26" t="s">
        <v>23954</v>
      </c>
      <c r="J4291" s="26"/>
      <c r="K4291" s="26" t="s">
        <v>23955</v>
      </c>
      <c r="L4291" s="26" t="str">
        <f t="shared" si="134"/>
        <v>PostAlerta</v>
      </c>
      <c r="M4291" s="26" t="str">
        <f t="shared" si="135"/>
        <v>S/PalabrasClaves</v>
      </c>
      <c r="N4291" s="26"/>
      <c r="O4291" s="26"/>
      <c r="P4291" s="26"/>
      <c r="Q4291" s="26"/>
      <c r="R4291" s="26"/>
      <c r="S4291" s="26"/>
      <c r="T4291" s="26"/>
      <c r="U4291" s="26"/>
      <c r="V4291" s="26"/>
      <c r="W4291" s="26"/>
      <c r="X4291" s="26"/>
    </row>
    <row r="4292" spans="1:24" ht="15.75" hidden="1" customHeight="1">
      <c r="A4292" s="24">
        <v>34195620</v>
      </c>
      <c r="B4292" s="24" t="s">
        <v>23956</v>
      </c>
      <c r="C4292" s="24" t="s">
        <v>23957</v>
      </c>
      <c r="D4292" s="24" t="s">
        <v>23958</v>
      </c>
      <c r="E4292" s="24" t="s">
        <v>23959</v>
      </c>
      <c r="F4292" s="24" t="s">
        <v>23960</v>
      </c>
      <c r="G4292" s="24">
        <v>2021</v>
      </c>
      <c r="H4292" s="25">
        <v>44378</v>
      </c>
      <c r="I4292" s="24" t="s">
        <v>23961</v>
      </c>
      <c r="J4292" s="24"/>
      <c r="K4292" s="24"/>
      <c r="L4292" s="24" t="str">
        <f t="shared" si="134"/>
        <v>PostAlerta</v>
      </c>
      <c r="M4292" s="24" t="str">
        <f t="shared" si="135"/>
        <v>S/PalabrasClaves</v>
      </c>
      <c r="N4292" s="24"/>
      <c r="O4292" s="24"/>
      <c r="P4292" s="24"/>
      <c r="Q4292" s="24"/>
      <c r="R4292" s="24"/>
      <c r="S4292" s="24"/>
      <c r="T4292" s="24"/>
      <c r="U4292" s="24"/>
      <c r="V4292" s="24"/>
      <c r="W4292" s="24"/>
      <c r="X4292" s="24"/>
    </row>
    <row r="4293" spans="1:24" ht="15.75" hidden="1" customHeight="1">
      <c r="A4293" s="26">
        <v>34235228</v>
      </c>
      <c r="B4293" s="26" t="s">
        <v>23962</v>
      </c>
      <c r="C4293" s="26" t="s">
        <v>23963</v>
      </c>
      <c r="D4293" s="26" t="s">
        <v>23964</v>
      </c>
      <c r="E4293" s="26" t="s">
        <v>6782</v>
      </c>
      <c r="F4293" s="26" t="s">
        <v>17558</v>
      </c>
      <c r="G4293" s="26">
        <v>2021</v>
      </c>
      <c r="H4293" s="27">
        <v>44385</v>
      </c>
      <c r="I4293" s="26" t="s">
        <v>23965</v>
      </c>
      <c r="J4293" s="26"/>
      <c r="K4293" s="26" t="s">
        <v>23966</v>
      </c>
      <c r="L4293" s="26" t="str">
        <f t="shared" si="134"/>
        <v>PostAlerta</v>
      </c>
      <c r="M4293" s="26" t="str">
        <f t="shared" si="135"/>
        <v>S/PalabrasClaves</v>
      </c>
      <c r="N4293" s="26"/>
      <c r="O4293" s="26"/>
      <c r="P4293" s="26"/>
      <c r="Q4293" s="26"/>
      <c r="R4293" s="26"/>
      <c r="S4293" s="26"/>
      <c r="T4293" s="26"/>
      <c r="U4293" s="26"/>
      <c r="V4293" s="26"/>
      <c r="W4293" s="26"/>
      <c r="X4293" s="26"/>
    </row>
    <row r="4294" spans="1:24" ht="15.75" hidden="1" customHeight="1">
      <c r="A4294" s="24">
        <v>34327356</v>
      </c>
      <c r="B4294" s="24" t="s">
        <v>23967</v>
      </c>
      <c r="C4294" s="24" t="s">
        <v>23968</v>
      </c>
      <c r="D4294" s="24" t="s">
        <v>23969</v>
      </c>
      <c r="E4294" s="24" t="s">
        <v>23970</v>
      </c>
      <c r="F4294" s="24" t="s">
        <v>23971</v>
      </c>
      <c r="G4294" s="24">
        <v>2021</v>
      </c>
      <c r="H4294" s="25">
        <v>44407</v>
      </c>
      <c r="I4294" s="24" t="s">
        <v>23972</v>
      </c>
      <c r="J4294" s="24"/>
      <c r="K4294" s="24" t="s">
        <v>23973</v>
      </c>
      <c r="L4294" s="24" t="str">
        <f t="shared" si="134"/>
        <v>PostAlerta</v>
      </c>
      <c r="M4294" s="24" t="str">
        <f t="shared" si="135"/>
        <v>S/PalabrasClaves</v>
      </c>
      <c r="N4294" s="24"/>
      <c r="O4294" s="24"/>
      <c r="P4294" s="24"/>
      <c r="Q4294" s="24"/>
      <c r="R4294" s="24"/>
      <c r="S4294" s="24"/>
      <c r="T4294" s="24"/>
      <c r="U4294" s="24"/>
      <c r="V4294" s="24"/>
      <c r="W4294" s="24"/>
      <c r="X4294" s="24"/>
    </row>
    <row r="4295" spans="1:24" ht="15.75" hidden="1" customHeight="1">
      <c r="A4295" s="26">
        <v>34479288</v>
      </c>
      <c r="B4295" s="26" t="s">
        <v>23974</v>
      </c>
      <c r="C4295" s="26" t="s">
        <v>23975</v>
      </c>
      <c r="D4295" s="26" t="s">
        <v>23976</v>
      </c>
      <c r="E4295" s="26" t="s">
        <v>11140</v>
      </c>
      <c r="F4295" s="26" t="s">
        <v>1560</v>
      </c>
      <c r="G4295" s="26">
        <v>2021</v>
      </c>
      <c r="H4295" s="27">
        <v>44442</v>
      </c>
      <c r="I4295" s="26"/>
      <c r="J4295" s="26"/>
      <c r="K4295" s="26" t="s">
        <v>23977</v>
      </c>
      <c r="L4295" s="26" t="str">
        <f t="shared" si="134"/>
        <v>PostAlerta</v>
      </c>
      <c r="M4295" s="26" t="str">
        <f t="shared" si="135"/>
        <v>S/PalabrasClaves</v>
      </c>
      <c r="N4295" s="26"/>
      <c r="O4295" s="26"/>
      <c r="P4295" s="26"/>
      <c r="Q4295" s="26"/>
      <c r="R4295" s="26"/>
      <c r="S4295" s="26"/>
      <c r="T4295" s="26"/>
      <c r="U4295" s="26"/>
      <c r="V4295" s="26"/>
      <c r="W4295" s="26"/>
      <c r="X4295" s="26"/>
    </row>
    <row r="4296" spans="1:24" ht="15.75" hidden="1" customHeight="1">
      <c r="A4296" s="24">
        <v>34795711</v>
      </c>
      <c r="B4296" s="24" t="s">
        <v>23978</v>
      </c>
      <c r="C4296" s="24" t="s">
        <v>23979</v>
      </c>
      <c r="D4296" s="24" t="s">
        <v>23980</v>
      </c>
      <c r="E4296" s="24" t="s">
        <v>23981</v>
      </c>
      <c r="F4296" s="24" t="s">
        <v>3474</v>
      </c>
      <c r="G4296" s="24">
        <v>2021</v>
      </c>
      <c r="H4296" s="25">
        <v>44519</v>
      </c>
      <c r="I4296" s="24" t="s">
        <v>23982</v>
      </c>
      <c r="J4296" s="24"/>
      <c r="K4296" s="24" t="s">
        <v>23983</v>
      </c>
      <c r="L4296" s="24" t="str">
        <f t="shared" si="134"/>
        <v>PostAlerta</v>
      </c>
      <c r="M4296" s="24" t="str">
        <f t="shared" si="135"/>
        <v>S/PalabrasClaves</v>
      </c>
      <c r="N4296" s="24"/>
      <c r="O4296" s="24"/>
      <c r="P4296" s="24"/>
      <c r="Q4296" s="24"/>
      <c r="R4296" s="24"/>
      <c r="S4296" s="24"/>
      <c r="T4296" s="24"/>
      <c r="U4296" s="24"/>
      <c r="V4296" s="24"/>
      <c r="W4296" s="24"/>
      <c r="X4296" s="24"/>
    </row>
    <row r="4297" spans="1:24" ht="15.75" hidden="1" customHeight="1">
      <c r="A4297" s="26">
        <v>34204170</v>
      </c>
      <c r="B4297" s="26" t="s">
        <v>23984</v>
      </c>
      <c r="C4297" s="26" t="s">
        <v>23985</v>
      </c>
      <c r="D4297" s="26" t="s">
        <v>23986</v>
      </c>
      <c r="E4297" s="26" t="s">
        <v>23987</v>
      </c>
      <c r="F4297" s="26" t="s">
        <v>12034</v>
      </c>
      <c r="G4297" s="26">
        <v>2021</v>
      </c>
      <c r="H4297" s="27">
        <v>44379</v>
      </c>
      <c r="I4297" s="26" t="s">
        <v>23988</v>
      </c>
      <c r="J4297" s="26"/>
      <c r="K4297" s="26" t="s">
        <v>23989</v>
      </c>
      <c r="L4297" s="26" t="str">
        <f t="shared" si="134"/>
        <v>PostAlerta</v>
      </c>
      <c r="M4297" s="26" t="str">
        <f t="shared" si="135"/>
        <v>S/PalabrasClaves</v>
      </c>
      <c r="N4297" s="26"/>
      <c r="O4297" s="26"/>
      <c r="P4297" s="26"/>
      <c r="Q4297" s="26"/>
      <c r="R4297" s="26"/>
      <c r="S4297" s="26"/>
      <c r="T4297" s="26"/>
      <c r="U4297" s="26"/>
      <c r="V4297" s="26"/>
      <c r="W4297" s="26"/>
      <c r="X4297" s="26"/>
    </row>
    <row r="4298" spans="1:24" ht="15.75" hidden="1" customHeight="1">
      <c r="A4298" s="24">
        <v>34169005</v>
      </c>
      <c r="B4298" s="24" t="s">
        <v>23990</v>
      </c>
      <c r="C4298" s="24" t="s">
        <v>23991</v>
      </c>
      <c r="D4298" s="24" t="s">
        <v>23992</v>
      </c>
      <c r="E4298" s="24" t="s">
        <v>16891</v>
      </c>
      <c r="F4298" s="24" t="s">
        <v>559</v>
      </c>
      <c r="G4298" s="24">
        <v>2021</v>
      </c>
      <c r="H4298" s="25">
        <v>44372</v>
      </c>
      <c r="I4298" s="24" t="s">
        <v>23993</v>
      </c>
      <c r="J4298" s="24"/>
      <c r="K4298" s="24" t="s">
        <v>23994</v>
      </c>
      <c r="L4298" s="24" t="str">
        <f t="shared" si="134"/>
        <v>PostAlerta</v>
      </c>
      <c r="M4298" s="24" t="str">
        <f t="shared" si="135"/>
        <v>S/PalabrasClaves</v>
      </c>
      <c r="N4298" s="24"/>
      <c r="O4298" s="24"/>
      <c r="P4298" s="24"/>
      <c r="Q4298" s="24"/>
      <c r="R4298" s="24"/>
      <c r="S4298" s="24"/>
      <c r="T4298" s="24"/>
      <c r="U4298" s="24"/>
      <c r="V4298" s="24"/>
      <c r="W4298" s="24"/>
      <c r="X4298" s="24"/>
    </row>
    <row r="4299" spans="1:24" ht="15.75" hidden="1" customHeight="1">
      <c r="A4299" s="26">
        <v>34177961</v>
      </c>
      <c r="B4299" s="26" t="s">
        <v>23995</v>
      </c>
      <c r="C4299" s="26" t="s">
        <v>23996</v>
      </c>
      <c r="D4299" s="26" t="s">
        <v>23997</v>
      </c>
      <c r="E4299" s="26" t="s">
        <v>23998</v>
      </c>
      <c r="F4299" s="26" t="s">
        <v>4667</v>
      </c>
      <c r="G4299" s="26">
        <v>2021</v>
      </c>
      <c r="H4299" s="27">
        <v>44375</v>
      </c>
      <c r="I4299" s="26" t="s">
        <v>23999</v>
      </c>
      <c r="J4299" s="26"/>
      <c r="K4299" s="26" t="s">
        <v>24000</v>
      </c>
      <c r="L4299" s="26" t="str">
        <f t="shared" si="134"/>
        <v>PostAlerta</v>
      </c>
      <c r="M4299" s="26" t="str">
        <f t="shared" si="135"/>
        <v>S/PalabrasClaves</v>
      </c>
      <c r="N4299" s="26"/>
      <c r="O4299" s="26"/>
      <c r="P4299" s="26"/>
      <c r="Q4299" s="26"/>
      <c r="R4299" s="26"/>
      <c r="S4299" s="26"/>
      <c r="T4299" s="26"/>
      <c r="U4299" s="26"/>
      <c r="V4299" s="26"/>
      <c r="W4299" s="26"/>
      <c r="X4299" s="26"/>
    </row>
    <row r="4300" spans="1:24" ht="15.75" hidden="1" customHeight="1">
      <c r="A4300" s="24">
        <v>34178906</v>
      </c>
      <c r="B4300" s="24" t="s">
        <v>24001</v>
      </c>
      <c r="C4300" s="24" t="s">
        <v>24002</v>
      </c>
      <c r="D4300" s="24" t="s">
        <v>24003</v>
      </c>
      <c r="E4300" s="24" t="s">
        <v>24004</v>
      </c>
      <c r="F4300" s="24" t="s">
        <v>17339</v>
      </c>
      <c r="G4300" s="24">
        <v>2021</v>
      </c>
      <c r="H4300" s="25">
        <v>44375</v>
      </c>
      <c r="I4300" s="24" t="s">
        <v>24005</v>
      </c>
      <c r="J4300" s="24"/>
      <c r="K4300" s="24" t="s">
        <v>24006</v>
      </c>
      <c r="L4300" s="24" t="str">
        <f t="shared" si="134"/>
        <v>Excluido</v>
      </c>
      <c r="M4300" s="24" t="str">
        <f t="shared" si="135"/>
        <v>S/PalabrasClaves</v>
      </c>
      <c r="N4300" s="24"/>
      <c r="O4300" s="24"/>
      <c r="P4300" s="24"/>
      <c r="Q4300" s="24"/>
      <c r="R4300" s="24"/>
      <c r="S4300" s="24"/>
      <c r="T4300" s="24"/>
      <c r="U4300" s="24"/>
      <c r="V4300" s="24"/>
      <c r="W4300" s="24"/>
      <c r="X4300" s="24"/>
    </row>
    <row r="4301" spans="1:24" ht="15.75" hidden="1" customHeight="1">
      <c r="A4301" s="26">
        <v>34234859</v>
      </c>
      <c r="B4301" s="26" t="s">
        <v>24007</v>
      </c>
      <c r="C4301" s="26" t="s">
        <v>24008</v>
      </c>
      <c r="D4301" s="26" t="s">
        <v>24009</v>
      </c>
      <c r="E4301" s="26" t="s">
        <v>24010</v>
      </c>
      <c r="F4301" s="26" t="s">
        <v>24011</v>
      </c>
      <c r="G4301" s="26">
        <v>2021</v>
      </c>
      <c r="H4301" s="27">
        <v>44385</v>
      </c>
      <c r="I4301" s="26" t="s">
        <v>24012</v>
      </c>
      <c r="J4301" s="26"/>
      <c r="K4301" s="26" t="s">
        <v>24013</v>
      </c>
      <c r="L4301" s="26" t="str">
        <f t="shared" si="134"/>
        <v>Excluido</v>
      </c>
      <c r="M4301" s="26" t="str">
        <f t="shared" si="135"/>
        <v>S/PalabrasClaves</v>
      </c>
      <c r="N4301" s="26"/>
      <c r="O4301" s="26"/>
      <c r="P4301" s="26"/>
      <c r="Q4301" s="26"/>
      <c r="R4301" s="26"/>
      <c r="S4301" s="26"/>
      <c r="T4301" s="26"/>
      <c r="U4301" s="26"/>
      <c r="V4301" s="26"/>
      <c r="W4301" s="26"/>
      <c r="X4301" s="26"/>
    </row>
    <row r="4302" spans="1:24" ht="15.75" hidden="1" customHeight="1">
      <c r="A4302" s="24">
        <v>33763901</v>
      </c>
      <c r="B4302" s="24" t="s">
        <v>24014</v>
      </c>
      <c r="C4302" s="24" t="s">
        <v>24015</v>
      </c>
      <c r="D4302" s="24" t="s">
        <v>24016</v>
      </c>
      <c r="E4302" s="24" t="s">
        <v>24017</v>
      </c>
      <c r="F4302" s="24" t="s">
        <v>3120</v>
      </c>
      <c r="G4302" s="24">
        <v>2021</v>
      </c>
      <c r="H4302" s="25">
        <v>44280</v>
      </c>
      <c r="I4302" s="24"/>
      <c r="J4302" s="24"/>
      <c r="K4302" s="24" t="s">
        <v>24018</v>
      </c>
      <c r="L4302" s="24" t="str">
        <f t="shared" si="134"/>
        <v>PostAlerta</v>
      </c>
      <c r="M4302" s="24" t="str">
        <f t="shared" si="135"/>
        <v>S/PalabrasClaves</v>
      </c>
      <c r="N4302" s="24"/>
      <c r="O4302" s="24"/>
      <c r="P4302" s="24"/>
      <c r="Q4302" s="24"/>
      <c r="R4302" s="24"/>
      <c r="S4302" s="24"/>
      <c r="T4302" s="24"/>
      <c r="U4302" s="24"/>
      <c r="V4302" s="24"/>
      <c r="W4302" s="24"/>
      <c r="X4302" s="24"/>
    </row>
    <row r="4303" spans="1:24" ht="15.75" hidden="1" customHeight="1">
      <c r="A4303" s="26">
        <v>33875478</v>
      </c>
      <c r="B4303" s="26" t="s">
        <v>24019</v>
      </c>
      <c r="C4303" s="26" t="s">
        <v>24020</v>
      </c>
      <c r="D4303" s="26" t="s">
        <v>24021</v>
      </c>
      <c r="E4303" s="26" t="s">
        <v>24022</v>
      </c>
      <c r="F4303" s="26" t="s">
        <v>90</v>
      </c>
      <c r="G4303" s="26">
        <v>2021</v>
      </c>
      <c r="H4303" s="27">
        <v>44306</v>
      </c>
      <c r="I4303" s="26" t="s">
        <v>24023</v>
      </c>
      <c r="J4303" s="26"/>
      <c r="K4303" s="26" t="s">
        <v>24024</v>
      </c>
      <c r="L4303" s="26" t="str">
        <f t="shared" si="134"/>
        <v>PostAlerta</v>
      </c>
      <c r="M4303" s="26" t="str">
        <f t="shared" si="135"/>
        <v>S/PalabrasClaves</v>
      </c>
      <c r="N4303" s="26"/>
      <c r="O4303" s="26"/>
      <c r="P4303" s="26"/>
      <c r="Q4303" s="26"/>
      <c r="R4303" s="26"/>
      <c r="S4303" s="26"/>
      <c r="T4303" s="26"/>
      <c r="U4303" s="26"/>
      <c r="V4303" s="26"/>
      <c r="W4303" s="26"/>
      <c r="X4303" s="26"/>
    </row>
    <row r="4304" spans="1:24" ht="15.75" hidden="1" customHeight="1">
      <c r="A4304" s="24">
        <v>33875479</v>
      </c>
      <c r="B4304" s="24" t="s">
        <v>24025</v>
      </c>
      <c r="C4304" s="24" t="s">
        <v>24026</v>
      </c>
      <c r="D4304" s="24" t="s">
        <v>24027</v>
      </c>
      <c r="E4304" s="24" t="s">
        <v>903</v>
      </c>
      <c r="F4304" s="24" t="s">
        <v>90</v>
      </c>
      <c r="G4304" s="24">
        <v>2021</v>
      </c>
      <c r="H4304" s="25">
        <v>44306</v>
      </c>
      <c r="I4304" s="24" t="s">
        <v>24028</v>
      </c>
      <c r="J4304" s="24"/>
      <c r="K4304" s="24" t="s">
        <v>24029</v>
      </c>
      <c r="L4304" s="24" t="str">
        <f t="shared" si="134"/>
        <v>PostAlerta</v>
      </c>
      <c r="M4304" s="24" t="str">
        <f t="shared" si="135"/>
        <v>S/PalabrasClaves</v>
      </c>
      <c r="N4304" s="24"/>
      <c r="O4304" s="24"/>
      <c r="P4304" s="24"/>
      <c r="Q4304" s="24"/>
      <c r="R4304" s="24"/>
      <c r="S4304" s="24"/>
      <c r="T4304" s="24"/>
      <c r="U4304" s="24"/>
      <c r="V4304" s="24"/>
      <c r="W4304" s="24"/>
      <c r="X4304" s="24"/>
    </row>
    <row r="4305" spans="1:24" ht="15.75" hidden="1" customHeight="1">
      <c r="A4305" s="26">
        <v>33875435</v>
      </c>
      <c r="B4305" s="26" t="s">
        <v>24030</v>
      </c>
      <c r="C4305" s="26" t="s">
        <v>24031</v>
      </c>
      <c r="D4305" s="26" t="s">
        <v>24032</v>
      </c>
      <c r="E4305" s="26" t="s">
        <v>24033</v>
      </c>
      <c r="F4305" s="26" t="s">
        <v>1128</v>
      </c>
      <c r="G4305" s="26">
        <v>2021</v>
      </c>
      <c r="H4305" s="27">
        <v>44306</v>
      </c>
      <c r="I4305" s="26" t="s">
        <v>24034</v>
      </c>
      <c r="J4305" s="26"/>
      <c r="K4305" s="26" t="s">
        <v>24035</v>
      </c>
      <c r="L4305" s="26" t="str">
        <f t="shared" si="134"/>
        <v>PostAlerta</v>
      </c>
      <c r="M4305" s="26" t="str">
        <f t="shared" si="135"/>
        <v>C/PalabrasClaves</v>
      </c>
      <c r="N4305" s="26"/>
      <c r="O4305" s="26"/>
      <c r="P4305" s="26"/>
      <c r="Q4305" s="26"/>
      <c r="R4305" s="26"/>
      <c r="S4305" s="26"/>
      <c r="T4305" s="26"/>
      <c r="U4305" s="26"/>
      <c r="V4305" s="26"/>
      <c r="W4305" s="26"/>
      <c r="X4305" s="26"/>
    </row>
    <row r="4306" spans="1:24" ht="15.75" hidden="1" customHeight="1">
      <c r="A4306" s="24">
        <v>33910964</v>
      </c>
      <c r="B4306" s="24" t="s">
        <v>24036</v>
      </c>
      <c r="C4306" s="24" t="s">
        <v>24037</v>
      </c>
      <c r="D4306" s="24" t="s">
        <v>24038</v>
      </c>
      <c r="E4306" s="24" t="s">
        <v>4615</v>
      </c>
      <c r="F4306" s="24" t="s">
        <v>267</v>
      </c>
      <c r="G4306" s="24">
        <v>2021</v>
      </c>
      <c r="H4306" s="25">
        <v>44315</v>
      </c>
      <c r="I4306" s="24" t="s">
        <v>24039</v>
      </c>
      <c r="J4306" s="24"/>
      <c r="K4306" s="24" t="s">
        <v>24040</v>
      </c>
      <c r="L4306" s="24" t="str">
        <f t="shared" si="134"/>
        <v>PostAlerta</v>
      </c>
      <c r="M4306" s="24" t="str">
        <f t="shared" si="135"/>
        <v>S/PalabrasClaves</v>
      </c>
      <c r="N4306" s="24"/>
      <c r="O4306" s="24"/>
      <c r="P4306" s="24"/>
      <c r="Q4306" s="24"/>
      <c r="R4306" s="24"/>
      <c r="S4306" s="24"/>
      <c r="T4306" s="24"/>
      <c r="U4306" s="24"/>
      <c r="V4306" s="24"/>
      <c r="W4306" s="24"/>
      <c r="X4306" s="24"/>
    </row>
    <row r="4307" spans="1:24" ht="15.75" hidden="1" customHeight="1">
      <c r="A4307" s="26">
        <v>34145318</v>
      </c>
      <c r="B4307" s="26" t="s">
        <v>24041</v>
      </c>
      <c r="C4307" s="26" t="s">
        <v>24042</v>
      </c>
      <c r="D4307" s="26" t="s">
        <v>24043</v>
      </c>
      <c r="E4307" s="26" t="s">
        <v>24044</v>
      </c>
      <c r="F4307" s="26" t="s">
        <v>7282</v>
      </c>
      <c r="G4307" s="26">
        <v>2021</v>
      </c>
      <c r="H4307" s="27">
        <v>44366</v>
      </c>
      <c r="I4307" s="26" t="s">
        <v>24045</v>
      </c>
      <c r="J4307" s="26"/>
      <c r="K4307" s="26" t="s">
        <v>24046</v>
      </c>
      <c r="L4307" s="26" t="str">
        <f t="shared" si="134"/>
        <v>PostAlerta</v>
      </c>
      <c r="M4307" s="26" t="str">
        <f t="shared" si="135"/>
        <v>S/PalabrasClaves</v>
      </c>
      <c r="N4307" s="26"/>
      <c r="O4307" s="26"/>
      <c r="P4307" s="26"/>
      <c r="Q4307" s="26"/>
      <c r="R4307" s="26"/>
      <c r="S4307" s="26"/>
      <c r="T4307" s="26"/>
      <c r="U4307" s="26"/>
      <c r="V4307" s="26"/>
      <c r="W4307" s="26"/>
      <c r="X4307" s="26"/>
    </row>
    <row r="4308" spans="1:24" ht="15.75" hidden="1" customHeight="1">
      <c r="A4308" s="24">
        <v>34154600</v>
      </c>
      <c r="B4308" s="24" t="s">
        <v>24047</v>
      </c>
      <c r="C4308" s="24" t="s">
        <v>24048</v>
      </c>
      <c r="D4308" s="24" t="s">
        <v>24049</v>
      </c>
      <c r="E4308" s="24" t="s">
        <v>24050</v>
      </c>
      <c r="F4308" s="24" t="s">
        <v>24051</v>
      </c>
      <c r="G4308" s="24">
        <v>2021</v>
      </c>
      <c r="H4308" s="25">
        <v>44369</v>
      </c>
      <c r="I4308" s="24" t="s">
        <v>24052</v>
      </c>
      <c r="J4308" s="24"/>
      <c r="K4308" s="24" t="s">
        <v>24053</v>
      </c>
      <c r="L4308" s="24" t="str">
        <f t="shared" si="134"/>
        <v>PostAlerta</v>
      </c>
      <c r="M4308" s="24" t="str">
        <f t="shared" si="135"/>
        <v>S/PalabrasClaves</v>
      </c>
      <c r="N4308" s="24"/>
      <c r="O4308" s="24"/>
      <c r="P4308" s="24"/>
      <c r="Q4308" s="24"/>
      <c r="R4308" s="24"/>
      <c r="S4308" s="24"/>
      <c r="T4308" s="24"/>
      <c r="U4308" s="24"/>
      <c r="V4308" s="24"/>
      <c r="W4308" s="24"/>
      <c r="X4308" s="24"/>
    </row>
    <row r="4309" spans="1:24" ht="15.75" hidden="1" customHeight="1">
      <c r="A4309" s="26">
        <v>34157055</v>
      </c>
      <c r="B4309" s="26" t="s">
        <v>24054</v>
      </c>
      <c r="C4309" s="26" t="s">
        <v>24055</v>
      </c>
      <c r="D4309" s="26" t="s">
        <v>24056</v>
      </c>
      <c r="E4309" s="26" t="s">
        <v>24057</v>
      </c>
      <c r="F4309" s="26" t="s">
        <v>2168</v>
      </c>
      <c r="G4309" s="26">
        <v>2021</v>
      </c>
      <c r="H4309" s="27">
        <v>44369</v>
      </c>
      <c r="I4309" s="26" t="s">
        <v>24058</v>
      </c>
      <c r="J4309" s="26"/>
      <c r="K4309" s="26" t="s">
        <v>24059</v>
      </c>
      <c r="L4309" s="26" t="str">
        <f t="shared" si="134"/>
        <v>PostAlerta</v>
      </c>
      <c r="M4309" s="26" t="str">
        <f t="shared" si="135"/>
        <v>S/PalabrasClaves</v>
      </c>
      <c r="N4309" s="26"/>
      <c r="O4309" s="26"/>
      <c r="P4309" s="26"/>
      <c r="Q4309" s="26"/>
      <c r="R4309" s="26"/>
      <c r="S4309" s="26"/>
      <c r="T4309" s="26"/>
      <c r="U4309" s="26"/>
      <c r="V4309" s="26"/>
      <c r="W4309" s="26"/>
      <c r="X4309" s="26"/>
    </row>
    <row r="4310" spans="1:24" ht="15.75" hidden="1" customHeight="1">
      <c r="A4310" s="24">
        <v>34161706</v>
      </c>
      <c r="B4310" s="24" t="s">
        <v>24060</v>
      </c>
      <c r="C4310" s="24" t="s">
        <v>24061</v>
      </c>
      <c r="D4310" s="24" t="s">
        <v>24062</v>
      </c>
      <c r="E4310" s="24" t="s">
        <v>12624</v>
      </c>
      <c r="F4310" s="24" t="s">
        <v>9776</v>
      </c>
      <c r="G4310" s="24">
        <v>2021</v>
      </c>
      <c r="H4310" s="25">
        <v>44370</v>
      </c>
      <c r="I4310" s="24"/>
      <c r="J4310" s="24"/>
      <c r="K4310" s="24" t="s">
        <v>24063</v>
      </c>
      <c r="L4310" s="24" t="str">
        <f t="shared" si="134"/>
        <v>Excluido</v>
      </c>
      <c r="M4310" s="24" t="str">
        <f t="shared" si="135"/>
        <v>S/PalabrasClaves</v>
      </c>
      <c r="N4310" s="24"/>
      <c r="O4310" s="24"/>
      <c r="P4310" s="24"/>
      <c r="Q4310" s="24"/>
      <c r="R4310" s="24"/>
      <c r="S4310" s="24"/>
      <c r="T4310" s="24"/>
      <c r="U4310" s="24"/>
      <c r="V4310" s="24"/>
      <c r="W4310" s="24"/>
      <c r="X4310" s="24"/>
    </row>
    <row r="4311" spans="1:24" ht="15.75" hidden="1" customHeight="1">
      <c r="A4311" s="26">
        <v>34166379</v>
      </c>
      <c r="B4311" s="26" t="s">
        <v>24064</v>
      </c>
      <c r="C4311" s="26" t="s">
        <v>24065</v>
      </c>
      <c r="D4311" s="26" t="s">
        <v>24066</v>
      </c>
      <c r="E4311" s="26" t="s">
        <v>14647</v>
      </c>
      <c r="F4311" s="26" t="s">
        <v>2168</v>
      </c>
      <c r="G4311" s="26">
        <v>2021</v>
      </c>
      <c r="H4311" s="27">
        <v>44371</v>
      </c>
      <c r="I4311" s="26" t="s">
        <v>24067</v>
      </c>
      <c r="J4311" s="26"/>
      <c r="K4311" s="26" t="s">
        <v>24068</v>
      </c>
      <c r="L4311" s="26" t="str">
        <f t="shared" si="134"/>
        <v>PostAlerta</v>
      </c>
      <c r="M4311" s="26" t="str">
        <f t="shared" si="135"/>
        <v>S/PalabrasClaves</v>
      </c>
      <c r="N4311" s="26"/>
      <c r="O4311" s="26"/>
      <c r="P4311" s="26"/>
      <c r="Q4311" s="26"/>
      <c r="R4311" s="26"/>
      <c r="S4311" s="26"/>
      <c r="T4311" s="26"/>
      <c r="U4311" s="26"/>
      <c r="V4311" s="26"/>
      <c r="W4311" s="26"/>
      <c r="X4311" s="26"/>
    </row>
    <row r="4312" spans="1:24" ht="15.75" hidden="1" customHeight="1">
      <c r="A4312" s="24">
        <v>34174905</v>
      </c>
      <c r="B4312" s="24" t="s">
        <v>24069</v>
      </c>
      <c r="C4312" s="24" t="s">
        <v>24070</v>
      </c>
      <c r="D4312" s="24" t="s">
        <v>24071</v>
      </c>
      <c r="E4312" s="24" t="s">
        <v>24072</v>
      </c>
      <c r="F4312" s="24" t="s">
        <v>12659</v>
      </c>
      <c r="G4312" s="24">
        <v>2021</v>
      </c>
      <c r="H4312" s="25">
        <v>44374</v>
      </c>
      <c r="I4312" s="24" t="s">
        <v>24073</v>
      </c>
      <c r="J4312" s="24"/>
      <c r="K4312" s="24" t="s">
        <v>24074</v>
      </c>
      <c r="L4312" s="24" t="str">
        <f t="shared" si="134"/>
        <v>PostAlerta</v>
      </c>
      <c r="M4312" s="24" t="str">
        <f t="shared" si="135"/>
        <v>S/PalabrasClaves</v>
      </c>
      <c r="N4312" s="24"/>
      <c r="O4312" s="24"/>
      <c r="P4312" s="24"/>
      <c r="Q4312" s="24"/>
      <c r="R4312" s="24"/>
      <c r="S4312" s="24"/>
      <c r="T4312" s="24"/>
      <c r="U4312" s="24"/>
      <c r="V4312" s="24"/>
      <c r="W4312" s="24"/>
      <c r="X4312" s="24"/>
    </row>
    <row r="4313" spans="1:24" ht="15.75" hidden="1" customHeight="1">
      <c r="A4313" s="26">
        <v>34183027</v>
      </c>
      <c r="B4313" s="26" t="s">
        <v>24075</v>
      </c>
      <c r="C4313" s="26" t="s">
        <v>24076</v>
      </c>
      <c r="D4313" s="26" t="s">
        <v>24077</v>
      </c>
      <c r="E4313" s="26" t="s">
        <v>24078</v>
      </c>
      <c r="F4313" s="26" t="s">
        <v>24051</v>
      </c>
      <c r="G4313" s="26">
        <v>2021</v>
      </c>
      <c r="H4313" s="27">
        <v>44376</v>
      </c>
      <c r="I4313" s="26" t="s">
        <v>24079</v>
      </c>
      <c r="J4313" s="26"/>
      <c r="K4313" s="26" t="s">
        <v>24080</v>
      </c>
      <c r="L4313" s="26" t="str">
        <f t="shared" si="134"/>
        <v>PostAlerta</v>
      </c>
      <c r="M4313" s="26" t="str">
        <f t="shared" si="135"/>
        <v>S/PalabrasClaves</v>
      </c>
      <c r="N4313" s="26"/>
      <c r="O4313" s="26"/>
      <c r="P4313" s="26"/>
      <c r="Q4313" s="26"/>
      <c r="R4313" s="26"/>
      <c r="S4313" s="26"/>
      <c r="T4313" s="26"/>
      <c r="U4313" s="26"/>
      <c r="V4313" s="26"/>
      <c r="W4313" s="26"/>
      <c r="X4313" s="26"/>
    </row>
    <row r="4314" spans="1:24" ht="15.75" hidden="1" customHeight="1">
      <c r="A4314" s="24">
        <v>34101486</v>
      </c>
      <c r="B4314" s="24" t="s">
        <v>24081</v>
      </c>
      <c r="C4314" s="24" t="s">
        <v>24082</v>
      </c>
      <c r="D4314" s="24" t="s">
        <v>24083</v>
      </c>
      <c r="E4314" s="24" t="s">
        <v>3328</v>
      </c>
      <c r="F4314" s="24" t="s">
        <v>2903</v>
      </c>
      <c r="G4314" s="24">
        <v>2021</v>
      </c>
      <c r="H4314" s="25">
        <v>44355</v>
      </c>
      <c r="I4314" s="24" t="s">
        <v>24084</v>
      </c>
      <c r="J4314" s="24"/>
      <c r="K4314" s="24" t="s">
        <v>24085</v>
      </c>
      <c r="L4314" s="24" t="str">
        <f t="shared" si="134"/>
        <v>PostAlerta</v>
      </c>
      <c r="M4314" s="24" t="str">
        <f t="shared" si="135"/>
        <v>S/PalabrasClaves</v>
      </c>
      <c r="N4314" s="24"/>
      <c r="O4314" s="24"/>
      <c r="P4314" s="24"/>
      <c r="Q4314" s="24"/>
      <c r="R4314" s="24"/>
      <c r="S4314" s="24"/>
      <c r="T4314" s="24"/>
      <c r="U4314" s="24"/>
      <c r="V4314" s="24"/>
      <c r="W4314" s="24"/>
      <c r="X4314" s="24"/>
    </row>
    <row r="4315" spans="1:24" ht="15.75" hidden="1" customHeight="1">
      <c r="A4315" s="26">
        <v>34421489</v>
      </c>
      <c r="B4315" s="26" t="s">
        <v>24086</v>
      </c>
      <c r="C4315" s="26" t="s">
        <v>24087</v>
      </c>
      <c r="D4315" s="26" t="s">
        <v>24088</v>
      </c>
      <c r="E4315" s="26" t="s">
        <v>24089</v>
      </c>
      <c r="F4315" s="26" t="s">
        <v>24090</v>
      </c>
      <c r="G4315" s="26">
        <v>2021</v>
      </c>
      <c r="H4315" s="27">
        <v>44431</v>
      </c>
      <c r="I4315" s="26" t="s">
        <v>24091</v>
      </c>
      <c r="J4315" s="26"/>
      <c r="K4315" s="26"/>
      <c r="L4315" s="26" t="str">
        <f t="shared" si="134"/>
        <v>Excluido</v>
      </c>
      <c r="M4315" s="26" t="str">
        <f t="shared" si="135"/>
        <v>S/PalabrasClaves</v>
      </c>
      <c r="N4315" s="26"/>
      <c r="O4315" s="26"/>
      <c r="P4315" s="26"/>
      <c r="Q4315" s="26"/>
      <c r="R4315" s="26"/>
      <c r="S4315" s="26"/>
      <c r="T4315" s="26"/>
      <c r="U4315" s="26"/>
      <c r="V4315" s="26"/>
      <c r="W4315" s="26"/>
      <c r="X4315" s="26"/>
    </row>
    <row r="4316" spans="1:24" ht="15.75" hidden="1" customHeight="1">
      <c r="A4316" s="24">
        <v>32563585</v>
      </c>
      <c r="B4316" s="24" t="s">
        <v>24092</v>
      </c>
      <c r="C4316" s="24" t="s">
        <v>24093</v>
      </c>
      <c r="D4316" s="24" t="s">
        <v>24094</v>
      </c>
      <c r="E4316" s="24" t="s">
        <v>24095</v>
      </c>
      <c r="F4316" s="24" t="s">
        <v>24096</v>
      </c>
      <c r="G4316" s="24">
        <v>2021</v>
      </c>
      <c r="H4316" s="25">
        <v>44004</v>
      </c>
      <c r="I4316" s="24"/>
      <c r="J4316" s="24"/>
      <c r="K4316" s="24" t="s">
        <v>24097</v>
      </c>
      <c r="L4316" s="24" t="str">
        <f t="shared" si="134"/>
        <v>PostAlerta</v>
      </c>
      <c r="M4316" s="24" t="str">
        <f t="shared" si="135"/>
        <v>S/PalabrasClaves</v>
      </c>
      <c r="N4316" s="24"/>
      <c r="O4316" s="24"/>
      <c r="P4316" s="24"/>
      <c r="Q4316" s="24"/>
      <c r="R4316" s="24"/>
      <c r="S4316" s="24"/>
      <c r="T4316" s="24"/>
      <c r="U4316" s="24"/>
      <c r="V4316" s="24"/>
      <c r="W4316" s="24"/>
      <c r="X4316" s="24"/>
    </row>
    <row r="4317" spans="1:24" ht="15.75" hidden="1" customHeight="1">
      <c r="A4317" s="26">
        <v>33093289</v>
      </c>
      <c r="B4317" s="26" t="s">
        <v>24098</v>
      </c>
      <c r="C4317" s="26" t="s">
        <v>24099</v>
      </c>
      <c r="D4317" s="26" t="s">
        <v>24100</v>
      </c>
      <c r="E4317" s="26" t="s">
        <v>24101</v>
      </c>
      <c r="F4317" s="26" t="s">
        <v>128</v>
      </c>
      <c r="G4317" s="26">
        <v>2021</v>
      </c>
      <c r="H4317" s="27">
        <v>44127</v>
      </c>
      <c r="I4317" s="26"/>
      <c r="J4317" s="26"/>
      <c r="K4317" s="26" t="s">
        <v>24102</v>
      </c>
      <c r="L4317" s="26" t="str">
        <f t="shared" si="134"/>
        <v>PostAlerta</v>
      </c>
      <c r="M4317" s="26" t="str">
        <f t="shared" si="135"/>
        <v>S/PalabrasClaves</v>
      </c>
      <c r="N4317" s="26"/>
      <c r="O4317" s="26"/>
      <c r="P4317" s="26"/>
      <c r="Q4317" s="26"/>
      <c r="R4317" s="26"/>
      <c r="S4317" s="26"/>
      <c r="T4317" s="26"/>
      <c r="U4317" s="26"/>
      <c r="V4317" s="26"/>
      <c r="W4317" s="26"/>
      <c r="X4317" s="26"/>
    </row>
    <row r="4318" spans="1:24" ht="15.75" hidden="1" customHeight="1">
      <c r="A4318" s="24">
        <v>33214195</v>
      </c>
      <c r="B4318" s="24" t="s">
        <v>24103</v>
      </c>
      <c r="C4318" s="24" t="s">
        <v>24104</v>
      </c>
      <c r="D4318" s="24" t="s">
        <v>24105</v>
      </c>
      <c r="E4318" s="24" t="s">
        <v>24106</v>
      </c>
      <c r="F4318" s="24" t="s">
        <v>19877</v>
      </c>
      <c r="G4318" s="24">
        <v>2021</v>
      </c>
      <c r="H4318" s="25">
        <v>44155</v>
      </c>
      <c r="I4318" s="24"/>
      <c r="J4318" s="24"/>
      <c r="K4318" s="24" t="s">
        <v>24107</v>
      </c>
      <c r="L4318" s="24" t="str">
        <f t="shared" si="134"/>
        <v>PostAlerta</v>
      </c>
      <c r="M4318" s="24" t="str">
        <f t="shared" si="135"/>
        <v>S/PalabrasClaves</v>
      </c>
      <c r="N4318" s="24"/>
      <c r="O4318" s="24"/>
      <c r="P4318" s="24"/>
      <c r="Q4318" s="24"/>
      <c r="R4318" s="24"/>
      <c r="S4318" s="24"/>
      <c r="T4318" s="24"/>
      <c r="U4318" s="24"/>
      <c r="V4318" s="24"/>
      <c r="W4318" s="24"/>
      <c r="X4318" s="24"/>
    </row>
    <row r="4319" spans="1:24" ht="15.75" hidden="1" customHeight="1">
      <c r="A4319" s="26">
        <v>33264263</v>
      </c>
      <c r="B4319" s="26" t="s">
        <v>24108</v>
      </c>
      <c r="C4319" s="26" t="s">
        <v>24109</v>
      </c>
      <c r="D4319" s="26" t="s">
        <v>24110</v>
      </c>
      <c r="E4319" s="26" t="s">
        <v>24111</v>
      </c>
      <c r="F4319" s="26" t="s">
        <v>128</v>
      </c>
      <c r="G4319" s="26">
        <v>2021</v>
      </c>
      <c r="H4319" s="27">
        <v>44167</v>
      </c>
      <c r="I4319" s="26"/>
      <c r="J4319" s="26"/>
      <c r="K4319" s="26" t="s">
        <v>24112</v>
      </c>
      <c r="L4319" s="26" t="str">
        <f t="shared" si="134"/>
        <v>PostAlerta</v>
      </c>
      <c r="M4319" s="26" t="str">
        <f t="shared" si="135"/>
        <v>S/PalabrasClaves</v>
      </c>
      <c r="N4319" s="26"/>
      <c r="O4319" s="26"/>
      <c r="P4319" s="26"/>
      <c r="Q4319" s="26"/>
      <c r="R4319" s="26"/>
      <c r="S4319" s="26"/>
      <c r="T4319" s="26"/>
      <c r="U4319" s="26"/>
      <c r="V4319" s="26"/>
      <c r="W4319" s="26"/>
      <c r="X4319" s="26"/>
    </row>
    <row r="4320" spans="1:24" ht="15.75" hidden="1" customHeight="1">
      <c r="A4320" s="24">
        <v>33277768</v>
      </c>
      <c r="B4320" s="24" t="s">
        <v>24113</v>
      </c>
      <c r="C4320" s="24" t="s">
        <v>24114</v>
      </c>
      <c r="D4320" s="24" t="s">
        <v>24115</v>
      </c>
      <c r="E4320" s="24" t="s">
        <v>24116</v>
      </c>
      <c r="F4320" s="24" t="s">
        <v>5898</v>
      </c>
      <c r="G4320" s="24">
        <v>2021</v>
      </c>
      <c r="H4320" s="25">
        <v>44170</v>
      </c>
      <c r="I4320" s="24" t="s">
        <v>24117</v>
      </c>
      <c r="J4320" s="24" t="s">
        <v>24118</v>
      </c>
      <c r="K4320" s="24" t="s">
        <v>24119</v>
      </c>
      <c r="L4320" s="24" t="str">
        <f t="shared" si="134"/>
        <v>PostAlerta</v>
      </c>
      <c r="M4320" s="24" t="str">
        <f t="shared" si="135"/>
        <v>S/PalabrasClaves</v>
      </c>
      <c r="N4320" s="24"/>
      <c r="O4320" s="24"/>
      <c r="P4320" s="24"/>
      <c r="Q4320" s="24"/>
      <c r="R4320" s="24"/>
      <c r="S4320" s="24"/>
      <c r="T4320" s="24"/>
      <c r="U4320" s="24"/>
      <c r="V4320" s="24"/>
      <c r="W4320" s="24"/>
      <c r="X4320" s="24"/>
    </row>
    <row r="4321" spans="1:24" ht="15.75" hidden="1" customHeight="1">
      <c r="A4321" s="26">
        <v>33315748</v>
      </c>
      <c r="B4321" s="26" t="s">
        <v>24120</v>
      </c>
      <c r="C4321" s="26" t="s">
        <v>24121</v>
      </c>
      <c r="D4321" s="26" t="s">
        <v>24122</v>
      </c>
      <c r="E4321" s="26" t="s">
        <v>24123</v>
      </c>
      <c r="F4321" s="26" t="s">
        <v>128</v>
      </c>
      <c r="G4321" s="26">
        <v>2021</v>
      </c>
      <c r="H4321" s="27">
        <v>44179</v>
      </c>
      <c r="I4321" s="26" t="s">
        <v>24124</v>
      </c>
      <c r="J4321" s="26"/>
      <c r="K4321" s="26" t="s">
        <v>24125</v>
      </c>
      <c r="L4321" s="26" t="str">
        <f t="shared" si="134"/>
        <v>PostAlerta</v>
      </c>
      <c r="M4321" s="26" t="str">
        <f t="shared" si="135"/>
        <v>S/PalabrasClaves</v>
      </c>
      <c r="N4321" s="26"/>
      <c r="O4321" s="26"/>
      <c r="P4321" s="26"/>
      <c r="Q4321" s="26"/>
      <c r="R4321" s="26"/>
      <c r="S4321" s="26"/>
      <c r="T4321" s="26"/>
      <c r="U4321" s="26"/>
      <c r="V4321" s="26"/>
      <c r="W4321" s="26"/>
      <c r="X4321" s="26"/>
    </row>
    <row r="4322" spans="1:24" ht="15.75" hidden="1" customHeight="1">
      <c r="A4322" s="24">
        <v>33403516</v>
      </c>
      <c r="B4322" s="24" t="s">
        <v>24126</v>
      </c>
      <c r="C4322" s="24" t="s">
        <v>24127</v>
      </c>
      <c r="D4322" s="24" t="s">
        <v>24128</v>
      </c>
      <c r="E4322" s="24" t="s">
        <v>317</v>
      </c>
      <c r="F4322" s="24" t="s">
        <v>6725</v>
      </c>
      <c r="G4322" s="24">
        <v>2021</v>
      </c>
      <c r="H4322" s="25">
        <v>44202</v>
      </c>
      <c r="I4322" s="24"/>
      <c r="J4322" s="24"/>
      <c r="K4322" s="24" t="s">
        <v>24129</v>
      </c>
      <c r="L4322" s="24" t="str">
        <f t="shared" si="134"/>
        <v>PostAlerta</v>
      </c>
      <c r="M4322" s="24" t="str">
        <f t="shared" si="135"/>
        <v>S/PalabrasClaves</v>
      </c>
      <c r="N4322" s="24"/>
      <c r="O4322" s="24"/>
      <c r="P4322" s="24"/>
      <c r="Q4322" s="24"/>
      <c r="R4322" s="24"/>
      <c r="S4322" s="24"/>
      <c r="T4322" s="24"/>
      <c r="U4322" s="24"/>
      <c r="V4322" s="24"/>
      <c r="W4322" s="24"/>
      <c r="X4322" s="24"/>
    </row>
    <row r="4323" spans="1:24" ht="15.75" hidden="1" customHeight="1">
      <c r="A4323" s="26">
        <v>33421260</v>
      </c>
      <c r="B4323" s="26" t="s">
        <v>24130</v>
      </c>
      <c r="C4323" s="26" t="s">
        <v>24131</v>
      </c>
      <c r="D4323" s="26" t="s">
        <v>24132</v>
      </c>
      <c r="E4323" s="26" t="s">
        <v>24133</v>
      </c>
      <c r="F4323" s="26" t="s">
        <v>24134</v>
      </c>
      <c r="G4323" s="26">
        <v>2021</v>
      </c>
      <c r="H4323" s="27">
        <v>44205</v>
      </c>
      <c r="I4323" s="26"/>
      <c r="J4323" s="26"/>
      <c r="K4323" s="26" t="s">
        <v>24135</v>
      </c>
      <c r="L4323" s="26" t="str">
        <f t="shared" si="134"/>
        <v>Excluido</v>
      </c>
      <c r="M4323" s="26" t="str">
        <f t="shared" si="135"/>
        <v>C/PalabrasClaves</v>
      </c>
      <c r="N4323" s="26"/>
      <c r="O4323" s="26"/>
      <c r="P4323" s="26"/>
      <c r="Q4323" s="26"/>
      <c r="R4323" s="26"/>
      <c r="S4323" s="26"/>
      <c r="T4323" s="26"/>
      <c r="U4323" s="26"/>
      <c r="V4323" s="26"/>
      <c r="W4323" s="26"/>
      <c r="X4323" s="26"/>
    </row>
    <row r="4324" spans="1:24" ht="15.75" hidden="1" customHeight="1">
      <c r="A4324" s="24">
        <v>33434747</v>
      </c>
      <c r="B4324" s="24" t="s">
        <v>24136</v>
      </c>
      <c r="C4324" s="24" t="s">
        <v>24137</v>
      </c>
      <c r="D4324" s="24" t="s">
        <v>24138</v>
      </c>
      <c r="E4324" s="24" t="s">
        <v>24139</v>
      </c>
      <c r="F4324" s="24" t="s">
        <v>18765</v>
      </c>
      <c r="G4324" s="24">
        <v>2021</v>
      </c>
      <c r="H4324" s="25">
        <v>44208</v>
      </c>
      <c r="I4324" s="24"/>
      <c r="J4324" s="24"/>
      <c r="K4324" s="24" t="s">
        <v>24140</v>
      </c>
      <c r="L4324" s="24" t="str">
        <f t="shared" si="134"/>
        <v>Excluido</v>
      </c>
      <c r="M4324" s="24" t="str">
        <f t="shared" si="135"/>
        <v>S/PalabrasClaves</v>
      </c>
      <c r="N4324" s="24"/>
      <c r="O4324" s="24"/>
      <c r="P4324" s="24"/>
      <c r="Q4324" s="24"/>
      <c r="R4324" s="24"/>
      <c r="S4324" s="24"/>
      <c r="T4324" s="24"/>
      <c r="U4324" s="24"/>
      <c r="V4324" s="24"/>
      <c r="W4324" s="24"/>
      <c r="X4324" s="24"/>
    </row>
    <row r="4325" spans="1:24" ht="15.75" hidden="1" customHeight="1">
      <c r="A4325" s="26">
        <v>33530892</v>
      </c>
      <c r="B4325" s="26" t="s">
        <v>24141</v>
      </c>
      <c r="C4325" s="26" t="s">
        <v>24142</v>
      </c>
      <c r="D4325" s="26" t="s">
        <v>24143</v>
      </c>
      <c r="E4325" s="26" t="s">
        <v>13865</v>
      </c>
      <c r="F4325" s="26" t="s">
        <v>725</v>
      </c>
      <c r="G4325" s="26">
        <v>2021</v>
      </c>
      <c r="H4325" s="27">
        <v>44230</v>
      </c>
      <c r="I4325" s="26" t="s">
        <v>24144</v>
      </c>
      <c r="J4325" s="26" t="s">
        <v>24145</v>
      </c>
      <c r="K4325" s="26" t="s">
        <v>24146</v>
      </c>
      <c r="L4325" s="26" t="str">
        <f t="shared" si="134"/>
        <v>PostAlerta</v>
      </c>
      <c r="M4325" s="26" t="str">
        <f t="shared" si="135"/>
        <v>S/PalabrasClaves</v>
      </c>
      <c r="N4325" s="26"/>
      <c r="O4325" s="26"/>
      <c r="P4325" s="26"/>
      <c r="Q4325" s="26"/>
      <c r="R4325" s="26"/>
      <c r="S4325" s="26"/>
      <c r="T4325" s="26"/>
      <c r="U4325" s="26"/>
      <c r="V4325" s="26"/>
      <c r="W4325" s="26"/>
      <c r="X4325" s="26"/>
    </row>
    <row r="4326" spans="1:24" ht="15.75" hidden="1" customHeight="1">
      <c r="A4326" s="24">
        <v>33533315</v>
      </c>
      <c r="B4326" s="24" t="s">
        <v>24147</v>
      </c>
      <c r="C4326" s="24" t="s">
        <v>24148</v>
      </c>
      <c r="D4326" s="24" t="s">
        <v>24149</v>
      </c>
      <c r="E4326" s="24" t="s">
        <v>24150</v>
      </c>
      <c r="F4326" s="24" t="s">
        <v>725</v>
      </c>
      <c r="G4326" s="24">
        <v>2021</v>
      </c>
      <c r="H4326" s="25">
        <v>44230</v>
      </c>
      <c r="I4326" s="24" t="s">
        <v>24151</v>
      </c>
      <c r="J4326" s="24"/>
      <c r="K4326" s="24" t="s">
        <v>24152</v>
      </c>
      <c r="L4326" s="24" t="str">
        <f t="shared" si="134"/>
        <v>PostAlerta</v>
      </c>
      <c r="M4326" s="24" t="str">
        <f t="shared" si="135"/>
        <v>S/PalabrasClaves</v>
      </c>
      <c r="N4326" s="24"/>
      <c r="O4326" s="24"/>
      <c r="P4326" s="24"/>
      <c r="Q4326" s="24"/>
      <c r="R4326" s="24"/>
      <c r="S4326" s="24"/>
      <c r="T4326" s="24"/>
      <c r="U4326" s="24"/>
      <c r="V4326" s="24"/>
      <c r="W4326" s="24"/>
      <c r="X4326" s="24"/>
    </row>
    <row r="4327" spans="1:24" ht="15.75" hidden="1" customHeight="1">
      <c r="A4327" s="26">
        <v>33544205</v>
      </c>
      <c r="B4327" s="26" t="s">
        <v>24153</v>
      </c>
      <c r="C4327" s="26" t="s">
        <v>24154</v>
      </c>
      <c r="D4327" s="26" t="s">
        <v>24155</v>
      </c>
      <c r="E4327" s="26" t="s">
        <v>24156</v>
      </c>
      <c r="F4327" s="26" t="s">
        <v>239</v>
      </c>
      <c r="G4327" s="26">
        <v>2021</v>
      </c>
      <c r="H4327" s="27">
        <v>44232</v>
      </c>
      <c r="I4327" s="26"/>
      <c r="J4327" s="26"/>
      <c r="K4327" s="26" t="s">
        <v>24157</v>
      </c>
      <c r="L4327" s="26" t="str">
        <f t="shared" si="134"/>
        <v>PostAlerta</v>
      </c>
      <c r="M4327" s="26" t="str">
        <f t="shared" si="135"/>
        <v>S/PalabrasClaves</v>
      </c>
      <c r="N4327" s="26"/>
      <c r="O4327" s="26"/>
      <c r="P4327" s="26"/>
      <c r="Q4327" s="26"/>
      <c r="R4327" s="26"/>
      <c r="S4327" s="26"/>
      <c r="T4327" s="26"/>
      <c r="U4327" s="26"/>
      <c r="V4327" s="26"/>
      <c r="W4327" s="26"/>
      <c r="X4327" s="26"/>
    </row>
    <row r="4328" spans="1:24" ht="15.75" hidden="1" customHeight="1">
      <c r="A4328" s="24">
        <v>33883524</v>
      </c>
      <c r="B4328" s="24" t="s">
        <v>24158</v>
      </c>
      <c r="C4328" s="24" t="s">
        <v>24159</v>
      </c>
      <c r="D4328" s="24" t="s">
        <v>24160</v>
      </c>
      <c r="E4328" s="24" t="s">
        <v>13111</v>
      </c>
      <c r="F4328" s="24" t="s">
        <v>282</v>
      </c>
      <c r="G4328" s="24">
        <v>2021</v>
      </c>
      <c r="H4328" s="25">
        <v>44308</v>
      </c>
      <c r="I4328" s="24"/>
      <c r="J4328" s="24"/>
      <c r="K4328" s="24" t="s">
        <v>24161</v>
      </c>
      <c r="L4328" s="24" t="str">
        <f t="shared" ref="L4328:L4391" si="136">IF(ISNUMBER(VLOOKUP(A4328,EXCL,1,FALSE)),"Excluido",IF(ISNUMBER(VLOOKUP(A4328,POST,1,FALSE)),"PostAlerta",IF(ISNUMBER(VLOOKUP(A4328,PRE,1,FALSE)),"PreAlerta","")))</f>
        <v>PostAlerta</v>
      </c>
      <c r="M4328" s="24" t="str">
        <f t="shared" ref="M4328:M4391" si="137">IF(ISNUMBER(VLOOKUP(A4328,KEYWORDS,1,FALSE)),"C/PalabrasClaves","S/PalabrasClaves")</f>
        <v>S/PalabrasClaves</v>
      </c>
      <c r="N4328" s="24"/>
      <c r="O4328" s="24"/>
      <c r="P4328" s="24"/>
      <c r="Q4328" s="24"/>
      <c r="R4328" s="24"/>
      <c r="S4328" s="24"/>
      <c r="T4328" s="24"/>
      <c r="U4328" s="24"/>
      <c r="V4328" s="24"/>
      <c r="W4328" s="24"/>
      <c r="X4328" s="24"/>
    </row>
    <row r="4329" spans="1:24" ht="15.75" hidden="1" customHeight="1">
      <c r="A4329" s="26">
        <v>33930228</v>
      </c>
      <c r="B4329" s="26" t="s">
        <v>24162</v>
      </c>
      <c r="C4329" s="26" t="s">
        <v>24163</v>
      </c>
      <c r="D4329" s="26" t="s">
        <v>24164</v>
      </c>
      <c r="E4329" s="26" t="s">
        <v>24165</v>
      </c>
      <c r="F4329" s="26" t="s">
        <v>405</v>
      </c>
      <c r="G4329" s="26">
        <v>2021</v>
      </c>
      <c r="H4329" s="27">
        <v>44316</v>
      </c>
      <c r="I4329" s="26"/>
      <c r="J4329" s="26"/>
      <c r="K4329" s="26" t="s">
        <v>24166</v>
      </c>
      <c r="L4329" s="26" t="str">
        <f t="shared" si="136"/>
        <v>PostAlerta</v>
      </c>
      <c r="M4329" s="26" t="str">
        <f t="shared" si="137"/>
        <v>S/PalabrasClaves</v>
      </c>
      <c r="N4329" s="26"/>
      <c r="O4329" s="26"/>
      <c r="P4329" s="26"/>
      <c r="Q4329" s="26"/>
      <c r="R4329" s="26"/>
      <c r="S4329" s="26"/>
      <c r="T4329" s="26"/>
      <c r="U4329" s="26"/>
      <c r="V4329" s="26"/>
      <c r="W4329" s="26"/>
      <c r="X4329" s="26"/>
    </row>
    <row r="4330" spans="1:24" ht="15.75" hidden="1" customHeight="1">
      <c r="A4330" s="24">
        <v>33940135</v>
      </c>
      <c r="B4330" s="24" t="s">
        <v>24167</v>
      </c>
      <c r="C4330" s="24" t="s">
        <v>24168</v>
      </c>
      <c r="D4330" s="24" t="s">
        <v>24169</v>
      </c>
      <c r="E4330" s="24" t="s">
        <v>20262</v>
      </c>
      <c r="F4330" s="24" t="s">
        <v>97</v>
      </c>
      <c r="G4330" s="24">
        <v>2021</v>
      </c>
      <c r="H4330" s="25">
        <v>44319</v>
      </c>
      <c r="I4330" s="24" t="s">
        <v>24170</v>
      </c>
      <c r="J4330" s="24" t="s">
        <v>24171</v>
      </c>
      <c r="K4330" s="24" t="s">
        <v>24172</v>
      </c>
      <c r="L4330" s="24" t="str">
        <f t="shared" si="136"/>
        <v>PostAlerta</v>
      </c>
      <c r="M4330" s="24" t="str">
        <f t="shared" si="137"/>
        <v>S/PalabrasClaves</v>
      </c>
      <c r="N4330" s="24"/>
      <c r="O4330" s="24"/>
      <c r="P4330" s="24"/>
      <c r="Q4330" s="24"/>
      <c r="R4330" s="24"/>
      <c r="S4330" s="24"/>
      <c r="T4330" s="24"/>
      <c r="U4330" s="24"/>
      <c r="V4330" s="24"/>
      <c r="W4330" s="24"/>
      <c r="X4330" s="24"/>
    </row>
    <row r="4331" spans="1:24" ht="15.75" hidden="1" customHeight="1">
      <c r="A4331" s="26">
        <v>34029611</v>
      </c>
      <c r="B4331" s="26" t="s">
        <v>24173</v>
      </c>
      <c r="C4331" s="26" t="s">
        <v>24174</v>
      </c>
      <c r="D4331" s="26" t="s">
        <v>24175</v>
      </c>
      <c r="E4331" s="26" t="s">
        <v>9028</v>
      </c>
      <c r="F4331" s="26" t="s">
        <v>661</v>
      </c>
      <c r="G4331" s="26">
        <v>2021</v>
      </c>
      <c r="H4331" s="27">
        <v>44340</v>
      </c>
      <c r="I4331" s="26"/>
      <c r="J4331" s="26"/>
      <c r="K4331" s="26" t="s">
        <v>24176</v>
      </c>
      <c r="L4331" s="26" t="str">
        <f t="shared" si="136"/>
        <v>PostAlerta</v>
      </c>
      <c r="M4331" s="26" t="str">
        <f t="shared" si="137"/>
        <v>S/PalabrasClaves</v>
      </c>
      <c r="N4331" s="26"/>
      <c r="O4331" s="26"/>
      <c r="P4331" s="26"/>
      <c r="Q4331" s="26"/>
      <c r="R4331" s="26"/>
      <c r="S4331" s="26"/>
      <c r="T4331" s="26"/>
      <c r="U4331" s="26"/>
      <c r="V4331" s="26"/>
      <c r="W4331" s="26"/>
      <c r="X4331" s="26"/>
    </row>
    <row r="4332" spans="1:24" ht="15.75" hidden="1" customHeight="1">
      <c r="A4332" s="24">
        <v>34055347</v>
      </c>
      <c r="B4332" s="24" t="s">
        <v>24177</v>
      </c>
      <c r="C4332" s="24" t="s">
        <v>24178</v>
      </c>
      <c r="D4332" s="24" t="s">
        <v>24179</v>
      </c>
      <c r="E4332" s="24" t="s">
        <v>22069</v>
      </c>
      <c r="F4332" s="24" t="s">
        <v>24180</v>
      </c>
      <c r="G4332" s="24">
        <v>2021</v>
      </c>
      <c r="H4332" s="25">
        <v>44347</v>
      </c>
      <c r="I4332" s="24" t="s">
        <v>24181</v>
      </c>
      <c r="J4332" s="24"/>
      <c r="K4332" s="24" t="s">
        <v>24182</v>
      </c>
      <c r="L4332" s="24" t="str">
        <f t="shared" si="136"/>
        <v>PostAlerta</v>
      </c>
      <c r="M4332" s="24" t="str">
        <f t="shared" si="137"/>
        <v>S/PalabrasClaves</v>
      </c>
      <c r="N4332" s="24"/>
      <c r="O4332" s="24"/>
      <c r="P4332" s="24"/>
      <c r="Q4332" s="24"/>
      <c r="R4332" s="24"/>
      <c r="S4332" s="24"/>
      <c r="T4332" s="24"/>
      <c r="U4332" s="24"/>
      <c r="V4332" s="24"/>
      <c r="W4332" s="24"/>
      <c r="X4332" s="24"/>
    </row>
    <row r="4333" spans="1:24" ht="15.75" hidden="1" customHeight="1">
      <c r="A4333" s="26">
        <v>34057249</v>
      </c>
      <c r="B4333" s="26" t="s">
        <v>24183</v>
      </c>
      <c r="C4333" s="26" t="s">
        <v>24184</v>
      </c>
      <c r="D4333" s="26" t="s">
        <v>24185</v>
      </c>
      <c r="E4333" s="26" t="s">
        <v>18214</v>
      </c>
      <c r="F4333" s="26" t="s">
        <v>1057</v>
      </c>
      <c r="G4333" s="26">
        <v>2021</v>
      </c>
      <c r="H4333" s="27">
        <v>44347</v>
      </c>
      <c r="I4333" s="26"/>
      <c r="J4333" s="26"/>
      <c r="K4333" s="26" t="s">
        <v>24186</v>
      </c>
      <c r="L4333" s="26" t="str">
        <f t="shared" si="136"/>
        <v>PostAlerta</v>
      </c>
      <c r="M4333" s="26" t="str">
        <f t="shared" si="137"/>
        <v>S/PalabrasClaves</v>
      </c>
      <c r="N4333" s="26"/>
      <c r="O4333" s="26"/>
      <c r="P4333" s="26"/>
      <c r="Q4333" s="26"/>
      <c r="R4333" s="26"/>
      <c r="S4333" s="26"/>
      <c r="T4333" s="26"/>
      <c r="U4333" s="26"/>
      <c r="V4333" s="26"/>
      <c r="W4333" s="26"/>
      <c r="X4333" s="26"/>
    </row>
    <row r="4334" spans="1:24" ht="15.75" hidden="1" customHeight="1">
      <c r="A4334" s="24">
        <v>34097283</v>
      </c>
      <c r="B4334" s="24" t="s">
        <v>24187</v>
      </c>
      <c r="C4334" s="24" t="s">
        <v>24188</v>
      </c>
      <c r="D4334" s="24" t="s">
        <v>24189</v>
      </c>
      <c r="E4334" s="24" t="s">
        <v>24190</v>
      </c>
      <c r="F4334" s="24" t="s">
        <v>24191</v>
      </c>
      <c r="G4334" s="24">
        <v>2021</v>
      </c>
      <c r="H4334" s="25">
        <v>44354</v>
      </c>
      <c r="I4334" s="24" t="s">
        <v>24192</v>
      </c>
      <c r="J4334" s="24"/>
      <c r="K4334" s="24" t="s">
        <v>24193</v>
      </c>
      <c r="L4334" s="24" t="str">
        <f t="shared" si="136"/>
        <v>Excluido</v>
      </c>
      <c r="M4334" s="24" t="str">
        <f t="shared" si="137"/>
        <v>C/PalabrasClaves</v>
      </c>
      <c r="N4334" s="24"/>
      <c r="O4334" s="24"/>
      <c r="P4334" s="24"/>
      <c r="Q4334" s="24"/>
      <c r="R4334" s="24"/>
      <c r="S4334" s="24"/>
      <c r="T4334" s="24"/>
      <c r="U4334" s="24"/>
      <c r="V4334" s="24"/>
      <c r="W4334" s="24"/>
      <c r="X4334" s="24"/>
    </row>
    <row r="4335" spans="1:24" ht="15.75" hidden="1" customHeight="1">
      <c r="A4335" s="26">
        <v>34146691</v>
      </c>
      <c r="B4335" s="26" t="s">
        <v>24194</v>
      </c>
      <c r="C4335" s="26" t="s">
        <v>24195</v>
      </c>
      <c r="D4335" s="26" t="s">
        <v>24196</v>
      </c>
      <c r="E4335" s="26" t="s">
        <v>24197</v>
      </c>
      <c r="F4335" s="26" t="s">
        <v>4565</v>
      </c>
      <c r="G4335" s="26">
        <v>2021</v>
      </c>
      <c r="H4335" s="27">
        <v>44366</v>
      </c>
      <c r="I4335" s="26"/>
      <c r="J4335" s="26"/>
      <c r="K4335" s="26" t="s">
        <v>24198</v>
      </c>
      <c r="L4335" s="26" t="str">
        <f t="shared" si="136"/>
        <v>PostAlerta</v>
      </c>
      <c r="M4335" s="26" t="str">
        <f t="shared" si="137"/>
        <v>C/PalabrasClaves</v>
      </c>
      <c r="N4335" s="26"/>
      <c r="O4335" s="26"/>
      <c r="P4335" s="26"/>
      <c r="Q4335" s="26"/>
      <c r="R4335" s="26"/>
      <c r="S4335" s="26"/>
      <c r="T4335" s="26"/>
      <c r="U4335" s="26"/>
      <c r="V4335" s="26"/>
      <c r="W4335" s="26"/>
      <c r="X4335" s="26"/>
    </row>
    <row r="4336" spans="1:24" ht="15.75" hidden="1" customHeight="1">
      <c r="A4336" s="24">
        <v>34148563</v>
      </c>
      <c r="B4336" s="24" t="s">
        <v>24199</v>
      </c>
      <c r="C4336" s="24" t="s">
        <v>24200</v>
      </c>
      <c r="D4336" s="24" t="s">
        <v>24201</v>
      </c>
      <c r="E4336" s="24" t="s">
        <v>24202</v>
      </c>
      <c r="F4336" s="24" t="s">
        <v>443</v>
      </c>
      <c r="G4336" s="24">
        <v>2021</v>
      </c>
      <c r="H4336" s="25">
        <v>44368</v>
      </c>
      <c r="I4336" s="24"/>
      <c r="J4336" s="24"/>
      <c r="K4336" s="24" t="s">
        <v>24203</v>
      </c>
      <c r="L4336" s="24" t="str">
        <f t="shared" si="136"/>
        <v>PostAlerta</v>
      </c>
      <c r="M4336" s="24" t="str">
        <f t="shared" si="137"/>
        <v>S/PalabrasClaves</v>
      </c>
      <c r="N4336" s="24"/>
      <c r="O4336" s="24"/>
      <c r="P4336" s="24"/>
      <c r="Q4336" s="24"/>
      <c r="R4336" s="24"/>
      <c r="S4336" s="24"/>
      <c r="T4336" s="24"/>
      <c r="U4336" s="24"/>
      <c r="V4336" s="24"/>
      <c r="W4336" s="24"/>
      <c r="X4336" s="24"/>
    </row>
    <row r="4337" spans="1:24" ht="15.75" hidden="1" customHeight="1">
      <c r="A4337" s="26">
        <v>34174226</v>
      </c>
      <c r="B4337" s="26" t="s">
        <v>24204</v>
      </c>
      <c r="C4337" s="26" t="s">
        <v>24205</v>
      </c>
      <c r="D4337" s="26" t="s">
        <v>24206</v>
      </c>
      <c r="E4337" s="26" t="s">
        <v>24207</v>
      </c>
      <c r="F4337" s="26" t="s">
        <v>987</v>
      </c>
      <c r="G4337" s="26">
        <v>2021</v>
      </c>
      <c r="H4337" s="27">
        <v>44373</v>
      </c>
      <c r="I4337" s="26"/>
      <c r="J4337" s="26"/>
      <c r="K4337" s="26" t="s">
        <v>24208</v>
      </c>
      <c r="L4337" s="26" t="str">
        <f t="shared" si="136"/>
        <v>PostAlerta</v>
      </c>
      <c r="M4337" s="26" t="str">
        <f t="shared" si="137"/>
        <v>S/PalabrasClaves</v>
      </c>
      <c r="N4337" s="26"/>
      <c r="O4337" s="26"/>
      <c r="P4337" s="26"/>
      <c r="Q4337" s="26"/>
      <c r="R4337" s="26"/>
      <c r="S4337" s="26"/>
      <c r="T4337" s="26"/>
      <c r="U4337" s="26"/>
      <c r="V4337" s="26"/>
      <c r="W4337" s="26"/>
      <c r="X4337" s="26"/>
    </row>
    <row r="4338" spans="1:24" ht="15.75" hidden="1" customHeight="1">
      <c r="A4338" s="24">
        <v>34195578</v>
      </c>
      <c r="B4338" s="24" t="s">
        <v>24209</v>
      </c>
      <c r="C4338" s="24" t="s">
        <v>24210</v>
      </c>
      <c r="D4338" s="24" t="s">
        <v>24211</v>
      </c>
      <c r="E4338" s="24" t="s">
        <v>7090</v>
      </c>
      <c r="F4338" s="24" t="s">
        <v>16744</v>
      </c>
      <c r="G4338" s="24">
        <v>2021</v>
      </c>
      <c r="H4338" s="25">
        <v>44378</v>
      </c>
      <c r="I4338" s="24" t="s">
        <v>24212</v>
      </c>
      <c r="J4338" s="24"/>
      <c r="K4338" s="24" t="s">
        <v>24213</v>
      </c>
      <c r="L4338" s="24" t="str">
        <f t="shared" si="136"/>
        <v>Excluido</v>
      </c>
      <c r="M4338" s="24" t="str">
        <f t="shared" si="137"/>
        <v>S/PalabrasClaves</v>
      </c>
      <c r="N4338" s="24"/>
      <c r="O4338" s="24"/>
      <c r="P4338" s="24"/>
      <c r="Q4338" s="24"/>
      <c r="R4338" s="24"/>
      <c r="S4338" s="24"/>
      <c r="T4338" s="24"/>
      <c r="U4338" s="24"/>
      <c r="V4338" s="24"/>
      <c r="W4338" s="24"/>
      <c r="X4338" s="24"/>
    </row>
    <row r="4339" spans="1:24" ht="15.75" hidden="1" customHeight="1">
      <c r="A4339" s="26">
        <v>34211075</v>
      </c>
      <c r="B4339" s="26" t="s">
        <v>24214</v>
      </c>
      <c r="C4339" s="26" t="s">
        <v>24215</v>
      </c>
      <c r="D4339" s="26" t="s">
        <v>24216</v>
      </c>
      <c r="E4339" s="26" t="s">
        <v>24217</v>
      </c>
      <c r="F4339" s="26" t="s">
        <v>7282</v>
      </c>
      <c r="G4339" s="26">
        <v>2021</v>
      </c>
      <c r="H4339" s="27">
        <v>44379</v>
      </c>
      <c r="I4339" s="26" t="s">
        <v>24218</v>
      </c>
      <c r="J4339" s="26"/>
      <c r="K4339" s="26" t="s">
        <v>24219</v>
      </c>
      <c r="L4339" s="26" t="str">
        <f t="shared" si="136"/>
        <v>PostAlerta</v>
      </c>
      <c r="M4339" s="26" t="str">
        <f t="shared" si="137"/>
        <v>S/PalabrasClaves</v>
      </c>
      <c r="N4339" s="26"/>
      <c r="O4339" s="26"/>
      <c r="P4339" s="26"/>
      <c r="Q4339" s="26"/>
      <c r="R4339" s="26"/>
      <c r="S4339" s="26"/>
      <c r="T4339" s="26"/>
      <c r="U4339" s="26"/>
      <c r="V4339" s="26"/>
      <c r="W4339" s="26"/>
      <c r="X4339" s="26"/>
    </row>
    <row r="4340" spans="1:24" ht="15.75" hidden="1" customHeight="1">
      <c r="A4340" s="24">
        <v>34298369</v>
      </c>
      <c r="B4340" s="24" t="s">
        <v>24220</v>
      </c>
      <c r="C4340" s="24" t="s">
        <v>24221</v>
      </c>
      <c r="D4340" s="24" t="s">
        <v>24222</v>
      </c>
      <c r="E4340" s="24" t="s">
        <v>24223</v>
      </c>
      <c r="F4340" s="24" t="s">
        <v>24224</v>
      </c>
      <c r="G4340" s="24">
        <v>2021</v>
      </c>
      <c r="H4340" s="25">
        <v>44400</v>
      </c>
      <c r="I4340" s="24"/>
      <c r="J4340" s="24"/>
      <c r="K4340" s="24" t="s">
        <v>24225</v>
      </c>
      <c r="L4340" s="24" t="str">
        <f t="shared" si="136"/>
        <v>PostAlerta</v>
      </c>
      <c r="M4340" s="24" t="str">
        <f t="shared" si="137"/>
        <v>S/PalabrasClaves</v>
      </c>
      <c r="N4340" s="24"/>
      <c r="O4340" s="24"/>
      <c r="P4340" s="24"/>
      <c r="Q4340" s="24"/>
      <c r="R4340" s="24"/>
      <c r="S4340" s="24"/>
      <c r="T4340" s="24"/>
      <c r="U4340" s="24"/>
      <c r="V4340" s="24"/>
      <c r="W4340" s="24"/>
      <c r="X4340" s="24"/>
    </row>
    <row r="4341" spans="1:24" ht="15.75" hidden="1" customHeight="1">
      <c r="A4341" s="26">
        <v>34301675</v>
      </c>
      <c r="B4341" s="26" t="s">
        <v>24226</v>
      </c>
      <c r="C4341" s="26" t="s">
        <v>24227</v>
      </c>
      <c r="D4341" s="26" t="s">
        <v>24228</v>
      </c>
      <c r="E4341" s="26" t="s">
        <v>24229</v>
      </c>
      <c r="F4341" s="26" t="s">
        <v>24230</v>
      </c>
      <c r="G4341" s="26">
        <v>2021</v>
      </c>
      <c r="H4341" s="27">
        <v>44401</v>
      </c>
      <c r="I4341" s="26" t="s">
        <v>24231</v>
      </c>
      <c r="J4341" s="26"/>
      <c r="K4341" s="26" t="s">
        <v>24232</v>
      </c>
      <c r="L4341" s="26" t="str">
        <f t="shared" si="136"/>
        <v>Excluido</v>
      </c>
      <c r="M4341" s="26" t="str">
        <f t="shared" si="137"/>
        <v>S/PalabrasClaves</v>
      </c>
      <c r="N4341" s="26"/>
      <c r="O4341" s="26"/>
      <c r="P4341" s="26"/>
      <c r="Q4341" s="26"/>
      <c r="R4341" s="26"/>
      <c r="S4341" s="26"/>
      <c r="T4341" s="26"/>
      <c r="U4341" s="26"/>
      <c r="V4341" s="26"/>
      <c r="W4341" s="26"/>
      <c r="X4341" s="26"/>
    </row>
    <row r="4342" spans="1:24" ht="15.75" hidden="1" customHeight="1">
      <c r="A4342" s="24">
        <v>34671693</v>
      </c>
      <c r="B4342" s="24" t="s">
        <v>24233</v>
      </c>
      <c r="C4342" s="24" t="s">
        <v>24234</v>
      </c>
      <c r="D4342" s="24" t="s">
        <v>24235</v>
      </c>
      <c r="E4342" s="24" t="s">
        <v>12412</v>
      </c>
      <c r="F4342" s="24" t="s">
        <v>17558</v>
      </c>
      <c r="G4342" s="24">
        <v>2021</v>
      </c>
      <c r="H4342" s="25">
        <v>44490</v>
      </c>
      <c r="I4342" s="24" t="s">
        <v>24236</v>
      </c>
      <c r="J4342" s="24"/>
      <c r="K4342" s="24" t="s">
        <v>24237</v>
      </c>
      <c r="L4342" s="24" t="str">
        <f t="shared" si="136"/>
        <v>PostAlerta</v>
      </c>
      <c r="M4342" s="24" t="str">
        <f t="shared" si="137"/>
        <v>S/PalabrasClaves</v>
      </c>
      <c r="N4342" s="24"/>
      <c r="O4342" s="24"/>
      <c r="P4342" s="24"/>
      <c r="Q4342" s="24"/>
      <c r="R4342" s="24"/>
      <c r="S4342" s="24"/>
      <c r="T4342" s="24"/>
      <c r="U4342" s="24"/>
      <c r="V4342" s="24"/>
      <c r="W4342" s="24"/>
      <c r="X4342" s="24"/>
    </row>
    <row r="4343" spans="1:24" ht="15.75" hidden="1" customHeight="1">
      <c r="A4343" s="26">
        <v>34225661</v>
      </c>
      <c r="B4343" s="26" t="s">
        <v>24238</v>
      </c>
      <c r="C4343" s="26" t="s">
        <v>24239</v>
      </c>
      <c r="D4343" s="26" t="s">
        <v>24240</v>
      </c>
      <c r="E4343" s="26" t="s">
        <v>24241</v>
      </c>
      <c r="F4343" s="26" t="s">
        <v>341</v>
      </c>
      <c r="G4343" s="26">
        <v>2021</v>
      </c>
      <c r="H4343" s="27">
        <v>44383</v>
      </c>
      <c r="I4343" s="26" t="s">
        <v>24242</v>
      </c>
      <c r="J4343" s="26"/>
      <c r="K4343" s="26" t="s">
        <v>24243</v>
      </c>
      <c r="L4343" s="26" t="str">
        <f t="shared" si="136"/>
        <v>PostAlerta</v>
      </c>
      <c r="M4343" s="26" t="str">
        <f t="shared" si="137"/>
        <v>S/PalabrasClaves</v>
      </c>
      <c r="N4343" s="26"/>
      <c r="O4343" s="26"/>
      <c r="P4343" s="26"/>
      <c r="Q4343" s="26"/>
      <c r="R4343" s="26"/>
      <c r="S4343" s="26"/>
      <c r="T4343" s="26"/>
      <c r="U4343" s="26"/>
      <c r="V4343" s="26"/>
      <c r="W4343" s="26"/>
      <c r="X4343" s="26"/>
    </row>
    <row r="4344" spans="1:24" ht="15.75" hidden="1" customHeight="1">
      <c r="A4344" s="24">
        <v>34225822</v>
      </c>
      <c r="B4344" s="24" t="s">
        <v>24244</v>
      </c>
      <c r="C4344" s="24" t="s">
        <v>24245</v>
      </c>
      <c r="D4344" s="24" t="s">
        <v>24246</v>
      </c>
      <c r="E4344" s="24" t="s">
        <v>24247</v>
      </c>
      <c r="F4344" s="24" t="s">
        <v>24248</v>
      </c>
      <c r="G4344" s="24">
        <v>2021</v>
      </c>
      <c r="H4344" s="25">
        <v>44383</v>
      </c>
      <c r="I4344" s="24" t="s">
        <v>24249</v>
      </c>
      <c r="J4344" s="24"/>
      <c r="K4344" s="24" t="s">
        <v>24250</v>
      </c>
      <c r="L4344" s="24" t="str">
        <f t="shared" si="136"/>
        <v>PostAlerta</v>
      </c>
      <c r="M4344" s="24" t="str">
        <f t="shared" si="137"/>
        <v>S/PalabrasClaves</v>
      </c>
      <c r="N4344" s="24"/>
      <c r="O4344" s="24"/>
      <c r="P4344" s="24"/>
      <c r="Q4344" s="24"/>
      <c r="R4344" s="24"/>
      <c r="S4344" s="24"/>
      <c r="T4344" s="24"/>
      <c r="U4344" s="24"/>
      <c r="V4344" s="24"/>
      <c r="W4344" s="24"/>
      <c r="X4344" s="24"/>
    </row>
    <row r="4345" spans="1:24" ht="15.75" hidden="1" customHeight="1">
      <c r="A4345" s="26">
        <v>34358171</v>
      </c>
      <c r="B4345" s="26" t="s">
        <v>24251</v>
      </c>
      <c r="C4345" s="26" t="s">
        <v>24252</v>
      </c>
      <c r="D4345" s="26" t="s">
        <v>24253</v>
      </c>
      <c r="E4345" s="26" t="s">
        <v>3196</v>
      </c>
      <c r="F4345" s="26" t="s">
        <v>12034</v>
      </c>
      <c r="G4345" s="26">
        <v>2021</v>
      </c>
      <c r="H4345" s="27">
        <v>44414</v>
      </c>
      <c r="I4345" s="26" t="s">
        <v>24254</v>
      </c>
      <c r="J4345" s="26"/>
      <c r="K4345" s="26" t="s">
        <v>24255</v>
      </c>
      <c r="L4345" s="26" t="str">
        <f t="shared" si="136"/>
        <v>PostAlerta</v>
      </c>
      <c r="M4345" s="26" t="str">
        <f t="shared" si="137"/>
        <v>S/PalabrasClaves</v>
      </c>
      <c r="N4345" s="26"/>
      <c r="O4345" s="26"/>
      <c r="P4345" s="26"/>
      <c r="Q4345" s="26"/>
      <c r="R4345" s="26"/>
      <c r="S4345" s="26"/>
      <c r="T4345" s="26"/>
      <c r="U4345" s="26"/>
      <c r="V4345" s="26"/>
      <c r="W4345" s="26"/>
      <c r="X4345" s="26"/>
    </row>
    <row r="4346" spans="1:24" ht="15.75" hidden="1" customHeight="1">
      <c r="A4346" s="24">
        <v>34552793</v>
      </c>
      <c r="B4346" s="24" t="s">
        <v>24256</v>
      </c>
      <c r="C4346" s="24" t="s">
        <v>24257</v>
      </c>
      <c r="D4346" s="24" t="s">
        <v>24258</v>
      </c>
      <c r="E4346" s="24" t="s">
        <v>24259</v>
      </c>
      <c r="F4346" s="24" t="s">
        <v>24260</v>
      </c>
      <c r="G4346" s="24">
        <v>2021</v>
      </c>
      <c r="H4346" s="25">
        <v>44462</v>
      </c>
      <c r="I4346" s="24" t="s">
        <v>24261</v>
      </c>
      <c r="J4346" s="24"/>
      <c r="K4346" s="24" t="s">
        <v>24262</v>
      </c>
      <c r="L4346" s="24" t="str">
        <f t="shared" si="136"/>
        <v>Excluido</v>
      </c>
      <c r="M4346" s="24" t="str">
        <f t="shared" si="137"/>
        <v>S/PalabrasClaves</v>
      </c>
      <c r="N4346" s="24"/>
      <c r="O4346" s="24"/>
      <c r="P4346" s="24"/>
      <c r="Q4346" s="24"/>
      <c r="R4346" s="24"/>
      <c r="S4346" s="24"/>
      <c r="T4346" s="24"/>
      <c r="U4346" s="24"/>
      <c r="V4346" s="24"/>
      <c r="W4346" s="24"/>
      <c r="X4346" s="24"/>
    </row>
    <row r="4347" spans="1:24" ht="15.75" hidden="1" customHeight="1">
      <c r="A4347" s="26">
        <v>34237074</v>
      </c>
      <c r="B4347" s="26" t="s">
        <v>24263</v>
      </c>
      <c r="C4347" s="26" t="s">
        <v>24264</v>
      </c>
      <c r="D4347" s="26" t="s">
        <v>24265</v>
      </c>
      <c r="E4347" s="26" t="s">
        <v>24266</v>
      </c>
      <c r="F4347" s="26" t="s">
        <v>2175</v>
      </c>
      <c r="G4347" s="26">
        <v>2021</v>
      </c>
      <c r="H4347" s="27">
        <v>44385</v>
      </c>
      <c r="I4347" s="26" t="s">
        <v>24267</v>
      </c>
      <c r="J4347" s="26"/>
      <c r="K4347" s="26" t="s">
        <v>24268</v>
      </c>
      <c r="L4347" s="26" t="str">
        <f t="shared" si="136"/>
        <v>Excluido</v>
      </c>
      <c r="M4347" s="26" t="str">
        <f t="shared" si="137"/>
        <v>S/PalabrasClaves</v>
      </c>
      <c r="N4347" s="26"/>
      <c r="O4347" s="26"/>
      <c r="P4347" s="26"/>
      <c r="Q4347" s="26"/>
      <c r="R4347" s="26"/>
      <c r="S4347" s="26"/>
      <c r="T4347" s="26"/>
      <c r="U4347" s="26"/>
      <c r="V4347" s="26"/>
      <c r="W4347" s="26"/>
      <c r="X4347" s="26"/>
    </row>
    <row r="4348" spans="1:24" ht="15.75" hidden="1" customHeight="1">
      <c r="A4348" s="24">
        <v>34237111</v>
      </c>
      <c r="B4348" s="24" t="s">
        <v>24269</v>
      </c>
      <c r="C4348" s="24" t="s">
        <v>24270</v>
      </c>
      <c r="D4348" s="24" t="s">
        <v>24271</v>
      </c>
      <c r="E4348" s="24" t="s">
        <v>24272</v>
      </c>
      <c r="F4348" s="24" t="s">
        <v>2168</v>
      </c>
      <c r="G4348" s="24">
        <v>2021</v>
      </c>
      <c r="H4348" s="25">
        <v>44385</v>
      </c>
      <c r="I4348" s="24" t="s">
        <v>24273</v>
      </c>
      <c r="J4348" s="24"/>
      <c r="K4348" s="24" t="s">
        <v>24274</v>
      </c>
      <c r="L4348" s="24" t="str">
        <f t="shared" si="136"/>
        <v>PostAlerta</v>
      </c>
      <c r="M4348" s="24" t="str">
        <f t="shared" si="137"/>
        <v>S/PalabrasClaves</v>
      </c>
      <c r="N4348" s="24"/>
      <c r="O4348" s="24"/>
      <c r="P4348" s="24"/>
      <c r="Q4348" s="24"/>
      <c r="R4348" s="24"/>
      <c r="S4348" s="24"/>
      <c r="T4348" s="24"/>
      <c r="U4348" s="24"/>
      <c r="V4348" s="24"/>
      <c r="W4348" s="24"/>
      <c r="X4348" s="24"/>
    </row>
    <row r="4349" spans="1:24" ht="15.75" hidden="1" customHeight="1">
      <c r="A4349" s="26">
        <v>34052658</v>
      </c>
      <c r="B4349" s="26" t="s">
        <v>24275</v>
      </c>
      <c r="C4349" s="26" t="s">
        <v>24276</v>
      </c>
      <c r="D4349" s="26" t="s">
        <v>24277</v>
      </c>
      <c r="E4349" s="26" t="s">
        <v>24278</v>
      </c>
      <c r="F4349" s="26" t="s">
        <v>384</v>
      </c>
      <c r="G4349" s="26">
        <v>2021</v>
      </c>
      <c r="H4349" s="27">
        <v>44346</v>
      </c>
      <c r="I4349" s="26" t="s">
        <v>24279</v>
      </c>
      <c r="J4349" s="26" t="s">
        <v>24280</v>
      </c>
      <c r="K4349" s="26" t="s">
        <v>24281</v>
      </c>
      <c r="L4349" s="26" t="str">
        <f t="shared" si="136"/>
        <v>PostAlerta</v>
      </c>
      <c r="M4349" s="26" t="str">
        <f t="shared" si="137"/>
        <v>S/PalabrasClaves</v>
      </c>
      <c r="N4349" s="26"/>
      <c r="O4349" s="26"/>
      <c r="P4349" s="26"/>
      <c r="Q4349" s="26"/>
      <c r="R4349" s="26"/>
      <c r="S4349" s="26"/>
      <c r="T4349" s="26"/>
      <c r="U4349" s="26"/>
      <c r="V4349" s="26"/>
      <c r="W4349" s="26"/>
      <c r="X4349" s="26"/>
    </row>
    <row r="4350" spans="1:24" ht="15.75" hidden="1" customHeight="1">
      <c r="A4350" s="24">
        <v>34255738</v>
      </c>
      <c r="B4350" s="24" t="s">
        <v>24282</v>
      </c>
      <c r="C4350" s="24" t="s">
        <v>24283</v>
      </c>
      <c r="D4350" s="24" t="s">
        <v>24284</v>
      </c>
      <c r="E4350" s="24" t="s">
        <v>11458</v>
      </c>
      <c r="F4350" s="24" t="s">
        <v>1912</v>
      </c>
      <c r="G4350" s="24">
        <v>2021</v>
      </c>
      <c r="H4350" s="25">
        <v>44390</v>
      </c>
      <c r="I4350" s="24" t="s">
        <v>24285</v>
      </c>
      <c r="J4350" s="24"/>
      <c r="K4350" s="24" t="s">
        <v>24286</v>
      </c>
      <c r="L4350" s="24" t="str">
        <f t="shared" si="136"/>
        <v>PostAlerta</v>
      </c>
      <c r="M4350" s="24" t="str">
        <f t="shared" si="137"/>
        <v>S/PalabrasClaves</v>
      </c>
      <c r="N4350" s="24"/>
      <c r="O4350" s="24"/>
      <c r="P4350" s="24"/>
      <c r="Q4350" s="24"/>
      <c r="R4350" s="24"/>
      <c r="S4350" s="24"/>
      <c r="T4350" s="24"/>
      <c r="U4350" s="24"/>
      <c r="V4350" s="24"/>
      <c r="W4350" s="24"/>
      <c r="X4350" s="24"/>
    </row>
    <row r="4351" spans="1:24" ht="15.75" hidden="1" customHeight="1">
      <c r="A4351" s="26">
        <v>34285479</v>
      </c>
      <c r="B4351" s="26" t="s">
        <v>24287</v>
      </c>
      <c r="C4351" s="26" t="s">
        <v>24288</v>
      </c>
      <c r="D4351" s="26" t="s">
        <v>24289</v>
      </c>
      <c r="E4351" s="26" t="s">
        <v>24290</v>
      </c>
      <c r="F4351" s="26" t="s">
        <v>24291</v>
      </c>
      <c r="G4351" s="26">
        <v>2021</v>
      </c>
      <c r="H4351" s="27">
        <v>44398</v>
      </c>
      <c r="I4351" s="26" t="s">
        <v>24292</v>
      </c>
      <c r="J4351" s="26"/>
      <c r="K4351" s="26" t="s">
        <v>24293</v>
      </c>
      <c r="L4351" s="26" t="str">
        <f t="shared" si="136"/>
        <v>PostAlerta</v>
      </c>
      <c r="M4351" s="26" t="str">
        <f t="shared" si="137"/>
        <v>S/PalabrasClaves</v>
      </c>
      <c r="N4351" s="26"/>
      <c r="O4351" s="26"/>
      <c r="P4351" s="26"/>
      <c r="Q4351" s="26"/>
      <c r="R4351" s="26"/>
      <c r="S4351" s="26"/>
      <c r="T4351" s="26"/>
      <c r="U4351" s="26"/>
      <c r="V4351" s="26"/>
      <c r="W4351" s="26"/>
      <c r="X4351" s="26"/>
    </row>
    <row r="4352" spans="1:24" ht="15.75" hidden="1" customHeight="1">
      <c r="A4352" s="24">
        <v>33891941</v>
      </c>
      <c r="B4352" s="24" t="s">
        <v>24294</v>
      </c>
      <c r="C4352" s="24" t="s">
        <v>24295</v>
      </c>
      <c r="D4352" s="24" t="s">
        <v>24296</v>
      </c>
      <c r="E4352" s="24" t="s">
        <v>24297</v>
      </c>
      <c r="F4352" s="24" t="s">
        <v>9314</v>
      </c>
      <c r="G4352" s="24">
        <v>2021</v>
      </c>
      <c r="H4352" s="25">
        <v>44309</v>
      </c>
      <c r="I4352" s="24"/>
      <c r="J4352" s="24"/>
      <c r="K4352" s="24" t="s">
        <v>24298</v>
      </c>
      <c r="L4352" s="24" t="str">
        <f t="shared" si="136"/>
        <v>PostAlerta</v>
      </c>
      <c r="M4352" s="24" t="str">
        <f t="shared" si="137"/>
        <v>S/PalabrasClaves</v>
      </c>
      <c r="N4352" s="24"/>
      <c r="O4352" s="24"/>
      <c r="P4352" s="24"/>
      <c r="Q4352" s="24"/>
      <c r="R4352" s="24"/>
      <c r="S4352" s="24"/>
      <c r="T4352" s="24"/>
      <c r="U4352" s="24"/>
      <c r="V4352" s="24"/>
      <c r="W4352" s="24"/>
      <c r="X4352" s="24"/>
    </row>
    <row r="4353" spans="1:24" ht="15.75" hidden="1" customHeight="1">
      <c r="A4353" s="26">
        <v>33941579</v>
      </c>
      <c r="B4353" s="26" t="s">
        <v>24299</v>
      </c>
      <c r="C4353" s="26" t="s">
        <v>24300</v>
      </c>
      <c r="D4353" s="26" t="s">
        <v>24301</v>
      </c>
      <c r="E4353" s="26" t="s">
        <v>24302</v>
      </c>
      <c r="F4353" s="26" t="s">
        <v>90</v>
      </c>
      <c r="G4353" s="26">
        <v>2021</v>
      </c>
      <c r="H4353" s="27">
        <v>44320</v>
      </c>
      <c r="I4353" s="26" t="s">
        <v>24303</v>
      </c>
      <c r="J4353" s="26"/>
      <c r="K4353" s="26" t="s">
        <v>24304</v>
      </c>
      <c r="L4353" s="26" t="str">
        <f t="shared" si="136"/>
        <v>PostAlerta</v>
      </c>
      <c r="M4353" s="26" t="str">
        <f t="shared" si="137"/>
        <v>S/PalabrasClaves</v>
      </c>
      <c r="N4353" s="26"/>
      <c r="O4353" s="26"/>
      <c r="P4353" s="26"/>
      <c r="Q4353" s="26"/>
      <c r="R4353" s="26"/>
      <c r="S4353" s="26"/>
      <c r="T4353" s="26"/>
      <c r="U4353" s="26"/>
      <c r="V4353" s="26"/>
      <c r="W4353" s="26"/>
      <c r="X4353" s="26"/>
    </row>
    <row r="4354" spans="1:24" ht="15.75" hidden="1" customHeight="1">
      <c r="A4354" s="24">
        <v>34001559</v>
      </c>
      <c r="B4354" s="24" t="s">
        <v>24305</v>
      </c>
      <c r="C4354" s="24" t="s">
        <v>24306</v>
      </c>
      <c r="D4354" s="24" t="s">
        <v>24307</v>
      </c>
      <c r="E4354" s="24" t="s">
        <v>24302</v>
      </c>
      <c r="F4354" s="24" t="s">
        <v>90</v>
      </c>
      <c r="G4354" s="24">
        <v>2021</v>
      </c>
      <c r="H4354" s="25">
        <v>44334</v>
      </c>
      <c r="I4354" s="24" t="s">
        <v>24308</v>
      </c>
      <c r="J4354" s="24"/>
      <c r="K4354" s="24" t="s">
        <v>24309</v>
      </c>
      <c r="L4354" s="24" t="str">
        <f t="shared" si="136"/>
        <v>PostAlerta</v>
      </c>
      <c r="M4354" s="24" t="str">
        <f t="shared" si="137"/>
        <v>S/PalabrasClaves</v>
      </c>
      <c r="N4354" s="24"/>
      <c r="O4354" s="24"/>
      <c r="P4354" s="24"/>
      <c r="Q4354" s="24"/>
      <c r="R4354" s="24"/>
      <c r="S4354" s="24"/>
      <c r="T4354" s="24"/>
      <c r="U4354" s="24"/>
      <c r="V4354" s="24"/>
      <c r="W4354" s="24"/>
      <c r="X4354" s="24"/>
    </row>
    <row r="4355" spans="1:24" ht="15.75" hidden="1" customHeight="1">
      <c r="A4355" s="26">
        <v>34349750</v>
      </c>
      <c r="B4355" s="26" t="s">
        <v>24310</v>
      </c>
      <c r="C4355" s="26" t="s">
        <v>24311</v>
      </c>
      <c r="D4355" s="26" t="s">
        <v>24312</v>
      </c>
      <c r="E4355" s="26" t="s">
        <v>23366</v>
      </c>
      <c r="F4355" s="26" t="s">
        <v>566</v>
      </c>
      <c r="G4355" s="26">
        <v>2021</v>
      </c>
      <c r="H4355" s="27">
        <v>44413</v>
      </c>
      <c r="I4355" s="26" t="s">
        <v>24313</v>
      </c>
      <c r="J4355" s="26"/>
      <c r="K4355" s="26" t="s">
        <v>24314</v>
      </c>
      <c r="L4355" s="26" t="str">
        <f t="shared" si="136"/>
        <v>PostAlerta</v>
      </c>
      <c r="M4355" s="26" t="str">
        <f t="shared" si="137"/>
        <v>S/PalabrasClaves</v>
      </c>
      <c r="N4355" s="26"/>
      <c r="O4355" s="26"/>
      <c r="P4355" s="26"/>
      <c r="Q4355" s="26"/>
      <c r="R4355" s="26"/>
      <c r="S4355" s="26"/>
      <c r="T4355" s="26"/>
      <c r="U4355" s="26"/>
      <c r="V4355" s="26"/>
      <c r="W4355" s="26"/>
      <c r="X4355" s="26"/>
    </row>
    <row r="4356" spans="1:24" ht="15.75" hidden="1" customHeight="1">
      <c r="A4356" s="24">
        <v>34304925</v>
      </c>
      <c r="B4356" s="24" t="s">
        <v>24315</v>
      </c>
      <c r="C4356" s="24" t="s">
        <v>24316</v>
      </c>
      <c r="D4356" s="24" t="s">
        <v>24317</v>
      </c>
      <c r="E4356" s="24" t="s">
        <v>24318</v>
      </c>
      <c r="F4356" s="24" t="s">
        <v>17771</v>
      </c>
      <c r="G4356" s="24">
        <v>2021</v>
      </c>
      <c r="H4356" s="25">
        <v>44403</v>
      </c>
      <c r="I4356" s="24"/>
      <c r="J4356" s="24"/>
      <c r="K4356" s="24" t="s">
        <v>24319</v>
      </c>
      <c r="L4356" s="24" t="str">
        <f t="shared" si="136"/>
        <v>PostAlerta</v>
      </c>
      <c r="M4356" s="24" t="str">
        <f t="shared" si="137"/>
        <v>S/PalabrasClaves</v>
      </c>
      <c r="N4356" s="24"/>
      <c r="O4356" s="24"/>
      <c r="P4356" s="24"/>
      <c r="Q4356" s="24"/>
      <c r="R4356" s="24"/>
      <c r="S4356" s="24"/>
      <c r="T4356" s="24"/>
      <c r="U4356" s="24"/>
      <c r="V4356" s="24"/>
      <c r="W4356" s="24"/>
      <c r="X4356" s="24"/>
    </row>
    <row r="4357" spans="1:24" ht="15.75" hidden="1" customHeight="1">
      <c r="A4357" s="26">
        <v>34292926</v>
      </c>
      <c r="B4357" s="26" t="s">
        <v>24320</v>
      </c>
      <c r="C4357" s="26" t="s">
        <v>24321</v>
      </c>
      <c r="D4357" s="26" t="s">
        <v>24322</v>
      </c>
      <c r="E4357" s="26" t="s">
        <v>24323</v>
      </c>
      <c r="F4357" s="26" t="s">
        <v>5497</v>
      </c>
      <c r="G4357" s="26">
        <v>2021</v>
      </c>
      <c r="H4357" s="27">
        <v>44399</v>
      </c>
      <c r="I4357" s="26" t="s">
        <v>24324</v>
      </c>
      <c r="J4357" s="26"/>
      <c r="K4357" s="26" t="s">
        <v>24325</v>
      </c>
      <c r="L4357" s="26" t="str">
        <f t="shared" si="136"/>
        <v>PostAlerta</v>
      </c>
      <c r="M4357" s="26" t="str">
        <f t="shared" si="137"/>
        <v>S/PalabrasClaves</v>
      </c>
      <c r="N4357" s="26"/>
      <c r="O4357" s="26"/>
      <c r="P4357" s="26"/>
      <c r="Q4357" s="26"/>
      <c r="R4357" s="26"/>
      <c r="S4357" s="26"/>
      <c r="T4357" s="26"/>
      <c r="U4357" s="26"/>
      <c r="V4357" s="26"/>
      <c r="W4357" s="26"/>
      <c r="X4357" s="26"/>
    </row>
    <row r="4358" spans="1:24" ht="15.75" hidden="1" customHeight="1">
      <c r="A4358" s="24">
        <v>34368013</v>
      </c>
      <c r="B4358" s="24" t="s">
        <v>24326</v>
      </c>
      <c r="C4358" s="24" t="s">
        <v>24327</v>
      </c>
      <c r="D4358" s="24" t="s">
        <v>24328</v>
      </c>
      <c r="E4358" s="24" t="s">
        <v>8043</v>
      </c>
      <c r="F4358" s="24" t="s">
        <v>559</v>
      </c>
      <c r="G4358" s="24">
        <v>2021</v>
      </c>
      <c r="H4358" s="25">
        <v>44417</v>
      </c>
      <c r="I4358" s="24" t="s">
        <v>24329</v>
      </c>
      <c r="J4358" s="24"/>
      <c r="K4358" s="24" t="s">
        <v>24330</v>
      </c>
      <c r="L4358" s="24" t="str">
        <f t="shared" si="136"/>
        <v>PostAlerta</v>
      </c>
      <c r="M4358" s="24" t="str">
        <f t="shared" si="137"/>
        <v>S/PalabrasClaves</v>
      </c>
      <c r="N4358" s="24"/>
      <c r="O4358" s="24"/>
      <c r="P4358" s="24"/>
      <c r="Q4358" s="24"/>
      <c r="R4358" s="24"/>
      <c r="S4358" s="24"/>
      <c r="T4358" s="24"/>
      <c r="U4358" s="24"/>
      <c r="V4358" s="24"/>
      <c r="W4358" s="24"/>
      <c r="X4358" s="24"/>
    </row>
    <row r="4359" spans="1:24" ht="15.75" hidden="1" customHeight="1">
      <c r="A4359" s="26">
        <v>34330850</v>
      </c>
      <c r="B4359" s="26" t="s">
        <v>24331</v>
      </c>
      <c r="C4359" s="26" t="s">
        <v>24332</v>
      </c>
      <c r="D4359" s="26" t="s">
        <v>24333</v>
      </c>
      <c r="E4359" s="26" t="s">
        <v>24334</v>
      </c>
      <c r="F4359" s="26" t="s">
        <v>204</v>
      </c>
      <c r="G4359" s="26">
        <v>2021</v>
      </c>
      <c r="H4359" s="27">
        <v>44408</v>
      </c>
      <c r="I4359" s="26" t="s">
        <v>24335</v>
      </c>
      <c r="J4359" s="26"/>
      <c r="K4359" s="26" t="s">
        <v>24336</v>
      </c>
      <c r="L4359" s="26" t="str">
        <f t="shared" si="136"/>
        <v>PostAlerta</v>
      </c>
      <c r="M4359" s="26" t="str">
        <f t="shared" si="137"/>
        <v>S/PalabrasClaves</v>
      </c>
      <c r="N4359" s="26"/>
      <c r="O4359" s="26"/>
      <c r="P4359" s="26"/>
      <c r="Q4359" s="26"/>
      <c r="R4359" s="26"/>
      <c r="S4359" s="26"/>
      <c r="T4359" s="26"/>
      <c r="U4359" s="26"/>
      <c r="V4359" s="26"/>
      <c r="W4359" s="26"/>
      <c r="X4359" s="26"/>
    </row>
    <row r="4360" spans="1:24" ht="15.75" hidden="1" customHeight="1">
      <c r="A4360" s="24">
        <v>34438979</v>
      </c>
      <c r="B4360" s="24" t="s">
        <v>24337</v>
      </c>
      <c r="C4360" s="24" t="s">
        <v>24338</v>
      </c>
      <c r="D4360" s="24" t="s">
        <v>24339</v>
      </c>
      <c r="E4360" s="24" t="s">
        <v>17041</v>
      </c>
      <c r="F4360" s="24" t="s">
        <v>5631</v>
      </c>
      <c r="G4360" s="24">
        <v>2021</v>
      </c>
      <c r="H4360" s="25">
        <v>44435</v>
      </c>
      <c r="I4360" s="24" t="s">
        <v>24340</v>
      </c>
      <c r="J4360" s="24"/>
      <c r="K4360" s="24" t="s">
        <v>24341</v>
      </c>
      <c r="L4360" s="24" t="str">
        <f t="shared" si="136"/>
        <v>PostAlerta</v>
      </c>
      <c r="M4360" s="24" t="str">
        <f t="shared" si="137"/>
        <v>C/PalabrasClaves</v>
      </c>
      <c r="N4360" s="24"/>
      <c r="O4360" s="24"/>
      <c r="P4360" s="24"/>
      <c r="Q4360" s="24"/>
      <c r="R4360" s="24"/>
      <c r="S4360" s="24"/>
      <c r="T4360" s="24"/>
      <c r="U4360" s="24"/>
      <c r="V4360" s="24"/>
      <c r="W4360" s="24"/>
      <c r="X4360" s="24"/>
    </row>
    <row r="4361" spans="1:24" ht="15.75" hidden="1" customHeight="1">
      <c r="A4361" s="26">
        <v>32912933</v>
      </c>
      <c r="B4361" s="26" t="s">
        <v>24342</v>
      </c>
      <c r="C4361" s="26" t="s">
        <v>24343</v>
      </c>
      <c r="D4361" s="26" t="s">
        <v>24344</v>
      </c>
      <c r="E4361" s="26" t="s">
        <v>24345</v>
      </c>
      <c r="F4361" s="26" t="s">
        <v>251</v>
      </c>
      <c r="G4361" s="26">
        <v>2021</v>
      </c>
      <c r="H4361" s="27">
        <v>44085</v>
      </c>
      <c r="I4361" s="26"/>
      <c r="J4361" s="26"/>
      <c r="K4361" s="26" t="s">
        <v>24346</v>
      </c>
      <c r="L4361" s="26" t="str">
        <f t="shared" si="136"/>
        <v>PostAlerta</v>
      </c>
      <c r="M4361" s="26" t="str">
        <f t="shared" si="137"/>
        <v>C/PalabrasClaves</v>
      </c>
      <c r="N4361" s="26"/>
      <c r="O4361" s="26"/>
      <c r="P4361" s="26"/>
      <c r="Q4361" s="26"/>
      <c r="R4361" s="26"/>
      <c r="S4361" s="26"/>
      <c r="T4361" s="26"/>
      <c r="U4361" s="26"/>
      <c r="V4361" s="26"/>
      <c r="W4361" s="26"/>
      <c r="X4361" s="26"/>
    </row>
    <row r="4362" spans="1:24" ht="15.75" hidden="1" customHeight="1">
      <c r="A4362" s="24">
        <v>33004610</v>
      </c>
      <c r="B4362" s="24" t="s">
        <v>24347</v>
      </c>
      <c r="C4362" s="24" t="s">
        <v>24348</v>
      </c>
      <c r="D4362" s="24" t="s">
        <v>24349</v>
      </c>
      <c r="E4362" s="24" t="s">
        <v>24350</v>
      </c>
      <c r="F4362" s="24" t="s">
        <v>251</v>
      </c>
      <c r="G4362" s="24">
        <v>2021</v>
      </c>
      <c r="H4362" s="25">
        <v>44106</v>
      </c>
      <c r="I4362" s="24" t="s">
        <v>24351</v>
      </c>
      <c r="J4362" s="24" t="s">
        <v>24352</v>
      </c>
      <c r="K4362" s="24" t="s">
        <v>24353</v>
      </c>
      <c r="L4362" s="24" t="str">
        <f t="shared" si="136"/>
        <v>PostAlerta</v>
      </c>
      <c r="M4362" s="24" t="str">
        <f t="shared" si="137"/>
        <v>S/PalabrasClaves</v>
      </c>
      <c r="N4362" s="24"/>
      <c r="O4362" s="24"/>
      <c r="P4362" s="24"/>
      <c r="Q4362" s="24"/>
      <c r="R4362" s="24"/>
      <c r="S4362" s="24"/>
      <c r="T4362" s="24"/>
      <c r="U4362" s="24"/>
      <c r="V4362" s="24"/>
      <c r="W4362" s="24"/>
      <c r="X4362" s="24"/>
    </row>
    <row r="4363" spans="1:24" ht="15.75" hidden="1" customHeight="1">
      <c r="A4363" s="26">
        <v>33082236</v>
      </c>
      <c r="B4363" s="26" t="s">
        <v>24354</v>
      </c>
      <c r="C4363" s="26" t="s">
        <v>24355</v>
      </c>
      <c r="D4363" s="26" t="s">
        <v>24356</v>
      </c>
      <c r="E4363" s="26" t="s">
        <v>24357</v>
      </c>
      <c r="F4363" s="26" t="s">
        <v>251</v>
      </c>
      <c r="G4363" s="26">
        <v>2021</v>
      </c>
      <c r="H4363" s="27">
        <v>44125</v>
      </c>
      <c r="I4363" s="26"/>
      <c r="J4363" s="26"/>
      <c r="K4363" s="26" t="s">
        <v>24358</v>
      </c>
      <c r="L4363" s="26" t="str">
        <f t="shared" si="136"/>
        <v>PostAlerta</v>
      </c>
      <c r="M4363" s="26" t="str">
        <f t="shared" si="137"/>
        <v>S/PalabrasClaves</v>
      </c>
      <c r="N4363" s="26"/>
      <c r="O4363" s="26"/>
      <c r="P4363" s="26"/>
      <c r="Q4363" s="26"/>
      <c r="R4363" s="26"/>
      <c r="S4363" s="26"/>
      <c r="T4363" s="26"/>
      <c r="U4363" s="26"/>
      <c r="V4363" s="26"/>
      <c r="W4363" s="26"/>
      <c r="X4363" s="26"/>
    </row>
    <row r="4364" spans="1:24" ht="15.75" hidden="1" customHeight="1">
      <c r="A4364" s="24">
        <v>33346591</v>
      </c>
      <c r="B4364" s="24" t="s">
        <v>24359</v>
      </c>
      <c r="C4364" s="24" t="s">
        <v>24360</v>
      </c>
      <c r="D4364" s="24" t="s">
        <v>24361</v>
      </c>
      <c r="E4364" s="24" t="s">
        <v>24362</v>
      </c>
      <c r="F4364" s="24" t="s">
        <v>128</v>
      </c>
      <c r="G4364" s="24">
        <v>2021</v>
      </c>
      <c r="H4364" s="25">
        <v>44186</v>
      </c>
      <c r="I4364" s="24"/>
      <c r="J4364" s="24"/>
      <c r="K4364" s="24" t="s">
        <v>24363</v>
      </c>
      <c r="L4364" s="24" t="str">
        <f t="shared" si="136"/>
        <v>PostAlerta</v>
      </c>
      <c r="M4364" s="24" t="str">
        <f t="shared" si="137"/>
        <v>S/PalabrasClaves</v>
      </c>
      <c r="N4364" s="24"/>
      <c r="O4364" s="24"/>
      <c r="P4364" s="24"/>
      <c r="Q4364" s="24"/>
      <c r="R4364" s="24"/>
      <c r="S4364" s="24"/>
      <c r="T4364" s="24"/>
      <c r="U4364" s="24"/>
      <c r="V4364" s="24"/>
      <c r="W4364" s="24"/>
      <c r="X4364" s="24"/>
    </row>
    <row r="4365" spans="1:24" ht="15.75" hidden="1" customHeight="1">
      <c r="A4365" s="26">
        <v>33615914</v>
      </c>
      <c r="B4365" s="26" t="s">
        <v>24364</v>
      </c>
      <c r="C4365" s="26" t="s">
        <v>24365</v>
      </c>
      <c r="D4365" s="26" t="s">
        <v>24366</v>
      </c>
      <c r="E4365" s="26" t="s">
        <v>24367</v>
      </c>
      <c r="F4365" s="26" t="s">
        <v>725</v>
      </c>
      <c r="G4365" s="26">
        <v>2021</v>
      </c>
      <c r="H4365" s="27">
        <v>44249</v>
      </c>
      <c r="I4365" s="26"/>
      <c r="J4365" s="26"/>
      <c r="K4365" s="26" t="s">
        <v>24368</v>
      </c>
      <c r="L4365" s="26" t="str">
        <f t="shared" si="136"/>
        <v>PostAlerta</v>
      </c>
      <c r="M4365" s="26" t="str">
        <f t="shared" si="137"/>
        <v>S/PalabrasClaves</v>
      </c>
      <c r="N4365" s="26"/>
      <c r="O4365" s="26"/>
      <c r="P4365" s="26"/>
      <c r="Q4365" s="26"/>
      <c r="R4365" s="26"/>
      <c r="S4365" s="26"/>
      <c r="T4365" s="26"/>
      <c r="U4365" s="26"/>
      <c r="V4365" s="26"/>
      <c r="W4365" s="26"/>
      <c r="X4365" s="26"/>
    </row>
    <row r="4366" spans="1:24" ht="15.75" hidden="1" customHeight="1">
      <c r="A4366" s="24">
        <v>33705748</v>
      </c>
      <c r="B4366" s="24" t="s">
        <v>24369</v>
      </c>
      <c r="C4366" s="24" t="s">
        <v>24370</v>
      </c>
      <c r="D4366" s="24" t="s">
        <v>24371</v>
      </c>
      <c r="E4366" s="24" t="s">
        <v>24372</v>
      </c>
      <c r="F4366" s="24" t="s">
        <v>679</v>
      </c>
      <c r="G4366" s="24">
        <v>2021</v>
      </c>
      <c r="H4366" s="25">
        <v>44266</v>
      </c>
      <c r="I4366" s="24"/>
      <c r="J4366" s="24"/>
      <c r="K4366" s="24" t="s">
        <v>24373</v>
      </c>
      <c r="L4366" s="24" t="str">
        <f t="shared" si="136"/>
        <v>Excluido</v>
      </c>
      <c r="M4366" s="24" t="str">
        <f t="shared" si="137"/>
        <v>S/PalabrasClaves</v>
      </c>
      <c r="N4366" s="24"/>
      <c r="O4366" s="24"/>
      <c r="P4366" s="24"/>
      <c r="Q4366" s="24"/>
      <c r="R4366" s="24"/>
      <c r="S4366" s="24"/>
      <c r="T4366" s="24"/>
      <c r="U4366" s="24"/>
      <c r="V4366" s="24"/>
      <c r="W4366" s="24"/>
      <c r="X4366" s="24"/>
    </row>
    <row r="4367" spans="1:24" ht="15.75" hidden="1" customHeight="1">
      <c r="A4367" s="26">
        <v>33716075</v>
      </c>
      <c r="B4367" s="26" t="s">
        <v>24374</v>
      </c>
      <c r="C4367" s="26" t="s">
        <v>24375</v>
      </c>
      <c r="D4367" s="26" t="s">
        <v>24376</v>
      </c>
      <c r="E4367" s="26" t="s">
        <v>24377</v>
      </c>
      <c r="F4367" s="26" t="s">
        <v>679</v>
      </c>
      <c r="G4367" s="26">
        <v>2021</v>
      </c>
      <c r="H4367" s="27">
        <v>44270</v>
      </c>
      <c r="I4367" s="26"/>
      <c r="J4367" s="26"/>
      <c r="K4367" s="26" t="s">
        <v>24378</v>
      </c>
      <c r="L4367" s="26" t="str">
        <f t="shared" si="136"/>
        <v>PostAlerta</v>
      </c>
      <c r="M4367" s="26" t="str">
        <f t="shared" si="137"/>
        <v>S/PalabrasClaves</v>
      </c>
      <c r="N4367" s="26"/>
      <c r="O4367" s="26"/>
      <c r="P4367" s="26"/>
      <c r="Q4367" s="26"/>
      <c r="R4367" s="26"/>
      <c r="S4367" s="26"/>
      <c r="T4367" s="26"/>
      <c r="U4367" s="26"/>
      <c r="V4367" s="26"/>
      <c r="W4367" s="26"/>
      <c r="X4367" s="26"/>
    </row>
    <row r="4368" spans="1:24" ht="15.75" hidden="1" customHeight="1">
      <c r="A4368" s="24">
        <v>33769901</v>
      </c>
      <c r="B4368" s="24" t="s">
        <v>24379</v>
      </c>
      <c r="C4368" s="24" t="s">
        <v>24380</v>
      </c>
      <c r="D4368" s="24" t="s">
        <v>24381</v>
      </c>
      <c r="E4368" s="24" t="s">
        <v>6578</v>
      </c>
      <c r="F4368" s="24" t="s">
        <v>725</v>
      </c>
      <c r="G4368" s="24">
        <v>2021</v>
      </c>
      <c r="H4368" s="25">
        <v>44281</v>
      </c>
      <c r="I4368" s="24"/>
      <c r="J4368" s="24"/>
      <c r="K4368" s="24" t="s">
        <v>24382</v>
      </c>
      <c r="L4368" s="24" t="str">
        <f t="shared" si="136"/>
        <v>PostAlerta</v>
      </c>
      <c r="M4368" s="24" t="str">
        <f t="shared" si="137"/>
        <v>S/PalabrasClaves</v>
      </c>
      <c r="N4368" s="24"/>
      <c r="O4368" s="24"/>
      <c r="P4368" s="24"/>
      <c r="Q4368" s="24"/>
      <c r="R4368" s="24"/>
      <c r="S4368" s="24"/>
      <c r="T4368" s="24"/>
      <c r="U4368" s="24"/>
      <c r="V4368" s="24"/>
      <c r="W4368" s="24"/>
      <c r="X4368" s="24"/>
    </row>
    <row r="4369" spans="1:24" ht="15.75" hidden="1" customHeight="1">
      <c r="A4369" s="26">
        <v>33774164</v>
      </c>
      <c r="B4369" s="26" t="s">
        <v>24383</v>
      </c>
      <c r="C4369" s="26" t="s">
        <v>24384</v>
      </c>
      <c r="D4369" s="26" t="s">
        <v>24385</v>
      </c>
      <c r="E4369" s="26" t="s">
        <v>24386</v>
      </c>
      <c r="F4369" s="26" t="s">
        <v>9682</v>
      </c>
      <c r="G4369" s="26">
        <v>2021</v>
      </c>
      <c r="H4369" s="27">
        <v>44283</v>
      </c>
      <c r="I4369" s="26" t="s">
        <v>24387</v>
      </c>
      <c r="J4369" s="26"/>
      <c r="K4369" s="26" t="s">
        <v>24388</v>
      </c>
      <c r="L4369" s="26" t="str">
        <f t="shared" si="136"/>
        <v>PostAlerta</v>
      </c>
      <c r="M4369" s="26" t="str">
        <f t="shared" si="137"/>
        <v>S/PalabrasClaves</v>
      </c>
      <c r="N4369" s="26"/>
      <c r="O4369" s="26"/>
      <c r="P4369" s="26"/>
      <c r="Q4369" s="26"/>
      <c r="R4369" s="26"/>
      <c r="S4369" s="26"/>
      <c r="T4369" s="26"/>
      <c r="U4369" s="26"/>
      <c r="V4369" s="26"/>
      <c r="W4369" s="26"/>
      <c r="X4369" s="26"/>
    </row>
    <row r="4370" spans="1:24" ht="15.75" hidden="1" customHeight="1">
      <c r="A4370" s="24">
        <v>33783413</v>
      </c>
      <c r="B4370" s="24" t="s">
        <v>24389</v>
      </c>
      <c r="C4370" s="24" t="s">
        <v>2830</v>
      </c>
      <c r="D4370" s="24" t="s">
        <v>24390</v>
      </c>
      <c r="E4370" s="24" t="s">
        <v>871</v>
      </c>
      <c r="F4370" s="24" t="s">
        <v>128</v>
      </c>
      <c r="G4370" s="24">
        <v>2021</v>
      </c>
      <c r="H4370" s="25">
        <v>44285</v>
      </c>
      <c r="I4370" s="24"/>
      <c r="J4370" s="24"/>
      <c r="K4370" s="24" t="s">
        <v>24391</v>
      </c>
      <c r="L4370" s="24" t="str">
        <f t="shared" si="136"/>
        <v>PostAlerta</v>
      </c>
      <c r="M4370" s="24" t="str">
        <f t="shared" si="137"/>
        <v>S/PalabrasClaves</v>
      </c>
      <c r="N4370" s="24"/>
      <c r="O4370" s="24"/>
      <c r="P4370" s="24"/>
      <c r="Q4370" s="24"/>
      <c r="R4370" s="24"/>
      <c r="S4370" s="24"/>
      <c r="T4370" s="24"/>
      <c r="U4370" s="24"/>
      <c r="V4370" s="24"/>
      <c r="W4370" s="24"/>
      <c r="X4370" s="24"/>
    </row>
    <row r="4371" spans="1:24" ht="15.75" hidden="1" customHeight="1">
      <c r="A4371" s="26">
        <v>33886170</v>
      </c>
      <c r="B4371" s="26" t="s">
        <v>24392</v>
      </c>
      <c r="C4371" s="26" t="s">
        <v>24393</v>
      </c>
      <c r="D4371" s="26" t="s">
        <v>24394</v>
      </c>
      <c r="E4371" s="26" t="s">
        <v>24395</v>
      </c>
      <c r="F4371" s="26" t="s">
        <v>15459</v>
      </c>
      <c r="G4371" s="26">
        <v>2021</v>
      </c>
      <c r="H4371" s="27">
        <v>44308</v>
      </c>
      <c r="I4371" s="26" t="s">
        <v>24396</v>
      </c>
      <c r="J4371" s="26"/>
      <c r="K4371" s="26" t="s">
        <v>24397</v>
      </c>
      <c r="L4371" s="26" t="str">
        <f t="shared" si="136"/>
        <v>PostAlerta</v>
      </c>
      <c r="M4371" s="26" t="str">
        <f t="shared" si="137"/>
        <v>S/PalabrasClaves</v>
      </c>
      <c r="N4371" s="26"/>
      <c r="O4371" s="26"/>
      <c r="P4371" s="26"/>
      <c r="Q4371" s="26"/>
      <c r="R4371" s="26"/>
      <c r="S4371" s="26"/>
      <c r="T4371" s="26"/>
      <c r="U4371" s="26"/>
      <c r="V4371" s="26"/>
      <c r="W4371" s="26"/>
      <c r="X4371" s="26"/>
    </row>
    <row r="4372" spans="1:24" ht="15.75" hidden="1" customHeight="1">
      <c r="A4372" s="24">
        <v>33896044</v>
      </c>
      <c r="B4372" s="24" t="s">
        <v>24398</v>
      </c>
      <c r="C4372" s="24" t="s">
        <v>24399</v>
      </c>
      <c r="D4372" s="24" t="s">
        <v>24400</v>
      </c>
      <c r="E4372" s="24" t="s">
        <v>24401</v>
      </c>
      <c r="F4372" s="24" t="s">
        <v>1057</v>
      </c>
      <c r="G4372" s="24">
        <v>2021</v>
      </c>
      <c r="H4372" s="25">
        <v>44311</v>
      </c>
      <c r="I4372" s="24"/>
      <c r="J4372" s="24"/>
      <c r="K4372" s="24" t="s">
        <v>24402</v>
      </c>
      <c r="L4372" s="24" t="str">
        <f t="shared" si="136"/>
        <v>PostAlerta</v>
      </c>
      <c r="M4372" s="24" t="str">
        <f t="shared" si="137"/>
        <v>S/PalabrasClaves</v>
      </c>
      <c r="N4372" s="24"/>
      <c r="O4372" s="24"/>
      <c r="P4372" s="24"/>
      <c r="Q4372" s="24"/>
      <c r="R4372" s="24"/>
      <c r="S4372" s="24"/>
      <c r="T4372" s="24"/>
      <c r="U4372" s="24"/>
      <c r="V4372" s="24"/>
      <c r="W4372" s="24"/>
      <c r="X4372" s="24"/>
    </row>
    <row r="4373" spans="1:24" ht="15.75" hidden="1" customHeight="1">
      <c r="A4373" s="26">
        <v>33949249</v>
      </c>
      <c r="B4373" s="26" t="s">
        <v>24403</v>
      </c>
      <c r="C4373" s="26" t="s">
        <v>24404</v>
      </c>
      <c r="D4373" s="26" t="s">
        <v>24405</v>
      </c>
      <c r="E4373" s="26" t="s">
        <v>24406</v>
      </c>
      <c r="F4373" s="26" t="s">
        <v>725</v>
      </c>
      <c r="G4373" s="26">
        <v>2021</v>
      </c>
      <c r="H4373" s="27">
        <v>44321</v>
      </c>
      <c r="I4373" s="26"/>
      <c r="J4373" s="26"/>
      <c r="K4373" s="26" t="s">
        <v>24407</v>
      </c>
      <c r="L4373" s="26" t="str">
        <f t="shared" si="136"/>
        <v>PostAlerta</v>
      </c>
      <c r="M4373" s="26" t="str">
        <f t="shared" si="137"/>
        <v>S/PalabrasClaves</v>
      </c>
      <c r="N4373" s="26"/>
      <c r="O4373" s="26"/>
      <c r="P4373" s="26"/>
      <c r="Q4373" s="26"/>
      <c r="R4373" s="26"/>
      <c r="S4373" s="26"/>
      <c r="T4373" s="26"/>
      <c r="U4373" s="26"/>
      <c r="V4373" s="26"/>
      <c r="W4373" s="26"/>
      <c r="X4373" s="26"/>
    </row>
    <row r="4374" spans="1:24" ht="15.75" hidden="1" customHeight="1">
      <c r="A4374" s="24">
        <v>33967233</v>
      </c>
      <c r="B4374" s="24" t="s">
        <v>24408</v>
      </c>
      <c r="C4374" s="24" t="s">
        <v>24409</v>
      </c>
      <c r="D4374" s="24" t="s">
        <v>24410</v>
      </c>
      <c r="E4374" s="24" t="s">
        <v>24411</v>
      </c>
      <c r="F4374" s="24" t="s">
        <v>128</v>
      </c>
      <c r="G4374" s="24">
        <v>2021</v>
      </c>
      <c r="H4374" s="25">
        <v>44326</v>
      </c>
      <c r="I4374" s="24" t="s">
        <v>24412</v>
      </c>
      <c r="J4374" s="24"/>
      <c r="K4374" s="24" t="s">
        <v>24413</v>
      </c>
      <c r="L4374" s="24" t="str">
        <f t="shared" si="136"/>
        <v>PostAlerta</v>
      </c>
      <c r="M4374" s="24" t="str">
        <f t="shared" si="137"/>
        <v>S/PalabrasClaves</v>
      </c>
      <c r="N4374" s="24"/>
      <c r="O4374" s="24"/>
      <c r="P4374" s="24"/>
      <c r="Q4374" s="24"/>
      <c r="R4374" s="24"/>
      <c r="S4374" s="24"/>
      <c r="T4374" s="24"/>
      <c r="U4374" s="24"/>
      <c r="V4374" s="24"/>
      <c r="W4374" s="24"/>
      <c r="X4374" s="24"/>
    </row>
    <row r="4375" spans="1:24" ht="15.75" hidden="1" customHeight="1">
      <c r="A4375" s="26">
        <v>33983084</v>
      </c>
      <c r="B4375" s="26" t="s">
        <v>24414</v>
      </c>
      <c r="C4375" s="26" t="s">
        <v>24415</v>
      </c>
      <c r="D4375" s="26" t="s">
        <v>24416</v>
      </c>
      <c r="E4375" s="26" t="s">
        <v>24417</v>
      </c>
      <c r="F4375" s="26" t="s">
        <v>725</v>
      </c>
      <c r="G4375" s="26">
        <v>2021</v>
      </c>
      <c r="H4375" s="27">
        <v>44329</v>
      </c>
      <c r="I4375" s="26"/>
      <c r="J4375" s="26"/>
      <c r="K4375" s="26" t="s">
        <v>24418</v>
      </c>
      <c r="L4375" s="26" t="str">
        <f t="shared" si="136"/>
        <v>PostAlerta</v>
      </c>
      <c r="M4375" s="26" t="str">
        <f t="shared" si="137"/>
        <v>S/PalabrasClaves</v>
      </c>
      <c r="N4375" s="26"/>
      <c r="O4375" s="26"/>
      <c r="P4375" s="26"/>
      <c r="Q4375" s="26"/>
      <c r="R4375" s="26"/>
      <c r="S4375" s="26"/>
      <c r="T4375" s="26"/>
      <c r="U4375" s="26"/>
      <c r="V4375" s="26"/>
      <c r="W4375" s="26"/>
      <c r="X4375" s="26"/>
    </row>
    <row r="4376" spans="1:24" ht="15.75" hidden="1" customHeight="1">
      <c r="A4376" s="24">
        <v>34110729</v>
      </c>
      <c r="B4376" s="24" t="s">
        <v>24419</v>
      </c>
      <c r="C4376" s="24" t="s">
        <v>24420</v>
      </c>
      <c r="D4376" s="24" t="s">
        <v>24421</v>
      </c>
      <c r="E4376" s="24" t="s">
        <v>24422</v>
      </c>
      <c r="F4376" s="24" t="s">
        <v>128</v>
      </c>
      <c r="G4376" s="24">
        <v>2021</v>
      </c>
      <c r="H4376" s="25">
        <v>44357</v>
      </c>
      <c r="I4376" s="24" t="s">
        <v>24423</v>
      </c>
      <c r="J4376" s="24"/>
      <c r="K4376" s="24" t="s">
        <v>24424</v>
      </c>
      <c r="L4376" s="24" t="str">
        <f t="shared" si="136"/>
        <v>PostAlerta</v>
      </c>
      <c r="M4376" s="24" t="str">
        <f t="shared" si="137"/>
        <v>S/PalabrasClaves</v>
      </c>
      <c r="N4376" s="24"/>
      <c r="O4376" s="24"/>
      <c r="P4376" s="24"/>
      <c r="Q4376" s="24"/>
      <c r="R4376" s="24"/>
      <c r="S4376" s="24"/>
      <c r="T4376" s="24"/>
      <c r="U4376" s="24"/>
      <c r="V4376" s="24"/>
      <c r="W4376" s="24"/>
      <c r="X4376" s="24"/>
    </row>
    <row r="4377" spans="1:24" ht="15.75" hidden="1" customHeight="1">
      <c r="A4377" s="26">
        <v>34110757</v>
      </c>
      <c r="B4377" s="26" t="s">
        <v>24425</v>
      </c>
      <c r="C4377" s="26" t="s">
        <v>24426</v>
      </c>
      <c r="D4377" s="26" t="s">
        <v>24427</v>
      </c>
      <c r="E4377" s="26" t="s">
        <v>24428</v>
      </c>
      <c r="F4377" s="26" t="s">
        <v>128</v>
      </c>
      <c r="G4377" s="26">
        <v>2021</v>
      </c>
      <c r="H4377" s="27">
        <v>44357</v>
      </c>
      <c r="I4377" s="26"/>
      <c r="J4377" s="26"/>
      <c r="K4377" s="26" t="s">
        <v>24429</v>
      </c>
      <c r="L4377" s="26" t="str">
        <f t="shared" si="136"/>
        <v>PostAlerta</v>
      </c>
      <c r="M4377" s="26" t="str">
        <f t="shared" si="137"/>
        <v>S/PalabrasClaves</v>
      </c>
      <c r="N4377" s="26"/>
      <c r="O4377" s="26"/>
      <c r="P4377" s="26"/>
      <c r="Q4377" s="26"/>
      <c r="R4377" s="26"/>
      <c r="S4377" s="26"/>
      <c r="T4377" s="26"/>
      <c r="U4377" s="26"/>
      <c r="V4377" s="26"/>
      <c r="W4377" s="26"/>
      <c r="X4377" s="26"/>
    </row>
    <row r="4378" spans="1:24" ht="15.75" hidden="1" customHeight="1">
      <c r="A4378" s="24">
        <v>34110758</v>
      </c>
      <c r="B4378" s="24" t="s">
        <v>24430</v>
      </c>
      <c r="C4378" s="24" t="s">
        <v>24431</v>
      </c>
      <c r="D4378" s="24" t="s">
        <v>24432</v>
      </c>
      <c r="E4378" s="24" t="s">
        <v>22284</v>
      </c>
      <c r="F4378" s="24" t="s">
        <v>128</v>
      </c>
      <c r="G4378" s="24">
        <v>2021</v>
      </c>
      <c r="H4378" s="25">
        <v>44357</v>
      </c>
      <c r="I4378" s="24"/>
      <c r="J4378" s="24"/>
      <c r="K4378" s="24" t="s">
        <v>24433</v>
      </c>
      <c r="L4378" s="24" t="str">
        <f t="shared" si="136"/>
        <v>PostAlerta</v>
      </c>
      <c r="M4378" s="24" t="str">
        <f t="shared" si="137"/>
        <v>S/PalabrasClaves</v>
      </c>
      <c r="N4378" s="24"/>
      <c r="O4378" s="24"/>
      <c r="P4378" s="24"/>
      <c r="Q4378" s="24"/>
      <c r="R4378" s="24"/>
      <c r="S4378" s="24"/>
      <c r="T4378" s="24"/>
      <c r="U4378" s="24"/>
      <c r="V4378" s="24"/>
      <c r="W4378" s="24"/>
      <c r="X4378" s="24"/>
    </row>
    <row r="4379" spans="1:24" ht="15.75" hidden="1" customHeight="1">
      <c r="A4379" s="26">
        <v>34110759</v>
      </c>
      <c r="B4379" s="26" t="s">
        <v>24434</v>
      </c>
      <c r="C4379" s="26" t="s">
        <v>24435</v>
      </c>
      <c r="D4379" s="26" t="s">
        <v>24436</v>
      </c>
      <c r="E4379" s="26" t="s">
        <v>16885</v>
      </c>
      <c r="F4379" s="26" t="s">
        <v>128</v>
      </c>
      <c r="G4379" s="26">
        <v>2021</v>
      </c>
      <c r="H4379" s="27">
        <v>44357</v>
      </c>
      <c r="I4379" s="26" t="s">
        <v>24437</v>
      </c>
      <c r="J4379" s="26" t="s">
        <v>24438</v>
      </c>
      <c r="K4379" s="26" t="s">
        <v>24439</v>
      </c>
      <c r="L4379" s="26" t="str">
        <f t="shared" si="136"/>
        <v>PostAlerta</v>
      </c>
      <c r="M4379" s="26" t="str">
        <f t="shared" si="137"/>
        <v>S/PalabrasClaves</v>
      </c>
      <c r="N4379" s="26"/>
      <c r="O4379" s="26"/>
      <c r="P4379" s="26"/>
      <c r="Q4379" s="26"/>
      <c r="R4379" s="26"/>
      <c r="S4379" s="26"/>
      <c r="T4379" s="26"/>
      <c r="U4379" s="26"/>
      <c r="V4379" s="26"/>
      <c r="W4379" s="26"/>
      <c r="X4379" s="26"/>
    </row>
    <row r="4380" spans="1:24" ht="15.75" hidden="1" customHeight="1">
      <c r="A4380" s="24">
        <v>34288143</v>
      </c>
      <c r="B4380" s="24" t="s">
        <v>24440</v>
      </c>
      <c r="C4380" s="24" t="s">
        <v>24441</v>
      </c>
      <c r="D4380" s="24" t="s">
        <v>24442</v>
      </c>
      <c r="E4380" s="24" t="s">
        <v>24443</v>
      </c>
      <c r="F4380" s="24" t="s">
        <v>1057</v>
      </c>
      <c r="G4380" s="24">
        <v>2021</v>
      </c>
      <c r="H4380" s="25">
        <v>44398</v>
      </c>
      <c r="I4380" s="24"/>
      <c r="J4380" s="24"/>
      <c r="K4380" s="24" t="s">
        <v>24444</v>
      </c>
      <c r="L4380" s="24" t="str">
        <f t="shared" si="136"/>
        <v>PostAlerta</v>
      </c>
      <c r="M4380" s="24" t="str">
        <f t="shared" si="137"/>
        <v>S/PalabrasClaves</v>
      </c>
      <c r="N4380" s="24"/>
      <c r="O4380" s="24"/>
      <c r="P4380" s="24"/>
      <c r="Q4380" s="24"/>
      <c r="R4380" s="24"/>
      <c r="S4380" s="24"/>
      <c r="T4380" s="24"/>
      <c r="U4380" s="24"/>
      <c r="V4380" s="24"/>
      <c r="W4380" s="24"/>
      <c r="X4380" s="24"/>
    </row>
    <row r="4381" spans="1:24" ht="15.75" hidden="1" customHeight="1">
      <c r="A4381" s="26">
        <v>34366085</v>
      </c>
      <c r="B4381" s="26" t="s">
        <v>24445</v>
      </c>
      <c r="C4381" s="26" t="s">
        <v>24446</v>
      </c>
      <c r="D4381" s="26" t="s">
        <v>24447</v>
      </c>
      <c r="E4381" s="26" t="s">
        <v>24448</v>
      </c>
      <c r="F4381" s="26" t="s">
        <v>23221</v>
      </c>
      <c r="G4381" s="26">
        <v>2021</v>
      </c>
      <c r="H4381" s="27">
        <v>44417</v>
      </c>
      <c r="I4381" s="26"/>
      <c r="J4381" s="26"/>
      <c r="K4381" s="26" t="s">
        <v>24449</v>
      </c>
      <c r="L4381" s="26" t="str">
        <f t="shared" si="136"/>
        <v>PostAlerta</v>
      </c>
      <c r="M4381" s="26" t="str">
        <f t="shared" si="137"/>
        <v>S/PalabrasClaves</v>
      </c>
      <c r="N4381" s="26"/>
      <c r="O4381" s="26"/>
      <c r="P4381" s="26"/>
      <c r="Q4381" s="26"/>
      <c r="R4381" s="26"/>
      <c r="S4381" s="26"/>
      <c r="T4381" s="26"/>
      <c r="U4381" s="26"/>
      <c r="V4381" s="26"/>
      <c r="W4381" s="26"/>
      <c r="X4381" s="26"/>
    </row>
    <row r="4382" spans="1:24" ht="15.75" hidden="1" customHeight="1">
      <c r="A4382" s="24">
        <v>34587122</v>
      </c>
      <c r="B4382" s="24" t="s">
        <v>24450</v>
      </c>
      <c r="C4382" s="24" t="s">
        <v>24451</v>
      </c>
      <c r="D4382" s="24" t="s">
        <v>24452</v>
      </c>
      <c r="E4382" s="24" t="s">
        <v>24453</v>
      </c>
      <c r="F4382" s="24" t="s">
        <v>24454</v>
      </c>
      <c r="G4382" s="24">
        <v>2021</v>
      </c>
      <c r="H4382" s="25">
        <v>44468</v>
      </c>
      <c r="I4382" s="24"/>
      <c r="J4382" s="24"/>
      <c r="K4382" s="24" t="s">
        <v>24455</v>
      </c>
      <c r="L4382" s="24" t="str">
        <f t="shared" si="136"/>
        <v>PostAlerta</v>
      </c>
      <c r="M4382" s="24" t="str">
        <f t="shared" si="137"/>
        <v>S/PalabrasClaves</v>
      </c>
      <c r="N4382" s="24"/>
      <c r="O4382" s="24"/>
      <c r="P4382" s="24"/>
      <c r="Q4382" s="24"/>
      <c r="R4382" s="24"/>
      <c r="S4382" s="24"/>
      <c r="T4382" s="24"/>
      <c r="U4382" s="24"/>
      <c r="V4382" s="24"/>
      <c r="W4382" s="24"/>
      <c r="X4382" s="24"/>
    </row>
    <row r="4383" spans="1:24" ht="15.75" hidden="1" customHeight="1">
      <c r="A4383" s="26">
        <v>34652398</v>
      </c>
      <c r="B4383" s="26" t="s">
        <v>24456</v>
      </c>
      <c r="C4383" s="26" t="s">
        <v>24457</v>
      </c>
      <c r="D4383" s="26" t="s">
        <v>24458</v>
      </c>
      <c r="E4383" s="26" t="s">
        <v>24459</v>
      </c>
      <c r="F4383" s="26" t="s">
        <v>1560</v>
      </c>
      <c r="G4383" s="26">
        <v>2021</v>
      </c>
      <c r="H4383" s="27">
        <v>44484</v>
      </c>
      <c r="I4383" s="26"/>
      <c r="J4383" s="26"/>
      <c r="K4383" s="26" t="s">
        <v>24460</v>
      </c>
      <c r="L4383" s="26" t="str">
        <f t="shared" si="136"/>
        <v>Excluido</v>
      </c>
      <c r="M4383" s="26" t="str">
        <f t="shared" si="137"/>
        <v>S/PalabrasClaves</v>
      </c>
      <c r="N4383" s="26"/>
      <c r="O4383" s="26"/>
      <c r="P4383" s="26"/>
      <c r="Q4383" s="26"/>
      <c r="R4383" s="26"/>
      <c r="S4383" s="26"/>
      <c r="T4383" s="26"/>
      <c r="U4383" s="26"/>
      <c r="V4383" s="26"/>
      <c r="W4383" s="26"/>
      <c r="X4383" s="26"/>
    </row>
    <row r="4384" spans="1:24" ht="15.75" hidden="1" customHeight="1">
      <c r="A4384" s="24">
        <v>33367598</v>
      </c>
      <c r="B4384" s="24" t="s">
        <v>24461</v>
      </c>
      <c r="C4384" s="24" t="s">
        <v>24462</v>
      </c>
      <c r="D4384" s="24" t="s">
        <v>24463</v>
      </c>
      <c r="E4384" s="24" t="s">
        <v>24464</v>
      </c>
      <c r="F4384" s="24" t="s">
        <v>851</v>
      </c>
      <c r="G4384" s="24">
        <v>2021</v>
      </c>
      <c r="H4384" s="25">
        <v>44193</v>
      </c>
      <c r="I4384" s="24" t="s">
        <v>24465</v>
      </c>
      <c r="J4384" s="24"/>
      <c r="K4384" s="24" t="s">
        <v>24466</v>
      </c>
      <c r="L4384" s="24" t="str">
        <f t="shared" si="136"/>
        <v>PostAlerta</v>
      </c>
      <c r="M4384" s="24" t="str">
        <f t="shared" si="137"/>
        <v>S/PalabrasClaves</v>
      </c>
      <c r="N4384" s="24"/>
      <c r="O4384" s="24"/>
      <c r="P4384" s="24"/>
      <c r="Q4384" s="24"/>
      <c r="R4384" s="24"/>
      <c r="S4384" s="24"/>
      <c r="T4384" s="24"/>
      <c r="U4384" s="24"/>
      <c r="V4384" s="24"/>
      <c r="W4384" s="24"/>
      <c r="X4384" s="24"/>
    </row>
    <row r="4385" spans="1:24" ht="15.75" hidden="1" customHeight="1">
      <c r="A4385" s="26">
        <v>33444436</v>
      </c>
      <c r="B4385" s="26" t="s">
        <v>24467</v>
      </c>
      <c r="C4385" s="26" t="s">
        <v>24468</v>
      </c>
      <c r="D4385" s="26" t="s">
        <v>24469</v>
      </c>
      <c r="E4385" s="26" t="s">
        <v>24470</v>
      </c>
      <c r="F4385" s="26" t="s">
        <v>8158</v>
      </c>
      <c r="G4385" s="26">
        <v>2021</v>
      </c>
      <c r="H4385" s="27">
        <v>44210</v>
      </c>
      <c r="I4385" s="26" t="s">
        <v>24471</v>
      </c>
      <c r="J4385" s="26"/>
      <c r="K4385" s="26" t="s">
        <v>24472</v>
      </c>
      <c r="L4385" s="26" t="str">
        <f t="shared" si="136"/>
        <v>PostAlerta</v>
      </c>
      <c r="M4385" s="26" t="str">
        <f t="shared" si="137"/>
        <v>S/PalabrasClaves</v>
      </c>
      <c r="N4385" s="26"/>
      <c r="O4385" s="26"/>
      <c r="P4385" s="26"/>
      <c r="Q4385" s="26"/>
      <c r="R4385" s="26"/>
      <c r="S4385" s="26"/>
      <c r="T4385" s="26"/>
      <c r="U4385" s="26"/>
      <c r="V4385" s="26"/>
      <c r="W4385" s="26"/>
      <c r="X4385" s="26"/>
    </row>
    <row r="4386" spans="1:24" ht="15.75" hidden="1" customHeight="1">
      <c r="A4386" s="24">
        <v>35014772</v>
      </c>
      <c r="B4386" s="24" t="s">
        <v>24473</v>
      </c>
      <c r="C4386" s="24" t="s">
        <v>24474</v>
      </c>
      <c r="D4386" s="24" t="s">
        <v>24475</v>
      </c>
      <c r="E4386" s="24" t="s">
        <v>18115</v>
      </c>
      <c r="F4386" s="24" t="s">
        <v>20514</v>
      </c>
      <c r="G4386" s="24">
        <v>2021</v>
      </c>
      <c r="H4386" s="25">
        <v>44572</v>
      </c>
      <c r="I4386" s="24"/>
      <c r="J4386" s="24"/>
      <c r="K4386" s="24"/>
      <c r="L4386" s="24" t="str">
        <f t="shared" si="136"/>
        <v>PostAlerta</v>
      </c>
      <c r="M4386" s="24" t="str">
        <f t="shared" si="137"/>
        <v>S/PalabrasClaves</v>
      </c>
      <c r="N4386" s="24"/>
      <c r="O4386" s="24"/>
      <c r="P4386" s="24"/>
      <c r="Q4386" s="24"/>
      <c r="R4386" s="24"/>
      <c r="S4386" s="24"/>
      <c r="T4386" s="24"/>
      <c r="U4386" s="24"/>
      <c r="V4386" s="24"/>
      <c r="W4386" s="24"/>
      <c r="X4386" s="24"/>
    </row>
    <row r="4387" spans="1:24" ht="15.75" hidden="1" customHeight="1">
      <c r="A4387" s="26">
        <v>34414130</v>
      </c>
      <c r="B4387" s="26" t="s">
        <v>24476</v>
      </c>
      <c r="C4387" s="26" t="s">
        <v>24477</v>
      </c>
      <c r="D4387" s="26" t="s">
        <v>24478</v>
      </c>
      <c r="E4387" s="26" t="s">
        <v>21358</v>
      </c>
      <c r="F4387" s="26" t="s">
        <v>559</v>
      </c>
      <c r="G4387" s="26">
        <v>2021</v>
      </c>
      <c r="H4387" s="27">
        <v>44428</v>
      </c>
      <c r="I4387" s="26" t="s">
        <v>24479</v>
      </c>
      <c r="J4387" s="26"/>
      <c r="K4387" s="26" t="s">
        <v>24480</v>
      </c>
      <c r="L4387" s="26" t="str">
        <f t="shared" si="136"/>
        <v>PostAlerta</v>
      </c>
      <c r="M4387" s="26" t="str">
        <f t="shared" si="137"/>
        <v>S/PalabrasClaves</v>
      </c>
      <c r="N4387" s="26"/>
      <c r="O4387" s="26"/>
      <c r="P4387" s="26"/>
      <c r="Q4387" s="26"/>
      <c r="R4387" s="26"/>
      <c r="S4387" s="26"/>
      <c r="T4387" s="26"/>
      <c r="U4387" s="26"/>
      <c r="V4387" s="26"/>
      <c r="W4387" s="26"/>
      <c r="X4387" s="26"/>
    </row>
    <row r="4388" spans="1:24" ht="15.75" hidden="1" customHeight="1">
      <c r="A4388" s="24">
        <v>34451996</v>
      </c>
      <c r="B4388" s="24" t="s">
        <v>24481</v>
      </c>
      <c r="C4388" s="24" t="s">
        <v>24482</v>
      </c>
      <c r="D4388" s="24" t="s">
        <v>24483</v>
      </c>
      <c r="E4388" s="24" t="s">
        <v>23987</v>
      </c>
      <c r="F4388" s="24" t="s">
        <v>12034</v>
      </c>
      <c r="G4388" s="24">
        <v>2021</v>
      </c>
      <c r="H4388" s="25">
        <v>44436</v>
      </c>
      <c r="I4388" s="24" t="s">
        <v>24484</v>
      </c>
      <c r="J4388" s="24"/>
      <c r="K4388" s="24" t="s">
        <v>24485</v>
      </c>
      <c r="L4388" s="24" t="str">
        <f t="shared" si="136"/>
        <v>PostAlerta</v>
      </c>
      <c r="M4388" s="24" t="str">
        <f t="shared" si="137"/>
        <v>S/PalabrasClaves</v>
      </c>
      <c r="N4388" s="24"/>
      <c r="O4388" s="24"/>
      <c r="P4388" s="24"/>
      <c r="Q4388" s="24"/>
      <c r="R4388" s="24"/>
      <c r="S4388" s="24"/>
      <c r="T4388" s="24"/>
      <c r="U4388" s="24"/>
      <c r="V4388" s="24"/>
      <c r="W4388" s="24"/>
      <c r="X4388" s="24"/>
    </row>
    <row r="4389" spans="1:24" ht="15.75" hidden="1" customHeight="1">
      <c r="A4389" s="26">
        <v>34370735</v>
      </c>
      <c r="B4389" s="26" t="s">
        <v>24486</v>
      </c>
      <c r="C4389" s="26" t="s">
        <v>24487</v>
      </c>
      <c r="D4389" s="26" t="s">
        <v>24488</v>
      </c>
      <c r="E4389" s="26" t="s">
        <v>16188</v>
      </c>
      <c r="F4389" s="26" t="s">
        <v>2175</v>
      </c>
      <c r="G4389" s="26">
        <v>2021</v>
      </c>
      <c r="H4389" s="27">
        <v>44417</v>
      </c>
      <c r="I4389" s="26" t="s">
        <v>24489</v>
      </c>
      <c r="J4389" s="26"/>
      <c r="K4389" s="26" t="s">
        <v>24490</v>
      </c>
      <c r="L4389" s="26" t="str">
        <f t="shared" si="136"/>
        <v>PostAlerta</v>
      </c>
      <c r="M4389" s="26" t="str">
        <f t="shared" si="137"/>
        <v>S/PalabrasClaves</v>
      </c>
      <c r="N4389" s="26"/>
      <c r="O4389" s="26"/>
      <c r="P4389" s="26"/>
      <c r="Q4389" s="26"/>
      <c r="R4389" s="26"/>
      <c r="S4389" s="26"/>
      <c r="T4389" s="26"/>
      <c r="U4389" s="26"/>
      <c r="V4389" s="26"/>
      <c r="W4389" s="26"/>
      <c r="X4389" s="26"/>
    </row>
    <row r="4390" spans="1:24" ht="15.75" hidden="1" customHeight="1">
      <c r="A4390" s="24">
        <v>34380730</v>
      </c>
      <c r="B4390" s="24" t="s">
        <v>24491</v>
      </c>
      <c r="C4390" s="24" t="s">
        <v>24492</v>
      </c>
      <c r="D4390" s="24" t="s">
        <v>24493</v>
      </c>
      <c r="E4390" s="24" t="s">
        <v>24494</v>
      </c>
      <c r="F4390" s="24" t="s">
        <v>204</v>
      </c>
      <c r="G4390" s="24">
        <v>2021</v>
      </c>
      <c r="H4390" s="25">
        <v>44420</v>
      </c>
      <c r="I4390" s="24" t="s">
        <v>24495</v>
      </c>
      <c r="J4390" s="24"/>
      <c r="K4390" s="24" t="s">
        <v>24496</v>
      </c>
      <c r="L4390" s="24" t="str">
        <f t="shared" si="136"/>
        <v>PostAlerta</v>
      </c>
      <c r="M4390" s="24" t="str">
        <f t="shared" si="137"/>
        <v>S/PalabrasClaves</v>
      </c>
      <c r="N4390" s="24"/>
      <c r="O4390" s="24"/>
      <c r="P4390" s="24"/>
      <c r="Q4390" s="24"/>
      <c r="R4390" s="24"/>
      <c r="S4390" s="24"/>
      <c r="T4390" s="24"/>
      <c r="U4390" s="24"/>
      <c r="V4390" s="24"/>
      <c r="W4390" s="24"/>
      <c r="X4390" s="24"/>
    </row>
    <row r="4391" spans="1:24" ht="15.75" hidden="1" customHeight="1">
      <c r="A4391" s="26">
        <v>34484137</v>
      </c>
      <c r="B4391" s="26" t="s">
        <v>24497</v>
      </c>
      <c r="C4391" s="26" t="s">
        <v>24498</v>
      </c>
      <c r="D4391" s="26" t="s">
        <v>24499</v>
      </c>
      <c r="E4391" s="26" t="s">
        <v>4864</v>
      </c>
      <c r="F4391" s="26" t="s">
        <v>566</v>
      </c>
      <c r="G4391" s="26">
        <v>2021</v>
      </c>
      <c r="H4391" s="27">
        <v>44445</v>
      </c>
      <c r="I4391" s="26" t="s">
        <v>24500</v>
      </c>
      <c r="J4391" s="26"/>
      <c r="K4391" s="26" t="s">
        <v>24501</v>
      </c>
      <c r="L4391" s="26" t="str">
        <f t="shared" si="136"/>
        <v>PostAlerta</v>
      </c>
      <c r="M4391" s="26" t="str">
        <f t="shared" si="137"/>
        <v>S/PalabrasClaves</v>
      </c>
      <c r="N4391" s="26"/>
      <c r="O4391" s="26"/>
      <c r="P4391" s="26"/>
      <c r="Q4391" s="26"/>
      <c r="R4391" s="26"/>
      <c r="S4391" s="26"/>
      <c r="T4391" s="26"/>
      <c r="U4391" s="26"/>
      <c r="V4391" s="26"/>
      <c r="W4391" s="26"/>
      <c r="X4391" s="26"/>
    </row>
    <row r="4392" spans="1:24" ht="15.75" hidden="1" customHeight="1">
      <c r="A4392" s="24">
        <v>33462582</v>
      </c>
      <c r="B4392" s="24" t="s">
        <v>24502</v>
      </c>
      <c r="C4392" s="24" t="s">
        <v>24503</v>
      </c>
      <c r="D4392" s="24" t="s">
        <v>24504</v>
      </c>
      <c r="E4392" s="24" t="s">
        <v>24505</v>
      </c>
      <c r="F4392" s="24" t="s">
        <v>851</v>
      </c>
      <c r="G4392" s="24">
        <v>2021</v>
      </c>
      <c r="H4392" s="25">
        <v>44215</v>
      </c>
      <c r="I4392" s="24"/>
      <c r="J4392" s="24"/>
      <c r="K4392" s="24" t="s">
        <v>24506</v>
      </c>
      <c r="L4392" s="24" t="str">
        <f t="shared" ref="L4392:L4455" si="138">IF(ISNUMBER(VLOOKUP(A4392,EXCL,1,FALSE)),"Excluido",IF(ISNUMBER(VLOOKUP(A4392,POST,1,FALSE)),"PostAlerta",IF(ISNUMBER(VLOOKUP(A4392,PRE,1,FALSE)),"PreAlerta","")))</f>
        <v>PostAlerta</v>
      </c>
      <c r="M4392" s="24" t="str">
        <f t="shared" ref="M4392:M4455" si="139">IF(ISNUMBER(VLOOKUP(A4392,KEYWORDS,1,FALSE)),"C/PalabrasClaves","S/PalabrasClaves")</f>
        <v>S/PalabrasClaves</v>
      </c>
      <c r="N4392" s="24"/>
      <c r="O4392" s="24"/>
      <c r="P4392" s="24"/>
      <c r="Q4392" s="24"/>
      <c r="R4392" s="24"/>
      <c r="S4392" s="24"/>
      <c r="T4392" s="24"/>
      <c r="U4392" s="24"/>
      <c r="V4392" s="24"/>
      <c r="W4392" s="24"/>
      <c r="X4392" s="24"/>
    </row>
    <row r="4393" spans="1:24" ht="15.75" hidden="1" customHeight="1">
      <c r="A4393" s="26">
        <v>33512482</v>
      </c>
      <c r="B4393" s="26" t="s">
        <v>24507</v>
      </c>
      <c r="C4393" s="26" t="s">
        <v>24508</v>
      </c>
      <c r="D4393" s="26" t="s">
        <v>24509</v>
      </c>
      <c r="E4393" s="26" t="s">
        <v>1671</v>
      </c>
      <c r="F4393" s="26" t="s">
        <v>851</v>
      </c>
      <c r="G4393" s="26">
        <v>2021</v>
      </c>
      <c r="H4393" s="27">
        <v>44225</v>
      </c>
      <c r="I4393" s="26"/>
      <c r="J4393" s="26"/>
      <c r="K4393" s="26" t="s">
        <v>24510</v>
      </c>
      <c r="L4393" s="26" t="str">
        <f t="shared" si="138"/>
        <v>PostAlerta</v>
      </c>
      <c r="M4393" s="26" t="str">
        <f t="shared" si="139"/>
        <v>C/PalabrasClaves</v>
      </c>
      <c r="N4393" s="26"/>
      <c r="O4393" s="26"/>
      <c r="P4393" s="26"/>
      <c r="Q4393" s="26"/>
      <c r="R4393" s="26"/>
      <c r="S4393" s="26"/>
      <c r="T4393" s="26"/>
      <c r="U4393" s="26"/>
      <c r="V4393" s="26"/>
      <c r="W4393" s="26"/>
      <c r="X4393" s="26"/>
    </row>
    <row r="4394" spans="1:24" ht="15.75" hidden="1" customHeight="1">
      <c r="A4394" s="24">
        <v>34396397</v>
      </c>
      <c r="B4394" s="24" t="s">
        <v>24511</v>
      </c>
      <c r="C4394" s="24" t="s">
        <v>24512</v>
      </c>
      <c r="D4394" s="24" t="s">
        <v>24513</v>
      </c>
      <c r="E4394" s="24" t="s">
        <v>24514</v>
      </c>
      <c r="F4394" s="24" t="s">
        <v>1115</v>
      </c>
      <c r="G4394" s="24">
        <v>2021</v>
      </c>
      <c r="H4394" s="25">
        <v>44424</v>
      </c>
      <c r="I4394" s="24"/>
      <c r="J4394" s="24"/>
      <c r="K4394" s="24" t="s">
        <v>24515</v>
      </c>
      <c r="L4394" s="24" t="str">
        <f t="shared" si="138"/>
        <v>PostAlerta</v>
      </c>
      <c r="M4394" s="24" t="str">
        <f t="shared" si="139"/>
        <v>S/PalabrasClaves</v>
      </c>
      <c r="N4394" s="24"/>
      <c r="O4394" s="24"/>
      <c r="P4394" s="24"/>
      <c r="Q4394" s="24"/>
      <c r="R4394" s="24"/>
      <c r="S4394" s="24"/>
      <c r="T4394" s="24"/>
      <c r="U4394" s="24"/>
      <c r="V4394" s="24"/>
      <c r="W4394" s="24"/>
      <c r="X4394" s="24"/>
    </row>
    <row r="4395" spans="1:24" ht="15.75" hidden="1" customHeight="1">
      <c r="A4395" s="26">
        <v>34396398</v>
      </c>
      <c r="B4395" s="26" t="s">
        <v>24516</v>
      </c>
      <c r="C4395" s="26" t="s">
        <v>24517</v>
      </c>
      <c r="D4395" s="26" t="s">
        <v>24518</v>
      </c>
      <c r="E4395" s="26" t="s">
        <v>24519</v>
      </c>
      <c r="F4395" s="26" t="s">
        <v>1115</v>
      </c>
      <c r="G4395" s="26">
        <v>2021</v>
      </c>
      <c r="H4395" s="27">
        <v>44424</v>
      </c>
      <c r="I4395" s="26" t="s">
        <v>24520</v>
      </c>
      <c r="J4395" s="26"/>
      <c r="K4395" s="26" t="s">
        <v>24521</v>
      </c>
      <c r="L4395" s="26" t="str">
        <f t="shared" si="138"/>
        <v>Excluido</v>
      </c>
      <c r="M4395" s="26" t="str">
        <f t="shared" si="139"/>
        <v>S/PalabrasClaves</v>
      </c>
      <c r="N4395" s="26"/>
      <c r="O4395" s="26"/>
      <c r="P4395" s="26"/>
      <c r="Q4395" s="26"/>
      <c r="R4395" s="26"/>
      <c r="S4395" s="26"/>
      <c r="T4395" s="26"/>
      <c r="U4395" s="26"/>
      <c r="V4395" s="26"/>
      <c r="W4395" s="26"/>
      <c r="X4395" s="26"/>
    </row>
    <row r="4396" spans="1:24" ht="15.75" hidden="1" customHeight="1">
      <c r="A4396" s="24">
        <v>34396400</v>
      </c>
      <c r="B4396" s="24" t="s">
        <v>24522</v>
      </c>
      <c r="C4396" s="24" t="s">
        <v>24523</v>
      </c>
      <c r="D4396" s="24" t="s">
        <v>24524</v>
      </c>
      <c r="E4396" s="24" t="s">
        <v>16008</v>
      </c>
      <c r="F4396" s="24" t="s">
        <v>1115</v>
      </c>
      <c r="G4396" s="24">
        <v>2021</v>
      </c>
      <c r="H4396" s="25">
        <v>44424</v>
      </c>
      <c r="I4396" s="24" t="s">
        <v>24525</v>
      </c>
      <c r="J4396" s="24"/>
      <c r="K4396" s="24" t="s">
        <v>24526</v>
      </c>
      <c r="L4396" s="24" t="str">
        <f t="shared" si="138"/>
        <v>PostAlerta</v>
      </c>
      <c r="M4396" s="24" t="str">
        <f t="shared" si="139"/>
        <v>S/PalabrasClaves</v>
      </c>
      <c r="N4396" s="24"/>
      <c r="O4396" s="24"/>
      <c r="P4396" s="24"/>
      <c r="Q4396" s="24"/>
      <c r="R4396" s="24"/>
      <c r="S4396" s="24"/>
      <c r="T4396" s="24"/>
      <c r="U4396" s="24"/>
      <c r="V4396" s="24"/>
      <c r="W4396" s="24"/>
      <c r="X4396" s="24"/>
    </row>
    <row r="4397" spans="1:24" ht="15.75" hidden="1" customHeight="1">
      <c r="A4397" s="26">
        <v>34396401</v>
      </c>
      <c r="B4397" s="26" t="s">
        <v>24527</v>
      </c>
      <c r="C4397" s="26" t="s">
        <v>24528</v>
      </c>
      <c r="D4397" s="26" t="s">
        <v>24529</v>
      </c>
      <c r="E4397" s="26" t="s">
        <v>295</v>
      </c>
      <c r="F4397" s="26" t="s">
        <v>1115</v>
      </c>
      <c r="G4397" s="26">
        <v>2021</v>
      </c>
      <c r="H4397" s="27">
        <v>44424</v>
      </c>
      <c r="I4397" s="26" t="s">
        <v>24530</v>
      </c>
      <c r="J4397" s="26" t="s">
        <v>24531</v>
      </c>
      <c r="K4397" s="26" t="s">
        <v>24532</v>
      </c>
      <c r="L4397" s="26" t="str">
        <f t="shared" si="138"/>
        <v>Excluido</v>
      </c>
      <c r="M4397" s="26" t="str">
        <f t="shared" si="139"/>
        <v>S/PalabrasClaves</v>
      </c>
      <c r="N4397" s="26"/>
      <c r="O4397" s="26"/>
      <c r="P4397" s="26"/>
      <c r="Q4397" s="26"/>
      <c r="R4397" s="26"/>
      <c r="S4397" s="26"/>
      <c r="T4397" s="26"/>
      <c r="U4397" s="26"/>
      <c r="V4397" s="26"/>
      <c r="W4397" s="26"/>
      <c r="X4397" s="26"/>
    </row>
    <row r="4398" spans="1:24" ht="15.75" hidden="1" customHeight="1">
      <c r="A4398" s="24">
        <v>34396402</v>
      </c>
      <c r="B4398" s="24" t="s">
        <v>24533</v>
      </c>
      <c r="C4398" s="24" t="s">
        <v>24534</v>
      </c>
      <c r="D4398" s="24" t="s">
        <v>24535</v>
      </c>
      <c r="E4398" s="24" t="s">
        <v>11513</v>
      </c>
      <c r="F4398" s="24" t="s">
        <v>1115</v>
      </c>
      <c r="G4398" s="24">
        <v>2021</v>
      </c>
      <c r="H4398" s="25">
        <v>44424</v>
      </c>
      <c r="I4398" s="24" t="s">
        <v>24536</v>
      </c>
      <c r="J4398" s="24"/>
      <c r="K4398" s="24" t="s">
        <v>24537</v>
      </c>
      <c r="L4398" s="24" t="str">
        <f t="shared" si="138"/>
        <v>Excluido</v>
      </c>
      <c r="M4398" s="24" t="str">
        <f t="shared" si="139"/>
        <v>S/PalabrasClaves</v>
      </c>
      <c r="N4398" s="24"/>
      <c r="O4398" s="24"/>
      <c r="P4398" s="24"/>
      <c r="Q4398" s="24"/>
      <c r="R4398" s="24"/>
      <c r="S4398" s="24"/>
      <c r="T4398" s="24"/>
      <c r="U4398" s="24"/>
      <c r="V4398" s="24"/>
      <c r="W4398" s="24"/>
      <c r="X4398" s="24"/>
    </row>
    <row r="4399" spans="1:24" ht="15.75" hidden="1" customHeight="1">
      <c r="A4399" s="26">
        <v>34396403</v>
      </c>
      <c r="B4399" s="26" t="s">
        <v>24538</v>
      </c>
      <c r="C4399" s="26" t="s">
        <v>24539</v>
      </c>
      <c r="D4399" s="26" t="s">
        <v>24540</v>
      </c>
      <c r="E4399" s="26" t="s">
        <v>18566</v>
      </c>
      <c r="F4399" s="26" t="s">
        <v>1115</v>
      </c>
      <c r="G4399" s="26">
        <v>2021</v>
      </c>
      <c r="H4399" s="27">
        <v>44424</v>
      </c>
      <c r="I4399" s="26" t="s">
        <v>24541</v>
      </c>
      <c r="J4399" s="26"/>
      <c r="K4399" s="26" t="s">
        <v>24542</v>
      </c>
      <c r="L4399" s="26" t="str">
        <f t="shared" si="138"/>
        <v>PostAlerta</v>
      </c>
      <c r="M4399" s="26" t="str">
        <f t="shared" si="139"/>
        <v>S/PalabrasClaves</v>
      </c>
      <c r="N4399" s="26"/>
      <c r="O4399" s="26"/>
      <c r="P4399" s="26"/>
      <c r="Q4399" s="26"/>
      <c r="R4399" s="26"/>
      <c r="S4399" s="26"/>
      <c r="T4399" s="26"/>
      <c r="U4399" s="26"/>
      <c r="V4399" s="26"/>
      <c r="W4399" s="26"/>
      <c r="X4399" s="26"/>
    </row>
    <row r="4400" spans="1:24" ht="15.75" hidden="1" customHeight="1">
      <c r="A4400" s="24">
        <v>34396405</v>
      </c>
      <c r="B4400" s="24" t="s">
        <v>24543</v>
      </c>
      <c r="C4400" s="24" t="s">
        <v>24544</v>
      </c>
      <c r="D4400" s="24" t="s">
        <v>24545</v>
      </c>
      <c r="E4400" s="24" t="s">
        <v>295</v>
      </c>
      <c r="F4400" s="24" t="s">
        <v>1115</v>
      </c>
      <c r="G4400" s="24">
        <v>2021</v>
      </c>
      <c r="H4400" s="25">
        <v>44424</v>
      </c>
      <c r="I4400" s="24"/>
      <c r="J4400" s="24"/>
      <c r="K4400" s="24" t="s">
        <v>24546</v>
      </c>
      <c r="L4400" s="24" t="str">
        <f t="shared" si="138"/>
        <v>Excluido</v>
      </c>
      <c r="M4400" s="24" t="str">
        <f t="shared" si="139"/>
        <v>S/PalabrasClaves</v>
      </c>
      <c r="N4400" s="24"/>
      <c r="O4400" s="24"/>
      <c r="P4400" s="24"/>
      <c r="Q4400" s="24"/>
      <c r="R4400" s="24"/>
      <c r="S4400" s="24"/>
      <c r="T4400" s="24"/>
      <c r="U4400" s="24"/>
      <c r="V4400" s="24"/>
      <c r="W4400" s="24"/>
      <c r="X4400" s="24"/>
    </row>
    <row r="4401" spans="1:24" ht="15.75" hidden="1" customHeight="1">
      <c r="A4401" s="26">
        <v>34396406</v>
      </c>
      <c r="B4401" s="26" t="s">
        <v>24547</v>
      </c>
      <c r="C4401" s="26" t="s">
        <v>24548</v>
      </c>
      <c r="D4401" s="26" t="s">
        <v>24549</v>
      </c>
      <c r="E4401" s="26" t="s">
        <v>24550</v>
      </c>
      <c r="F4401" s="26" t="s">
        <v>1115</v>
      </c>
      <c r="G4401" s="26">
        <v>2021</v>
      </c>
      <c r="H4401" s="27">
        <v>44424</v>
      </c>
      <c r="I4401" s="26" t="s">
        <v>24551</v>
      </c>
      <c r="J4401" s="26"/>
      <c r="K4401" s="26" t="s">
        <v>24552</v>
      </c>
      <c r="L4401" s="26" t="str">
        <f t="shared" si="138"/>
        <v>PostAlerta</v>
      </c>
      <c r="M4401" s="26" t="str">
        <f t="shared" si="139"/>
        <v>S/PalabrasClaves</v>
      </c>
      <c r="N4401" s="26"/>
      <c r="O4401" s="26"/>
      <c r="P4401" s="26"/>
      <c r="Q4401" s="26"/>
      <c r="R4401" s="26"/>
      <c r="S4401" s="26"/>
      <c r="T4401" s="26"/>
      <c r="U4401" s="26"/>
      <c r="V4401" s="26"/>
      <c r="W4401" s="26"/>
      <c r="X4401" s="26"/>
    </row>
    <row r="4402" spans="1:24" ht="15.75" hidden="1" customHeight="1">
      <c r="A4402" s="24">
        <v>34396407</v>
      </c>
      <c r="B4402" s="24" t="s">
        <v>24553</v>
      </c>
      <c r="C4402" s="24" t="s">
        <v>24554</v>
      </c>
      <c r="D4402" s="24" t="s">
        <v>24555</v>
      </c>
      <c r="E4402" s="24" t="s">
        <v>24556</v>
      </c>
      <c r="F4402" s="24" t="s">
        <v>1115</v>
      </c>
      <c r="G4402" s="24">
        <v>2021</v>
      </c>
      <c r="H4402" s="25">
        <v>44424</v>
      </c>
      <c r="I4402" s="24" t="s">
        <v>24557</v>
      </c>
      <c r="J4402" s="24"/>
      <c r="K4402" s="24" t="s">
        <v>24558</v>
      </c>
      <c r="L4402" s="24" t="str">
        <f t="shared" si="138"/>
        <v>PostAlerta</v>
      </c>
      <c r="M4402" s="24" t="str">
        <f t="shared" si="139"/>
        <v>S/PalabrasClaves</v>
      </c>
      <c r="N4402" s="24"/>
      <c r="O4402" s="24"/>
      <c r="P4402" s="24"/>
      <c r="Q4402" s="24"/>
      <c r="R4402" s="24"/>
      <c r="S4402" s="24"/>
      <c r="T4402" s="24"/>
      <c r="U4402" s="24"/>
      <c r="V4402" s="24"/>
      <c r="W4402" s="24"/>
      <c r="X4402" s="24"/>
    </row>
    <row r="4403" spans="1:24" ht="15.75" hidden="1" customHeight="1">
      <c r="A4403" s="26">
        <v>34396413</v>
      </c>
      <c r="B4403" s="26" t="s">
        <v>24559</v>
      </c>
      <c r="C4403" s="26" t="s">
        <v>2311</v>
      </c>
      <c r="D4403" s="26" t="s">
        <v>24560</v>
      </c>
      <c r="E4403" s="26" t="s">
        <v>2313</v>
      </c>
      <c r="F4403" s="26" t="s">
        <v>1115</v>
      </c>
      <c r="G4403" s="26">
        <v>2021</v>
      </c>
      <c r="H4403" s="27">
        <v>44424</v>
      </c>
      <c r="I4403" s="26" t="s">
        <v>24561</v>
      </c>
      <c r="J4403" s="26"/>
      <c r="K4403" s="26" t="s">
        <v>24562</v>
      </c>
      <c r="L4403" s="26" t="str">
        <f t="shared" si="138"/>
        <v>Excluido</v>
      </c>
      <c r="M4403" s="26" t="str">
        <f t="shared" si="139"/>
        <v>S/PalabrasClaves</v>
      </c>
      <c r="N4403" s="26"/>
      <c r="O4403" s="26"/>
      <c r="P4403" s="26"/>
      <c r="Q4403" s="26"/>
      <c r="R4403" s="26"/>
      <c r="S4403" s="26"/>
      <c r="T4403" s="26"/>
      <c r="U4403" s="26"/>
      <c r="V4403" s="26"/>
      <c r="W4403" s="26"/>
      <c r="X4403" s="26"/>
    </row>
    <row r="4404" spans="1:24" ht="15.75" hidden="1" customHeight="1">
      <c r="A4404" s="24">
        <v>34396414</v>
      </c>
      <c r="B4404" s="24" t="s">
        <v>24563</v>
      </c>
      <c r="C4404" s="24" t="s">
        <v>24564</v>
      </c>
      <c r="D4404" s="24" t="s">
        <v>24565</v>
      </c>
      <c r="E4404" s="24" t="s">
        <v>24566</v>
      </c>
      <c r="F4404" s="24" t="s">
        <v>1115</v>
      </c>
      <c r="G4404" s="24">
        <v>2021</v>
      </c>
      <c r="H4404" s="25">
        <v>44424</v>
      </c>
      <c r="I4404" s="24"/>
      <c r="J4404" s="24"/>
      <c r="K4404" s="24" t="s">
        <v>24567</v>
      </c>
      <c r="L4404" s="24" t="str">
        <f t="shared" si="138"/>
        <v>PostAlerta</v>
      </c>
      <c r="M4404" s="24" t="str">
        <f t="shared" si="139"/>
        <v>S/PalabrasClaves</v>
      </c>
      <c r="N4404" s="24"/>
      <c r="O4404" s="24"/>
      <c r="P4404" s="24"/>
      <c r="Q4404" s="24"/>
      <c r="R4404" s="24"/>
      <c r="S4404" s="24"/>
      <c r="T4404" s="24"/>
      <c r="U4404" s="24"/>
      <c r="V4404" s="24"/>
      <c r="W4404" s="24"/>
      <c r="X4404" s="24"/>
    </row>
    <row r="4405" spans="1:24" ht="15.75" hidden="1" customHeight="1">
      <c r="A4405" s="26">
        <v>34396415</v>
      </c>
      <c r="B4405" s="26" t="s">
        <v>24568</v>
      </c>
      <c r="C4405" s="26" t="s">
        <v>19885</v>
      </c>
      <c r="D4405" s="26" t="s">
        <v>24569</v>
      </c>
      <c r="E4405" s="26" t="s">
        <v>16733</v>
      </c>
      <c r="F4405" s="26" t="s">
        <v>1115</v>
      </c>
      <c r="G4405" s="26">
        <v>2021</v>
      </c>
      <c r="H4405" s="27">
        <v>44424</v>
      </c>
      <c r="I4405" s="26"/>
      <c r="J4405" s="26"/>
      <c r="K4405" s="26" t="s">
        <v>24570</v>
      </c>
      <c r="L4405" s="26" t="str">
        <f t="shared" si="138"/>
        <v>Excluido</v>
      </c>
      <c r="M4405" s="26" t="str">
        <f t="shared" si="139"/>
        <v>S/PalabrasClaves</v>
      </c>
      <c r="N4405" s="26"/>
      <c r="O4405" s="26"/>
      <c r="P4405" s="26"/>
      <c r="Q4405" s="26"/>
      <c r="R4405" s="26"/>
      <c r="S4405" s="26"/>
      <c r="T4405" s="26"/>
      <c r="U4405" s="26"/>
      <c r="V4405" s="26"/>
      <c r="W4405" s="26"/>
      <c r="X4405" s="26"/>
    </row>
    <row r="4406" spans="1:24" ht="15.75" hidden="1" customHeight="1">
      <c r="A4406" s="24">
        <v>34398819</v>
      </c>
      <c r="B4406" s="24" t="s">
        <v>24571</v>
      </c>
      <c r="C4406" s="24" t="s">
        <v>24572</v>
      </c>
      <c r="D4406" s="24" t="s">
        <v>24573</v>
      </c>
      <c r="E4406" s="24" t="s">
        <v>11458</v>
      </c>
      <c r="F4406" s="24" t="s">
        <v>1912</v>
      </c>
      <c r="G4406" s="24">
        <v>2021</v>
      </c>
      <c r="H4406" s="25">
        <v>44424</v>
      </c>
      <c r="I4406" s="24" t="s">
        <v>24574</v>
      </c>
      <c r="J4406" s="24"/>
      <c r="K4406" s="24" t="s">
        <v>24575</v>
      </c>
      <c r="L4406" s="24" t="str">
        <f t="shared" si="138"/>
        <v>PostAlerta</v>
      </c>
      <c r="M4406" s="24" t="str">
        <f t="shared" si="139"/>
        <v>C/PalabrasClaves</v>
      </c>
      <c r="N4406" s="24"/>
      <c r="O4406" s="24"/>
      <c r="P4406" s="24"/>
      <c r="Q4406" s="24"/>
      <c r="R4406" s="24"/>
      <c r="S4406" s="24"/>
      <c r="T4406" s="24"/>
      <c r="U4406" s="24"/>
      <c r="V4406" s="24"/>
      <c r="W4406" s="24"/>
      <c r="X4406" s="24"/>
    </row>
    <row r="4407" spans="1:24" ht="15.75" hidden="1" customHeight="1">
      <c r="A4407" s="26">
        <v>34393245</v>
      </c>
      <c r="B4407" s="26" t="s">
        <v>24576</v>
      </c>
      <c r="C4407" s="26" t="s">
        <v>24577</v>
      </c>
      <c r="D4407" s="26" t="s">
        <v>24578</v>
      </c>
      <c r="E4407" s="26" t="s">
        <v>24579</v>
      </c>
      <c r="F4407" s="26" t="s">
        <v>3913</v>
      </c>
      <c r="G4407" s="26">
        <v>2021</v>
      </c>
      <c r="H4407" s="27">
        <v>44424</v>
      </c>
      <c r="I4407" s="26" t="s">
        <v>24580</v>
      </c>
      <c r="J4407" s="26"/>
      <c r="K4407" s="26" t="s">
        <v>24581</v>
      </c>
      <c r="L4407" s="26" t="str">
        <f t="shared" si="138"/>
        <v>PostAlerta</v>
      </c>
      <c r="M4407" s="26" t="str">
        <f t="shared" si="139"/>
        <v>S/PalabrasClaves</v>
      </c>
      <c r="N4407" s="26"/>
      <c r="O4407" s="26"/>
      <c r="P4407" s="26"/>
      <c r="Q4407" s="26"/>
      <c r="R4407" s="26"/>
      <c r="S4407" s="26"/>
      <c r="T4407" s="26"/>
      <c r="U4407" s="26"/>
      <c r="V4407" s="26"/>
      <c r="W4407" s="26"/>
      <c r="X4407" s="26"/>
    </row>
    <row r="4408" spans="1:24" ht="15.75" hidden="1" customHeight="1">
      <c r="A4408" s="24">
        <v>34417414</v>
      </c>
      <c r="B4408" s="24" t="s">
        <v>24582</v>
      </c>
      <c r="C4408" s="24" t="s">
        <v>24583</v>
      </c>
      <c r="D4408" s="24" t="s">
        <v>24584</v>
      </c>
      <c r="E4408" s="24" t="s">
        <v>24585</v>
      </c>
      <c r="F4408" s="24" t="s">
        <v>24586</v>
      </c>
      <c r="G4408" s="24">
        <v>2021</v>
      </c>
      <c r="H4408" s="25">
        <v>44429</v>
      </c>
      <c r="I4408" s="24"/>
      <c r="J4408" s="24"/>
      <c r="K4408" s="24" t="s">
        <v>24587</v>
      </c>
      <c r="L4408" s="24" t="str">
        <f t="shared" si="138"/>
        <v>PostAlerta</v>
      </c>
      <c r="M4408" s="24" t="str">
        <f t="shared" si="139"/>
        <v>S/PalabrasClaves</v>
      </c>
      <c r="N4408" s="24"/>
      <c r="O4408" s="24"/>
      <c r="P4408" s="24"/>
      <c r="Q4408" s="24"/>
      <c r="R4408" s="24"/>
      <c r="S4408" s="24"/>
      <c r="T4408" s="24"/>
      <c r="U4408" s="24"/>
      <c r="V4408" s="24"/>
      <c r="W4408" s="24"/>
      <c r="X4408" s="24"/>
    </row>
    <row r="4409" spans="1:24" ht="15.75" hidden="1" customHeight="1">
      <c r="A4409" s="26">
        <v>34440586</v>
      </c>
      <c r="B4409" s="26" t="s">
        <v>24588</v>
      </c>
      <c r="C4409" s="26" t="s">
        <v>24589</v>
      </c>
      <c r="D4409" s="26" t="s">
        <v>24590</v>
      </c>
      <c r="E4409" s="26" t="s">
        <v>24591</v>
      </c>
      <c r="F4409" s="26" t="s">
        <v>24592</v>
      </c>
      <c r="G4409" s="26">
        <v>2021</v>
      </c>
      <c r="H4409" s="27">
        <v>44435</v>
      </c>
      <c r="I4409" s="26" t="s">
        <v>24593</v>
      </c>
      <c r="J4409" s="26"/>
      <c r="K4409" s="26" t="s">
        <v>24594</v>
      </c>
      <c r="L4409" s="26" t="str">
        <f t="shared" si="138"/>
        <v>PostAlerta</v>
      </c>
      <c r="M4409" s="26" t="str">
        <f t="shared" si="139"/>
        <v>S/PalabrasClaves</v>
      </c>
      <c r="N4409" s="26"/>
      <c r="O4409" s="26"/>
      <c r="P4409" s="26"/>
      <c r="Q4409" s="26"/>
      <c r="R4409" s="26"/>
      <c r="S4409" s="26"/>
      <c r="T4409" s="26"/>
      <c r="U4409" s="26"/>
      <c r="V4409" s="26"/>
      <c r="W4409" s="26"/>
      <c r="X4409" s="26"/>
    </row>
    <row r="4410" spans="1:24" ht="15.75" hidden="1" customHeight="1">
      <c r="A4410" s="24">
        <v>34323972</v>
      </c>
      <c r="B4410" s="24" t="s">
        <v>24595</v>
      </c>
      <c r="C4410" s="24" t="s">
        <v>24596</v>
      </c>
      <c r="D4410" s="24" t="s">
        <v>24597</v>
      </c>
      <c r="E4410" s="24" t="s">
        <v>24598</v>
      </c>
      <c r="F4410" s="24" t="s">
        <v>2860</v>
      </c>
      <c r="G4410" s="24">
        <v>2021</v>
      </c>
      <c r="H4410" s="25">
        <v>44406</v>
      </c>
      <c r="I4410" s="24" t="s">
        <v>24599</v>
      </c>
      <c r="J4410" s="24"/>
      <c r="K4410" s="24" t="s">
        <v>24600</v>
      </c>
      <c r="L4410" s="24" t="str">
        <f t="shared" si="138"/>
        <v>PostAlerta</v>
      </c>
      <c r="M4410" s="24" t="str">
        <f t="shared" si="139"/>
        <v>S/PalabrasClaves</v>
      </c>
      <c r="N4410" s="24"/>
      <c r="O4410" s="24"/>
      <c r="P4410" s="24"/>
      <c r="Q4410" s="24"/>
      <c r="R4410" s="24"/>
      <c r="S4410" s="24"/>
      <c r="T4410" s="24"/>
      <c r="U4410" s="24"/>
      <c r="V4410" s="24"/>
      <c r="W4410" s="24"/>
      <c r="X4410" s="24"/>
    </row>
    <row r="4411" spans="1:24" ht="15.75" hidden="1" customHeight="1">
      <c r="A4411" s="26">
        <v>34426450</v>
      </c>
      <c r="B4411" s="26" t="s">
        <v>24601</v>
      </c>
      <c r="C4411" s="26" t="s">
        <v>24602</v>
      </c>
      <c r="D4411" s="26" t="s">
        <v>24603</v>
      </c>
      <c r="E4411" s="26" t="s">
        <v>24604</v>
      </c>
      <c r="F4411" s="26" t="s">
        <v>15779</v>
      </c>
      <c r="G4411" s="26">
        <v>2021</v>
      </c>
      <c r="H4411" s="27">
        <v>44432</v>
      </c>
      <c r="I4411" s="26" t="s">
        <v>24605</v>
      </c>
      <c r="J4411" s="26"/>
      <c r="K4411" s="26" t="s">
        <v>24606</v>
      </c>
      <c r="L4411" s="26" t="str">
        <f t="shared" si="138"/>
        <v>PostAlerta</v>
      </c>
      <c r="M4411" s="26" t="str">
        <f t="shared" si="139"/>
        <v>S/PalabrasClaves</v>
      </c>
      <c r="N4411" s="26"/>
      <c r="O4411" s="26"/>
      <c r="P4411" s="26"/>
      <c r="Q4411" s="26"/>
      <c r="R4411" s="26"/>
      <c r="S4411" s="26"/>
      <c r="T4411" s="26"/>
      <c r="U4411" s="26"/>
      <c r="V4411" s="26"/>
      <c r="W4411" s="26"/>
      <c r="X4411" s="26"/>
    </row>
    <row r="4412" spans="1:24" ht="15.75" hidden="1" customHeight="1">
      <c r="A4412" s="24">
        <v>34497776</v>
      </c>
      <c r="B4412" s="24" t="s">
        <v>24607</v>
      </c>
      <c r="C4412" s="24" t="s">
        <v>24608</v>
      </c>
      <c r="D4412" s="24" t="s">
        <v>24609</v>
      </c>
      <c r="E4412" s="24" t="s">
        <v>20843</v>
      </c>
      <c r="F4412" s="24" t="s">
        <v>559</v>
      </c>
      <c r="G4412" s="24">
        <v>2021</v>
      </c>
      <c r="H4412" s="25">
        <v>44448</v>
      </c>
      <c r="I4412" s="24" t="s">
        <v>24610</v>
      </c>
      <c r="J4412" s="24"/>
      <c r="K4412" s="24" t="s">
        <v>24611</v>
      </c>
      <c r="L4412" s="24" t="str">
        <f t="shared" si="138"/>
        <v>PostAlerta</v>
      </c>
      <c r="M4412" s="24" t="str">
        <f t="shared" si="139"/>
        <v>S/PalabrasClaves</v>
      </c>
      <c r="N4412" s="24"/>
      <c r="O4412" s="24"/>
      <c r="P4412" s="24"/>
      <c r="Q4412" s="24"/>
      <c r="R4412" s="24"/>
      <c r="S4412" s="24"/>
      <c r="T4412" s="24"/>
      <c r="U4412" s="24"/>
      <c r="V4412" s="24"/>
      <c r="W4412" s="24"/>
      <c r="X4412" s="24"/>
    </row>
    <row r="4413" spans="1:24" ht="15.75" hidden="1" customHeight="1">
      <c r="A4413" s="26">
        <v>34572612</v>
      </c>
      <c r="B4413" s="26" t="s">
        <v>24612</v>
      </c>
      <c r="C4413" s="26" t="s">
        <v>24613</v>
      </c>
      <c r="D4413" s="26" t="s">
        <v>24614</v>
      </c>
      <c r="E4413" s="26" t="s">
        <v>24615</v>
      </c>
      <c r="F4413" s="26" t="s">
        <v>5631</v>
      </c>
      <c r="G4413" s="26">
        <v>2021</v>
      </c>
      <c r="H4413" s="27">
        <v>44467</v>
      </c>
      <c r="I4413" s="26" t="s">
        <v>24616</v>
      </c>
      <c r="J4413" s="26"/>
      <c r="K4413" s="26" t="s">
        <v>24617</v>
      </c>
      <c r="L4413" s="26" t="str">
        <f t="shared" si="138"/>
        <v>Excluido</v>
      </c>
      <c r="M4413" s="26" t="str">
        <f t="shared" si="139"/>
        <v>C/PalabrasClaves</v>
      </c>
      <c r="N4413" s="26"/>
      <c r="O4413" s="26"/>
      <c r="P4413" s="26"/>
      <c r="Q4413" s="26"/>
      <c r="R4413" s="26"/>
      <c r="S4413" s="26"/>
      <c r="T4413" s="26"/>
      <c r="U4413" s="26"/>
      <c r="V4413" s="26"/>
      <c r="W4413" s="26"/>
      <c r="X4413" s="26"/>
    </row>
    <row r="4414" spans="1:24" ht="15.75" hidden="1" customHeight="1">
      <c r="A4414" s="24">
        <v>34577786</v>
      </c>
      <c r="B4414" s="24" t="s">
        <v>24618</v>
      </c>
      <c r="C4414" s="24" t="s">
        <v>24619</v>
      </c>
      <c r="D4414" s="24" t="s">
        <v>24620</v>
      </c>
      <c r="E4414" s="24" t="s">
        <v>22846</v>
      </c>
      <c r="F4414" s="24" t="s">
        <v>24621</v>
      </c>
      <c r="G4414" s="24">
        <v>2021</v>
      </c>
      <c r="H4414" s="25">
        <v>44467</v>
      </c>
      <c r="I4414" s="24" t="s">
        <v>24622</v>
      </c>
      <c r="J4414" s="24"/>
      <c r="K4414" s="24" t="s">
        <v>24623</v>
      </c>
      <c r="L4414" s="24" t="str">
        <f t="shared" si="138"/>
        <v>PostAlerta</v>
      </c>
      <c r="M4414" s="24" t="str">
        <f t="shared" si="139"/>
        <v>S/PalabrasClaves</v>
      </c>
      <c r="N4414" s="24"/>
      <c r="O4414" s="24"/>
      <c r="P4414" s="24"/>
      <c r="Q4414" s="24"/>
      <c r="R4414" s="24"/>
      <c r="S4414" s="24"/>
      <c r="T4414" s="24"/>
      <c r="U4414" s="24"/>
      <c r="V4414" s="24"/>
      <c r="W4414" s="24"/>
      <c r="X4414" s="24"/>
    </row>
    <row r="4415" spans="1:24" ht="15.75" hidden="1" customHeight="1">
      <c r="A4415" s="26">
        <v>34342542</v>
      </c>
      <c r="B4415" s="26" t="s">
        <v>24624</v>
      </c>
      <c r="C4415" s="26" t="s">
        <v>24625</v>
      </c>
      <c r="D4415" s="26" t="s">
        <v>24626</v>
      </c>
      <c r="E4415" s="26" t="s">
        <v>20262</v>
      </c>
      <c r="F4415" s="26" t="s">
        <v>15494</v>
      </c>
      <c r="G4415" s="26">
        <v>2021</v>
      </c>
      <c r="H4415" s="27">
        <v>44411</v>
      </c>
      <c r="I4415" s="26" t="s">
        <v>24627</v>
      </c>
      <c r="J4415" s="26"/>
      <c r="K4415" s="26" t="s">
        <v>24628</v>
      </c>
      <c r="L4415" s="26" t="str">
        <f t="shared" si="138"/>
        <v>PostAlerta</v>
      </c>
      <c r="M4415" s="26" t="str">
        <f t="shared" si="139"/>
        <v>S/PalabrasClaves</v>
      </c>
      <c r="N4415" s="26"/>
      <c r="O4415" s="26"/>
      <c r="P4415" s="26"/>
      <c r="Q4415" s="26"/>
      <c r="R4415" s="26"/>
      <c r="S4415" s="26"/>
      <c r="T4415" s="26"/>
      <c r="U4415" s="26"/>
      <c r="V4415" s="26"/>
      <c r="W4415" s="26"/>
      <c r="X4415" s="26"/>
    </row>
    <row r="4416" spans="1:24" ht="15.75" hidden="1" customHeight="1">
      <c r="A4416" s="24">
        <v>32883750</v>
      </c>
      <c r="B4416" s="24" t="s">
        <v>24629</v>
      </c>
      <c r="C4416" s="24" t="s">
        <v>24630</v>
      </c>
      <c r="D4416" s="24" t="s">
        <v>24631</v>
      </c>
      <c r="E4416" s="24" t="s">
        <v>24632</v>
      </c>
      <c r="F4416" s="24" t="s">
        <v>251</v>
      </c>
      <c r="G4416" s="24">
        <v>2021</v>
      </c>
      <c r="H4416" s="25">
        <v>44079</v>
      </c>
      <c r="I4416" s="24" t="s">
        <v>24633</v>
      </c>
      <c r="J4416" s="24"/>
      <c r="K4416" s="24" t="s">
        <v>24634</v>
      </c>
      <c r="L4416" s="24" t="str">
        <f t="shared" si="138"/>
        <v>PostAlerta</v>
      </c>
      <c r="M4416" s="24" t="str">
        <f t="shared" si="139"/>
        <v>S/PalabrasClaves</v>
      </c>
      <c r="N4416" s="24"/>
      <c r="O4416" s="24"/>
      <c r="P4416" s="24"/>
      <c r="Q4416" s="24"/>
      <c r="R4416" s="24"/>
      <c r="S4416" s="24"/>
      <c r="T4416" s="24"/>
      <c r="U4416" s="24"/>
      <c r="V4416" s="24"/>
      <c r="W4416" s="24"/>
      <c r="X4416" s="24"/>
    </row>
    <row r="4417" spans="1:24" ht="15.75" hidden="1" customHeight="1">
      <c r="A4417" s="26">
        <v>33106438</v>
      </c>
      <c r="B4417" s="26" t="s">
        <v>24635</v>
      </c>
      <c r="C4417" s="26" t="s">
        <v>24636</v>
      </c>
      <c r="D4417" s="26" t="s">
        <v>24637</v>
      </c>
      <c r="E4417" s="26" t="s">
        <v>15624</v>
      </c>
      <c r="F4417" s="26" t="s">
        <v>251</v>
      </c>
      <c r="G4417" s="26">
        <v>2021</v>
      </c>
      <c r="H4417" s="27">
        <v>44131</v>
      </c>
      <c r="I4417" s="26"/>
      <c r="J4417" s="26"/>
      <c r="K4417" s="26" t="s">
        <v>24638</v>
      </c>
      <c r="L4417" s="26" t="str">
        <f t="shared" si="138"/>
        <v>PostAlerta</v>
      </c>
      <c r="M4417" s="26" t="str">
        <f t="shared" si="139"/>
        <v>C/PalabrasClaves</v>
      </c>
      <c r="N4417" s="26"/>
      <c r="O4417" s="26"/>
      <c r="P4417" s="26"/>
      <c r="Q4417" s="26"/>
      <c r="R4417" s="26"/>
      <c r="S4417" s="26"/>
      <c r="T4417" s="26"/>
      <c r="U4417" s="26"/>
      <c r="V4417" s="26"/>
      <c r="W4417" s="26"/>
      <c r="X4417" s="26"/>
    </row>
    <row r="4418" spans="1:24" ht="15.75" hidden="1" customHeight="1">
      <c r="A4418" s="24">
        <v>33106439</v>
      </c>
      <c r="B4418" s="24" t="s">
        <v>24639</v>
      </c>
      <c r="C4418" s="24" t="s">
        <v>24640</v>
      </c>
      <c r="D4418" s="24" t="s">
        <v>24641</v>
      </c>
      <c r="E4418" s="24" t="s">
        <v>335</v>
      </c>
      <c r="F4418" s="24" t="s">
        <v>251</v>
      </c>
      <c r="G4418" s="24">
        <v>2021</v>
      </c>
      <c r="H4418" s="25">
        <v>44131</v>
      </c>
      <c r="I4418" s="24"/>
      <c r="J4418" s="24"/>
      <c r="K4418" s="24" t="s">
        <v>24642</v>
      </c>
      <c r="L4418" s="24" t="str">
        <f t="shared" si="138"/>
        <v>PostAlerta</v>
      </c>
      <c r="M4418" s="24" t="str">
        <f t="shared" si="139"/>
        <v>S/PalabrasClaves</v>
      </c>
      <c r="N4418" s="24"/>
      <c r="O4418" s="24"/>
      <c r="P4418" s="24"/>
      <c r="Q4418" s="24"/>
      <c r="R4418" s="24"/>
      <c r="S4418" s="24"/>
      <c r="T4418" s="24"/>
      <c r="U4418" s="24"/>
      <c r="V4418" s="24"/>
      <c r="W4418" s="24"/>
      <c r="X4418" s="24"/>
    </row>
    <row r="4419" spans="1:24" ht="15.75" hidden="1" customHeight="1">
      <c r="A4419" s="26">
        <v>33122424</v>
      </c>
      <c r="B4419" s="26" t="s">
        <v>24643</v>
      </c>
      <c r="C4419" s="26" t="s">
        <v>24644</v>
      </c>
      <c r="D4419" s="26" t="s">
        <v>24645</v>
      </c>
      <c r="E4419" s="26" t="s">
        <v>1540</v>
      </c>
      <c r="F4419" s="26" t="s">
        <v>251</v>
      </c>
      <c r="G4419" s="26">
        <v>2021</v>
      </c>
      <c r="H4419" s="27">
        <v>44134</v>
      </c>
      <c r="I4419" s="26"/>
      <c r="J4419" s="26"/>
      <c r="K4419" s="26" t="s">
        <v>24646</v>
      </c>
      <c r="L4419" s="26" t="str">
        <f t="shared" si="138"/>
        <v>PostAlerta</v>
      </c>
      <c r="M4419" s="26" t="str">
        <f t="shared" si="139"/>
        <v>S/PalabrasClaves</v>
      </c>
      <c r="N4419" s="26"/>
      <c r="O4419" s="26"/>
      <c r="P4419" s="26"/>
      <c r="Q4419" s="26"/>
      <c r="R4419" s="26"/>
      <c r="S4419" s="26"/>
      <c r="T4419" s="26"/>
      <c r="U4419" s="26"/>
      <c r="V4419" s="26"/>
      <c r="W4419" s="26"/>
      <c r="X4419" s="26"/>
    </row>
    <row r="4420" spans="1:24" ht="15.75" hidden="1" customHeight="1">
      <c r="A4420" s="24">
        <v>33122425</v>
      </c>
      <c r="B4420" s="24" t="s">
        <v>24647</v>
      </c>
      <c r="C4420" s="24" t="s">
        <v>24648</v>
      </c>
      <c r="D4420" s="24" t="s">
        <v>24649</v>
      </c>
      <c r="E4420" s="24" t="s">
        <v>24650</v>
      </c>
      <c r="F4420" s="24" t="s">
        <v>251</v>
      </c>
      <c r="G4420" s="24">
        <v>2021</v>
      </c>
      <c r="H4420" s="25">
        <v>44134</v>
      </c>
      <c r="I4420" s="24" t="s">
        <v>24651</v>
      </c>
      <c r="J4420" s="24" t="s">
        <v>24652</v>
      </c>
      <c r="K4420" s="24" t="s">
        <v>24653</v>
      </c>
      <c r="L4420" s="24" t="str">
        <f t="shared" si="138"/>
        <v>PostAlerta</v>
      </c>
      <c r="M4420" s="24" t="str">
        <f t="shared" si="139"/>
        <v>S/PalabrasClaves</v>
      </c>
      <c r="N4420" s="24"/>
      <c r="O4420" s="24"/>
      <c r="P4420" s="24"/>
      <c r="Q4420" s="24"/>
      <c r="R4420" s="24"/>
      <c r="S4420" s="24"/>
      <c r="T4420" s="24"/>
      <c r="U4420" s="24"/>
      <c r="V4420" s="24"/>
      <c r="W4420" s="24"/>
      <c r="X4420" s="24"/>
    </row>
    <row r="4421" spans="1:24" ht="15.75" hidden="1" customHeight="1">
      <c r="A4421" s="26">
        <v>33188137</v>
      </c>
      <c r="B4421" s="26" t="s">
        <v>24654</v>
      </c>
      <c r="C4421" s="26" t="s">
        <v>24655</v>
      </c>
      <c r="D4421" s="26" t="s">
        <v>24656</v>
      </c>
      <c r="E4421" s="26" t="s">
        <v>24657</v>
      </c>
      <c r="F4421" s="26" t="s">
        <v>251</v>
      </c>
      <c r="G4421" s="26">
        <v>2021</v>
      </c>
      <c r="H4421" s="27">
        <v>44149</v>
      </c>
      <c r="I4421" s="26"/>
      <c r="J4421" s="26"/>
      <c r="K4421" s="26" t="s">
        <v>24658</v>
      </c>
      <c r="L4421" s="26" t="str">
        <f t="shared" si="138"/>
        <v>PostAlerta</v>
      </c>
      <c r="M4421" s="26" t="str">
        <f t="shared" si="139"/>
        <v>S/PalabrasClaves</v>
      </c>
      <c r="N4421" s="26"/>
      <c r="O4421" s="26"/>
      <c r="P4421" s="26"/>
      <c r="Q4421" s="26"/>
      <c r="R4421" s="26"/>
      <c r="S4421" s="26"/>
      <c r="T4421" s="26"/>
      <c r="U4421" s="26"/>
      <c r="V4421" s="26"/>
      <c r="W4421" s="26"/>
      <c r="X4421" s="26"/>
    </row>
    <row r="4422" spans="1:24" ht="15.75" hidden="1" customHeight="1">
      <c r="A4422" s="24">
        <v>33208509</v>
      </c>
      <c r="B4422" s="24" t="s">
        <v>24659</v>
      </c>
      <c r="C4422" s="24" t="s">
        <v>24660</v>
      </c>
      <c r="D4422" s="24" t="s">
        <v>24661</v>
      </c>
      <c r="E4422" s="24" t="s">
        <v>12412</v>
      </c>
      <c r="F4422" s="24" t="s">
        <v>251</v>
      </c>
      <c r="G4422" s="24">
        <v>2021</v>
      </c>
      <c r="H4422" s="25">
        <v>44154</v>
      </c>
      <c r="I4422" s="24"/>
      <c r="J4422" s="24"/>
      <c r="K4422" s="24" t="s">
        <v>24662</v>
      </c>
      <c r="L4422" s="24" t="str">
        <f t="shared" si="138"/>
        <v>PostAlerta</v>
      </c>
      <c r="M4422" s="24" t="str">
        <f t="shared" si="139"/>
        <v>S/PalabrasClaves</v>
      </c>
      <c r="N4422" s="24"/>
      <c r="O4422" s="24"/>
      <c r="P4422" s="24"/>
      <c r="Q4422" s="24"/>
      <c r="R4422" s="24"/>
      <c r="S4422" s="24"/>
      <c r="T4422" s="24"/>
      <c r="U4422" s="24"/>
      <c r="V4422" s="24"/>
      <c r="W4422" s="24"/>
      <c r="X4422" s="24"/>
    </row>
    <row r="4423" spans="1:24" ht="15.75" hidden="1" customHeight="1">
      <c r="A4423" s="26">
        <v>33346588</v>
      </c>
      <c r="B4423" s="26" t="s">
        <v>24663</v>
      </c>
      <c r="C4423" s="26" t="s">
        <v>24664</v>
      </c>
      <c r="D4423" s="26" t="s">
        <v>24665</v>
      </c>
      <c r="E4423" s="26" t="s">
        <v>24666</v>
      </c>
      <c r="F4423" s="26" t="s">
        <v>128</v>
      </c>
      <c r="G4423" s="26">
        <v>2021</v>
      </c>
      <c r="H4423" s="27">
        <v>44186</v>
      </c>
      <c r="I4423" s="26"/>
      <c r="J4423" s="26"/>
      <c r="K4423" s="26" t="s">
        <v>24667</v>
      </c>
      <c r="L4423" s="26" t="str">
        <f t="shared" si="138"/>
        <v>PostAlerta</v>
      </c>
      <c r="M4423" s="26" t="str">
        <f t="shared" si="139"/>
        <v>S/PalabrasClaves</v>
      </c>
      <c r="N4423" s="26"/>
      <c r="O4423" s="26"/>
      <c r="P4423" s="26"/>
      <c r="Q4423" s="26"/>
      <c r="R4423" s="26"/>
      <c r="S4423" s="26"/>
      <c r="T4423" s="26"/>
      <c r="U4423" s="26"/>
      <c r="V4423" s="26"/>
      <c r="W4423" s="26"/>
      <c r="X4423" s="26"/>
    </row>
    <row r="4424" spans="1:24" ht="15.75" hidden="1" customHeight="1">
      <c r="A4424" s="24">
        <v>33389266</v>
      </c>
      <c r="B4424" s="24" t="s">
        <v>24668</v>
      </c>
      <c r="C4424" s="24" t="s">
        <v>24669</v>
      </c>
      <c r="D4424" s="24" t="s">
        <v>24670</v>
      </c>
      <c r="E4424" s="24" t="s">
        <v>24671</v>
      </c>
      <c r="F4424" s="24" t="s">
        <v>24672</v>
      </c>
      <c r="G4424" s="24">
        <v>2021</v>
      </c>
      <c r="H4424" s="25">
        <v>44199</v>
      </c>
      <c r="I4424" s="24"/>
      <c r="J4424" s="24"/>
      <c r="K4424" s="24" t="s">
        <v>24673</v>
      </c>
      <c r="L4424" s="24" t="str">
        <f t="shared" si="138"/>
        <v>PostAlerta</v>
      </c>
      <c r="M4424" s="24" t="str">
        <f t="shared" si="139"/>
        <v>S/PalabrasClaves</v>
      </c>
      <c r="N4424" s="24"/>
      <c r="O4424" s="24"/>
      <c r="P4424" s="24"/>
      <c r="Q4424" s="24"/>
      <c r="R4424" s="24"/>
      <c r="S4424" s="24"/>
      <c r="T4424" s="24"/>
      <c r="U4424" s="24"/>
      <c r="V4424" s="24"/>
      <c r="W4424" s="24"/>
      <c r="X4424" s="24"/>
    </row>
    <row r="4425" spans="1:24" ht="15.75" hidden="1" customHeight="1">
      <c r="A4425" s="26">
        <v>33412301</v>
      </c>
      <c r="B4425" s="26" t="s">
        <v>24674</v>
      </c>
      <c r="C4425" s="26" t="s">
        <v>24675</v>
      </c>
      <c r="D4425" s="26" t="s">
        <v>24676</v>
      </c>
      <c r="E4425" s="26" t="s">
        <v>24677</v>
      </c>
      <c r="F4425" s="26" t="s">
        <v>953</v>
      </c>
      <c r="G4425" s="26">
        <v>2021</v>
      </c>
      <c r="H4425" s="27">
        <v>44203</v>
      </c>
      <c r="I4425" s="26"/>
      <c r="J4425" s="26"/>
      <c r="K4425" s="26" t="s">
        <v>24678</v>
      </c>
      <c r="L4425" s="26" t="str">
        <f t="shared" si="138"/>
        <v>PostAlerta</v>
      </c>
      <c r="M4425" s="26" t="str">
        <f t="shared" si="139"/>
        <v>S/PalabrasClaves</v>
      </c>
      <c r="N4425" s="26"/>
      <c r="O4425" s="26"/>
      <c r="P4425" s="26"/>
      <c r="Q4425" s="26"/>
      <c r="R4425" s="26"/>
      <c r="S4425" s="26"/>
      <c r="T4425" s="26"/>
      <c r="U4425" s="26"/>
      <c r="V4425" s="26"/>
      <c r="W4425" s="26"/>
      <c r="X4425" s="26"/>
    </row>
    <row r="4426" spans="1:24" ht="15.75" hidden="1" customHeight="1">
      <c r="A4426" s="24">
        <v>33560092</v>
      </c>
      <c r="B4426" s="24" t="s">
        <v>24679</v>
      </c>
      <c r="C4426" s="24" t="s">
        <v>24680</v>
      </c>
      <c r="D4426" s="24" t="s">
        <v>24681</v>
      </c>
      <c r="E4426" s="24" t="s">
        <v>14652</v>
      </c>
      <c r="F4426" s="24" t="s">
        <v>128</v>
      </c>
      <c r="G4426" s="24">
        <v>2021</v>
      </c>
      <c r="H4426" s="25">
        <v>44236</v>
      </c>
      <c r="I4426" s="24" t="s">
        <v>24682</v>
      </c>
      <c r="J4426" s="24" t="s">
        <v>24683</v>
      </c>
      <c r="K4426" s="24" t="s">
        <v>24684</v>
      </c>
      <c r="L4426" s="24" t="str">
        <f t="shared" si="138"/>
        <v>PostAlerta</v>
      </c>
      <c r="M4426" s="24" t="str">
        <f t="shared" si="139"/>
        <v>C/PalabrasClaves</v>
      </c>
      <c r="N4426" s="24"/>
      <c r="O4426" s="24"/>
      <c r="P4426" s="24"/>
      <c r="Q4426" s="24"/>
      <c r="R4426" s="24"/>
      <c r="S4426" s="24"/>
      <c r="T4426" s="24"/>
      <c r="U4426" s="24"/>
      <c r="V4426" s="24"/>
      <c r="W4426" s="24"/>
      <c r="X4426" s="24"/>
    </row>
    <row r="4427" spans="1:24" ht="15.75" hidden="1" customHeight="1">
      <c r="A4427" s="26">
        <v>33894150</v>
      </c>
      <c r="B4427" s="26" t="s">
        <v>24685</v>
      </c>
      <c r="C4427" s="26" t="s">
        <v>24686</v>
      </c>
      <c r="D4427" s="26" t="s">
        <v>24687</v>
      </c>
      <c r="E4427" s="26" t="s">
        <v>24688</v>
      </c>
      <c r="F4427" s="26" t="s">
        <v>679</v>
      </c>
      <c r="G4427" s="26">
        <v>2021</v>
      </c>
      <c r="H4427" s="27">
        <v>44310</v>
      </c>
      <c r="I4427" s="26"/>
      <c r="J4427" s="26"/>
      <c r="K4427" s="26" t="s">
        <v>24689</v>
      </c>
      <c r="L4427" s="26" t="str">
        <f t="shared" si="138"/>
        <v>PostAlerta</v>
      </c>
      <c r="M4427" s="26" t="str">
        <f t="shared" si="139"/>
        <v>S/PalabrasClaves</v>
      </c>
      <c r="N4427" s="26"/>
      <c r="O4427" s="26"/>
      <c r="P4427" s="26"/>
      <c r="Q4427" s="26"/>
      <c r="R4427" s="26"/>
      <c r="S4427" s="26"/>
      <c r="T4427" s="26"/>
      <c r="U4427" s="26"/>
      <c r="V4427" s="26"/>
      <c r="W4427" s="26"/>
      <c r="X4427" s="26"/>
    </row>
    <row r="4428" spans="1:24" ht="15.75" hidden="1" customHeight="1">
      <c r="A4428" s="24">
        <v>34009081</v>
      </c>
      <c r="B4428" s="24" t="s">
        <v>24690</v>
      </c>
      <c r="C4428" s="24" t="s">
        <v>24691</v>
      </c>
      <c r="D4428" s="24" t="s">
        <v>24692</v>
      </c>
      <c r="E4428" s="24" t="s">
        <v>24693</v>
      </c>
      <c r="F4428" s="24" t="s">
        <v>725</v>
      </c>
      <c r="G4428" s="24">
        <v>2021</v>
      </c>
      <c r="H4428" s="25">
        <v>44335</v>
      </c>
      <c r="I4428" s="24"/>
      <c r="J4428" s="24"/>
      <c r="K4428" s="24" t="s">
        <v>24694</v>
      </c>
      <c r="L4428" s="24" t="str">
        <f t="shared" si="138"/>
        <v>PostAlerta</v>
      </c>
      <c r="M4428" s="24" t="str">
        <f t="shared" si="139"/>
        <v>S/PalabrasClaves</v>
      </c>
      <c r="N4428" s="24"/>
      <c r="O4428" s="24"/>
      <c r="P4428" s="24"/>
      <c r="Q4428" s="24"/>
      <c r="R4428" s="24"/>
      <c r="S4428" s="24"/>
      <c r="T4428" s="24"/>
      <c r="U4428" s="24"/>
      <c r="V4428" s="24"/>
      <c r="W4428" s="24"/>
      <c r="X4428" s="24"/>
    </row>
    <row r="4429" spans="1:24" ht="15.75" hidden="1" customHeight="1">
      <c r="A4429" s="26">
        <v>34107106</v>
      </c>
      <c r="B4429" s="26" t="s">
        <v>24695</v>
      </c>
      <c r="C4429" s="26" t="s">
        <v>24696</v>
      </c>
      <c r="D4429" s="26" t="s">
        <v>24697</v>
      </c>
      <c r="E4429" s="26" t="s">
        <v>24698</v>
      </c>
      <c r="F4429" s="26" t="s">
        <v>9196</v>
      </c>
      <c r="G4429" s="26">
        <v>2021</v>
      </c>
      <c r="H4429" s="27">
        <v>44356</v>
      </c>
      <c r="I4429" s="26" t="s">
        <v>24699</v>
      </c>
      <c r="J4429" s="26"/>
      <c r="K4429" s="26" t="s">
        <v>24700</v>
      </c>
      <c r="L4429" s="26" t="str">
        <f t="shared" si="138"/>
        <v>PostAlerta</v>
      </c>
      <c r="M4429" s="26" t="str">
        <f t="shared" si="139"/>
        <v>S/PalabrasClaves</v>
      </c>
      <c r="N4429" s="26"/>
      <c r="O4429" s="26"/>
      <c r="P4429" s="26"/>
      <c r="Q4429" s="26"/>
      <c r="R4429" s="26"/>
      <c r="S4429" s="26"/>
      <c r="T4429" s="26"/>
      <c r="U4429" s="26"/>
      <c r="V4429" s="26"/>
      <c r="W4429" s="26"/>
      <c r="X4429" s="26"/>
    </row>
    <row r="4430" spans="1:24" ht="15.75" hidden="1" customHeight="1">
      <c r="A4430" s="24">
        <v>34110754</v>
      </c>
      <c r="B4430" s="24" t="s">
        <v>24701</v>
      </c>
      <c r="C4430" s="24" t="s">
        <v>24702</v>
      </c>
      <c r="D4430" s="24" t="s">
        <v>24703</v>
      </c>
      <c r="E4430" s="24" t="s">
        <v>24704</v>
      </c>
      <c r="F4430" s="24" t="s">
        <v>128</v>
      </c>
      <c r="G4430" s="24">
        <v>2021</v>
      </c>
      <c r="H4430" s="25">
        <v>44357</v>
      </c>
      <c r="I4430" s="24"/>
      <c r="J4430" s="24"/>
      <c r="K4430" s="24" t="s">
        <v>24705</v>
      </c>
      <c r="L4430" s="24" t="str">
        <f t="shared" si="138"/>
        <v>PostAlerta</v>
      </c>
      <c r="M4430" s="24" t="str">
        <f t="shared" si="139"/>
        <v>S/PalabrasClaves</v>
      </c>
      <c r="N4430" s="24"/>
      <c r="O4430" s="24"/>
      <c r="P4430" s="24"/>
      <c r="Q4430" s="24"/>
      <c r="R4430" s="24"/>
      <c r="S4430" s="24"/>
      <c r="T4430" s="24"/>
      <c r="U4430" s="24"/>
      <c r="V4430" s="24"/>
      <c r="W4430" s="24"/>
      <c r="X4430" s="24"/>
    </row>
    <row r="4431" spans="1:24" ht="15.75" hidden="1" customHeight="1">
      <c r="A4431" s="26">
        <v>34117188</v>
      </c>
      <c r="B4431" s="26" t="s">
        <v>24706</v>
      </c>
      <c r="C4431" s="26" t="s">
        <v>24707</v>
      </c>
      <c r="D4431" s="26" t="s">
        <v>24708</v>
      </c>
      <c r="E4431" s="26" t="s">
        <v>24709</v>
      </c>
      <c r="F4431" s="26" t="s">
        <v>128</v>
      </c>
      <c r="G4431" s="26">
        <v>2021</v>
      </c>
      <c r="H4431" s="27">
        <v>44359</v>
      </c>
      <c r="I4431" s="26" t="s">
        <v>24710</v>
      </c>
      <c r="J4431" s="26"/>
      <c r="K4431" s="26" t="s">
        <v>24711</v>
      </c>
      <c r="L4431" s="26" t="str">
        <f t="shared" si="138"/>
        <v>PostAlerta</v>
      </c>
      <c r="M4431" s="26" t="str">
        <f t="shared" si="139"/>
        <v>S/PalabrasClaves</v>
      </c>
      <c r="N4431" s="26"/>
      <c r="O4431" s="26"/>
      <c r="P4431" s="26"/>
      <c r="Q4431" s="26"/>
      <c r="R4431" s="26"/>
      <c r="S4431" s="26"/>
      <c r="T4431" s="26"/>
      <c r="U4431" s="26"/>
      <c r="V4431" s="26"/>
      <c r="W4431" s="26"/>
      <c r="X4431" s="26"/>
    </row>
    <row r="4432" spans="1:24" ht="15.75" hidden="1" customHeight="1">
      <c r="A4432" s="24">
        <v>34164797</v>
      </c>
      <c r="B4432" s="24" t="s">
        <v>24712</v>
      </c>
      <c r="C4432" s="24" t="s">
        <v>24713</v>
      </c>
      <c r="D4432" s="24" t="s">
        <v>24714</v>
      </c>
      <c r="E4432" s="24" t="s">
        <v>24715</v>
      </c>
      <c r="F4432" s="24" t="s">
        <v>24716</v>
      </c>
      <c r="G4432" s="24">
        <v>2021</v>
      </c>
      <c r="H4432" s="25">
        <v>44371</v>
      </c>
      <c r="I4432" s="24" t="s">
        <v>24717</v>
      </c>
      <c r="J4432" s="24"/>
      <c r="K4432" s="24" t="s">
        <v>24718</v>
      </c>
      <c r="L4432" s="24" t="str">
        <f t="shared" si="138"/>
        <v>Excluido</v>
      </c>
      <c r="M4432" s="24" t="str">
        <f t="shared" si="139"/>
        <v>S/PalabrasClaves</v>
      </c>
      <c r="N4432" s="24"/>
      <c r="O4432" s="24"/>
      <c r="P4432" s="24"/>
      <c r="Q4432" s="24"/>
      <c r="R4432" s="24"/>
      <c r="S4432" s="24"/>
      <c r="T4432" s="24"/>
      <c r="U4432" s="24"/>
      <c r="V4432" s="24"/>
      <c r="W4432" s="24"/>
      <c r="X4432" s="24"/>
    </row>
    <row r="4433" spans="1:24" ht="15.75" hidden="1" customHeight="1">
      <c r="A4433" s="26">
        <v>34224899</v>
      </c>
      <c r="B4433" s="26" t="s">
        <v>24719</v>
      </c>
      <c r="C4433" s="26" t="s">
        <v>24720</v>
      </c>
      <c r="D4433" s="26" t="s">
        <v>24721</v>
      </c>
      <c r="E4433" s="26" t="s">
        <v>24722</v>
      </c>
      <c r="F4433" s="26" t="s">
        <v>3409</v>
      </c>
      <c r="G4433" s="26">
        <v>2021</v>
      </c>
      <c r="H4433" s="27">
        <v>44382</v>
      </c>
      <c r="I4433" s="26"/>
      <c r="J4433" s="26"/>
      <c r="K4433" s="26" t="s">
        <v>24723</v>
      </c>
      <c r="L4433" s="26" t="str">
        <f t="shared" si="138"/>
        <v>PostAlerta</v>
      </c>
      <c r="M4433" s="26" t="str">
        <f t="shared" si="139"/>
        <v>S/PalabrasClaves</v>
      </c>
      <c r="N4433" s="26"/>
      <c r="O4433" s="26"/>
      <c r="P4433" s="26"/>
      <c r="Q4433" s="26"/>
      <c r="R4433" s="26"/>
      <c r="S4433" s="26"/>
      <c r="T4433" s="26"/>
      <c r="U4433" s="26"/>
      <c r="V4433" s="26"/>
      <c r="W4433" s="26"/>
      <c r="X4433" s="26"/>
    </row>
    <row r="4434" spans="1:24" ht="15.75" hidden="1" customHeight="1">
      <c r="A4434" s="24">
        <v>34225553</v>
      </c>
      <c r="B4434" s="24" t="s">
        <v>24724</v>
      </c>
      <c r="C4434" s="24" t="s">
        <v>24725</v>
      </c>
      <c r="D4434" s="24" t="s">
        <v>24726</v>
      </c>
      <c r="E4434" s="24" t="s">
        <v>871</v>
      </c>
      <c r="F4434" s="24" t="s">
        <v>2832</v>
      </c>
      <c r="G4434" s="24">
        <v>2021</v>
      </c>
      <c r="H4434" s="25">
        <v>44383</v>
      </c>
      <c r="I4434" s="24" t="s">
        <v>24727</v>
      </c>
      <c r="J4434" s="24" t="s">
        <v>24728</v>
      </c>
      <c r="K4434" s="24" t="s">
        <v>24729</v>
      </c>
      <c r="L4434" s="24" t="str">
        <f t="shared" si="138"/>
        <v>Excluido</v>
      </c>
      <c r="M4434" s="24" t="str">
        <f t="shared" si="139"/>
        <v>S/PalabrasClaves</v>
      </c>
      <c r="N4434" s="24"/>
      <c r="O4434" s="24"/>
      <c r="P4434" s="24"/>
      <c r="Q4434" s="24"/>
      <c r="R4434" s="24"/>
      <c r="S4434" s="24"/>
      <c r="T4434" s="24"/>
      <c r="U4434" s="24"/>
      <c r="V4434" s="24"/>
      <c r="W4434" s="24"/>
      <c r="X4434" s="24"/>
    </row>
    <row r="4435" spans="1:24" ht="15.75" hidden="1" customHeight="1">
      <c r="A4435" s="26">
        <v>34364258</v>
      </c>
      <c r="B4435" s="26" t="s">
        <v>24730</v>
      </c>
      <c r="C4435" s="26" t="s">
        <v>24731</v>
      </c>
      <c r="D4435" s="26" t="s">
        <v>24732</v>
      </c>
      <c r="E4435" s="26" t="s">
        <v>24733</v>
      </c>
      <c r="F4435" s="26" t="s">
        <v>24734</v>
      </c>
      <c r="G4435" s="26">
        <v>2021</v>
      </c>
      <c r="H4435" s="27">
        <v>44415</v>
      </c>
      <c r="I4435" s="26"/>
      <c r="J4435" s="26"/>
      <c r="K4435" s="26" t="s">
        <v>24735</v>
      </c>
      <c r="L4435" s="26" t="str">
        <f t="shared" si="138"/>
        <v>PostAlerta</v>
      </c>
      <c r="M4435" s="26" t="str">
        <f t="shared" si="139"/>
        <v>C/PalabrasClaves</v>
      </c>
      <c r="N4435" s="26"/>
      <c r="O4435" s="26"/>
      <c r="P4435" s="26"/>
      <c r="Q4435" s="26"/>
      <c r="R4435" s="26"/>
      <c r="S4435" s="26"/>
      <c r="T4435" s="26"/>
      <c r="U4435" s="26"/>
      <c r="V4435" s="26"/>
      <c r="W4435" s="26"/>
      <c r="X4435" s="26"/>
    </row>
    <row r="4436" spans="1:24" ht="15.75" hidden="1" customHeight="1">
      <c r="A4436" s="24">
        <v>34397971</v>
      </c>
      <c r="B4436" s="24" t="s">
        <v>24736</v>
      </c>
      <c r="C4436" s="24" t="s">
        <v>24737</v>
      </c>
      <c r="D4436" s="24" t="s">
        <v>24738</v>
      </c>
      <c r="E4436" s="24" t="s">
        <v>24739</v>
      </c>
      <c r="F4436" s="24" t="s">
        <v>128</v>
      </c>
      <c r="G4436" s="24">
        <v>2021</v>
      </c>
      <c r="H4436" s="25">
        <v>44424</v>
      </c>
      <c r="I4436" s="24"/>
      <c r="J4436" s="24"/>
      <c r="K4436" s="24" t="s">
        <v>24740</v>
      </c>
      <c r="L4436" s="24" t="str">
        <f t="shared" si="138"/>
        <v>PostAlerta</v>
      </c>
      <c r="M4436" s="24" t="str">
        <f t="shared" si="139"/>
        <v>C/PalabrasClaves</v>
      </c>
      <c r="N4436" s="24"/>
      <c r="O4436" s="24"/>
      <c r="P4436" s="24"/>
      <c r="Q4436" s="24"/>
      <c r="R4436" s="24"/>
      <c r="S4436" s="24"/>
      <c r="T4436" s="24"/>
      <c r="U4436" s="24"/>
      <c r="V4436" s="24"/>
      <c r="W4436" s="24"/>
      <c r="X4436" s="24"/>
    </row>
    <row r="4437" spans="1:24" ht="15.75" hidden="1" customHeight="1">
      <c r="A4437" s="26">
        <v>34425937</v>
      </c>
      <c r="B4437" s="26" t="s">
        <v>24741</v>
      </c>
      <c r="C4437" s="26" t="s">
        <v>24742</v>
      </c>
      <c r="D4437" s="26" t="s">
        <v>24743</v>
      </c>
      <c r="E4437" s="26" t="s">
        <v>24744</v>
      </c>
      <c r="F4437" s="26" t="s">
        <v>443</v>
      </c>
      <c r="G4437" s="26">
        <v>2021</v>
      </c>
      <c r="H4437" s="27">
        <v>44432</v>
      </c>
      <c r="I4437" s="26"/>
      <c r="J4437" s="26"/>
      <c r="K4437" s="26" t="s">
        <v>24745</v>
      </c>
      <c r="L4437" s="26" t="str">
        <f t="shared" si="138"/>
        <v>PostAlerta</v>
      </c>
      <c r="M4437" s="26" t="str">
        <f t="shared" si="139"/>
        <v>S/PalabrasClaves</v>
      </c>
      <c r="N4437" s="26"/>
      <c r="O4437" s="26"/>
      <c r="P4437" s="26"/>
      <c r="Q4437" s="26"/>
      <c r="R4437" s="26"/>
      <c r="S4437" s="26"/>
      <c r="T4437" s="26"/>
      <c r="U4437" s="26"/>
      <c r="V4437" s="26"/>
      <c r="W4437" s="26"/>
      <c r="X4437" s="26"/>
    </row>
    <row r="4438" spans="1:24" ht="15.75" hidden="1" customHeight="1">
      <c r="A4438" s="24">
        <v>34471222</v>
      </c>
      <c r="B4438" s="24" t="s">
        <v>24746</v>
      </c>
      <c r="C4438" s="24" t="s">
        <v>23385</v>
      </c>
      <c r="D4438" s="24" t="s">
        <v>24747</v>
      </c>
      <c r="E4438" s="24" t="s">
        <v>11458</v>
      </c>
      <c r="F4438" s="24" t="s">
        <v>7282</v>
      </c>
      <c r="G4438" s="24">
        <v>2021</v>
      </c>
      <c r="H4438" s="25">
        <v>44441</v>
      </c>
      <c r="I4438" s="24" t="s">
        <v>24748</v>
      </c>
      <c r="J4438" s="24"/>
      <c r="K4438" s="24" t="s">
        <v>24749</v>
      </c>
      <c r="L4438" s="24" t="str">
        <f t="shared" si="138"/>
        <v>PostAlerta</v>
      </c>
      <c r="M4438" s="24" t="str">
        <f t="shared" si="139"/>
        <v>S/PalabrasClaves</v>
      </c>
      <c r="N4438" s="24"/>
      <c r="O4438" s="24"/>
      <c r="P4438" s="24"/>
      <c r="Q4438" s="24"/>
      <c r="R4438" s="24"/>
      <c r="S4438" s="24"/>
      <c r="T4438" s="24"/>
      <c r="U4438" s="24"/>
      <c r="V4438" s="24"/>
      <c r="W4438" s="24"/>
      <c r="X4438" s="24"/>
    </row>
    <row r="4439" spans="1:24" ht="15.75" hidden="1" customHeight="1">
      <c r="A4439" s="26">
        <v>34484996</v>
      </c>
      <c r="B4439" s="26" t="s">
        <v>24750</v>
      </c>
      <c r="C4439" s="26" t="s">
        <v>24751</v>
      </c>
      <c r="D4439" s="26" t="s">
        <v>24752</v>
      </c>
      <c r="E4439" s="26" t="s">
        <v>24753</v>
      </c>
      <c r="F4439" s="26" t="s">
        <v>24754</v>
      </c>
      <c r="G4439" s="26">
        <v>2021</v>
      </c>
      <c r="H4439" s="27">
        <v>44445</v>
      </c>
      <c r="I4439" s="26" t="s">
        <v>24755</v>
      </c>
      <c r="J4439" s="26"/>
      <c r="K4439" s="26" t="s">
        <v>24756</v>
      </c>
      <c r="L4439" s="26" t="str">
        <f t="shared" si="138"/>
        <v>PostAlerta</v>
      </c>
      <c r="M4439" s="26" t="str">
        <f t="shared" si="139"/>
        <v>S/PalabrasClaves</v>
      </c>
      <c r="N4439" s="26"/>
      <c r="O4439" s="26"/>
      <c r="P4439" s="26"/>
      <c r="Q4439" s="26"/>
      <c r="R4439" s="26"/>
      <c r="S4439" s="26"/>
      <c r="T4439" s="26"/>
      <c r="U4439" s="26"/>
      <c r="V4439" s="26"/>
      <c r="W4439" s="26"/>
      <c r="X4439" s="26"/>
    </row>
    <row r="4440" spans="1:24" ht="15.75" hidden="1" customHeight="1">
      <c r="A4440" s="24">
        <v>34496152</v>
      </c>
      <c r="B4440" s="24" t="s">
        <v>24757</v>
      </c>
      <c r="C4440" s="24" t="s">
        <v>24758</v>
      </c>
      <c r="D4440" s="24" t="s">
        <v>24759</v>
      </c>
      <c r="E4440" s="24" t="s">
        <v>18182</v>
      </c>
      <c r="F4440" s="24" t="s">
        <v>7032</v>
      </c>
      <c r="G4440" s="24">
        <v>2021</v>
      </c>
      <c r="H4440" s="25">
        <v>44447</v>
      </c>
      <c r="I4440" s="24" t="s">
        <v>24760</v>
      </c>
      <c r="J4440" s="24"/>
      <c r="K4440" s="24" t="s">
        <v>24761</v>
      </c>
      <c r="L4440" s="24" t="str">
        <f t="shared" si="138"/>
        <v>PostAlerta</v>
      </c>
      <c r="M4440" s="24" t="str">
        <f t="shared" si="139"/>
        <v>S/PalabrasClaves</v>
      </c>
      <c r="N4440" s="24"/>
      <c r="O4440" s="24"/>
      <c r="P4440" s="24"/>
      <c r="Q4440" s="24"/>
      <c r="R4440" s="24"/>
      <c r="S4440" s="24"/>
      <c r="T4440" s="24"/>
      <c r="U4440" s="24"/>
      <c r="V4440" s="24"/>
      <c r="W4440" s="24"/>
      <c r="X4440" s="24"/>
    </row>
    <row r="4441" spans="1:24" ht="15.75" hidden="1" customHeight="1">
      <c r="A4441" s="26">
        <v>34557562</v>
      </c>
      <c r="B4441" s="26" t="s">
        <v>24762</v>
      </c>
      <c r="C4441" s="26" t="s">
        <v>24763</v>
      </c>
      <c r="D4441" s="26" t="s">
        <v>24764</v>
      </c>
      <c r="E4441" s="26" t="s">
        <v>24765</v>
      </c>
      <c r="F4441" s="26" t="s">
        <v>17558</v>
      </c>
      <c r="G4441" s="26">
        <v>2021</v>
      </c>
      <c r="H4441" s="27">
        <v>44463</v>
      </c>
      <c r="I4441" s="26" t="s">
        <v>24766</v>
      </c>
      <c r="J4441" s="26"/>
      <c r="K4441" s="26" t="s">
        <v>24767</v>
      </c>
      <c r="L4441" s="26" t="str">
        <f t="shared" si="138"/>
        <v>PostAlerta</v>
      </c>
      <c r="M4441" s="26" t="str">
        <f t="shared" si="139"/>
        <v>S/PalabrasClaves</v>
      </c>
      <c r="N4441" s="26"/>
      <c r="O4441" s="26"/>
      <c r="P4441" s="26"/>
      <c r="Q4441" s="26"/>
      <c r="R4441" s="26"/>
      <c r="S4441" s="26"/>
      <c r="T4441" s="26"/>
      <c r="U4441" s="26"/>
      <c r="V4441" s="26"/>
      <c r="W4441" s="26"/>
      <c r="X4441" s="26"/>
    </row>
    <row r="4442" spans="1:24" ht="15.75" hidden="1" customHeight="1">
      <c r="A4442" s="24">
        <v>34604467</v>
      </c>
      <c r="B4442" s="24" t="s">
        <v>24768</v>
      </c>
      <c r="C4442" s="24" t="s">
        <v>24769</v>
      </c>
      <c r="D4442" s="24" t="s">
        <v>24770</v>
      </c>
      <c r="E4442" s="24" t="s">
        <v>24771</v>
      </c>
      <c r="F4442" s="24" t="s">
        <v>22478</v>
      </c>
      <c r="G4442" s="24">
        <v>2021</v>
      </c>
      <c r="H4442" s="25">
        <v>44473</v>
      </c>
      <c r="I4442" s="24" t="s">
        <v>24772</v>
      </c>
      <c r="J4442" s="24"/>
      <c r="K4442" s="24" t="s">
        <v>24773</v>
      </c>
      <c r="L4442" s="24" t="str">
        <f t="shared" si="138"/>
        <v>PostAlerta</v>
      </c>
      <c r="M4442" s="24" t="str">
        <f t="shared" si="139"/>
        <v>S/PalabrasClaves</v>
      </c>
      <c r="N4442" s="24"/>
      <c r="O4442" s="24"/>
      <c r="P4442" s="24"/>
      <c r="Q4442" s="24"/>
      <c r="R4442" s="24"/>
      <c r="S4442" s="24"/>
      <c r="T4442" s="24"/>
      <c r="U4442" s="24"/>
      <c r="V4442" s="24"/>
      <c r="W4442" s="24"/>
      <c r="X4442" s="24"/>
    </row>
    <row r="4443" spans="1:24" ht="15.75" hidden="1" customHeight="1">
      <c r="A4443" s="26">
        <v>35950174</v>
      </c>
      <c r="B4443" s="26" t="s">
        <v>24774</v>
      </c>
      <c r="C4443" s="26" t="s">
        <v>24775</v>
      </c>
      <c r="D4443" s="26" t="s">
        <v>24776</v>
      </c>
      <c r="E4443" s="26" t="s">
        <v>24777</v>
      </c>
      <c r="F4443" s="26" t="s">
        <v>24778</v>
      </c>
      <c r="G4443" s="26">
        <v>2021</v>
      </c>
      <c r="H4443" s="27">
        <v>44784</v>
      </c>
      <c r="I4443" s="26" t="s">
        <v>24779</v>
      </c>
      <c r="J4443" s="26"/>
      <c r="K4443" s="26" t="s">
        <v>24780</v>
      </c>
      <c r="L4443" s="26" t="str">
        <f t="shared" si="138"/>
        <v>PostAlerta</v>
      </c>
      <c r="M4443" s="26" t="str">
        <f t="shared" si="139"/>
        <v>S/PalabrasClaves</v>
      </c>
      <c r="N4443" s="26"/>
      <c r="O4443" s="26"/>
      <c r="P4443" s="26"/>
      <c r="Q4443" s="26"/>
      <c r="R4443" s="26"/>
      <c r="S4443" s="26"/>
      <c r="T4443" s="26"/>
      <c r="U4443" s="26"/>
      <c r="V4443" s="26"/>
      <c r="W4443" s="26"/>
      <c r="X4443" s="26"/>
    </row>
    <row r="4444" spans="1:24" ht="15.75" hidden="1" customHeight="1">
      <c r="A4444" s="24">
        <v>34576759</v>
      </c>
      <c r="B4444" s="24" t="s">
        <v>24781</v>
      </c>
      <c r="C4444" s="24" t="s">
        <v>24782</v>
      </c>
      <c r="D4444" s="24" t="s">
        <v>24783</v>
      </c>
      <c r="E4444" s="24" t="s">
        <v>24784</v>
      </c>
      <c r="F4444" s="24" t="s">
        <v>11544</v>
      </c>
      <c r="G4444" s="24">
        <v>2021</v>
      </c>
      <c r="H4444" s="25">
        <v>44467</v>
      </c>
      <c r="I4444" s="24" t="s">
        <v>24785</v>
      </c>
      <c r="J4444" s="24"/>
      <c r="K4444" s="24" t="s">
        <v>24786</v>
      </c>
      <c r="L4444" s="24" t="str">
        <f t="shared" si="138"/>
        <v>PostAlerta</v>
      </c>
      <c r="M4444" s="24" t="str">
        <f t="shared" si="139"/>
        <v>S/PalabrasClaves</v>
      </c>
      <c r="N4444" s="24"/>
      <c r="O4444" s="24"/>
      <c r="P4444" s="24"/>
      <c r="Q4444" s="24"/>
      <c r="R4444" s="24"/>
      <c r="S4444" s="24"/>
      <c r="T4444" s="24"/>
      <c r="U4444" s="24"/>
      <c r="V4444" s="24"/>
      <c r="W4444" s="24"/>
      <c r="X4444" s="24"/>
    </row>
    <row r="4445" spans="1:24" ht="15.75" hidden="1" customHeight="1">
      <c r="A4445" s="26">
        <v>34479551</v>
      </c>
      <c r="B4445" s="26" t="s">
        <v>24787</v>
      </c>
      <c r="C4445" s="26" t="s">
        <v>24788</v>
      </c>
      <c r="D4445" s="26" t="s">
        <v>24789</v>
      </c>
      <c r="E4445" s="26" t="s">
        <v>24790</v>
      </c>
      <c r="F4445" s="26" t="s">
        <v>13778</v>
      </c>
      <c r="G4445" s="26">
        <v>2021</v>
      </c>
      <c r="H4445" s="27">
        <v>44443</v>
      </c>
      <c r="I4445" s="26" t="s">
        <v>24791</v>
      </c>
      <c r="J4445" s="26"/>
      <c r="K4445" s="26" t="s">
        <v>24792</v>
      </c>
      <c r="L4445" s="26" t="str">
        <f t="shared" si="138"/>
        <v>Excluido</v>
      </c>
      <c r="M4445" s="26" t="str">
        <f t="shared" si="139"/>
        <v>C/PalabrasClaves</v>
      </c>
      <c r="N4445" s="26"/>
      <c r="O4445" s="26"/>
      <c r="P4445" s="26"/>
      <c r="Q4445" s="26"/>
      <c r="R4445" s="26"/>
      <c r="S4445" s="26"/>
      <c r="T4445" s="26"/>
      <c r="U4445" s="26"/>
      <c r="V4445" s="26"/>
      <c r="W4445" s="26"/>
      <c r="X4445" s="26"/>
    </row>
    <row r="4446" spans="1:24" ht="15.75" hidden="1" customHeight="1">
      <c r="A4446" s="24">
        <v>34495263</v>
      </c>
      <c r="B4446" s="24" t="s">
        <v>24793</v>
      </c>
      <c r="C4446" s="24" t="s">
        <v>24794</v>
      </c>
      <c r="D4446" s="24" t="s">
        <v>24795</v>
      </c>
      <c r="E4446" s="24" t="s">
        <v>24796</v>
      </c>
      <c r="F4446" s="24" t="s">
        <v>15739</v>
      </c>
      <c r="G4446" s="24">
        <v>2021</v>
      </c>
      <c r="H4446" s="25">
        <v>44447</v>
      </c>
      <c r="I4446" s="24" t="s">
        <v>24797</v>
      </c>
      <c r="J4446" s="24"/>
      <c r="K4446" s="24" t="s">
        <v>24798</v>
      </c>
      <c r="L4446" s="24" t="str">
        <f t="shared" si="138"/>
        <v>PostAlerta</v>
      </c>
      <c r="M4446" s="24" t="str">
        <f t="shared" si="139"/>
        <v>S/PalabrasClaves</v>
      </c>
      <c r="N4446" s="24"/>
      <c r="O4446" s="24"/>
      <c r="P4446" s="24"/>
      <c r="Q4446" s="24"/>
      <c r="R4446" s="24"/>
      <c r="S4446" s="24"/>
      <c r="T4446" s="24"/>
      <c r="U4446" s="24"/>
      <c r="V4446" s="24"/>
      <c r="W4446" s="24"/>
      <c r="X4446" s="24"/>
    </row>
    <row r="4447" spans="1:24" ht="15.75" hidden="1" customHeight="1">
      <c r="A4447" s="26">
        <v>34488704</v>
      </c>
      <c r="B4447" s="26" t="s">
        <v>24799</v>
      </c>
      <c r="C4447" s="26" t="s">
        <v>24800</v>
      </c>
      <c r="D4447" s="26" t="s">
        <v>24801</v>
      </c>
      <c r="E4447" s="26" t="s">
        <v>24802</v>
      </c>
      <c r="F4447" s="26" t="s">
        <v>392</v>
      </c>
      <c r="G4447" s="26">
        <v>2021</v>
      </c>
      <c r="H4447" s="27">
        <v>44446</v>
      </c>
      <c r="I4447" s="26" t="s">
        <v>24803</v>
      </c>
      <c r="J4447" s="26"/>
      <c r="K4447" s="26" t="s">
        <v>24804</v>
      </c>
      <c r="L4447" s="26" t="str">
        <f t="shared" si="138"/>
        <v>PostAlerta</v>
      </c>
      <c r="M4447" s="26" t="str">
        <f t="shared" si="139"/>
        <v>S/PalabrasClaves</v>
      </c>
      <c r="N4447" s="26"/>
      <c r="O4447" s="26"/>
      <c r="P4447" s="26"/>
      <c r="Q4447" s="26"/>
      <c r="R4447" s="26"/>
      <c r="S4447" s="26"/>
      <c r="T4447" s="26"/>
      <c r="U4447" s="26"/>
      <c r="V4447" s="26"/>
      <c r="W4447" s="26"/>
      <c r="X4447" s="26"/>
    </row>
    <row r="4448" spans="1:24" ht="15.75" hidden="1" customHeight="1">
      <c r="A4448" s="24">
        <v>33606009</v>
      </c>
      <c r="B4448" s="24" t="s">
        <v>24805</v>
      </c>
      <c r="C4448" s="24" t="s">
        <v>24806</v>
      </c>
      <c r="D4448" s="24" t="s">
        <v>24807</v>
      </c>
      <c r="E4448" s="24" t="s">
        <v>8366</v>
      </c>
      <c r="F4448" s="24" t="s">
        <v>851</v>
      </c>
      <c r="G4448" s="24">
        <v>2021</v>
      </c>
      <c r="H4448" s="25">
        <v>44246</v>
      </c>
      <c r="I4448" s="24" t="s">
        <v>24808</v>
      </c>
      <c r="J4448" s="24"/>
      <c r="K4448" s="24" t="s">
        <v>24809</v>
      </c>
      <c r="L4448" s="24" t="str">
        <f t="shared" si="138"/>
        <v>Excluido</v>
      </c>
      <c r="M4448" s="24" t="str">
        <f t="shared" si="139"/>
        <v>S/PalabrasClaves</v>
      </c>
      <c r="N4448" s="24"/>
      <c r="O4448" s="24"/>
      <c r="P4448" s="24"/>
      <c r="Q4448" s="24"/>
      <c r="R4448" s="24"/>
      <c r="S4448" s="24"/>
      <c r="T4448" s="24"/>
      <c r="U4448" s="24"/>
      <c r="V4448" s="24"/>
      <c r="W4448" s="24"/>
      <c r="X4448" s="24"/>
    </row>
    <row r="4449" spans="1:24" ht="15.75" hidden="1" customHeight="1">
      <c r="A4449" s="26">
        <v>34492008</v>
      </c>
      <c r="B4449" s="26" t="s">
        <v>24810</v>
      </c>
      <c r="C4449" s="26" t="s">
        <v>24811</v>
      </c>
      <c r="D4449" s="26" t="s">
        <v>24812</v>
      </c>
      <c r="E4449" s="26" t="s">
        <v>22103</v>
      </c>
      <c r="F4449" s="26" t="s">
        <v>18049</v>
      </c>
      <c r="G4449" s="26">
        <v>2021</v>
      </c>
      <c r="H4449" s="27">
        <v>44446</v>
      </c>
      <c r="I4449" s="26" t="s">
        <v>24813</v>
      </c>
      <c r="J4449" s="26"/>
      <c r="K4449" s="26" t="s">
        <v>24814</v>
      </c>
      <c r="L4449" s="26" t="str">
        <f t="shared" si="138"/>
        <v>PostAlerta</v>
      </c>
      <c r="M4449" s="26" t="str">
        <f t="shared" si="139"/>
        <v>S/PalabrasClaves</v>
      </c>
      <c r="N4449" s="26"/>
      <c r="O4449" s="26"/>
      <c r="P4449" s="26"/>
      <c r="Q4449" s="26"/>
      <c r="R4449" s="26"/>
      <c r="S4449" s="26"/>
      <c r="T4449" s="26"/>
      <c r="U4449" s="26"/>
      <c r="V4449" s="26"/>
      <c r="W4449" s="26"/>
      <c r="X4449" s="26"/>
    </row>
    <row r="4450" spans="1:24" ht="15.75" hidden="1" customHeight="1">
      <c r="A4450" s="24">
        <v>34571990</v>
      </c>
      <c r="B4450" s="24" t="s">
        <v>24815</v>
      </c>
      <c r="C4450" s="24" t="s">
        <v>24816</v>
      </c>
      <c r="D4450" s="24" t="s">
        <v>24817</v>
      </c>
      <c r="E4450" s="24" t="s">
        <v>24818</v>
      </c>
      <c r="F4450" s="24" t="s">
        <v>24819</v>
      </c>
      <c r="G4450" s="24">
        <v>2021</v>
      </c>
      <c r="H4450" s="25">
        <v>44467</v>
      </c>
      <c r="I4450" s="24" t="s">
        <v>24820</v>
      </c>
      <c r="J4450" s="24"/>
      <c r="K4450" s="24" t="s">
        <v>24821</v>
      </c>
      <c r="L4450" s="24" t="str">
        <f t="shared" si="138"/>
        <v>Excluido</v>
      </c>
      <c r="M4450" s="24" t="str">
        <f t="shared" si="139"/>
        <v>S/PalabrasClaves</v>
      </c>
      <c r="N4450" s="24"/>
      <c r="O4450" s="24"/>
      <c r="P4450" s="24"/>
      <c r="Q4450" s="24"/>
      <c r="R4450" s="24"/>
      <c r="S4450" s="24"/>
      <c r="T4450" s="24"/>
      <c r="U4450" s="24"/>
      <c r="V4450" s="24"/>
      <c r="W4450" s="24"/>
      <c r="X4450" s="24"/>
    </row>
    <row r="4451" spans="1:24" ht="15.75" hidden="1" customHeight="1">
      <c r="A4451" s="26">
        <v>34568091</v>
      </c>
      <c r="B4451" s="26" t="s">
        <v>24822</v>
      </c>
      <c r="C4451" s="26" t="s">
        <v>24823</v>
      </c>
      <c r="D4451" s="26" t="s">
        <v>24824</v>
      </c>
      <c r="E4451" s="26" t="s">
        <v>21616</v>
      </c>
      <c r="F4451" s="26" t="s">
        <v>559</v>
      </c>
      <c r="G4451" s="26">
        <v>2021</v>
      </c>
      <c r="H4451" s="27">
        <v>44466</v>
      </c>
      <c r="I4451" s="26" t="s">
        <v>24825</v>
      </c>
      <c r="J4451" s="26"/>
      <c r="K4451" s="26" t="s">
        <v>24826</v>
      </c>
      <c r="L4451" s="26" t="str">
        <f t="shared" si="138"/>
        <v>PostAlerta</v>
      </c>
      <c r="M4451" s="26" t="str">
        <f t="shared" si="139"/>
        <v>S/PalabrasClaves</v>
      </c>
      <c r="N4451" s="26"/>
      <c r="O4451" s="26"/>
      <c r="P4451" s="26"/>
      <c r="Q4451" s="26"/>
      <c r="R4451" s="26"/>
      <c r="S4451" s="26"/>
      <c r="T4451" s="26"/>
      <c r="U4451" s="26"/>
      <c r="V4451" s="26"/>
      <c r="W4451" s="26"/>
      <c r="X4451" s="26"/>
    </row>
    <row r="4452" spans="1:24" ht="15.75" hidden="1" customHeight="1">
      <c r="A4452" s="24">
        <v>34378560</v>
      </c>
      <c r="B4452" s="24" t="s">
        <v>24827</v>
      </c>
      <c r="C4452" s="24" t="s">
        <v>24828</v>
      </c>
      <c r="D4452" s="24" t="s">
        <v>24829</v>
      </c>
      <c r="E4452" s="24" t="s">
        <v>24830</v>
      </c>
      <c r="F4452" s="24" t="s">
        <v>24831</v>
      </c>
      <c r="G4452" s="24">
        <v>2021</v>
      </c>
      <c r="H4452" s="25">
        <v>44419</v>
      </c>
      <c r="I4452" s="24"/>
      <c r="J4452" s="24"/>
      <c r="K4452" s="24" t="s">
        <v>24832</v>
      </c>
      <c r="L4452" s="24" t="str">
        <f t="shared" si="138"/>
        <v>PostAlerta</v>
      </c>
      <c r="M4452" s="24" t="str">
        <f t="shared" si="139"/>
        <v>S/PalabrasClaves</v>
      </c>
      <c r="N4452" s="24"/>
      <c r="O4452" s="24"/>
      <c r="P4452" s="24"/>
      <c r="Q4452" s="24"/>
      <c r="R4452" s="24"/>
      <c r="S4452" s="24"/>
      <c r="T4452" s="24"/>
      <c r="U4452" s="24"/>
      <c r="V4452" s="24"/>
      <c r="W4452" s="24"/>
      <c r="X4452" s="24"/>
    </row>
    <row r="4453" spans="1:24" ht="15.75" hidden="1" customHeight="1">
      <c r="A4453" s="26">
        <v>34521367</v>
      </c>
      <c r="B4453" s="26" t="s">
        <v>24833</v>
      </c>
      <c r="C4453" s="26" t="s">
        <v>24834</v>
      </c>
      <c r="D4453" s="26" t="s">
        <v>24835</v>
      </c>
      <c r="E4453" s="26" t="s">
        <v>24836</v>
      </c>
      <c r="F4453" s="26" t="s">
        <v>341</v>
      </c>
      <c r="G4453" s="26">
        <v>2021</v>
      </c>
      <c r="H4453" s="27">
        <v>44454</v>
      </c>
      <c r="I4453" s="26" t="s">
        <v>24837</v>
      </c>
      <c r="J4453" s="26"/>
      <c r="K4453" s="26" t="s">
        <v>24838</v>
      </c>
      <c r="L4453" s="26" t="str">
        <f t="shared" si="138"/>
        <v>PostAlerta</v>
      </c>
      <c r="M4453" s="26" t="str">
        <f t="shared" si="139"/>
        <v>S/PalabrasClaves</v>
      </c>
      <c r="N4453" s="26"/>
      <c r="O4453" s="26"/>
      <c r="P4453" s="26"/>
      <c r="Q4453" s="26"/>
      <c r="R4453" s="26"/>
      <c r="S4453" s="26"/>
      <c r="T4453" s="26"/>
      <c r="U4453" s="26"/>
      <c r="V4453" s="26"/>
      <c r="W4453" s="26"/>
      <c r="X4453" s="26"/>
    </row>
    <row r="4454" spans="1:24" ht="15.75" hidden="1" customHeight="1">
      <c r="A4454" s="24">
        <v>33674869</v>
      </c>
      <c r="B4454" s="24" t="s">
        <v>24839</v>
      </c>
      <c r="C4454" s="24" t="s">
        <v>24840</v>
      </c>
      <c r="D4454" s="24" t="s">
        <v>24841</v>
      </c>
      <c r="E4454" s="24" t="s">
        <v>24842</v>
      </c>
      <c r="F4454" s="24" t="s">
        <v>851</v>
      </c>
      <c r="G4454" s="24">
        <v>2021</v>
      </c>
      <c r="H4454" s="25">
        <v>44261</v>
      </c>
      <c r="I4454" s="24" t="s">
        <v>24843</v>
      </c>
      <c r="J4454" s="24"/>
      <c r="K4454" s="24" t="s">
        <v>24844</v>
      </c>
      <c r="L4454" s="24" t="str">
        <f t="shared" si="138"/>
        <v>Excluido</v>
      </c>
      <c r="M4454" s="24" t="str">
        <f t="shared" si="139"/>
        <v>S/PalabrasClaves</v>
      </c>
      <c r="N4454" s="24"/>
      <c r="O4454" s="24"/>
      <c r="P4454" s="24"/>
      <c r="Q4454" s="24"/>
      <c r="R4454" s="24"/>
      <c r="S4454" s="24"/>
      <c r="T4454" s="24"/>
      <c r="U4454" s="24"/>
      <c r="V4454" s="24"/>
      <c r="W4454" s="24"/>
      <c r="X4454" s="24"/>
    </row>
    <row r="4455" spans="1:24" ht="15.75" hidden="1" customHeight="1">
      <c r="A4455" s="26">
        <v>33744938</v>
      </c>
      <c r="B4455" s="26" t="s">
        <v>24845</v>
      </c>
      <c r="C4455" s="26" t="s">
        <v>24846</v>
      </c>
      <c r="D4455" s="26" t="s">
        <v>24847</v>
      </c>
      <c r="E4455" s="26" t="s">
        <v>24848</v>
      </c>
      <c r="F4455" s="26" t="s">
        <v>851</v>
      </c>
      <c r="G4455" s="26">
        <v>2021</v>
      </c>
      <c r="H4455" s="27">
        <v>44276</v>
      </c>
      <c r="I4455" s="26"/>
      <c r="J4455" s="26"/>
      <c r="K4455" s="26" t="s">
        <v>24849</v>
      </c>
      <c r="L4455" s="26" t="str">
        <f t="shared" si="138"/>
        <v>PostAlerta</v>
      </c>
      <c r="M4455" s="26" t="str">
        <f t="shared" si="139"/>
        <v>S/PalabrasClaves</v>
      </c>
      <c r="N4455" s="26"/>
      <c r="O4455" s="26"/>
      <c r="P4455" s="26"/>
      <c r="Q4455" s="26"/>
      <c r="R4455" s="26"/>
      <c r="S4455" s="26"/>
      <c r="T4455" s="26"/>
      <c r="U4455" s="26"/>
      <c r="V4455" s="26"/>
      <c r="W4455" s="26"/>
      <c r="X4455" s="26"/>
    </row>
    <row r="4456" spans="1:24" ht="15.75" hidden="1" customHeight="1">
      <c r="A4456" s="24">
        <v>34278431</v>
      </c>
      <c r="B4456" s="24" t="s">
        <v>24850</v>
      </c>
      <c r="C4456" s="24" t="s">
        <v>24851</v>
      </c>
      <c r="D4456" s="24" t="s">
        <v>24852</v>
      </c>
      <c r="E4456" s="24" t="s">
        <v>24853</v>
      </c>
      <c r="F4456" s="24" t="s">
        <v>11453</v>
      </c>
      <c r="G4456" s="24">
        <v>2021</v>
      </c>
      <c r="H4456" s="25">
        <v>44396</v>
      </c>
      <c r="I4456" s="24"/>
      <c r="J4456" s="24"/>
      <c r="K4456" s="24" t="s">
        <v>24854</v>
      </c>
      <c r="L4456" s="24" t="str">
        <f t="shared" ref="L4456:L4519" si="140">IF(ISNUMBER(VLOOKUP(A4456,EXCL,1,FALSE)),"Excluido",IF(ISNUMBER(VLOOKUP(A4456,POST,1,FALSE)),"PostAlerta",IF(ISNUMBER(VLOOKUP(A4456,PRE,1,FALSE)),"PreAlerta","")))</f>
        <v>PostAlerta</v>
      </c>
      <c r="M4456" s="24" t="str">
        <f t="shared" ref="M4456:M4519" si="141">IF(ISNUMBER(VLOOKUP(A4456,KEYWORDS,1,FALSE)),"C/PalabrasClaves","S/PalabrasClaves")</f>
        <v>C/PalabrasClaves</v>
      </c>
      <c r="N4456" s="24"/>
      <c r="O4456" s="24"/>
      <c r="P4456" s="24"/>
      <c r="Q4456" s="24"/>
      <c r="R4456" s="24"/>
      <c r="S4456" s="24"/>
      <c r="T4456" s="24"/>
      <c r="U4456" s="24"/>
      <c r="V4456" s="24"/>
      <c r="W4456" s="24"/>
      <c r="X4456" s="24"/>
    </row>
    <row r="4457" spans="1:24" ht="15.75" hidden="1" customHeight="1">
      <c r="A4457" s="26">
        <v>34526512</v>
      </c>
      <c r="B4457" s="26" t="s">
        <v>24855</v>
      </c>
      <c r="C4457" s="26" t="s">
        <v>24856</v>
      </c>
      <c r="D4457" s="26" t="s">
        <v>24857</v>
      </c>
      <c r="E4457" s="26" t="s">
        <v>9513</v>
      </c>
      <c r="F4457" s="26" t="s">
        <v>7079</v>
      </c>
      <c r="G4457" s="26">
        <v>2021</v>
      </c>
      <c r="H4457" s="27">
        <v>44455</v>
      </c>
      <c r="I4457" s="26" t="s">
        <v>24858</v>
      </c>
      <c r="J4457" s="26"/>
      <c r="K4457" s="26" t="s">
        <v>24859</v>
      </c>
      <c r="L4457" s="26" t="str">
        <f t="shared" si="140"/>
        <v>PostAlerta</v>
      </c>
      <c r="M4457" s="26" t="str">
        <f t="shared" si="141"/>
        <v>S/PalabrasClaves</v>
      </c>
      <c r="N4457" s="26"/>
      <c r="O4457" s="26"/>
      <c r="P4457" s="26"/>
      <c r="Q4457" s="26"/>
      <c r="R4457" s="26"/>
      <c r="S4457" s="26"/>
      <c r="T4457" s="26"/>
      <c r="U4457" s="26"/>
      <c r="V4457" s="26"/>
      <c r="W4457" s="26"/>
      <c r="X4457" s="26"/>
    </row>
    <row r="4458" spans="1:24" ht="15.75" hidden="1" customHeight="1">
      <c r="A4458" s="24">
        <v>34575278</v>
      </c>
      <c r="B4458" s="24" t="s">
        <v>24860</v>
      </c>
      <c r="C4458" s="24" t="s">
        <v>24861</v>
      </c>
      <c r="D4458" s="24" t="s">
        <v>24862</v>
      </c>
      <c r="E4458" s="24" t="s">
        <v>24863</v>
      </c>
      <c r="F4458" s="24" t="s">
        <v>7289</v>
      </c>
      <c r="G4458" s="24">
        <v>2021</v>
      </c>
      <c r="H4458" s="25">
        <v>44467</v>
      </c>
      <c r="I4458" s="24" t="s">
        <v>24864</v>
      </c>
      <c r="J4458" s="24"/>
      <c r="K4458" s="24" t="s">
        <v>24865</v>
      </c>
      <c r="L4458" s="24" t="str">
        <f t="shared" si="140"/>
        <v>PostAlerta</v>
      </c>
      <c r="M4458" s="24" t="str">
        <f t="shared" si="141"/>
        <v>S/PalabrasClaves</v>
      </c>
      <c r="N4458" s="24"/>
      <c r="O4458" s="24"/>
      <c r="P4458" s="24"/>
      <c r="Q4458" s="24"/>
      <c r="R4458" s="24"/>
      <c r="S4458" s="24"/>
      <c r="T4458" s="24"/>
      <c r="U4458" s="24"/>
      <c r="V4458" s="24"/>
      <c r="W4458" s="24"/>
      <c r="X4458" s="24"/>
    </row>
    <row r="4459" spans="1:24" ht="15.75" hidden="1" customHeight="1">
      <c r="A4459" s="26">
        <v>34125599</v>
      </c>
      <c r="B4459" s="26" t="s">
        <v>24866</v>
      </c>
      <c r="C4459" s="26" t="s">
        <v>24867</v>
      </c>
      <c r="D4459" s="26" t="s">
        <v>24868</v>
      </c>
      <c r="E4459" s="26" t="s">
        <v>21902</v>
      </c>
      <c r="F4459" s="26" t="s">
        <v>90</v>
      </c>
      <c r="G4459" s="26">
        <v>2021</v>
      </c>
      <c r="H4459" s="27">
        <v>44361</v>
      </c>
      <c r="I4459" s="26" t="s">
        <v>24869</v>
      </c>
      <c r="J4459" s="26"/>
      <c r="K4459" s="26" t="s">
        <v>24870</v>
      </c>
      <c r="L4459" s="26" t="str">
        <f t="shared" si="140"/>
        <v>PostAlerta</v>
      </c>
      <c r="M4459" s="26" t="str">
        <f t="shared" si="141"/>
        <v>S/PalabrasClaves</v>
      </c>
      <c r="N4459" s="26"/>
      <c r="O4459" s="26"/>
      <c r="P4459" s="26"/>
      <c r="Q4459" s="26"/>
      <c r="R4459" s="26"/>
      <c r="S4459" s="26"/>
      <c r="T4459" s="26"/>
      <c r="U4459" s="26"/>
      <c r="V4459" s="26"/>
      <c r="W4459" s="26"/>
      <c r="X4459" s="26"/>
    </row>
    <row r="4460" spans="1:24" ht="15.75" hidden="1" customHeight="1">
      <c r="A4460" s="24">
        <v>34543293</v>
      </c>
      <c r="B4460" s="24" t="s">
        <v>24871</v>
      </c>
      <c r="C4460" s="24" t="s">
        <v>24872</v>
      </c>
      <c r="D4460" s="24" t="s">
        <v>24873</v>
      </c>
      <c r="E4460" s="24" t="s">
        <v>19460</v>
      </c>
      <c r="F4460" s="24" t="s">
        <v>2175</v>
      </c>
      <c r="G4460" s="24">
        <v>2021</v>
      </c>
      <c r="H4460" s="25">
        <v>44459</v>
      </c>
      <c r="I4460" s="24" t="s">
        <v>24874</v>
      </c>
      <c r="J4460" s="24"/>
      <c r="K4460" s="24" t="s">
        <v>24875</v>
      </c>
      <c r="L4460" s="24" t="str">
        <f t="shared" si="140"/>
        <v>PostAlerta</v>
      </c>
      <c r="M4460" s="24" t="str">
        <f t="shared" si="141"/>
        <v>S/PalabrasClaves</v>
      </c>
      <c r="N4460" s="24"/>
      <c r="O4460" s="24"/>
      <c r="P4460" s="24"/>
      <c r="Q4460" s="24"/>
      <c r="R4460" s="24"/>
      <c r="S4460" s="24"/>
      <c r="T4460" s="24"/>
      <c r="U4460" s="24"/>
      <c r="V4460" s="24"/>
      <c r="W4460" s="24"/>
      <c r="X4460" s="24"/>
    </row>
    <row r="4461" spans="1:24" ht="15.75" hidden="1" customHeight="1">
      <c r="A4461" s="26">
        <v>34570799</v>
      </c>
      <c r="B4461" s="26" t="s">
        <v>24876</v>
      </c>
      <c r="C4461" s="26" t="s">
        <v>24877</v>
      </c>
      <c r="D4461" s="26" t="s">
        <v>24878</v>
      </c>
      <c r="E4461" s="26" t="s">
        <v>24879</v>
      </c>
      <c r="F4461" s="26" t="s">
        <v>2168</v>
      </c>
      <c r="G4461" s="26">
        <v>2021</v>
      </c>
      <c r="H4461" s="27">
        <v>44466</v>
      </c>
      <c r="I4461" s="26" t="s">
        <v>24880</v>
      </c>
      <c r="J4461" s="26"/>
      <c r="K4461" s="26" t="s">
        <v>24881</v>
      </c>
      <c r="L4461" s="26" t="str">
        <f t="shared" si="140"/>
        <v>Excluido</v>
      </c>
      <c r="M4461" s="26" t="str">
        <f t="shared" si="141"/>
        <v>S/PalabrasClaves</v>
      </c>
      <c r="N4461" s="26"/>
      <c r="O4461" s="26"/>
      <c r="P4461" s="26"/>
      <c r="Q4461" s="26"/>
      <c r="R4461" s="26"/>
      <c r="S4461" s="26"/>
      <c r="T4461" s="26"/>
      <c r="U4461" s="26"/>
      <c r="V4461" s="26"/>
      <c r="W4461" s="26"/>
      <c r="X4461" s="26"/>
    </row>
    <row r="4462" spans="1:24" ht="15.75" hidden="1" customHeight="1">
      <c r="A4462" s="24">
        <v>34650533</v>
      </c>
      <c r="B4462" s="24" t="s">
        <v>24882</v>
      </c>
      <c r="C4462" s="24" t="s">
        <v>24883</v>
      </c>
      <c r="D4462" s="24" t="s">
        <v>24884</v>
      </c>
      <c r="E4462" s="24" t="s">
        <v>24885</v>
      </c>
      <c r="F4462" s="24" t="s">
        <v>566</v>
      </c>
      <c r="G4462" s="24">
        <v>2021</v>
      </c>
      <c r="H4462" s="25">
        <v>44484</v>
      </c>
      <c r="I4462" s="24" t="s">
        <v>24886</v>
      </c>
      <c r="J4462" s="24"/>
      <c r="K4462" s="24" t="s">
        <v>24887</v>
      </c>
      <c r="L4462" s="24" t="str">
        <f t="shared" si="140"/>
        <v>PostAlerta</v>
      </c>
      <c r="M4462" s="24" t="str">
        <f t="shared" si="141"/>
        <v>S/PalabrasClaves</v>
      </c>
      <c r="N4462" s="24"/>
      <c r="O4462" s="24"/>
      <c r="P4462" s="24"/>
      <c r="Q4462" s="24"/>
      <c r="R4462" s="24"/>
      <c r="S4462" s="24"/>
      <c r="T4462" s="24"/>
      <c r="U4462" s="24"/>
      <c r="V4462" s="24"/>
      <c r="W4462" s="24"/>
      <c r="X4462" s="24"/>
    </row>
    <row r="4463" spans="1:24" ht="15.75" hidden="1" customHeight="1">
      <c r="A4463" s="26">
        <v>34631180</v>
      </c>
      <c r="B4463" s="26" t="s">
        <v>24888</v>
      </c>
      <c r="C4463" s="26" t="s">
        <v>24889</v>
      </c>
      <c r="D4463" s="26" t="s">
        <v>24890</v>
      </c>
      <c r="E4463" s="26" t="s">
        <v>24891</v>
      </c>
      <c r="F4463" s="26" t="s">
        <v>24892</v>
      </c>
      <c r="G4463" s="26">
        <v>2021</v>
      </c>
      <c r="H4463" s="27">
        <v>44480</v>
      </c>
      <c r="I4463" s="26" t="s">
        <v>24893</v>
      </c>
      <c r="J4463" s="26"/>
      <c r="K4463" s="26" t="s">
        <v>24894</v>
      </c>
      <c r="L4463" s="26" t="str">
        <f t="shared" si="140"/>
        <v>PostAlerta</v>
      </c>
      <c r="M4463" s="26" t="str">
        <f t="shared" si="141"/>
        <v>S/PalabrasClaves</v>
      </c>
      <c r="N4463" s="26"/>
      <c r="O4463" s="26"/>
      <c r="P4463" s="26"/>
      <c r="Q4463" s="26"/>
      <c r="R4463" s="26"/>
      <c r="S4463" s="26"/>
      <c r="T4463" s="26"/>
      <c r="U4463" s="26"/>
      <c r="V4463" s="26"/>
      <c r="W4463" s="26"/>
      <c r="X4463" s="26"/>
    </row>
    <row r="4464" spans="1:24" ht="15.75" hidden="1" customHeight="1">
      <c r="A4464" s="24">
        <v>34591882</v>
      </c>
      <c r="B4464" s="24" t="s">
        <v>24895</v>
      </c>
      <c r="C4464" s="24" t="s">
        <v>24896</v>
      </c>
      <c r="D4464" s="24" t="s">
        <v>24897</v>
      </c>
      <c r="E4464" s="24" t="s">
        <v>24898</v>
      </c>
      <c r="F4464" s="24" t="s">
        <v>2168</v>
      </c>
      <c r="G4464" s="24">
        <v>2021</v>
      </c>
      <c r="H4464" s="25">
        <v>44469</v>
      </c>
      <c r="I4464" s="24" t="s">
        <v>24899</v>
      </c>
      <c r="J4464" s="24"/>
      <c r="K4464" s="24" t="s">
        <v>24900</v>
      </c>
      <c r="L4464" s="24" t="str">
        <f t="shared" si="140"/>
        <v>PostAlerta</v>
      </c>
      <c r="M4464" s="24" t="str">
        <f t="shared" si="141"/>
        <v>S/PalabrasClaves</v>
      </c>
      <c r="N4464" s="24"/>
      <c r="O4464" s="24"/>
      <c r="P4464" s="24"/>
      <c r="Q4464" s="24"/>
      <c r="R4464" s="24"/>
      <c r="S4464" s="24"/>
      <c r="T4464" s="24"/>
      <c r="U4464" s="24"/>
      <c r="V4464" s="24"/>
      <c r="W4464" s="24"/>
      <c r="X4464" s="24"/>
    </row>
    <row r="4465" spans="1:24" ht="15.75" hidden="1" customHeight="1">
      <c r="A4465" s="26">
        <v>31960732</v>
      </c>
      <c r="B4465" s="26" t="s">
        <v>24901</v>
      </c>
      <c r="C4465" s="26" t="s">
        <v>24902</v>
      </c>
      <c r="D4465" s="26" t="s">
        <v>24903</v>
      </c>
      <c r="E4465" s="26" t="s">
        <v>24904</v>
      </c>
      <c r="F4465" s="26" t="s">
        <v>24905</v>
      </c>
      <c r="G4465" s="26">
        <v>2021</v>
      </c>
      <c r="H4465" s="27">
        <v>43852</v>
      </c>
      <c r="I4465" s="26"/>
      <c r="J4465" s="26"/>
      <c r="K4465" s="26" t="s">
        <v>24906</v>
      </c>
      <c r="L4465" s="26" t="str">
        <f t="shared" si="140"/>
        <v>PostAlerta</v>
      </c>
      <c r="M4465" s="26" t="str">
        <f t="shared" si="141"/>
        <v>S/PalabrasClaves</v>
      </c>
      <c r="N4465" s="26"/>
      <c r="O4465" s="26"/>
      <c r="P4465" s="26"/>
      <c r="Q4465" s="26"/>
      <c r="R4465" s="26"/>
      <c r="S4465" s="26"/>
      <c r="T4465" s="26"/>
      <c r="U4465" s="26"/>
      <c r="V4465" s="26"/>
      <c r="W4465" s="26"/>
      <c r="X4465" s="26"/>
    </row>
    <row r="4466" spans="1:24" ht="15.75" hidden="1" customHeight="1">
      <c r="A4466" s="24">
        <v>33341349</v>
      </c>
      <c r="B4466" s="24" t="s">
        <v>24907</v>
      </c>
      <c r="C4466" s="24" t="s">
        <v>24908</v>
      </c>
      <c r="D4466" s="24" t="s">
        <v>24909</v>
      </c>
      <c r="E4466" s="24" t="s">
        <v>24910</v>
      </c>
      <c r="F4466" s="24" t="s">
        <v>24911</v>
      </c>
      <c r="G4466" s="24">
        <v>2021</v>
      </c>
      <c r="H4466" s="25">
        <v>44185</v>
      </c>
      <c r="I4466" s="24"/>
      <c r="J4466" s="24"/>
      <c r="K4466" s="24" t="s">
        <v>24912</v>
      </c>
      <c r="L4466" s="24" t="str">
        <f t="shared" si="140"/>
        <v>PostAlerta</v>
      </c>
      <c r="M4466" s="24" t="str">
        <f t="shared" si="141"/>
        <v>S/PalabrasClaves</v>
      </c>
      <c r="N4466" s="24"/>
      <c r="O4466" s="24"/>
      <c r="P4466" s="24"/>
      <c r="Q4466" s="24"/>
      <c r="R4466" s="24"/>
      <c r="S4466" s="24"/>
      <c r="T4466" s="24"/>
      <c r="U4466" s="24"/>
      <c r="V4466" s="24"/>
      <c r="W4466" s="24"/>
      <c r="X4466" s="24"/>
    </row>
    <row r="4467" spans="1:24" ht="15.75" hidden="1" customHeight="1">
      <c r="A4467" s="26">
        <v>33723736</v>
      </c>
      <c r="B4467" s="26" t="s">
        <v>24913</v>
      </c>
      <c r="C4467" s="26" t="s">
        <v>24914</v>
      </c>
      <c r="D4467" s="26" t="s">
        <v>24915</v>
      </c>
      <c r="E4467" s="26" t="s">
        <v>1152</v>
      </c>
      <c r="F4467" s="26" t="s">
        <v>1276</v>
      </c>
      <c r="G4467" s="26">
        <v>2021</v>
      </c>
      <c r="H4467" s="27">
        <v>44271</v>
      </c>
      <c r="I4467" s="26" t="s">
        <v>24916</v>
      </c>
      <c r="J4467" s="26"/>
      <c r="K4467" s="26" t="s">
        <v>24917</v>
      </c>
      <c r="L4467" s="26" t="str">
        <f t="shared" si="140"/>
        <v>PostAlerta</v>
      </c>
      <c r="M4467" s="26" t="str">
        <f t="shared" si="141"/>
        <v>S/PalabrasClaves</v>
      </c>
      <c r="N4467" s="26"/>
      <c r="O4467" s="26"/>
      <c r="P4467" s="26"/>
      <c r="Q4467" s="26"/>
      <c r="R4467" s="26"/>
      <c r="S4467" s="26"/>
      <c r="T4467" s="26"/>
      <c r="U4467" s="26"/>
      <c r="V4467" s="26"/>
      <c r="W4467" s="26"/>
      <c r="X4467" s="26"/>
    </row>
    <row r="4468" spans="1:24" ht="15.75" hidden="1" customHeight="1">
      <c r="A4468" s="24">
        <v>33783414</v>
      </c>
      <c r="B4468" s="24" t="s">
        <v>24918</v>
      </c>
      <c r="C4468" s="24" t="s">
        <v>24919</v>
      </c>
      <c r="D4468" s="24" t="s">
        <v>24920</v>
      </c>
      <c r="E4468" s="24" t="s">
        <v>24921</v>
      </c>
      <c r="F4468" s="24" t="s">
        <v>128</v>
      </c>
      <c r="G4468" s="24">
        <v>2021</v>
      </c>
      <c r="H4468" s="25">
        <v>44285</v>
      </c>
      <c r="I4468" s="24" t="s">
        <v>24922</v>
      </c>
      <c r="J4468" s="24" t="s">
        <v>24923</v>
      </c>
      <c r="K4468" s="24" t="s">
        <v>24924</v>
      </c>
      <c r="L4468" s="24" t="str">
        <f t="shared" si="140"/>
        <v>Excluido</v>
      </c>
      <c r="M4468" s="24" t="str">
        <f t="shared" si="141"/>
        <v>S/PalabrasClaves</v>
      </c>
      <c r="N4468" s="24"/>
      <c r="O4468" s="24"/>
      <c r="P4468" s="24"/>
      <c r="Q4468" s="24"/>
      <c r="R4468" s="24"/>
      <c r="S4468" s="24"/>
      <c r="T4468" s="24"/>
      <c r="U4468" s="24"/>
      <c r="V4468" s="24"/>
      <c r="W4468" s="24"/>
      <c r="X4468" s="24"/>
    </row>
    <row r="4469" spans="1:24" ht="15.75" hidden="1" customHeight="1">
      <c r="A4469" s="26">
        <v>33846057</v>
      </c>
      <c r="B4469" s="26" t="s">
        <v>24925</v>
      </c>
      <c r="C4469" s="26" t="s">
        <v>24926</v>
      </c>
      <c r="D4469" s="26" t="s">
        <v>24927</v>
      </c>
      <c r="E4469" s="26" t="s">
        <v>24928</v>
      </c>
      <c r="F4469" s="26" t="s">
        <v>947</v>
      </c>
      <c r="G4469" s="26">
        <v>2021</v>
      </c>
      <c r="H4469" s="27">
        <v>44299</v>
      </c>
      <c r="I4469" s="26"/>
      <c r="J4469" s="26"/>
      <c r="K4469" s="26" t="s">
        <v>24929</v>
      </c>
      <c r="L4469" s="26" t="str">
        <f t="shared" si="140"/>
        <v>PostAlerta</v>
      </c>
      <c r="M4469" s="26" t="str">
        <f t="shared" si="141"/>
        <v>S/PalabrasClaves</v>
      </c>
      <c r="N4469" s="26"/>
      <c r="O4469" s="26"/>
      <c r="P4469" s="26"/>
      <c r="Q4469" s="26"/>
      <c r="R4469" s="26"/>
      <c r="S4469" s="26"/>
      <c r="T4469" s="26"/>
      <c r="U4469" s="26"/>
      <c r="V4469" s="26"/>
      <c r="W4469" s="26"/>
      <c r="X4469" s="26"/>
    </row>
    <row r="4470" spans="1:24" ht="15.75" hidden="1" customHeight="1">
      <c r="A4470" s="24">
        <v>33859147</v>
      </c>
      <c r="B4470" s="24" t="s">
        <v>24930</v>
      </c>
      <c r="C4470" s="24" t="s">
        <v>24931</v>
      </c>
      <c r="D4470" s="24" t="s">
        <v>24932</v>
      </c>
      <c r="E4470" s="24" t="s">
        <v>24933</v>
      </c>
      <c r="F4470" s="24" t="s">
        <v>128</v>
      </c>
      <c r="G4470" s="24">
        <v>2021</v>
      </c>
      <c r="H4470" s="25">
        <v>44302</v>
      </c>
      <c r="I4470" s="24" t="s">
        <v>24934</v>
      </c>
      <c r="J4470" s="24"/>
      <c r="K4470" s="24" t="s">
        <v>24935</v>
      </c>
      <c r="L4470" s="24" t="str">
        <f t="shared" si="140"/>
        <v>PostAlerta</v>
      </c>
      <c r="M4470" s="24" t="str">
        <f t="shared" si="141"/>
        <v>S/PalabrasClaves</v>
      </c>
      <c r="N4470" s="24"/>
      <c r="O4470" s="24"/>
      <c r="P4470" s="24"/>
      <c r="Q4470" s="24"/>
      <c r="R4470" s="24"/>
      <c r="S4470" s="24"/>
      <c r="T4470" s="24"/>
      <c r="U4470" s="24"/>
      <c r="V4470" s="24"/>
      <c r="W4470" s="24"/>
      <c r="X4470" s="24"/>
    </row>
    <row r="4471" spans="1:24" ht="15.75" hidden="1" customHeight="1">
      <c r="A4471" s="26">
        <v>34052582</v>
      </c>
      <c r="B4471" s="26" t="s">
        <v>24936</v>
      </c>
      <c r="C4471" s="26" t="s">
        <v>24937</v>
      </c>
      <c r="D4471" s="26" t="s">
        <v>24938</v>
      </c>
      <c r="E4471" s="26" t="s">
        <v>24939</v>
      </c>
      <c r="F4471" s="26" t="s">
        <v>3104</v>
      </c>
      <c r="G4471" s="26">
        <v>2021</v>
      </c>
      <c r="H4471" s="27">
        <v>44346</v>
      </c>
      <c r="I4471" s="26"/>
      <c r="J4471" s="26"/>
      <c r="K4471" s="26" t="s">
        <v>24940</v>
      </c>
      <c r="L4471" s="26" t="str">
        <f t="shared" si="140"/>
        <v>PostAlerta</v>
      </c>
      <c r="M4471" s="26" t="str">
        <f t="shared" si="141"/>
        <v>S/PalabrasClaves</v>
      </c>
      <c r="N4471" s="26"/>
      <c r="O4471" s="26"/>
      <c r="P4471" s="26"/>
      <c r="Q4471" s="26"/>
      <c r="R4471" s="26"/>
      <c r="S4471" s="26"/>
      <c r="T4471" s="26"/>
      <c r="U4471" s="26"/>
      <c r="V4471" s="26"/>
      <c r="W4471" s="26"/>
      <c r="X4471" s="26"/>
    </row>
    <row r="4472" spans="1:24" ht="15.75" hidden="1" customHeight="1">
      <c r="A4472" s="24">
        <v>34078564</v>
      </c>
      <c r="B4472" s="24" t="s">
        <v>24941</v>
      </c>
      <c r="C4472" s="24" t="s">
        <v>24942</v>
      </c>
      <c r="D4472" s="24" t="s">
        <v>24943</v>
      </c>
      <c r="E4472" s="24" t="s">
        <v>24944</v>
      </c>
      <c r="F4472" s="24" t="s">
        <v>605</v>
      </c>
      <c r="G4472" s="24">
        <v>2021</v>
      </c>
      <c r="H4472" s="25">
        <v>44350</v>
      </c>
      <c r="I4472" s="24"/>
      <c r="J4472" s="24"/>
      <c r="K4472" s="24" t="s">
        <v>24945</v>
      </c>
      <c r="L4472" s="24" t="str">
        <f t="shared" si="140"/>
        <v>PostAlerta</v>
      </c>
      <c r="M4472" s="24" t="str">
        <f t="shared" si="141"/>
        <v>S/PalabrasClaves</v>
      </c>
      <c r="N4472" s="24"/>
      <c r="O4472" s="24"/>
      <c r="P4472" s="24"/>
      <c r="Q4472" s="24"/>
      <c r="R4472" s="24"/>
      <c r="S4472" s="24"/>
      <c r="T4472" s="24"/>
      <c r="U4472" s="24"/>
      <c r="V4472" s="24"/>
      <c r="W4472" s="24"/>
      <c r="X4472" s="24"/>
    </row>
    <row r="4473" spans="1:24" ht="15.75" hidden="1" customHeight="1">
      <c r="A4473" s="26">
        <v>34089202</v>
      </c>
      <c r="B4473" s="26" t="s">
        <v>24946</v>
      </c>
      <c r="C4473" s="26" t="s">
        <v>24947</v>
      </c>
      <c r="D4473" s="26" t="s">
        <v>24948</v>
      </c>
      <c r="E4473" s="26" t="s">
        <v>24949</v>
      </c>
      <c r="F4473" s="26" t="s">
        <v>10866</v>
      </c>
      <c r="G4473" s="26">
        <v>2021</v>
      </c>
      <c r="H4473" s="27">
        <v>44352</v>
      </c>
      <c r="I4473" s="26"/>
      <c r="J4473" s="26"/>
      <c r="K4473" s="26" t="s">
        <v>24950</v>
      </c>
      <c r="L4473" s="26" t="str">
        <f t="shared" si="140"/>
        <v>PostAlerta</v>
      </c>
      <c r="M4473" s="26" t="str">
        <f t="shared" si="141"/>
        <v>S/PalabrasClaves</v>
      </c>
      <c r="N4473" s="26"/>
      <c r="O4473" s="26"/>
      <c r="P4473" s="26"/>
      <c r="Q4473" s="26"/>
      <c r="R4473" s="26"/>
      <c r="S4473" s="26"/>
      <c r="T4473" s="26"/>
      <c r="U4473" s="26"/>
      <c r="V4473" s="26"/>
      <c r="W4473" s="26"/>
      <c r="X4473" s="26"/>
    </row>
    <row r="4474" spans="1:24" ht="15.75" hidden="1" customHeight="1">
      <c r="A4474" s="24">
        <v>34096386</v>
      </c>
      <c r="B4474" s="24" t="s">
        <v>24951</v>
      </c>
      <c r="C4474" s="24" t="s">
        <v>24952</v>
      </c>
      <c r="D4474" s="24" t="s">
        <v>24953</v>
      </c>
      <c r="E4474" s="24" t="s">
        <v>11620</v>
      </c>
      <c r="F4474" s="24" t="s">
        <v>725</v>
      </c>
      <c r="G4474" s="24">
        <v>2021</v>
      </c>
      <c r="H4474" s="25">
        <v>44354</v>
      </c>
      <c r="I4474" s="24"/>
      <c r="J4474" s="24"/>
      <c r="K4474" s="24" t="s">
        <v>24954</v>
      </c>
      <c r="L4474" s="24" t="str">
        <f t="shared" si="140"/>
        <v>PostAlerta</v>
      </c>
      <c r="M4474" s="24" t="str">
        <f t="shared" si="141"/>
        <v>S/PalabrasClaves</v>
      </c>
      <c r="N4474" s="24"/>
      <c r="O4474" s="24"/>
      <c r="P4474" s="24"/>
      <c r="Q4474" s="24"/>
      <c r="R4474" s="24"/>
      <c r="S4474" s="24"/>
      <c r="T4474" s="24"/>
      <c r="U4474" s="24"/>
      <c r="V4474" s="24"/>
      <c r="W4474" s="24"/>
      <c r="X4474" s="24"/>
    </row>
    <row r="4475" spans="1:24" ht="15.75" hidden="1" customHeight="1">
      <c r="A4475" s="26">
        <v>34110736</v>
      </c>
      <c r="B4475" s="26" t="s">
        <v>24955</v>
      </c>
      <c r="C4475" s="26" t="s">
        <v>24956</v>
      </c>
      <c r="D4475" s="26" t="s">
        <v>24957</v>
      </c>
      <c r="E4475" s="26" t="s">
        <v>13865</v>
      </c>
      <c r="F4475" s="26" t="s">
        <v>128</v>
      </c>
      <c r="G4475" s="26">
        <v>2021</v>
      </c>
      <c r="H4475" s="27">
        <v>44357</v>
      </c>
      <c r="I4475" s="26" t="s">
        <v>24958</v>
      </c>
      <c r="J4475" s="26" t="s">
        <v>24959</v>
      </c>
      <c r="K4475" s="26" t="s">
        <v>24960</v>
      </c>
      <c r="L4475" s="26" t="str">
        <f t="shared" si="140"/>
        <v>PostAlerta</v>
      </c>
      <c r="M4475" s="26" t="str">
        <f t="shared" si="141"/>
        <v>S/PalabrasClaves</v>
      </c>
      <c r="N4475" s="26"/>
      <c r="O4475" s="26"/>
      <c r="P4475" s="26"/>
      <c r="Q4475" s="26"/>
      <c r="R4475" s="26"/>
      <c r="S4475" s="26"/>
      <c r="T4475" s="26"/>
      <c r="U4475" s="26"/>
      <c r="V4475" s="26"/>
      <c r="W4475" s="26"/>
      <c r="X4475" s="26"/>
    </row>
    <row r="4476" spans="1:24" ht="15.75" hidden="1" customHeight="1">
      <c r="A4476" s="24">
        <v>34110740</v>
      </c>
      <c r="B4476" s="24" t="s">
        <v>24961</v>
      </c>
      <c r="C4476" s="24" t="s">
        <v>24962</v>
      </c>
      <c r="D4476" s="24" t="s">
        <v>24963</v>
      </c>
      <c r="E4476" s="24" t="s">
        <v>12725</v>
      </c>
      <c r="F4476" s="24" t="s">
        <v>128</v>
      </c>
      <c r="G4476" s="24">
        <v>2021</v>
      </c>
      <c r="H4476" s="25">
        <v>44357</v>
      </c>
      <c r="I4476" s="24"/>
      <c r="J4476" s="24"/>
      <c r="K4476" s="24" t="s">
        <v>24964</v>
      </c>
      <c r="L4476" s="24" t="str">
        <f t="shared" si="140"/>
        <v>PostAlerta</v>
      </c>
      <c r="M4476" s="24" t="str">
        <f t="shared" si="141"/>
        <v>S/PalabrasClaves</v>
      </c>
      <c r="N4476" s="24"/>
      <c r="O4476" s="24"/>
      <c r="P4476" s="24"/>
      <c r="Q4476" s="24"/>
      <c r="R4476" s="24"/>
      <c r="S4476" s="24"/>
      <c r="T4476" s="24"/>
      <c r="U4476" s="24"/>
      <c r="V4476" s="24"/>
      <c r="W4476" s="24"/>
      <c r="X4476" s="24"/>
    </row>
    <row r="4477" spans="1:24" ht="15.75" hidden="1" customHeight="1">
      <c r="A4477" s="26">
        <v>34186066</v>
      </c>
      <c r="B4477" s="26" t="s">
        <v>24965</v>
      </c>
      <c r="C4477" s="26" t="s">
        <v>24966</v>
      </c>
      <c r="D4477" s="26" t="s">
        <v>24967</v>
      </c>
      <c r="E4477" s="26" t="s">
        <v>24688</v>
      </c>
      <c r="F4477" s="26" t="s">
        <v>679</v>
      </c>
      <c r="G4477" s="26">
        <v>2021</v>
      </c>
      <c r="H4477" s="27">
        <v>44376</v>
      </c>
      <c r="I4477" s="26"/>
      <c r="J4477" s="26"/>
      <c r="K4477" s="26" t="s">
        <v>24968</v>
      </c>
      <c r="L4477" s="26" t="str">
        <f t="shared" si="140"/>
        <v>PostAlerta</v>
      </c>
      <c r="M4477" s="26" t="str">
        <f t="shared" si="141"/>
        <v>S/PalabrasClaves</v>
      </c>
      <c r="N4477" s="26"/>
      <c r="O4477" s="26"/>
      <c r="P4477" s="26"/>
      <c r="Q4477" s="26"/>
      <c r="R4477" s="26"/>
      <c r="S4477" s="26"/>
      <c r="T4477" s="26"/>
      <c r="U4477" s="26"/>
      <c r="V4477" s="26"/>
      <c r="W4477" s="26"/>
      <c r="X4477" s="26"/>
    </row>
    <row r="4478" spans="1:24" ht="15.75" hidden="1" customHeight="1">
      <c r="A4478" s="24">
        <v>34186068</v>
      </c>
      <c r="B4478" s="24" t="s">
        <v>24969</v>
      </c>
      <c r="C4478" s="24" t="s">
        <v>1323</v>
      </c>
      <c r="D4478" s="24" t="s">
        <v>24970</v>
      </c>
      <c r="E4478" s="24" t="s">
        <v>1325</v>
      </c>
      <c r="F4478" s="24" t="s">
        <v>679</v>
      </c>
      <c r="G4478" s="24">
        <v>2021</v>
      </c>
      <c r="H4478" s="25">
        <v>44376</v>
      </c>
      <c r="I4478" s="24"/>
      <c r="J4478" s="24"/>
      <c r="K4478" s="24" t="s">
        <v>24971</v>
      </c>
      <c r="L4478" s="24" t="str">
        <f t="shared" si="140"/>
        <v>PostAlerta</v>
      </c>
      <c r="M4478" s="24" t="str">
        <f t="shared" si="141"/>
        <v>S/PalabrasClaves</v>
      </c>
      <c r="N4478" s="24"/>
      <c r="O4478" s="24"/>
      <c r="P4478" s="24"/>
      <c r="Q4478" s="24"/>
      <c r="R4478" s="24"/>
      <c r="S4478" s="24"/>
      <c r="T4478" s="24"/>
      <c r="U4478" s="24"/>
      <c r="V4478" s="24"/>
      <c r="W4478" s="24"/>
      <c r="X4478" s="24"/>
    </row>
    <row r="4479" spans="1:24" ht="15.75" hidden="1" customHeight="1">
      <c r="A4479" s="26">
        <v>34229521</v>
      </c>
      <c r="B4479" s="26" t="s">
        <v>24972</v>
      </c>
      <c r="C4479" s="26" t="s">
        <v>24973</v>
      </c>
      <c r="D4479" s="26" t="s">
        <v>24974</v>
      </c>
      <c r="E4479" s="26" t="s">
        <v>24975</v>
      </c>
      <c r="F4479" s="26" t="s">
        <v>725</v>
      </c>
      <c r="G4479" s="26">
        <v>2021</v>
      </c>
      <c r="H4479" s="27">
        <v>44384</v>
      </c>
      <c r="I4479" s="26"/>
      <c r="J4479" s="26"/>
      <c r="K4479" s="26" t="s">
        <v>24976</v>
      </c>
      <c r="L4479" s="26" t="str">
        <f t="shared" si="140"/>
        <v>PostAlerta</v>
      </c>
      <c r="M4479" s="26" t="str">
        <f t="shared" si="141"/>
        <v>S/PalabrasClaves</v>
      </c>
      <c r="N4479" s="26"/>
      <c r="O4479" s="26"/>
      <c r="P4479" s="26"/>
      <c r="Q4479" s="26"/>
      <c r="R4479" s="26"/>
      <c r="S4479" s="26"/>
      <c r="T4479" s="26"/>
      <c r="U4479" s="26"/>
      <c r="V4479" s="26"/>
      <c r="W4479" s="26"/>
      <c r="X4479" s="26"/>
    </row>
    <row r="4480" spans="1:24" ht="15.75" hidden="1" customHeight="1">
      <c r="A4480" s="24">
        <v>34325205</v>
      </c>
      <c r="B4480" s="24" t="s">
        <v>24977</v>
      </c>
      <c r="C4480" s="24" t="s">
        <v>24978</v>
      </c>
      <c r="D4480" s="24" t="s">
        <v>24979</v>
      </c>
      <c r="E4480" s="24" t="s">
        <v>24980</v>
      </c>
      <c r="F4480" s="24" t="s">
        <v>496</v>
      </c>
      <c r="G4480" s="24">
        <v>2021</v>
      </c>
      <c r="H4480" s="25">
        <v>44406</v>
      </c>
      <c r="I4480" s="24"/>
      <c r="J4480" s="24"/>
      <c r="K4480" s="24" t="s">
        <v>24981</v>
      </c>
      <c r="L4480" s="24" t="str">
        <f t="shared" si="140"/>
        <v>PostAlerta</v>
      </c>
      <c r="M4480" s="24" t="str">
        <f t="shared" si="141"/>
        <v>S/PalabrasClaves</v>
      </c>
      <c r="N4480" s="24"/>
      <c r="O4480" s="24"/>
      <c r="P4480" s="24"/>
      <c r="Q4480" s="24"/>
      <c r="R4480" s="24"/>
      <c r="S4480" s="24"/>
      <c r="T4480" s="24"/>
      <c r="U4480" s="24"/>
      <c r="V4480" s="24"/>
      <c r="W4480" s="24"/>
      <c r="X4480" s="24"/>
    </row>
    <row r="4481" spans="1:24" ht="15.75" hidden="1" customHeight="1">
      <c r="A4481" s="26">
        <v>34332883</v>
      </c>
      <c r="B4481" s="26" t="s">
        <v>24982</v>
      </c>
      <c r="C4481" s="26" t="s">
        <v>24983</v>
      </c>
      <c r="D4481" s="26" t="s">
        <v>24984</v>
      </c>
      <c r="E4481" s="26" t="s">
        <v>1417</v>
      </c>
      <c r="F4481" s="26" t="s">
        <v>605</v>
      </c>
      <c r="G4481" s="26">
        <v>2021</v>
      </c>
      <c r="H4481" s="27">
        <v>44409</v>
      </c>
      <c r="I4481" s="26"/>
      <c r="J4481" s="26"/>
      <c r="K4481" s="26" t="s">
        <v>24985</v>
      </c>
      <c r="L4481" s="26" t="str">
        <f t="shared" si="140"/>
        <v>PostAlerta</v>
      </c>
      <c r="M4481" s="26" t="str">
        <f t="shared" si="141"/>
        <v>S/PalabrasClaves</v>
      </c>
      <c r="N4481" s="26"/>
      <c r="O4481" s="26"/>
      <c r="P4481" s="26"/>
      <c r="Q4481" s="26"/>
      <c r="R4481" s="26"/>
      <c r="S4481" s="26"/>
      <c r="T4481" s="26"/>
      <c r="U4481" s="26"/>
      <c r="V4481" s="26"/>
      <c r="W4481" s="26"/>
      <c r="X4481" s="26"/>
    </row>
    <row r="4482" spans="1:24" ht="15.75" hidden="1" customHeight="1">
      <c r="A4482" s="24">
        <v>34362706</v>
      </c>
      <c r="B4482" s="24" t="s">
        <v>21888</v>
      </c>
      <c r="C4482" s="24" t="s">
        <v>24986</v>
      </c>
      <c r="D4482" s="24" t="s">
        <v>24987</v>
      </c>
      <c r="E4482" s="24" t="s">
        <v>21891</v>
      </c>
      <c r="F4482" s="24" t="s">
        <v>17771</v>
      </c>
      <c r="G4482" s="24">
        <v>2021</v>
      </c>
      <c r="H4482" s="25">
        <v>44415</v>
      </c>
      <c r="I4482" s="24"/>
      <c r="J4482" s="24"/>
      <c r="K4482" s="24" t="s">
        <v>24988</v>
      </c>
      <c r="L4482" s="24" t="str">
        <f t="shared" si="140"/>
        <v>PostAlerta</v>
      </c>
      <c r="M4482" s="24" t="str">
        <f t="shared" si="141"/>
        <v>S/PalabrasClaves</v>
      </c>
      <c r="N4482" s="24"/>
      <c r="O4482" s="24"/>
      <c r="P4482" s="24"/>
      <c r="Q4482" s="24"/>
      <c r="R4482" s="24"/>
      <c r="S4482" s="24"/>
      <c r="T4482" s="24"/>
      <c r="U4482" s="24"/>
      <c r="V4482" s="24"/>
      <c r="W4482" s="24"/>
      <c r="X4482" s="24"/>
    </row>
    <row r="4483" spans="1:24" ht="15.75" hidden="1" customHeight="1">
      <c r="A4483" s="26">
        <v>34378266</v>
      </c>
      <c r="B4483" s="26" t="s">
        <v>24989</v>
      </c>
      <c r="C4483" s="26" t="s">
        <v>24990</v>
      </c>
      <c r="D4483" s="26" t="s">
        <v>24991</v>
      </c>
      <c r="E4483" s="26" t="s">
        <v>24992</v>
      </c>
      <c r="F4483" s="26" t="s">
        <v>24134</v>
      </c>
      <c r="G4483" s="26">
        <v>2021</v>
      </c>
      <c r="H4483" s="27">
        <v>44419</v>
      </c>
      <c r="I4483" s="26"/>
      <c r="J4483" s="26"/>
      <c r="K4483" s="26" t="s">
        <v>24993</v>
      </c>
      <c r="L4483" s="26" t="str">
        <f t="shared" si="140"/>
        <v>PostAlerta</v>
      </c>
      <c r="M4483" s="26" t="str">
        <f t="shared" si="141"/>
        <v>S/PalabrasClaves</v>
      </c>
      <c r="N4483" s="26"/>
      <c r="O4483" s="26"/>
      <c r="P4483" s="26"/>
      <c r="Q4483" s="26"/>
      <c r="R4483" s="26"/>
      <c r="S4483" s="26"/>
      <c r="T4483" s="26"/>
      <c r="U4483" s="26"/>
      <c r="V4483" s="26"/>
      <c r="W4483" s="26"/>
      <c r="X4483" s="26"/>
    </row>
    <row r="4484" spans="1:24" ht="15.75" hidden="1" customHeight="1">
      <c r="A4484" s="24">
        <v>34533583</v>
      </c>
      <c r="B4484" s="24" t="s">
        <v>24994</v>
      </c>
      <c r="C4484" s="24" t="s">
        <v>24995</v>
      </c>
      <c r="D4484" s="24" t="s">
        <v>24996</v>
      </c>
      <c r="E4484" s="24" t="s">
        <v>24997</v>
      </c>
      <c r="F4484" s="24" t="s">
        <v>24998</v>
      </c>
      <c r="G4484" s="24">
        <v>2021</v>
      </c>
      <c r="H4484" s="25">
        <v>44456</v>
      </c>
      <c r="I4484" s="24"/>
      <c r="J4484" s="24"/>
      <c r="K4484" s="24" t="s">
        <v>24999</v>
      </c>
      <c r="L4484" s="24" t="str">
        <f t="shared" si="140"/>
        <v>Excluido</v>
      </c>
      <c r="M4484" s="24" t="str">
        <f t="shared" si="141"/>
        <v>S/PalabrasClaves</v>
      </c>
      <c r="N4484" s="24"/>
      <c r="O4484" s="24"/>
      <c r="P4484" s="24"/>
      <c r="Q4484" s="24"/>
      <c r="R4484" s="24"/>
      <c r="S4484" s="24"/>
      <c r="T4484" s="24"/>
      <c r="U4484" s="24"/>
      <c r="V4484" s="24"/>
      <c r="W4484" s="24"/>
      <c r="X4484" s="24"/>
    </row>
    <row r="4485" spans="1:24" ht="15.75" hidden="1" customHeight="1">
      <c r="A4485" s="26">
        <v>34545797</v>
      </c>
      <c r="B4485" s="26" t="s">
        <v>25000</v>
      </c>
      <c r="C4485" s="26" t="s">
        <v>25001</v>
      </c>
      <c r="D4485" s="26" t="s">
        <v>25002</v>
      </c>
      <c r="E4485" s="26" t="s">
        <v>25003</v>
      </c>
      <c r="F4485" s="26" t="s">
        <v>2867</v>
      </c>
      <c r="G4485" s="26">
        <v>2021</v>
      </c>
      <c r="H4485" s="27">
        <v>44460</v>
      </c>
      <c r="I4485" s="26" t="s">
        <v>25004</v>
      </c>
      <c r="J4485" s="26"/>
      <c r="K4485" s="26" t="s">
        <v>25005</v>
      </c>
      <c r="L4485" s="26" t="str">
        <f t="shared" si="140"/>
        <v>PostAlerta</v>
      </c>
      <c r="M4485" s="26" t="str">
        <f t="shared" si="141"/>
        <v>S/PalabrasClaves</v>
      </c>
      <c r="N4485" s="26"/>
      <c r="O4485" s="26"/>
      <c r="P4485" s="26"/>
      <c r="Q4485" s="26"/>
      <c r="R4485" s="26"/>
      <c r="S4485" s="26"/>
      <c r="T4485" s="26"/>
      <c r="U4485" s="26"/>
      <c r="V4485" s="26"/>
      <c r="W4485" s="26"/>
      <c r="X4485" s="26"/>
    </row>
    <row r="4486" spans="1:24" ht="15.75" hidden="1" customHeight="1">
      <c r="A4486" s="24">
        <v>34684219</v>
      </c>
      <c r="B4486" s="24" t="s">
        <v>25006</v>
      </c>
      <c r="C4486" s="24" t="s">
        <v>25007</v>
      </c>
      <c r="D4486" s="24" t="s">
        <v>25008</v>
      </c>
      <c r="E4486" s="24" t="s">
        <v>21676</v>
      </c>
      <c r="F4486" s="24" t="s">
        <v>20125</v>
      </c>
      <c r="G4486" s="24">
        <v>2021</v>
      </c>
      <c r="H4486" s="25">
        <v>44492</v>
      </c>
      <c r="I4486" s="24" t="s">
        <v>25009</v>
      </c>
      <c r="J4486" s="24"/>
      <c r="K4486" s="24" t="s">
        <v>25010</v>
      </c>
      <c r="L4486" s="24" t="str">
        <f t="shared" si="140"/>
        <v>PostAlerta</v>
      </c>
      <c r="M4486" s="24" t="str">
        <f t="shared" si="141"/>
        <v>S/PalabrasClaves</v>
      </c>
      <c r="N4486" s="24"/>
      <c r="O4486" s="24"/>
      <c r="P4486" s="24"/>
      <c r="Q4486" s="24"/>
      <c r="R4486" s="24"/>
      <c r="S4486" s="24"/>
      <c r="T4486" s="24"/>
      <c r="U4486" s="24"/>
      <c r="V4486" s="24"/>
      <c r="W4486" s="24"/>
      <c r="X4486" s="24"/>
    </row>
    <row r="4487" spans="1:24" ht="15.75" hidden="1" customHeight="1">
      <c r="A4487" s="26">
        <v>34702120</v>
      </c>
      <c r="B4487" s="26" t="s">
        <v>25011</v>
      </c>
      <c r="C4487" s="26" t="s">
        <v>25012</v>
      </c>
      <c r="D4487" s="26" t="s">
        <v>25013</v>
      </c>
      <c r="E4487" s="26" t="s">
        <v>25014</v>
      </c>
      <c r="F4487" s="26" t="s">
        <v>24905</v>
      </c>
      <c r="G4487" s="26">
        <v>2021</v>
      </c>
      <c r="H4487" s="27">
        <v>44496</v>
      </c>
      <c r="I4487" s="26"/>
      <c r="J4487" s="26"/>
      <c r="K4487" s="26" t="s">
        <v>25015</v>
      </c>
      <c r="L4487" s="26" t="str">
        <f t="shared" si="140"/>
        <v>PostAlerta</v>
      </c>
      <c r="M4487" s="26" t="str">
        <f t="shared" si="141"/>
        <v>S/PalabrasClaves</v>
      </c>
      <c r="N4487" s="26"/>
      <c r="O4487" s="26"/>
      <c r="P4487" s="26"/>
      <c r="Q4487" s="26"/>
      <c r="R4487" s="26"/>
      <c r="S4487" s="26"/>
      <c r="T4487" s="26"/>
      <c r="U4487" s="26"/>
      <c r="V4487" s="26"/>
      <c r="W4487" s="26"/>
      <c r="X4487" s="26"/>
    </row>
    <row r="4488" spans="1:24" ht="15.75" hidden="1" customHeight="1">
      <c r="A4488" s="24">
        <v>34849117</v>
      </c>
      <c r="B4488" s="24" t="s">
        <v>25016</v>
      </c>
      <c r="C4488" s="24" t="s">
        <v>25017</v>
      </c>
      <c r="D4488" s="24" t="s">
        <v>25018</v>
      </c>
      <c r="E4488" s="24" t="s">
        <v>25019</v>
      </c>
      <c r="F4488" s="24" t="s">
        <v>25020</v>
      </c>
      <c r="G4488" s="24">
        <v>2021</v>
      </c>
      <c r="H4488" s="25">
        <v>44531</v>
      </c>
      <c r="I4488" s="24" t="s">
        <v>25021</v>
      </c>
      <c r="J4488" s="24"/>
      <c r="K4488" s="24" t="s">
        <v>25022</v>
      </c>
      <c r="L4488" s="24" t="str">
        <f t="shared" si="140"/>
        <v>Excluido</v>
      </c>
      <c r="M4488" s="24" t="str">
        <f t="shared" si="141"/>
        <v>S/PalabrasClaves</v>
      </c>
      <c r="N4488" s="24"/>
      <c r="O4488" s="24"/>
      <c r="P4488" s="24"/>
      <c r="Q4488" s="24"/>
      <c r="R4488" s="24"/>
      <c r="S4488" s="24"/>
      <c r="T4488" s="24"/>
      <c r="U4488" s="24"/>
      <c r="V4488" s="24"/>
      <c r="W4488" s="24"/>
      <c r="X4488" s="24"/>
    </row>
    <row r="4489" spans="1:24" ht="15.75" hidden="1" customHeight="1">
      <c r="A4489" s="26">
        <v>34882378</v>
      </c>
      <c r="B4489" s="26" t="s">
        <v>25023</v>
      </c>
      <c r="C4489" s="26" t="s">
        <v>25024</v>
      </c>
      <c r="D4489" s="26" t="s">
        <v>25025</v>
      </c>
      <c r="E4489" s="26" t="s">
        <v>25026</v>
      </c>
      <c r="F4489" s="26" t="s">
        <v>25027</v>
      </c>
      <c r="G4489" s="26">
        <v>2021</v>
      </c>
      <c r="H4489" s="27">
        <v>44539</v>
      </c>
      <c r="I4489" s="26"/>
      <c r="J4489" s="26"/>
      <c r="K4489" s="26"/>
      <c r="L4489" s="26" t="str">
        <f t="shared" si="140"/>
        <v>PostAlerta</v>
      </c>
      <c r="M4489" s="26" t="str">
        <f t="shared" si="141"/>
        <v>S/PalabrasClaves</v>
      </c>
      <c r="N4489" s="26"/>
      <c r="O4489" s="26"/>
      <c r="P4489" s="26"/>
      <c r="Q4489" s="26"/>
      <c r="R4489" s="26"/>
      <c r="S4489" s="26"/>
      <c r="T4489" s="26"/>
      <c r="U4489" s="26"/>
      <c r="V4489" s="26"/>
      <c r="W4489" s="26"/>
      <c r="X4489" s="26"/>
    </row>
    <row r="4490" spans="1:24" ht="15.75" hidden="1" customHeight="1">
      <c r="A4490" s="24">
        <v>34981015</v>
      </c>
      <c r="B4490" s="24" t="s">
        <v>25028</v>
      </c>
      <c r="C4490" s="24" t="s">
        <v>25029</v>
      </c>
      <c r="D4490" s="24" t="s">
        <v>25030</v>
      </c>
      <c r="E4490" s="24" t="s">
        <v>25031</v>
      </c>
      <c r="F4490" s="24" t="s">
        <v>25032</v>
      </c>
      <c r="G4490" s="24">
        <v>2021</v>
      </c>
      <c r="H4490" s="25">
        <v>44565</v>
      </c>
      <c r="I4490" s="24" t="s">
        <v>25033</v>
      </c>
      <c r="J4490" s="24"/>
      <c r="K4490" s="24" t="s">
        <v>25034</v>
      </c>
      <c r="L4490" s="24" t="str">
        <f t="shared" si="140"/>
        <v>PostAlerta</v>
      </c>
      <c r="M4490" s="24" t="str">
        <f t="shared" si="141"/>
        <v>S/PalabrasClaves</v>
      </c>
      <c r="N4490" s="24"/>
      <c r="O4490" s="24"/>
      <c r="P4490" s="24"/>
      <c r="Q4490" s="24"/>
      <c r="R4490" s="24"/>
      <c r="S4490" s="24"/>
      <c r="T4490" s="24"/>
      <c r="U4490" s="24"/>
      <c r="V4490" s="24"/>
      <c r="W4490" s="24"/>
      <c r="X4490" s="24"/>
    </row>
    <row r="4491" spans="1:24" ht="15.75" hidden="1" customHeight="1">
      <c r="A4491" s="26">
        <v>35070676</v>
      </c>
      <c r="B4491" s="26" t="s">
        <v>25035</v>
      </c>
      <c r="C4491" s="26" t="s">
        <v>25036</v>
      </c>
      <c r="D4491" s="26" t="s">
        <v>25037</v>
      </c>
      <c r="E4491" s="26" t="s">
        <v>25038</v>
      </c>
      <c r="F4491" s="26" t="s">
        <v>25039</v>
      </c>
      <c r="G4491" s="26">
        <v>2020</v>
      </c>
      <c r="H4491" s="27">
        <v>44585</v>
      </c>
      <c r="I4491" s="26" t="s">
        <v>25040</v>
      </c>
      <c r="J4491" s="26"/>
      <c r="K4491" s="26" t="s">
        <v>25041</v>
      </c>
      <c r="L4491" s="26" t="str">
        <f t="shared" si="140"/>
        <v>PostAlerta</v>
      </c>
      <c r="M4491" s="26" t="str">
        <f t="shared" si="141"/>
        <v>S/PalabrasClaves</v>
      </c>
      <c r="N4491" s="26"/>
      <c r="O4491" s="26"/>
      <c r="P4491" s="26"/>
      <c r="Q4491" s="26"/>
      <c r="R4491" s="26"/>
      <c r="S4491" s="26"/>
      <c r="T4491" s="26"/>
      <c r="U4491" s="26"/>
      <c r="V4491" s="26"/>
      <c r="W4491" s="26"/>
      <c r="X4491" s="26"/>
    </row>
    <row r="4492" spans="1:24" ht="15.75" hidden="1" customHeight="1">
      <c r="A4492" s="24">
        <v>36105492</v>
      </c>
      <c r="B4492" s="24" t="s">
        <v>25042</v>
      </c>
      <c r="C4492" s="24" t="s">
        <v>25043</v>
      </c>
      <c r="D4492" s="24" t="s">
        <v>25044</v>
      </c>
      <c r="E4492" s="24" t="s">
        <v>25045</v>
      </c>
      <c r="F4492" s="24" t="s">
        <v>25046</v>
      </c>
      <c r="G4492" s="24">
        <v>2021</v>
      </c>
      <c r="H4492" s="25">
        <v>44819</v>
      </c>
      <c r="I4492" s="24" t="s">
        <v>25047</v>
      </c>
      <c r="J4492" s="24"/>
      <c r="K4492" s="24" t="s">
        <v>25048</v>
      </c>
      <c r="L4492" s="24" t="str">
        <f t="shared" si="140"/>
        <v>PostAlerta</v>
      </c>
      <c r="M4492" s="24" t="str">
        <f t="shared" si="141"/>
        <v>S/PalabrasClaves</v>
      </c>
      <c r="N4492" s="24"/>
      <c r="O4492" s="24"/>
      <c r="P4492" s="24"/>
      <c r="Q4492" s="24"/>
      <c r="R4492" s="24"/>
      <c r="S4492" s="24"/>
      <c r="T4492" s="24"/>
      <c r="U4492" s="24"/>
      <c r="V4492" s="24"/>
      <c r="W4492" s="24"/>
      <c r="X4492" s="24"/>
    </row>
    <row r="4493" spans="1:24" ht="15.75" hidden="1" customHeight="1">
      <c r="A4493" s="26">
        <v>34650839</v>
      </c>
      <c r="B4493" s="26" t="s">
        <v>25049</v>
      </c>
      <c r="C4493" s="26" t="s">
        <v>25050</v>
      </c>
      <c r="D4493" s="26" t="s">
        <v>25051</v>
      </c>
      <c r="E4493" s="26" t="s">
        <v>25052</v>
      </c>
      <c r="F4493" s="26" t="s">
        <v>19238</v>
      </c>
      <c r="G4493" s="26">
        <v>2021</v>
      </c>
      <c r="H4493" s="27">
        <v>44484</v>
      </c>
      <c r="I4493" s="26" t="s">
        <v>25053</v>
      </c>
      <c r="J4493" s="26"/>
      <c r="K4493" s="26" t="s">
        <v>25054</v>
      </c>
      <c r="L4493" s="26" t="str">
        <f t="shared" si="140"/>
        <v>PostAlerta</v>
      </c>
      <c r="M4493" s="26" t="str">
        <f t="shared" si="141"/>
        <v>S/PalabrasClaves</v>
      </c>
      <c r="N4493" s="26"/>
      <c r="O4493" s="26"/>
      <c r="P4493" s="26"/>
      <c r="Q4493" s="26"/>
      <c r="R4493" s="26"/>
      <c r="S4493" s="26"/>
      <c r="T4493" s="26"/>
      <c r="U4493" s="26"/>
      <c r="V4493" s="26"/>
      <c r="W4493" s="26"/>
      <c r="X4493" s="26"/>
    </row>
    <row r="4494" spans="1:24" ht="15.75" hidden="1" customHeight="1">
      <c r="A4494" s="24">
        <v>34681096</v>
      </c>
      <c r="B4494" s="24" t="s">
        <v>25055</v>
      </c>
      <c r="C4494" s="24" t="s">
        <v>25056</v>
      </c>
      <c r="D4494" s="24" t="s">
        <v>25057</v>
      </c>
      <c r="E4494" s="24" t="s">
        <v>25058</v>
      </c>
      <c r="F4494" s="24" t="s">
        <v>25059</v>
      </c>
      <c r="G4494" s="24">
        <v>2021</v>
      </c>
      <c r="H4494" s="25">
        <v>44492</v>
      </c>
      <c r="I4494" s="24" t="s">
        <v>25060</v>
      </c>
      <c r="J4494" s="24"/>
      <c r="K4494" s="24" t="s">
        <v>25061</v>
      </c>
      <c r="L4494" s="24" t="str">
        <f t="shared" si="140"/>
        <v>PostAlerta</v>
      </c>
      <c r="M4494" s="24" t="str">
        <f t="shared" si="141"/>
        <v>S/PalabrasClaves</v>
      </c>
      <c r="N4494" s="24"/>
      <c r="O4494" s="24"/>
      <c r="P4494" s="24"/>
      <c r="Q4494" s="24"/>
      <c r="R4494" s="24"/>
      <c r="S4494" s="24"/>
      <c r="T4494" s="24"/>
      <c r="U4494" s="24"/>
      <c r="V4494" s="24"/>
      <c r="W4494" s="24"/>
      <c r="X4494" s="24"/>
    </row>
    <row r="4495" spans="1:24" ht="15.75" hidden="1" customHeight="1">
      <c r="A4495" s="26">
        <v>32750107</v>
      </c>
      <c r="B4495" s="26" t="s">
        <v>25062</v>
      </c>
      <c r="C4495" s="26" t="s">
        <v>25063</v>
      </c>
      <c r="D4495" s="26" t="s">
        <v>25064</v>
      </c>
      <c r="E4495" s="26" t="s">
        <v>25065</v>
      </c>
      <c r="F4495" s="26" t="s">
        <v>851</v>
      </c>
      <c r="G4495" s="26">
        <v>2021</v>
      </c>
      <c r="H4495" s="27">
        <v>44048</v>
      </c>
      <c r="I4495" s="26" t="s">
        <v>25066</v>
      </c>
      <c r="J4495" s="26"/>
      <c r="K4495" s="26" t="s">
        <v>25067</v>
      </c>
      <c r="L4495" s="26" t="str">
        <f t="shared" si="140"/>
        <v>PostAlerta</v>
      </c>
      <c r="M4495" s="26" t="str">
        <f t="shared" si="141"/>
        <v>S/PalabrasClaves</v>
      </c>
      <c r="N4495" s="26"/>
      <c r="O4495" s="26"/>
      <c r="P4495" s="26"/>
      <c r="Q4495" s="26"/>
      <c r="R4495" s="26"/>
      <c r="S4495" s="26"/>
      <c r="T4495" s="26"/>
      <c r="U4495" s="26"/>
      <c r="V4495" s="26"/>
      <c r="W4495" s="26"/>
      <c r="X4495" s="26"/>
    </row>
    <row r="4496" spans="1:24" ht="15.75" hidden="1" customHeight="1">
      <c r="A4496" s="24">
        <v>34620929</v>
      </c>
      <c r="B4496" s="24" t="s">
        <v>25068</v>
      </c>
      <c r="C4496" s="24" t="s">
        <v>25069</v>
      </c>
      <c r="D4496" s="24" t="s">
        <v>25070</v>
      </c>
      <c r="E4496" s="24" t="s">
        <v>25071</v>
      </c>
      <c r="F4496" s="24" t="s">
        <v>7282</v>
      </c>
      <c r="G4496" s="24">
        <v>2021</v>
      </c>
      <c r="H4496" s="25">
        <v>44477</v>
      </c>
      <c r="I4496" s="24" t="s">
        <v>25072</v>
      </c>
      <c r="J4496" s="24"/>
      <c r="K4496" s="24" t="s">
        <v>25073</v>
      </c>
      <c r="L4496" s="24" t="str">
        <f t="shared" si="140"/>
        <v>PostAlerta</v>
      </c>
      <c r="M4496" s="24" t="str">
        <f t="shared" si="141"/>
        <v>S/PalabrasClaves</v>
      </c>
      <c r="N4496" s="24"/>
      <c r="O4496" s="24"/>
      <c r="P4496" s="24"/>
      <c r="Q4496" s="24"/>
      <c r="R4496" s="24"/>
      <c r="S4496" s="24"/>
      <c r="T4496" s="24"/>
      <c r="U4496" s="24"/>
      <c r="V4496" s="24"/>
      <c r="W4496" s="24"/>
      <c r="X4496" s="24"/>
    </row>
    <row r="4497" spans="1:24" ht="15.75" hidden="1" customHeight="1">
      <c r="A4497" s="26">
        <v>34720841</v>
      </c>
      <c r="B4497" s="26" t="s">
        <v>25074</v>
      </c>
      <c r="C4497" s="26" t="s">
        <v>25075</v>
      </c>
      <c r="D4497" s="26" t="s">
        <v>25076</v>
      </c>
      <c r="E4497" s="26" t="s">
        <v>25077</v>
      </c>
      <c r="F4497" s="26" t="s">
        <v>25078</v>
      </c>
      <c r="G4497" s="26">
        <v>2021</v>
      </c>
      <c r="H4497" s="27">
        <v>44501</v>
      </c>
      <c r="I4497" s="26" t="s">
        <v>25079</v>
      </c>
      <c r="J4497" s="26"/>
      <c r="K4497" s="26" t="s">
        <v>25080</v>
      </c>
      <c r="L4497" s="26" t="str">
        <f t="shared" si="140"/>
        <v>PostAlerta</v>
      </c>
      <c r="M4497" s="26" t="str">
        <f t="shared" si="141"/>
        <v>S/PalabrasClaves</v>
      </c>
      <c r="N4497" s="26"/>
      <c r="O4497" s="26"/>
      <c r="P4497" s="26"/>
      <c r="Q4497" s="26"/>
      <c r="R4497" s="26"/>
      <c r="S4497" s="26"/>
      <c r="T4497" s="26"/>
      <c r="U4497" s="26"/>
      <c r="V4497" s="26"/>
      <c r="W4497" s="26"/>
      <c r="X4497" s="26"/>
    </row>
    <row r="4498" spans="1:24" ht="15.75" hidden="1" customHeight="1">
      <c r="A4498" s="24">
        <v>34662351</v>
      </c>
      <c r="B4498" s="24" t="s">
        <v>25081</v>
      </c>
      <c r="C4498" s="24" t="s">
        <v>25082</v>
      </c>
      <c r="D4498" s="24" t="s">
        <v>25083</v>
      </c>
      <c r="E4498" s="24" t="s">
        <v>25084</v>
      </c>
      <c r="F4498" s="24" t="s">
        <v>2168</v>
      </c>
      <c r="G4498" s="24">
        <v>2021</v>
      </c>
      <c r="H4498" s="25">
        <v>44487</v>
      </c>
      <c r="I4498" s="24" t="s">
        <v>25085</v>
      </c>
      <c r="J4498" s="24"/>
      <c r="K4498" s="24" t="s">
        <v>25086</v>
      </c>
      <c r="L4498" s="24" t="str">
        <f t="shared" si="140"/>
        <v>PostAlerta</v>
      </c>
      <c r="M4498" s="24" t="str">
        <f t="shared" si="141"/>
        <v>S/PalabrasClaves</v>
      </c>
      <c r="N4498" s="24"/>
      <c r="O4498" s="24"/>
      <c r="P4498" s="24"/>
      <c r="Q4498" s="24"/>
      <c r="R4498" s="24"/>
      <c r="S4498" s="24"/>
      <c r="T4498" s="24"/>
      <c r="U4498" s="24"/>
      <c r="V4498" s="24"/>
      <c r="W4498" s="24"/>
      <c r="X4498" s="24"/>
    </row>
    <row r="4499" spans="1:24" ht="15.75" hidden="1" customHeight="1">
      <c r="A4499" s="26">
        <v>34076475</v>
      </c>
      <c r="B4499" s="26" t="s">
        <v>25087</v>
      </c>
      <c r="C4499" s="26" t="s">
        <v>25088</v>
      </c>
      <c r="D4499" s="26" t="s">
        <v>25089</v>
      </c>
      <c r="E4499" s="26" t="s">
        <v>14627</v>
      </c>
      <c r="F4499" s="26" t="s">
        <v>267</v>
      </c>
      <c r="G4499" s="26">
        <v>2021</v>
      </c>
      <c r="H4499" s="27">
        <v>44349</v>
      </c>
      <c r="I4499" s="26" t="s">
        <v>25090</v>
      </c>
      <c r="J4499" s="26"/>
      <c r="K4499" s="26" t="s">
        <v>25091</v>
      </c>
      <c r="L4499" s="26" t="str">
        <f t="shared" si="140"/>
        <v>Excluido</v>
      </c>
      <c r="M4499" s="26" t="str">
        <f t="shared" si="141"/>
        <v>S/PalabrasClaves</v>
      </c>
      <c r="N4499" s="26"/>
      <c r="O4499" s="26"/>
      <c r="P4499" s="26"/>
      <c r="Q4499" s="26"/>
      <c r="R4499" s="26"/>
      <c r="S4499" s="26"/>
      <c r="T4499" s="26"/>
      <c r="U4499" s="26"/>
      <c r="V4499" s="26"/>
      <c r="W4499" s="26"/>
      <c r="X4499" s="26"/>
    </row>
    <row r="4500" spans="1:24" ht="15.75" hidden="1" customHeight="1">
      <c r="A4500" s="24">
        <v>34612619</v>
      </c>
      <c r="B4500" s="24" t="s">
        <v>25092</v>
      </c>
      <c r="C4500" s="24" t="s">
        <v>25093</v>
      </c>
      <c r="D4500" s="24" t="s">
        <v>25094</v>
      </c>
      <c r="E4500" s="24" t="s">
        <v>25095</v>
      </c>
      <c r="F4500" s="24" t="s">
        <v>25096</v>
      </c>
      <c r="G4500" s="24">
        <v>2021</v>
      </c>
      <c r="H4500" s="25">
        <v>44475</v>
      </c>
      <c r="I4500" s="24" t="s">
        <v>25097</v>
      </c>
      <c r="J4500" s="24" t="s">
        <v>25098</v>
      </c>
      <c r="K4500" s="24" t="s">
        <v>25099</v>
      </c>
      <c r="L4500" s="24" t="str">
        <f t="shared" si="140"/>
        <v>Excluido</v>
      </c>
      <c r="M4500" s="24" t="str">
        <f t="shared" si="141"/>
        <v>S/PalabrasClaves</v>
      </c>
      <c r="N4500" s="24"/>
      <c r="O4500" s="24"/>
      <c r="P4500" s="24"/>
      <c r="Q4500" s="24"/>
      <c r="R4500" s="24"/>
      <c r="S4500" s="24"/>
      <c r="T4500" s="24"/>
      <c r="U4500" s="24"/>
      <c r="V4500" s="24"/>
      <c r="W4500" s="24"/>
      <c r="X4500" s="24"/>
    </row>
    <row r="4501" spans="1:24" ht="15.75" hidden="1" customHeight="1">
      <c r="A4501" s="26">
        <v>34684295</v>
      </c>
      <c r="B4501" s="26" t="s">
        <v>25100</v>
      </c>
      <c r="C4501" s="26" t="s">
        <v>25101</v>
      </c>
      <c r="D4501" s="26" t="s">
        <v>25102</v>
      </c>
      <c r="E4501" s="26" t="s">
        <v>25103</v>
      </c>
      <c r="F4501" s="26" t="s">
        <v>20125</v>
      </c>
      <c r="G4501" s="26">
        <v>2021</v>
      </c>
      <c r="H4501" s="27">
        <v>44492</v>
      </c>
      <c r="I4501" s="26" t="s">
        <v>25104</v>
      </c>
      <c r="J4501" s="26"/>
      <c r="K4501" s="26" t="s">
        <v>25105</v>
      </c>
      <c r="L4501" s="26" t="str">
        <f t="shared" si="140"/>
        <v>PostAlerta</v>
      </c>
      <c r="M4501" s="26" t="str">
        <f t="shared" si="141"/>
        <v>S/PalabrasClaves</v>
      </c>
      <c r="N4501" s="26"/>
      <c r="O4501" s="26"/>
      <c r="P4501" s="26"/>
      <c r="Q4501" s="26"/>
      <c r="R4501" s="26"/>
      <c r="S4501" s="26"/>
      <c r="T4501" s="26"/>
      <c r="U4501" s="26"/>
      <c r="V4501" s="26"/>
      <c r="W4501" s="26"/>
      <c r="X4501" s="26"/>
    </row>
    <row r="4502" spans="1:24" ht="15.75" hidden="1" customHeight="1">
      <c r="A4502" s="24">
        <v>34000039</v>
      </c>
      <c r="B4502" s="24" t="s">
        <v>25106</v>
      </c>
      <c r="C4502" s="24" t="s">
        <v>25107</v>
      </c>
      <c r="D4502" s="24" t="s">
        <v>25108</v>
      </c>
      <c r="E4502" s="24" t="s">
        <v>25109</v>
      </c>
      <c r="F4502" s="24" t="s">
        <v>851</v>
      </c>
      <c r="G4502" s="24">
        <v>2021</v>
      </c>
      <c r="H4502" s="25">
        <v>44333</v>
      </c>
      <c r="I4502" s="24"/>
      <c r="J4502" s="24"/>
      <c r="K4502" s="24" t="s">
        <v>25110</v>
      </c>
      <c r="L4502" s="24" t="str">
        <f t="shared" si="140"/>
        <v>PostAlerta</v>
      </c>
      <c r="M4502" s="24" t="str">
        <f t="shared" si="141"/>
        <v>S/PalabrasClaves</v>
      </c>
      <c r="N4502" s="24"/>
      <c r="O4502" s="24"/>
      <c r="P4502" s="24"/>
      <c r="Q4502" s="24"/>
      <c r="R4502" s="24"/>
      <c r="S4502" s="24"/>
      <c r="T4502" s="24"/>
      <c r="U4502" s="24"/>
      <c r="V4502" s="24"/>
      <c r="W4502" s="24"/>
      <c r="X4502" s="24"/>
    </row>
    <row r="4503" spans="1:24" ht="15.75" hidden="1" customHeight="1">
      <c r="A4503" s="26">
        <v>34050737</v>
      </c>
      <c r="B4503" s="26" t="s">
        <v>25111</v>
      </c>
      <c r="C4503" s="26" t="s">
        <v>25112</v>
      </c>
      <c r="D4503" s="26" t="s">
        <v>25113</v>
      </c>
      <c r="E4503" s="26" t="s">
        <v>25114</v>
      </c>
      <c r="F4503" s="26" t="s">
        <v>851</v>
      </c>
      <c r="G4503" s="26">
        <v>2021</v>
      </c>
      <c r="H4503" s="27">
        <v>44345</v>
      </c>
      <c r="I4503" s="26" t="s">
        <v>25115</v>
      </c>
      <c r="J4503" s="26" t="s">
        <v>25116</v>
      </c>
      <c r="K4503" s="26" t="s">
        <v>25117</v>
      </c>
      <c r="L4503" s="26" t="str">
        <f t="shared" si="140"/>
        <v>PostAlerta</v>
      </c>
      <c r="M4503" s="26" t="str">
        <f t="shared" si="141"/>
        <v>S/PalabrasClaves</v>
      </c>
      <c r="N4503" s="26"/>
      <c r="O4503" s="26"/>
      <c r="P4503" s="26"/>
      <c r="Q4503" s="26"/>
      <c r="R4503" s="26"/>
      <c r="S4503" s="26"/>
      <c r="T4503" s="26"/>
      <c r="U4503" s="26"/>
      <c r="V4503" s="26"/>
      <c r="W4503" s="26"/>
      <c r="X4503" s="26"/>
    </row>
    <row r="4504" spans="1:24" ht="15.75" hidden="1" customHeight="1">
      <c r="A4504" s="24">
        <v>34695789</v>
      </c>
      <c r="B4504" s="24" t="s">
        <v>25118</v>
      </c>
      <c r="C4504" s="24" t="s">
        <v>25119</v>
      </c>
      <c r="D4504" s="24" t="s">
        <v>25120</v>
      </c>
      <c r="E4504" s="24" t="s">
        <v>17413</v>
      </c>
      <c r="F4504" s="24" t="s">
        <v>1912</v>
      </c>
      <c r="G4504" s="24">
        <v>2021</v>
      </c>
      <c r="H4504" s="25">
        <v>44494</v>
      </c>
      <c r="I4504" s="24" t="s">
        <v>25121</v>
      </c>
      <c r="J4504" s="24"/>
      <c r="K4504" s="24" t="s">
        <v>25122</v>
      </c>
      <c r="L4504" s="24" t="str">
        <f t="shared" si="140"/>
        <v>PostAlerta</v>
      </c>
      <c r="M4504" s="24" t="str">
        <f t="shared" si="141"/>
        <v>S/PalabrasClaves</v>
      </c>
      <c r="N4504" s="24"/>
      <c r="O4504" s="24"/>
      <c r="P4504" s="24"/>
      <c r="Q4504" s="24"/>
      <c r="R4504" s="24"/>
      <c r="S4504" s="24"/>
      <c r="T4504" s="24"/>
      <c r="U4504" s="24"/>
      <c r="V4504" s="24"/>
      <c r="W4504" s="24"/>
      <c r="X4504" s="24"/>
    </row>
    <row r="4505" spans="1:24" ht="15.75" hidden="1" customHeight="1">
      <c r="A4505" s="26">
        <v>34706763</v>
      </c>
      <c r="B4505" s="26" t="s">
        <v>25123</v>
      </c>
      <c r="C4505" s="26" t="s">
        <v>25124</v>
      </c>
      <c r="D4505" s="26" t="s">
        <v>25125</v>
      </c>
      <c r="E4505" s="26" t="s">
        <v>25126</v>
      </c>
      <c r="F4505" s="26" t="s">
        <v>25127</v>
      </c>
      <c r="G4505" s="26">
        <v>2021</v>
      </c>
      <c r="H4505" s="27">
        <v>44497</v>
      </c>
      <c r="I4505" s="26" t="s">
        <v>25128</v>
      </c>
      <c r="J4505" s="26"/>
      <c r="K4505" s="26" t="s">
        <v>25129</v>
      </c>
      <c r="L4505" s="26" t="str">
        <f t="shared" si="140"/>
        <v>PostAlerta</v>
      </c>
      <c r="M4505" s="26" t="str">
        <f t="shared" si="141"/>
        <v>S/PalabrasClaves</v>
      </c>
      <c r="N4505" s="26"/>
      <c r="O4505" s="26"/>
      <c r="P4505" s="26"/>
      <c r="Q4505" s="26"/>
      <c r="R4505" s="26"/>
      <c r="S4505" s="26"/>
      <c r="T4505" s="26"/>
      <c r="U4505" s="26"/>
      <c r="V4505" s="26"/>
      <c r="W4505" s="26"/>
      <c r="X4505" s="26"/>
    </row>
    <row r="4506" spans="1:24" ht="15.75" hidden="1" customHeight="1">
      <c r="A4506" s="24">
        <v>34710082</v>
      </c>
      <c r="B4506" s="24" t="s">
        <v>25130</v>
      </c>
      <c r="C4506" s="24" t="s">
        <v>25131</v>
      </c>
      <c r="D4506" s="24" t="s">
        <v>25132</v>
      </c>
      <c r="E4506" s="24" t="s">
        <v>19575</v>
      </c>
      <c r="F4506" s="24" t="s">
        <v>2175</v>
      </c>
      <c r="G4506" s="24">
        <v>2021</v>
      </c>
      <c r="H4506" s="25">
        <v>44497</v>
      </c>
      <c r="I4506" s="24" t="s">
        <v>25133</v>
      </c>
      <c r="J4506" s="24"/>
      <c r="K4506" s="24" t="s">
        <v>25134</v>
      </c>
      <c r="L4506" s="24" t="str">
        <f t="shared" si="140"/>
        <v>PostAlerta</v>
      </c>
      <c r="M4506" s="24" t="str">
        <f t="shared" si="141"/>
        <v>S/PalabrasClaves</v>
      </c>
      <c r="N4506" s="24"/>
      <c r="O4506" s="24"/>
      <c r="P4506" s="24"/>
      <c r="Q4506" s="24"/>
      <c r="R4506" s="24"/>
      <c r="S4506" s="24"/>
      <c r="T4506" s="24"/>
      <c r="U4506" s="24"/>
      <c r="V4506" s="24"/>
      <c r="W4506" s="24"/>
      <c r="X4506" s="24"/>
    </row>
    <row r="4507" spans="1:24" ht="15.75" hidden="1" customHeight="1">
      <c r="A4507" s="26">
        <v>34714865</v>
      </c>
      <c r="B4507" s="26" t="s">
        <v>25135</v>
      </c>
      <c r="C4507" s="26" t="s">
        <v>25136</v>
      </c>
      <c r="D4507" s="26" t="s">
        <v>25137</v>
      </c>
      <c r="E4507" s="26" t="s">
        <v>11046</v>
      </c>
      <c r="F4507" s="26" t="s">
        <v>2168</v>
      </c>
      <c r="G4507" s="26">
        <v>2021</v>
      </c>
      <c r="H4507" s="27">
        <v>44498</v>
      </c>
      <c r="I4507" s="26" t="s">
        <v>25138</v>
      </c>
      <c r="J4507" s="26"/>
      <c r="K4507" s="26" t="s">
        <v>25139</v>
      </c>
      <c r="L4507" s="26" t="str">
        <f t="shared" si="140"/>
        <v>PostAlerta</v>
      </c>
      <c r="M4507" s="26" t="str">
        <f t="shared" si="141"/>
        <v>S/PalabrasClaves</v>
      </c>
      <c r="N4507" s="26"/>
      <c r="O4507" s="26"/>
      <c r="P4507" s="26"/>
      <c r="Q4507" s="26"/>
      <c r="R4507" s="26"/>
      <c r="S4507" s="26"/>
      <c r="T4507" s="26"/>
      <c r="U4507" s="26"/>
      <c r="V4507" s="26"/>
      <c r="W4507" s="26"/>
      <c r="X4507" s="26"/>
    </row>
    <row r="4508" spans="1:24" ht="15.75" hidden="1" customHeight="1">
      <c r="A4508" s="24">
        <v>33328194</v>
      </c>
      <c r="B4508" s="24" t="s">
        <v>25140</v>
      </c>
      <c r="C4508" s="24" t="s">
        <v>25141</v>
      </c>
      <c r="D4508" s="24" t="s">
        <v>25142</v>
      </c>
      <c r="E4508" s="24" t="s">
        <v>25143</v>
      </c>
      <c r="F4508" s="24" t="s">
        <v>251</v>
      </c>
      <c r="G4508" s="24">
        <v>2021</v>
      </c>
      <c r="H4508" s="25">
        <v>44182</v>
      </c>
      <c r="I4508" s="24"/>
      <c r="J4508" s="24"/>
      <c r="K4508" s="24" t="s">
        <v>25144</v>
      </c>
      <c r="L4508" s="24" t="str">
        <f t="shared" si="140"/>
        <v>PostAlerta</v>
      </c>
      <c r="M4508" s="24" t="str">
        <f t="shared" si="141"/>
        <v>S/PalabrasClaves</v>
      </c>
      <c r="N4508" s="24"/>
      <c r="O4508" s="24"/>
      <c r="P4508" s="24"/>
      <c r="Q4508" s="24"/>
      <c r="R4508" s="24"/>
      <c r="S4508" s="24"/>
      <c r="T4508" s="24"/>
      <c r="U4508" s="24"/>
      <c r="V4508" s="24"/>
      <c r="W4508" s="24"/>
      <c r="X4508" s="24"/>
    </row>
    <row r="4509" spans="1:24" ht="15.75" hidden="1" customHeight="1">
      <c r="A4509" s="26">
        <v>33397798</v>
      </c>
      <c r="B4509" s="26" t="s">
        <v>25145</v>
      </c>
      <c r="C4509" s="26" t="s">
        <v>25146</v>
      </c>
      <c r="D4509" s="26" t="s">
        <v>25147</v>
      </c>
      <c r="E4509" s="26" t="s">
        <v>25148</v>
      </c>
      <c r="F4509" s="26" t="s">
        <v>251</v>
      </c>
      <c r="G4509" s="26">
        <v>2021</v>
      </c>
      <c r="H4509" s="27">
        <v>44201</v>
      </c>
      <c r="I4509" s="26" t="s">
        <v>25149</v>
      </c>
      <c r="J4509" s="26"/>
      <c r="K4509" s="26" t="s">
        <v>25150</v>
      </c>
      <c r="L4509" s="26" t="str">
        <f t="shared" si="140"/>
        <v>PostAlerta</v>
      </c>
      <c r="M4509" s="26" t="str">
        <f t="shared" si="141"/>
        <v>S/PalabrasClaves</v>
      </c>
      <c r="N4509" s="26"/>
      <c r="O4509" s="26"/>
      <c r="P4509" s="26"/>
      <c r="Q4509" s="26"/>
      <c r="R4509" s="26"/>
      <c r="S4509" s="26"/>
      <c r="T4509" s="26"/>
      <c r="U4509" s="26"/>
      <c r="V4509" s="26"/>
      <c r="W4509" s="26"/>
      <c r="X4509" s="26"/>
    </row>
    <row r="4510" spans="1:24" ht="15.75" hidden="1" customHeight="1">
      <c r="A4510" s="24">
        <v>33833149</v>
      </c>
      <c r="B4510" s="24" t="s">
        <v>25151</v>
      </c>
      <c r="C4510" s="24" t="s">
        <v>25152</v>
      </c>
      <c r="D4510" s="24" t="s">
        <v>25153</v>
      </c>
      <c r="E4510" s="24" t="s">
        <v>13591</v>
      </c>
      <c r="F4510" s="24" t="s">
        <v>128</v>
      </c>
      <c r="G4510" s="24">
        <v>2021</v>
      </c>
      <c r="H4510" s="25">
        <v>44295</v>
      </c>
      <c r="I4510" s="24"/>
      <c r="J4510" s="24"/>
      <c r="K4510" s="24" t="s">
        <v>25154</v>
      </c>
      <c r="L4510" s="24" t="str">
        <f t="shared" si="140"/>
        <v>PostAlerta</v>
      </c>
      <c r="M4510" s="24" t="str">
        <f t="shared" si="141"/>
        <v>S/PalabrasClaves</v>
      </c>
      <c r="N4510" s="24"/>
      <c r="O4510" s="24"/>
      <c r="P4510" s="24"/>
      <c r="Q4510" s="24"/>
      <c r="R4510" s="24"/>
      <c r="S4510" s="24"/>
      <c r="T4510" s="24"/>
      <c r="U4510" s="24"/>
      <c r="V4510" s="24"/>
      <c r="W4510" s="24"/>
      <c r="X4510" s="24"/>
    </row>
    <row r="4511" spans="1:24" ht="15.75" hidden="1" customHeight="1">
      <c r="A4511" s="26">
        <v>33859144</v>
      </c>
      <c r="B4511" s="26" t="s">
        <v>25155</v>
      </c>
      <c r="C4511" s="26" t="s">
        <v>25156</v>
      </c>
      <c r="D4511" s="26" t="s">
        <v>25157</v>
      </c>
      <c r="E4511" s="26" t="s">
        <v>25158</v>
      </c>
      <c r="F4511" s="26" t="s">
        <v>128</v>
      </c>
      <c r="G4511" s="26">
        <v>2021</v>
      </c>
      <c r="H4511" s="27">
        <v>44302</v>
      </c>
      <c r="I4511" s="26"/>
      <c r="J4511" s="26"/>
      <c r="K4511" s="26" t="s">
        <v>25159</v>
      </c>
      <c r="L4511" s="26" t="str">
        <f t="shared" si="140"/>
        <v>PostAlerta</v>
      </c>
      <c r="M4511" s="26" t="str">
        <f t="shared" si="141"/>
        <v>S/PalabrasClaves</v>
      </c>
      <c r="N4511" s="26"/>
      <c r="O4511" s="26"/>
      <c r="P4511" s="26"/>
      <c r="Q4511" s="26"/>
      <c r="R4511" s="26"/>
      <c r="S4511" s="26"/>
      <c r="T4511" s="26"/>
      <c r="U4511" s="26"/>
      <c r="V4511" s="26"/>
      <c r="W4511" s="26"/>
      <c r="X4511" s="26"/>
    </row>
    <row r="4512" spans="1:24" ht="15.75" hidden="1" customHeight="1">
      <c r="A4512" s="24">
        <v>33865675</v>
      </c>
      <c r="B4512" s="24" t="s">
        <v>25160</v>
      </c>
      <c r="C4512" s="24" t="s">
        <v>6753</v>
      </c>
      <c r="D4512" s="24" t="s">
        <v>25161</v>
      </c>
      <c r="E4512" s="24" t="s">
        <v>6755</v>
      </c>
      <c r="F4512" s="24" t="s">
        <v>2725</v>
      </c>
      <c r="G4512" s="24">
        <v>2021</v>
      </c>
      <c r="H4512" s="25">
        <v>44304</v>
      </c>
      <c r="I4512" s="24" t="s">
        <v>25162</v>
      </c>
      <c r="J4512" s="24" t="s">
        <v>25163</v>
      </c>
      <c r="K4512" s="24" t="s">
        <v>25164</v>
      </c>
      <c r="L4512" s="24" t="str">
        <f t="shared" si="140"/>
        <v>Excluido</v>
      </c>
      <c r="M4512" s="24" t="str">
        <f t="shared" si="141"/>
        <v>S/PalabrasClaves</v>
      </c>
      <c r="N4512" s="24"/>
      <c r="O4512" s="24"/>
      <c r="P4512" s="24"/>
      <c r="Q4512" s="24"/>
      <c r="R4512" s="24"/>
      <c r="S4512" s="24"/>
      <c r="T4512" s="24"/>
      <c r="U4512" s="24"/>
      <c r="V4512" s="24"/>
      <c r="W4512" s="24"/>
      <c r="X4512" s="24"/>
    </row>
    <row r="4513" spans="1:24" ht="15.75" hidden="1" customHeight="1">
      <c r="A4513" s="26">
        <v>33993163</v>
      </c>
      <c r="B4513" s="26" t="s">
        <v>25165</v>
      </c>
      <c r="C4513" s="26" t="s">
        <v>25166</v>
      </c>
      <c r="D4513" s="26" t="s">
        <v>25167</v>
      </c>
      <c r="E4513" s="26" t="s">
        <v>25168</v>
      </c>
      <c r="F4513" s="26" t="s">
        <v>128</v>
      </c>
      <c r="G4513" s="26">
        <v>2021</v>
      </c>
      <c r="H4513" s="27">
        <v>44332</v>
      </c>
      <c r="I4513" s="26" t="s">
        <v>25169</v>
      </c>
      <c r="J4513" s="26" t="s">
        <v>25170</v>
      </c>
      <c r="K4513" s="26" t="s">
        <v>25171</v>
      </c>
      <c r="L4513" s="26" t="str">
        <f t="shared" si="140"/>
        <v>PostAlerta</v>
      </c>
      <c r="M4513" s="26" t="str">
        <f t="shared" si="141"/>
        <v>C/PalabrasClaves</v>
      </c>
      <c r="N4513" s="26"/>
      <c r="O4513" s="26"/>
      <c r="P4513" s="26"/>
      <c r="Q4513" s="26"/>
      <c r="R4513" s="26"/>
      <c r="S4513" s="26"/>
      <c r="T4513" s="26"/>
      <c r="U4513" s="26"/>
      <c r="V4513" s="26"/>
      <c r="W4513" s="26"/>
      <c r="X4513" s="26"/>
    </row>
    <row r="4514" spans="1:24" ht="15.75" hidden="1" customHeight="1">
      <c r="A4514" s="24">
        <v>33993165</v>
      </c>
      <c r="B4514" s="24" t="s">
        <v>25172</v>
      </c>
      <c r="C4514" s="24" t="s">
        <v>25173</v>
      </c>
      <c r="D4514" s="24" t="s">
        <v>25174</v>
      </c>
      <c r="E4514" s="24" t="s">
        <v>25175</v>
      </c>
      <c r="F4514" s="24" t="s">
        <v>128</v>
      </c>
      <c r="G4514" s="24">
        <v>2021</v>
      </c>
      <c r="H4514" s="25">
        <v>44332</v>
      </c>
      <c r="I4514" s="24" t="s">
        <v>25176</v>
      </c>
      <c r="J4514" s="24" t="s">
        <v>25177</v>
      </c>
      <c r="K4514" s="24" t="s">
        <v>25178</v>
      </c>
      <c r="L4514" s="24" t="str">
        <f t="shared" si="140"/>
        <v>PostAlerta</v>
      </c>
      <c r="M4514" s="24" t="str">
        <f t="shared" si="141"/>
        <v>S/PalabrasClaves</v>
      </c>
      <c r="N4514" s="24"/>
      <c r="O4514" s="24"/>
      <c r="P4514" s="24"/>
      <c r="Q4514" s="24"/>
      <c r="R4514" s="24"/>
      <c r="S4514" s="24"/>
      <c r="T4514" s="24"/>
      <c r="U4514" s="24"/>
      <c r="V4514" s="24"/>
      <c r="W4514" s="24"/>
      <c r="X4514" s="24"/>
    </row>
    <row r="4515" spans="1:24" ht="15.75" hidden="1" customHeight="1">
      <c r="A4515" s="26">
        <v>34009918</v>
      </c>
      <c r="B4515" s="26" t="s">
        <v>25179</v>
      </c>
      <c r="C4515" s="26" t="s">
        <v>25180</v>
      </c>
      <c r="D4515" s="26" t="s">
        <v>25181</v>
      </c>
      <c r="E4515" s="26" t="s">
        <v>25182</v>
      </c>
      <c r="F4515" s="26" t="s">
        <v>128</v>
      </c>
      <c r="G4515" s="26">
        <v>2021</v>
      </c>
      <c r="H4515" s="27">
        <v>44335</v>
      </c>
      <c r="I4515" s="26"/>
      <c r="J4515" s="26"/>
      <c r="K4515" s="26" t="s">
        <v>25183</v>
      </c>
      <c r="L4515" s="26" t="str">
        <f t="shared" si="140"/>
        <v>PostAlerta</v>
      </c>
      <c r="M4515" s="26" t="str">
        <f t="shared" si="141"/>
        <v>S/PalabrasClaves</v>
      </c>
      <c r="N4515" s="26"/>
      <c r="O4515" s="26"/>
      <c r="P4515" s="26"/>
      <c r="Q4515" s="26"/>
      <c r="R4515" s="26"/>
      <c r="S4515" s="26"/>
      <c r="T4515" s="26"/>
      <c r="U4515" s="26"/>
      <c r="V4515" s="26"/>
      <c r="W4515" s="26"/>
      <c r="X4515" s="26"/>
    </row>
    <row r="4516" spans="1:24" ht="15.75" hidden="1" customHeight="1">
      <c r="A4516" s="24">
        <v>34045364</v>
      </c>
      <c r="B4516" s="24" t="s">
        <v>25184</v>
      </c>
      <c r="C4516" s="24" t="s">
        <v>25185</v>
      </c>
      <c r="D4516" s="24" t="s">
        <v>25186</v>
      </c>
      <c r="E4516" s="24" t="s">
        <v>25187</v>
      </c>
      <c r="F4516" s="24" t="s">
        <v>251</v>
      </c>
      <c r="G4516" s="24">
        <v>2021</v>
      </c>
      <c r="H4516" s="25">
        <v>44344</v>
      </c>
      <c r="I4516" s="24" t="s">
        <v>25188</v>
      </c>
      <c r="J4516" s="24"/>
      <c r="K4516" s="24" t="s">
        <v>25189</v>
      </c>
      <c r="L4516" s="24" t="str">
        <f t="shared" si="140"/>
        <v>Excluido</v>
      </c>
      <c r="M4516" s="24" t="str">
        <f t="shared" si="141"/>
        <v>C/PalabrasClaves</v>
      </c>
      <c r="N4516" s="24"/>
      <c r="O4516" s="24"/>
      <c r="P4516" s="24"/>
      <c r="Q4516" s="24"/>
      <c r="R4516" s="24"/>
      <c r="S4516" s="24"/>
      <c r="T4516" s="24"/>
      <c r="U4516" s="24"/>
      <c r="V4516" s="24"/>
      <c r="W4516" s="24"/>
      <c r="X4516" s="24"/>
    </row>
    <row r="4517" spans="1:24" ht="15.75" hidden="1" customHeight="1">
      <c r="A4517" s="26">
        <v>34087450</v>
      </c>
      <c r="B4517" s="26" t="s">
        <v>25190</v>
      </c>
      <c r="C4517" s="26" t="s">
        <v>25191</v>
      </c>
      <c r="D4517" s="26" t="s">
        <v>25192</v>
      </c>
      <c r="E4517" s="26" t="s">
        <v>25193</v>
      </c>
      <c r="F4517" s="26" t="s">
        <v>25194</v>
      </c>
      <c r="G4517" s="26">
        <v>2021</v>
      </c>
      <c r="H4517" s="27">
        <v>44351</v>
      </c>
      <c r="I4517" s="26"/>
      <c r="J4517" s="26"/>
      <c r="K4517" s="26" t="s">
        <v>25195</v>
      </c>
      <c r="L4517" s="26" t="str">
        <f t="shared" si="140"/>
        <v>PostAlerta</v>
      </c>
      <c r="M4517" s="26" t="str">
        <f t="shared" si="141"/>
        <v>S/PalabrasClaves</v>
      </c>
      <c r="N4517" s="26"/>
      <c r="O4517" s="26"/>
      <c r="P4517" s="26"/>
      <c r="Q4517" s="26"/>
      <c r="R4517" s="26"/>
      <c r="S4517" s="26"/>
      <c r="T4517" s="26"/>
      <c r="U4517" s="26"/>
      <c r="V4517" s="26"/>
      <c r="W4517" s="26"/>
      <c r="X4517" s="26"/>
    </row>
    <row r="4518" spans="1:24" ht="15.75" hidden="1" customHeight="1">
      <c r="A4518" s="24">
        <v>34174039</v>
      </c>
      <c r="B4518" s="24" t="s">
        <v>25196</v>
      </c>
      <c r="C4518" s="24" t="s">
        <v>25197</v>
      </c>
      <c r="D4518" s="24" t="s">
        <v>25198</v>
      </c>
      <c r="E4518" s="24" t="s">
        <v>25199</v>
      </c>
      <c r="F4518" s="24" t="s">
        <v>128</v>
      </c>
      <c r="G4518" s="24">
        <v>2021</v>
      </c>
      <c r="H4518" s="25">
        <v>44373</v>
      </c>
      <c r="I4518" s="24" t="s">
        <v>25200</v>
      </c>
      <c r="J4518" s="24"/>
      <c r="K4518" s="24" t="s">
        <v>25201</v>
      </c>
      <c r="L4518" s="24" t="str">
        <f t="shared" si="140"/>
        <v>PostAlerta</v>
      </c>
      <c r="M4518" s="24" t="str">
        <f t="shared" si="141"/>
        <v>S/PalabrasClaves</v>
      </c>
      <c r="N4518" s="24"/>
      <c r="O4518" s="24"/>
      <c r="P4518" s="24"/>
      <c r="Q4518" s="24"/>
      <c r="R4518" s="24"/>
      <c r="S4518" s="24"/>
      <c r="T4518" s="24"/>
      <c r="U4518" s="24"/>
      <c r="V4518" s="24"/>
      <c r="W4518" s="24"/>
      <c r="X4518" s="24"/>
    </row>
    <row r="4519" spans="1:24" ht="15.75" hidden="1" customHeight="1">
      <c r="A4519" s="26">
        <v>34233535</v>
      </c>
      <c r="B4519" s="26" t="s">
        <v>25202</v>
      </c>
      <c r="C4519" s="26" t="s">
        <v>25203</v>
      </c>
      <c r="D4519" s="26" t="s">
        <v>25204</v>
      </c>
      <c r="E4519" s="26" t="s">
        <v>25205</v>
      </c>
      <c r="F4519" s="26" t="s">
        <v>725</v>
      </c>
      <c r="G4519" s="26">
        <v>2021</v>
      </c>
      <c r="H4519" s="27">
        <v>44385</v>
      </c>
      <c r="I4519" s="26"/>
      <c r="J4519" s="26"/>
      <c r="K4519" s="26" t="s">
        <v>25206</v>
      </c>
      <c r="L4519" s="26" t="str">
        <f t="shared" si="140"/>
        <v>PostAlerta</v>
      </c>
      <c r="M4519" s="26" t="str">
        <f t="shared" si="141"/>
        <v>S/PalabrasClaves</v>
      </c>
      <c r="N4519" s="26"/>
      <c r="O4519" s="26"/>
      <c r="P4519" s="26"/>
      <c r="Q4519" s="26"/>
      <c r="R4519" s="26"/>
      <c r="S4519" s="26"/>
      <c r="T4519" s="26"/>
      <c r="U4519" s="26"/>
      <c r="V4519" s="26"/>
      <c r="W4519" s="26"/>
      <c r="X4519" s="26"/>
    </row>
    <row r="4520" spans="1:24" ht="15.75" hidden="1" customHeight="1">
      <c r="A4520" s="24">
        <v>34311604</v>
      </c>
      <c r="B4520" s="24" t="s">
        <v>25207</v>
      </c>
      <c r="C4520" s="24" t="s">
        <v>25208</v>
      </c>
      <c r="D4520" s="24" t="s">
        <v>25209</v>
      </c>
      <c r="E4520" s="24" t="s">
        <v>23056</v>
      </c>
      <c r="F4520" s="24" t="s">
        <v>725</v>
      </c>
      <c r="G4520" s="24">
        <v>2021</v>
      </c>
      <c r="H4520" s="25">
        <v>44404</v>
      </c>
      <c r="I4520" s="24" t="s">
        <v>25210</v>
      </c>
      <c r="J4520" s="24" t="s">
        <v>25211</v>
      </c>
      <c r="K4520" s="24" t="s">
        <v>25212</v>
      </c>
      <c r="L4520" s="24" t="str">
        <f t="shared" ref="L4520:L4583" si="142">IF(ISNUMBER(VLOOKUP(A4520,EXCL,1,FALSE)),"Excluido",IF(ISNUMBER(VLOOKUP(A4520,POST,1,FALSE)),"PostAlerta",IF(ISNUMBER(VLOOKUP(A4520,PRE,1,FALSE)),"PreAlerta","")))</f>
        <v>PostAlerta</v>
      </c>
      <c r="M4520" s="24" t="str">
        <f t="shared" ref="M4520:M4583" si="143">IF(ISNUMBER(VLOOKUP(A4520,KEYWORDS,1,FALSE)),"C/PalabrasClaves","S/PalabrasClaves")</f>
        <v>S/PalabrasClaves</v>
      </c>
      <c r="N4520" s="24"/>
      <c r="O4520" s="24"/>
      <c r="P4520" s="24"/>
      <c r="Q4520" s="24"/>
      <c r="R4520" s="24"/>
      <c r="S4520" s="24"/>
      <c r="T4520" s="24"/>
      <c r="U4520" s="24"/>
      <c r="V4520" s="24"/>
      <c r="W4520" s="24"/>
      <c r="X4520" s="24"/>
    </row>
    <row r="4521" spans="1:24" ht="15.75" hidden="1" customHeight="1">
      <c r="A4521" s="26">
        <v>34321448</v>
      </c>
      <c r="B4521" s="26" t="s">
        <v>25213</v>
      </c>
      <c r="C4521" s="26" t="s">
        <v>25214</v>
      </c>
      <c r="D4521" s="26" t="s">
        <v>25215</v>
      </c>
      <c r="E4521" s="26" t="s">
        <v>23660</v>
      </c>
      <c r="F4521" s="26" t="s">
        <v>11445</v>
      </c>
      <c r="G4521" s="26">
        <v>2021</v>
      </c>
      <c r="H4521" s="27">
        <v>44406</v>
      </c>
      <c r="I4521" s="26"/>
      <c r="J4521" s="26"/>
      <c r="K4521" s="26" t="s">
        <v>25216</v>
      </c>
      <c r="L4521" s="26" t="str">
        <f t="shared" si="142"/>
        <v>PostAlerta</v>
      </c>
      <c r="M4521" s="26" t="str">
        <f t="shared" si="143"/>
        <v>S/PalabrasClaves</v>
      </c>
      <c r="N4521" s="26"/>
      <c r="O4521" s="26"/>
      <c r="P4521" s="26"/>
      <c r="Q4521" s="26"/>
      <c r="R4521" s="26"/>
      <c r="S4521" s="26"/>
      <c r="T4521" s="26"/>
      <c r="U4521" s="26"/>
      <c r="V4521" s="26"/>
      <c r="W4521" s="26"/>
      <c r="X4521" s="26"/>
    </row>
    <row r="4522" spans="1:24" ht="15.75" hidden="1" customHeight="1">
      <c r="A4522" s="24">
        <v>34390765</v>
      </c>
      <c r="B4522" s="24" t="s">
        <v>25217</v>
      </c>
      <c r="C4522" s="24" t="s">
        <v>25218</v>
      </c>
      <c r="D4522" s="24" t="s">
        <v>25219</v>
      </c>
      <c r="E4522" s="24" t="s">
        <v>21358</v>
      </c>
      <c r="F4522" s="24" t="s">
        <v>97</v>
      </c>
      <c r="G4522" s="24">
        <v>2021</v>
      </c>
      <c r="H4522" s="25">
        <v>44422</v>
      </c>
      <c r="I4522" s="24"/>
      <c r="J4522" s="24"/>
      <c r="K4522" s="24" t="s">
        <v>25220</v>
      </c>
      <c r="L4522" s="24" t="str">
        <f t="shared" si="142"/>
        <v>PostAlerta</v>
      </c>
      <c r="M4522" s="24" t="str">
        <f t="shared" si="143"/>
        <v>S/PalabrasClaves</v>
      </c>
      <c r="N4522" s="24"/>
      <c r="O4522" s="24"/>
      <c r="P4522" s="24"/>
      <c r="Q4522" s="24"/>
      <c r="R4522" s="24"/>
      <c r="S4522" s="24"/>
      <c r="T4522" s="24"/>
      <c r="U4522" s="24"/>
      <c r="V4522" s="24"/>
      <c r="W4522" s="24"/>
      <c r="X4522" s="24"/>
    </row>
    <row r="4523" spans="1:24" ht="15.75" hidden="1" customHeight="1">
      <c r="A4523" s="26">
        <v>34418493</v>
      </c>
      <c r="B4523" s="26" t="s">
        <v>25221</v>
      </c>
      <c r="C4523" s="26" t="s">
        <v>25222</v>
      </c>
      <c r="D4523" s="26" t="s">
        <v>25223</v>
      </c>
      <c r="E4523" s="26" t="s">
        <v>25224</v>
      </c>
      <c r="F4523" s="26" t="s">
        <v>97</v>
      </c>
      <c r="G4523" s="26">
        <v>2021</v>
      </c>
      <c r="H4523" s="27">
        <v>44429</v>
      </c>
      <c r="I4523" s="26"/>
      <c r="J4523" s="26"/>
      <c r="K4523" s="26" t="s">
        <v>25225</v>
      </c>
      <c r="L4523" s="26" t="str">
        <f t="shared" si="142"/>
        <v>PostAlerta</v>
      </c>
      <c r="M4523" s="26" t="str">
        <f t="shared" si="143"/>
        <v>S/PalabrasClaves</v>
      </c>
      <c r="N4523" s="26"/>
      <c r="O4523" s="26"/>
      <c r="P4523" s="26"/>
      <c r="Q4523" s="26"/>
      <c r="R4523" s="26"/>
      <c r="S4523" s="26"/>
      <c r="T4523" s="26"/>
      <c r="U4523" s="26"/>
      <c r="V4523" s="26"/>
      <c r="W4523" s="26"/>
      <c r="X4523" s="26"/>
    </row>
    <row r="4524" spans="1:24" ht="15.75" hidden="1" customHeight="1">
      <c r="A4524" s="24">
        <v>34480919</v>
      </c>
      <c r="B4524" s="24" t="s">
        <v>25226</v>
      </c>
      <c r="C4524" s="24" t="s">
        <v>25227</v>
      </c>
      <c r="D4524" s="24" t="s">
        <v>25228</v>
      </c>
      <c r="E4524" s="24" t="s">
        <v>25229</v>
      </c>
      <c r="F4524" s="24" t="s">
        <v>25230</v>
      </c>
      <c r="G4524" s="24">
        <v>2021</v>
      </c>
      <c r="H4524" s="25">
        <v>44443</v>
      </c>
      <c r="I4524" s="24"/>
      <c r="J4524" s="24"/>
      <c r="K4524" s="24" t="s">
        <v>25231</v>
      </c>
      <c r="L4524" s="24" t="str">
        <f t="shared" si="142"/>
        <v>PostAlerta</v>
      </c>
      <c r="M4524" s="24" t="str">
        <f t="shared" si="143"/>
        <v>C/PalabrasClaves</v>
      </c>
      <c r="N4524" s="24"/>
      <c r="O4524" s="24"/>
      <c r="P4524" s="24"/>
      <c r="Q4524" s="24"/>
      <c r="R4524" s="24"/>
      <c r="S4524" s="24"/>
      <c r="T4524" s="24"/>
      <c r="U4524" s="24"/>
      <c r="V4524" s="24"/>
      <c r="W4524" s="24"/>
      <c r="X4524" s="24"/>
    </row>
    <row r="4525" spans="1:24" ht="15.75" hidden="1" customHeight="1">
      <c r="A4525" s="26">
        <v>34520263</v>
      </c>
      <c r="B4525" s="26" t="s">
        <v>25232</v>
      </c>
      <c r="C4525" s="26" t="s">
        <v>25233</v>
      </c>
      <c r="D4525" s="26" t="s">
        <v>25234</v>
      </c>
      <c r="E4525" s="26" t="s">
        <v>25235</v>
      </c>
      <c r="F4525" s="26" t="s">
        <v>9491</v>
      </c>
      <c r="G4525" s="26">
        <v>2021</v>
      </c>
      <c r="H4525" s="27">
        <v>44453</v>
      </c>
      <c r="I4525" s="26"/>
      <c r="J4525" s="26"/>
      <c r="K4525" s="26" t="s">
        <v>25236</v>
      </c>
      <c r="L4525" s="26" t="str">
        <f t="shared" si="142"/>
        <v>PostAlerta</v>
      </c>
      <c r="M4525" s="26" t="str">
        <f t="shared" si="143"/>
        <v>S/PalabrasClaves</v>
      </c>
      <c r="N4525" s="26"/>
      <c r="O4525" s="26"/>
      <c r="P4525" s="26"/>
      <c r="Q4525" s="26"/>
      <c r="R4525" s="26"/>
      <c r="S4525" s="26"/>
      <c r="T4525" s="26"/>
      <c r="U4525" s="26"/>
      <c r="V4525" s="26"/>
      <c r="W4525" s="26"/>
      <c r="X4525" s="26"/>
    </row>
    <row r="4526" spans="1:24" ht="15.75" hidden="1" customHeight="1">
      <c r="A4526" s="24">
        <v>34724400</v>
      </c>
      <c r="B4526" s="24" t="s">
        <v>25237</v>
      </c>
      <c r="C4526" s="24" t="s">
        <v>25238</v>
      </c>
      <c r="D4526" s="24" t="s">
        <v>25239</v>
      </c>
      <c r="E4526" s="24" t="s">
        <v>25240</v>
      </c>
      <c r="F4526" s="24" t="s">
        <v>21583</v>
      </c>
      <c r="G4526" s="24">
        <v>2021</v>
      </c>
      <c r="H4526" s="25">
        <v>44501</v>
      </c>
      <c r="I4526" s="24"/>
      <c r="J4526" s="24"/>
      <c r="K4526" s="24" t="s">
        <v>25241</v>
      </c>
      <c r="L4526" s="24" t="str">
        <f t="shared" si="142"/>
        <v>PostAlerta</v>
      </c>
      <c r="M4526" s="24" t="str">
        <f t="shared" si="143"/>
        <v>S/PalabrasClaves</v>
      </c>
      <c r="N4526" s="24"/>
      <c r="O4526" s="24"/>
      <c r="P4526" s="24"/>
      <c r="Q4526" s="24"/>
      <c r="R4526" s="24"/>
      <c r="S4526" s="24"/>
      <c r="T4526" s="24"/>
      <c r="U4526" s="24"/>
      <c r="V4526" s="24"/>
      <c r="W4526" s="24"/>
      <c r="X4526" s="24"/>
    </row>
    <row r="4527" spans="1:24" ht="15.75" hidden="1" customHeight="1">
      <c r="A4527" s="26">
        <v>34730837</v>
      </c>
      <c r="B4527" s="26" t="s">
        <v>25242</v>
      </c>
      <c r="C4527" s="26" t="s">
        <v>25243</v>
      </c>
      <c r="D4527" s="26" t="s">
        <v>25244</v>
      </c>
      <c r="E4527" s="26" t="s">
        <v>13322</v>
      </c>
      <c r="F4527" s="26" t="s">
        <v>25245</v>
      </c>
      <c r="G4527" s="26">
        <v>2021</v>
      </c>
      <c r="H4527" s="27">
        <v>44503</v>
      </c>
      <c r="I4527" s="26"/>
      <c r="J4527" s="26"/>
      <c r="K4527" s="26"/>
      <c r="L4527" s="26" t="str">
        <f t="shared" si="142"/>
        <v>PostAlerta</v>
      </c>
      <c r="M4527" s="26" t="str">
        <f t="shared" si="143"/>
        <v>C/PalabrasClaves</v>
      </c>
      <c r="N4527" s="26"/>
      <c r="O4527" s="26"/>
      <c r="P4527" s="26"/>
      <c r="Q4527" s="26"/>
      <c r="R4527" s="26"/>
      <c r="S4527" s="26"/>
      <c r="T4527" s="26"/>
      <c r="U4527" s="26"/>
      <c r="V4527" s="26"/>
      <c r="W4527" s="26"/>
      <c r="X4527" s="26"/>
    </row>
    <row r="4528" spans="1:24" ht="15.75" hidden="1" customHeight="1">
      <c r="A4528" s="24">
        <v>34742364</v>
      </c>
      <c r="B4528" s="24" t="s">
        <v>25246</v>
      </c>
      <c r="C4528" s="24" t="s">
        <v>25247</v>
      </c>
      <c r="D4528" s="24" t="s">
        <v>25248</v>
      </c>
      <c r="E4528" s="24" t="s">
        <v>25249</v>
      </c>
      <c r="F4528" s="24" t="s">
        <v>443</v>
      </c>
      <c r="G4528" s="24">
        <v>2021</v>
      </c>
      <c r="H4528" s="25">
        <v>44507</v>
      </c>
      <c r="I4528" s="24"/>
      <c r="J4528" s="24"/>
      <c r="K4528" s="24" t="s">
        <v>25250</v>
      </c>
      <c r="L4528" s="24" t="str">
        <f t="shared" si="142"/>
        <v>PostAlerta</v>
      </c>
      <c r="M4528" s="24" t="str">
        <f t="shared" si="143"/>
        <v>S/PalabrasClaves</v>
      </c>
      <c r="N4528" s="24"/>
      <c r="O4528" s="24"/>
      <c r="P4528" s="24"/>
      <c r="Q4528" s="24"/>
      <c r="R4528" s="24"/>
      <c r="S4528" s="24"/>
      <c r="T4528" s="24"/>
      <c r="U4528" s="24"/>
      <c r="V4528" s="24"/>
      <c r="W4528" s="24"/>
      <c r="X4528" s="24"/>
    </row>
    <row r="4529" spans="1:24" ht="15.75" hidden="1" customHeight="1">
      <c r="A4529" s="26">
        <v>34796625</v>
      </c>
      <c r="B4529" s="26" t="s">
        <v>25251</v>
      </c>
      <c r="C4529" s="26" t="s">
        <v>25252</v>
      </c>
      <c r="D4529" s="26" t="s">
        <v>25253</v>
      </c>
      <c r="E4529" s="26" t="s">
        <v>25254</v>
      </c>
      <c r="F4529" s="26" t="s">
        <v>3181</v>
      </c>
      <c r="G4529" s="26">
        <v>2021</v>
      </c>
      <c r="H4529" s="27">
        <v>44519</v>
      </c>
      <c r="I4529" s="26"/>
      <c r="J4529" s="26"/>
      <c r="K4529" s="26" t="s">
        <v>25255</v>
      </c>
      <c r="L4529" s="26" t="str">
        <f t="shared" si="142"/>
        <v>PostAlerta</v>
      </c>
      <c r="M4529" s="26" t="str">
        <f t="shared" si="143"/>
        <v>S/PalabrasClaves</v>
      </c>
      <c r="N4529" s="26"/>
      <c r="O4529" s="26"/>
      <c r="P4529" s="26"/>
      <c r="Q4529" s="26"/>
      <c r="R4529" s="26"/>
      <c r="S4529" s="26"/>
      <c r="T4529" s="26"/>
      <c r="U4529" s="26"/>
      <c r="V4529" s="26"/>
      <c r="W4529" s="26"/>
      <c r="X4529" s="26"/>
    </row>
    <row r="4530" spans="1:24" ht="15.75" hidden="1" customHeight="1">
      <c r="A4530" s="24">
        <v>35392343</v>
      </c>
      <c r="B4530" s="24" t="s">
        <v>25256</v>
      </c>
      <c r="C4530" s="24" t="s">
        <v>25257</v>
      </c>
      <c r="D4530" s="24" t="s">
        <v>25258</v>
      </c>
      <c r="E4530" s="24" t="s">
        <v>25259</v>
      </c>
      <c r="F4530" s="24" t="s">
        <v>8672</v>
      </c>
      <c r="G4530" s="24">
        <v>2021</v>
      </c>
      <c r="H4530" s="25">
        <v>44659</v>
      </c>
      <c r="I4530" s="24" t="s">
        <v>25260</v>
      </c>
      <c r="J4530" s="24"/>
      <c r="K4530" s="24" t="s">
        <v>25261</v>
      </c>
      <c r="L4530" s="24" t="str">
        <f t="shared" si="142"/>
        <v>PostAlerta</v>
      </c>
      <c r="M4530" s="24" t="str">
        <f t="shared" si="143"/>
        <v>S/PalabrasClaves</v>
      </c>
      <c r="N4530" s="24"/>
      <c r="O4530" s="24"/>
      <c r="P4530" s="24"/>
      <c r="Q4530" s="24"/>
      <c r="R4530" s="24"/>
      <c r="S4530" s="24"/>
      <c r="T4530" s="24"/>
      <c r="U4530" s="24"/>
      <c r="V4530" s="24"/>
      <c r="W4530" s="24"/>
      <c r="X4530" s="24"/>
    </row>
    <row r="4531" spans="1:24" ht="15.75" hidden="1" customHeight="1">
      <c r="A4531" s="26">
        <v>32766821</v>
      </c>
      <c r="B4531" s="26" t="s">
        <v>25262</v>
      </c>
      <c r="C4531" s="26" t="s">
        <v>25263</v>
      </c>
      <c r="D4531" s="26" t="s">
        <v>25264</v>
      </c>
      <c r="E4531" s="26" t="s">
        <v>5393</v>
      </c>
      <c r="F4531" s="26" t="s">
        <v>851</v>
      </c>
      <c r="G4531" s="26">
        <v>2021</v>
      </c>
      <c r="H4531" s="27">
        <v>44052</v>
      </c>
      <c r="I4531" s="26"/>
      <c r="J4531" s="26"/>
      <c r="K4531" s="26" t="s">
        <v>25265</v>
      </c>
      <c r="L4531" s="26" t="str">
        <f t="shared" si="142"/>
        <v>PostAlerta</v>
      </c>
      <c r="M4531" s="26" t="str">
        <f t="shared" si="143"/>
        <v>S/PalabrasClaves</v>
      </c>
      <c r="N4531" s="26"/>
      <c r="O4531" s="26"/>
      <c r="P4531" s="26"/>
      <c r="Q4531" s="26"/>
      <c r="R4531" s="26"/>
      <c r="S4531" s="26"/>
      <c r="T4531" s="26"/>
      <c r="U4531" s="26"/>
      <c r="V4531" s="26"/>
      <c r="W4531" s="26"/>
      <c r="X4531" s="26"/>
    </row>
    <row r="4532" spans="1:24" ht="15.75" hidden="1" customHeight="1">
      <c r="A4532" s="24">
        <v>32776137</v>
      </c>
      <c r="B4532" s="24" t="s">
        <v>25266</v>
      </c>
      <c r="C4532" s="24" t="s">
        <v>25267</v>
      </c>
      <c r="D4532" s="24" t="s">
        <v>25268</v>
      </c>
      <c r="E4532" s="24" t="s">
        <v>14096</v>
      </c>
      <c r="F4532" s="24" t="s">
        <v>851</v>
      </c>
      <c r="G4532" s="24">
        <v>2021</v>
      </c>
      <c r="H4532" s="25">
        <v>44054</v>
      </c>
      <c r="I4532" s="24" t="s">
        <v>25269</v>
      </c>
      <c r="J4532" s="24" t="s">
        <v>25270</v>
      </c>
      <c r="K4532" s="24" t="s">
        <v>25271</v>
      </c>
      <c r="L4532" s="24" t="str">
        <f t="shared" si="142"/>
        <v>PostAlerta</v>
      </c>
      <c r="M4532" s="24" t="str">
        <f t="shared" si="143"/>
        <v>S/PalabrasClaves</v>
      </c>
      <c r="N4532" s="24"/>
      <c r="O4532" s="24"/>
      <c r="P4532" s="24"/>
      <c r="Q4532" s="24"/>
      <c r="R4532" s="24"/>
      <c r="S4532" s="24"/>
      <c r="T4532" s="24"/>
      <c r="U4532" s="24"/>
      <c r="V4532" s="24"/>
      <c r="W4532" s="24"/>
      <c r="X4532" s="24"/>
    </row>
    <row r="4533" spans="1:24" ht="15.75" hidden="1" customHeight="1">
      <c r="A4533" s="26">
        <v>32877521</v>
      </c>
      <c r="B4533" s="26" t="s">
        <v>25272</v>
      </c>
      <c r="C4533" s="26" t="s">
        <v>25273</v>
      </c>
      <c r="D4533" s="26" t="s">
        <v>25274</v>
      </c>
      <c r="E4533" s="26" t="s">
        <v>25275</v>
      </c>
      <c r="F4533" s="26" t="s">
        <v>851</v>
      </c>
      <c r="G4533" s="26">
        <v>2021</v>
      </c>
      <c r="H4533" s="27">
        <v>44077</v>
      </c>
      <c r="I4533" s="26"/>
      <c r="J4533" s="26"/>
      <c r="K4533" s="26" t="s">
        <v>25276</v>
      </c>
      <c r="L4533" s="26" t="str">
        <f t="shared" si="142"/>
        <v>Excluido</v>
      </c>
      <c r="M4533" s="26" t="str">
        <f t="shared" si="143"/>
        <v>S/PalabrasClaves</v>
      </c>
      <c r="N4533" s="26"/>
      <c r="O4533" s="26"/>
      <c r="P4533" s="26"/>
      <c r="Q4533" s="26"/>
      <c r="R4533" s="26"/>
      <c r="S4533" s="26"/>
      <c r="T4533" s="26"/>
      <c r="U4533" s="26"/>
      <c r="V4533" s="26"/>
      <c r="W4533" s="26"/>
      <c r="X4533" s="26"/>
    </row>
    <row r="4534" spans="1:24" ht="15.75" hidden="1" customHeight="1">
      <c r="A4534" s="24">
        <v>32877526</v>
      </c>
      <c r="B4534" s="24" t="s">
        <v>25277</v>
      </c>
      <c r="C4534" s="24" t="s">
        <v>25278</v>
      </c>
      <c r="D4534" s="24" t="s">
        <v>25279</v>
      </c>
      <c r="E4534" s="24" t="s">
        <v>11794</v>
      </c>
      <c r="F4534" s="24" t="s">
        <v>851</v>
      </c>
      <c r="G4534" s="24">
        <v>2021</v>
      </c>
      <c r="H4534" s="25">
        <v>44077</v>
      </c>
      <c r="I4534" s="24" t="s">
        <v>25280</v>
      </c>
      <c r="J4534" s="24"/>
      <c r="K4534" s="24" t="s">
        <v>25281</v>
      </c>
      <c r="L4534" s="24" t="str">
        <f t="shared" si="142"/>
        <v>PostAlerta</v>
      </c>
      <c r="M4534" s="24" t="str">
        <f t="shared" si="143"/>
        <v>S/PalabrasClaves</v>
      </c>
      <c r="N4534" s="24"/>
      <c r="O4534" s="24"/>
      <c r="P4534" s="24"/>
      <c r="Q4534" s="24"/>
      <c r="R4534" s="24"/>
      <c r="S4534" s="24"/>
      <c r="T4534" s="24"/>
      <c r="U4534" s="24"/>
      <c r="V4534" s="24"/>
      <c r="W4534" s="24"/>
      <c r="X4534" s="24"/>
    </row>
    <row r="4535" spans="1:24" ht="15.75" hidden="1" customHeight="1">
      <c r="A4535" s="26">
        <v>32975293</v>
      </c>
      <c r="B4535" s="26" t="s">
        <v>25282</v>
      </c>
      <c r="C4535" s="26" t="s">
        <v>25283</v>
      </c>
      <c r="D4535" s="26" t="s">
        <v>25284</v>
      </c>
      <c r="E4535" s="26" t="s">
        <v>25285</v>
      </c>
      <c r="F4535" s="26" t="s">
        <v>851</v>
      </c>
      <c r="G4535" s="26">
        <v>2021</v>
      </c>
      <c r="H4535" s="27">
        <v>44099</v>
      </c>
      <c r="I4535" s="26"/>
      <c r="J4535" s="26"/>
      <c r="K4535" s="26" t="s">
        <v>25286</v>
      </c>
      <c r="L4535" s="26" t="str">
        <f t="shared" si="142"/>
        <v>PostAlerta</v>
      </c>
      <c r="M4535" s="26" t="str">
        <f t="shared" si="143"/>
        <v>S/PalabrasClaves</v>
      </c>
      <c r="N4535" s="26"/>
      <c r="O4535" s="26"/>
      <c r="P4535" s="26"/>
      <c r="Q4535" s="26"/>
      <c r="R4535" s="26"/>
      <c r="S4535" s="26"/>
      <c r="T4535" s="26"/>
      <c r="U4535" s="26"/>
      <c r="V4535" s="26"/>
      <c r="W4535" s="26"/>
      <c r="X4535" s="26"/>
    </row>
    <row r="4536" spans="1:24" ht="15.75" hidden="1" customHeight="1">
      <c r="A4536" s="24">
        <v>33044490</v>
      </c>
      <c r="B4536" s="24" t="s">
        <v>25287</v>
      </c>
      <c r="C4536" s="24" t="s">
        <v>25273</v>
      </c>
      <c r="D4536" s="24" t="s">
        <v>25288</v>
      </c>
      <c r="E4536" s="24" t="s">
        <v>25275</v>
      </c>
      <c r="F4536" s="24" t="s">
        <v>851</v>
      </c>
      <c r="G4536" s="24">
        <v>2021</v>
      </c>
      <c r="H4536" s="25">
        <v>44116</v>
      </c>
      <c r="I4536" s="24"/>
      <c r="J4536" s="24"/>
      <c r="K4536" s="24" t="s">
        <v>25289</v>
      </c>
      <c r="L4536" s="24" t="str">
        <f t="shared" si="142"/>
        <v>PostAlerta</v>
      </c>
      <c r="M4536" s="24" t="str">
        <f t="shared" si="143"/>
        <v>S/PalabrasClaves</v>
      </c>
      <c r="N4536" s="24"/>
      <c r="O4536" s="24"/>
      <c r="P4536" s="24"/>
      <c r="Q4536" s="24"/>
      <c r="R4536" s="24"/>
      <c r="S4536" s="24"/>
      <c r="T4536" s="24"/>
      <c r="U4536" s="24"/>
      <c r="V4536" s="24"/>
      <c r="W4536" s="24"/>
      <c r="X4536" s="24"/>
    </row>
    <row r="4537" spans="1:24" ht="15.75" hidden="1" customHeight="1">
      <c r="A4537" s="26">
        <v>33300564</v>
      </c>
      <c r="B4537" s="26" t="s">
        <v>25290</v>
      </c>
      <c r="C4537" s="26" t="s">
        <v>25291</v>
      </c>
      <c r="D4537" s="26" t="s">
        <v>25292</v>
      </c>
      <c r="E4537" s="26" t="s">
        <v>25293</v>
      </c>
      <c r="F4537" s="26" t="s">
        <v>851</v>
      </c>
      <c r="G4537" s="26">
        <v>2021</v>
      </c>
      <c r="H4537" s="27">
        <v>44175</v>
      </c>
      <c r="I4537" s="26" t="s">
        <v>25294</v>
      </c>
      <c r="J4537" s="26"/>
      <c r="K4537" s="26" t="s">
        <v>25295</v>
      </c>
      <c r="L4537" s="26" t="str">
        <f t="shared" si="142"/>
        <v>PostAlerta</v>
      </c>
      <c r="M4537" s="26" t="str">
        <f t="shared" si="143"/>
        <v>S/PalabrasClaves</v>
      </c>
      <c r="N4537" s="26"/>
      <c r="O4537" s="26"/>
      <c r="P4537" s="26"/>
      <c r="Q4537" s="26"/>
      <c r="R4537" s="26"/>
      <c r="S4537" s="26"/>
      <c r="T4537" s="26"/>
      <c r="U4537" s="26"/>
      <c r="V4537" s="26"/>
      <c r="W4537" s="26"/>
      <c r="X4537" s="26"/>
    </row>
    <row r="4538" spans="1:24" ht="15.75" hidden="1" customHeight="1">
      <c r="A4538" s="24">
        <v>33625487</v>
      </c>
      <c r="B4538" s="24" t="s">
        <v>25296</v>
      </c>
      <c r="C4538" s="24" t="s">
        <v>25297</v>
      </c>
      <c r="D4538" s="24" t="s">
        <v>25298</v>
      </c>
      <c r="E4538" s="24" t="s">
        <v>25299</v>
      </c>
      <c r="F4538" s="24" t="s">
        <v>851</v>
      </c>
      <c r="G4538" s="24">
        <v>2021</v>
      </c>
      <c r="H4538" s="25">
        <v>44251</v>
      </c>
      <c r="I4538" s="24" t="s">
        <v>25300</v>
      </c>
      <c r="J4538" s="24"/>
      <c r="K4538" s="24" t="s">
        <v>25301</v>
      </c>
      <c r="L4538" s="24" t="str">
        <f t="shared" si="142"/>
        <v>PostAlerta</v>
      </c>
      <c r="M4538" s="24" t="str">
        <f t="shared" si="143"/>
        <v>C/PalabrasClaves</v>
      </c>
      <c r="N4538" s="24"/>
      <c r="O4538" s="24"/>
      <c r="P4538" s="24"/>
      <c r="Q4538" s="24"/>
      <c r="R4538" s="24"/>
      <c r="S4538" s="24"/>
      <c r="T4538" s="24"/>
      <c r="U4538" s="24"/>
      <c r="V4538" s="24"/>
      <c r="W4538" s="24"/>
      <c r="X4538" s="24"/>
    </row>
    <row r="4539" spans="1:24" ht="15.75" hidden="1" customHeight="1">
      <c r="A4539" s="26">
        <v>34730834</v>
      </c>
      <c r="B4539" s="26" t="s">
        <v>25302</v>
      </c>
      <c r="C4539" s="26" t="s">
        <v>25303</v>
      </c>
      <c r="D4539" s="26" t="s">
        <v>25304</v>
      </c>
      <c r="E4539" s="26" t="s">
        <v>4712</v>
      </c>
      <c r="F4539" s="26" t="s">
        <v>25245</v>
      </c>
      <c r="G4539" s="26">
        <v>2021</v>
      </c>
      <c r="H4539" s="27">
        <v>44503</v>
      </c>
      <c r="I4539" s="26"/>
      <c r="J4539" s="26"/>
      <c r="K4539" s="26"/>
      <c r="L4539" s="26" t="str">
        <f t="shared" si="142"/>
        <v>PostAlerta</v>
      </c>
      <c r="M4539" s="26" t="str">
        <f t="shared" si="143"/>
        <v>S/PalabrasClaves</v>
      </c>
      <c r="N4539" s="26"/>
      <c r="O4539" s="26"/>
      <c r="P4539" s="26"/>
      <c r="Q4539" s="26"/>
      <c r="R4539" s="26"/>
      <c r="S4539" s="26"/>
      <c r="T4539" s="26"/>
      <c r="U4539" s="26"/>
      <c r="V4539" s="26"/>
      <c r="W4539" s="26"/>
      <c r="X4539" s="26"/>
    </row>
    <row r="4540" spans="1:24" ht="15.75" hidden="1" customHeight="1">
      <c r="A4540" s="24">
        <v>34909106</v>
      </c>
      <c r="B4540" s="24" t="s">
        <v>25305</v>
      </c>
      <c r="C4540" s="24" t="s">
        <v>25306</v>
      </c>
      <c r="D4540" s="24" t="s">
        <v>25307</v>
      </c>
      <c r="E4540" s="24" t="s">
        <v>10638</v>
      </c>
      <c r="F4540" s="24" t="s">
        <v>5480</v>
      </c>
      <c r="G4540" s="24">
        <v>2021</v>
      </c>
      <c r="H4540" s="25">
        <v>44545</v>
      </c>
      <c r="I4540" s="24" t="s">
        <v>25308</v>
      </c>
      <c r="J4540" s="24"/>
      <c r="K4540" s="24" t="s">
        <v>25309</v>
      </c>
      <c r="L4540" s="24" t="str">
        <f t="shared" si="142"/>
        <v>PostAlerta</v>
      </c>
      <c r="M4540" s="24" t="str">
        <f t="shared" si="143"/>
        <v>S/PalabrasClaves</v>
      </c>
      <c r="N4540" s="24"/>
      <c r="O4540" s="24"/>
      <c r="P4540" s="24"/>
      <c r="Q4540" s="24"/>
      <c r="R4540" s="24"/>
      <c r="S4540" s="24"/>
      <c r="T4540" s="24"/>
      <c r="U4540" s="24"/>
      <c r="V4540" s="24"/>
      <c r="W4540" s="24"/>
      <c r="X4540" s="24"/>
    </row>
    <row r="4541" spans="1:24" ht="15.75" hidden="1" customHeight="1">
      <c r="A4541" s="26">
        <v>34748579</v>
      </c>
      <c r="B4541" s="26" t="s">
        <v>25310</v>
      </c>
      <c r="C4541" s="26" t="s">
        <v>25311</v>
      </c>
      <c r="D4541" s="26" t="s">
        <v>25312</v>
      </c>
      <c r="E4541" s="26" t="s">
        <v>7909</v>
      </c>
      <c r="F4541" s="26" t="s">
        <v>2168</v>
      </c>
      <c r="G4541" s="26">
        <v>2021</v>
      </c>
      <c r="H4541" s="27">
        <v>44508</v>
      </c>
      <c r="I4541" s="26" t="s">
        <v>25313</v>
      </c>
      <c r="J4541" s="26"/>
      <c r="K4541" s="26" t="s">
        <v>25314</v>
      </c>
      <c r="L4541" s="26" t="str">
        <f t="shared" si="142"/>
        <v>PostAlerta</v>
      </c>
      <c r="M4541" s="26" t="str">
        <f t="shared" si="143"/>
        <v>S/PalabrasClaves</v>
      </c>
      <c r="N4541" s="26"/>
      <c r="O4541" s="26"/>
      <c r="P4541" s="26"/>
      <c r="Q4541" s="26"/>
      <c r="R4541" s="26"/>
      <c r="S4541" s="26"/>
      <c r="T4541" s="26"/>
      <c r="U4541" s="26"/>
      <c r="V4541" s="26"/>
      <c r="W4541" s="26"/>
      <c r="X4541" s="26"/>
    </row>
    <row r="4542" spans="1:24" ht="15.75" hidden="1" customHeight="1">
      <c r="A4542" s="24">
        <v>34755815</v>
      </c>
      <c r="B4542" s="24" t="s">
        <v>25315</v>
      </c>
      <c r="C4542" s="24" t="s">
        <v>25316</v>
      </c>
      <c r="D4542" s="24" t="s">
        <v>25317</v>
      </c>
      <c r="E4542" s="24" t="s">
        <v>25318</v>
      </c>
      <c r="F4542" s="24" t="s">
        <v>15739</v>
      </c>
      <c r="G4542" s="24">
        <v>2021</v>
      </c>
      <c r="H4542" s="25">
        <v>44510</v>
      </c>
      <c r="I4542" s="24" t="s">
        <v>25319</v>
      </c>
      <c r="J4542" s="24"/>
      <c r="K4542" s="24" t="s">
        <v>25320</v>
      </c>
      <c r="L4542" s="24" t="str">
        <f t="shared" si="142"/>
        <v>PostAlerta</v>
      </c>
      <c r="M4542" s="24" t="str">
        <f t="shared" si="143"/>
        <v>S/PalabrasClaves</v>
      </c>
      <c r="N4542" s="24"/>
      <c r="O4542" s="24"/>
      <c r="P4542" s="24"/>
      <c r="Q4542" s="24"/>
      <c r="R4542" s="24"/>
      <c r="S4542" s="24"/>
      <c r="T4542" s="24"/>
      <c r="U4542" s="24"/>
      <c r="V4542" s="24"/>
      <c r="W4542" s="24"/>
      <c r="X4542" s="24"/>
    </row>
    <row r="4543" spans="1:24" ht="15.75" hidden="1" customHeight="1">
      <c r="A4543" s="26">
        <v>34819931</v>
      </c>
      <c r="B4543" s="26" t="s">
        <v>25321</v>
      </c>
      <c r="C4543" s="26" t="s">
        <v>25322</v>
      </c>
      <c r="D4543" s="26" t="s">
        <v>25323</v>
      </c>
      <c r="E4543" s="26" t="s">
        <v>19034</v>
      </c>
      <c r="F4543" s="26" t="s">
        <v>4667</v>
      </c>
      <c r="G4543" s="26">
        <v>2021</v>
      </c>
      <c r="H4543" s="27">
        <v>44525</v>
      </c>
      <c r="I4543" s="26" t="s">
        <v>25324</v>
      </c>
      <c r="J4543" s="26"/>
      <c r="K4543" s="26" t="s">
        <v>25325</v>
      </c>
      <c r="L4543" s="26" t="str">
        <f t="shared" si="142"/>
        <v>PostAlerta</v>
      </c>
      <c r="M4543" s="26" t="str">
        <f t="shared" si="143"/>
        <v>C/PalabrasClaves</v>
      </c>
      <c r="N4543" s="26"/>
      <c r="O4543" s="26"/>
      <c r="P4543" s="26"/>
      <c r="Q4543" s="26"/>
      <c r="R4543" s="26"/>
      <c r="S4543" s="26"/>
      <c r="T4543" s="26"/>
      <c r="U4543" s="26"/>
      <c r="V4543" s="26"/>
      <c r="W4543" s="26"/>
      <c r="X4543" s="26"/>
    </row>
    <row r="4544" spans="1:24" ht="15.75" hidden="1" customHeight="1">
      <c r="A4544" s="24">
        <v>34529798</v>
      </c>
      <c r="B4544" s="24" t="s">
        <v>25326</v>
      </c>
      <c r="C4544" s="24" t="s">
        <v>25327</v>
      </c>
      <c r="D4544" s="24" t="s">
        <v>25328</v>
      </c>
      <c r="E4544" s="24" t="s">
        <v>25329</v>
      </c>
      <c r="F4544" s="24" t="s">
        <v>11453</v>
      </c>
      <c r="G4544" s="24">
        <v>2021</v>
      </c>
      <c r="H4544" s="25">
        <v>44455</v>
      </c>
      <c r="I4544" s="24"/>
      <c r="J4544" s="24"/>
      <c r="K4544" s="24" t="s">
        <v>25330</v>
      </c>
      <c r="L4544" s="24" t="str">
        <f t="shared" si="142"/>
        <v>Excluido</v>
      </c>
      <c r="M4544" s="24" t="str">
        <f t="shared" si="143"/>
        <v>C/PalabrasClaves</v>
      </c>
      <c r="N4544" s="24"/>
      <c r="O4544" s="24"/>
      <c r="P4544" s="24"/>
      <c r="Q4544" s="24"/>
      <c r="R4544" s="24"/>
      <c r="S4544" s="24"/>
      <c r="T4544" s="24"/>
      <c r="U4544" s="24"/>
      <c r="V4544" s="24"/>
      <c r="W4544" s="24"/>
      <c r="X4544" s="24"/>
    </row>
    <row r="4545" spans="1:24" ht="15.75" hidden="1" customHeight="1">
      <c r="A4545" s="26">
        <v>34265463</v>
      </c>
      <c r="B4545" s="26" t="s">
        <v>25331</v>
      </c>
      <c r="C4545" s="26" t="s">
        <v>25332</v>
      </c>
      <c r="D4545" s="26" t="s">
        <v>25333</v>
      </c>
      <c r="E4545" s="26" t="s">
        <v>25334</v>
      </c>
      <c r="F4545" s="26" t="s">
        <v>8937</v>
      </c>
      <c r="G4545" s="26">
        <v>2021</v>
      </c>
      <c r="H4545" s="27">
        <v>44392</v>
      </c>
      <c r="I4545" s="26"/>
      <c r="J4545" s="26"/>
      <c r="K4545" s="26" t="s">
        <v>25335</v>
      </c>
      <c r="L4545" s="26" t="str">
        <f t="shared" si="142"/>
        <v>PostAlerta</v>
      </c>
      <c r="M4545" s="26" t="str">
        <f t="shared" si="143"/>
        <v>C/PalabrasClaves</v>
      </c>
      <c r="N4545" s="26"/>
      <c r="O4545" s="26"/>
      <c r="P4545" s="26"/>
      <c r="Q4545" s="26"/>
      <c r="R4545" s="26"/>
      <c r="S4545" s="26"/>
      <c r="T4545" s="26"/>
      <c r="U4545" s="26"/>
      <c r="V4545" s="26"/>
      <c r="W4545" s="26"/>
      <c r="X4545" s="26"/>
    </row>
    <row r="4546" spans="1:24" ht="15.75" hidden="1" customHeight="1">
      <c r="A4546" s="24">
        <v>34303138</v>
      </c>
      <c r="B4546" s="24" t="s">
        <v>25336</v>
      </c>
      <c r="C4546" s="24" t="s">
        <v>25337</v>
      </c>
      <c r="D4546" s="24" t="s">
        <v>25338</v>
      </c>
      <c r="E4546" s="24" t="s">
        <v>22777</v>
      </c>
      <c r="F4546" s="24" t="s">
        <v>3104</v>
      </c>
      <c r="G4546" s="24">
        <v>2021</v>
      </c>
      <c r="H4546" s="25">
        <v>44401</v>
      </c>
      <c r="I4546" s="24" t="s">
        <v>25339</v>
      </c>
      <c r="J4546" s="24"/>
      <c r="K4546" s="24" t="s">
        <v>25340</v>
      </c>
      <c r="L4546" s="24" t="str">
        <f t="shared" si="142"/>
        <v>PostAlerta</v>
      </c>
      <c r="M4546" s="24" t="str">
        <f t="shared" si="143"/>
        <v>S/PalabrasClaves</v>
      </c>
      <c r="N4546" s="24"/>
      <c r="O4546" s="24"/>
      <c r="P4546" s="24"/>
      <c r="Q4546" s="24"/>
      <c r="R4546" s="24"/>
      <c r="S4546" s="24"/>
      <c r="T4546" s="24"/>
      <c r="U4546" s="24"/>
      <c r="V4546" s="24"/>
      <c r="W4546" s="24"/>
      <c r="X4546" s="24"/>
    </row>
    <row r="4547" spans="1:24" ht="15.75" hidden="1" customHeight="1">
      <c r="A4547" s="26">
        <v>35087955</v>
      </c>
      <c r="B4547" s="26" t="s">
        <v>25341</v>
      </c>
      <c r="C4547" s="26" t="s">
        <v>25342</v>
      </c>
      <c r="D4547" s="26" t="s">
        <v>25343</v>
      </c>
      <c r="E4547" s="26" t="s">
        <v>2959</v>
      </c>
      <c r="F4547" s="26" t="s">
        <v>15529</v>
      </c>
      <c r="G4547" s="26">
        <v>2021</v>
      </c>
      <c r="H4547" s="27">
        <v>44589</v>
      </c>
      <c r="I4547" s="26" t="s">
        <v>25344</v>
      </c>
      <c r="J4547" s="26"/>
      <c r="K4547" s="26" t="s">
        <v>25345</v>
      </c>
      <c r="L4547" s="26" t="str">
        <f t="shared" si="142"/>
        <v>PostAlerta</v>
      </c>
      <c r="M4547" s="26" t="str">
        <f t="shared" si="143"/>
        <v>S/PalabrasClaves</v>
      </c>
      <c r="N4547" s="26"/>
      <c r="O4547" s="26"/>
      <c r="P4547" s="26"/>
      <c r="Q4547" s="26"/>
      <c r="R4547" s="26"/>
      <c r="S4547" s="26"/>
      <c r="T4547" s="26"/>
      <c r="U4547" s="26"/>
      <c r="V4547" s="26"/>
      <c r="W4547" s="26"/>
      <c r="X4547" s="26"/>
    </row>
    <row r="4548" spans="1:24" ht="15.75" hidden="1" customHeight="1">
      <c r="A4548" s="24">
        <v>34869072</v>
      </c>
      <c r="B4548" s="24" t="s">
        <v>25346</v>
      </c>
      <c r="C4548" s="24" t="s">
        <v>25347</v>
      </c>
      <c r="D4548" s="24" t="s">
        <v>25348</v>
      </c>
      <c r="E4548" s="24" t="s">
        <v>25349</v>
      </c>
      <c r="F4548" s="24" t="s">
        <v>559</v>
      </c>
      <c r="G4548" s="24">
        <v>2021</v>
      </c>
      <c r="H4548" s="25">
        <v>44536</v>
      </c>
      <c r="I4548" s="24" t="s">
        <v>25350</v>
      </c>
      <c r="J4548" s="24"/>
      <c r="K4548" s="24" t="s">
        <v>25351</v>
      </c>
      <c r="L4548" s="24" t="str">
        <f t="shared" si="142"/>
        <v>PostAlerta</v>
      </c>
      <c r="M4548" s="24" t="str">
        <f t="shared" si="143"/>
        <v>S/PalabrasClaves</v>
      </c>
      <c r="N4548" s="24"/>
      <c r="O4548" s="24"/>
      <c r="P4548" s="24"/>
      <c r="Q4548" s="24"/>
      <c r="R4548" s="24"/>
      <c r="S4548" s="24"/>
      <c r="T4548" s="24"/>
      <c r="U4548" s="24"/>
      <c r="V4548" s="24"/>
      <c r="W4548" s="24"/>
      <c r="X4548" s="24"/>
    </row>
    <row r="4549" spans="1:24" ht="15.75" hidden="1" customHeight="1">
      <c r="A4549" s="26">
        <v>34797283</v>
      </c>
      <c r="B4549" s="26" t="s">
        <v>25352</v>
      </c>
      <c r="C4549" s="26" t="s">
        <v>25353</v>
      </c>
      <c r="D4549" s="26" t="s">
        <v>25354</v>
      </c>
      <c r="E4549" s="26" t="s">
        <v>25355</v>
      </c>
      <c r="F4549" s="26" t="s">
        <v>10558</v>
      </c>
      <c r="G4549" s="26">
        <v>2021</v>
      </c>
      <c r="H4549" s="27">
        <v>44519</v>
      </c>
      <c r="I4549" s="26" t="s">
        <v>25356</v>
      </c>
      <c r="J4549" s="26"/>
      <c r="K4549" s="26" t="s">
        <v>25357</v>
      </c>
      <c r="L4549" s="26" t="str">
        <f t="shared" si="142"/>
        <v>PostAlerta</v>
      </c>
      <c r="M4549" s="26" t="str">
        <f t="shared" si="143"/>
        <v>S/PalabrasClaves</v>
      </c>
      <c r="N4549" s="26"/>
      <c r="O4549" s="26"/>
      <c r="P4549" s="26"/>
      <c r="Q4549" s="26"/>
      <c r="R4549" s="26"/>
      <c r="S4549" s="26"/>
      <c r="T4549" s="26"/>
      <c r="U4549" s="26"/>
      <c r="V4549" s="26"/>
      <c r="W4549" s="26"/>
      <c r="X4549" s="26"/>
    </row>
    <row r="4550" spans="1:24" ht="15.75" hidden="1" customHeight="1">
      <c r="A4550" s="24">
        <v>34797827</v>
      </c>
      <c r="B4550" s="24" t="s">
        <v>25358</v>
      </c>
      <c r="C4550" s="24" t="s">
        <v>25359</v>
      </c>
      <c r="D4550" s="24" t="s">
        <v>25360</v>
      </c>
      <c r="E4550" s="24" t="s">
        <v>18412</v>
      </c>
      <c r="F4550" s="24" t="s">
        <v>2175</v>
      </c>
      <c r="G4550" s="24">
        <v>2021</v>
      </c>
      <c r="H4550" s="25">
        <v>44519</v>
      </c>
      <c r="I4550" s="24" t="s">
        <v>25361</v>
      </c>
      <c r="J4550" s="24"/>
      <c r="K4550" s="24" t="s">
        <v>25362</v>
      </c>
      <c r="L4550" s="24" t="str">
        <f t="shared" si="142"/>
        <v>PostAlerta</v>
      </c>
      <c r="M4550" s="24" t="str">
        <f t="shared" si="143"/>
        <v>S/PalabrasClaves</v>
      </c>
      <c r="N4550" s="24"/>
      <c r="O4550" s="24"/>
      <c r="P4550" s="24"/>
      <c r="Q4550" s="24"/>
      <c r="R4550" s="24"/>
      <c r="S4550" s="24"/>
      <c r="T4550" s="24"/>
      <c r="U4550" s="24"/>
      <c r="V4550" s="24"/>
      <c r="W4550" s="24"/>
      <c r="X4550" s="24"/>
    </row>
    <row r="4551" spans="1:24" ht="15.75" hidden="1" customHeight="1">
      <c r="A4551" s="26">
        <v>34173649</v>
      </c>
      <c r="B4551" s="26" t="s">
        <v>25363</v>
      </c>
      <c r="C4551" s="26" t="s">
        <v>25364</v>
      </c>
      <c r="D4551" s="26" t="s">
        <v>25365</v>
      </c>
      <c r="E4551" s="26" t="s">
        <v>25366</v>
      </c>
      <c r="F4551" s="26" t="s">
        <v>7179</v>
      </c>
      <c r="G4551" s="26">
        <v>2021</v>
      </c>
      <c r="H4551" s="27">
        <v>44373</v>
      </c>
      <c r="I4551" s="26"/>
      <c r="J4551" s="26"/>
      <c r="K4551" s="26" t="s">
        <v>25367</v>
      </c>
      <c r="L4551" s="26" t="str">
        <f t="shared" si="142"/>
        <v>PostAlerta</v>
      </c>
      <c r="M4551" s="26" t="str">
        <f t="shared" si="143"/>
        <v>S/PalabrasClaves</v>
      </c>
      <c r="N4551" s="26"/>
      <c r="O4551" s="26"/>
      <c r="P4551" s="26"/>
      <c r="Q4551" s="26"/>
      <c r="R4551" s="26"/>
      <c r="S4551" s="26"/>
      <c r="T4551" s="26"/>
      <c r="U4551" s="26"/>
      <c r="V4551" s="26"/>
      <c r="W4551" s="26"/>
      <c r="X4551" s="26"/>
    </row>
    <row r="4552" spans="1:24" ht="15.75" hidden="1" customHeight="1">
      <c r="A4552" s="24">
        <v>34817702</v>
      </c>
      <c r="B4552" s="24" t="s">
        <v>25368</v>
      </c>
      <c r="C4552" s="24" t="s">
        <v>25369</v>
      </c>
      <c r="D4552" s="24" t="s">
        <v>25370</v>
      </c>
      <c r="E4552" s="24" t="s">
        <v>4748</v>
      </c>
      <c r="F4552" s="24" t="s">
        <v>4165</v>
      </c>
      <c r="G4552" s="24">
        <v>2021</v>
      </c>
      <c r="H4552" s="25">
        <v>44524</v>
      </c>
      <c r="I4552" s="24"/>
      <c r="J4552" s="24"/>
      <c r="K4552" s="24" t="s">
        <v>25371</v>
      </c>
      <c r="L4552" s="24" t="str">
        <f t="shared" si="142"/>
        <v>PostAlerta</v>
      </c>
      <c r="M4552" s="24" t="str">
        <f t="shared" si="143"/>
        <v>S/PalabrasClaves</v>
      </c>
      <c r="N4552" s="24"/>
      <c r="O4552" s="24"/>
      <c r="P4552" s="24"/>
      <c r="Q4552" s="24"/>
      <c r="R4552" s="24"/>
      <c r="S4552" s="24"/>
      <c r="T4552" s="24"/>
      <c r="U4552" s="24"/>
      <c r="V4552" s="24"/>
      <c r="W4552" s="24"/>
      <c r="X4552" s="24"/>
    </row>
    <row r="4553" spans="1:24" ht="15.75" hidden="1" customHeight="1">
      <c r="A4553" s="26">
        <v>34819068</v>
      </c>
      <c r="B4553" s="26" t="s">
        <v>25372</v>
      </c>
      <c r="C4553" s="26" t="s">
        <v>25373</v>
      </c>
      <c r="D4553" s="26" t="s">
        <v>25374</v>
      </c>
      <c r="E4553" s="26" t="s">
        <v>25375</v>
      </c>
      <c r="F4553" s="26" t="s">
        <v>22526</v>
      </c>
      <c r="G4553" s="26">
        <v>2021</v>
      </c>
      <c r="H4553" s="27">
        <v>44525</v>
      </c>
      <c r="I4553" s="26" t="s">
        <v>25376</v>
      </c>
      <c r="J4553" s="26"/>
      <c r="K4553" s="26" t="s">
        <v>25377</v>
      </c>
      <c r="L4553" s="26" t="str">
        <f t="shared" si="142"/>
        <v>Excluido</v>
      </c>
      <c r="M4553" s="26" t="str">
        <f t="shared" si="143"/>
        <v>S/PalabrasClaves</v>
      </c>
      <c r="N4553" s="26"/>
      <c r="O4553" s="26"/>
      <c r="P4553" s="26"/>
      <c r="Q4553" s="26"/>
      <c r="R4553" s="26"/>
      <c r="S4553" s="26"/>
      <c r="T4553" s="26"/>
      <c r="U4553" s="26"/>
      <c r="V4553" s="26"/>
      <c r="W4553" s="26"/>
      <c r="X4553" s="26"/>
    </row>
    <row r="4554" spans="1:24" ht="15.75" hidden="1" customHeight="1">
      <c r="A4554" s="24">
        <v>34877840</v>
      </c>
      <c r="B4554" s="24" t="s">
        <v>25378</v>
      </c>
      <c r="C4554" s="24" t="s">
        <v>25379</v>
      </c>
      <c r="D4554" s="24" t="s">
        <v>25380</v>
      </c>
      <c r="E4554" s="24" t="s">
        <v>25381</v>
      </c>
      <c r="F4554" s="24" t="s">
        <v>964</v>
      </c>
      <c r="G4554" s="24">
        <v>2021</v>
      </c>
      <c r="H4554" s="25">
        <v>44538</v>
      </c>
      <c r="I4554" s="24"/>
      <c r="J4554" s="24"/>
      <c r="K4554" s="24" t="s">
        <v>25382</v>
      </c>
      <c r="L4554" s="24" t="str">
        <f t="shared" si="142"/>
        <v>PostAlerta</v>
      </c>
      <c r="M4554" s="24" t="str">
        <f t="shared" si="143"/>
        <v>S/PalabrasClaves</v>
      </c>
      <c r="N4554" s="24"/>
      <c r="O4554" s="24"/>
      <c r="P4554" s="24"/>
      <c r="Q4554" s="24"/>
      <c r="R4554" s="24"/>
      <c r="S4554" s="24"/>
      <c r="T4554" s="24"/>
      <c r="U4554" s="24"/>
      <c r="V4554" s="24"/>
      <c r="W4554" s="24"/>
      <c r="X4554" s="24"/>
    </row>
    <row r="4555" spans="1:24" ht="15.75" hidden="1" customHeight="1">
      <c r="A4555" s="26">
        <v>34911852</v>
      </c>
      <c r="B4555" s="26" t="s">
        <v>25383</v>
      </c>
      <c r="C4555" s="26" t="s">
        <v>25384</v>
      </c>
      <c r="D4555" s="26" t="s">
        <v>25385</v>
      </c>
      <c r="E4555" s="26" t="s">
        <v>25386</v>
      </c>
      <c r="F4555" s="26" t="s">
        <v>25387</v>
      </c>
      <c r="G4555" s="26">
        <v>2021</v>
      </c>
      <c r="H4555" s="27">
        <v>44546</v>
      </c>
      <c r="I4555" s="26"/>
      <c r="J4555" s="26"/>
      <c r="K4555" s="26" t="s">
        <v>25388</v>
      </c>
      <c r="L4555" s="26" t="str">
        <f t="shared" si="142"/>
        <v>PostAlerta</v>
      </c>
      <c r="M4555" s="26" t="str">
        <f t="shared" si="143"/>
        <v>S/PalabrasClaves</v>
      </c>
      <c r="N4555" s="26"/>
      <c r="O4555" s="26"/>
      <c r="P4555" s="26"/>
      <c r="Q4555" s="26"/>
      <c r="R4555" s="26"/>
      <c r="S4555" s="26"/>
      <c r="T4555" s="26"/>
      <c r="U4555" s="26"/>
      <c r="V4555" s="26"/>
      <c r="W4555" s="26"/>
      <c r="X4555" s="26"/>
    </row>
    <row r="4556" spans="1:24" ht="15.75" hidden="1" customHeight="1">
      <c r="A4556" s="24">
        <v>34843480</v>
      </c>
      <c r="B4556" s="24" t="s">
        <v>25389</v>
      </c>
      <c r="C4556" s="24" t="s">
        <v>25390</v>
      </c>
      <c r="D4556" s="24" t="s">
        <v>25391</v>
      </c>
      <c r="E4556" s="24" t="s">
        <v>25392</v>
      </c>
      <c r="F4556" s="24" t="s">
        <v>2175</v>
      </c>
      <c r="G4556" s="24">
        <v>2021</v>
      </c>
      <c r="H4556" s="25">
        <v>44529</v>
      </c>
      <c r="I4556" s="24" t="s">
        <v>25393</v>
      </c>
      <c r="J4556" s="24"/>
      <c r="K4556" s="24" t="s">
        <v>25394</v>
      </c>
      <c r="L4556" s="24" t="str">
        <f t="shared" si="142"/>
        <v>PostAlerta</v>
      </c>
      <c r="M4556" s="24" t="str">
        <f t="shared" si="143"/>
        <v>S/PalabrasClaves</v>
      </c>
      <c r="N4556" s="24"/>
      <c r="O4556" s="24"/>
      <c r="P4556" s="24"/>
      <c r="Q4556" s="24"/>
      <c r="R4556" s="24"/>
      <c r="S4556" s="24"/>
      <c r="T4556" s="24"/>
      <c r="U4556" s="24"/>
      <c r="V4556" s="24"/>
      <c r="W4556" s="24"/>
      <c r="X4556" s="24"/>
    </row>
    <row r="4557" spans="1:24" ht="15.75" hidden="1" customHeight="1">
      <c r="A4557" s="26">
        <v>33361465</v>
      </c>
      <c r="B4557" s="26" t="s">
        <v>25395</v>
      </c>
      <c r="C4557" s="26" t="s">
        <v>25396</v>
      </c>
      <c r="D4557" s="26" t="s">
        <v>25397</v>
      </c>
      <c r="E4557" s="26" t="s">
        <v>25398</v>
      </c>
      <c r="F4557" s="26" t="s">
        <v>251</v>
      </c>
      <c r="G4557" s="26">
        <v>2021</v>
      </c>
      <c r="H4557" s="27">
        <v>44193</v>
      </c>
      <c r="I4557" s="26"/>
      <c r="J4557" s="26"/>
      <c r="K4557" s="26" t="s">
        <v>25399</v>
      </c>
      <c r="L4557" s="26" t="str">
        <f t="shared" si="142"/>
        <v>PostAlerta</v>
      </c>
      <c r="M4557" s="26" t="str">
        <f t="shared" si="143"/>
        <v>S/PalabrasClaves</v>
      </c>
      <c r="N4557" s="26"/>
      <c r="O4557" s="26"/>
      <c r="P4557" s="26"/>
      <c r="Q4557" s="26"/>
      <c r="R4557" s="26"/>
      <c r="S4557" s="26"/>
      <c r="T4557" s="26"/>
      <c r="U4557" s="26"/>
      <c r="V4557" s="26"/>
      <c r="W4557" s="26"/>
      <c r="X4557" s="26"/>
    </row>
    <row r="4558" spans="1:24" ht="15.75" hidden="1" customHeight="1">
      <c r="A4558" s="24">
        <v>33423450</v>
      </c>
      <c r="B4558" s="24" t="s">
        <v>25400</v>
      </c>
      <c r="C4558" s="24" t="s">
        <v>25401</v>
      </c>
      <c r="D4558" s="24" t="s">
        <v>25402</v>
      </c>
      <c r="E4558" s="24" t="s">
        <v>25403</v>
      </c>
      <c r="F4558" s="24" t="s">
        <v>25404</v>
      </c>
      <c r="G4558" s="24">
        <v>2021</v>
      </c>
      <c r="H4558" s="25">
        <v>44207</v>
      </c>
      <c r="I4558" s="24"/>
      <c r="J4558" s="24"/>
      <c r="K4558" s="24" t="s">
        <v>25405</v>
      </c>
      <c r="L4558" s="24" t="str">
        <f t="shared" si="142"/>
        <v>PostAlerta</v>
      </c>
      <c r="M4558" s="24" t="str">
        <f t="shared" si="143"/>
        <v>S/PalabrasClaves</v>
      </c>
      <c r="N4558" s="24"/>
      <c r="O4558" s="24"/>
      <c r="P4558" s="24"/>
      <c r="Q4558" s="24"/>
      <c r="R4558" s="24"/>
      <c r="S4558" s="24"/>
      <c r="T4558" s="24"/>
      <c r="U4558" s="24"/>
      <c r="V4558" s="24"/>
      <c r="W4558" s="24"/>
      <c r="X4558" s="24"/>
    </row>
    <row r="4559" spans="1:24" ht="15.75" hidden="1" customHeight="1">
      <c r="A4559" s="26">
        <v>33431605</v>
      </c>
      <c r="B4559" s="26" t="s">
        <v>25406</v>
      </c>
      <c r="C4559" s="26" t="s">
        <v>25407</v>
      </c>
      <c r="D4559" s="26" t="s">
        <v>25408</v>
      </c>
      <c r="E4559" s="26" t="s">
        <v>25409</v>
      </c>
      <c r="F4559" s="26" t="s">
        <v>251</v>
      </c>
      <c r="G4559" s="26">
        <v>2021</v>
      </c>
      <c r="H4559" s="27">
        <v>44208</v>
      </c>
      <c r="I4559" s="26"/>
      <c r="J4559" s="26"/>
      <c r="K4559" s="26" t="s">
        <v>25410</v>
      </c>
      <c r="L4559" s="26" t="str">
        <f t="shared" si="142"/>
        <v>PostAlerta</v>
      </c>
      <c r="M4559" s="26" t="str">
        <f t="shared" si="143"/>
        <v>S/PalabrasClaves</v>
      </c>
      <c r="N4559" s="26"/>
      <c r="O4559" s="26"/>
      <c r="P4559" s="26"/>
      <c r="Q4559" s="26"/>
      <c r="R4559" s="26"/>
      <c r="S4559" s="26"/>
      <c r="T4559" s="26"/>
      <c r="U4559" s="26"/>
      <c r="V4559" s="26"/>
      <c r="W4559" s="26"/>
      <c r="X4559" s="26"/>
    </row>
    <row r="4560" spans="1:24" ht="15.75" hidden="1" customHeight="1">
      <c r="A4560" s="24">
        <v>33608480</v>
      </c>
      <c r="B4560" s="24" t="s">
        <v>25411</v>
      </c>
      <c r="C4560" s="24" t="s">
        <v>25412</v>
      </c>
      <c r="D4560" s="24" t="s">
        <v>25413</v>
      </c>
      <c r="E4560" s="24" t="s">
        <v>18296</v>
      </c>
      <c r="F4560" s="24" t="s">
        <v>251</v>
      </c>
      <c r="G4560" s="24">
        <v>2021</v>
      </c>
      <c r="H4560" s="25">
        <v>44247</v>
      </c>
      <c r="I4560" s="24"/>
      <c r="J4560" s="24"/>
      <c r="K4560" s="24" t="s">
        <v>25414</v>
      </c>
      <c r="L4560" s="24" t="str">
        <f t="shared" si="142"/>
        <v>PostAlerta</v>
      </c>
      <c r="M4560" s="24" t="str">
        <f t="shared" si="143"/>
        <v>S/PalabrasClaves</v>
      </c>
      <c r="N4560" s="24"/>
      <c r="O4560" s="24"/>
      <c r="P4560" s="24"/>
      <c r="Q4560" s="24"/>
      <c r="R4560" s="24"/>
      <c r="S4560" s="24"/>
      <c r="T4560" s="24"/>
      <c r="U4560" s="24"/>
      <c r="V4560" s="24"/>
      <c r="W4560" s="24"/>
      <c r="X4560" s="24"/>
    </row>
    <row r="4561" spans="1:24" ht="15.75" hidden="1" customHeight="1">
      <c r="A4561" s="26">
        <v>33993157</v>
      </c>
      <c r="B4561" s="26" t="s">
        <v>25415</v>
      </c>
      <c r="C4561" s="26" t="s">
        <v>25416</v>
      </c>
      <c r="D4561" s="26" t="s">
        <v>25417</v>
      </c>
      <c r="E4561" s="26" t="s">
        <v>25418</v>
      </c>
      <c r="F4561" s="26" t="s">
        <v>128</v>
      </c>
      <c r="G4561" s="26">
        <v>2021</v>
      </c>
      <c r="H4561" s="27">
        <v>44332</v>
      </c>
      <c r="I4561" s="26" t="s">
        <v>25419</v>
      </c>
      <c r="J4561" s="26" t="s">
        <v>25420</v>
      </c>
      <c r="K4561" s="26" t="s">
        <v>25421</v>
      </c>
      <c r="L4561" s="26" t="str">
        <f t="shared" si="142"/>
        <v>PostAlerta</v>
      </c>
      <c r="M4561" s="26" t="str">
        <f t="shared" si="143"/>
        <v>S/PalabrasClaves</v>
      </c>
      <c r="N4561" s="26"/>
      <c r="O4561" s="26"/>
      <c r="P4561" s="26"/>
      <c r="Q4561" s="26"/>
      <c r="R4561" s="26"/>
      <c r="S4561" s="26"/>
      <c r="T4561" s="26"/>
      <c r="U4561" s="26"/>
      <c r="V4561" s="26"/>
      <c r="W4561" s="26"/>
      <c r="X4561" s="26"/>
    </row>
    <row r="4562" spans="1:24" ht="15.75" hidden="1" customHeight="1">
      <c r="A4562" s="24">
        <v>34030155</v>
      </c>
      <c r="B4562" s="24" t="s">
        <v>25422</v>
      </c>
      <c r="C4562" s="24" t="s">
        <v>25423</v>
      </c>
      <c r="D4562" s="24" t="s">
        <v>25424</v>
      </c>
      <c r="E4562" s="24" t="s">
        <v>25425</v>
      </c>
      <c r="F4562" s="24" t="s">
        <v>128</v>
      </c>
      <c r="G4562" s="24">
        <v>2021</v>
      </c>
      <c r="H4562" s="25">
        <v>44340</v>
      </c>
      <c r="I4562" s="24"/>
      <c r="J4562" s="24"/>
      <c r="K4562" s="24" t="s">
        <v>25426</v>
      </c>
      <c r="L4562" s="24" t="str">
        <f t="shared" si="142"/>
        <v>PostAlerta</v>
      </c>
      <c r="M4562" s="24" t="str">
        <f t="shared" si="143"/>
        <v>S/PalabrasClaves</v>
      </c>
      <c r="N4562" s="24"/>
      <c r="O4562" s="24"/>
      <c r="P4562" s="24"/>
      <c r="Q4562" s="24"/>
      <c r="R4562" s="24"/>
      <c r="S4562" s="24"/>
      <c r="T4562" s="24"/>
      <c r="U4562" s="24"/>
      <c r="V4562" s="24"/>
      <c r="W4562" s="24"/>
      <c r="X4562" s="24"/>
    </row>
    <row r="4563" spans="1:24" ht="15.75" hidden="1" customHeight="1">
      <c r="A4563" s="26">
        <v>34117187</v>
      </c>
      <c r="B4563" s="26" t="s">
        <v>25427</v>
      </c>
      <c r="C4563" s="26" t="s">
        <v>25428</v>
      </c>
      <c r="D4563" s="26" t="s">
        <v>25429</v>
      </c>
      <c r="E4563" s="26" t="s">
        <v>25430</v>
      </c>
      <c r="F4563" s="26" t="s">
        <v>128</v>
      </c>
      <c r="G4563" s="26">
        <v>2021</v>
      </c>
      <c r="H4563" s="27">
        <v>44359</v>
      </c>
      <c r="I4563" s="26" t="s">
        <v>25431</v>
      </c>
      <c r="J4563" s="26"/>
      <c r="K4563" s="26" t="s">
        <v>25432</v>
      </c>
      <c r="L4563" s="26" t="str">
        <f t="shared" si="142"/>
        <v>PostAlerta</v>
      </c>
      <c r="M4563" s="26" t="str">
        <f t="shared" si="143"/>
        <v>S/PalabrasClaves</v>
      </c>
      <c r="N4563" s="26"/>
      <c r="O4563" s="26"/>
      <c r="P4563" s="26"/>
      <c r="Q4563" s="26"/>
      <c r="R4563" s="26"/>
      <c r="S4563" s="26"/>
      <c r="T4563" s="26"/>
      <c r="U4563" s="26"/>
      <c r="V4563" s="26"/>
      <c r="W4563" s="26"/>
      <c r="X4563" s="26"/>
    </row>
    <row r="4564" spans="1:24" ht="15.75" hidden="1" customHeight="1">
      <c r="A4564" s="24">
        <v>34176640</v>
      </c>
      <c r="B4564" s="24" t="s">
        <v>25433</v>
      </c>
      <c r="C4564" s="24" t="s">
        <v>25434</v>
      </c>
      <c r="D4564" s="24" t="s">
        <v>25435</v>
      </c>
      <c r="E4564" s="24" t="s">
        <v>25436</v>
      </c>
      <c r="F4564" s="24" t="s">
        <v>1535</v>
      </c>
      <c r="G4564" s="24">
        <v>2021</v>
      </c>
      <c r="H4564" s="25">
        <v>44375</v>
      </c>
      <c r="I4564" s="24"/>
      <c r="J4564" s="24"/>
      <c r="K4564" s="24" t="s">
        <v>25437</v>
      </c>
      <c r="L4564" s="24" t="str">
        <f t="shared" si="142"/>
        <v>PostAlerta</v>
      </c>
      <c r="M4564" s="24" t="str">
        <f t="shared" si="143"/>
        <v>S/PalabrasClaves</v>
      </c>
      <c r="N4564" s="24"/>
      <c r="O4564" s="24"/>
      <c r="P4564" s="24"/>
      <c r="Q4564" s="24"/>
      <c r="R4564" s="24"/>
      <c r="S4564" s="24"/>
      <c r="T4564" s="24"/>
      <c r="U4564" s="24"/>
      <c r="V4564" s="24"/>
      <c r="W4564" s="24"/>
      <c r="X4564" s="24"/>
    </row>
    <row r="4565" spans="1:24" ht="15.75" hidden="1" customHeight="1">
      <c r="A4565" s="26">
        <v>34192725</v>
      </c>
      <c r="B4565" s="26" t="s">
        <v>25438</v>
      </c>
      <c r="C4565" s="26" t="s">
        <v>25439</v>
      </c>
      <c r="D4565" s="26" t="s">
        <v>25440</v>
      </c>
      <c r="E4565" s="26" t="s">
        <v>25441</v>
      </c>
      <c r="F4565" s="26" t="s">
        <v>128</v>
      </c>
      <c r="G4565" s="26">
        <v>2021</v>
      </c>
      <c r="H4565" s="27">
        <v>44377</v>
      </c>
      <c r="I4565" s="26" t="s">
        <v>25442</v>
      </c>
      <c r="J4565" s="26"/>
      <c r="K4565" s="26" t="s">
        <v>25443</v>
      </c>
      <c r="L4565" s="26" t="str">
        <f t="shared" si="142"/>
        <v>PostAlerta</v>
      </c>
      <c r="M4565" s="26" t="str">
        <f t="shared" si="143"/>
        <v>S/PalabrasClaves</v>
      </c>
      <c r="N4565" s="26"/>
      <c r="O4565" s="26"/>
      <c r="P4565" s="26"/>
      <c r="Q4565" s="26"/>
      <c r="R4565" s="26"/>
      <c r="S4565" s="26"/>
      <c r="T4565" s="26"/>
      <c r="U4565" s="26"/>
      <c r="V4565" s="26"/>
      <c r="W4565" s="26"/>
      <c r="X4565" s="26"/>
    </row>
    <row r="4566" spans="1:24" ht="15.75" hidden="1" customHeight="1">
      <c r="A4566" s="24">
        <v>34392724</v>
      </c>
      <c r="B4566" s="24" t="s">
        <v>25444</v>
      </c>
      <c r="C4566" s="24" t="s">
        <v>25445</v>
      </c>
      <c r="D4566" s="24" t="s">
        <v>25446</v>
      </c>
      <c r="E4566" s="24" t="s">
        <v>15228</v>
      </c>
      <c r="F4566" s="24" t="s">
        <v>725</v>
      </c>
      <c r="G4566" s="24">
        <v>2021</v>
      </c>
      <c r="H4566" s="25">
        <v>44424</v>
      </c>
      <c r="I4566" s="24"/>
      <c r="J4566" s="24"/>
      <c r="K4566" s="24" t="s">
        <v>25447</v>
      </c>
      <c r="L4566" s="24" t="str">
        <f t="shared" si="142"/>
        <v>PostAlerta</v>
      </c>
      <c r="M4566" s="24" t="str">
        <f t="shared" si="143"/>
        <v>S/PalabrasClaves</v>
      </c>
      <c r="N4566" s="24"/>
      <c r="O4566" s="24"/>
      <c r="P4566" s="24"/>
      <c r="Q4566" s="24"/>
      <c r="R4566" s="24"/>
      <c r="S4566" s="24"/>
      <c r="T4566" s="24"/>
      <c r="U4566" s="24"/>
      <c r="V4566" s="24"/>
      <c r="W4566" s="24"/>
      <c r="X4566" s="24"/>
    </row>
    <row r="4567" spans="1:24" ht="15.75" hidden="1" customHeight="1">
      <c r="A4567" s="26">
        <v>34475361</v>
      </c>
      <c r="B4567" s="26" t="s">
        <v>25448</v>
      </c>
      <c r="C4567" s="26" t="s">
        <v>25449</v>
      </c>
      <c r="D4567" s="26" t="s">
        <v>25450</v>
      </c>
      <c r="E4567" s="26" t="s">
        <v>5102</v>
      </c>
      <c r="F4567" s="26" t="s">
        <v>128</v>
      </c>
      <c r="G4567" s="26">
        <v>2021</v>
      </c>
      <c r="H4567" s="27">
        <v>44442</v>
      </c>
      <c r="I4567" s="26" t="s">
        <v>25451</v>
      </c>
      <c r="J4567" s="26" t="s">
        <v>25452</v>
      </c>
      <c r="K4567" s="26" t="s">
        <v>25453</v>
      </c>
      <c r="L4567" s="26" t="str">
        <f t="shared" si="142"/>
        <v>Excluido</v>
      </c>
      <c r="M4567" s="26" t="str">
        <f t="shared" si="143"/>
        <v>S/PalabrasClaves</v>
      </c>
      <c r="N4567" s="26"/>
      <c r="O4567" s="26"/>
      <c r="P4567" s="26"/>
      <c r="Q4567" s="26"/>
      <c r="R4567" s="26"/>
      <c r="S4567" s="26"/>
      <c r="T4567" s="26"/>
      <c r="U4567" s="26"/>
      <c r="V4567" s="26"/>
      <c r="W4567" s="26"/>
      <c r="X4567" s="26"/>
    </row>
    <row r="4568" spans="1:24" ht="15.75" hidden="1" customHeight="1">
      <c r="A4568" s="24">
        <v>34523177</v>
      </c>
      <c r="B4568" s="24" t="s">
        <v>25454</v>
      </c>
      <c r="C4568" s="24" t="s">
        <v>25455</v>
      </c>
      <c r="D4568" s="24" t="s">
        <v>25456</v>
      </c>
      <c r="E4568" s="24" t="s">
        <v>25457</v>
      </c>
      <c r="F4568" s="24" t="s">
        <v>1832</v>
      </c>
      <c r="G4568" s="24">
        <v>2021</v>
      </c>
      <c r="H4568" s="25">
        <v>44454</v>
      </c>
      <c r="I4568" s="24"/>
      <c r="J4568" s="24"/>
      <c r="K4568" s="24" t="s">
        <v>25458</v>
      </c>
      <c r="L4568" s="24" t="str">
        <f t="shared" si="142"/>
        <v>PostAlerta</v>
      </c>
      <c r="M4568" s="24" t="str">
        <f t="shared" si="143"/>
        <v>S/PalabrasClaves</v>
      </c>
      <c r="N4568" s="24"/>
      <c r="O4568" s="24"/>
      <c r="P4568" s="24"/>
      <c r="Q4568" s="24"/>
      <c r="R4568" s="24"/>
      <c r="S4568" s="24"/>
      <c r="T4568" s="24"/>
      <c r="U4568" s="24"/>
      <c r="V4568" s="24"/>
      <c r="W4568" s="24"/>
      <c r="X4568" s="24"/>
    </row>
    <row r="4569" spans="1:24" ht="15.75" hidden="1" customHeight="1">
      <c r="A4569" s="26">
        <v>34535614</v>
      </c>
      <c r="B4569" s="26" t="s">
        <v>25459</v>
      </c>
      <c r="C4569" s="26" t="s">
        <v>25460</v>
      </c>
      <c r="D4569" s="26" t="s">
        <v>25461</v>
      </c>
      <c r="E4569" s="26" t="s">
        <v>25462</v>
      </c>
      <c r="F4569" s="26" t="s">
        <v>128</v>
      </c>
      <c r="G4569" s="26">
        <v>2021</v>
      </c>
      <c r="H4569" s="27">
        <v>44457</v>
      </c>
      <c r="I4569" s="26" t="s">
        <v>25463</v>
      </c>
      <c r="J4569" s="26" t="s">
        <v>25464</v>
      </c>
      <c r="K4569" s="26" t="s">
        <v>25465</v>
      </c>
      <c r="L4569" s="26" t="str">
        <f t="shared" si="142"/>
        <v>Excluido</v>
      </c>
      <c r="M4569" s="26" t="str">
        <f t="shared" si="143"/>
        <v>S/PalabrasClaves</v>
      </c>
      <c r="N4569" s="26"/>
      <c r="O4569" s="26"/>
      <c r="P4569" s="26"/>
      <c r="Q4569" s="26"/>
      <c r="R4569" s="26"/>
      <c r="S4569" s="26"/>
      <c r="T4569" s="26"/>
      <c r="U4569" s="26"/>
      <c r="V4569" s="26"/>
      <c r="W4569" s="26"/>
      <c r="X4569" s="26"/>
    </row>
    <row r="4570" spans="1:24" ht="15.75" hidden="1" customHeight="1">
      <c r="A4570" s="24">
        <v>34571353</v>
      </c>
      <c r="B4570" s="24" t="s">
        <v>25466</v>
      </c>
      <c r="C4570" s="24" t="s">
        <v>25467</v>
      </c>
      <c r="D4570" s="24" t="s">
        <v>25468</v>
      </c>
      <c r="E4570" s="24" t="s">
        <v>25469</v>
      </c>
      <c r="F4570" s="24" t="s">
        <v>496</v>
      </c>
      <c r="G4570" s="24">
        <v>2021</v>
      </c>
      <c r="H4570" s="25">
        <v>44466</v>
      </c>
      <c r="I4570" s="24" t="s">
        <v>25470</v>
      </c>
      <c r="J4570" s="24" t="s">
        <v>25471</v>
      </c>
      <c r="K4570" s="24" t="s">
        <v>25472</v>
      </c>
      <c r="L4570" s="24" t="str">
        <f t="shared" si="142"/>
        <v>PostAlerta</v>
      </c>
      <c r="M4570" s="24" t="str">
        <f t="shared" si="143"/>
        <v>S/PalabrasClaves</v>
      </c>
      <c r="N4570" s="24"/>
      <c r="O4570" s="24"/>
      <c r="P4570" s="24"/>
      <c r="Q4570" s="24"/>
      <c r="R4570" s="24"/>
      <c r="S4570" s="24"/>
      <c r="T4570" s="24"/>
      <c r="U4570" s="24"/>
      <c r="V4570" s="24"/>
      <c r="W4570" s="24"/>
      <c r="X4570" s="24"/>
    </row>
    <row r="4571" spans="1:24" ht="15.75" hidden="1" customHeight="1">
      <c r="A4571" s="26">
        <v>34580906</v>
      </c>
      <c r="B4571" s="26" t="s">
        <v>25473</v>
      </c>
      <c r="C4571" s="26" t="s">
        <v>25474</v>
      </c>
      <c r="D4571" s="26" t="s">
        <v>25475</v>
      </c>
      <c r="E4571" s="26" t="s">
        <v>25476</v>
      </c>
      <c r="F4571" s="26" t="s">
        <v>8621</v>
      </c>
      <c r="G4571" s="26">
        <v>2021</v>
      </c>
      <c r="H4571" s="27">
        <v>44467</v>
      </c>
      <c r="I4571" s="26" t="s">
        <v>25477</v>
      </c>
      <c r="J4571" s="26"/>
      <c r="K4571" s="26" t="s">
        <v>25478</v>
      </c>
      <c r="L4571" s="26" t="str">
        <f t="shared" si="142"/>
        <v>PostAlerta</v>
      </c>
      <c r="M4571" s="26" t="str">
        <f t="shared" si="143"/>
        <v>C/PalabrasClaves</v>
      </c>
      <c r="N4571" s="26"/>
      <c r="O4571" s="26"/>
      <c r="P4571" s="26"/>
      <c r="Q4571" s="26"/>
      <c r="R4571" s="26"/>
      <c r="S4571" s="26"/>
      <c r="T4571" s="26"/>
      <c r="U4571" s="26"/>
      <c r="V4571" s="26"/>
      <c r="W4571" s="26"/>
      <c r="X4571" s="26"/>
    </row>
    <row r="4572" spans="1:24" ht="15.75" hidden="1" customHeight="1">
      <c r="A4572" s="24">
        <v>34654767</v>
      </c>
      <c r="B4572" s="24" t="s">
        <v>25479</v>
      </c>
      <c r="C4572" s="24" t="s">
        <v>25480</v>
      </c>
      <c r="D4572" s="24" t="s">
        <v>25481</v>
      </c>
      <c r="E4572" s="24" t="s">
        <v>25482</v>
      </c>
      <c r="F4572" s="24" t="s">
        <v>128</v>
      </c>
      <c r="G4572" s="24">
        <v>2021</v>
      </c>
      <c r="H4572" s="25">
        <v>44485</v>
      </c>
      <c r="I4572" s="24" t="s">
        <v>25483</v>
      </c>
      <c r="J4572" s="24" t="s">
        <v>25484</v>
      </c>
      <c r="K4572" s="24" t="s">
        <v>25485</v>
      </c>
      <c r="L4572" s="24" t="str">
        <f t="shared" si="142"/>
        <v>PostAlerta</v>
      </c>
      <c r="M4572" s="24" t="str">
        <f t="shared" si="143"/>
        <v>C/PalabrasClaves</v>
      </c>
      <c r="N4572" s="24"/>
      <c r="O4572" s="24"/>
      <c r="P4572" s="24"/>
      <c r="Q4572" s="24"/>
      <c r="R4572" s="24"/>
      <c r="S4572" s="24"/>
      <c r="T4572" s="24"/>
      <c r="U4572" s="24"/>
      <c r="V4572" s="24"/>
      <c r="W4572" s="24"/>
      <c r="X4572" s="24"/>
    </row>
    <row r="4573" spans="1:24" ht="15.75" hidden="1" customHeight="1">
      <c r="A4573" s="26">
        <v>34695236</v>
      </c>
      <c r="B4573" s="26" t="s">
        <v>25486</v>
      </c>
      <c r="C4573" s="26" t="s">
        <v>25487</v>
      </c>
      <c r="D4573" s="26" t="s">
        <v>25488</v>
      </c>
      <c r="E4573" s="26" t="s">
        <v>25489</v>
      </c>
      <c r="F4573" s="26" t="s">
        <v>25490</v>
      </c>
      <c r="G4573" s="26">
        <v>2021</v>
      </c>
      <c r="H4573" s="27">
        <v>44494</v>
      </c>
      <c r="I4573" s="26"/>
      <c r="J4573" s="26"/>
      <c r="K4573" s="26" t="s">
        <v>25491</v>
      </c>
      <c r="L4573" s="26" t="str">
        <f t="shared" si="142"/>
        <v>PostAlerta</v>
      </c>
      <c r="M4573" s="26" t="str">
        <f t="shared" si="143"/>
        <v>S/PalabrasClaves</v>
      </c>
      <c r="N4573" s="26"/>
      <c r="O4573" s="26"/>
      <c r="P4573" s="26"/>
      <c r="Q4573" s="26"/>
      <c r="R4573" s="26"/>
      <c r="S4573" s="26"/>
      <c r="T4573" s="26"/>
      <c r="U4573" s="26"/>
      <c r="V4573" s="26"/>
      <c r="W4573" s="26"/>
      <c r="X4573" s="26"/>
    </row>
    <row r="4574" spans="1:24" ht="15.75" hidden="1" customHeight="1">
      <c r="A4574" s="24">
        <v>34716742</v>
      </c>
      <c r="B4574" s="24" t="s">
        <v>25492</v>
      </c>
      <c r="C4574" s="24" t="s">
        <v>25493</v>
      </c>
      <c r="D4574" s="24" t="s">
        <v>25494</v>
      </c>
      <c r="E4574" s="24" t="s">
        <v>25495</v>
      </c>
      <c r="F4574" s="24" t="s">
        <v>405</v>
      </c>
      <c r="G4574" s="24">
        <v>2021</v>
      </c>
      <c r="H4574" s="25">
        <v>44499</v>
      </c>
      <c r="I4574" s="24" t="s">
        <v>25496</v>
      </c>
      <c r="J4574" s="24" t="s">
        <v>25497</v>
      </c>
      <c r="K4574" s="24" t="s">
        <v>25498</v>
      </c>
      <c r="L4574" s="24" t="str">
        <f t="shared" si="142"/>
        <v>PostAlerta</v>
      </c>
      <c r="M4574" s="24" t="str">
        <f t="shared" si="143"/>
        <v>S/PalabrasClaves</v>
      </c>
      <c r="N4574" s="24"/>
      <c r="O4574" s="24"/>
      <c r="P4574" s="24"/>
      <c r="Q4574" s="24"/>
      <c r="R4574" s="24"/>
      <c r="S4574" s="24"/>
      <c r="T4574" s="24"/>
      <c r="U4574" s="24"/>
      <c r="V4574" s="24"/>
      <c r="W4574" s="24"/>
      <c r="X4574" s="24"/>
    </row>
    <row r="4575" spans="1:24" ht="15.75" hidden="1" customHeight="1">
      <c r="A4575" s="26">
        <v>34738268</v>
      </c>
      <c r="B4575" s="26" t="s">
        <v>25499</v>
      </c>
      <c r="C4575" s="26" t="s">
        <v>25500</v>
      </c>
      <c r="D4575" s="26" t="s">
        <v>25501</v>
      </c>
      <c r="E4575" s="26" t="s">
        <v>23299</v>
      </c>
      <c r="F4575" s="26" t="s">
        <v>703</v>
      </c>
      <c r="G4575" s="26">
        <v>2021</v>
      </c>
      <c r="H4575" s="27">
        <v>44505</v>
      </c>
      <c r="I4575" s="26" t="s">
        <v>25502</v>
      </c>
      <c r="J4575" s="26" t="s">
        <v>25503</v>
      </c>
      <c r="K4575" s="26" t="s">
        <v>25504</v>
      </c>
      <c r="L4575" s="26" t="str">
        <f t="shared" si="142"/>
        <v>PostAlerta</v>
      </c>
      <c r="M4575" s="26" t="str">
        <f t="shared" si="143"/>
        <v>S/PalabrasClaves</v>
      </c>
      <c r="N4575" s="26"/>
      <c r="O4575" s="26"/>
      <c r="P4575" s="26"/>
      <c r="Q4575" s="26"/>
      <c r="R4575" s="26"/>
      <c r="S4575" s="26"/>
      <c r="T4575" s="26"/>
      <c r="U4575" s="26"/>
      <c r="V4575" s="26"/>
      <c r="W4575" s="26"/>
      <c r="X4575" s="26"/>
    </row>
    <row r="4576" spans="1:24" ht="15.75" hidden="1" customHeight="1">
      <c r="A4576" s="24">
        <v>34741525</v>
      </c>
      <c r="B4576" s="24" t="s">
        <v>25505</v>
      </c>
      <c r="C4576" s="24" t="s">
        <v>25506</v>
      </c>
      <c r="D4576" s="24" t="s">
        <v>25507</v>
      </c>
      <c r="E4576" s="24" t="s">
        <v>19442</v>
      </c>
      <c r="F4576" s="24" t="s">
        <v>20651</v>
      </c>
      <c r="G4576" s="24">
        <v>2021</v>
      </c>
      <c r="H4576" s="25">
        <v>44506</v>
      </c>
      <c r="I4576" s="24" t="s">
        <v>25508</v>
      </c>
      <c r="J4576" s="24" t="s">
        <v>25509</v>
      </c>
      <c r="K4576" s="24" t="s">
        <v>25510</v>
      </c>
      <c r="L4576" s="24" t="str">
        <f t="shared" si="142"/>
        <v>PostAlerta</v>
      </c>
      <c r="M4576" s="24" t="str">
        <f t="shared" si="143"/>
        <v>C/PalabrasClaves</v>
      </c>
      <c r="N4576" s="24"/>
      <c r="O4576" s="24"/>
      <c r="P4576" s="24"/>
      <c r="Q4576" s="24"/>
      <c r="R4576" s="24"/>
      <c r="S4576" s="24"/>
      <c r="T4576" s="24"/>
      <c r="U4576" s="24"/>
      <c r="V4576" s="24"/>
      <c r="W4576" s="24"/>
      <c r="X4576" s="24"/>
    </row>
    <row r="4577" spans="1:24" ht="15.75" hidden="1" customHeight="1">
      <c r="A4577" s="26">
        <v>34775078</v>
      </c>
      <c r="B4577" s="26" t="s">
        <v>25511</v>
      </c>
      <c r="C4577" s="26" t="s">
        <v>25512</v>
      </c>
      <c r="D4577" s="26" t="s">
        <v>25513</v>
      </c>
      <c r="E4577" s="26" t="s">
        <v>25514</v>
      </c>
      <c r="F4577" s="26" t="s">
        <v>3409</v>
      </c>
      <c r="G4577" s="26">
        <v>2021</v>
      </c>
      <c r="H4577" s="27">
        <v>44514</v>
      </c>
      <c r="I4577" s="26"/>
      <c r="J4577" s="26"/>
      <c r="K4577" s="26" t="s">
        <v>25515</v>
      </c>
      <c r="L4577" s="26" t="str">
        <f t="shared" si="142"/>
        <v>PostAlerta</v>
      </c>
      <c r="M4577" s="26" t="str">
        <f t="shared" si="143"/>
        <v>C/PalabrasClaves</v>
      </c>
      <c r="N4577" s="26"/>
      <c r="O4577" s="26"/>
      <c r="P4577" s="26"/>
      <c r="Q4577" s="26"/>
      <c r="R4577" s="26"/>
      <c r="S4577" s="26"/>
      <c r="T4577" s="26"/>
      <c r="U4577" s="26"/>
      <c r="V4577" s="26"/>
      <c r="W4577" s="26"/>
      <c r="X4577" s="26"/>
    </row>
    <row r="4578" spans="1:24" ht="15.75" hidden="1" customHeight="1">
      <c r="A4578" s="24">
        <v>34929990</v>
      </c>
      <c r="B4578" s="24" t="s">
        <v>25516</v>
      </c>
      <c r="C4578" s="24" t="s">
        <v>25517</v>
      </c>
      <c r="D4578" s="24" t="s">
        <v>25518</v>
      </c>
      <c r="E4578" s="24" t="s">
        <v>25519</v>
      </c>
      <c r="F4578" s="24" t="s">
        <v>7499</v>
      </c>
      <c r="G4578" s="24">
        <v>2021</v>
      </c>
      <c r="H4578" s="25">
        <v>44551</v>
      </c>
      <c r="I4578" s="24"/>
      <c r="J4578" s="24"/>
      <c r="K4578" s="24"/>
      <c r="L4578" s="24" t="str">
        <f t="shared" si="142"/>
        <v>PostAlerta</v>
      </c>
      <c r="M4578" s="24" t="str">
        <f t="shared" si="143"/>
        <v>S/PalabrasClaves</v>
      </c>
      <c r="N4578" s="24"/>
      <c r="O4578" s="24"/>
      <c r="P4578" s="24"/>
      <c r="Q4578" s="24"/>
      <c r="R4578" s="24"/>
      <c r="S4578" s="24"/>
      <c r="T4578" s="24"/>
      <c r="U4578" s="24"/>
      <c r="V4578" s="24"/>
      <c r="W4578" s="24"/>
      <c r="X4578" s="24"/>
    </row>
    <row r="4579" spans="1:24" ht="15.75" hidden="1" customHeight="1">
      <c r="A4579" s="26">
        <v>34967176</v>
      </c>
      <c r="B4579" s="26" t="s">
        <v>25520</v>
      </c>
      <c r="C4579" s="26" t="s">
        <v>25521</v>
      </c>
      <c r="D4579" s="26" t="s">
        <v>25522</v>
      </c>
      <c r="E4579" s="26" t="s">
        <v>25523</v>
      </c>
      <c r="F4579" s="26" t="s">
        <v>4854</v>
      </c>
      <c r="G4579" s="26">
        <v>2021</v>
      </c>
      <c r="H4579" s="27">
        <v>44560</v>
      </c>
      <c r="I4579" s="26"/>
      <c r="J4579" s="26"/>
      <c r="K4579" s="26"/>
      <c r="L4579" s="26" t="str">
        <f t="shared" si="142"/>
        <v>PostAlerta</v>
      </c>
      <c r="M4579" s="26" t="str">
        <f t="shared" si="143"/>
        <v>S/PalabrasClaves</v>
      </c>
      <c r="N4579" s="26"/>
      <c r="O4579" s="26"/>
      <c r="P4579" s="26"/>
      <c r="Q4579" s="26"/>
      <c r="R4579" s="26"/>
      <c r="S4579" s="26"/>
      <c r="T4579" s="26"/>
      <c r="U4579" s="26"/>
      <c r="V4579" s="26"/>
      <c r="W4579" s="26"/>
      <c r="X4579" s="26"/>
    </row>
    <row r="4580" spans="1:24" ht="15.75" hidden="1" customHeight="1">
      <c r="A4580" s="24">
        <v>34975260</v>
      </c>
      <c r="B4580" s="24" t="s">
        <v>25524</v>
      </c>
      <c r="C4580" s="24" t="s">
        <v>25525</v>
      </c>
      <c r="D4580" s="24" t="s">
        <v>25526</v>
      </c>
      <c r="E4580" s="24" t="s">
        <v>25527</v>
      </c>
      <c r="F4580" s="24" t="s">
        <v>25528</v>
      </c>
      <c r="G4580" s="24">
        <v>2021</v>
      </c>
      <c r="H4580" s="25">
        <v>44564</v>
      </c>
      <c r="I4580" s="24" t="s">
        <v>25529</v>
      </c>
      <c r="J4580" s="24"/>
      <c r="K4580" s="24" t="s">
        <v>25530</v>
      </c>
      <c r="L4580" s="24" t="str">
        <f t="shared" si="142"/>
        <v>PostAlerta</v>
      </c>
      <c r="M4580" s="24" t="str">
        <f t="shared" si="143"/>
        <v>S/PalabrasClaves</v>
      </c>
      <c r="N4580" s="24"/>
      <c r="O4580" s="24"/>
      <c r="P4580" s="24"/>
      <c r="Q4580" s="24"/>
      <c r="R4580" s="24"/>
      <c r="S4580" s="24"/>
      <c r="T4580" s="24"/>
      <c r="U4580" s="24"/>
      <c r="V4580" s="24"/>
      <c r="W4580" s="24"/>
      <c r="X4580" s="24"/>
    </row>
    <row r="4581" spans="1:24" ht="15.75" hidden="1" customHeight="1">
      <c r="A4581" s="26">
        <v>35506859</v>
      </c>
      <c r="B4581" s="26" t="s">
        <v>25531</v>
      </c>
      <c r="C4581" s="26" t="s">
        <v>25532</v>
      </c>
      <c r="D4581" s="26" t="s">
        <v>25533</v>
      </c>
      <c r="E4581" s="26" t="s">
        <v>25534</v>
      </c>
      <c r="F4581" s="26" t="s">
        <v>1560</v>
      </c>
      <c r="G4581" s="26">
        <v>2021</v>
      </c>
      <c r="H4581" s="27">
        <v>44685</v>
      </c>
      <c r="I4581" s="26"/>
      <c r="J4581" s="26"/>
      <c r="K4581" s="26" t="s">
        <v>25535</v>
      </c>
      <c r="L4581" s="26" t="str">
        <f t="shared" si="142"/>
        <v>PostAlerta</v>
      </c>
      <c r="M4581" s="26" t="str">
        <f t="shared" si="143"/>
        <v>C/PalabrasClaves</v>
      </c>
      <c r="N4581" s="26"/>
      <c r="O4581" s="26"/>
      <c r="P4581" s="26"/>
      <c r="Q4581" s="26"/>
      <c r="R4581" s="26"/>
      <c r="S4581" s="26"/>
      <c r="T4581" s="26"/>
      <c r="U4581" s="26"/>
      <c r="V4581" s="26"/>
      <c r="W4581" s="26"/>
      <c r="X4581" s="26"/>
    </row>
    <row r="4582" spans="1:24" ht="15.75" hidden="1" customHeight="1">
      <c r="A4582" s="24">
        <v>34881023</v>
      </c>
      <c r="B4582" s="24" t="s">
        <v>25536</v>
      </c>
      <c r="C4582" s="24" t="s">
        <v>25537</v>
      </c>
      <c r="D4582" s="24" t="s">
        <v>25538</v>
      </c>
      <c r="E4582" s="24" t="s">
        <v>25539</v>
      </c>
      <c r="F4582" s="24" t="s">
        <v>22295</v>
      </c>
      <c r="G4582" s="24">
        <v>2021</v>
      </c>
      <c r="H4582" s="25">
        <v>44539</v>
      </c>
      <c r="I4582" s="24" t="s">
        <v>25540</v>
      </c>
      <c r="J4582" s="24"/>
      <c r="K4582" s="24" t="s">
        <v>25541</v>
      </c>
      <c r="L4582" s="24" t="str">
        <f t="shared" si="142"/>
        <v>PostAlerta</v>
      </c>
      <c r="M4582" s="24" t="str">
        <f t="shared" si="143"/>
        <v>S/PalabrasClaves</v>
      </c>
      <c r="N4582" s="24"/>
      <c r="O4582" s="24"/>
      <c r="P4582" s="24"/>
      <c r="Q4582" s="24"/>
      <c r="R4582" s="24"/>
      <c r="S4582" s="24"/>
      <c r="T4582" s="24"/>
      <c r="U4582" s="24"/>
      <c r="V4582" s="24"/>
      <c r="W4582" s="24"/>
      <c r="X4582" s="24"/>
    </row>
    <row r="4583" spans="1:24" ht="15.75" hidden="1" customHeight="1">
      <c r="A4583" s="26">
        <v>34925371</v>
      </c>
      <c r="B4583" s="26" t="s">
        <v>25542</v>
      </c>
      <c r="C4583" s="26" t="s">
        <v>25543</v>
      </c>
      <c r="D4583" s="26" t="s">
        <v>25544</v>
      </c>
      <c r="E4583" s="26" t="s">
        <v>20609</v>
      </c>
      <c r="F4583" s="26" t="s">
        <v>4667</v>
      </c>
      <c r="G4583" s="26">
        <v>2021</v>
      </c>
      <c r="H4583" s="27">
        <v>44550</v>
      </c>
      <c r="I4583" s="26" t="s">
        <v>25545</v>
      </c>
      <c r="J4583" s="26"/>
      <c r="K4583" s="26" t="s">
        <v>25546</v>
      </c>
      <c r="L4583" s="26" t="str">
        <f t="shared" si="142"/>
        <v>PostAlerta</v>
      </c>
      <c r="M4583" s="26" t="str">
        <f t="shared" si="143"/>
        <v>S/PalabrasClaves</v>
      </c>
      <c r="N4583" s="26"/>
      <c r="O4583" s="26"/>
      <c r="P4583" s="26"/>
      <c r="Q4583" s="26"/>
      <c r="R4583" s="26"/>
      <c r="S4583" s="26"/>
      <c r="T4583" s="26"/>
      <c r="U4583" s="26"/>
      <c r="V4583" s="26"/>
      <c r="W4583" s="26"/>
      <c r="X4583" s="26"/>
    </row>
    <row r="4584" spans="1:24" ht="15.75" hidden="1" customHeight="1">
      <c r="A4584" s="24">
        <v>35004036</v>
      </c>
      <c r="B4584" s="24" t="s">
        <v>25547</v>
      </c>
      <c r="C4584" s="24" t="s">
        <v>25548</v>
      </c>
      <c r="D4584" s="24" t="s">
        <v>25549</v>
      </c>
      <c r="E4584" s="24" t="s">
        <v>25550</v>
      </c>
      <c r="F4584" s="24" t="s">
        <v>19238</v>
      </c>
      <c r="G4584" s="24">
        <v>2021</v>
      </c>
      <c r="H4584" s="25">
        <v>44571</v>
      </c>
      <c r="I4584" s="24" t="s">
        <v>25551</v>
      </c>
      <c r="J4584" s="24"/>
      <c r="K4584" s="24" t="s">
        <v>25552</v>
      </c>
      <c r="L4584" s="24" t="str">
        <f t="shared" ref="L4584:L4647" si="144">IF(ISNUMBER(VLOOKUP(A4584,EXCL,1,FALSE)),"Excluido",IF(ISNUMBER(VLOOKUP(A4584,POST,1,FALSE)),"PostAlerta",IF(ISNUMBER(VLOOKUP(A4584,PRE,1,FALSE)),"PreAlerta","")))</f>
        <v>PostAlerta</v>
      </c>
      <c r="M4584" s="24" t="str">
        <f t="shared" ref="M4584:M4647" si="145">IF(ISNUMBER(VLOOKUP(A4584,KEYWORDS,1,FALSE)),"C/PalabrasClaves","S/PalabrasClaves")</f>
        <v>S/PalabrasClaves</v>
      </c>
      <c r="N4584" s="24"/>
      <c r="O4584" s="24"/>
      <c r="P4584" s="24"/>
      <c r="Q4584" s="24"/>
      <c r="R4584" s="24"/>
      <c r="S4584" s="24"/>
      <c r="T4584" s="24"/>
      <c r="U4584" s="24"/>
      <c r="V4584" s="24"/>
      <c r="W4584" s="24"/>
      <c r="X4584" s="24"/>
    </row>
    <row r="4585" spans="1:24" ht="15.75" hidden="1" customHeight="1">
      <c r="A4585" s="26">
        <v>34947890</v>
      </c>
      <c r="B4585" s="26" t="s">
        <v>25553</v>
      </c>
      <c r="C4585" s="26" t="s">
        <v>25554</v>
      </c>
      <c r="D4585" s="26" t="s">
        <v>25555</v>
      </c>
      <c r="E4585" s="26" t="s">
        <v>13977</v>
      </c>
      <c r="F4585" s="26" t="s">
        <v>24592</v>
      </c>
      <c r="G4585" s="26">
        <v>2021</v>
      </c>
      <c r="H4585" s="27">
        <v>44554</v>
      </c>
      <c r="I4585" s="26" t="s">
        <v>25556</v>
      </c>
      <c r="J4585" s="26"/>
      <c r="K4585" s="26" t="s">
        <v>25557</v>
      </c>
      <c r="L4585" s="26" t="str">
        <f t="shared" si="144"/>
        <v>PostAlerta</v>
      </c>
      <c r="M4585" s="26" t="str">
        <f t="shared" si="145"/>
        <v>S/PalabrasClaves</v>
      </c>
      <c r="N4585" s="26"/>
      <c r="O4585" s="26"/>
      <c r="P4585" s="26"/>
      <c r="Q4585" s="26"/>
      <c r="R4585" s="26"/>
      <c r="S4585" s="26"/>
      <c r="T4585" s="26"/>
      <c r="U4585" s="26"/>
      <c r="V4585" s="26"/>
      <c r="W4585" s="26"/>
      <c r="X4585" s="26"/>
    </row>
    <row r="4586" spans="1:24" ht="15.75" hidden="1" customHeight="1">
      <c r="A4586" s="24">
        <v>34879820</v>
      </c>
      <c r="B4586" s="24" t="s">
        <v>25558</v>
      </c>
      <c r="C4586" s="24" t="s">
        <v>25559</v>
      </c>
      <c r="D4586" s="24" t="s">
        <v>25560</v>
      </c>
      <c r="E4586" s="24" t="s">
        <v>25561</v>
      </c>
      <c r="F4586" s="24" t="s">
        <v>341</v>
      </c>
      <c r="G4586" s="24">
        <v>2021</v>
      </c>
      <c r="H4586" s="25">
        <v>44539</v>
      </c>
      <c r="I4586" s="24" t="s">
        <v>25562</v>
      </c>
      <c r="J4586" s="24"/>
      <c r="K4586" s="24" t="s">
        <v>25563</v>
      </c>
      <c r="L4586" s="24" t="str">
        <f t="shared" si="144"/>
        <v>Excluido</v>
      </c>
      <c r="M4586" s="24" t="str">
        <f t="shared" si="145"/>
        <v>S/PalabrasClaves</v>
      </c>
      <c r="N4586" s="24"/>
      <c r="O4586" s="24"/>
      <c r="P4586" s="24"/>
      <c r="Q4586" s="24"/>
      <c r="R4586" s="24"/>
      <c r="S4586" s="24"/>
      <c r="T4586" s="24"/>
      <c r="U4586" s="24"/>
      <c r="V4586" s="24"/>
      <c r="W4586" s="24"/>
      <c r="X4586" s="24"/>
    </row>
    <row r="4587" spans="1:24" ht="15.75" hidden="1" customHeight="1">
      <c r="A4587" s="26">
        <v>34956109</v>
      </c>
      <c r="B4587" s="26" t="s">
        <v>25564</v>
      </c>
      <c r="C4587" s="26" t="s">
        <v>25565</v>
      </c>
      <c r="D4587" s="26" t="s">
        <v>25566</v>
      </c>
      <c r="E4587" s="26" t="s">
        <v>5235</v>
      </c>
      <c r="F4587" s="26" t="s">
        <v>566</v>
      </c>
      <c r="G4587" s="26">
        <v>2021</v>
      </c>
      <c r="H4587" s="27">
        <v>44557</v>
      </c>
      <c r="I4587" s="26" t="s">
        <v>25567</v>
      </c>
      <c r="J4587" s="26"/>
      <c r="K4587" s="26" t="s">
        <v>25568</v>
      </c>
      <c r="L4587" s="26" t="str">
        <f t="shared" si="144"/>
        <v>PostAlerta</v>
      </c>
      <c r="M4587" s="26" t="str">
        <f t="shared" si="145"/>
        <v>S/PalabrasClaves</v>
      </c>
      <c r="N4587" s="26"/>
      <c r="O4587" s="26"/>
      <c r="P4587" s="26"/>
      <c r="Q4587" s="26"/>
      <c r="R4587" s="26"/>
      <c r="S4587" s="26"/>
      <c r="T4587" s="26"/>
      <c r="U4587" s="26"/>
      <c r="V4587" s="26"/>
      <c r="W4587" s="26"/>
      <c r="X4587" s="26"/>
    </row>
    <row r="4588" spans="1:24" ht="15.75" hidden="1" customHeight="1">
      <c r="A4588" s="24">
        <v>35146365</v>
      </c>
      <c r="B4588" s="24" t="s">
        <v>25569</v>
      </c>
      <c r="C4588" s="24" t="s">
        <v>25570</v>
      </c>
      <c r="D4588" s="24" t="s">
        <v>25571</v>
      </c>
      <c r="E4588" s="24" t="s">
        <v>25572</v>
      </c>
      <c r="F4588" s="24" t="s">
        <v>6007</v>
      </c>
      <c r="G4588" s="24">
        <v>2021</v>
      </c>
      <c r="H4588" s="25">
        <v>44603</v>
      </c>
      <c r="I4588" s="24" t="s">
        <v>25573</v>
      </c>
      <c r="J4588" s="24"/>
      <c r="K4588" s="24" t="s">
        <v>25574</v>
      </c>
      <c r="L4588" s="24" t="str">
        <f t="shared" si="144"/>
        <v>PostAlerta</v>
      </c>
      <c r="M4588" s="24" t="str">
        <f t="shared" si="145"/>
        <v>S/PalabrasClaves</v>
      </c>
      <c r="N4588" s="24"/>
      <c r="O4588" s="24"/>
      <c r="P4588" s="24"/>
      <c r="Q4588" s="24"/>
      <c r="R4588" s="24"/>
      <c r="S4588" s="24"/>
      <c r="T4588" s="24"/>
      <c r="U4588" s="24"/>
      <c r="V4588" s="24"/>
      <c r="W4588" s="24"/>
      <c r="X4588" s="24"/>
    </row>
    <row r="4589" spans="1:24" ht="15.75" hidden="1" customHeight="1">
      <c r="A4589" s="26">
        <v>34959572</v>
      </c>
      <c r="B4589" s="26" t="s">
        <v>25575</v>
      </c>
      <c r="C4589" s="26" t="s">
        <v>25576</v>
      </c>
      <c r="D4589" s="26" t="s">
        <v>25577</v>
      </c>
      <c r="E4589" s="26" t="s">
        <v>25578</v>
      </c>
      <c r="F4589" s="26" t="s">
        <v>20125</v>
      </c>
      <c r="G4589" s="26">
        <v>2021</v>
      </c>
      <c r="H4589" s="27">
        <v>44558</v>
      </c>
      <c r="I4589" s="26" t="s">
        <v>25579</v>
      </c>
      <c r="J4589" s="26"/>
      <c r="K4589" s="26" t="s">
        <v>25580</v>
      </c>
      <c r="L4589" s="26" t="str">
        <f t="shared" si="144"/>
        <v>PostAlerta</v>
      </c>
      <c r="M4589" s="26" t="str">
        <f t="shared" si="145"/>
        <v>S/PalabrasClaves</v>
      </c>
      <c r="N4589" s="26"/>
      <c r="O4589" s="26"/>
      <c r="P4589" s="26"/>
      <c r="Q4589" s="26"/>
      <c r="R4589" s="26"/>
      <c r="S4589" s="26"/>
      <c r="T4589" s="26"/>
      <c r="U4589" s="26"/>
      <c r="V4589" s="26"/>
      <c r="W4589" s="26"/>
      <c r="X4589" s="26"/>
    </row>
    <row r="4590" spans="1:24" ht="15.75" hidden="1" customHeight="1">
      <c r="A4590" s="24">
        <v>34959573</v>
      </c>
      <c r="B4590" s="24" t="s">
        <v>25581</v>
      </c>
      <c r="C4590" s="24" t="s">
        <v>25582</v>
      </c>
      <c r="D4590" s="24" t="s">
        <v>25583</v>
      </c>
      <c r="E4590" s="24" t="s">
        <v>25584</v>
      </c>
      <c r="F4590" s="24" t="s">
        <v>20125</v>
      </c>
      <c r="G4590" s="24">
        <v>2021</v>
      </c>
      <c r="H4590" s="25">
        <v>44558</v>
      </c>
      <c r="I4590" s="24" t="s">
        <v>25585</v>
      </c>
      <c r="J4590" s="24"/>
      <c r="K4590" s="24" t="s">
        <v>25586</v>
      </c>
      <c r="L4590" s="24" t="str">
        <f t="shared" si="144"/>
        <v>PostAlerta</v>
      </c>
      <c r="M4590" s="24" t="str">
        <f t="shared" si="145"/>
        <v>S/PalabrasClaves</v>
      </c>
      <c r="N4590" s="24"/>
      <c r="O4590" s="24"/>
      <c r="P4590" s="24"/>
      <c r="Q4590" s="24"/>
      <c r="R4590" s="24"/>
      <c r="S4590" s="24"/>
      <c r="T4590" s="24"/>
      <c r="U4590" s="24"/>
      <c r="V4590" s="24"/>
      <c r="W4590" s="24"/>
      <c r="X4590" s="24"/>
    </row>
    <row r="4591" spans="1:24" ht="15.75" hidden="1" customHeight="1">
      <c r="A4591" s="26">
        <v>34948264</v>
      </c>
      <c r="B4591" s="26" t="s">
        <v>25587</v>
      </c>
      <c r="C4591" s="26" t="s">
        <v>25588</v>
      </c>
      <c r="D4591" s="26" t="s">
        <v>25589</v>
      </c>
      <c r="E4591" s="26" t="s">
        <v>15385</v>
      </c>
      <c r="F4591" s="26" t="s">
        <v>13766</v>
      </c>
      <c r="G4591" s="26">
        <v>2021</v>
      </c>
      <c r="H4591" s="27">
        <v>44554</v>
      </c>
      <c r="I4591" s="26" t="s">
        <v>25590</v>
      </c>
      <c r="J4591" s="26"/>
      <c r="K4591" s="26" t="s">
        <v>25591</v>
      </c>
      <c r="L4591" s="26" t="str">
        <f t="shared" si="144"/>
        <v>PostAlerta</v>
      </c>
      <c r="M4591" s="26" t="str">
        <f t="shared" si="145"/>
        <v>S/PalabrasClaves</v>
      </c>
      <c r="N4591" s="26"/>
      <c r="O4591" s="26"/>
      <c r="P4591" s="26"/>
      <c r="Q4591" s="26"/>
      <c r="R4591" s="26"/>
      <c r="S4591" s="26"/>
      <c r="T4591" s="26"/>
      <c r="U4591" s="26"/>
      <c r="V4591" s="26"/>
      <c r="W4591" s="26"/>
      <c r="X4591" s="26"/>
    </row>
    <row r="4592" spans="1:24" ht="15.75" hidden="1" customHeight="1">
      <c r="A4592" s="24">
        <v>34914750</v>
      </c>
      <c r="B4592" s="24" t="s">
        <v>25592</v>
      </c>
      <c r="C4592" s="24" t="s">
        <v>25593</v>
      </c>
      <c r="D4592" s="24" t="s">
        <v>25594</v>
      </c>
      <c r="E4592" s="24" t="s">
        <v>25595</v>
      </c>
      <c r="F4592" s="24" t="s">
        <v>2168</v>
      </c>
      <c r="G4592" s="24">
        <v>2021</v>
      </c>
      <c r="H4592" s="25">
        <v>44546</v>
      </c>
      <c r="I4592" s="24" t="s">
        <v>25596</v>
      </c>
      <c r="J4592" s="24"/>
      <c r="K4592" s="24" t="s">
        <v>25597</v>
      </c>
      <c r="L4592" s="24" t="str">
        <f t="shared" si="144"/>
        <v>PostAlerta</v>
      </c>
      <c r="M4592" s="24" t="str">
        <f t="shared" si="145"/>
        <v>S/PalabrasClaves</v>
      </c>
      <c r="N4592" s="24"/>
      <c r="O4592" s="24"/>
      <c r="P4592" s="24"/>
      <c r="Q4592" s="24"/>
      <c r="R4592" s="24"/>
      <c r="S4592" s="24"/>
      <c r="T4592" s="24"/>
      <c r="U4592" s="24"/>
      <c r="V4592" s="24"/>
      <c r="W4592" s="24"/>
      <c r="X4592" s="24"/>
    </row>
    <row r="4593" spans="1:24" ht="15.75" hidden="1" customHeight="1">
      <c r="A4593" s="26">
        <v>34922593</v>
      </c>
      <c r="B4593" s="26" t="s">
        <v>25598</v>
      </c>
      <c r="C4593" s="26" t="s">
        <v>25599</v>
      </c>
      <c r="D4593" s="26" t="s">
        <v>25600</v>
      </c>
      <c r="E4593" s="26" t="s">
        <v>25601</v>
      </c>
      <c r="F4593" s="26" t="s">
        <v>23785</v>
      </c>
      <c r="G4593" s="26">
        <v>2021</v>
      </c>
      <c r="H4593" s="27">
        <v>44549</v>
      </c>
      <c r="I4593" s="26" t="s">
        <v>25602</v>
      </c>
      <c r="J4593" s="26"/>
      <c r="K4593" s="26" t="s">
        <v>25603</v>
      </c>
      <c r="L4593" s="26" t="str">
        <f t="shared" si="144"/>
        <v>PostAlerta</v>
      </c>
      <c r="M4593" s="26" t="str">
        <f t="shared" si="145"/>
        <v>S/PalabrasClaves</v>
      </c>
      <c r="N4593" s="26"/>
      <c r="O4593" s="26"/>
      <c r="P4593" s="26"/>
      <c r="Q4593" s="26"/>
      <c r="R4593" s="26"/>
      <c r="S4593" s="26"/>
      <c r="T4593" s="26"/>
      <c r="U4593" s="26"/>
      <c r="V4593" s="26"/>
      <c r="W4593" s="26"/>
      <c r="X4593" s="26"/>
    </row>
    <row r="4594" spans="1:24" ht="15.75" hidden="1" customHeight="1">
      <c r="A4594" s="24">
        <v>34903051</v>
      </c>
      <c r="B4594" s="24" t="s">
        <v>25604</v>
      </c>
      <c r="C4594" s="24" t="s">
        <v>25605</v>
      </c>
      <c r="D4594" s="24" t="s">
        <v>25606</v>
      </c>
      <c r="E4594" s="24" t="s">
        <v>25607</v>
      </c>
      <c r="F4594" s="24" t="s">
        <v>2903</v>
      </c>
      <c r="G4594" s="24">
        <v>2021</v>
      </c>
      <c r="H4594" s="25">
        <v>44544</v>
      </c>
      <c r="I4594" s="24" t="s">
        <v>25608</v>
      </c>
      <c r="J4594" s="24"/>
      <c r="K4594" s="24" t="s">
        <v>25609</v>
      </c>
      <c r="L4594" s="24" t="str">
        <f t="shared" si="144"/>
        <v>PostAlerta</v>
      </c>
      <c r="M4594" s="24" t="str">
        <f t="shared" si="145"/>
        <v>S/PalabrasClaves</v>
      </c>
      <c r="N4594" s="24"/>
      <c r="O4594" s="24"/>
      <c r="P4594" s="24"/>
      <c r="Q4594" s="24"/>
      <c r="R4594" s="24"/>
      <c r="S4594" s="24"/>
      <c r="T4594" s="24"/>
      <c r="U4594" s="24"/>
      <c r="V4594" s="24"/>
      <c r="W4594" s="24"/>
      <c r="X4594" s="24"/>
    </row>
    <row r="4595" spans="1:24" ht="15.75" hidden="1" customHeight="1">
      <c r="A4595" s="26">
        <v>34904862</v>
      </c>
      <c r="B4595" s="26" t="s">
        <v>25610</v>
      </c>
      <c r="C4595" s="26" t="s">
        <v>25611</v>
      </c>
      <c r="D4595" s="26" t="s">
        <v>25612</v>
      </c>
      <c r="E4595" s="26" t="s">
        <v>903</v>
      </c>
      <c r="F4595" s="26" t="s">
        <v>15494</v>
      </c>
      <c r="G4595" s="26">
        <v>2021</v>
      </c>
      <c r="H4595" s="27">
        <v>44544</v>
      </c>
      <c r="I4595" s="26" t="s">
        <v>25613</v>
      </c>
      <c r="J4595" s="26"/>
      <c r="K4595" s="26" t="s">
        <v>25614</v>
      </c>
      <c r="L4595" s="26" t="str">
        <f t="shared" si="144"/>
        <v>PostAlerta</v>
      </c>
      <c r="M4595" s="26" t="str">
        <f t="shared" si="145"/>
        <v>S/PalabrasClaves</v>
      </c>
      <c r="N4595" s="26"/>
      <c r="O4595" s="26"/>
      <c r="P4595" s="26"/>
      <c r="Q4595" s="26"/>
      <c r="R4595" s="26"/>
      <c r="S4595" s="26"/>
      <c r="T4595" s="26"/>
      <c r="U4595" s="26"/>
      <c r="V4595" s="26"/>
      <c r="W4595" s="26"/>
      <c r="X4595" s="26"/>
    </row>
    <row r="4596" spans="1:24" ht="15.75" hidden="1" customHeight="1">
      <c r="A4596" s="24">
        <v>34933533</v>
      </c>
      <c r="B4596" s="24" t="s">
        <v>25615</v>
      </c>
      <c r="C4596" s="24" t="s">
        <v>25616</v>
      </c>
      <c r="D4596" s="24" t="s">
        <v>25617</v>
      </c>
      <c r="E4596" s="24" t="s">
        <v>24095</v>
      </c>
      <c r="F4596" s="24" t="s">
        <v>18032</v>
      </c>
      <c r="G4596" s="24">
        <v>2021</v>
      </c>
      <c r="H4596" s="25">
        <v>44552</v>
      </c>
      <c r="I4596" s="24"/>
      <c r="J4596" s="24"/>
      <c r="K4596" s="24" t="s">
        <v>25618</v>
      </c>
      <c r="L4596" s="24" t="str">
        <f t="shared" si="144"/>
        <v>PostAlerta</v>
      </c>
      <c r="M4596" s="24" t="str">
        <f t="shared" si="145"/>
        <v>C/PalabrasClaves</v>
      </c>
      <c r="N4596" s="24"/>
      <c r="O4596" s="24"/>
      <c r="P4596" s="24"/>
      <c r="Q4596" s="24"/>
      <c r="R4596" s="24"/>
      <c r="S4596" s="24"/>
      <c r="T4596" s="24"/>
      <c r="U4596" s="24"/>
      <c r="V4596" s="24"/>
      <c r="W4596" s="24"/>
      <c r="X4596" s="24"/>
    </row>
    <row r="4597" spans="1:24" ht="15.75" hidden="1" customHeight="1">
      <c r="A4597" s="26">
        <v>35056458</v>
      </c>
      <c r="B4597" s="26" t="s">
        <v>25619</v>
      </c>
      <c r="C4597" s="26" t="s">
        <v>25620</v>
      </c>
      <c r="D4597" s="26" t="s">
        <v>25621</v>
      </c>
      <c r="E4597" s="26" t="s">
        <v>25622</v>
      </c>
      <c r="F4597" s="26" t="s">
        <v>11544</v>
      </c>
      <c r="G4597" s="26">
        <v>2021</v>
      </c>
      <c r="H4597" s="27">
        <v>44582</v>
      </c>
      <c r="I4597" s="26" t="s">
        <v>25623</v>
      </c>
      <c r="J4597" s="26"/>
      <c r="K4597" s="26" t="s">
        <v>25624</v>
      </c>
      <c r="L4597" s="26" t="str">
        <f t="shared" si="144"/>
        <v>PostAlerta</v>
      </c>
      <c r="M4597" s="26" t="str">
        <f t="shared" si="145"/>
        <v>S/PalabrasClaves</v>
      </c>
      <c r="N4597" s="26"/>
      <c r="O4597" s="26"/>
      <c r="P4597" s="26"/>
      <c r="Q4597" s="26"/>
      <c r="R4597" s="26"/>
      <c r="S4597" s="26"/>
      <c r="T4597" s="26"/>
      <c r="U4597" s="26"/>
      <c r="V4597" s="26"/>
      <c r="W4597" s="26"/>
      <c r="X4597" s="26"/>
    </row>
    <row r="4598" spans="1:24" ht="15.75" hidden="1" customHeight="1">
      <c r="A4598" s="24">
        <v>35008605</v>
      </c>
      <c r="B4598" s="24" t="s">
        <v>25625</v>
      </c>
      <c r="C4598" s="24" t="s">
        <v>25626</v>
      </c>
      <c r="D4598" s="24" t="s">
        <v>25627</v>
      </c>
      <c r="E4598" s="24" t="s">
        <v>25628</v>
      </c>
      <c r="F4598" s="24" t="s">
        <v>13766</v>
      </c>
      <c r="G4598" s="24">
        <v>2021</v>
      </c>
      <c r="H4598" s="25">
        <v>44572</v>
      </c>
      <c r="I4598" s="24" t="s">
        <v>25629</v>
      </c>
      <c r="J4598" s="24"/>
      <c r="K4598" s="24" t="s">
        <v>25630</v>
      </c>
      <c r="L4598" s="24" t="str">
        <f t="shared" si="144"/>
        <v>Excluido</v>
      </c>
      <c r="M4598" s="24" t="str">
        <f t="shared" si="145"/>
        <v>S/PalabrasClaves</v>
      </c>
      <c r="N4598" s="24"/>
      <c r="O4598" s="24"/>
      <c r="P4598" s="24"/>
      <c r="Q4598" s="24"/>
      <c r="R4598" s="24"/>
      <c r="S4598" s="24"/>
      <c r="T4598" s="24"/>
      <c r="U4598" s="24"/>
      <c r="V4598" s="24"/>
      <c r="W4598" s="24"/>
      <c r="X4598" s="24"/>
    </row>
    <row r="4599" spans="1:24" ht="15.75" hidden="1" customHeight="1">
      <c r="A4599" s="26">
        <v>35056934</v>
      </c>
      <c r="B4599" s="26" t="s">
        <v>25631</v>
      </c>
      <c r="C4599" s="26" t="s">
        <v>25632</v>
      </c>
      <c r="D4599" s="26" t="s">
        <v>25633</v>
      </c>
      <c r="E4599" s="26" t="s">
        <v>4748</v>
      </c>
      <c r="F4599" s="26" t="s">
        <v>22670</v>
      </c>
      <c r="G4599" s="26">
        <v>2021</v>
      </c>
      <c r="H4599" s="27">
        <v>44582</v>
      </c>
      <c r="I4599" s="26" t="s">
        <v>25634</v>
      </c>
      <c r="J4599" s="26"/>
      <c r="K4599" s="26" t="s">
        <v>25635</v>
      </c>
      <c r="L4599" s="26" t="str">
        <f t="shared" si="144"/>
        <v>PostAlerta</v>
      </c>
      <c r="M4599" s="26" t="str">
        <f t="shared" si="145"/>
        <v>S/PalabrasClaves</v>
      </c>
      <c r="N4599" s="26"/>
      <c r="O4599" s="26"/>
      <c r="P4599" s="26"/>
      <c r="Q4599" s="26"/>
      <c r="R4599" s="26"/>
      <c r="S4599" s="26"/>
      <c r="T4599" s="26"/>
      <c r="U4599" s="26"/>
      <c r="V4599" s="26"/>
      <c r="W4599" s="26"/>
      <c r="X4599" s="26"/>
    </row>
    <row r="4600" spans="1:24" ht="15.75" hidden="1" customHeight="1">
      <c r="A4600" s="24">
        <v>35096671</v>
      </c>
      <c r="B4600" s="24" t="s">
        <v>25636</v>
      </c>
      <c r="C4600" s="24" t="s">
        <v>25637</v>
      </c>
      <c r="D4600" s="24" t="s">
        <v>25638</v>
      </c>
      <c r="E4600" s="24" t="s">
        <v>17442</v>
      </c>
      <c r="F4600" s="24" t="s">
        <v>25639</v>
      </c>
      <c r="G4600" s="24">
        <v>2021</v>
      </c>
      <c r="H4600" s="25">
        <v>44592</v>
      </c>
      <c r="I4600" s="24" t="s">
        <v>25640</v>
      </c>
      <c r="J4600" s="24"/>
      <c r="K4600" s="24" t="s">
        <v>25641</v>
      </c>
      <c r="L4600" s="24" t="str">
        <f t="shared" si="144"/>
        <v>PostAlerta</v>
      </c>
      <c r="M4600" s="24" t="str">
        <f t="shared" si="145"/>
        <v>S/PalabrasClaves</v>
      </c>
      <c r="N4600" s="24"/>
      <c r="O4600" s="24"/>
      <c r="P4600" s="24"/>
      <c r="Q4600" s="24"/>
      <c r="R4600" s="24"/>
      <c r="S4600" s="24"/>
      <c r="T4600" s="24"/>
      <c r="U4600" s="24"/>
      <c r="V4600" s="24"/>
      <c r="W4600" s="24"/>
      <c r="X4600" s="24"/>
    </row>
    <row r="4601" spans="1:24" ht="15.75" hidden="1" customHeight="1">
      <c r="A4601" s="26">
        <v>33583215</v>
      </c>
      <c r="B4601" s="26" t="s">
        <v>25642</v>
      </c>
      <c r="C4601" s="26" t="s">
        <v>25643</v>
      </c>
      <c r="D4601" s="26" t="s">
        <v>25644</v>
      </c>
      <c r="E4601" s="26" t="s">
        <v>25645</v>
      </c>
      <c r="F4601" s="26" t="s">
        <v>25646</v>
      </c>
      <c r="G4601" s="26">
        <v>2022</v>
      </c>
      <c r="H4601" s="27">
        <v>44242</v>
      </c>
      <c r="I4601" s="26"/>
      <c r="J4601" s="26"/>
      <c r="K4601" s="26" t="s">
        <v>25647</v>
      </c>
      <c r="L4601" s="26" t="str">
        <f t="shared" si="144"/>
        <v>PostAlerta</v>
      </c>
      <c r="M4601" s="26" t="str">
        <f t="shared" si="145"/>
        <v>S/PalabrasClaves</v>
      </c>
      <c r="N4601" s="26"/>
      <c r="O4601" s="26"/>
      <c r="P4601" s="26"/>
      <c r="Q4601" s="26"/>
      <c r="R4601" s="26"/>
      <c r="S4601" s="26"/>
      <c r="T4601" s="26"/>
      <c r="U4601" s="26"/>
      <c r="V4601" s="26"/>
      <c r="W4601" s="26"/>
      <c r="X4601" s="26"/>
    </row>
    <row r="4602" spans="1:24" ht="15.75" hidden="1" customHeight="1">
      <c r="A4602" s="24">
        <v>34075001</v>
      </c>
      <c r="B4602" s="24" t="s">
        <v>25648</v>
      </c>
      <c r="C4602" s="24" t="s">
        <v>25649</v>
      </c>
      <c r="D4602" s="24" t="s">
        <v>25650</v>
      </c>
      <c r="E4602" s="24" t="s">
        <v>25651</v>
      </c>
      <c r="F4602" s="24" t="s">
        <v>128</v>
      </c>
      <c r="G4602" s="24">
        <v>2022</v>
      </c>
      <c r="H4602" s="25">
        <v>44349</v>
      </c>
      <c r="I4602" s="24" t="s">
        <v>25652</v>
      </c>
      <c r="J4602" s="24"/>
      <c r="K4602" s="24" t="s">
        <v>25653</v>
      </c>
      <c r="L4602" s="24" t="str">
        <f t="shared" si="144"/>
        <v>PostAlerta</v>
      </c>
      <c r="M4602" s="24" t="str">
        <f t="shared" si="145"/>
        <v>S/PalabrasClaves</v>
      </c>
      <c r="N4602" s="24"/>
      <c r="O4602" s="24"/>
      <c r="P4602" s="24"/>
      <c r="Q4602" s="24"/>
      <c r="R4602" s="24"/>
      <c r="S4602" s="24"/>
      <c r="T4602" s="24"/>
      <c r="U4602" s="24"/>
      <c r="V4602" s="24"/>
      <c r="W4602" s="24"/>
      <c r="X4602" s="24"/>
    </row>
    <row r="4603" spans="1:24" ht="15.75" hidden="1" customHeight="1">
      <c r="A4603" s="26">
        <v>34145079</v>
      </c>
      <c r="B4603" s="26" t="s">
        <v>25654</v>
      </c>
      <c r="C4603" s="26" t="s">
        <v>25655</v>
      </c>
      <c r="D4603" s="26" t="s">
        <v>25656</v>
      </c>
      <c r="E4603" s="26" t="s">
        <v>3226</v>
      </c>
      <c r="F4603" s="26" t="s">
        <v>25657</v>
      </c>
      <c r="G4603" s="26">
        <v>2022</v>
      </c>
      <c r="H4603" s="27">
        <v>44366</v>
      </c>
      <c r="I4603" s="26" t="s">
        <v>25658</v>
      </c>
      <c r="J4603" s="26"/>
      <c r="K4603" s="26" t="s">
        <v>25659</v>
      </c>
      <c r="L4603" s="26" t="str">
        <f t="shared" si="144"/>
        <v>PostAlerta</v>
      </c>
      <c r="M4603" s="26" t="str">
        <f t="shared" si="145"/>
        <v>S/PalabrasClaves</v>
      </c>
      <c r="N4603" s="26"/>
      <c r="O4603" s="26"/>
      <c r="P4603" s="26"/>
      <c r="Q4603" s="26"/>
      <c r="R4603" s="26"/>
      <c r="S4603" s="26"/>
      <c r="T4603" s="26"/>
      <c r="U4603" s="26"/>
      <c r="V4603" s="26"/>
      <c r="W4603" s="26"/>
      <c r="X4603" s="26"/>
    </row>
    <row r="4604" spans="1:24" ht="15.75" hidden="1" customHeight="1">
      <c r="A4604" s="24">
        <v>34169924</v>
      </c>
      <c r="B4604" s="24" t="s">
        <v>25660</v>
      </c>
      <c r="C4604" s="24" t="s">
        <v>25661</v>
      </c>
      <c r="D4604" s="24" t="s">
        <v>25662</v>
      </c>
      <c r="E4604" s="24" t="s">
        <v>25663</v>
      </c>
      <c r="F4604" s="24" t="s">
        <v>25657</v>
      </c>
      <c r="G4604" s="24">
        <v>2022</v>
      </c>
      <c r="H4604" s="25">
        <v>44372</v>
      </c>
      <c r="I4604" s="24" t="s">
        <v>25664</v>
      </c>
      <c r="J4604" s="24"/>
      <c r="K4604" s="24" t="s">
        <v>25665</v>
      </c>
      <c r="L4604" s="24" t="str">
        <f t="shared" si="144"/>
        <v>PostAlerta</v>
      </c>
      <c r="M4604" s="24" t="str">
        <f t="shared" si="145"/>
        <v>S/PalabrasClaves</v>
      </c>
      <c r="N4604" s="24"/>
      <c r="O4604" s="24"/>
      <c r="P4604" s="24"/>
      <c r="Q4604" s="24"/>
      <c r="R4604" s="24"/>
      <c r="S4604" s="24"/>
      <c r="T4604" s="24"/>
      <c r="U4604" s="24"/>
      <c r="V4604" s="24"/>
      <c r="W4604" s="24"/>
      <c r="X4604" s="24"/>
    </row>
    <row r="4605" spans="1:24" ht="15.75" hidden="1" customHeight="1">
      <c r="A4605" s="26">
        <v>34304926</v>
      </c>
      <c r="B4605" s="26" t="s">
        <v>25666</v>
      </c>
      <c r="C4605" s="26" t="s">
        <v>25667</v>
      </c>
      <c r="D4605" s="26" t="s">
        <v>25668</v>
      </c>
      <c r="E4605" s="26" t="s">
        <v>25669</v>
      </c>
      <c r="F4605" s="26" t="s">
        <v>25670</v>
      </c>
      <c r="G4605" s="26">
        <v>2022</v>
      </c>
      <c r="H4605" s="27">
        <v>44403</v>
      </c>
      <c r="I4605" s="26"/>
      <c r="J4605" s="26"/>
      <c r="K4605" s="26" t="s">
        <v>25671</v>
      </c>
      <c r="L4605" s="26" t="str">
        <f t="shared" si="144"/>
        <v>PostAlerta</v>
      </c>
      <c r="M4605" s="26" t="str">
        <f t="shared" si="145"/>
        <v>S/PalabrasClaves</v>
      </c>
      <c r="N4605" s="26"/>
      <c r="O4605" s="26"/>
      <c r="P4605" s="26"/>
      <c r="Q4605" s="26"/>
      <c r="R4605" s="26"/>
      <c r="S4605" s="26"/>
      <c r="T4605" s="26"/>
      <c r="U4605" s="26"/>
      <c r="V4605" s="26"/>
      <c r="W4605" s="26"/>
      <c r="X4605" s="26"/>
    </row>
    <row r="4606" spans="1:24" ht="15.75" hidden="1" customHeight="1">
      <c r="A4606" s="24">
        <v>34310524</v>
      </c>
      <c r="B4606" s="24" t="s">
        <v>25672</v>
      </c>
      <c r="C4606" s="24" t="s">
        <v>25673</v>
      </c>
      <c r="D4606" s="24" t="s">
        <v>25674</v>
      </c>
      <c r="E4606" s="24" t="s">
        <v>9967</v>
      </c>
      <c r="F4606" s="24" t="s">
        <v>128</v>
      </c>
      <c r="G4606" s="24">
        <v>2022</v>
      </c>
      <c r="H4606" s="25">
        <v>44403</v>
      </c>
      <c r="I4606" s="24" t="s">
        <v>25675</v>
      </c>
      <c r="J4606" s="24"/>
      <c r="K4606" s="24" t="s">
        <v>25676</v>
      </c>
      <c r="L4606" s="24" t="str">
        <f t="shared" si="144"/>
        <v>PostAlerta</v>
      </c>
      <c r="M4606" s="24" t="str">
        <f t="shared" si="145"/>
        <v>S/PalabrasClaves</v>
      </c>
      <c r="N4606" s="24"/>
      <c r="O4606" s="24"/>
      <c r="P4606" s="24"/>
      <c r="Q4606" s="24"/>
      <c r="R4606" s="24"/>
      <c r="S4606" s="24"/>
      <c r="T4606" s="24"/>
      <c r="U4606" s="24"/>
      <c r="V4606" s="24"/>
      <c r="W4606" s="24"/>
      <c r="X4606" s="24"/>
    </row>
    <row r="4607" spans="1:24" ht="15.75" hidden="1" customHeight="1">
      <c r="A4607" s="26">
        <v>34310525</v>
      </c>
      <c r="B4607" s="26" t="s">
        <v>25677</v>
      </c>
      <c r="C4607" s="26" t="s">
        <v>25678</v>
      </c>
      <c r="D4607" s="26" t="s">
        <v>25679</v>
      </c>
      <c r="E4607" s="26" t="s">
        <v>25680</v>
      </c>
      <c r="F4607" s="26" t="s">
        <v>128</v>
      </c>
      <c r="G4607" s="26">
        <v>2022</v>
      </c>
      <c r="H4607" s="27">
        <v>44403</v>
      </c>
      <c r="I4607" s="26"/>
      <c r="J4607" s="26"/>
      <c r="K4607" s="26" t="s">
        <v>25681</v>
      </c>
      <c r="L4607" s="26" t="str">
        <f t="shared" si="144"/>
        <v>PostAlerta</v>
      </c>
      <c r="M4607" s="26" t="str">
        <f t="shared" si="145"/>
        <v>S/PalabrasClaves</v>
      </c>
      <c r="N4607" s="26"/>
      <c r="O4607" s="26"/>
      <c r="P4607" s="26"/>
      <c r="Q4607" s="26"/>
      <c r="R4607" s="26"/>
      <c r="S4607" s="26"/>
      <c r="T4607" s="26"/>
      <c r="U4607" s="26"/>
      <c r="V4607" s="26"/>
      <c r="W4607" s="26"/>
      <c r="X4607" s="26"/>
    </row>
    <row r="4608" spans="1:24" ht="15.75" hidden="1" customHeight="1">
      <c r="A4608" s="24">
        <v>34310527</v>
      </c>
      <c r="B4608" s="24" t="s">
        <v>25682</v>
      </c>
      <c r="C4608" s="24" t="s">
        <v>25683</v>
      </c>
      <c r="D4608" s="24" t="s">
        <v>25684</v>
      </c>
      <c r="E4608" s="24" t="s">
        <v>25685</v>
      </c>
      <c r="F4608" s="24" t="s">
        <v>128</v>
      </c>
      <c r="G4608" s="24">
        <v>2022</v>
      </c>
      <c r="H4608" s="25">
        <v>44403</v>
      </c>
      <c r="I4608" s="24"/>
      <c r="J4608" s="24"/>
      <c r="K4608" s="24" t="s">
        <v>25686</v>
      </c>
      <c r="L4608" s="24" t="str">
        <f t="shared" si="144"/>
        <v>PostAlerta</v>
      </c>
      <c r="M4608" s="24" t="str">
        <f t="shared" si="145"/>
        <v>S/PalabrasClaves</v>
      </c>
      <c r="N4608" s="24"/>
      <c r="O4608" s="24"/>
      <c r="P4608" s="24"/>
      <c r="Q4608" s="24"/>
      <c r="R4608" s="24"/>
      <c r="S4608" s="24"/>
      <c r="T4608" s="24"/>
      <c r="U4608" s="24"/>
      <c r="V4608" s="24"/>
      <c r="W4608" s="24"/>
      <c r="X4608" s="24"/>
    </row>
    <row r="4609" spans="1:24" ht="15.75" hidden="1" customHeight="1">
      <c r="A4609" s="26">
        <v>34487388</v>
      </c>
      <c r="B4609" s="26" t="s">
        <v>25687</v>
      </c>
      <c r="C4609" s="26" t="s">
        <v>25688</v>
      </c>
      <c r="D4609" s="26" t="s">
        <v>25689</v>
      </c>
      <c r="E4609" s="26" t="s">
        <v>18738</v>
      </c>
      <c r="F4609" s="26" t="s">
        <v>1057</v>
      </c>
      <c r="G4609" s="26">
        <v>2022</v>
      </c>
      <c r="H4609" s="27">
        <v>44445</v>
      </c>
      <c r="I4609" s="26"/>
      <c r="J4609" s="26"/>
      <c r="K4609" s="26" t="s">
        <v>25690</v>
      </c>
      <c r="L4609" s="26" t="str">
        <f t="shared" si="144"/>
        <v>PostAlerta</v>
      </c>
      <c r="M4609" s="26" t="str">
        <f t="shared" si="145"/>
        <v>S/PalabrasClaves</v>
      </c>
      <c r="N4609" s="26"/>
      <c r="O4609" s="26"/>
      <c r="P4609" s="26"/>
      <c r="Q4609" s="26"/>
      <c r="R4609" s="26"/>
      <c r="S4609" s="26"/>
      <c r="T4609" s="26"/>
      <c r="U4609" s="26"/>
      <c r="V4609" s="26"/>
      <c r="W4609" s="26"/>
      <c r="X4609" s="26"/>
    </row>
    <row r="4610" spans="1:24" ht="15.75" hidden="1" customHeight="1">
      <c r="A4610" s="24">
        <v>34565231</v>
      </c>
      <c r="B4610" s="24" t="s">
        <v>25691</v>
      </c>
      <c r="C4610" s="24" t="s">
        <v>25692</v>
      </c>
      <c r="D4610" s="24" t="s">
        <v>25693</v>
      </c>
      <c r="E4610" s="24" t="s">
        <v>25694</v>
      </c>
      <c r="F4610" s="24" t="s">
        <v>725</v>
      </c>
      <c r="G4610" s="24">
        <v>2022</v>
      </c>
      <c r="H4610" s="25">
        <v>44466</v>
      </c>
      <c r="I4610" s="24"/>
      <c r="J4610" s="24"/>
      <c r="K4610" s="24" t="s">
        <v>25695</v>
      </c>
      <c r="L4610" s="24" t="str">
        <f t="shared" si="144"/>
        <v>PostAlerta</v>
      </c>
      <c r="M4610" s="24" t="str">
        <f t="shared" si="145"/>
        <v>S/PalabrasClaves</v>
      </c>
      <c r="N4610" s="24"/>
      <c r="O4610" s="24"/>
      <c r="P4610" s="24"/>
      <c r="Q4610" s="24"/>
      <c r="R4610" s="24"/>
      <c r="S4610" s="24"/>
      <c r="T4610" s="24"/>
      <c r="U4610" s="24"/>
      <c r="V4610" s="24"/>
      <c r="W4610" s="24"/>
      <c r="X4610" s="24"/>
    </row>
    <row r="4611" spans="1:24" ht="15.75" hidden="1" customHeight="1">
      <c r="A4611" s="26">
        <v>34565258</v>
      </c>
      <c r="B4611" s="26" t="s">
        <v>25696</v>
      </c>
      <c r="C4611" s="26" t="s">
        <v>25697</v>
      </c>
      <c r="D4611" s="26" t="s">
        <v>25698</v>
      </c>
      <c r="E4611" s="26" t="s">
        <v>25699</v>
      </c>
      <c r="F4611" s="26" t="s">
        <v>725</v>
      </c>
      <c r="G4611" s="26">
        <v>2022</v>
      </c>
      <c r="H4611" s="27">
        <v>44466</v>
      </c>
      <c r="I4611" s="26"/>
      <c r="J4611" s="26"/>
      <c r="K4611" s="26" t="s">
        <v>25700</v>
      </c>
      <c r="L4611" s="26" t="str">
        <f t="shared" si="144"/>
        <v>PostAlerta</v>
      </c>
      <c r="M4611" s="26" t="str">
        <f t="shared" si="145"/>
        <v>S/PalabrasClaves</v>
      </c>
      <c r="N4611" s="26"/>
      <c r="O4611" s="26"/>
      <c r="P4611" s="26"/>
      <c r="Q4611" s="26"/>
      <c r="R4611" s="26"/>
      <c r="S4611" s="26"/>
      <c r="T4611" s="26"/>
      <c r="U4611" s="26"/>
      <c r="V4611" s="26"/>
      <c r="W4611" s="26"/>
      <c r="X4611" s="26"/>
    </row>
    <row r="4612" spans="1:24" ht="15.75" hidden="1" customHeight="1">
      <c r="A4612" s="24">
        <v>34580009</v>
      </c>
      <c r="B4612" s="24" t="s">
        <v>25701</v>
      </c>
      <c r="C4612" s="24" t="s">
        <v>25702</v>
      </c>
      <c r="D4612" s="24" t="s">
        <v>25703</v>
      </c>
      <c r="E4612" s="24" t="s">
        <v>4149</v>
      </c>
      <c r="F4612" s="24" t="s">
        <v>605</v>
      </c>
      <c r="G4612" s="24">
        <v>2022</v>
      </c>
      <c r="H4612" s="25">
        <v>44467</v>
      </c>
      <c r="I4612" s="24"/>
      <c r="J4612" s="24"/>
      <c r="K4612" s="24" t="s">
        <v>25704</v>
      </c>
      <c r="L4612" s="24" t="str">
        <f t="shared" si="144"/>
        <v>PostAlerta</v>
      </c>
      <c r="M4612" s="24" t="str">
        <f t="shared" si="145"/>
        <v>C/PalabrasClaves</v>
      </c>
      <c r="N4612" s="24"/>
      <c r="O4612" s="24"/>
      <c r="P4612" s="24"/>
      <c r="Q4612" s="24"/>
      <c r="R4612" s="24"/>
      <c r="S4612" s="24"/>
      <c r="T4612" s="24"/>
      <c r="U4612" s="24"/>
      <c r="V4612" s="24"/>
      <c r="W4612" s="24"/>
      <c r="X4612" s="24"/>
    </row>
    <row r="4613" spans="1:24" ht="15.75" hidden="1" customHeight="1">
      <c r="A4613" s="26">
        <v>34607000</v>
      </c>
      <c r="B4613" s="26" t="s">
        <v>25705</v>
      </c>
      <c r="C4613" s="26" t="s">
        <v>25706</v>
      </c>
      <c r="D4613" s="26" t="s">
        <v>25707</v>
      </c>
      <c r="E4613" s="26" t="s">
        <v>25708</v>
      </c>
      <c r="F4613" s="26" t="s">
        <v>2784</v>
      </c>
      <c r="G4613" s="26">
        <v>2022</v>
      </c>
      <c r="H4613" s="27">
        <v>44473</v>
      </c>
      <c r="I4613" s="26"/>
      <c r="J4613" s="26"/>
      <c r="K4613" s="26" t="s">
        <v>25709</v>
      </c>
      <c r="L4613" s="26" t="str">
        <f t="shared" si="144"/>
        <v>PostAlerta</v>
      </c>
      <c r="M4613" s="26" t="str">
        <f t="shared" si="145"/>
        <v>S/PalabrasClaves</v>
      </c>
      <c r="N4613" s="26"/>
      <c r="O4613" s="26"/>
      <c r="P4613" s="26"/>
      <c r="Q4613" s="26"/>
      <c r="R4613" s="26"/>
      <c r="S4613" s="26"/>
      <c r="T4613" s="26"/>
      <c r="U4613" s="26"/>
      <c r="V4613" s="26"/>
      <c r="W4613" s="26"/>
      <c r="X4613" s="26"/>
    </row>
    <row r="4614" spans="1:24" ht="15.75" hidden="1" customHeight="1">
      <c r="A4614" s="24">
        <v>34618416</v>
      </c>
      <c r="B4614" s="24" t="s">
        <v>25710</v>
      </c>
      <c r="C4614" s="24" t="s">
        <v>25711</v>
      </c>
      <c r="D4614" s="24" t="s">
        <v>25712</v>
      </c>
      <c r="E4614" s="24" t="s">
        <v>25713</v>
      </c>
      <c r="F4614" s="24" t="s">
        <v>128</v>
      </c>
      <c r="G4614" s="24">
        <v>2022</v>
      </c>
      <c r="H4614" s="25">
        <v>44476</v>
      </c>
      <c r="I4614" s="24" t="s">
        <v>25714</v>
      </c>
      <c r="J4614" s="24" t="s">
        <v>25715</v>
      </c>
      <c r="K4614" s="24" t="s">
        <v>25716</v>
      </c>
      <c r="L4614" s="24" t="str">
        <f t="shared" si="144"/>
        <v>PostAlerta</v>
      </c>
      <c r="M4614" s="24" t="str">
        <f t="shared" si="145"/>
        <v>C/PalabrasClaves</v>
      </c>
      <c r="N4614" s="24"/>
      <c r="O4614" s="24"/>
      <c r="P4614" s="24"/>
      <c r="Q4614" s="24"/>
      <c r="R4614" s="24"/>
      <c r="S4614" s="24"/>
      <c r="T4614" s="24"/>
      <c r="U4614" s="24"/>
      <c r="V4614" s="24"/>
      <c r="W4614" s="24"/>
      <c r="X4614" s="24"/>
    </row>
    <row r="4615" spans="1:24" ht="15.75" hidden="1" customHeight="1">
      <c r="A4615" s="26">
        <v>34652537</v>
      </c>
      <c r="B4615" s="26" t="s">
        <v>25717</v>
      </c>
      <c r="C4615" s="26" t="s">
        <v>25718</v>
      </c>
      <c r="D4615" s="26" t="s">
        <v>25719</v>
      </c>
      <c r="E4615" s="26" t="s">
        <v>25720</v>
      </c>
      <c r="F4615" s="26" t="s">
        <v>18140</v>
      </c>
      <c r="G4615" s="26">
        <v>2022</v>
      </c>
      <c r="H4615" s="27">
        <v>44484</v>
      </c>
      <c r="I4615" s="26"/>
      <c r="J4615" s="26"/>
      <c r="K4615" s="26" t="s">
        <v>25721</v>
      </c>
      <c r="L4615" s="26" t="str">
        <f t="shared" si="144"/>
        <v>Excluido</v>
      </c>
      <c r="M4615" s="26" t="str">
        <f t="shared" si="145"/>
        <v>S/PalabrasClaves</v>
      </c>
      <c r="N4615" s="26"/>
      <c r="O4615" s="26"/>
      <c r="P4615" s="26"/>
      <c r="Q4615" s="26"/>
      <c r="R4615" s="26"/>
      <c r="S4615" s="26"/>
      <c r="T4615" s="26"/>
      <c r="U4615" s="26"/>
      <c r="V4615" s="26"/>
      <c r="W4615" s="26"/>
      <c r="X4615" s="26"/>
    </row>
    <row r="4616" spans="1:24" ht="15.75" hidden="1" customHeight="1">
      <c r="A4616" s="24">
        <v>34758169</v>
      </c>
      <c r="B4616" s="24" t="s">
        <v>25722</v>
      </c>
      <c r="C4616" s="24" t="s">
        <v>25723</v>
      </c>
      <c r="D4616" s="24" t="s">
        <v>25724</v>
      </c>
      <c r="E4616" s="24" t="s">
        <v>25725</v>
      </c>
      <c r="F4616" s="24" t="s">
        <v>8621</v>
      </c>
      <c r="G4616" s="24">
        <v>2022</v>
      </c>
      <c r="H4616" s="25">
        <v>44510</v>
      </c>
      <c r="I4616" s="24" t="s">
        <v>25726</v>
      </c>
      <c r="J4616" s="24"/>
      <c r="K4616" s="24" t="s">
        <v>25727</v>
      </c>
      <c r="L4616" s="24" t="str">
        <f t="shared" si="144"/>
        <v>PostAlerta</v>
      </c>
      <c r="M4616" s="24" t="str">
        <f t="shared" si="145"/>
        <v>S/PalabrasClaves</v>
      </c>
      <c r="N4616" s="24"/>
      <c r="O4616" s="24"/>
      <c r="P4616" s="24"/>
      <c r="Q4616" s="24"/>
      <c r="R4616" s="24"/>
      <c r="S4616" s="24"/>
      <c r="T4616" s="24"/>
      <c r="U4616" s="24"/>
      <c r="V4616" s="24"/>
      <c r="W4616" s="24"/>
      <c r="X4616" s="24"/>
    </row>
    <row r="4617" spans="1:24" ht="15.75" hidden="1" customHeight="1">
      <c r="A4617" s="26">
        <v>34798573</v>
      </c>
      <c r="B4617" s="26" t="s">
        <v>25728</v>
      </c>
      <c r="C4617" s="26" t="s">
        <v>25729</v>
      </c>
      <c r="D4617" s="26" t="s">
        <v>25730</v>
      </c>
      <c r="E4617" s="26" t="s">
        <v>12519</v>
      </c>
      <c r="F4617" s="26" t="s">
        <v>1412</v>
      </c>
      <c r="G4617" s="26">
        <v>2022</v>
      </c>
      <c r="H4617" s="27">
        <v>44519</v>
      </c>
      <c r="I4617" s="26"/>
      <c r="J4617" s="26"/>
      <c r="K4617" s="26" t="s">
        <v>25731</v>
      </c>
      <c r="L4617" s="26" t="str">
        <f t="shared" si="144"/>
        <v>PostAlerta</v>
      </c>
      <c r="M4617" s="26" t="str">
        <f t="shared" si="145"/>
        <v>C/PalabrasClaves</v>
      </c>
      <c r="N4617" s="26"/>
      <c r="O4617" s="26"/>
      <c r="P4617" s="26"/>
      <c r="Q4617" s="26"/>
      <c r="R4617" s="26"/>
      <c r="S4617" s="26"/>
      <c r="T4617" s="26"/>
      <c r="U4617" s="26"/>
      <c r="V4617" s="26"/>
      <c r="W4617" s="26"/>
      <c r="X4617" s="26"/>
    </row>
    <row r="4618" spans="1:24" ht="15.75" hidden="1" customHeight="1">
      <c r="A4618" s="24">
        <v>34844665</v>
      </c>
      <c r="B4618" s="24" t="s">
        <v>25732</v>
      </c>
      <c r="C4618" s="24" t="s">
        <v>25733</v>
      </c>
      <c r="D4618" s="24" t="s">
        <v>25734</v>
      </c>
      <c r="E4618" s="24" t="s">
        <v>25735</v>
      </c>
      <c r="F4618" s="24" t="s">
        <v>443</v>
      </c>
      <c r="G4618" s="24">
        <v>2022</v>
      </c>
      <c r="H4618" s="25">
        <v>44530</v>
      </c>
      <c r="I4618" s="24"/>
      <c r="J4618" s="24"/>
      <c r="K4618" s="24" t="s">
        <v>25736</v>
      </c>
      <c r="L4618" s="24" t="str">
        <f t="shared" si="144"/>
        <v>PostAlerta</v>
      </c>
      <c r="M4618" s="24" t="str">
        <f t="shared" si="145"/>
        <v>S/PalabrasClaves</v>
      </c>
      <c r="N4618" s="24"/>
      <c r="O4618" s="24"/>
      <c r="P4618" s="24"/>
      <c r="Q4618" s="24"/>
      <c r="R4618" s="24"/>
      <c r="S4618" s="24"/>
      <c r="T4618" s="24"/>
      <c r="U4618" s="24"/>
      <c r="V4618" s="24"/>
      <c r="W4618" s="24"/>
      <c r="X4618" s="24"/>
    </row>
    <row r="4619" spans="1:24" ht="15.75" hidden="1" customHeight="1">
      <c r="A4619" s="26">
        <v>34859581</v>
      </c>
      <c r="B4619" s="26" t="s">
        <v>25737</v>
      </c>
      <c r="C4619" s="26" t="s">
        <v>25738</v>
      </c>
      <c r="D4619" s="26" t="s">
        <v>25739</v>
      </c>
      <c r="E4619" s="26" t="s">
        <v>20257</v>
      </c>
      <c r="F4619" s="26" t="s">
        <v>25740</v>
      </c>
      <c r="G4619" s="26">
        <v>2022</v>
      </c>
      <c r="H4619" s="27">
        <v>44533</v>
      </c>
      <c r="I4619" s="26" t="s">
        <v>25741</v>
      </c>
      <c r="J4619" s="26"/>
      <c r="K4619" s="26" t="s">
        <v>25742</v>
      </c>
      <c r="L4619" s="26" t="str">
        <f t="shared" si="144"/>
        <v>PostAlerta</v>
      </c>
      <c r="M4619" s="26" t="str">
        <f t="shared" si="145"/>
        <v>S/PalabrasClaves</v>
      </c>
      <c r="N4619" s="26"/>
      <c r="O4619" s="26"/>
      <c r="P4619" s="26"/>
      <c r="Q4619" s="26"/>
      <c r="R4619" s="26"/>
      <c r="S4619" s="26"/>
      <c r="T4619" s="26"/>
      <c r="U4619" s="26"/>
      <c r="V4619" s="26"/>
      <c r="W4619" s="26"/>
      <c r="X4619" s="26"/>
    </row>
    <row r="4620" spans="1:24" ht="15.75" hidden="1" customHeight="1">
      <c r="A4620" s="24">
        <v>34924101</v>
      </c>
      <c r="B4620" s="24" t="s">
        <v>25743</v>
      </c>
      <c r="C4620" s="24" t="s">
        <v>25744</v>
      </c>
      <c r="D4620" s="24" t="s">
        <v>25745</v>
      </c>
      <c r="E4620" s="24" t="s">
        <v>25746</v>
      </c>
      <c r="F4620" s="24" t="s">
        <v>443</v>
      </c>
      <c r="G4620" s="24">
        <v>2022</v>
      </c>
      <c r="H4620" s="25">
        <v>44550</v>
      </c>
      <c r="I4620" s="24"/>
      <c r="J4620" s="24"/>
      <c r="K4620" s="24" t="s">
        <v>25747</v>
      </c>
      <c r="L4620" s="24" t="str">
        <f t="shared" si="144"/>
        <v>PostAlerta</v>
      </c>
      <c r="M4620" s="24" t="str">
        <f t="shared" si="145"/>
        <v>S/PalabrasClaves</v>
      </c>
      <c r="N4620" s="24"/>
      <c r="O4620" s="24"/>
      <c r="P4620" s="24"/>
      <c r="Q4620" s="24"/>
      <c r="R4620" s="24"/>
      <c r="S4620" s="24"/>
      <c r="T4620" s="24"/>
      <c r="U4620" s="24"/>
      <c r="V4620" s="24"/>
      <c r="W4620" s="24"/>
      <c r="X4620" s="24"/>
    </row>
    <row r="4621" spans="1:24" ht="15.75" hidden="1" customHeight="1">
      <c r="A4621" s="26">
        <v>34936422</v>
      </c>
      <c r="B4621" s="26" t="s">
        <v>25748</v>
      </c>
      <c r="C4621" s="26" t="s">
        <v>25749</v>
      </c>
      <c r="D4621" s="26" t="s">
        <v>25750</v>
      </c>
      <c r="E4621" s="26" t="s">
        <v>25751</v>
      </c>
      <c r="F4621" s="26" t="s">
        <v>1146</v>
      </c>
      <c r="G4621" s="26">
        <v>2022</v>
      </c>
      <c r="H4621" s="27">
        <v>44552</v>
      </c>
      <c r="I4621" s="26" t="s">
        <v>25752</v>
      </c>
      <c r="J4621" s="26"/>
      <c r="K4621" s="26" t="s">
        <v>25753</v>
      </c>
      <c r="L4621" s="26" t="str">
        <f t="shared" si="144"/>
        <v>PostAlerta</v>
      </c>
      <c r="M4621" s="26" t="str">
        <f t="shared" si="145"/>
        <v>S/PalabrasClaves</v>
      </c>
      <c r="N4621" s="26"/>
      <c r="O4621" s="26"/>
      <c r="P4621" s="26"/>
      <c r="Q4621" s="26"/>
      <c r="R4621" s="26"/>
      <c r="S4621" s="26"/>
      <c r="T4621" s="26"/>
      <c r="U4621" s="26"/>
      <c r="V4621" s="26"/>
      <c r="W4621" s="26"/>
      <c r="X4621" s="26"/>
    </row>
    <row r="4622" spans="1:24" ht="15.75" hidden="1" customHeight="1">
      <c r="A4622" s="24">
        <v>35004175</v>
      </c>
      <c r="B4622" s="24" t="s">
        <v>25754</v>
      </c>
      <c r="C4622" s="24" t="s">
        <v>25755</v>
      </c>
      <c r="D4622" s="24" t="s">
        <v>25756</v>
      </c>
      <c r="E4622" s="24" t="s">
        <v>25757</v>
      </c>
      <c r="F4622" s="24" t="s">
        <v>21433</v>
      </c>
      <c r="G4622" s="24">
        <v>2021</v>
      </c>
      <c r="H4622" s="25">
        <v>44571</v>
      </c>
      <c r="I4622" s="24" t="s">
        <v>25758</v>
      </c>
      <c r="J4622" s="24"/>
      <c r="K4622" s="24" t="s">
        <v>25759</v>
      </c>
      <c r="L4622" s="24" t="str">
        <f t="shared" si="144"/>
        <v>PostAlerta</v>
      </c>
      <c r="M4622" s="24" t="str">
        <f t="shared" si="145"/>
        <v>S/PalabrasClaves</v>
      </c>
      <c r="N4622" s="24"/>
      <c r="O4622" s="24"/>
      <c r="P4622" s="24"/>
      <c r="Q4622" s="24"/>
      <c r="R4622" s="24"/>
      <c r="S4622" s="24"/>
      <c r="T4622" s="24"/>
      <c r="U4622" s="24"/>
      <c r="V4622" s="24"/>
      <c r="W4622" s="24"/>
      <c r="X4622" s="24"/>
    </row>
    <row r="4623" spans="1:24" ht="15.75" hidden="1" customHeight="1">
      <c r="A4623" s="26">
        <v>35027140</v>
      </c>
      <c r="B4623" s="26" t="s">
        <v>25760</v>
      </c>
      <c r="C4623" s="26" t="s">
        <v>25761</v>
      </c>
      <c r="D4623" s="26" t="s">
        <v>25762</v>
      </c>
      <c r="E4623" s="26" t="s">
        <v>25763</v>
      </c>
      <c r="F4623" s="26" t="s">
        <v>25764</v>
      </c>
      <c r="G4623" s="26">
        <v>2022</v>
      </c>
      <c r="H4623" s="27">
        <v>44575</v>
      </c>
      <c r="I4623" s="26"/>
      <c r="J4623" s="26"/>
      <c r="K4623" s="26" t="s">
        <v>25765</v>
      </c>
      <c r="L4623" s="26" t="str">
        <f t="shared" si="144"/>
        <v>Excluido</v>
      </c>
      <c r="M4623" s="26" t="str">
        <f t="shared" si="145"/>
        <v>S/PalabrasClaves</v>
      </c>
      <c r="N4623" s="26"/>
      <c r="O4623" s="26"/>
      <c r="P4623" s="26"/>
      <c r="Q4623" s="26"/>
      <c r="R4623" s="26"/>
      <c r="S4623" s="26"/>
      <c r="T4623" s="26"/>
      <c r="U4623" s="26"/>
      <c r="V4623" s="26"/>
      <c r="W4623" s="26"/>
      <c r="X4623" s="26"/>
    </row>
    <row r="4624" spans="1:24" ht="15.75" hidden="1" customHeight="1">
      <c r="A4624" s="24">
        <v>35422211</v>
      </c>
      <c r="B4624" s="24" t="s">
        <v>25766</v>
      </c>
      <c r="C4624" s="24" t="s">
        <v>25767</v>
      </c>
      <c r="D4624" s="24" t="s">
        <v>25768</v>
      </c>
      <c r="E4624" s="24" t="s">
        <v>25769</v>
      </c>
      <c r="F4624" s="24" t="s">
        <v>15223</v>
      </c>
      <c r="G4624" s="24">
        <v>2022</v>
      </c>
      <c r="H4624" s="25">
        <v>44666</v>
      </c>
      <c r="I4624" s="24"/>
      <c r="J4624" s="24"/>
      <c r="K4624" s="24" t="s">
        <v>25770</v>
      </c>
      <c r="L4624" s="24" t="str">
        <f t="shared" si="144"/>
        <v>Excluido</v>
      </c>
      <c r="M4624" s="24" t="str">
        <f t="shared" si="145"/>
        <v>S/PalabrasClaves</v>
      </c>
      <c r="N4624" s="24"/>
      <c r="O4624" s="24"/>
      <c r="P4624" s="24"/>
      <c r="Q4624" s="24"/>
      <c r="R4624" s="24"/>
      <c r="S4624" s="24"/>
      <c r="T4624" s="24"/>
      <c r="U4624" s="24"/>
      <c r="V4624" s="24"/>
      <c r="W4624" s="24"/>
      <c r="X4624" s="24"/>
    </row>
    <row r="4625" spans="1:24" ht="15.75" hidden="1" customHeight="1">
      <c r="A4625" s="26">
        <v>35762449</v>
      </c>
      <c r="B4625" s="26" t="s">
        <v>25771</v>
      </c>
      <c r="C4625" s="26" t="s">
        <v>25772</v>
      </c>
      <c r="D4625" s="26" t="s">
        <v>25773</v>
      </c>
      <c r="E4625" s="26" t="s">
        <v>25774</v>
      </c>
      <c r="F4625" s="26" t="s">
        <v>25775</v>
      </c>
      <c r="G4625" s="26">
        <v>2022</v>
      </c>
      <c r="H4625" s="27">
        <v>44740</v>
      </c>
      <c r="I4625" s="26" t="s">
        <v>25776</v>
      </c>
      <c r="J4625" s="26"/>
      <c r="K4625" s="26" t="s">
        <v>25777</v>
      </c>
      <c r="L4625" s="26" t="str">
        <f t="shared" si="144"/>
        <v>PostAlerta</v>
      </c>
      <c r="M4625" s="26" t="str">
        <f t="shared" si="145"/>
        <v>S/PalabrasClaves</v>
      </c>
      <c r="N4625" s="26"/>
      <c r="O4625" s="26"/>
      <c r="P4625" s="26"/>
      <c r="Q4625" s="26"/>
      <c r="R4625" s="26"/>
      <c r="S4625" s="26"/>
      <c r="T4625" s="26"/>
      <c r="U4625" s="26"/>
      <c r="V4625" s="26"/>
      <c r="W4625" s="26"/>
      <c r="X4625" s="26"/>
    </row>
    <row r="4626" spans="1:24" ht="15.75" hidden="1" customHeight="1">
      <c r="A4626" s="24">
        <v>35819075</v>
      </c>
      <c r="B4626" s="24" t="s">
        <v>25778</v>
      </c>
      <c r="C4626" s="24" t="s">
        <v>25779</v>
      </c>
      <c r="D4626" s="24" t="s">
        <v>25780</v>
      </c>
      <c r="E4626" s="24" t="s">
        <v>25781</v>
      </c>
      <c r="F4626" s="24" t="s">
        <v>25782</v>
      </c>
      <c r="G4626" s="24">
        <v>2022</v>
      </c>
      <c r="H4626" s="25">
        <v>44754</v>
      </c>
      <c r="I4626" s="24" t="s">
        <v>25783</v>
      </c>
      <c r="J4626" s="24"/>
      <c r="K4626" s="24" t="s">
        <v>25784</v>
      </c>
      <c r="L4626" s="24" t="str">
        <f t="shared" si="144"/>
        <v>PostAlerta</v>
      </c>
      <c r="M4626" s="24" t="str">
        <f t="shared" si="145"/>
        <v>S/PalabrasClaves</v>
      </c>
      <c r="N4626" s="24"/>
      <c r="O4626" s="24"/>
      <c r="P4626" s="24"/>
      <c r="Q4626" s="24"/>
      <c r="R4626" s="24"/>
      <c r="S4626" s="24"/>
      <c r="T4626" s="24"/>
      <c r="U4626" s="24"/>
      <c r="V4626" s="24"/>
      <c r="W4626" s="24"/>
      <c r="X4626" s="24"/>
    </row>
    <row r="4627" spans="1:24" ht="15.75" hidden="1" customHeight="1">
      <c r="A4627" s="26">
        <v>35938590</v>
      </c>
      <c r="B4627" s="26" t="s">
        <v>25785</v>
      </c>
      <c r="C4627" s="26" t="s">
        <v>25786</v>
      </c>
      <c r="D4627" s="26" t="s">
        <v>25787</v>
      </c>
      <c r="E4627" s="26" t="s">
        <v>25788</v>
      </c>
      <c r="F4627" s="26" t="s">
        <v>25789</v>
      </c>
      <c r="G4627" s="26">
        <v>2022</v>
      </c>
      <c r="H4627" s="27">
        <v>44781</v>
      </c>
      <c r="I4627" s="26"/>
      <c r="J4627" s="26"/>
      <c r="K4627" s="26" t="s">
        <v>25790</v>
      </c>
      <c r="L4627" s="26" t="str">
        <f t="shared" si="144"/>
        <v>PostAlerta</v>
      </c>
      <c r="M4627" s="26" t="str">
        <f t="shared" si="145"/>
        <v>S/PalabrasClaves</v>
      </c>
      <c r="N4627" s="26"/>
      <c r="O4627" s="26"/>
      <c r="P4627" s="26"/>
      <c r="Q4627" s="26"/>
      <c r="R4627" s="26"/>
      <c r="S4627" s="26"/>
      <c r="T4627" s="26"/>
      <c r="U4627" s="26"/>
      <c r="V4627" s="26"/>
      <c r="W4627" s="26"/>
      <c r="X4627" s="26"/>
    </row>
    <row r="4628" spans="1:24" ht="15.75" hidden="1" customHeight="1">
      <c r="A4628" s="24">
        <v>36300428</v>
      </c>
      <c r="B4628" s="24" t="s">
        <v>25791</v>
      </c>
      <c r="C4628" s="24" t="s">
        <v>25792</v>
      </c>
      <c r="D4628" s="24" t="s">
        <v>25793</v>
      </c>
      <c r="E4628" s="24" t="s">
        <v>25794</v>
      </c>
      <c r="F4628" s="24" t="s">
        <v>25795</v>
      </c>
      <c r="G4628" s="24">
        <v>2022</v>
      </c>
      <c r="H4628" s="25">
        <v>44861</v>
      </c>
      <c r="I4628" s="24" t="s">
        <v>25796</v>
      </c>
      <c r="J4628" s="24"/>
      <c r="K4628" s="24" t="s">
        <v>25797</v>
      </c>
      <c r="L4628" s="24" t="str">
        <f t="shared" si="144"/>
        <v>PostAlerta</v>
      </c>
      <c r="M4628" s="24" t="str">
        <f t="shared" si="145"/>
        <v>S/PalabrasClaves</v>
      </c>
      <c r="N4628" s="24"/>
      <c r="O4628" s="24"/>
      <c r="P4628" s="24"/>
      <c r="Q4628" s="24"/>
      <c r="R4628" s="24"/>
      <c r="S4628" s="24"/>
      <c r="T4628" s="24"/>
      <c r="U4628" s="24"/>
      <c r="V4628" s="24"/>
      <c r="W4628" s="24"/>
      <c r="X4628" s="24"/>
    </row>
    <row r="4629" spans="1:24" ht="15.75" hidden="1" customHeight="1">
      <c r="A4629" s="26">
        <v>36411712</v>
      </c>
      <c r="B4629" s="26" t="s">
        <v>25798</v>
      </c>
      <c r="C4629" s="26" t="s">
        <v>25799</v>
      </c>
      <c r="D4629" s="26" t="s">
        <v>25800</v>
      </c>
      <c r="E4629" s="26" t="s">
        <v>25801</v>
      </c>
      <c r="F4629" s="26" t="s">
        <v>25387</v>
      </c>
      <c r="G4629" s="26">
        <v>2022</v>
      </c>
      <c r="H4629" s="27">
        <v>44887</v>
      </c>
      <c r="I4629" s="26"/>
      <c r="J4629" s="26"/>
      <c r="K4629" s="26" t="s">
        <v>25802</v>
      </c>
      <c r="L4629" s="26" t="str">
        <f t="shared" si="144"/>
        <v>PostAlerta</v>
      </c>
      <c r="M4629" s="26" t="str">
        <f t="shared" si="145"/>
        <v>S/PalabrasClaves</v>
      </c>
      <c r="N4629" s="26"/>
      <c r="O4629" s="26"/>
      <c r="P4629" s="26"/>
      <c r="Q4629" s="26"/>
      <c r="R4629" s="26"/>
      <c r="S4629" s="26"/>
      <c r="T4629" s="26"/>
      <c r="U4629" s="26"/>
      <c r="V4629" s="26"/>
      <c r="W4629" s="26"/>
      <c r="X4629" s="26"/>
    </row>
    <row r="4630" spans="1:24" ht="15.75" hidden="1" customHeight="1">
      <c r="A4630" s="24">
        <v>35046926</v>
      </c>
      <c r="B4630" s="24" t="s">
        <v>25803</v>
      </c>
      <c r="C4630" s="24" t="s">
        <v>25804</v>
      </c>
      <c r="D4630" s="24" t="s">
        <v>25805</v>
      </c>
      <c r="E4630" s="24" t="s">
        <v>25806</v>
      </c>
      <c r="F4630" s="24" t="s">
        <v>566</v>
      </c>
      <c r="G4630" s="24">
        <v>2022</v>
      </c>
      <c r="H4630" s="25">
        <v>44581</v>
      </c>
      <c r="I4630" s="24" t="s">
        <v>25807</v>
      </c>
      <c r="J4630" s="24"/>
      <c r="K4630" s="24" t="s">
        <v>25808</v>
      </c>
      <c r="L4630" s="24" t="str">
        <f t="shared" si="144"/>
        <v>PostAlerta</v>
      </c>
      <c r="M4630" s="24" t="str">
        <f t="shared" si="145"/>
        <v>S/PalabrasClaves</v>
      </c>
      <c r="N4630" s="24"/>
      <c r="O4630" s="24"/>
      <c r="P4630" s="24"/>
      <c r="Q4630" s="24"/>
      <c r="R4630" s="24"/>
      <c r="S4630" s="24"/>
      <c r="T4630" s="24"/>
      <c r="U4630" s="24"/>
      <c r="V4630" s="24"/>
      <c r="W4630" s="24"/>
      <c r="X4630" s="24"/>
    </row>
    <row r="4631" spans="1:24" ht="15.75" hidden="1" customHeight="1">
      <c r="A4631" s="26">
        <v>35047416</v>
      </c>
      <c r="B4631" s="26" t="s">
        <v>25809</v>
      </c>
      <c r="C4631" s="26" t="s">
        <v>25810</v>
      </c>
      <c r="D4631" s="26" t="s">
        <v>25811</v>
      </c>
      <c r="E4631" s="26" t="s">
        <v>2219</v>
      </c>
      <c r="F4631" s="26" t="s">
        <v>559</v>
      </c>
      <c r="G4631" s="26">
        <v>2022</v>
      </c>
      <c r="H4631" s="27">
        <v>44581</v>
      </c>
      <c r="I4631" s="26" t="s">
        <v>25812</v>
      </c>
      <c r="J4631" s="26"/>
      <c r="K4631" s="26" t="s">
        <v>25813</v>
      </c>
      <c r="L4631" s="26" t="str">
        <f t="shared" si="144"/>
        <v>PostAlerta</v>
      </c>
      <c r="M4631" s="26" t="str">
        <f t="shared" si="145"/>
        <v>S/PalabrasClaves</v>
      </c>
      <c r="N4631" s="26"/>
      <c r="O4631" s="26"/>
      <c r="P4631" s="26"/>
      <c r="Q4631" s="26"/>
      <c r="R4631" s="26"/>
      <c r="S4631" s="26"/>
      <c r="T4631" s="26"/>
      <c r="U4631" s="26"/>
      <c r="V4631" s="26"/>
      <c r="W4631" s="26"/>
      <c r="X4631" s="26"/>
    </row>
    <row r="4632" spans="1:24" ht="15.75" hidden="1" customHeight="1">
      <c r="A4632" s="24">
        <v>34983422</v>
      </c>
      <c r="B4632" s="24" t="s">
        <v>25814</v>
      </c>
      <c r="C4632" s="24" t="s">
        <v>25815</v>
      </c>
      <c r="D4632" s="24" t="s">
        <v>25816</v>
      </c>
      <c r="E4632" s="24" t="s">
        <v>22777</v>
      </c>
      <c r="F4632" s="24" t="s">
        <v>341</v>
      </c>
      <c r="G4632" s="24">
        <v>2022</v>
      </c>
      <c r="H4632" s="25">
        <v>44566</v>
      </c>
      <c r="I4632" s="24" t="s">
        <v>25817</v>
      </c>
      <c r="J4632" s="24"/>
      <c r="K4632" s="24" t="s">
        <v>25818</v>
      </c>
      <c r="L4632" s="24" t="str">
        <f t="shared" si="144"/>
        <v>PostAlerta</v>
      </c>
      <c r="M4632" s="24" t="str">
        <f t="shared" si="145"/>
        <v>C/PalabrasClaves</v>
      </c>
      <c r="N4632" s="24"/>
      <c r="O4632" s="24"/>
      <c r="P4632" s="24"/>
      <c r="Q4632" s="24"/>
      <c r="R4632" s="24"/>
      <c r="S4632" s="24"/>
      <c r="T4632" s="24"/>
      <c r="U4632" s="24"/>
      <c r="V4632" s="24"/>
      <c r="W4632" s="24"/>
      <c r="X4632" s="24"/>
    </row>
    <row r="4633" spans="1:24" ht="15.75" hidden="1" customHeight="1">
      <c r="A4633" s="26">
        <v>35051108</v>
      </c>
      <c r="B4633" s="26" t="s">
        <v>25819</v>
      </c>
      <c r="C4633" s="26" t="s">
        <v>25820</v>
      </c>
      <c r="D4633" s="26" t="s">
        <v>25821</v>
      </c>
      <c r="E4633" s="26" t="s">
        <v>25822</v>
      </c>
      <c r="F4633" s="26" t="s">
        <v>25823</v>
      </c>
      <c r="G4633" s="26">
        <v>2022</v>
      </c>
      <c r="H4633" s="27">
        <v>44581</v>
      </c>
      <c r="I4633" s="26" t="s">
        <v>25824</v>
      </c>
      <c r="J4633" s="26"/>
      <c r="K4633" s="26" t="s">
        <v>25825</v>
      </c>
      <c r="L4633" s="26" t="str">
        <f t="shared" si="144"/>
        <v>PostAlerta</v>
      </c>
      <c r="M4633" s="26" t="str">
        <f t="shared" si="145"/>
        <v>S/PalabrasClaves</v>
      </c>
      <c r="N4633" s="26"/>
      <c r="O4633" s="26"/>
      <c r="P4633" s="26"/>
      <c r="Q4633" s="26"/>
      <c r="R4633" s="26"/>
      <c r="S4633" s="26"/>
      <c r="T4633" s="26"/>
      <c r="U4633" s="26"/>
      <c r="V4633" s="26"/>
      <c r="W4633" s="26"/>
      <c r="X4633" s="26"/>
    </row>
    <row r="4634" spans="1:24" ht="15.75" hidden="1" customHeight="1">
      <c r="A4634" s="24">
        <v>35087765</v>
      </c>
      <c r="B4634" s="24" t="s">
        <v>25826</v>
      </c>
      <c r="C4634" s="24" t="s">
        <v>25827</v>
      </c>
      <c r="D4634" s="24" t="s">
        <v>25828</v>
      </c>
      <c r="E4634" s="24" t="s">
        <v>21187</v>
      </c>
      <c r="F4634" s="24" t="s">
        <v>559</v>
      </c>
      <c r="G4634" s="24">
        <v>2022</v>
      </c>
      <c r="H4634" s="25">
        <v>44589</v>
      </c>
      <c r="I4634" s="24" t="s">
        <v>25829</v>
      </c>
      <c r="J4634" s="24"/>
      <c r="K4634" s="24" t="s">
        <v>25830</v>
      </c>
      <c r="L4634" s="24" t="str">
        <f t="shared" si="144"/>
        <v>PostAlerta</v>
      </c>
      <c r="M4634" s="24" t="str">
        <f t="shared" si="145"/>
        <v>S/PalabrasClaves</v>
      </c>
      <c r="N4634" s="24"/>
      <c r="O4634" s="24"/>
      <c r="P4634" s="24"/>
      <c r="Q4634" s="24"/>
      <c r="R4634" s="24"/>
      <c r="S4634" s="24"/>
      <c r="T4634" s="24"/>
      <c r="U4634" s="24"/>
      <c r="V4634" s="24"/>
      <c r="W4634" s="24"/>
      <c r="X4634" s="24"/>
    </row>
    <row r="4635" spans="1:24" ht="15.75" hidden="1" customHeight="1">
      <c r="A4635" s="26">
        <v>34918079</v>
      </c>
      <c r="B4635" s="26" t="s">
        <v>25831</v>
      </c>
      <c r="C4635" s="26" t="s">
        <v>25832</v>
      </c>
      <c r="D4635" s="26" t="s">
        <v>25833</v>
      </c>
      <c r="E4635" s="26" t="s">
        <v>25834</v>
      </c>
      <c r="F4635" s="26" t="s">
        <v>2860</v>
      </c>
      <c r="G4635" s="26">
        <v>2022</v>
      </c>
      <c r="H4635" s="27">
        <v>44547</v>
      </c>
      <c r="I4635" s="26" t="s">
        <v>25835</v>
      </c>
      <c r="J4635" s="26"/>
      <c r="K4635" s="26" t="s">
        <v>25836</v>
      </c>
      <c r="L4635" s="26" t="str">
        <f t="shared" si="144"/>
        <v>PostAlerta</v>
      </c>
      <c r="M4635" s="26" t="str">
        <f t="shared" si="145"/>
        <v>S/PalabrasClaves</v>
      </c>
      <c r="N4635" s="26"/>
      <c r="O4635" s="26"/>
      <c r="P4635" s="26"/>
      <c r="Q4635" s="26"/>
      <c r="R4635" s="26"/>
      <c r="S4635" s="26"/>
      <c r="T4635" s="26"/>
      <c r="U4635" s="26"/>
      <c r="V4635" s="26"/>
      <c r="W4635" s="26"/>
      <c r="X4635" s="26"/>
    </row>
    <row r="4636" spans="1:24" ht="15.75" hidden="1" customHeight="1">
      <c r="A4636" s="24">
        <v>35062772</v>
      </c>
      <c r="B4636" s="24" t="s">
        <v>25837</v>
      </c>
      <c r="C4636" s="24" t="s">
        <v>25838</v>
      </c>
      <c r="D4636" s="24" t="s">
        <v>25839</v>
      </c>
      <c r="E4636" s="24" t="s">
        <v>25840</v>
      </c>
      <c r="F4636" s="24" t="s">
        <v>12034</v>
      </c>
      <c r="G4636" s="24">
        <v>2022</v>
      </c>
      <c r="H4636" s="25">
        <v>44583</v>
      </c>
      <c r="I4636" s="24" t="s">
        <v>25841</v>
      </c>
      <c r="J4636" s="24"/>
      <c r="K4636" s="24" t="s">
        <v>25842</v>
      </c>
      <c r="L4636" s="24" t="str">
        <f t="shared" si="144"/>
        <v>PostAlerta</v>
      </c>
      <c r="M4636" s="24" t="str">
        <f t="shared" si="145"/>
        <v>S/PalabrasClaves</v>
      </c>
      <c r="N4636" s="24"/>
      <c r="O4636" s="24"/>
      <c r="P4636" s="24"/>
      <c r="Q4636" s="24"/>
      <c r="R4636" s="24"/>
      <c r="S4636" s="24"/>
      <c r="T4636" s="24"/>
      <c r="U4636" s="24"/>
      <c r="V4636" s="24"/>
      <c r="W4636" s="24"/>
      <c r="X4636" s="24"/>
    </row>
    <row r="4637" spans="1:24" ht="15.75" hidden="1" customHeight="1">
      <c r="A4637" s="26">
        <v>35027093</v>
      </c>
      <c r="B4637" s="26" t="s">
        <v>25843</v>
      </c>
      <c r="C4637" s="26" t="s">
        <v>25844</v>
      </c>
      <c r="D4637" s="26" t="s">
        <v>25845</v>
      </c>
      <c r="E4637" s="26" t="s">
        <v>25846</v>
      </c>
      <c r="F4637" s="26" t="s">
        <v>25847</v>
      </c>
      <c r="G4637" s="26">
        <v>2022</v>
      </c>
      <c r="H4637" s="27">
        <v>44575</v>
      </c>
      <c r="I4637" s="26" t="s">
        <v>25848</v>
      </c>
      <c r="J4637" s="26"/>
      <c r="K4637" s="26" t="s">
        <v>25849</v>
      </c>
      <c r="L4637" s="26" t="str">
        <f t="shared" si="144"/>
        <v>PostAlerta</v>
      </c>
      <c r="M4637" s="26" t="str">
        <f t="shared" si="145"/>
        <v>S/PalabrasClaves</v>
      </c>
      <c r="N4637" s="26"/>
      <c r="O4637" s="26"/>
      <c r="P4637" s="26"/>
      <c r="Q4637" s="26"/>
      <c r="R4637" s="26"/>
      <c r="S4637" s="26"/>
      <c r="T4637" s="26"/>
      <c r="U4637" s="26"/>
      <c r="V4637" s="26"/>
      <c r="W4637" s="26"/>
      <c r="X4637" s="26"/>
    </row>
    <row r="4638" spans="1:24" ht="15.75" hidden="1" customHeight="1">
      <c r="A4638" s="24">
        <v>35047856</v>
      </c>
      <c r="B4638" s="24" t="s">
        <v>25850</v>
      </c>
      <c r="C4638" s="24" t="s">
        <v>25851</v>
      </c>
      <c r="D4638" s="24" t="s">
        <v>25852</v>
      </c>
      <c r="E4638" s="24" t="s">
        <v>25853</v>
      </c>
      <c r="F4638" s="24" t="s">
        <v>25854</v>
      </c>
      <c r="G4638" s="24">
        <v>2021</v>
      </c>
      <c r="H4638" s="25">
        <v>44581</v>
      </c>
      <c r="I4638" s="24" t="s">
        <v>25855</v>
      </c>
      <c r="J4638" s="24"/>
      <c r="K4638" s="24" t="s">
        <v>25856</v>
      </c>
      <c r="L4638" s="24" t="str">
        <f t="shared" si="144"/>
        <v>PostAlerta</v>
      </c>
      <c r="M4638" s="24" t="str">
        <f t="shared" si="145"/>
        <v>S/PalabrasClaves</v>
      </c>
      <c r="N4638" s="24"/>
      <c r="O4638" s="24"/>
      <c r="P4638" s="24"/>
      <c r="Q4638" s="24"/>
      <c r="R4638" s="24"/>
      <c r="S4638" s="24"/>
      <c r="T4638" s="24"/>
      <c r="U4638" s="24"/>
      <c r="V4638" s="24"/>
      <c r="W4638" s="24"/>
      <c r="X4638" s="24"/>
    </row>
    <row r="4639" spans="1:24" ht="15.75" hidden="1" customHeight="1">
      <c r="A4639" s="26">
        <v>35095800</v>
      </c>
      <c r="B4639" s="26" t="s">
        <v>25857</v>
      </c>
      <c r="C4639" s="26" t="s">
        <v>25858</v>
      </c>
      <c r="D4639" s="26" t="s">
        <v>25859</v>
      </c>
      <c r="E4639" s="26" t="s">
        <v>25860</v>
      </c>
      <c r="F4639" s="26" t="s">
        <v>566</v>
      </c>
      <c r="G4639" s="26">
        <v>2022</v>
      </c>
      <c r="H4639" s="27">
        <v>44592</v>
      </c>
      <c r="I4639" s="26" t="s">
        <v>25861</v>
      </c>
      <c r="J4639" s="26"/>
      <c r="K4639" s="26" t="s">
        <v>25862</v>
      </c>
      <c r="L4639" s="26" t="str">
        <f t="shared" si="144"/>
        <v>Excluido</v>
      </c>
      <c r="M4639" s="26" t="str">
        <f t="shared" si="145"/>
        <v>S/PalabrasClaves</v>
      </c>
      <c r="N4639" s="26"/>
      <c r="O4639" s="26"/>
      <c r="P4639" s="26"/>
      <c r="Q4639" s="26"/>
      <c r="R4639" s="26"/>
      <c r="S4639" s="26"/>
      <c r="T4639" s="26"/>
      <c r="U4639" s="26"/>
      <c r="V4639" s="26"/>
      <c r="W4639" s="26"/>
      <c r="X4639" s="26"/>
    </row>
    <row r="4640" spans="1:24" ht="15.75" hidden="1" customHeight="1">
      <c r="A4640" s="24">
        <v>34935346</v>
      </c>
      <c r="B4640" s="24" t="s">
        <v>25863</v>
      </c>
      <c r="C4640" s="24" t="s">
        <v>25864</v>
      </c>
      <c r="D4640" s="24" t="s">
        <v>25865</v>
      </c>
      <c r="E4640" s="24" t="s">
        <v>21227</v>
      </c>
      <c r="F4640" s="24" t="s">
        <v>25866</v>
      </c>
      <c r="G4640" s="24">
        <v>2022</v>
      </c>
      <c r="H4640" s="25">
        <v>44552</v>
      </c>
      <c r="I4640" s="24" t="s">
        <v>25867</v>
      </c>
      <c r="J4640" s="24" t="s">
        <v>25868</v>
      </c>
      <c r="K4640" s="24" t="s">
        <v>25869</v>
      </c>
      <c r="L4640" s="24" t="str">
        <f t="shared" si="144"/>
        <v>PostAlerta</v>
      </c>
      <c r="M4640" s="24" t="str">
        <f t="shared" si="145"/>
        <v>C/PalabrasClaves</v>
      </c>
      <c r="N4640" s="24"/>
      <c r="O4640" s="24"/>
      <c r="P4640" s="24"/>
      <c r="Q4640" s="24"/>
      <c r="R4640" s="24"/>
      <c r="S4640" s="24"/>
      <c r="T4640" s="24"/>
      <c r="U4640" s="24"/>
      <c r="V4640" s="24"/>
      <c r="W4640" s="24"/>
      <c r="X4640" s="24"/>
    </row>
    <row r="4641" spans="1:24" ht="15.75" hidden="1" customHeight="1">
      <c r="A4641" s="26">
        <v>35037814</v>
      </c>
      <c r="B4641" s="26" t="s">
        <v>25870</v>
      </c>
      <c r="C4641" s="26" t="s">
        <v>25871</v>
      </c>
      <c r="D4641" s="26" t="s">
        <v>25872</v>
      </c>
      <c r="E4641" s="26" t="s">
        <v>25873</v>
      </c>
      <c r="F4641" s="26" t="s">
        <v>5568</v>
      </c>
      <c r="G4641" s="26">
        <v>2022</v>
      </c>
      <c r="H4641" s="27">
        <v>44578</v>
      </c>
      <c r="I4641" s="26"/>
      <c r="J4641" s="26"/>
      <c r="K4641" s="26" t="s">
        <v>25874</v>
      </c>
      <c r="L4641" s="26" t="str">
        <f t="shared" si="144"/>
        <v>PostAlerta</v>
      </c>
      <c r="M4641" s="26" t="str">
        <f t="shared" si="145"/>
        <v>S/PalabrasClaves</v>
      </c>
      <c r="N4641" s="26"/>
      <c r="O4641" s="26"/>
      <c r="P4641" s="26"/>
      <c r="Q4641" s="26"/>
      <c r="R4641" s="26"/>
      <c r="S4641" s="26"/>
      <c r="T4641" s="26"/>
      <c r="U4641" s="26"/>
      <c r="V4641" s="26"/>
      <c r="W4641" s="26"/>
      <c r="X4641" s="26"/>
    </row>
    <row r="4642" spans="1:24" ht="15.75" hidden="1" customHeight="1">
      <c r="A4642" s="24">
        <v>35186589</v>
      </c>
      <c r="B4642" s="24" t="s">
        <v>25875</v>
      </c>
      <c r="C4642" s="24" t="s">
        <v>25876</v>
      </c>
      <c r="D4642" s="24" t="s">
        <v>25877</v>
      </c>
      <c r="E4642" s="24" t="s">
        <v>25878</v>
      </c>
      <c r="F4642" s="24" t="s">
        <v>19238</v>
      </c>
      <c r="G4642" s="24">
        <v>2022</v>
      </c>
      <c r="H4642" s="25">
        <v>44613</v>
      </c>
      <c r="I4642" s="24" t="s">
        <v>25879</v>
      </c>
      <c r="J4642" s="24"/>
      <c r="K4642" s="24" t="s">
        <v>25880</v>
      </c>
      <c r="L4642" s="24" t="str">
        <f t="shared" si="144"/>
        <v>Excluido</v>
      </c>
      <c r="M4642" s="24" t="str">
        <f t="shared" si="145"/>
        <v>S/PalabrasClaves</v>
      </c>
      <c r="N4642" s="24"/>
      <c r="O4642" s="24"/>
      <c r="P4642" s="24"/>
      <c r="Q4642" s="24"/>
      <c r="R4642" s="24"/>
      <c r="S4642" s="24"/>
      <c r="T4642" s="24"/>
      <c r="U4642" s="24"/>
      <c r="V4642" s="24"/>
      <c r="W4642" s="24"/>
      <c r="X4642" s="24"/>
    </row>
    <row r="4643" spans="1:24" ht="15.75" hidden="1" customHeight="1">
      <c r="A4643" s="26">
        <v>34731020</v>
      </c>
      <c r="B4643" s="26" t="s">
        <v>25881</v>
      </c>
      <c r="C4643" s="26" t="s">
        <v>25882</v>
      </c>
      <c r="D4643" s="26" t="s">
        <v>25883</v>
      </c>
      <c r="E4643" s="26" t="s">
        <v>871</v>
      </c>
      <c r="F4643" s="26" t="s">
        <v>267</v>
      </c>
      <c r="G4643" s="26">
        <v>2022</v>
      </c>
      <c r="H4643" s="27">
        <v>44503</v>
      </c>
      <c r="I4643" s="26" t="s">
        <v>25884</v>
      </c>
      <c r="J4643" s="26"/>
      <c r="K4643" s="26" t="s">
        <v>25885</v>
      </c>
      <c r="L4643" s="26" t="str">
        <f t="shared" si="144"/>
        <v>PostAlerta</v>
      </c>
      <c r="M4643" s="26" t="str">
        <f t="shared" si="145"/>
        <v>S/PalabrasClaves</v>
      </c>
      <c r="N4643" s="26"/>
      <c r="O4643" s="26"/>
      <c r="P4643" s="26"/>
      <c r="Q4643" s="26"/>
      <c r="R4643" s="26"/>
      <c r="S4643" s="26"/>
      <c r="T4643" s="26"/>
      <c r="U4643" s="26"/>
      <c r="V4643" s="26"/>
      <c r="W4643" s="26"/>
      <c r="X4643" s="26"/>
    </row>
    <row r="4644" spans="1:24" ht="15.75" hidden="1" customHeight="1">
      <c r="A4644" s="24">
        <v>35061780</v>
      </c>
      <c r="B4644" s="24" t="s">
        <v>25886</v>
      </c>
      <c r="C4644" s="24" t="s">
        <v>25887</v>
      </c>
      <c r="D4644" s="24" t="s">
        <v>25888</v>
      </c>
      <c r="E4644" s="24" t="s">
        <v>25889</v>
      </c>
      <c r="F4644" s="24" t="s">
        <v>2168</v>
      </c>
      <c r="G4644" s="24">
        <v>2022</v>
      </c>
      <c r="H4644" s="25">
        <v>44582</v>
      </c>
      <c r="I4644" s="24" t="s">
        <v>25890</v>
      </c>
      <c r="J4644" s="24"/>
      <c r="K4644" s="24" t="s">
        <v>25891</v>
      </c>
      <c r="L4644" s="24" t="str">
        <f t="shared" si="144"/>
        <v>PostAlerta</v>
      </c>
      <c r="M4644" s="24" t="str">
        <f t="shared" si="145"/>
        <v>C/PalabrasClaves</v>
      </c>
      <c r="N4644" s="24"/>
      <c r="O4644" s="24"/>
      <c r="P4644" s="24"/>
      <c r="Q4644" s="24"/>
      <c r="R4644" s="24"/>
      <c r="S4644" s="24"/>
      <c r="T4644" s="24"/>
      <c r="U4644" s="24"/>
      <c r="V4644" s="24"/>
      <c r="W4644" s="24"/>
      <c r="X4644" s="24"/>
    </row>
    <row r="4645" spans="1:24" ht="15.75" hidden="1" customHeight="1">
      <c r="A4645" s="26">
        <v>34053955</v>
      </c>
      <c r="B4645" s="26" t="s">
        <v>25892</v>
      </c>
      <c r="C4645" s="26" t="s">
        <v>25893</v>
      </c>
      <c r="D4645" s="26" t="s">
        <v>25894</v>
      </c>
      <c r="E4645" s="26" t="s">
        <v>10734</v>
      </c>
      <c r="F4645" s="26" t="s">
        <v>2220</v>
      </c>
      <c r="G4645" s="26">
        <v>2022</v>
      </c>
      <c r="H4645" s="27">
        <v>44347</v>
      </c>
      <c r="I4645" s="26"/>
      <c r="J4645" s="26"/>
      <c r="K4645" s="26" t="s">
        <v>25895</v>
      </c>
      <c r="L4645" s="26" t="str">
        <f t="shared" si="144"/>
        <v>PostAlerta</v>
      </c>
      <c r="M4645" s="26" t="str">
        <f t="shared" si="145"/>
        <v>S/PalabrasClaves</v>
      </c>
      <c r="N4645" s="26"/>
      <c r="O4645" s="26"/>
      <c r="P4645" s="26"/>
      <c r="Q4645" s="26"/>
      <c r="R4645" s="26"/>
      <c r="S4645" s="26"/>
      <c r="T4645" s="26"/>
      <c r="U4645" s="26"/>
      <c r="V4645" s="26"/>
      <c r="W4645" s="26"/>
      <c r="X4645" s="26"/>
    </row>
    <row r="4646" spans="1:24" ht="15.75" hidden="1" customHeight="1">
      <c r="A4646" s="24">
        <v>34724387</v>
      </c>
      <c r="B4646" s="24" t="s">
        <v>25896</v>
      </c>
      <c r="C4646" s="24" t="s">
        <v>25897</v>
      </c>
      <c r="D4646" s="24" t="s">
        <v>25898</v>
      </c>
      <c r="E4646" s="24" t="s">
        <v>25386</v>
      </c>
      <c r="F4646" s="24" t="s">
        <v>90</v>
      </c>
      <c r="G4646" s="24">
        <v>2022</v>
      </c>
      <c r="H4646" s="25">
        <v>44501</v>
      </c>
      <c r="I4646" s="24" t="s">
        <v>25899</v>
      </c>
      <c r="J4646" s="24"/>
      <c r="K4646" s="24" t="s">
        <v>25900</v>
      </c>
      <c r="L4646" s="24" t="str">
        <f t="shared" si="144"/>
        <v>PostAlerta</v>
      </c>
      <c r="M4646" s="24" t="str">
        <f t="shared" si="145"/>
        <v>S/PalabrasClaves</v>
      </c>
      <c r="N4646" s="24"/>
      <c r="O4646" s="24"/>
      <c r="P4646" s="24"/>
      <c r="Q4646" s="24"/>
      <c r="R4646" s="24"/>
      <c r="S4646" s="24"/>
      <c r="T4646" s="24"/>
      <c r="U4646" s="24"/>
      <c r="V4646" s="24"/>
      <c r="W4646" s="24"/>
      <c r="X4646" s="24"/>
    </row>
    <row r="4647" spans="1:24" ht="15.75" hidden="1" customHeight="1">
      <c r="A4647" s="26">
        <v>35085261</v>
      </c>
      <c r="B4647" s="26" t="s">
        <v>25901</v>
      </c>
      <c r="C4647" s="26" t="s">
        <v>25902</v>
      </c>
      <c r="D4647" s="26" t="s">
        <v>25903</v>
      </c>
      <c r="E4647" s="26" t="s">
        <v>8043</v>
      </c>
      <c r="F4647" s="26" t="s">
        <v>2168</v>
      </c>
      <c r="G4647" s="26">
        <v>2022</v>
      </c>
      <c r="H4647" s="27">
        <v>44588</v>
      </c>
      <c r="I4647" s="26" t="s">
        <v>25904</v>
      </c>
      <c r="J4647" s="26"/>
      <c r="K4647" s="26" t="s">
        <v>25905</v>
      </c>
      <c r="L4647" s="26" t="str">
        <f t="shared" si="144"/>
        <v>PostAlerta</v>
      </c>
      <c r="M4647" s="26" t="str">
        <f t="shared" si="145"/>
        <v>S/PalabrasClaves</v>
      </c>
      <c r="N4647" s="26"/>
      <c r="O4647" s="26"/>
      <c r="P4647" s="26"/>
      <c r="Q4647" s="26"/>
      <c r="R4647" s="26"/>
      <c r="S4647" s="26"/>
      <c r="T4647" s="26"/>
      <c r="U4647" s="26"/>
      <c r="V4647" s="26"/>
      <c r="W4647" s="26"/>
      <c r="X4647" s="26"/>
    </row>
    <row r="4648" spans="1:24" ht="15.75" hidden="1" customHeight="1">
      <c r="A4648" s="24">
        <v>35154028</v>
      </c>
      <c r="B4648" s="24" t="s">
        <v>25906</v>
      </c>
      <c r="C4648" s="24" t="s">
        <v>25907</v>
      </c>
      <c r="D4648" s="24" t="s">
        <v>25908</v>
      </c>
      <c r="E4648" s="24" t="s">
        <v>25909</v>
      </c>
      <c r="F4648" s="24" t="s">
        <v>566</v>
      </c>
      <c r="G4648" s="24">
        <v>2022</v>
      </c>
      <c r="H4648" s="25">
        <v>44606</v>
      </c>
      <c r="I4648" s="24" t="s">
        <v>25910</v>
      </c>
      <c r="J4648" s="24"/>
      <c r="K4648" s="24" t="s">
        <v>25911</v>
      </c>
      <c r="L4648" s="24" t="str">
        <f t="shared" ref="L4648:L4711" si="146">IF(ISNUMBER(VLOOKUP(A4648,EXCL,1,FALSE)),"Excluido",IF(ISNUMBER(VLOOKUP(A4648,POST,1,FALSE)),"PostAlerta",IF(ISNUMBER(VLOOKUP(A4648,PRE,1,FALSE)),"PreAlerta","")))</f>
        <v>Excluido</v>
      </c>
      <c r="M4648" s="24" t="str">
        <f t="shared" ref="M4648:M4711" si="147">IF(ISNUMBER(VLOOKUP(A4648,KEYWORDS,1,FALSE)),"C/PalabrasClaves","S/PalabrasClaves")</f>
        <v>S/PalabrasClaves</v>
      </c>
      <c r="N4648" s="24"/>
      <c r="O4648" s="24"/>
      <c r="P4648" s="24"/>
      <c r="Q4648" s="24"/>
      <c r="R4648" s="24"/>
      <c r="S4648" s="24"/>
      <c r="T4648" s="24"/>
      <c r="U4648" s="24"/>
      <c r="V4648" s="24"/>
      <c r="W4648" s="24"/>
      <c r="X4648" s="24"/>
    </row>
    <row r="4649" spans="1:24" ht="15.75" hidden="1" customHeight="1">
      <c r="A4649" s="26">
        <v>35094705</v>
      </c>
      <c r="B4649" s="26" t="s">
        <v>25912</v>
      </c>
      <c r="C4649" s="26" t="s">
        <v>25913</v>
      </c>
      <c r="D4649" s="26" t="s">
        <v>25914</v>
      </c>
      <c r="E4649" s="26" t="s">
        <v>25915</v>
      </c>
      <c r="F4649" s="26" t="s">
        <v>22526</v>
      </c>
      <c r="G4649" s="26">
        <v>2022</v>
      </c>
      <c r="H4649" s="27">
        <v>44592</v>
      </c>
      <c r="I4649" s="26" t="s">
        <v>25916</v>
      </c>
      <c r="J4649" s="26"/>
      <c r="K4649" s="26" t="s">
        <v>25917</v>
      </c>
      <c r="L4649" s="26" t="str">
        <f t="shared" si="146"/>
        <v>PostAlerta</v>
      </c>
      <c r="M4649" s="26" t="str">
        <f t="shared" si="147"/>
        <v>S/PalabrasClaves</v>
      </c>
      <c r="N4649" s="26"/>
      <c r="O4649" s="26"/>
      <c r="P4649" s="26"/>
      <c r="Q4649" s="26"/>
      <c r="R4649" s="26"/>
      <c r="S4649" s="26"/>
      <c r="T4649" s="26"/>
      <c r="U4649" s="26"/>
      <c r="V4649" s="26"/>
      <c r="W4649" s="26"/>
      <c r="X4649" s="26"/>
    </row>
    <row r="4650" spans="1:24" ht="15.75" hidden="1" customHeight="1">
      <c r="A4650" s="24">
        <v>35173712</v>
      </c>
      <c r="B4650" s="24" t="s">
        <v>25918</v>
      </c>
      <c r="C4650" s="24" t="s">
        <v>25919</v>
      </c>
      <c r="D4650" s="24" t="s">
        <v>25920</v>
      </c>
      <c r="E4650" s="24" t="s">
        <v>11112</v>
      </c>
      <c r="F4650" s="24" t="s">
        <v>4667</v>
      </c>
      <c r="G4650" s="24">
        <v>2022</v>
      </c>
      <c r="H4650" s="25">
        <v>44609</v>
      </c>
      <c r="I4650" s="24" t="s">
        <v>25921</v>
      </c>
      <c r="J4650" s="24"/>
      <c r="K4650" s="24" t="s">
        <v>25922</v>
      </c>
      <c r="L4650" s="24" t="str">
        <f t="shared" si="146"/>
        <v>PostAlerta</v>
      </c>
      <c r="M4650" s="24" t="str">
        <f t="shared" si="147"/>
        <v>S/PalabrasClaves</v>
      </c>
      <c r="N4650" s="24"/>
      <c r="O4650" s="24"/>
      <c r="P4650" s="24"/>
      <c r="Q4650" s="24"/>
      <c r="R4650" s="24"/>
      <c r="S4650" s="24"/>
      <c r="T4650" s="24"/>
      <c r="U4650" s="24"/>
      <c r="V4650" s="24"/>
      <c r="W4650" s="24"/>
      <c r="X4650" s="24"/>
    </row>
    <row r="4651" spans="1:24" ht="15.75" hidden="1" customHeight="1">
      <c r="A4651" s="26">
        <v>35174109</v>
      </c>
      <c r="B4651" s="26" t="s">
        <v>25923</v>
      </c>
      <c r="C4651" s="26" t="s">
        <v>25924</v>
      </c>
      <c r="D4651" s="26" t="s">
        <v>25925</v>
      </c>
      <c r="E4651" s="26" t="s">
        <v>13977</v>
      </c>
      <c r="F4651" s="26" t="s">
        <v>559</v>
      </c>
      <c r="G4651" s="26">
        <v>2022</v>
      </c>
      <c r="H4651" s="27">
        <v>44609</v>
      </c>
      <c r="I4651" s="26" t="s">
        <v>25926</v>
      </c>
      <c r="J4651" s="26"/>
      <c r="K4651" s="26" t="s">
        <v>25927</v>
      </c>
      <c r="L4651" s="26" t="str">
        <f t="shared" si="146"/>
        <v>Excluido</v>
      </c>
      <c r="M4651" s="26" t="str">
        <f t="shared" si="147"/>
        <v>S/PalabrasClaves</v>
      </c>
      <c r="N4651" s="26"/>
      <c r="O4651" s="26"/>
      <c r="P4651" s="26"/>
      <c r="Q4651" s="26"/>
      <c r="R4651" s="26"/>
      <c r="S4651" s="26"/>
      <c r="T4651" s="26"/>
      <c r="U4651" s="26"/>
      <c r="V4651" s="26"/>
      <c r="W4651" s="26"/>
      <c r="X4651" s="26"/>
    </row>
    <row r="4652" spans="1:24" ht="15.75" hidden="1" customHeight="1">
      <c r="A4652" s="24">
        <v>33436503</v>
      </c>
      <c r="B4652" s="24" t="s">
        <v>25928</v>
      </c>
      <c r="C4652" s="24" t="s">
        <v>25929</v>
      </c>
      <c r="D4652" s="24" t="s">
        <v>25930</v>
      </c>
      <c r="E4652" s="24" t="s">
        <v>25931</v>
      </c>
      <c r="F4652" s="24" t="s">
        <v>251</v>
      </c>
      <c r="G4652" s="24">
        <v>2022</v>
      </c>
      <c r="H4652" s="25">
        <v>44209</v>
      </c>
      <c r="I4652" s="24"/>
      <c r="J4652" s="24"/>
      <c r="K4652" s="24" t="s">
        <v>25932</v>
      </c>
      <c r="L4652" s="24" t="str">
        <f t="shared" si="146"/>
        <v>PostAlerta</v>
      </c>
      <c r="M4652" s="24" t="str">
        <f t="shared" si="147"/>
        <v>S/PalabrasClaves</v>
      </c>
      <c r="N4652" s="24"/>
      <c r="O4652" s="24"/>
      <c r="P4652" s="24"/>
      <c r="Q4652" s="24"/>
      <c r="R4652" s="24"/>
      <c r="S4652" s="24"/>
      <c r="T4652" s="24"/>
      <c r="U4652" s="24"/>
      <c r="V4652" s="24"/>
      <c r="W4652" s="24"/>
      <c r="X4652" s="24"/>
    </row>
    <row r="4653" spans="1:24" ht="15.75" hidden="1" customHeight="1">
      <c r="A4653" s="26">
        <v>33441449</v>
      </c>
      <c r="B4653" s="26" t="s">
        <v>25933</v>
      </c>
      <c r="C4653" s="26" t="s">
        <v>25934</v>
      </c>
      <c r="D4653" s="26" t="s">
        <v>25935</v>
      </c>
      <c r="E4653" s="26" t="s">
        <v>16720</v>
      </c>
      <c r="F4653" s="26" t="s">
        <v>251</v>
      </c>
      <c r="G4653" s="26">
        <v>2022</v>
      </c>
      <c r="H4653" s="27">
        <v>44210</v>
      </c>
      <c r="I4653" s="26"/>
      <c r="J4653" s="26"/>
      <c r="K4653" s="26" t="s">
        <v>25936</v>
      </c>
      <c r="L4653" s="26" t="str">
        <f t="shared" si="146"/>
        <v>PostAlerta</v>
      </c>
      <c r="M4653" s="26" t="str">
        <f t="shared" si="147"/>
        <v>S/PalabrasClaves</v>
      </c>
      <c r="N4653" s="26"/>
      <c r="O4653" s="26"/>
      <c r="P4653" s="26"/>
      <c r="Q4653" s="26"/>
      <c r="R4653" s="26"/>
      <c r="S4653" s="26"/>
      <c r="T4653" s="26"/>
      <c r="U4653" s="26"/>
      <c r="V4653" s="26"/>
      <c r="W4653" s="26"/>
      <c r="X4653" s="26"/>
    </row>
    <row r="4654" spans="1:24" ht="15.75" hidden="1" customHeight="1">
      <c r="A4654" s="24">
        <v>34321450</v>
      </c>
      <c r="B4654" s="24" t="s">
        <v>25937</v>
      </c>
      <c r="C4654" s="24" t="s">
        <v>25938</v>
      </c>
      <c r="D4654" s="24" t="s">
        <v>25939</v>
      </c>
      <c r="E4654" s="24" t="s">
        <v>10752</v>
      </c>
      <c r="F4654" s="24" t="s">
        <v>128</v>
      </c>
      <c r="G4654" s="24">
        <v>2022</v>
      </c>
      <c r="H4654" s="25">
        <v>44406</v>
      </c>
      <c r="I4654" s="24" t="s">
        <v>25940</v>
      </c>
      <c r="J4654" s="24" t="s">
        <v>25941</v>
      </c>
      <c r="K4654" s="24" t="s">
        <v>25942</v>
      </c>
      <c r="L4654" s="24" t="str">
        <f t="shared" si="146"/>
        <v>PostAlerta</v>
      </c>
      <c r="M4654" s="24" t="str">
        <f t="shared" si="147"/>
        <v>S/PalabrasClaves</v>
      </c>
      <c r="N4654" s="24"/>
      <c r="O4654" s="24"/>
      <c r="P4654" s="24"/>
      <c r="Q4654" s="24"/>
      <c r="R4654" s="24"/>
      <c r="S4654" s="24"/>
      <c r="T4654" s="24"/>
      <c r="U4654" s="24"/>
      <c r="V4654" s="24"/>
      <c r="W4654" s="24"/>
      <c r="X4654" s="24"/>
    </row>
    <row r="4655" spans="1:24" ht="15.75" hidden="1" customHeight="1">
      <c r="A4655" s="26">
        <v>34407011</v>
      </c>
      <c r="B4655" s="26" t="s">
        <v>25943</v>
      </c>
      <c r="C4655" s="26" t="s">
        <v>25944</v>
      </c>
      <c r="D4655" s="26" t="s">
        <v>25945</v>
      </c>
      <c r="E4655" s="26" t="s">
        <v>25946</v>
      </c>
      <c r="F4655" s="26" t="s">
        <v>128</v>
      </c>
      <c r="G4655" s="26">
        <v>2022</v>
      </c>
      <c r="H4655" s="27">
        <v>44426</v>
      </c>
      <c r="I4655" s="26" t="s">
        <v>25947</v>
      </c>
      <c r="J4655" s="26" t="s">
        <v>25948</v>
      </c>
      <c r="K4655" s="26" t="s">
        <v>25949</v>
      </c>
      <c r="L4655" s="26" t="str">
        <f t="shared" si="146"/>
        <v>PostAlerta</v>
      </c>
      <c r="M4655" s="26" t="str">
        <f t="shared" si="147"/>
        <v>S/PalabrasClaves</v>
      </c>
      <c r="N4655" s="26"/>
      <c r="O4655" s="26"/>
      <c r="P4655" s="26"/>
      <c r="Q4655" s="26"/>
      <c r="R4655" s="26"/>
      <c r="S4655" s="26"/>
      <c r="T4655" s="26"/>
      <c r="U4655" s="26"/>
      <c r="V4655" s="26"/>
      <c r="W4655" s="26"/>
      <c r="X4655" s="26"/>
    </row>
    <row r="4656" spans="1:24" ht="15.75" hidden="1" customHeight="1">
      <c r="A4656" s="24">
        <v>34475357</v>
      </c>
      <c r="B4656" s="24" t="s">
        <v>25950</v>
      </c>
      <c r="C4656" s="24" t="s">
        <v>25951</v>
      </c>
      <c r="D4656" s="24" t="s">
        <v>25952</v>
      </c>
      <c r="E4656" s="24" t="s">
        <v>25953</v>
      </c>
      <c r="F4656" s="24" t="s">
        <v>128</v>
      </c>
      <c r="G4656" s="24">
        <v>2022</v>
      </c>
      <c r="H4656" s="25">
        <v>44442</v>
      </c>
      <c r="I4656" s="24"/>
      <c r="J4656" s="24"/>
      <c r="K4656" s="24" t="s">
        <v>25954</v>
      </c>
      <c r="L4656" s="24" t="str">
        <f t="shared" si="146"/>
        <v>PostAlerta</v>
      </c>
      <c r="M4656" s="24" t="str">
        <f t="shared" si="147"/>
        <v>S/PalabrasClaves</v>
      </c>
      <c r="N4656" s="24"/>
      <c r="O4656" s="24"/>
      <c r="P4656" s="24"/>
      <c r="Q4656" s="24"/>
      <c r="R4656" s="24"/>
      <c r="S4656" s="24"/>
      <c r="T4656" s="24"/>
      <c r="U4656" s="24"/>
      <c r="V4656" s="24"/>
      <c r="W4656" s="24"/>
      <c r="X4656" s="24"/>
    </row>
    <row r="4657" spans="1:24" ht="15.75" hidden="1" customHeight="1">
      <c r="A4657" s="26">
        <v>34482355</v>
      </c>
      <c r="B4657" s="26" t="s">
        <v>25955</v>
      </c>
      <c r="C4657" s="26" t="s">
        <v>25956</v>
      </c>
      <c r="D4657" s="26" t="s">
        <v>25957</v>
      </c>
      <c r="E4657" s="26" t="s">
        <v>14260</v>
      </c>
      <c r="F4657" s="26" t="s">
        <v>198</v>
      </c>
      <c r="G4657" s="26">
        <v>2022</v>
      </c>
      <c r="H4657" s="27">
        <v>44444</v>
      </c>
      <c r="I4657" s="26" t="s">
        <v>25958</v>
      </c>
      <c r="J4657" s="26"/>
      <c r="K4657" s="26" t="s">
        <v>25959</v>
      </c>
      <c r="L4657" s="26" t="str">
        <f t="shared" si="146"/>
        <v>PostAlerta</v>
      </c>
      <c r="M4657" s="26" t="str">
        <f t="shared" si="147"/>
        <v>S/PalabrasClaves</v>
      </c>
      <c r="N4657" s="26"/>
      <c r="O4657" s="26"/>
      <c r="P4657" s="26"/>
      <c r="Q4657" s="26"/>
      <c r="R4657" s="26"/>
      <c r="S4657" s="26"/>
      <c r="T4657" s="26"/>
      <c r="U4657" s="26"/>
      <c r="V4657" s="26"/>
      <c r="W4657" s="26"/>
      <c r="X4657" s="26"/>
    </row>
    <row r="4658" spans="1:24" ht="15.75" hidden="1" customHeight="1">
      <c r="A4658" s="24">
        <v>34538874</v>
      </c>
      <c r="B4658" s="24" t="s">
        <v>25960</v>
      </c>
      <c r="C4658" s="24" t="s">
        <v>25961</v>
      </c>
      <c r="D4658" s="24" t="s">
        <v>25962</v>
      </c>
      <c r="E4658" s="24" t="s">
        <v>25963</v>
      </c>
      <c r="F4658" s="24" t="s">
        <v>6746</v>
      </c>
      <c r="G4658" s="24">
        <v>2022</v>
      </c>
      <c r="H4658" s="25">
        <v>44459</v>
      </c>
      <c r="I4658" s="24" t="s">
        <v>25964</v>
      </c>
      <c r="J4658" s="24"/>
      <c r="K4658" s="24" t="s">
        <v>25965</v>
      </c>
      <c r="L4658" s="24" t="str">
        <f t="shared" si="146"/>
        <v>PostAlerta</v>
      </c>
      <c r="M4658" s="24" t="str">
        <f t="shared" si="147"/>
        <v>S/PalabrasClaves</v>
      </c>
      <c r="N4658" s="24"/>
      <c r="O4658" s="24"/>
      <c r="P4658" s="24"/>
      <c r="Q4658" s="24"/>
      <c r="R4658" s="24"/>
      <c r="S4658" s="24"/>
      <c r="T4658" s="24"/>
      <c r="U4658" s="24"/>
      <c r="V4658" s="24"/>
      <c r="W4658" s="24"/>
      <c r="X4658" s="24"/>
    </row>
    <row r="4659" spans="1:24" ht="15.75" hidden="1" customHeight="1">
      <c r="A4659" s="26">
        <v>34642498</v>
      </c>
      <c r="B4659" s="26" t="s">
        <v>25966</v>
      </c>
      <c r="C4659" s="26" t="s">
        <v>25967</v>
      </c>
      <c r="D4659" s="26" t="s">
        <v>25968</v>
      </c>
      <c r="E4659" s="26" t="s">
        <v>25969</v>
      </c>
      <c r="F4659" s="26" t="s">
        <v>16651</v>
      </c>
      <c r="G4659" s="26">
        <v>2022</v>
      </c>
      <c r="H4659" s="27">
        <v>44482</v>
      </c>
      <c r="I4659" s="26" t="s">
        <v>25970</v>
      </c>
      <c r="J4659" s="26"/>
      <c r="K4659" s="26" t="s">
        <v>25971</v>
      </c>
      <c r="L4659" s="26" t="str">
        <f t="shared" si="146"/>
        <v>PostAlerta</v>
      </c>
      <c r="M4659" s="26" t="str">
        <f t="shared" si="147"/>
        <v>S/PalabrasClaves</v>
      </c>
      <c r="N4659" s="26"/>
      <c r="O4659" s="26"/>
      <c r="P4659" s="26"/>
      <c r="Q4659" s="26"/>
      <c r="R4659" s="26"/>
      <c r="S4659" s="26"/>
      <c r="T4659" s="26"/>
      <c r="U4659" s="26"/>
      <c r="V4659" s="26"/>
      <c r="W4659" s="26"/>
      <c r="X4659" s="26"/>
    </row>
    <row r="4660" spans="1:24" ht="15.75" hidden="1" customHeight="1">
      <c r="A4660" s="24">
        <v>34676780</v>
      </c>
      <c r="B4660" s="24" t="s">
        <v>25972</v>
      </c>
      <c r="C4660" s="24" t="s">
        <v>25973</v>
      </c>
      <c r="D4660" s="24" t="s">
        <v>25974</v>
      </c>
      <c r="E4660" s="24" t="s">
        <v>25975</v>
      </c>
      <c r="F4660" s="24" t="s">
        <v>725</v>
      </c>
      <c r="G4660" s="24">
        <v>2022</v>
      </c>
      <c r="H4660" s="25">
        <v>44491</v>
      </c>
      <c r="I4660" s="24"/>
      <c r="J4660" s="24"/>
      <c r="K4660" s="24" t="s">
        <v>25976</v>
      </c>
      <c r="L4660" s="24" t="str">
        <f t="shared" si="146"/>
        <v>PostAlerta</v>
      </c>
      <c r="M4660" s="24" t="str">
        <f t="shared" si="147"/>
        <v>S/PalabrasClaves</v>
      </c>
      <c r="N4660" s="24"/>
      <c r="O4660" s="24"/>
      <c r="P4660" s="24"/>
      <c r="Q4660" s="24"/>
      <c r="R4660" s="24"/>
      <c r="S4660" s="24"/>
      <c r="T4660" s="24"/>
      <c r="U4660" s="24"/>
      <c r="V4660" s="24"/>
      <c r="W4660" s="24"/>
      <c r="X4660" s="24"/>
    </row>
    <row r="4661" spans="1:24" ht="15.75" hidden="1" customHeight="1">
      <c r="A4661" s="26">
        <v>34727757</v>
      </c>
      <c r="B4661" s="26" t="s">
        <v>25977</v>
      </c>
      <c r="C4661" s="26" t="s">
        <v>25978</v>
      </c>
      <c r="D4661" s="26" t="s">
        <v>25979</v>
      </c>
      <c r="E4661" s="26" t="s">
        <v>25980</v>
      </c>
      <c r="F4661" s="26" t="s">
        <v>725</v>
      </c>
      <c r="G4661" s="26">
        <v>2022</v>
      </c>
      <c r="H4661" s="27">
        <v>44503</v>
      </c>
      <c r="I4661" s="26"/>
      <c r="J4661" s="26"/>
      <c r="K4661" s="26" t="s">
        <v>25981</v>
      </c>
      <c r="L4661" s="26" t="str">
        <f t="shared" si="146"/>
        <v>PostAlerta</v>
      </c>
      <c r="M4661" s="26" t="str">
        <f t="shared" si="147"/>
        <v>S/PalabrasClaves</v>
      </c>
      <c r="N4661" s="26"/>
      <c r="O4661" s="26"/>
      <c r="P4661" s="26"/>
      <c r="Q4661" s="26"/>
      <c r="R4661" s="26"/>
      <c r="S4661" s="26"/>
      <c r="T4661" s="26"/>
      <c r="U4661" s="26"/>
      <c r="V4661" s="26"/>
      <c r="W4661" s="26"/>
      <c r="X4661" s="26"/>
    </row>
    <row r="4662" spans="1:24" ht="15.75" hidden="1" customHeight="1">
      <c r="A4662" s="24">
        <v>34838958</v>
      </c>
      <c r="B4662" s="24" t="s">
        <v>25982</v>
      </c>
      <c r="C4662" s="24" t="s">
        <v>25983</v>
      </c>
      <c r="D4662" s="24" t="s">
        <v>25984</v>
      </c>
      <c r="E4662" s="24" t="s">
        <v>25985</v>
      </c>
      <c r="F4662" s="24" t="s">
        <v>4565</v>
      </c>
      <c r="G4662" s="24">
        <v>2022</v>
      </c>
      <c r="H4662" s="25">
        <v>44528</v>
      </c>
      <c r="I4662" s="24"/>
      <c r="J4662" s="24"/>
      <c r="K4662" s="24" t="s">
        <v>25986</v>
      </c>
      <c r="L4662" s="24" t="str">
        <f t="shared" si="146"/>
        <v>PostAlerta</v>
      </c>
      <c r="M4662" s="24" t="str">
        <f t="shared" si="147"/>
        <v>S/PalabrasClaves</v>
      </c>
      <c r="N4662" s="24"/>
      <c r="O4662" s="24"/>
      <c r="P4662" s="24"/>
      <c r="Q4662" s="24"/>
      <c r="R4662" s="24"/>
      <c r="S4662" s="24"/>
      <c r="T4662" s="24"/>
      <c r="U4662" s="24"/>
      <c r="V4662" s="24"/>
      <c r="W4662" s="24"/>
      <c r="X4662" s="24"/>
    </row>
    <row r="4663" spans="1:24" ht="15.75" hidden="1" customHeight="1">
      <c r="A4663" s="26">
        <v>34840272</v>
      </c>
      <c r="B4663" s="26" t="s">
        <v>25987</v>
      </c>
      <c r="C4663" s="26" t="s">
        <v>25988</v>
      </c>
      <c r="D4663" s="26" t="s">
        <v>25989</v>
      </c>
      <c r="E4663" s="26" t="s">
        <v>12624</v>
      </c>
      <c r="F4663" s="26" t="s">
        <v>2581</v>
      </c>
      <c r="G4663" s="26">
        <v>2022</v>
      </c>
      <c r="H4663" s="27">
        <v>44529</v>
      </c>
      <c r="I4663" s="26"/>
      <c r="J4663" s="26"/>
      <c r="K4663" s="26" t="s">
        <v>25990</v>
      </c>
      <c r="L4663" s="26" t="str">
        <f t="shared" si="146"/>
        <v>Excluido</v>
      </c>
      <c r="M4663" s="26" t="str">
        <f t="shared" si="147"/>
        <v>C/PalabrasClaves</v>
      </c>
      <c r="N4663" s="26"/>
      <c r="O4663" s="26"/>
      <c r="P4663" s="26"/>
      <c r="Q4663" s="26"/>
      <c r="R4663" s="26"/>
      <c r="S4663" s="26"/>
      <c r="T4663" s="26"/>
      <c r="U4663" s="26"/>
      <c r="V4663" s="26"/>
      <c r="W4663" s="26"/>
      <c r="X4663" s="26"/>
    </row>
    <row r="4664" spans="1:24" ht="15.75" hidden="1" customHeight="1">
      <c r="A4664" s="24">
        <v>34887176</v>
      </c>
      <c r="B4664" s="24" t="s">
        <v>25991</v>
      </c>
      <c r="C4664" s="24" t="s">
        <v>25992</v>
      </c>
      <c r="D4664" s="24" t="s">
        <v>25993</v>
      </c>
      <c r="E4664" s="24" t="s">
        <v>25994</v>
      </c>
      <c r="F4664" s="24" t="s">
        <v>605</v>
      </c>
      <c r="G4664" s="24">
        <v>2022</v>
      </c>
      <c r="H4664" s="25">
        <v>44540</v>
      </c>
      <c r="I4664" s="24"/>
      <c r="J4664" s="24"/>
      <c r="K4664" s="24" t="s">
        <v>25995</v>
      </c>
      <c r="L4664" s="24" t="str">
        <f t="shared" si="146"/>
        <v>PostAlerta</v>
      </c>
      <c r="M4664" s="24" t="str">
        <f t="shared" si="147"/>
        <v>S/PalabrasClaves</v>
      </c>
      <c r="N4664" s="24"/>
      <c r="O4664" s="24"/>
      <c r="P4664" s="24"/>
      <c r="Q4664" s="24"/>
      <c r="R4664" s="24"/>
      <c r="S4664" s="24"/>
      <c r="T4664" s="24"/>
      <c r="U4664" s="24"/>
      <c r="V4664" s="24"/>
      <c r="W4664" s="24"/>
      <c r="X4664" s="24"/>
    </row>
    <row r="4665" spans="1:24" ht="15.75" hidden="1" customHeight="1">
      <c r="A4665" s="26">
        <v>34889088</v>
      </c>
      <c r="B4665" s="26" t="s">
        <v>25996</v>
      </c>
      <c r="C4665" s="26" t="s">
        <v>25997</v>
      </c>
      <c r="D4665" s="26" t="s">
        <v>25998</v>
      </c>
      <c r="E4665" s="26" t="s">
        <v>25999</v>
      </c>
      <c r="F4665" s="26" t="s">
        <v>15459</v>
      </c>
      <c r="G4665" s="26">
        <v>2022</v>
      </c>
      <c r="H4665" s="27">
        <v>44540</v>
      </c>
      <c r="I4665" s="26" t="s">
        <v>26000</v>
      </c>
      <c r="J4665" s="26"/>
      <c r="K4665" s="26" t="s">
        <v>26001</v>
      </c>
      <c r="L4665" s="26" t="str">
        <f t="shared" si="146"/>
        <v>PostAlerta</v>
      </c>
      <c r="M4665" s="26" t="str">
        <f t="shared" si="147"/>
        <v>S/PalabrasClaves</v>
      </c>
      <c r="N4665" s="26"/>
      <c r="O4665" s="26"/>
      <c r="P4665" s="26"/>
      <c r="Q4665" s="26"/>
      <c r="R4665" s="26"/>
      <c r="S4665" s="26"/>
      <c r="T4665" s="26"/>
      <c r="U4665" s="26"/>
      <c r="V4665" s="26"/>
      <c r="W4665" s="26"/>
      <c r="X4665" s="26"/>
    </row>
    <row r="4666" spans="1:24" ht="15.75" hidden="1" customHeight="1">
      <c r="A4666" s="24">
        <v>34968530</v>
      </c>
      <c r="B4666" s="24" t="s">
        <v>26002</v>
      </c>
      <c r="C4666" s="24" t="s">
        <v>26003</v>
      </c>
      <c r="D4666" s="24" t="s">
        <v>26004</v>
      </c>
      <c r="E4666" s="24" t="s">
        <v>26005</v>
      </c>
      <c r="F4666" s="24" t="s">
        <v>8139</v>
      </c>
      <c r="G4666" s="24">
        <v>2022</v>
      </c>
      <c r="H4666" s="25">
        <v>44560</v>
      </c>
      <c r="I4666" s="24"/>
      <c r="J4666" s="24"/>
      <c r="K4666" s="24" t="s">
        <v>26006</v>
      </c>
      <c r="L4666" s="24" t="str">
        <f t="shared" si="146"/>
        <v>PostAlerta</v>
      </c>
      <c r="M4666" s="24" t="str">
        <f t="shared" si="147"/>
        <v>S/PalabrasClaves</v>
      </c>
      <c r="N4666" s="24"/>
      <c r="O4666" s="24"/>
      <c r="P4666" s="24"/>
      <c r="Q4666" s="24"/>
      <c r="R4666" s="24"/>
      <c r="S4666" s="24"/>
      <c r="T4666" s="24"/>
      <c r="U4666" s="24"/>
      <c r="V4666" s="24"/>
      <c r="W4666" s="24"/>
      <c r="X4666" s="24"/>
    </row>
    <row r="4667" spans="1:24" ht="15.75" hidden="1" customHeight="1">
      <c r="A4667" s="26">
        <v>34971729</v>
      </c>
      <c r="B4667" s="26" t="s">
        <v>26007</v>
      </c>
      <c r="C4667" s="26" t="s">
        <v>26008</v>
      </c>
      <c r="D4667" s="26" t="s">
        <v>26009</v>
      </c>
      <c r="E4667" s="26" t="s">
        <v>26010</v>
      </c>
      <c r="F4667" s="26" t="s">
        <v>11922</v>
      </c>
      <c r="G4667" s="26">
        <v>2022</v>
      </c>
      <c r="H4667" s="27">
        <v>44561</v>
      </c>
      <c r="I4667" s="26"/>
      <c r="J4667" s="26"/>
      <c r="K4667" s="26" t="s">
        <v>26011</v>
      </c>
      <c r="L4667" s="26" t="str">
        <f t="shared" si="146"/>
        <v>PostAlerta</v>
      </c>
      <c r="M4667" s="26" t="str">
        <f t="shared" si="147"/>
        <v>C/PalabrasClaves</v>
      </c>
      <c r="N4667" s="26"/>
      <c r="O4667" s="26"/>
      <c r="P4667" s="26"/>
      <c r="Q4667" s="26"/>
      <c r="R4667" s="26"/>
      <c r="S4667" s="26"/>
      <c r="T4667" s="26"/>
      <c r="U4667" s="26"/>
      <c r="V4667" s="26"/>
      <c r="W4667" s="26"/>
      <c r="X4667" s="26"/>
    </row>
    <row r="4668" spans="1:24" ht="15.75" hidden="1" customHeight="1">
      <c r="A4668" s="24">
        <v>36274971</v>
      </c>
      <c r="B4668" s="24" t="s">
        <v>26012</v>
      </c>
      <c r="C4668" s="24" t="s">
        <v>26013</v>
      </c>
      <c r="D4668" s="24" t="s">
        <v>26014</v>
      </c>
      <c r="E4668" s="24" t="s">
        <v>10932</v>
      </c>
      <c r="F4668" s="24" t="s">
        <v>26015</v>
      </c>
      <c r="G4668" s="24">
        <v>2021</v>
      </c>
      <c r="H4668" s="25">
        <v>44858</v>
      </c>
      <c r="I4668" s="24" t="s">
        <v>26016</v>
      </c>
      <c r="J4668" s="24"/>
      <c r="K4668" s="24" t="s">
        <v>26017</v>
      </c>
      <c r="L4668" s="24" t="str">
        <f t="shared" si="146"/>
        <v>PostAlerta</v>
      </c>
      <c r="M4668" s="24" t="str">
        <f t="shared" si="147"/>
        <v>S/PalabrasClaves</v>
      </c>
      <c r="N4668" s="24"/>
      <c r="O4668" s="24"/>
      <c r="P4668" s="24"/>
      <c r="Q4668" s="24"/>
      <c r="R4668" s="24"/>
      <c r="S4668" s="24"/>
      <c r="T4668" s="24"/>
      <c r="U4668" s="24"/>
      <c r="V4668" s="24"/>
      <c r="W4668" s="24"/>
      <c r="X4668" s="24"/>
    </row>
    <row r="4669" spans="1:24" ht="15.75" hidden="1" customHeight="1">
      <c r="A4669" s="26">
        <v>36659843</v>
      </c>
      <c r="B4669" s="26" t="s">
        <v>5053</v>
      </c>
      <c r="C4669" s="26" t="s">
        <v>26018</v>
      </c>
      <c r="D4669" s="26" t="s">
        <v>26019</v>
      </c>
      <c r="E4669" s="26" t="s">
        <v>26020</v>
      </c>
      <c r="F4669" s="26" t="s">
        <v>26021</v>
      </c>
      <c r="G4669" s="26">
        <v>2022</v>
      </c>
      <c r="H4669" s="27">
        <v>44946</v>
      </c>
      <c r="I4669" s="26"/>
      <c r="J4669" s="26"/>
      <c r="K4669" s="26" t="s">
        <v>26022</v>
      </c>
      <c r="L4669" s="26" t="str">
        <f t="shared" si="146"/>
        <v>PostAlerta</v>
      </c>
      <c r="M4669" s="26" t="str">
        <f t="shared" si="147"/>
        <v>S/PalabrasClaves</v>
      </c>
      <c r="N4669" s="26"/>
      <c r="O4669" s="26"/>
      <c r="P4669" s="26"/>
      <c r="Q4669" s="26"/>
      <c r="R4669" s="26"/>
      <c r="S4669" s="26"/>
      <c r="T4669" s="26"/>
      <c r="U4669" s="26"/>
      <c r="V4669" s="26"/>
      <c r="W4669" s="26"/>
      <c r="X4669" s="26"/>
    </row>
    <row r="4670" spans="1:24" ht="15.75" hidden="1" customHeight="1">
      <c r="A4670" s="24">
        <v>35120153</v>
      </c>
      <c r="B4670" s="24" t="s">
        <v>26023</v>
      </c>
      <c r="C4670" s="24" t="s">
        <v>26024</v>
      </c>
      <c r="D4670" s="24" t="s">
        <v>26025</v>
      </c>
      <c r="E4670" s="24" t="s">
        <v>26026</v>
      </c>
      <c r="F4670" s="24" t="s">
        <v>2168</v>
      </c>
      <c r="G4670" s="24">
        <v>2022</v>
      </c>
      <c r="H4670" s="25">
        <v>44596</v>
      </c>
      <c r="I4670" s="24" t="s">
        <v>26027</v>
      </c>
      <c r="J4670" s="24"/>
      <c r="K4670" s="24" t="s">
        <v>26028</v>
      </c>
      <c r="L4670" s="24" t="str">
        <f t="shared" si="146"/>
        <v>PostAlerta</v>
      </c>
      <c r="M4670" s="24" t="str">
        <f t="shared" si="147"/>
        <v>S/PalabrasClaves</v>
      </c>
      <c r="N4670" s="24"/>
      <c r="O4670" s="24"/>
      <c r="P4670" s="24"/>
      <c r="Q4670" s="24"/>
      <c r="R4670" s="24"/>
      <c r="S4670" s="24"/>
      <c r="T4670" s="24"/>
      <c r="U4670" s="24"/>
      <c r="V4670" s="24"/>
      <c r="W4670" s="24"/>
      <c r="X4670" s="24"/>
    </row>
    <row r="4671" spans="1:24" ht="15.75" hidden="1" customHeight="1">
      <c r="A4671" s="26">
        <v>35144602</v>
      </c>
      <c r="B4671" s="26" t="s">
        <v>26029</v>
      </c>
      <c r="C4671" s="26" t="s">
        <v>26030</v>
      </c>
      <c r="D4671" s="26" t="s">
        <v>26031</v>
      </c>
      <c r="E4671" s="26" t="s">
        <v>23083</v>
      </c>
      <c r="F4671" s="26" t="s">
        <v>7308</v>
      </c>
      <c r="G4671" s="26">
        <v>2022</v>
      </c>
      <c r="H4671" s="27">
        <v>44603</v>
      </c>
      <c r="I4671" s="26" t="s">
        <v>26032</v>
      </c>
      <c r="J4671" s="26"/>
      <c r="K4671" s="26" t="s">
        <v>26033</v>
      </c>
      <c r="L4671" s="26" t="str">
        <f t="shared" si="146"/>
        <v>Excluido</v>
      </c>
      <c r="M4671" s="26" t="str">
        <f t="shared" si="147"/>
        <v>S/PalabrasClaves</v>
      </c>
      <c r="N4671" s="26"/>
      <c r="O4671" s="26"/>
      <c r="P4671" s="26"/>
      <c r="Q4671" s="26"/>
      <c r="R4671" s="26"/>
      <c r="S4671" s="26"/>
      <c r="T4671" s="26"/>
      <c r="U4671" s="26"/>
      <c r="V4671" s="26"/>
      <c r="W4671" s="26"/>
      <c r="X4671" s="26"/>
    </row>
    <row r="4672" spans="1:24" ht="15.75" hidden="1" customHeight="1">
      <c r="A4672" s="24">
        <v>35222300</v>
      </c>
      <c r="B4672" s="24" t="s">
        <v>26034</v>
      </c>
      <c r="C4672" s="24" t="s">
        <v>26035</v>
      </c>
      <c r="D4672" s="24" t="s">
        <v>26036</v>
      </c>
      <c r="E4672" s="24" t="s">
        <v>26037</v>
      </c>
      <c r="F4672" s="24" t="s">
        <v>566</v>
      </c>
      <c r="G4672" s="24">
        <v>2022</v>
      </c>
      <c r="H4672" s="25">
        <v>44620</v>
      </c>
      <c r="I4672" s="24" t="s">
        <v>26038</v>
      </c>
      <c r="J4672" s="24"/>
      <c r="K4672" s="24" t="s">
        <v>26039</v>
      </c>
      <c r="L4672" s="24" t="str">
        <f t="shared" si="146"/>
        <v>PostAlerta</v>
      </c>
      <c r="M4672" s="24" t="str">
        <f t="shared" si="147"/>
        <v>S/PalabrasClaves</v>
      </c>
      <c r="N4672" s="24"/>
      <c r="O4672" s="24"/>
      <c r="P4672" s="24"/>
      <c r="Q4672" s="24"/>
      <c r="R4672" s="24"/>
      <c r="S4672" s="24"/>
      <c r="T4672" s="24"/>
      <c r="U4672" s="24"/>
      <c r="V4672" s="24"/>
      <c r="W4672" s="24"/>
      <c r="X4672" s="24"/>
    </row>
    <row r="4673" spans="1:24" ht="15.75" hidden="1" customHeight="1">
      <c r="A4673" s="26">
        <v>35007862</v>
      </c>
      <c r="B4673" s="26" t="s">
        <v>26040</v>
      </c>
      <c r="C4673" s="26" t="s">
        <v>26041</v>
      </c>
      <c r="D4673" s="26" t="s">
        <v>26042</v>
      </c>
      <c r="E4673" s="26" t="s">
        <v>25334</v>
      </c>
      <c r="F4673" s="26" t="s">
        <v>8937</v>
      </c>
      <c r="G4673" s="26">
        <v>2022</v>
      </c>
      <c r="H4673" s="27">
        <v>44571</v>
      </c>
      <c r="I4673" s="26"/>
      <c r="J4673" s="26"/>
      <c r="K4673" s="26" t="s">
        <v>26043</v>
      </c>
      <c r="L4673" s="26" t="str">
        <f t="shared" si="146"/>
        <v>PostAlerta</v>
      </c>
      <c r="M4673" s="26" t="str">
        <f t="shared" si="147"/>
        <v>C/PalabrasClaves</v>
      </c>
      <c r="N4673" s="26"/>
      <c r="O4673" s="26"/>
      <c r="P4673" s="26"/>
      <c r="Q4673" s="26"/>
      <c r="R4673" s="26"/>
      <c r="S4673" s="26"/>
      <c r="T4673" s="26"/>
      <c r="U4673" s="26"/>
      <c r="V4673" s="26"/>
      <c r="W4673" s="26"/>
      <c r="X4673" s="26"/>
    </row>
    <row r="4674" spans="1:24" ht="15.75" hidden="1" customHeight="1">
      <c r="A4674" s="24">
        <v>34817203</v>
      </c>
      <c r="B4674" s="24" t="s">
        <v>26044</v>
      </c>
      <c r="C4674" s="24" t="s">
        <v>26045</v>
      </c>
      <c r="D4674" s="24" t="s">
        <v>26046</v>
      </c>
      <c r="E4674" s="24" t="s">
        <v>26047</v>
      </c>
      <c r="F4674" s="24" t="s">
        <v>267</v>
      </c>
      <c r="G4674" s="24">
        <v>2022</v>
      </c>
      <c r="H4674" s="25">
        <v>44524</v>
      </c>
      <c r="I4674" s="24" t="s">
        <v>26048</v>
      </c>
      <c r="J4674" s="24"/>
      <c r="K4674" s="24" t="s">
        <v>26049</v>
      </c>
      <c r="L4674" s="24" t="str">
        <f t="shared" si="146"/>
        <v>PostAlerta</v>
      </c>
      <c r="M4674" s="24" t="str">
        <f t="shared" si="147"/>
        <v>S/PalabrasClaves</v>
      </c>
      <c r="N4674" s="24"/>
      <c r="O4674" s="24"/>
      <c r="P4674" s="24"/>
      <c r="Q4674" s="24"/>
      <c r="R4674" s="24"/>
      <c r="S4674" s="24"/>
      <c r="T4674" s="24"/>
      <c r="U4674" s="24"/>
      <c r="V4674" s="24"/>
      <c r="W4674" s="24"/>
      <c r="X4674" s="24"/>
    </row>
    <row r="4675" spans="1:24" ht="15.75" hidden="1" customHeight="1">
      <c r="A4675" s="26">
        <v>35252346</v>
      </c>
      <c r="B4675" s="26" t="s">
        <v>26050</v>
      </c>
      <c r="C4675" s="26" t="s">
        <v>26051</v>
      </c>
      <c r="D4675" s="26" t="s">
        <v>26052</v>
      </c>
      <c r="E4675" s="26" t="s">
        <v>16891</v>
      </c>
      <c r="F4675" s="26" t="s">
        <v>20970</v>
      </c>
      <c r="G4675" s="26">
        <v>2022</v>
      </c>
      <c r="H4675" s="27">
        <v>44627</v>
      </c>
      <c r="I4675" s="26" t="s">
        <v>26053</v>
      </c>
      <c r="J4675" s="26"/>
      <c r="K4675" s="26" t="s">
        <v>26054</v>
      </c>
      <c r="L4675" s="26" t="str">
        <f t="shared" si="146"/>
        <v>PostAlerta</v>
      </c>
      <c r="M4675" s="26" t="str">
        <f t="shared" si="147"/>
        <v>S/PalabrasClaves</v>
      </c>
      <c r="N4675" s="26"/>
      <c r="O4675" s="26"/>
      <c r="P4675" s="26"/>
      <c r="Q4675" s="26"/>
      <c r="R4675" s="26"/>
      <c r="S4675" s="26"/>
      <c r="T4675" s="26"/>
      <c r="U4675" s="26"/>
      <c r="V4675" s="26"/>
      <c r="W4675" s="26"/>
      <c r="X4675" s="26"/>
    </row>
    <row r="4676" spans="1:24" ht="15.75" hidden="1" customHeight="1">
      <c r="A4676" s="24">
        <v>34978925</v>
      </c>
      <c r="B4676" s="24" t="s">
        <v>26055</v>
      </c>
      <c r="C4676" s="24" t="s">
        <v>26056</v>
      </c>
      <c r="D4676" s="24" t="s">
        <v>26057</v>
      </c>
      <c r="E4676" s="24" t="s">
        <v>24362</v>
      </c>
      <c r="F4676" s="24" t="s">
        <v>90</v>
      </c>
      <c r="G4676" s="24">
        <v>2022</v>
      </c>
      <c r="H4676" s="25">
        <v>44564</v>
      </c>
      <c r="I4676" s="24" t="s">
        <v>26058</v>
      </c>
      <c r="J4676" s="24"/>
      <c r="K4676" s="24" t="s">
        <v>26059</v>
      </c>
      <c r="L4676" s="24" t="str">
        <f t="shared" si="146"/>
        <v>PostAlerta</v>
      </c>
      <c r="M4676" s="24" t="str">
        <f t="shared" si="147"/>
        <v>S/PalabrasClaves</v>
      </c>
      <c r="N4676" s="24"/>
      <c r="O4676" s="24"/>
      <c r="P4676" s="24"/>
      <c r="Q4676" s="24"/>
      <c r="R4676" s="24"/>
      <c r="S4676" s="24"/>
      <c r="T4676" s="24"/>
      <c r="U4676" s="24"/>
      <c r="V4676" s="24"/>
      <c r="W4676" s="24"/>
      <c r="X4676" s="24"/>
    </row>
    <row r="4677" spans="1:24" ht="15.75" hidden="1" customHeight="1">
      <c r="A4677" s="26">
        <v>35208932</v>
      </c>
      <c r="B4677" s="26" t="s">
        <v>26060</v>
      </c>
      <c r="C4677" s="26" t="s">
        <v>26061</v>
      </c>
      <c r="D4677" s="26" t="s">
        <v>26062</v>
      </c>
      <c r="E4677" s="26" t="s">
        <v>15989</v>
      </c>
      <c r="F4677" s="26" t="s">
        <v>11544</v>
      </c>
      <c r="G4677" s="26">
        <v>2022</v>
      </c>
      <c r="H4677" s="27">
        <v>44617</v>
      </c>
      <c r="I4677" s="26" t="s">
        <v>26063</v>
      </c>
      <c r="J4677" s="26"/>
      <c r="K4677" s="26" t="s">
        <v>26064</v>
      </c>
      <c r="L4677" s="26" t="str">
        <f t="shared" si="146"/>
        <v>PostAlerta</v>
      </c>
      <c r="M4677" s="26" t="str">
        <f t="shared" si="147"/>
        <v>S/PalabrasClaves</v>
      </c>
      <c r="N4677" s="26"/>
      <c r="O4677" s="26"/>
      <c r="P4677" s="26"/>
      <c r="Q4677" s="26"/>
      <c r="R4677" s="26"/>
      <c r="S4677" s="26"/>
      <c r="T4677" s="26"/>
      <c r="U4677" s="26"/>
      <c r="V4677" s="26"/>
      <c r="W4677" s="26"/>
      <c r="X4677" s="26"/>
    </row>
    <row r="4678" spans="1:24" ht="15.75" hidden="1" customHeight="1">
      <c r="A4678" s="24">
        <v>35192658</v>
      </c>
      <c r="B4678" s="24" t="s">
        <v>26065</v>
      </c>
      <c r="C4678" s="24" t="s">
        <v>26066</v>
      </c>
      <c r="D4678" s="24" t="s">
        <v>26067</v>
      </c>
      <c r="E4678" s="24" t="s">
        <v>19449</v>
      </c>
      <c r="F4678" s="24" t="s">
        <v>2168</v>
      </c>
      <c r="G4678" s="24">
        <v>2022</v>
      </c>
      <c r="H4678" s="25">
        <v>44614</v>
      </c>
      <c r="I4678" s="24" t="s">
        <v>26068</v>
      </c>
      <c r="J4678" s="24"/>
      <c r="K4678" s="24" t="s">
        <v>26069</v>
      </c>
      <c r="L4678" s="24" t="str">
        <f t="shared" si="146"/>
        <v>PostAlerta</v>
      </c>
      <c r="M4678" s="24" t="str">
        <f t="shared" si="147"/>
        <v>S/PalabrasClaves</v>
      </c>
      <c r="N4678" s="24"/>
      <c r="O4678" s="24"/>
      <c r="P4678" s="24"/>
      <c r="Q4678" s="24"/>
      <c r="R4678" s="24"/>
      <c r="S4678" s="24"/>
      <c r="T4678" s="24"/>
      <c r="U4678" s="24"/>
      <c r="V4678" s="24"/>
      <c r="W4678" s="24"/>
      <c r="X4678" s="24"/>
    </row>
    <row r="4679" spans="1:24" ht="15.75" hidden="1" customHeight="1">
      <c r="A4679" s="26">
        <v>35336085</v>
      </c>
      <c r="B4679" s="26" t="s">
        <v>26070</v>
      </c>
      <c r="C4679" s="26" t="s">
        <v>26071</v>
      </c>
      <c r="D4679" s="26" t="s">
        <v>26072</v>
      </c>
      <c r="E4679" s="26" t="s">
        <v>21751</v>
      </c>
      <c r="F4679" s="26" t="s">
        <v>11544</v>
      </c>
      <c r="G4679" s="26">
        <v>2022</v>
      </c>
      <c r="H4679" s="27">
        <v>44646</v>
      </c>
      <c r="I4679" s="26" t="s">
        <v>26073</v>
      </c>
      <c r="J4679" s="26"/>
      <c r="K4679" s="26" t="s">
        <v>26074</v>
      </c>
      <c r="L4679" s="26" t="str">
        <f t="shared" si="146"/>
        <v>PostAlerta</v>
      </c>
      <c r="M4679" s="26" t="str">
        <f t="shared" si="147"/>
        <v>S/PalabrasClaves</v>
      </c>
      <c r="N4679" s="26"/>
      <c r="O4679" s="26"/>
      <c r="P4679" s="26"/>
      <c r="Q4679" s="26"/>
      <c r="R4679" s="26"/>
      <c r="S4679" s="26"/>
      <c r="T4679" s="26"/>
      <c r="U4679" s="26"/>
      <c r="V4679" s="26"/>
      <c r="W4679" s="26"/>
      <c r="X4679" s="26"/>
    </row>
    <row r="4680" spans="1:24" ht="15.75" hidden="1" customHeight="1">
      <c r="A4680" s="24">
        <v>33316078</v>
      </c>
      <c r="B4680" s="24" t="s">
        <v>26075</v>
      </c>
      <c r="C4680" s="24" t="s">
        <v>26076</v>
      </c>
      <c r="D4680" s="24" t="s">
        <v>26077</v>
      </c>
      <c r="E4680" s="24" t="s">
        <v>20736</v>
      </c>
      <c r="F4680" s="24" t="s">
        <v>26078</v>
      </c>
      <c r="G4680" s="24">
        <v>2022</v>
      </c>
      <c r="H4680" s="25">
        <v>44179</v>
      </c>
      <c r="I4680" s="24" t="s">
        <v>26079</v>
      </c>
      <c r="J4680" s="24" t="s">
        <v>26080</v>
      </c>
      <c r="K4680" s="24" t="s">
        <v>26081</v>
      </c>
      <c r="L4680" s="24" t="str">
        <f t="shared" si="146"/>
        <v>PostAlerta</v>
      </c>
      <c r="M4680" s="24" t="str">
        <f t="shared" si="147"/>
        <v>S/PalabrasClaves</v>
      </c>
      <c r="N4680" s="24"/>
      <c r="O4680" s="24"/>
      <c r="P4680" s="24"/>
      <c r="Q4680" s="24"/>
      <c r="R4680" s="24"/>
      <c r="S4680" s="24"/>
      <c r="T4680" s="24"/>
      <c r="U4680" s="24"/>
      <c r="V4680" s="24"/>
      <c r="W4680" s="24"/>
      <c r="X4680" s="24"/>
    </row>
    <row r="4681" spans="1:24" ht="15.75" hidden="1" customHeight="1">
      <c r="A4681" s="26">
        <v>33782146</v>
      </c>
      <c r="B4681" s="26" t="s">
        <v>26082</v>
      </c>
      <c r="C4681" s="26" t="s">
        <v>26083</v>
      </c>
      <c r="D4681" s="26" t="s">
        <v>26084</v>
      </c>
      <c r="E4681" s="26" t="s">
        <v>26085</v>
      </c>
      <c r="F4681" s="26" t="s">
        <v>251</v>
      </c>
      <c r="G4681" s="26">
        <v>2022</v>
      </c>
      <c r="H4681" s="27">
        <v>44285</v>
      </c>
      <c r="I4681" s="26"/>
      <c r="J4681" s="26"/>
      <c r="K4681" s="26" t="s">
        <v>26086</v>
      </c>
      <c r="L4681" s="26" t="str">
        <f t="shared" si="146"/>
        <v>PostAlerta</v>
      </c>
      <c r="M4681" s="26" t="str">
        <f t="shared" si="147"/>
        <v>C/PalabrasClaves</v>
      </c>
      <c r="N4681" s="26"/>
      <c r="O4681" s="26"/>
      <c r="P4681" s="26"/>
      <c r="Q4681" s="26"/>
      <c r="R4681" s="26"/>
      <c r="S4681" s="26"/>
      <c r="T4681" s="26"/>
      <c r="U4681" s="26"/>
      <c r="V4681" s="26"/>
      <c r="W4681" s="26"/>
      <c r="X4681" s="26"/>
    </row>
    <row r="4682" spans="1:24" ht="15.75" hidden="1" customHeight="1">
      <c r="A4682" s="24">
        <v>34218681</v>
      </c>
      <c r="B4682" s="24" t="s">
        <v>26087</v>
      </c>
      <c r="C4682" s="24" t="s">
        <v>26088</v>
      </c>
      <c r="D4682" s="24" t="s">
        <v>26089</v>
      </c>
      <c r="E4682" s="24" t="s">
        <v>26090</v>
      </c>
      <c r="F4682" s="24" t="s">
        <v>26091</v>
      </c>
      <c r="G4682" s="24">
        <v>2022</v>
      </c>
      <c r="H4682" s="25">
        <v>44382</v>
      </c>
      <c r="I4682" s="24"/>
      <c r="J4682" s="24"/>
      <c r="K4682" s="24" t="s">
        <v>26092</v>
      </c>
      <c r="L4682" s="24" t="str">
        <f t="shared" si="146"/>
        <v>PostAlerta</v>
      </c>
      <c r="M4682" s="24" t="str">
        <f t="shared" si="147"/>
        <v>S/PalabrasClaves</v>
      </c>
      <c r="N4682" s="24"/>
      <c r="O4682" s="24"/>
      <c r="P4682" s="24"/>
      <c r="Q4682" s="24"/>
      <c r="R4682" s="24"/>
      <c r="S4682" s="24"/>
      <c r="T4682" s="24"/>
      <c r="U4682" s="24"/>
      <c r="V4682" s="24"/>
      <c r="W4682" s="24"/>
      <c r="X4682" s="24"/>
    </row>
    <row r="4683" spans="1:24" ht="15.75" hidden="1" customHeight="1">
      <c r="A4683" s="26">
        <v>34521505</v>
      </c>
      <c r="B4683" s="26" t="s">
        <v>26093</v>
      </c>
      <c r="C4683" s="26" t="s">
        <v>26094</v>
      </c>
      <c r="D4683" s="26" t="s">
        <v>26095</v>
      </c>
      <c r="E4683" s="26" t="s">
        <v>7765</v>
      </c>
      <c r="F4683" s="26" t="s">
        <v>11440</v>
      </c>
      <c r="G4683" s="26">
        <v>2022</v>
      </c>
      <c r="H4683" s="27">
        <v>44454</v>
      </c>
      <c r="I4683" s="26"/>
      <c r="J4683" s="26"/>
      <c r="K4683" s="26" t="s">
        <v>26096</v>
      </c>
      <c r="L4683" s="26" t="str">
        <f t="shared" si="146"/>
        <v>PostAlerta</v>
      </c>
      <c r="M4683" s="26" t="str">
        <f t="shared" si="147"/>
        <v>S/PalabrasClaves</v>
      </c>
      <c r="N4683" s="26"/>
      <c r="O4683" s="26"/>
      <c r="P4683" s="26"/>
      <c r="Q4683" s="26"/>
      <c r="R4683" s="26"/>
      <c r="S4683" s="26"/>
      <c r="T4683" s="26"/>
      <c r="U4683" s="26"/>
      <c r="V4683" s="26"/>
      <c r="W4683" s="26"/>
      <c r="X4683" s="26"/>
    </row>
    <row r="4684" spans="1:24" ht="15.75" hidden="1" customHeight="1">
      <c r="A4684" s="24">
        <v>34887198</v>
      </c>
      <c r="B4684" s="24" t="s">
        <v>26097</v>
      </c>
      <c r="C4684" s="24" t="s">
        <v>26098</v>
      </c>
      <c r="D4684" s="24" t="s">
        <v>26099</v>
      </c>
      <c r="E4684" s="24" t="s">
        <v>26100</v>
      </c>
      <c r="F4684" s="24" t="s">
        <v>947</v>
      </c>
      <c r="G4684" s="24">
        <v>2022</v>
      </c>
      <c r="H4684" s="25">
        <v>44540</v>
      </c>
      <c r="I4684" s="24" t="s">
        <v>26101</v>
      </c>
      <c r="J4684" s="24" t="s">
        <v>26102</v>
      </c>
      <c r="K4684" s="24" t="s">
        <v>26103</v>
      </c>
      <c r="L4684" s="24" t="str">
        <f t="shared" si="146"/>
        <v>PostAlerta</v>
      </c>
      <c r="M4684" s="24" t="str">
        <f t="shared" si="147"/>
        <v>S/PalabrasClaves</v>
      </c>
      <c r="N4684" s="24"/>
      <c r="O4684" s="24"/>
      <c r="P4684" s="24"/>
      <c r="Q4684" s="24"/>
      <c r="R4684" s="24"/>
      <c r="S4684" s="24"/>
      <c r="T4684" s="24"/>
      <c r="U4684" s="24"/>
      <c r="V4684" s="24"/>
      <c r="W4684" s="24"/>
      <c r="X4684" s="24"/>
    </row>
    <row r="4685" spans="1:24" ht="15.75" hidden="1" customHeight="1">
      <c r="A4685" s="26">
        <v>34971768</v>
      </c>
      <c r="B4685" s="26" t="s">
        <v>26104</v>
      </c>
      <c r="C4685" s="26" t="s">
        <v>26105</v>
      </c>
      <c r="D4685" s="26" t="s">
        <v>26106</v>
      </c>
      <c r="E4685" s="26" t="s">
        <v>26107</v>
      </c>
      <c r="F4685" s="26" t="s">
        <v>25194</v>
      </c>
      <c r="G4685" s="26">
        <v>2022</v>
      </c>
      <c r="H4685" s="27">
        <v>44561</v>
      </c>
      <c r="I4685" s="26"/>
      <c r="J4685" s="26"/>
      <c r="K4685" s="26" t="s">
        <v>26108</v>
      </c>
      <c r="L4685" s="26" t="str">
        <f t="shared" si="146"/>
        <v>PostAlerta</v>
      </c>
      <c r="M4685" s="26" t="str">
        <f t="shared" si="147"/>
        <v>S/PalabrasClaves</v>
      </c>
      <c r="N4685" s="26"/>
      <c r="O4685" s="26"/>
      <c r="P4685" s="26"/>
      <c r="Q4685" s="26"/>
      <c r="R4685" s="26"/>
      <c r="S4685" s="26"/>
      <c r="T4685" s="26"/>
      <c r="U4685" s="26"/>
      <c r="V4685" s="26"/>
      <c r="W4685" s="26"/>
      <c r="X4685" s="26"/>
    </row>
    <row r="4686" spans="1:24" ht="15.75" hidden="1" customHeight="1">
      <c r="A4686" s="24">
        <v>35144493</v>
      </c>
      <c r="B4686" s="24" t="s">
        <v>26109</v>
      </c>
      <c r="C4686" s="24" t="s">
        <v>26110</v>
      </c>
      <c r="D4686" s="24" t="s">
        <v>26111</v>
      </c>
      <c r="E4686" s="24" t="s">
        <v>26112</v>
      </c>
      <c r="F4686" s="24" t="s">
        <v>725</v>
      </c>
      <c r="G4686" s="24">
        <v>2022</v>
      </c>
      <c r="H4686" s="25">
        <v>44603</v>
      </c>
      <c r="I4686" s="24"/>
      <c r="J4686" s="24"/>
      <c r="K4686" s="24" t="s">
        <v>26113</v>
      </c>
      <c r="L4686" s="24" t="str">
        <f t="shared" si="146"/>
        <v>PostAlerta</v>
      </c>
      <c r="M4686" s="24" t="str">
        <f t="shared" si="147"/>
        <v>S/PalabrasClaves</v>
      </c>
      <c r="N4686" s="24"/>
      <c r="O4686" s="24"/>
      <c r="P4686" s="24"/>
      <c r="Q4686" s="24"/>
      <c r="R4686" s="24"/>
      <c r="S4686" s="24"/>
      <c r="T4686" s="24"/>
      <c r="U4686" s="24"/>
      <c r="V4686" s="24"/>
      <c r="W4686" s="24"/>
      <c r="X4686" s="24"/>
    </row>
    <row r="4687" spans="1:24" ht="15.75" hidden="1" customHeight="1">
      <c r="A4687" s="26">
        <v>35146037</v>
      </c>
      <c r="B4687" s="26" t="s">
        <v>26114</v>
      </c>
      <c r="C4687" s="26" t="s">
        <v>26115</v>
      </c>
      <c r="D4687" s="26" t="s">
        <v>26116</v>
      </c>
      <c r="E4687" s="26" t="s">
        <v>2219</v>
      </c>
      <c r="F4687" s="26" t="s">
        <v>17558</v>
      </c>
      <c r="G4687" s="26">
        <v>2021</v>
      </c>
      <c r="H4687" s="27">
        <v>44603</v>
      </c>
      <c r="I4687" s="26" t="s">
        <v>26117</v>
      </c>
      <c r="J4687" s="26"/>
      <c r="K4687" s="26" t="s">
        <v>26118</v>
      </c>
      <c r="L4687" s="26" t="str">
        <f t="shared" si="146"/>
        <v>PostAlerta</v>
      </c>
      <c r="M4687" s="26" t="str">
        <f t="shared" si="147"/>
        <v>S/PalabrasClaves</v>
      </c>
      <c r="N4687" s="26"/>
      <c r="O4687" s="26"/>
      <c r="P4687" s="26"/>
      <c r="Q4687" s="26"/>
      <c r="R4687" s="26"/>
      <c r="S4687" s="26"/>
      <c r="T4687" s="26"/>
      <c r="U4687" s="26"/>
      <c r="V4687" s="26"/>
      <c r="W4687" s="26"/>
      <c r="X4687" s="26"/>
    </row>
    <row r="4688" spans="1:24" ht="15.75" hidden="1" customHeight="1">
      <c r="A4688" s="24">
        <v>35300377</v>
      </c>
      <c r="B4688" s="24" t="s">
        <v>26119</v>
      </c>
      <c r="C4688" s="24" t="s">
        <v>26120</v>
      </c>
      <c r="D4688" s="24" t="s">
        <v>26121</v>
      </c>
      <c r="E4688" s="24" t="s">
        <v>26122</v>
      </c>
      <c r="F4688" s="24" t="s">
        <v>559</v>
      </c>
      <c r="G4688" s="24">
        <v>2022</v>
      </c>
      <c r="H4688" s="25">
        <v>44638</v>
      </c>
      <c r="I4688" s="24" t="s">
        <v>26123</v>
      </c>
      <c r="J4688" s="24"/>
      <c r="K4688" s="24" t="s">
        <v>26124</v>
      </c>
      <c r="L4688" s="24" t="str">
        <f t="shared" si="146"/>
        <v>PostAlerta</v>
      </c>
      <c r="M4688" s="24" t="str">
        <f t="shared" si="147"/>
        <v>S/PalabrasClaves</v>
      </c>
      <c r="N4688" s="24"/>
      <c r="O4688" s="24"/>
      <c r="P4688" s="24"/>
      <c r="Q4688" s="24"/>
      <c r="R4688" s="24"/>
      <c r="S4688" s="24"/>
      <c r="T4688" s="24"/>
      <c r="U4688" s="24"/>
      <c r="V4688" s="24"/>
      <c r="W4688" s="24"/>
      <c r="X4688" s="24"/>
    </row>
    <row r="4689" spans="1:24" ht="15.75" hidden="1" customHeight="1">
      <c r="A4689" s="26">
        <v>35321311</v>
      </c>
      <c r="B4689" s="26" t="s">
        <v>26125</v>
      </c>
      <c r="C4689" s="26" t="s">
        <v>26126</v>
      </c>
      <c r="D4689" s="26" t="s">
        <v>26127</v>
      </c>
      <c r="E4689" s="26" t="s">
        <v>6265</v>
      </c>
      <c r="F4689" s="26" t="s">
        <v>559</v>
      </c>
      <c r="G4689" s="26">
        <v>2022</v>
      </c>
      <c r="H4689" s="27">
        <v>44644</v>
      </c>
      <c r="I4689" s="26" t="s">
        <v>26128</v>
      </c>
      <c r="J4689" s="26"/>
      <c r="K4689" s="26" t="s">
        <v>26129</v>
      </c>
      <c r="L4689" s="26" t="str">
        <f t="shared" si="146"/>
        <v>Excluido</v>
      </c>
      <c r="M4689" s="26" t="str">
        <f t="shared" si="147"/>
        <v>C/PalabrasClaves</v>
      </c>
      <c r="N4689" s="26"/>
      <c r="O4689" s="26"/>
      <c r="P4689" s="26"/>
      <c r="Q4689" s="26"/>
      <c r="R4689" s="26"/>
      <c r="S4689" s="26"/>
      <c r="T4689" s="26"/>
      <c r="U4689" s="26"/>
      <c r="V4689" s="26"/>
      <c r="W4689" s="26"/>
      <c r="X4689" s="26"/>
    </row>
    <row r="4690" spans="1:24" ht="15.75" hidden="1" customHeight="1">
      <c r="A4690" s="24">
        <v>36303661</v>
      </c>
      <c r="B4690" s="24" t="s">
        <v>26130</v>
      </c>
      <c r="C4690" s="24" t="s">
        <v>26131</v>
      </c>
      <c r="D4690" s="24" t="s">
        <v>26132</v>
      </c>
      <c r="E4690" s="24" t="s">
        <v>26133</v>
      </c>
      <c r="F4690" s="24" t="s">
        <v>26134</v>
      </c>
      <c r="G4690" s="24">
        <v>2022</v>
      </c>
      <c r="H4690" s="25">
        <v>44862</v>
      </c>
      <c r="I4690" s="24" t="s">
        <v>26135</v>
      </c>
      <c r="J4690" s="24"/>
      <c r="K4690" s="24" t="s">
        <v>26136</v>
      </c>
      <c r="L4690" s="24" t="str">
        <f t="shared" si="146"/>
        <v>PostAlerta</v>
      </c>
      <c r="M4690" s="24" t="str">
        <f t="shared" si="147"/>
        <v>S/PalabrasClaves</v>
      </c>
      <c r="N4690" s="24"/>
      <c r="O4690" s="24"/>
      <c r="P4690" s="24"/>
      <c r="Q4690" s="24"/>
      <c r="R4690" s="24"/>
      <c r="S4690" s="24"/>
      <c r="T4690" s="24"/>
      <c r="U4690" s="24"/>
      <c r="V4690" s="24"/>
      <c r="W4690" s="24"/>
      <c r="X4690" s="24"/>
    </row>
    <row r="4691" spans="1:24" ht="15.75" hidden="1" customHeight="1">
      <c r="A4691" s="26">
        <v>35168728</v>
      </c>
      <c r="B4691" s="26" t="s">
        <v>26137</v>
      </c>
      <c r="C4691" s="26" t="s">
        <v>26138</v>
      </c>
      <c r="D4691" s="26" t="s">
        <v>26139</v>
      </c>
      <c r="E4691" s="26" t="s">
        <v>26140</v>
      </c>
      <c r="F4691" s="26" t="s">
        <v>26141</v>
      </c>
      <c r="G4691" s="26">
        <v>2022</v>
      </c>
      <c r="H4691" s="27">
        <v>44608</v>
      </c>
      <c r="I4691" s="26"/>
      <c r="J4691" s="26"/>
      <c r="K4691" s="26" t="s">
        <v>26142</v>
      </c>
      <c r="L4691" s="26" t="str">
        <f t="shared" si="146"/>
        <v>PostAlerta</v>
      </c>
      <c r="M4691" s="26" t="str">
        <f t="shared" si="147"/>
        <v>C/PalabrasClaves</v>
      </c>
      <c r="N4691" s="26"/>
      <c r="O4691" s="26"/>
      <c r="P4691" s="26"/>
      <c r="Q4691" s="26"/>
      <c r="R4691" s="26"/>
      <c r="S4691" s="26"/>
      <c r="T4691" s="26"/>
      <c r="U4691" s="26"/>
      <c r="V4691" s="26"/>
      <c r="W4691" s="26"/>
      <c r="X4691" s="26"/>
    </row>
    <row r="4692" spans="1:24" ht="15.75" hidden="1" customHeight="1">
      <c r="A4692" s="24">
        <v>35263349</v>
      </c>
      <c r="B4692" s="24" t="s">
        <v>26143</v>
      </c>
      <c r="C4692" s="24" t="s">
        <v>26144</v>
      </c>
      <c r="D4692" s="24" t="s">
        <v>26145</v>
      </c>
      <c r="E4692" s="24" t="s">
        <v>21160</v>
      </c>
      <c r="F4692" s="24" t="s">
        <v>2168</v>
      </c>
      <c r="G4692" s="24">
        <v>2022</v>
      </c>
      <c r="H4692" s="25">
        <v>44629</v>
      </c>
      <c r="I4692" s="24" t="s">
        <v>26146</v>
      </c>
      <c r="J4692" s="24"/>
      <c r="K4692" s="24" t="s">
        <v>26147</v>
      </c>
      <c r="L4692" s="24" t="str">
        <f t="shared" si="146"/>
        <v>PostAlerta</v>
      </c>
      <c r="M4692" s="24" t="str">
        <f t="shared" si="147"/>
        <v>S/PalabrasClaves</v>
      </c>
      <c r="N4692" s="24"/>
      <c r="O4692" s="24"/>
      <c r="P4692" s="24"/>
      <c r="Q4692" s="24"/>
      <c r="R4692" s="24"/>
      <c r="S4692" s="24"/>
      <c r="T4692" s="24"/>
      <c r="U4692" s="24"/>
      <c r="V4692" s="24"/>
      <c r="W4692" s="24"/>
      <c r="X4692" s="24"/>
    </row>
    <row r="4693" spans="1:24" ht="15.75" hidden="1" customHeight="1">
      <c r="A4693" s="26">
        <v>35271658</v>
      </c>
      <c r="B4693" s="26" t="s">
        <v>26148</v>
      </c>
      <c r="C4693" s="26" t="s">
        <v>26149</v>
      </c>
      <c r="D4693" s="26" t="s">
        <v>26150</v>
      </c>
      <c r="E4693" s="26" t="s">
        <v>26151</v>
      </c>
      <c r="F4693" s="26" t="s">
        <v>2168</v>
      </c>
      <c r="G4693" s="26">
        <v>2022</v>
      </c>
      <c r="H4693" s="27">
        <v>44630</v>
      </c>
      <c r="I4693" s="26" t="s">
        <v>26152</v>
      </c>
      <c r="J4693" s="26"/>
      <c r="K4693" s="26" t="s">
        <v>26153</v>
      </c>
      <c r="L4693" s="26" t="str">
        <f t="shared" si="146"/>
        <v>PostAlerta</v>
      </c>
      <c r="M4693" s="26" t="str">
        <f t="shared" si="147"/>
        <v>S/PalabrasClaves</v>
      </c>
      <c r="N4693" s="26"/>
      <c r="O4693" s="26"/>
      <c r="P4693" s="26"/>
      <c r="Q4693" s="26"/>
      <c r="R4693" s="26"/>
      <c r="S4693" s="26"/>
      <c r="T4693" s="26"/>
      <c r="U4693" s="26"/>
      <c r="V4693" s="26"/>
      <c r="W4693" s="26"/>
      <c r="X4693" s="26"/>
    </row>
    <row r="4694" spans="1:24" ht="15.75" hidden="1" customHeight="1">
      <c r="A4694" s="24">
        <v>35099268</v>
      </c>
      <c r="B4694" s="24" t="s">
        <v>26154</v>
      </c>
      <c r="C4694" s="24" t="s">
        <v>26155</v>
      </c>
      <c r="D4694" s="24" t="s">
        <v>26156</v>
      </c>
      <c r="E4694" s="24" t="s">
        <v>26157</v>
      </c>
      <c r="F4694" s="24" t="s">
        <v>90</v>
      </c>
      <c r="G4694" s="24">
        <v>2022</v>
      </c>
      <c r="H4694" s="25">
        <v>44592</v>
      </c>
      <c r="I4694" s="24" t="s">
        <v>26158</v>
      </c>
      <c r="J4694" s="24"/>
      <c r="K4694" s="24" t="s">
        <v>26159</v>
      </c>
      <c r="L4694" s="24" t="str">
        <f t="shared" si="146"/>
        <v>PostAlerta</v>
      </c>
      <c r="M4694" s="24" t="str">
        <f t="shared" si="147"/>
        <v>S/PalabrasClaves</v>
      </c>
      <c r="N4694" s="24"/>
      <c r="O4694" s="24"/>
      <c r="P4694" s="24"/>
      <c r="Q4694" s="24"/>
      <c r="R4694" s="24"/>
      <c r="S4694" s="24"/>
      <c r="T4694" s="24"/>
      <c r="U4694" s="24"/>
      <c r="V4694" s="24"/>
      <c r="W4694" s="24"/>
      <c r="X4694" s="24"/>
    </row>
    <row r="4695" spans="1:24" ht="15.75" hidden="1" customHeight="1">
      <c r="A4695" s="26">
        <v>35100010</v>
      </c>
      <c r="B4695" s="26" t="s">
        <v>26160</v>
      </c>
      <c r="C4695" s="26" t="s">
        <v>26161</v>
      </c>
      <c r="D4695" s="26" t="s">
        <v>26162</v>
      </c>
      <c r="E4695" s="26" t="s">
        <v>25386</v>
      </c>
      <c r="F4695" s="26" t="s">
        <v>90</v>
      </c>
      <c r="G4695" s="26">
        <v>2022</v>
      </c>
      <c r="H4695" s="27">
        <v>44592</v>
      </c>
      <c r="I4695" s="26" t="s">
        <v>26163</v>
      </c>
      <c r="J4695" s="26"/>
      <c r="K4695" s="26" t="s">
        <v>26164</v>
      </c>
      <c r="L4695" s="26" t="str">
        <f t="shared" si="146"/>
        <v>PostAlerta</v>
      </c>
      <c r="M4695" s="26" t="str">
        <f t="shared" si="147"/>
        <v>S/PalabrasClaves</v>
      </c>
      <c r="N4695" s="26"/>
      <c r="O4695" s="26"/>
      <c r="P4695" s="26"/>
      <c r="Q4695" s="26"/>
      <c r="R4695" s="26"/>
      <c r="S4695" s="26"/>
      <c r="T4695" s="26"/>
      <c r="U4695" s="26"/>
      <c r="V4695" s="26"/>
      <c r="W4695" s="26"/>
      <c r="X4695" s="26"/>
    </row>
    <row r="4696" spans="1:24" ht="15.75" hidden="1" customHeight="1">
      <c r="A4696" s="24">
        <v>35386911</v>
      </c>
      <c r="B4696" s="24" t="s">
        <v>26165</v>
      </c>
      <c r="C4696" s="24" t="s">
        <v>26166</v>
      </c>
      <c r="D4696" s="24" t="s">
        <v>26167</v>
      </c>
      <c r="E4696" s="24" t="s">
        <v>26168</v>
      </c>
      <c r="F4696" s="24" t="s">
        <v>14017</v>
      </c>
      <c r="G4696" s="24">
        <v>2022</v>
      </c>
      <c r="H4696" s="25">
        <v>44658</v>
      </c>
      <c r="I4696" s="24" t="s">
        <v>26169</v>
      </c>
      <c r="J4696" s="24"/>
      <c r="K4696" s="24" t="s">
        <v>26170</v>
      </c>
      <c r="L4696" s="24" t="str">
        <f t="shared" si="146"/>
        <v>PostAlerta</v>
      </c>
      <c r="M4696" s="24" t="str">
        <f t="shared" si="147"/>
        <v>S/PalabrasClaves</v>
      </c>
      <c r="N4696" s="24"/>
      <c r="O4696" s="24"/>
      <c r="P4696" s="24"/>
      <c r="Q4696" s="24"/>
      <c r="R4696" s="24"/>
      <c r="S4696" s="24"/>
      <c r="T4696" s="24"/>
      <c r="U4696" s="24"/>
      <c r="V4696" s="24"/>
      <c r="W4696" s="24"/>
      <c r="X4696" s="24"/>
    </row>
    <row r="4697" spans="1:24" ht="15.75" hidden="1" customHeight="1">
      <c r="A4697" s="26">
        <v>35528764</v>
      </c>
      <c r="B4697" s="26" t="s">
        <v>26171</v>
      </c>
      <c r="C4697" s="26" t="s">
        <v>26172</v>
      </c>
      <c r="D4697" s="26" t="s">
        <v>26173</v>
      </c>
      <c r="E4697" s="26" t="s">
        <v>26174</v>
      </c>
      <c r="F4697" s="26" t="s">
        <v>25078</v>
      </c>
      <c r="G4697" s="26">
        <v>2022</v>
      </c>
      <c r="H4697" s="27">
        <v>44690</v>
      </c>
      <c r="I4697" s="26" t="s">
        <v>26175</v>
      </c>
      <c r="J4697" s="26"/>
      <c r="K4697" s="26" t="s">
        <v>26176</v>
      </c>
      <c r="L4697" s="26" t="str">
        <f t="shared" si="146"/>
        <v>PostAlerta</v>
      </c>
      <c r="M4697" s="26" t="str">
        <f t="shared" si="147"/>
        <v>S/PalabrasClaves</v>
      </c>
      <c r="N4697" s="26"/>
      <c r="O4697" s="26"/>
      <c r="P4697" s="26"/>
      <c r="Q4697" s="26"/>
      <c r="R4697" s="26"/>
      <c r="S4697" s="26"/>
      <c r="T4697" s="26"/>
      <c r="U4697" s="26"/>
      <c r="V4697" s="26"/>
      <c r="W4697" s="26"/>
      <c r="X4697" s="26"/>
    </row>
    <row r="4698" spans="1:24" ht="15.75" hidden="1" customHeight="1">
      <c r="A4698" s="24">
        <v>34169683</v>
      </c>
      <c r="B4698" s="24" t="s">
        <v>26177</v>
      </c>
      <c r="C4698" s="24" t="s">
        <v>26178</v>
      </c>
      <c r="D4698" s="24" t="s">
        <v>26179</v>
      </c>
      <c r="E4698" s="24" t="s">
        <v>26180</v>
      </c>
      <c r="F4698" s="24" t="s">
        <v>22741</v>
      </c>
      <c r="G4698" s="24">
        <v>2022</v>
      </c>
      <c r="H4698" s="25">
        <v>44372</v>
      </c>
      <c r="I4698" s="24" t="s">
        <v>26181</v>
      </c>
      <c r="J4698" s="24"/>
      <c r="K4698" s="24" t="s">
        <v>26182</v>
      </c>
      <c r="L4698" s="24" t="str">
        <f t="shared" si="146"/>
        <v>Excluido</v>
      </c>
      <c r="M4698" s="24" t="str">
        <f t="shared" si="147"/>
        <v>S/PalabrasClaves</v>
      </c>
      <c r="N4698" s="24"/>
      <c r="O4698" s="24"/>
      <c r="P4698" s="24"/>
      <c r="Q4698" s="24"/>
      <c r="R4698" s="24"/>
      <c r="S4698" s="24"/>
      <c r="T4698" s="24"/>
      <c r="U4698" s="24"/>
      <c r="V4698" s="24"/>
      <c r="W4698" s="24"/>
      <c r="X4698" s="24"/>
    </row>
    <row r="4699" spans="1:24" ht="15.75" hidden="1" customHeight="1">
      <c r="A4699" s="26">
        <v>34635321</v>
      </c>
      <c r="B4699" s="26" t="s">
        <v>26183</v>
      </c>
      <c r="C4699" s="26" t="s">
        <v>26184</v>
      </c>
      <c r="D4699" s="26" t="s">
        <v>26185</v>
      </c>
      <c r="E4699" s="26" t="s">
        <v>26186</v>
      </c>
      <c r="F4699" s="26" t="s">
        <v>8152</v>
      </c>
      <c r="G4699" s="26">
        <v>2022</v>
      </c>
      <c r="H4699" s="27">
        <v>44481</v>
      </c>
      <c r="I4699" s="26"/>
      <c r="J4699" s="26"/>
      <c r="K4699" s="26" t="s">
        <v>26187</v>
      </c>
      <c r="L4699" s="26" t="str">
        <f t="shared" si="146"/>
        <v>PostAlerta</v>
      </c>
      <c r="M4699" s="26" t="str">
        <f t="shared" si="147"/>
        <v>S/PalabrasClaves</v>
      </c>
      <c r="N4699" s="26"/>
      <c r="O4699" s="26"/>
      <c r="P4699" s="26"/>
      <c r="Q4699" s="26"/>
      <c r="R4699" s="26"/>
      <c r="S4699" s="26"/>
      <c r="T4699" s="26"/>
      <c r="U4699" s="26"/>
      <c r="V4699" s="26"/>
      <c r="W4699" s="26"/>
      <c r="X4699" s="26"/>
    </row>
    <row r="4700" spans="1:24" ht="15.75" hidden="1" customHeight="1">
      <c r="A4700" s="24">
        <v>34919828</v>
      </c>
      <c r="B4700" s="24" t="s">
        <v>26188</v>
      </c>
      <c r="C4700" s="24" t="s">
        <v>26189</v>
      </c>
      <c r="D4700" s="24" t="s">
        <v>26190</v>
      </c>
      <c r="E4700" s="24" t="s">
        <v>26191</v>
      </c>
      <c r="F4700" s="24" t="s">
        <v>987</v>
      </c>
      <c r="G4700" s="24">
        <v>2022</v>
      </c>
      <c r="H4700" s="25">
        <v>44547</v>
      </c>
      <c r="I4700" s="24"/>
      <c r="J4700" s="24"/>
      <c r="K4700" s="24" t="s">
        <v>26192</v>
      </c>
      <c r="L4700" s="24" t="str">
        <f t="shared" si="146"/>
        <v>PostAlerta</v>
      </c>
      <c r="M4700" s="24" t="str">
        <f t="shared" si="147"/>
        <v>S/PalabrasClaves</v>
      </c>
      <c r="N4700" s="24"/>
      <c r="O4700" s="24"/>
      <c r="P4700" s="24"/>
      <c r="Q4700" s="24"/>
      <c r="R4700" s="24"/>
      <c r="S4700" s="24"/>
      <c r="T4700" s="24"/>
      <c r="U4700" s="24"/>
      <c r="V4700" s="24"/>
      <c r="W4700" s="24"/>
      <c r="X4700" s="24"/>
    </row>
    <row r="4701" spans="1:24" ht="15.75" hidden="1" customHeight="1">
      <c r="A4701" s="26">
        <v>34919829</v>
      </c>
      <c r="B4701" s="26" t="s">
        <v>26193</v>
      </c>
      <c r="C4701" s="26" t="s">
        <v>26194</v>
      </c>
      <c r="D4701" s="26" t="s">
        <v>26195</v>
      </c>
      <c r="E4701" s="26" t="s">
        <v>26196</v>
      </c>
      <c r="F4701" s="26" t="s">
        <v>987</v>
      </c>
      <c r="G4701" s="26">
        <v>2022</v>
      </c>
      <c r="H4701" s="27">
        <v>44547</v>
      </c>
      <c r="I4701" s="26"/>
      <c r="J4701" s="26"/>
      <c r="K4701" s="26" t="s">
        <v>26197</v>
      </c>
      <c r="L4701" s="26" t="str">
        <f t="shared" si="146"/>
        <v>PostAlerta</v>
      </c>
      <c r="M4701" s="26" t="str">
        <f t="shared" si="147"/>
        <v>S/PalabrasClaves</v>
      </c>
      <c r="N4701" s="26"/>
      <c r="O4701" s="26"/>
      <c r="P4701" s="26"/>
      <c r="Q4701" s="26"/>
      <c r="R4701" s="26"/>
      <c r="S4701" s="26"/>
      <c r="T4701" s="26"/>
      <c r="U4701" s="26"/>
      <c r="V4701" s="26"/>
      <c r="W4701" s="26"/>
      <c r="X4701" s="26"/>
    </row>
    <row r="4702" spans="1:24" ht="15.75" hidden="1" customHeight="1">
      <c r="A4702" s="24">
        <v>34930626</v>
      </c>
      <c r="B4702" s="24" t="s">
        <v>26198</v>
      </c>
      <c r="C4702" s="24" t="s">
        <v>26199</v>
      </c>
      <c r="D4702" s="24" t="s">
        <v>26200</v>
      </c>
      <c r="E4702" s="24" t="s">
        <v>26201</v>
      </c>
      <c r="F4702" s="24" t="s">
        <v>605</v>
      </c>
      <c r="G4702" s="24">
        <v>2022</v>
      </c>
      <c r="H4702" s="25">
        <v>44551</v>
      </c>
      <c r="I4702" s="24"/>
      <c r="J4702" s="24"/>
      <c r="K4702" s="24" t="s">
        <v>26202</v>
      </c>
      <c r="L4702" s="24" t="str">
        <f t="shared" si="146"/>
        <v>PostAlerta</v>
      </c>
      <c r="M4702" s="24" t="str">
        <f t="shared" si="147"/>
        <v>S/PalabrasClaves</v>
      </c>
      <c r="N4702" s="24"/>
      <c r="O4702" s="24"/>
      <c r="P4702" s="24"/>
      <c r="Q4702" s="24"/>
      <c r="R4702" s="24"/>
      <c r="S4702" s="24"/>
      <c r="T4702" s="24"/>
      <c r="U4702" s="24"/>
      <c r="V4702" s="24"/>
      <c r="W4702" s="24"/>
      <c r="X4702" s="24"/>
    </row>
    <row r="4703" spans="1:24" ht="15.75" hidden="1" customHeight="1">
      <c r="A4703" s="26">
        <v>34978363</v>
      </c>
      <c r="B4703" s="26" t="s">
        <v>26203</v>
      </c>
      <c r="C4703" s="26" t="s">
        <v>26204</v>
      </c>
      <c r="D4703" s="26" t="s">
        <v>26205</v>
      </c>
      <c r="E4703" s="26" t="s">
        <v>26206</v>
      </c>
      <c r="F4703" s="26" t="s">
        <v>26207</v>
      </c>
      <c r="G4703" s="26">
        <v>2022</v>
      </c>
      <c r="H4703" s="27">
        <v>44564</v>
      </c>
      <c r="I4703" s="26"/>
      <c r="J4703" s="26"/>
      <c r="K4703" s="26" t="s">
        <v>26208</v>
      </c>
      <c r="L4703" s="26" t="str">
        <f t="shared" si="146"/>
        <v>PostAlerta</v>
      </c>
      <c r="M4703" s="26" t="str">
        <f t="shared" si="147"/>
        <v>S/PalabrasClaves</v>
      </c>
      <c r="N4703" s="26"/>
      <c r="O4703" s="26"/>
      <c r="P4703" s="26"/>
      <c r="Q4703" s="26"/>
      <c r="R4703" s="26"/>
      <c r="S4703" s="26"/>
      <c r="T4703" s="26"/>
      <c r="U4703" s="26"/>
      <c r="V4703" s="26"/>
      <c r="W4703" s="26"/>
      <c r="X4703" s="26"/>
    </row>
    <row r="4704" spans="1:24" ht="15.75" hidden="1" customHeight="1">
      <c r="A4704" s="24">
        <v>35045381</v>
      </c>
      <c r="B4704" s="24" t="s">
        <v>26209</v>
      </c>
      <c r="C4704" s="24" t="s">
        <v>26210</v>
      </c>
      <c r="D4704" s="24" t="s">
        <v>26211</v>
      </c>
      <c r="E4704" s="24" t="s">
        <v>26212</v>
      </c>
      <c r="F4704" s="24" t="s">
        <v>496</v>
      </c>
      <c r="G4704" s="24">
        <v>2022</v>
      </c>
      <c r="H4704" s="25">
        <v>44580</v>
      </c>
      <c r="I4704" s="24"/>
      <c r="J4704" s="24"/>
      <c r="K4704" s="24" t="s">
        <v>26213</v>
      </c>
      <c r="L4704" s="24" t="str">
        <f t="shared" si="146"/>
        <v>PostAlerta</v>
      </c>
      <c r="M4704" s="24" t="str">
        <f t="shared" si="147"/>
        <v>S/PalabrasClaves</v>
      </c>
      <c r="N4704" s="24"/>
      <c r="O4704" s="24"/>
      <c r="P4704" s="24"/>
      <c r="Q4704" s="24"/>
      <c r="R4704" s="24"/>
      <c r="S4704" s="24"/>
      <c r="T4704" s="24"/>
      <c r="U4704" s="24"/>
      <c r="V4704" s="24"/>
      <c r="W4704" s="24"/>
      <c r="X4704" s="24"/>
    </row>
    <row r="4705" spans="1:24" ht="15.75" hidden="1" customHeight="1">
      <c r="A4705" s="26">
        <v>35105978</v>
      </c>
      <c r="B4705" s="26" t="s">
        <v>26214</v>
      </c>
      <c r="C4705" s="26" t="s">
        <v>26215</v>
      </c>
      <c r="D4705" s="26" t="s">
        <v>26216</v>
      </c>
      <c r="E4705" s="26" t="s">
        <v>16425</v>
      </c>
      <c r="F4705" s="26" t="s">
        <v>7206</v>
      </c>
      <c r="G4705" s="26">
        <v>2022</v>
      </c>
      <c r="H4705" s="27">
        <v>44594</v>
      </c>
      <c r="I4705" s="26"/>
      <c r="J4705" s="26"/>
      <c r="K4705" s="26" t="s">
        <v>26217</v>
      </c>
      <c r="L4705" s="26" t="str">
        <f t="shared" si="146"/>
        <v>Excluido</v>
      </c>
      <c r="M4705" s="26" t="str">
        <f t="shared" si="147"/>
        <v>S/PalabrasClaves</v>
      </c>
      <c r="N4705" s="26"/>
      <c r="O4705" s="26"/>
      <c r="P4705" s="26"/>
      <c r="Q4705" s="26"/>
      <c r="R4705" s="26"/>
      <c r="S4705" s="26"/>
      <c r="T4705" s="26"/>
      <c r="U4705" s="26"/>
      <c r="V4705" s="26"/>
      <c r="W4705" s="26"/>
      <c r="X4705" s="26"/>
    </row>
    <row r="4706" spans="1:24" ht="15.75" hidden="1" customHeight="1">
      <c r="A4706" s="24">
        <v>35144833</v>
      </c>
      <c r="B4706" s="24" t="s">
        <v>26218</v>
      </c>
      <c r="C4706" s="24" t="s">
        <v>26219</v>
      </c>
      <c r="D4706" s="24" t="s">
        <v>26220</v>
      </c>
      <c r="E4706" s="24" t="s">
        <v>26221</v>
      </c>
      <c r="F4706" s="24" t="s">
        <v>2250</v>
      </c>
      <c r="G4706" s="24">
        <v>2022</v>
      </c>
      <c r="H4706" s="25">
        <v>44603</v>
      </c>
      <c r="I4706" s="24"/>
      <c r="J4706" s="24"/>
      <c r="K4706" s="24" t="s">
        <v>26222</v>
      </c>
      <c r="L4706" s="24" t="str">
        <f t="shared" si="146"/>
        <v>PostAlerta</v>
      </c>
      <c r="M4706" s="24" t="str">
        <f t="shared" si="147"/>
        <v>S/PalabrasClaves</v>
      </c>
      <c r="N4706" s="24"/>
      <c r="O4706" s="24"/>
      <c r="P4706" s="24"/>
      <c r="Q4706" s="24"/>
      <c r="R4706" s="24"/>
      <c r="S4706" s="24"/>
      <c r="T4706" s="24"/>
      <c r="U4706" s="24"/>
      <c r="V4706" s="24"/>
      <c r="W4706" s="24"/>
      <c r="X4706" s="24"/>
    </row>
    <row r="4707" spans="1:24" ht="15.75" hidden="1" customHeight="1">
      <c r="A4707" s="26">
        <v>35265741</v>
      </c>
      <c r="B4707" s="26" t="s">
        <v>26223</v>
      </c>
      <c r="C4707" s="26" t="s">
        <v>26224</v>
      </c>
      <c r="D4707" s="26" t="s">
        <v>26225</v>
      </c>
      <c r="E4707" s="26" t="s">
        <v>26226</v>
      </c>
      <c r="F4707" s="26" t="s">
        <v>21311</v>
      </c>
      <c r="G4707" s="26">
        <v>2022</v>
      </c>
      <c r="H4707" s="27">
        <v>44630</v>
      </c>
      <c r="I4707" s="26" t="s">
        <v>26227</v>
      </c>
      <c r="J4707" s="26"/>
      <c r="K4707" s="26" t="s">
        <v>26228</v>
      </c>
      <c r="L4707" s="26" t="str">
        <f t="shared" si="146"/>
        <v>PostAlerta</v>
      </c>
      <c r="M4707" s="26" t="str">
        <f t="shared" si="147"/>
        <v>S/PalabrasClaves</v>
      </c>
      <c r="N4707" s="26"/>
      <c r="O4707" s="26"/>
      <c r="P4707" s="26"/>
      <c r="Q4707" s="26"/>
      <c r="R4707" s="26"/>
      <c r="S4707" s="26"/>
      <c r="T4707" s="26"/>
      <c r="U4707" s="26"/>
      <c r="V4707" s="26"/>
      <c r="W4707" s="26"/>
      <c r="X4707" s="26"/>
    </row>
    <row r="4708" spans="1:24" ht="15.75" hidden="1" customHeight="1">
      <c r="A4708" s="24">
        <v>34731021</v>
      </c>
      <c r="B4708" s="24" t="s">
        <v>26229</v>
      </c>
      <c r="C4708" s="24" t="s">
        <v>15872</v>
      </c>
      <c r="D4708" s="24" t="s">
        <v>26230</v>
      </c>
      <c r="E4708" s="24" t="s">
        <v>15874</v>
      </c>
      <c r="F4708" s="24" t="s">
        <v>267</v>
      </c>
      <c r="G4708" s="24">
        <v>2022</v>
      </c>
      <c r="H4708" s="25">
        <v>44503</v>
      </c>
      <c r="I4708" s="24" t="s">
        <v>26231</v>
      </c>
      <c r="J4708" s="24"/>
      <c r="K4708" s="24" t="s">
        <v>26232</v>
      </c>
      <c r="L4708" s="24" t="str">
        <f t="shared" si="146"/>
        <v>Excluido</v>
      </c>
      <c r="M4708" s="24" t="str">
        <f t="shared" si="147"/>
        <v>S/PalabrasClaves</v>
      </c>
      <c r="N4708" s="24"/>
      <c r="O4708" s="24"/>
      <c r="P4708" s="24"/>
      <c r="Q4708" s="24"/>
      <c r="R4708" s="24"/>
      <c r="S4708" s="24"/>
      <c r="T4708" s="24"/>
      <c r="U4708" s="24"/>
      <c r="V4708" s="24"/>
      <c r="W4708" s="24"/>
      <c r="X4708" s="24"/>
    </row>
    <row r="4709" spans="1:24" ht="15.75" hidden="1" customHeight="1">
      <c r="A4709" s="26">
        <v>35571500</v>
      </c>
      <c r="B4709" s="26" t="s">
        <v>26233</v>
      </c>
      <c r="C4709" s="26" t="s">
        <v>26234</v>
      </c>
      <c r="D4709" s="26" t="s">
        <v>26235</v>
      </c>
      <c r="E4709" s="26" t="s">
        <v>26236</v>
      </c>
      <c r="F4709" s="26" t="s">
        <v>10570</v>
      </c>
      <c r="G4709" s="26">
        <v>2022</v>
      </c>
      <c r="H4709" s="27">
        <v>44697</v>
      </c>
      <c r="I4709" s="26" t="s">
        <v>26237</v>
      </c>
      <c r="J4709" s="26"/>
      <c r="K4709" s="26" t="s">
        <v>26238</v>
      </c>
      <c r="L4709" s="26" t="str">
        <f t="shared" si="146"/>
        <v>PostAlerta</v>
      </c>
      <c r="M4709" s="26" t="str">
        <f t="shared" si="147"/>
        <v>S/PalabrasClaves</v>
      </c>
      <c r="N4709" s="26"/>
      <c r="O4709" s="26"/>
      <c r="P4709" s="26"/>
      <c r="Q4709" s="26"/>
      <c r="R4709" s="26"/>
      <c r="S4709" s="26"/>
      <c r="T4709" s="26"/>
      <c r="U4709" s="26"/>
      <c r="V4709" s="26"/>
      <c r="W4709" s="26"/>
      <c r="X4709" s="26"/>
    </row>
    <row r="4710" spans="1:24" ht="15.75" hidden="1" customHeight="1">
      <c r="A4710" s="24">
        <v>35572713</v>
      </c>
      <c r="B4710" s="24" t="s">
        <v>26239</v>
      </c>
      <c r="C4710" s="24" t="s">
        <v>26240</v>
      </c>
      <c r="D4710" s="24" t="s">
        <v>26241</v>
      </c>
      <c r="E4710" s="24" t="s">
        <v>21358</v>
      </c>
      <c r="F4710" s="24" t="s">
        <v>566</v>
      </c>
      <c r="G4710" s="24">
        <v>2022</v>
      </c>
      <c r="H4710" s="25">
        <v>44697</v>
      </c>
      <c r="I4710" s="24" t="s">
        <v>26242</v>
      </c>
      <c r="J4710" s="24"/>
      <c r="K4710" s="24" t="s">
        <v>26243</v>
      </c>
      <c r="L4710" s="24" t="str">
        <f t="shared" si="146"/>
        <v>PostAlerta</v>
      </c>
      <c r="M4710" s="24" t="str">
        <f t="shared" si="147"/>
        <v>C/PalabrasClaves</v>
      </c>
      <c r="N4710" s="24"/>
      <c r="O4710" s="24"/>
      <c r="P4710" s="24"/>
      <c r="Q4710" s="24"/>
      <c r="R4710" s="24"/>
      <c r="S4710" s="24"/>
      <c r="T4710" s="24"/>
      <c r="U4710" s="24"/>
      <c r="V4710" s="24"/>
      <c r="W4710" s="24"/>
      <c r="X4710" s="24"/>
    </row>
    <row r="4711" spans="1:24" ht="15.75" hidden="1" customHeight="1">
      <c r="A4711" s="26">
        <v>33846278</v>
      </c>
      <c r="B4711" s="26" t="s">
        <v>26244</v>
      </c>
      <c r="C4711" s="26" t="s">
        <v>26245</v>
      </c>
      <c r="D4711" s="26" t="s">
        <v>26246</v>
      </c>
      <c r="E4711" s="26" t="s">
        <v>26247</v>
      </c>
      <c r="F4711" s="26" t="s">
        <v>251</v>
      </c>
      <c r="G4711" s="26">
        <v>2022</v>
      </c>
      <c r="H4711" s="27">
        <v>44299</v>
      </c>
      <c r="I4711" s="26"/>
      <c r="J4711" s="26"/>
      <c r="K4711" s="26" t="s">
        <v>26248</v>
      </c>
      <c r="L4711" s="26" t="str">
        <f t="shared" si="146"/>
        <v>PostAlerta</v>
      </c>
      <c r="M4711" s="26" t="str">
        <f t="shared" si="147"/>
        <v>C/PalabrasClaves</v>
      </c>
      <c r="N4711" s="26"/>
      <c r="O4711" s="26"/>
      <c r="P4711" s="26"/>
      <c r="Q4711" s="26"/>
      <c r="R4711" s="26"/>
      <c r="S4711" s="26"/>
      <c r="T4711" s="26"/>
      <c r="U4711" s="26"/>
      <c r="V4711" s="26"/>
      <c r="W4711" s="26"/>
      <c r="X4711" s="26"/>
    </row>
    <row r="4712" spans="1:24" ht="15.75" hidden="1" customHeight="1">
      <c r="A4712" s="24">
        <v>33958492</v>
      </c>
      <c r="B4712" s="24" t="s">
        <v>26249</v>
      </c>
      <c r="C4712" s="24" t="s">
        <v>26250</v>
      </c>
      <c r="D4712" s="24" t="s">
        <v>26251</v>
      </c>
      <c r="E4712" s="24" t="s">
        <v>22219</v>
      </c>
      <c r="F4712" s="24" t="s">
        <v>251</v>
      </c>
      <c r="G4712" s="24">
        <v>2022</v>
      </c>
      <c r="H4712" s="25">
        <v>44323</v>
      </c>
      <c r="I4712" s="24" t="s">
        <v>26252</v>
      </c>
      <c r="J4712" s="24" t="s">
        <v>26253</v>
      </c>
      <c r="K4712" s="24" t="s">
        <v>26254</v>
      </c>
      <c r="L4712" s="24" t="str">
        <f t="shared" ref="L4712:L4775" si="148">IF(ISNUMBER(VLOOKUP(A4712,EXCL,1,FALSE)),"Excluido",IF(ISNUMBER(VLOOKUP(A4712,POST,1,FALSE)),"PostAlerta",IF(ISNUMBER(VLOOKUP(A4712,PRE,1,FALSE)),"PreAlerta","")))</f>
        <v>PostAlerta</v>
      </c>
      <c r="M4712" s="24" t="str">
        <f t="shared" ref="M4712:M4775" si="149">IF(ISNUMBER(VLOOKUP(A4712,KEYWORDS,1,FALSE)),"C/PalabrasClaves","S/PalabrasClaves")</f>
        <v>S/PalabrasClaves</v>
      </c>
      <c r="N4712" s="24"/>
      <c r="O4712" s="24"/>
      <c r="P4712" s="24"/>
      <c r="Q4712" s="24"/>
      <c r="R4712" s="24"/>
      <c r="S4712" s="24"/>
      <c r="T4712" s="24"/>
      <c r="U4712" s="24"/>
      <c r="V4712" s="24"/>
      <c r="W4712" s="24"/>
      <c r="X4712" s="24"/>
    </row>
    <row r="4713" spans="1:24" ht="15.75" hidden="1" customHeight="1">
      <c r="A4713" s="26">
        <v>34610459</v>
      </c>
      <c r="B4713" s="26" t="s">
        <v>26255</v>
      </c>
      <c r="C4713" s="26" t="s">
        <v>26256</v>
      </c>
      <c r="D4713" s="26" t="s">
        <v>26257</v>
      </c>
      <c r="E4713" s="26" t="s">
        <v>12764</v>
      </c>
      <c r="F4713" s="26" t="s">
        <v>2784</v>
      </c>
      <c r="G4713" s="26">
        <v>2022</v>
      </c>
      <c r="H4713" s="27">
        <v>44474</v>
      </c>
      <c r="I4713" s="26"/>
      <c r="J4713" s="26"/>
      <c r="K4713" s="26" t="s">
        <v>26258</v>
      </c>
      <c r="L4713" s="26" t="str">
        <f t="shared" si="148"/>
        <v>PostAlerta</v>
      </c>
      <c r="M4713" s="26" t="str">
        <f t="shared" si="149"/>
        <v>S/PalabrasClaves</v>
      </c>
      <c r="N4713" s="26"/>
      <c r="O4713" s="26"/>
      <c r="P4713" s="26"/>
      <c r="Q4713" s="26"/>
      <c r="R4713" s="26"/>
      <c r="S4713" s="26"/>
      <c r="T4713" s="26"/>
      <c r="U4713" s="26"/>
      <c r="V4713" s="26"/>
      <c r="W4713" s="26"/>
      <c r="X4713" s="26"/>
    </row>
    <row r="4714" spans="1:24" ht="15.75" hidden="1" customHeight="1">
      <c r="A4714" s="24">
        <v>34662561</v>
      </c>
      <c r="B4714" s="24" t="s">
        <v>26259</v>
      </c>
      <c r="C4714" s="24" t="s">
        <v>26260</v>
      </c>
      <c r="D4714" s="24" t="s">
        <v>26261</v>
      </c>
      <c r="E4714" s="24" t="s">
        <v>22909</v>
      </c>
      <c r="F4714" s="24" t="s">
        <v>23412</v>
      </c>
      <c r="G4714" s="24">
        <v>2022</v>
      </c>
      <c r="H4714" s="25">
        <v>44487</v>
      </c>
      <c r="I4714" s="24"/>
      <c r="J4714" s="24"/>
      <c r="K4714" s="24" t="s">
        <v>26262</v>
      </c>
      <c r="L4714" s="24" t="str">
        <f t="shared" si="148"/>
        <v>PostAlerta</v>
      </c>
      <c r="M4714" s="24" t="str">
        <f t="shared" si="149"/>
        <v>S/PalabrasClaves</v>
      </c>
      <c r="N4714" s="24"/>
      <c r="O4714" s="24"/>
      <c r="P4714" s="24"/>
      <c r="Q4714" s="24"/>
      <c r="R4714" s="24"/>
      <c r="S4714" s="24"/>
      <c r="T4714" s="24"/>
      <c r="U4714" s="24"/>
      <c r="V4714" s="24"/>
      <c r="W4714" s="24"/>
      <c r="X4714" s="24"/>
    </row>
    <row r="4715" spans="1:24" ht="15.75" hidden="1" customHeight="1">
      <c r="A4715" s="26">
        <v>35001017</v>
      </c>
      <c r="B4715" s="26" t="s">
        <v>26263</v>
      </c>
      <c r="C4715" s="26" t="s">
        <v>26264</v>
      </c>
      <c r="D4715" s="26" t="s">
        <v>26265</v>
      </c>
      <c r="E4715" s="26" t="s">
        <v>26266</v>
      </c>
      <c r="F4715" s="26" t="s">
        <v>128</v>
      </c>
      <c r="G4715" s="26">
        <v>2022</v>
      </c>
      <c r="H4715" s="27">
        <v>44571</v>
      </c>
      <c r="I4715" s="26" t="s">
        <v>26267</v>
      </c>
      <c r="J4715" s="26" t="s">
        <v>26268</v>
      </c>
      <c r="K4715" s="26" t="s">
        <v>26269</v>
      </c>
      <c r="L4715" s="26" t="str">
        <f t="shared" si="148"/>
        <v>PostAlerta</v>
      </c>
      <c r="M4715" s="26" t="str">
        <f t="shared" si="149"/>
        <v>C/PalabrasClaves</v>
      </c>
      <c r="N4715" s="26"/>
      <c r="O4715" s="26"/>
      <c r="P4715" s="26"/>
      <c r="Q4715" s="26"/>
      <c r="R4715" s="26"/>
      <c r="S4715" s="26"/>
      <c r="T4715" s="26"/>
      <c r="U4715" s="26"/>
      <c r="V4715" s="26"/>
      <c r="W4715" s="26"/>
      <c r="X4715" s="26"/>
    </row>
    <row r="4716" spans="1:24" ht="15.75" hidden="1" customHeight="1">
      <c r="A4716" s="24">
        <v>35013084</v>
      </c>
      <c r="B4716" s="24" t="s">
        <v>26270</v>
      </c>
      <c r="C4716" s="24" t="s">
        <v>26271</v>
      </c>
      <c r="D4716" s="24" t="s">
        <v>26272</v>
      </c>
      <c r="E4716" s="24" t="s">
        <v>26273</v>
      </c>
      <c r="F4716" s="24" t="s">
        <v>198</v>
      </c>
      <c r="G4716" s="24">
        <v>2022</v>
      </c>
      <c r="H4716" s="25">
        <v>44572</v>
      </c>
      <c r="I4716" s="24"/>
      <c r="J4716" s="24"/>
      <c r="K4716" s="24" t="s">
        <v>26274</v>
      </c>
      <c r="L4716" s="24" t="str">
        <f t="shared" si="148"/>
        <v>PostAlerta</v>
      </c>
      <c r="M4716" s="24" t="str">
        <f t="shared" si="149"/>
        <v>S/PalabrasClaves</v>
      </c>
      <c r="N4716" s="24"/>
      <c r="O4716" s="24"/>
      <c r="P4716" s="24"/>
      <c r="Q4716" s="24"/>
      <c r="R4716" s="24"/>
      <c r="S4716" s="24"/>
      <c r="T4716" s="24"/>
      <c r="U4716" s="24"/>
      <c r="V4716" s="24"/>
      <c r="W4716" s="24"/>
      <c r="X4716" s="24"/>
    </row>
    <row r="4717" spans="1:24" ht="15.75" hidden="1" customHeight="1">
      <c r="A4717" s="26">
        <v>35064690</v>
      </c>
      <c r="B4717" s="26" t="s">
        <v>26275</v>
      </c>
      <c r="C4717" s="26" t="s">
        <v>26276</v>
      </c>
      <c r="D4717" s="26" t="s">
        <v>26277</v>
      </c>
      <c r="E4717" s="26" t="s">
        <v>15972</v>
      </c>
      <c r="F4717" s="26" t="s">
        <v>399</v>
      </c>
      <c r="G4717" s="26">
        <v>2022</v>
      </c>
      <c r="H4717" s="27">
        <v>44583</v>
      </c>
      <c r="I4717" s="26"/>
      <c r="J4717" s="26"/>
      <c r="K4717" s="26" t="s">
        <v>26278</v>
      </c>
      <c r="L4717" s="26" t="str">
        <f t="shared" si="148"/>
        <v>PostAlerta</v>
      </c>
      <c r="M4717" s="26" t="str">
        <f t="shared" si="149"/>
        <v>S/PalabrasClaves</v>
      </c>
      <c r="N4717" s="26"/>
      <c r="O4717" s="26"/>
      <c r="P4717" s="26"/>
      <c r="Q4717" s="26"/>
      <c r="R4717" s="26"/>
      <c r="S4717" s="26"/>
      <c r="T4717" s="26"/>
      <c r="U4717" s="26"/>
      <c r="V4717" s="26"/>
      <c r="W4717" s="26"/>
      <c r="X4717" s="26"/>
    </row>
    <row r="4718" spans="1:24" ht="15.75" hidden="1" customHeight="1">
      <c r="A4718" s="24">
        <v>35212932</v>
      </c>
      <c r="B4718" s="24" t="s">
        <v>26279</v>
      </c>
      <c r="C4718" s="24" t="s">
        <v>26280</v>
      </c>
      <c r="D4718" s="24" t="s">
        <v>26281</v>
      </c>
      <c r="E4718" s="24" t="s">
        <v>26282</v>
      </c>
      <c r="F4718" s="24" t="s">
        <v>13824</v>
      </c>
      <c r="G4718" s="24">
        <v>2022</v>
      </c>
      <c r="H4718" s="25">
        <v>44617</v>
      </c>
      <c r="I4718" s="24" t="s">
        <v>26283</v>
      </c>
      <c r="J4718" s="24"/>
      <c r="K4718" s="24" t="s">
        <v>26284</v>
      </c>
      <c r="L4718" s="24" t="str">
        <f t="shared" si="148"/>
        <v>PostAlerta</v>
      </c>
      <c r="M4718" s="24" t="str">
        <f t="shared" si="149"/>
        <v>S/PalabrasClaves</v>
      </c>
      <c r="N4718" s="24"/>
      <c r="O4718" s="24"/>
      <c r="P4718" s="24"/>
      <c r="Q4718" s="24"/>
      <c r="R4718" s="24"/>
      <c r="S4718" s="24"/>
      <c r="T4718" s="24"/>
      <c r="U4718" s="24"/>
      <c r="V4718" s="24"/>
      <c r="W4718" s="24"/>
      <c r="X4718" s="24"/>
    </row>
    <row r="4719" spans="1:24" ht="15.75" hidden="1" customHeight="1">
      <c r="A4719" s="26">
        <v>35536784</v>
      </c>
      <c r="B4719" s="26" t="s">
        <v>26285</v>
      </c>
      <c r="C4719" s="26" t="s">
        <v>26286</v>
      </c>
      <c r="D4719" s="26" t="s">
        <v>26287</v>
      </c>
      <c r="E4719" s="26" t="s">
        <v>22986</v>
      </c>
      <c r="F4719" s="26" t="s">
        <v>2168</v>
      </c>
      <c r="G4719" s="26">
        <v>2022</v>
      </c>
      <c r="H4719" s="27">
        <v>44691</v>
      </c>
      <c r="I4719" s="26" t="s">
        <v>26288</v>
      </c>
      <c r="J4719" s="26"/>
      <c r="K4719" s="26" t="s">
        <v>26289</v>
      </c>
      <c r="L4719" s="26" t="str">
        <f t="shared" si="148"/>
        <v>PostAlerta</v>
      </c>
      <c r="M4719" s="26" t="str">
        <f t="shared" si="149"/>
        <v>C/PalabrasClaves</v>
      </c>
      <c r="N4719" s="26"/>
      <c r="O4719" s="26"/>
      <c r="P4719" s="26"/>
      <c r="Q4719" s="26"/>
      <c r="R4719" s="26"/>
      <c r="S4719" s="26"/>
      <c r="T4719" s="26"/>
      <c r="U4719" s="26"/>
      <c r="V4719" s="26"/>
      <c r="W4719" s="26"/>
      <c r="X4719" s="26"/>
    </row>
    <row r="4720" spans="1:24" ht="15.75" hidden="1" customHeight="1">
      <c r="A4720" s="24">
        <v>35600700</v>
      </c>
      <c r="B4720" s="24" t="s">
        <v>26290</v>
      </c>
      <c r="C4720" s="24" t="s">
        <v>26291</v>
      </c>
      <c r="D4720" s="24" t="s">
        <v>26292</v>
      </c>
      <c r="E4720" s="24" t="s">
        <v>26293</v>
      </c>
      <c r="F4720" s="24" t="s">
        <v>26294</v>
      </c>
      <c r="G4720" s="24">
        <v>2022</v>
      </c>
      <c r="H4720" s="25">
        <v>44704</v>
      </c>
      <c r="I4720" s="24" t="s">
        <v>26295</v>
      </c>
      <c r="J4720" s="24"/>
      <c r="K4720" s="24" t="s">
        <v>26296</v>
      </c>
      <c r="L4720" s="24" t="str">
        <f t="shared" si="148"/>
        <v>PostAlerta</v>
      </c>
      <c r="M4720" s="24" t="str">
        <f t="shared" si="149"/>
        <v>S/PalabrasClaves</v>
      </c>
      <c r="N4720" s="24"/>
      <c r="O4720" s="24"/>
      <c r="P4720" s="24"/>
      <c r="Q4720" s="24"/>
      <c r="R4720" s="24"/>
      <c r="S4720" s="24"/>
      <c r="T4720" s="24"/>
      <c r="U4720" s="24"/>
      <c r="V4720" s="24"/>
      <c r="W4720" s="24"/>
      <c r="X4720" s="24"/>
    </row>
    <row r="4721" spans="1:24" ht="15.75" hidden="1" customHeight="1">
      <c r="A4721" s="26">
        <v>34958185</v>
      </c>
      <c r="B4721" s="26" t="s">
        <v>26297</v>
      </c>
      <c r="C4721" s="26" t="s">
        <v>26298</v>
      </c>
      <c r="D4721" s="26" t="s">
        <v>26299</v>
      </c>
      <c r="E4721" s="26" t="s">
        <v>26300</v>
      </c>
      <c r="F4721" s="26" t="s">
        <v>26301</v>
      </c>
      <c r="G4721" s="26">
        <v>2021</v>
      </c>
      <c r="H4721" s="27">
        <v>44557</v>
      </c>
      <c r="I4721" s="26"/>
      <c r="J4721" s="26"/>
      <c r="K4721" s="26" t="s">
        <v>26302</v>
      </c>
      <c r="L4721" s="26" t="str">
        <f t="shared" si="148"/>
        <v>PostAlerta</v>
      </c>
      <c r="M4721" s="26" t="str">
        <f t="shared" si="149"/>
        <v>S/PalabrasClaves</v>
      </c>
      <c r="N4721" s="26"/>
      <c r="O4721" s="26"/>
      <c r="P4721" s="26"/>
      <c r="Q4721" s="26"/>
      <c r="R4721" s="26"/>
      <c r="S4721" s="26"/>
      <c r="T4721" s="26"/>
      <c r="U4721" s="26"/>
      <c r="V4721" s="26"/>
      <c r="W4721" s="26"/>
      <c r="X4721" s="26"/>
    </row>
    <row r="4722" spans="1:24" ht="15.75" hidden="1" customHeight="1">
      <c r="A4722" s="24">
        <v>35617304</v>
      </c>
      <c r="B4722" s="24" t="s">
        <v>26303</v>
      </c>
      <c r="C4722" s="24" t="s">
        <v>26304</v>
      </c>
      <c r="D4722" s="24" t="s">
        <v>26305</v>
      </c>
      <c r="E4722" s="24" t="s">
        <v>26306</v>
      </c>
      <c r="F4722" s="24" t="s">
        <v>2168</v>
      </c>
      <c r="G4722" s="24">
        <v>2022</v>
      </c>
      <c r="H4722" s="25">
        <v>44707</v>
      </c>
      <c r="I4722" s="24" t="s">
        <v>26307</v>
      </c>
      <c r="J4722" s="24"/>
      <c r="K4722" s="24" t="s">
        <v>26308</v>
      </c>
      <c r="L4722" s="24" t="str">
        <f t="shared" si="148"/>
        <v>PostAlerta</v>
      </c>
      <c r="M4722" s="24" t="str">
        <f t="shared" si="149"/>
        <v>S/PalabrasClaves</v>
      </c>
      <c r="N4722" s="24"/>
      <c r="O4722" s="24"/>
      <c r="P4722" s="24"/>
      <c r="Q4722" s="24"/>
      <c r="R4722" s="24"/>
      <c r="S4722" s="24"/>
      <c r="T4722" s="24"/>
      <c r="U4722" s="24"/>
      <c r="V4722" s="24"/>
      <c r="W4722" s="24"/>
      <c r="X4722" s="24"/>
    </row>
    <row r="4723" spans="1:24" ht="15.75" hidden="1" customHeight="1">
      <c r="A4723" s="26">
        <v>35719337</v>
      </c>
      <c r="B4723" s="26" t="s">
        <v>26309</v>
      </c>
      <c r="C4723" s="26" t="s">
        <v>26310</v>
      </c>
      <c r="D4723" s="26" t="s">
        <v>26311</v>
      </c>
      <c r="E4723" s="26" t="s">
        <v>20580</v>
      </c>
      <c r="F4723" s="26" t="s">
        <v>559</v>
      </c>
      <c r="G4723" s="26">
        <v>2022</v>
      </c>
      <c r="H4723" s="27">
        <v>44732</v>
      </c>
      <c r="I4723" s="26" t="s">
        <v>26312</v>
      </c>
      <c r="J4723" s="26"/>
      <c r="K4723" s="26" t="s">
        <v>26313</v>
      </c>
      <c r="L4723" s="26" t="str">
        <f t="shared" si="148"/>
        <v>PostAlerta</v>
      </c>
      <c r="M4723" s="26" t="str">
        <f t="shared" si="149"/>
        <v>S/PalabrasClaves</v>
      </c>
      <c r="N4723" s="26"/>
      <c r="O4723" s="26"/>
      <c r="P4723" s="26"/>
      <c r="Q4723" s="26"/>
      <c r="R4723" s="26"/>
      <c r="S4723" s="26"/>
      <c r="T4723" s="26"/>
      <c r="U4723" s="26"/>
      <c r="V4723" s="26"/>
      <c r="W4723" s="26"/>
      <c r="X4723" s="26"/>
    </row>
    <row r="4724" spans="1:24" ht="15.75" hidden="1" customHeight="1">
      <c r="A4724" s="24">
        <v>32644461</v>
      </c>
      <c r="B4724" s="24" t="s">
        <v>7292</v>
      </c>
      <c r="C4724" s="24" t="s">
        <v>26314</v>
      </c>
      <c r="D4724" s="24" t="s">
        <v>26315</v>
      </c>
      <c r="E4724" s="24" t="s">
        <v>26316</v>
      </c>
      <c r="F4724" s="24" t="s">
        <v>26317</v>
      </c>
      <c r="G4724" s="24">
        <v>2022</v>
      </c>
      <c r="H4724" s="25">
        <v>44710</v>
      </c>
      <c r="I4724" s="24"/>
      <c r="J4724" s="24"/>
      <c r="K4724" s="24"/>
      <c r="L4724" s="24" t="str">
        <f t="shared" si="148"/>
        <v>Excluido</v>
      </c>
      <c r="M4724" s="24" t="str">
        <f t="shared" si="149"/>
        <v>S/PalabrasClaves</v>
      </c>
      <c r="N4724" s="24"/>
      <c r="O4724" s="24"/>
      <c r="P4724" s="24"/>
      <c r="Q4724" s="24"/>
      <c r="R4724" s="24"/>
      <c r="S4724" s="24"/>
      <c r="T4724" s="24"/>
      <c r="U4724" s="24"/>
      <c r="V4724" s="24"/>
      <c r="W4724" s="24"/>
      <c r="X4724" s="24"/>
    </row>
    <row r="4725" spans="1:24" ht="15.75" hidden="1" customHeight="1">
      <c r="A4725" s="26">
        <v>35712312</v>
      </c>
      <c r="B4725" s="26" t="s">
        <v>26318</v>
      </c>
      <c r="C4725" s="26" t="s">
        <v>26319</v>
      </c>
      <c r="D4725" s="26" t="s">
        <v>26320</v>
      </c>
      <c r="E4725" s="26" t="s">
        <v>26321</v>
      </c>
      <c r="F4725" s="26" t="s">
        <v>17339</v>
      </c>
      <c r="G4725" s="26">
        <v>2022</v>
      </c>
      <c r="H4725" s="27">
        <v>44729</v>
      </c>
      <c r="I4725" s="26" t="s">
        <v>26322</v>
      </c>
      <c r="J4725" s="26"/>
      <c r="K4725" s="26" t="s">
        <v>26323</v>
      </c>
      <c r="L4725" s="26" t="str">
        <f t="shared" si="148"/>
        <v>PostAlerta</v>
      </c>
      <c r="M4725" s="26" t="str">
        <f t="shared" si="149"/>
        <v>S/PalabrasClaves</v>
      </c>
      <c r="N4725" s="26"/>
      <c r="O4725" s="26"/>
      <c r="P4725" s="26"/>
      <c r="Q4725" s="26"/>
      <c r="R4725" s="26"/>
      <c r="S4725" s="26"/>
      <c r="T4725" s="26"/>
      <c r="U4725" s="26"/>
      <c r="V4725" s="26"/>
      <c r="W4725" s="26"/>
      <c r="X4725" s="26"/>
    </row>
    <row r="4726" spans="1:24" ht="15.75" hidden="1" customHeight="1">
      <c r="A4726" s="24">
        <v>34210839</v>
      </c>
      <c r="B4726" s="24" t="s">
        <v>26324</v>
      </c>
      <c r="C4726" s="24" t="s">
        <v>26325</v>
      </c>
      <c r="D4726" s="24" t="s">
        <v>26326</v>
      </c>
      <c r="E4726" s="24" t="s">
        <v>20641</v>
      </c>
      <c r="F4726" s="24" t="s">
        <v>251</v>
      </c>
      <c r="G4726" s="24">
        <v>2022</v>
      </c>
      <c r="H4726" s="25">
        <v>44379</v>
      </c>
      <c r="I4726" s="24"/>
      <c r="J4726" s="24"/>
      <c r="K4726" s="24" t="s">
        <v>26327</v>
      </c>
      <c r="L4726" s="24" t="str">
        <f t="shared" si="148"/>
        <v>PostAlerta</v>
      </c>
      <c r="M4726" s="24" t="str">
        <f t="shared" si="149"/>
        <v>C/PalabrasClaves</v>
      </c>
      <c r="N4726" s="24"/>
      <c r="O4726" s="24"/>
      <c r="P4726" s="24"/>
      <c r="Q4726" s="24"/>
      <c r="R4726" s="24"/>
      <c r="S4726" s="24"/>
      <c r="T4726" s="24"/>
      <c r="U4726" s="24"/>
      <c r="V4726" s="24"/>
      <c r="W4726" s="24"/>
      <c r="X4726" s="24"/>
    </row>
    <row r="4727" spans="1:24" ht="15.75" hidden="1" customHeight="1">
      <c r="A4727" s="26">
        <v>34610441</v>
      </c>
      <c r="B4727" s="26" t="s">
        <v>26328</v>
      </c>
      <c r="C4727" s="26" t="s">
        <v>26329</v>
      </c>
      <c r="D4727" s="26" t="s">
        <v>26330</v>
      </c>
      <c r="E4727" s="26" t="s">
        <v>26331</v>
      </c>
      <c r="F4727" s="26" t="s">
        <v>2556</v>
      </c>
      <c r="G4727" s="26">
        <v>2022</v>
      </c>
      <c r="H4727" s="27">
        <v>44474</v>
      </c>
      <c r="I4727" s="26"/>
      <c r="J4727" s="26"/>
      <c r="K4727" s="26" t="s">
        <v>26332</v>
      </c>
      <c r="L4727" s="26" t="str">
        <f t="shared" si="148"/>
        <v>PostAlerta</v>
      </c>
      <c r="M4727" s="26" t="str">
        <f t="shared" si="149"/>
        <v>S/PalabrasClaves</v>
      </c>
      <c r="N4727" s="26"/>
      <c r="O4727" s="26"/>
      <c r="P4727" s="26"/>
      <c r="Q4727" s="26"/>
      <c r="R4727" s="26"/>
      <c r="S4727" s="26"/>
      <c r="T4727" s="26"/>
      <c r="U4727" s="26"/>
      <c r="V4727" s="26"/>
      <c r="W4727" s="26"/>
      <c r="X4727" s="26"/>
    </row>
    <row r="4728" spans="1:24" ht="15.75" hidden="1" customHeight="1">
      <c r="A4728" s="24">
        <v>35034049</v>
      </c>
      <c r="B4728" s="24" t="s">
        <v>26333</v>
      </c>
      <c r="C4728" s="24" t="s">
        <v>26334</v>
      </c>
      <c r="D4728" s="24" t="s">
        <v>26335</v>
      </c>
      <c r="E4728" s="24" t="s">
        <v>26336</v>
      </c>
      <c r="F4728" s="24" t="s">
        <v>128</v>
      </c>
      <c r="G4728" s="24">
        <v>2022</v>
      </c>
      <c r="H4728" s="25">
        <v>44577</v>
      </c>
      <c r="I4728" s="24" t="s">
        <v>26337</v>
      </c>
      <c r="J4728" s="24" t="s">
        <v>26338</v>
      </c>
      <c r="K4728" s="24" t="s">
        <v>26339</v>
      </c>
      <c r="L4728" s="24" t="str">
        <f t="shared" si="148"/>
        <v>Excluido</v>
      </c>
      <c r="M4728" s="24" t="str">
        <f t="shared" si="149"/>
        <v>S/PalabrasClaves</v>
      </c>
      <c r="N4728" s="24"/>
      <c r="O4728" s="24"/>
      <c r="P4728" s="24"/>
      <c r="Q4728" s="24"/>
      <c r="R4728" s="24"/>
      <c r="S4728" s="24"/>
      <c r="T4728" s="24"/>
      <c r="U4728" s="24"/>
      <c r="V4728" s="24"/>
      <c r="W4728" s="24"/>
      <c r="X4728" s="24"/>
    </row>
    <row r="4729" spans="1:24" ht="15.75" hidden="1" customHeight="1">
      <c r="A4729" s="26">
        <v>35171128</v>
      </c>
      <c r="B4729" s="26" t="s">
        <v>26340</v>
      </c>
      <c r="C4729" s="26" t="s">
        <v>26341</v>
      </c>
      <c r="D4729" s="26" t="s">
        <v>26342</v>
      </c>
      <c r="E4729" s="26" t="s">
        <v>26343</v>
      </c>
      <c r="F4729" s="26" t="s">
        <v>128</v>
      </c>
      <c r="G4729" s="26">
        <v>2022</v>
      </c>
      <c r="H4729" s="27">
        <v>44608</v>
      </c>
      <c r="I4729" s="26" t="s">
        <v>26344</v>
      </c>
      <c r="J4729" s="26" t="s">
        <v>26345</v>
      </c>
      <c r="K4729" s="26" t="s">
        <v>26346</v>
      </c>
      <c r="L4729" s="26" t="str">
        <f t="shared" si="148"/>
        <v>PostAlerta</v>
      </c>
      <c r="M4729" s="26" t="str">
        <f t="shared" si="149"/>
        <v>S/PalabrasClaves</v>
      </c>
      <c r="N4729" s="26"/>
      <c r="O4729" s="26"/>
      <c r="P4729" s="26"/>
      <c r="Q4729" s="26"/>
      <c r="R4729" s="26"/>
      <c r="S4729" s="26"/>
      <c r="T4729" s="26"/>
      <c r="U4729" s="26"/>
      <c r="V4729" s="26"/>
      <c r="W4729" s="26"/>
      <c r="X4729" s="26"/>
    </row>
    <row r="4730" spans="1:24" ht="15.75" hidden="1" customHeight="1">
      <c r="A4730" s="24">
        <v>35202789</v>
      </c>
      <c r="B4730" s="24" t="s">
        <v>26347</v>
      </c>
      <c r="C4730" s="24" t="s">
        <v>26348</v>
      </c>
      <c r="D4730" s="24" t="s">
        <v>26349</v>
      </c>
      <c r="E4730" s="24" t="s">
        <v>18214</v>
      </c>
      <c r="F4730" s="24" t="s">
        <v>2784</v>
      </c>
      <c r="G4730" s="24">
        <v>2022</v>
      </c>
      <c r="H4730" s="25">
        <v>44616</v>
      </c>
      <c r="I4730" s="24"/>
      <c r="J4730" s="24"/>
      <c r="K4730" s="24" t="s">
        <v>26350</v>
      </c>
      <c r="L4730" s="24" t="str">
        <f t="shared" si="148"/>
        <v>PostAlerta</v>
      </c>
      <c r="M4730" s="24" t="str">
        <f t="shared" si="149"/>
        <v>S/PalabrasClaves</v>
      </c>
      <c r="N4730" s="24"/>
      <c r="O4730" s="24"/>
      <c r="P4730" s="24"/>
      <c r="Q4730" s="24"/>
      <c r="R4730" s="24"/>
      <c r="S4730" s="24"/>
      <c r="T4730" s="24"/>
      <c r="U4730" s="24"/>
      <c r="V4730" s="24"/>
      <c r="W4730" s="24"/>
      <c r="X4730" s="24"/>
    </row>
    <row r="4731" spans="1:24" ht="15.75" hidden="1" customHeight="1">
      <c r="A4731" s="26">
        <v>35459636</v>
      </c>
      <c r="B4731" s="26" t="s">
        <v>26351</v>
      </c>
      <c r="C4731" s="26" t="s">
        <v>26352</v>
      </c>
      <c r="D4731" s="26" t="s">
        <v>26353</v>
      </c>
      <c r="E4731" s="26" t="s">
        <v>26354</v>
      </c>
      <c r="F4731" s="26" t="s">
        <v>26355</v>
      </c>
      <c r="G4731" s="26">
        <v>2022</v>
      </c>
      <c r="H4731" s="27">
        <v>44674</v>
      </c>
      <c r="I4731" s="26"/>
      <c r="J4731" s="26"/>
      <c r="K4731" s="26" t="s">
        <v>26356</v>
      </c>
      <c r="L4731" s="26" t="str">
        <f t="shared" si="148"/>
        <v>PostAlerta</v>
      </c>
      <c r="M4731" s="26" t="str">
        <f t="shared" si="149"/>
        <v>S/PalabrasClaves</v>
      </c>
      <c r="N4731" s="26"/>
      <c r="O4731" s="26"/>
      <c r="P4731" s="26"/>
      <c r="Q4731" s="26"/>
      <c r="R4731" s="26"/>
      <c r="S4731" s="26"/>
      <c r="T4731" s="26"/>
      <c r="U4731" s="26"/>
      <c r="V4731" s="26"/>
      <c r="W4731" s="26"/>
      <c r="X4731" s="26"/>
    </row>
    <row r="4732" spans="1:24" ht="15.75" hidden="1" customHeight="1">
      <c r="A4732" s="24">
        <v>35693060</v>
      </c>
      <c r="B4732" s="24" t="s">
        <v>26357</v>
      </c>
      <c r="C4732" s="24" t="s">
        <v>26358</v>
      </c>
      <c r="D4732" s="24" t="s">
        <v>26359</v>
      </c>
      <c r="E4732" s="24" t="s">
        <v>26360</v>
      </c>
      <c r="F4732" s="24" t="s">
        <v>6007</v>
      </c>
      <c r="G4732" s="24">
        <v>2022</v>
      </c>
      <c r="H4732" s="25">
        <v>44725</v>
      </c>
      <c r="I4732" s="24" t="s">
        <v>26361</v>
      </c>
      <c r="J4732" s="24"/>
      <c r="K4732" s="24" t="s">
        <v>26362</v>
      </c>
      <c r="L4732" s="24" t="str">
        <f t="shared" si="148"/>
        <v>PostAlerta</v>
      </c>
      <c r="M4732" s="24" t="str">
        <f t="shared" si="149"/>
        <v>S/PalabrasClaves</v>
      </c>
      <c r="N4732" s="24"/>
      <c r="O4732" s="24"/>
      <c r="P4732" s="24"/>
      <c r="Q4732" s="24"/>
      <c r="R4732" s="24"/>
      <c r="S4732" s="24"/>
      <c r="T4732" s="24"/>
      <c r="U4732" s="24"/>
      <c r="V4732" s="24"/>
      <c r="W4732" s="24"/>
      <c r="X4732" s="24"/>
    </row>
    <row r="4733" spans="1:24" ht="15.75" hidden="1" customHeight="1">
      <c r="A4733" s="26">
        <v>35950128</v>
      </c>
      <c r="B4733" s="26" t="s">
        <v>26363</v>
      </c>
      <c r="C4733" s="26" t="s">
        <v>26364</v>
      </c>
      <c r="D4733" s="26" t="s">
        <v>26365</v>
      </c>
      <c r="E4733" s="26" t="s">
        <v>23182</v>
      </c>
      <c r="F4733" s="26" t="s">
        <v>25020</v>
      </c>
      <c r="G4733" s="26">
        <v>2022</v>
      </c>
      <c r="H4733" s="27">
        <v>44784</v>
      </c>
      <c r="I4733" s="26" t="s">
        <v>26366</v>
      </c>
      <c r="J4733" s="26"/>
      <c r="K4733" s="26" t="s">
        <v>26367</v>
      </c>
      <c r="L4733" s="26" t="str">
        <f t="shared" si="148"/>
        <v>Excluido</v>
      </c>
      <c r="M4733" s="26" t="str">
        <f t="shared" si="149"/>
        <v>S/PalabrasClaves</v>
      </c>
      <c r="N4733" s="26"/>
      <c r="O4733" s="26"/>
      <c r="P4733" s="26"/>
      <c r="Q4733" s="26"/>
      <c r="R4733" s="26"/>
      <c r="S4733" s="26"/>
      <c r="T4733" s="26"/>
      <c r="U4733" s="26"/>
      <c r="V4733" s="26"/>
      <c r="W4733" s="26"/>
      <c r="X4733" s="26"/>
    </row>
    <row r="4734" spans="1:24" ht="15.75" hidden="1" customHeight="1">
      <c r="A4734" s="24">
        <v>29763134</v>
      </c>
      <c r="B4734" s="24" t="s">
        <v>26368</v>
      </c>
      <c r="C4734" s="24" t="s">
        <v>26369</v>
      </c>
      <c r="D4734" s="24" t="s">
        <v>26370</v>
      </c>
      <c r="E4734" s="24" t="s">
        <v>26371</v>
      </c>
      <c r="F4734" s="24" t="s">
        <v>26317</v>
      </c>
      <c r="G4734" s="24">
        <v>2022</v>
      </c>
      <c r="H4734" s="25">
        <v>44717</v>
      </c>
      <c r="I4734" s="24"/>
      <c r="J4734" s="24"/>
      <c r="K4734" s="24"/>
      <c r="L4734" s="24" t="str">
        <f t="shared" si="148"/>
        <v>Excluido</v>
      </c>
      <c r="M4734" s="24" t="str">
        <f t="shared" si="149"/>
        <v>S/PalabrasClaves</v>
      </c>
      <c r="N4734" s="24"/>
      <c r="O4734" s="24"/>
      <c r="P4734" s="24"/>
      <c r="Q4734" s="24"/>
      <c r="R4734" s="24"/>
      <c r="S4734" s="24"/>
      <c r="T4734" s="24"/>
      <c r="U4734" s="24"/>
      <c r="V4734" s="24"/>
      <c r="W4734" s="24"/>
      <c r="X4734" s="24"/>
    </row>
    <row r="4735" spans="1:24" ht="15.75" hidden="1" customHeight="1">
      <c r="A4735" s="26">
        <v>35757611</v>
      </c>
      <c r="B4735" s="26" t="s">
        <v>26372</v>
      </c>
      <c r="C4735" s="26" t="s">
        <v>26373</v>
      </c>
      <c r="D4735" s="26" t="s">
        <v>26374</v>
      </c>
      <c r="E4735" s="26" t="s">
        <v>26375</v>
      </c>
      <c r="F4735" s="26" t="s">
        <v>17339</v>
      </c>
      <c r="G4735" s="26">
        <v>2022</v>
      </c>
      <c r="H4735" s="27">
        <v>44739</v>
      </c>
      <c r="I4735" s="26" t="s">
        <v>26376</v>
      </c>
      <c r="J4735" s="26"/>
      <c r="K4735" s="26" t="s">
        <v>26377</v>
      </c>
      <c r="L4735" s="26" t="str">
        <f t="shared" si="148"/>
        <v>PostAlerta</v>
      </c>
      <c r="M4735" s="26" t="str">
        <f t="shared" si="149"/>
        <v>S/PalabrasClaves</v>
      </c>
      <c r="N4735" s="26"/>
      <c r="O4735" s="26"/>
      <c r="P4735" s="26"/>
      <c r="Q4735" s="26"/>
      <c r="R4735" s="26"/>
      <c r="S4735" s="26"/>
      <c r="T4735" s="26"/>
      <c r="U4735" s="26"/>
      <c r="V4735" s="26"/>
      <c r="W4735" s="26"/>
      <c r="X4735" s="26"/>
    </row>
    <row r="4736" spans="1:24" ht="15.75" hidden="1" customHeight="1">
      <c r="A4736" s="24">
        <v>35770176</v>
      </c>
      <c r="B4736" s="24" t="s">
        <v>26378</v>
      </c>
      <c r="C4736" s="24" t="s">
        <v>26379</v>
      </c>
      <c r="D4736" s="24" t="s">
        <v>26380</v>
      </c>
      <c r="E4736" s="24" t="s">
        <v>26381</v>
      </c>
      <c r="F4736" s="24" t="s">
        <v>566</v>
      </c>
      <c r="G4736" s="24">
        <v>2022</v>
      </c>
      <c r="H4736" s="25">
        <v>44742</v>
      </c>
      <c r="I4736" s="24" t="s">
        <v>26382</v>
      </c>
      <c r="J4736" s="24"/>
      <c r="K4736" s="24" t="s">
        <v>26383</v>
      </c>
      <c r="L4736" s="24" t="str">
        <f t="shared" si="148"/>
        <v>PostAlerta</v>
      </c>
      <c r="M4736" s="24" t="str">
        <f t="shared" si="149"/>
        <v>S/PalabrasClaves</v>
      </c>
      <c r="N4736" s="24"/>
      <c r="O4736" s="24"/>
      <c r="P4736" s="24"/>
      <c r="Q4736" s="24"/>
      <c r="R4736" s="24"/>
      <c r="S4736" s="24"/>
      <c r="T4736" s="24"/>
      <c r="U4736" s="24"/>
      <c r="V4736" s="24"/>
      <c r="W4736" s="24"/>
      <c r="X4736" s="24"/>
    </row>
    <row r="4737" spans="1:24" ht="15.75" hidden="1" customHeight="1">
      <c r="A4737" s="26">
        <v>35795837</v>
      </c>
      <c r="B4737" s="26" t="s">
        <v>26384</v>
      </c>
      <c r="C4737" s="26" t="s">
        <v>26385</v>
      </c>
      <c r="D4737" s="26" t="s">
        <v>26386</v>
      </c>
      <c r="E4737" s="26" t="s">
        <v>26387</v>
      </c>
      <c r="F4737" s="26" t="s">
        <v>26388</v>
      </c>
      <c r="G4737" s="26">
        <v>2021</v>
      </c>
      <c r="H4737" s="27">
        <v>44749</v>
      </c>
      <c r="I4737" s="26" t="s">
        <v>26389</v>
      </c>
      <c r="J4737" s="26"/>
      <c r="K4737" s="26" t="s">
        <v>26390</v>
      </c>
      <c r="L4737" s="26" t="str">
        <f t="shared" si="148"/>
        <v>PostAlerta</v>
      </c>
      <c r="M4737" s="26" t="str">
        <f t="shared" si="149"/>
        <v>S/PalabrasClaves</v>
      </c>
      <c r="N4737" s="26"/>
      <c r="O4737" s="26"/>
      <c r="P4737" s="26"/>
      <c r="Q4737" s="26"/>
      <c r="R4737" s="26"/>
      <c r="S4737" s="26"/>
      <c r="T4737" s="26"/>
      <c r="U4737" s="26"/>
      <c r="V4737" s="26"/>
      <c r="W4737" s="26"/>
      <c r="X4737" s="26"/>
    </row>
    <row r="4738" spans="1:24" ht="15.75" hidden="1" customHeight="1">
      <c r="A4738" s="24">
        <v>35754526</v>
      </c>
      <c r="B4738" s="24" t="s">
        <v>26391</v>
      </c>
      <c r="C4738" s="24" t="s">
        <v>26392</v>
      </c>
      <c r="D4738" s="24" t="s">
        <v>26393</v>
      </c>
      <c r="E4738" s="24" t="s">
        <v>26394</v>
      </c>
      <c r="F4738" s="24" t="s">
        <v>2454</v>
      </c>
      <c r="G4738" s="24">
        <v>2022</v>
      </c>
      <c r="H4738" s="25">
        <v>44739</v>
      </c>
      <c r="I4738" s="24" t="s">
        <v>26395</v>
      </c>
      <c r="J4738" s="24"/>
      <c r="K4738" s="24" t="s">
        <v>26396</v>
      </c>
      <c r="L4738" s="24" t="str">
        <f t="shared" si="148"/>
        <v>PostAlerta</v>
      </c>
      <c r="M4738" s="24" t="str">
        <f t="shared" si="149"/>
        <v>S/PalabrasClaves</v>
      </c>
      <c r="N4738" s="24"/>
      <c r="O4738" s="24"/>
      <c r="P4738" s="24"/>
      <c r="Q4738" s="24"/>
      <c r="R4738" s="24"/>
      <c r="S4738" s="24"/>
      <c r="T4738" s="24"/>
      <c r="U4738" s="24"/>
      <c r="V4738" s="24"/>
      <c r="W4738" s="24"/>
      <c r="X4738" s="24"/>
    </row>
    <row r="4739" spans="1:24" ht="15.75" hidden="1" customHeight="1">
      <c r="A4739" s="26">
        <v>35795184</v>
      </c>
      <c r="B4739" s="26" t="s">
        <v>26397</v>
      </c>
      <c r="C4739" s="26" t="s">
        <v>26398</v>
      </c>
      <c r="D4739" s="26" t="s">
        <v>26399</v>
      </c>
      <c r="E4739" s="26" t="s">
        <v>18444</v>
      </c>
      <c r="F4739" s="26" t="s">
        <v>559</v>
      </c>
      <c r="G4739" s="26">
        <v>2022</v>
      </c>
      <c r="H4739" s="27">
        <v>44749</v>
      </c>
      <c r="I4739" s="26" t="s">
        <v>26400</v>
      </c>
      <c r="J4739" s="26"/>
      <c r="K4739" s="26" t="s">
        <v>26401</v>
      </c>
      <c r="L4739" s="26" t="str">
        <f t="shared" si="148"/>
        <v>PostAlerta</v>
      </c>
      <c r="M4739" s="26" t="str">
        <f t="shared" si="149"/>
        <v>S/PalabrasClaves</v>
      </c>
      <c r="N4739" s="26"/>
      <c r="O4739" s="26"/>
      <c r="P4739" s="26"/>
      <c r="Q4739" s="26"/>
      <c r="R4739" s="26"/>
      <c r="S4739" s="26"/>
      <c r="T4739" s="26"/>
      <c r="U4739" s="26"/>
      <c r="V4739" s="26"/>
      <c r="W4739" s="26"/>
      <c r="X4739" s="26"/>
    </row>
    <row r="4740" spans="1:24" ht="15.75" hidden="1" customHeight="1">
      <c r="A4740" s="24">
        <v>35747471</v>
      </c>
      <c r="B4740" s="24" t="s">
        <v>26402</v>
      </c>
      <c r="C4740" s="24" t="s">
        <v>26403</v>
      </c>
      <c r="D4740" s="24" t="s">
        <v>26404</v>
      </c>
      <c r="E4740" s="24" t="s">
        <v>26405</v>
      </c>
      <c r="F4740" s="24" t="s">
        <v>26406</v>
      </c>
      <c r="G4740" s="24">
        <v>2022</v>
      </c>
      <c r="H4740" s="25">
        <v>44736</v>
      </c>
      <c r="I4740" s="24" t="s">
        <v>26407</v>
      </c>
      <c r="J4740" s="24"/>
      <c r="K4740" s="24" t="s">
        <v>26408</v>
      </c>
      <c r="L4740" s="24" t="str">
        <f t="shared" si="148"/>
        <v>Excluido</v>
      </c>
      <c r="M4740" s="24" t="str">
        <f t="shared" si="149"/>
        <v>S/PalabrasClaves</v>
      </c>
      <c r="N4740" s="24"/>
      <c r="O4740" s="24"/>
      <c r="P4740" s="24"/>
      <c r="Q4740" s="24"/>
      <c r="R4740" s="24"/>
      <c r="S4740" s="24"/>
      <c r="T4740" s="24"/>
      <c r="U4740" s="24"/>
      <c r="V4740" s="24"/>
      <c r="W4740" s="24"/>
      <c r="X4740" s="24"/>
    </row>
    <row r="4741" spans="1:24" ht="15.75" hidden="1" customHeight="1">
      <c r="A4741" s="26">
        <v>34904517</v>
      </c>
      <c r="B4741" s="26" t="s">
        <v>26409</v>
      </c>
      <c r="C4741" s="26" t="s">
        <v>26410</v>
      </c>
      <c r="D4741" s="26" t="s">
        <v>26411</v>
      </c>
      <c r="E4741" s="26" t="s">
        <v>26412</v>
      </c>
      <c r="F4741" s="26" t="s">
        <v>8301</v>
      </c>
      <c r="G4741" s="26">
        <v>2022</v>
      </c>
      <c r="H4741" s="27">
        <v>44544</v>
      </c>
      <c r="I4741" s="26"/>
      <c r="J4741" s="26"/>
      <c r="K4741" s="26" t="s">
        <v>26413</v>
      </c>
      <c r="L4741" s="26" t="str">
        <f t="shared" si="148"/>
        <v>PostAlerta</v>
      </c>
      <c r="M4741" s="26" t="str">
        <f t="shared" si="149"/>
        <v>S/PalabrasClaves</v>
      </c>
      <c r="N4741" s="26"/>
      <c r="O4741" s="26"/>
      <c r="P4741" s="26"/>
      <c r="Q4741" s="26"/>
      <c r="R4741" s="26"/>
      <c r="S4741" s="26"/>
      <c r="T4741" s="26"/>
      <c r="U4741" s="26"/>
      <c r="V4741" s="26"/>
      <c r="W4741" s="26"/>
      <c r="X4741" s="26"/>
    </row>
    <row r="4742" spans="1:24" ht="15.75" hidden="1" customHeight="1">
      <c r="A4742" s="24">
        <v>35032274</v>
      </c>
      <c r="B4742" s="24" t="s">
        <v>26414</v>
      </c>
      <c r="C4742" s="24" t="s">
        <v>26415</v>
      </c>
      <c r="D4742" s="24" t="s">
        <v>26416</v>
      </c>
      <c r="E4742" s="24" t="s">
        <v>26417</v>
      </c>
      <c r="F4742" s="24" t="s">
        <v>8089</v>
      </c>
      <c r="G4742" s="24">
        <v>2022</v>
      </c>
      <c r="H4742" s="25">
        <v>44576</v>
      </c>
      <c r="I4742" s="24"/>
      <c r="J4742" s="24"/>
      <c r="K4742" s="24" t="s">
        <v>26418</v>
      </c>
      <c r="L4742" s="24" t="str">
        <f t="shared" si="148"/>
        <v>PostAlerta</v>
      </c>
      <c r="M4742" s="24" t="str">
        <f t="shared" si="149"/>
        <v>C/PalabrasClaves</v>
      </c>
      <c r="N4742" s="24"/>
      <c r="O4742" s="24"/>
      <c r="P4742" s="24"/>
      <c r="Q4742" s="24"/>
      <c r="R4742" s="24"/>
      <c r="S4742" s="24"/>
      <c r="T4742" s="24"/>
      <c r="U4742" s="24"/>
      <c r="V4742" s="24"/>
      <c r="W4742" s="24"/>
      <c r="X4742" s="24"/>
    </row>
    <row r="4743" spans="1:24" ht="15.75" hidden="1" customHeight="1">
      <c r="A4743" s="26">
        <v>35979244</v>
      </c>
      <c r="B4743" s="26" t="s">
        <v>26419</v>
      </c>
      <c r="C4743" s="26" t="s">
        <v>26420</v>
      </c>
      <c r="D4743" s="26" t="s">
        <v>26421</v>
      </c>
      <c r="E4743" s="26" t="s">
        <v>26422</v>
      </c>
      <c r="F4743" s="26" t="s">
        <v>22478</v>
      </c>
      <c r="G4743" s="26">
        <v>2021</v>
      </c>
      <c r="H4743" s="27">
        <v>44791</v>
      </c>
      <c r="I4743" s="26" t="s">
        <v>26423</v>
      </c>
      <c r="J4743" s="26"/>
      <c r="K4743" s="26" t="s">
        <v>26424</v>
      </c>
      <c r="L4743" s="26" t="str">
        <f t="shared" si="148"/>
        <v>PostAlerta</v>
      </c>
      <c r="M4743" s="26" t="str">
        <f t="shared" si="149"/>
        <v>S/PalabrasClaves</v>
      </c>
      <c r="N4743" s="26"/>
      <c r="O4743" s="26"/>
      <c r="P4743" s="26"/>
      <c r="Q4743" s="26"/>
      <c r="R4743" s="26"/>
      <c r="S4743" s="26"/>
      <c r="T4743" s="26"/>
      <c r="U4743" s="26"/>
      <c r="V4743" s="26"/>
      <c r="W4743" s="26"/>
      <c r="X4743" s="26"/>
    </row>
    <row r="4744" spans="1:24" ht="15.75" hidden="1" customHeight="1">
      <c r="A4744" s="24">
        <v>35873141</v>
      </c>
      <c r="B4744" s="24" t="s">
        <v>26425</v>
      </c>
      <c r="C4744" s="24" t="s">
        <v>26426</v>
      </c>
      <c r="D4744" s="24" t="s">
        <v>26427</v>
      </c>
      <c r="E4744" s="24" t="s">
        <v>18980</v>
      </c>
      <c r="F4744" s="24" t="s">
        <v>559</v>
      </c>
      <c r="G4744" s="24">
        <v>2022</v>
      </c>
      <c r="H4744" s="25">
        <v>44767</v>
      </c>
      <c r="I4744" s="24" t="s">
        <v>26428</v>
      </c>
      <c r="J4744" s="24"/>
      <c r="K4744" s="24" t="s">
        <v>26429</v>
      </c>
      <c r="L4744" s="24" t="str">
        <f t="shared" si="148"/>
        <v>PostAlerta</v>
      </c>
      <c r="M4744" s="24" t="str">
        <f t="shared" si="149"/>
        <v>S/PalabrasClaves</v>
      </c>
      <c r="N4744" s="24"/>
      <c r="O4744" s="24"/>
      <c r="P4744" s="24"/>
      <c r="Q4744" s="24"/>
      <c r="R4744" s="24"/>
      <c r="S4744" s="24"/>
      <c r="T4744" s="24"/>
      <c r="U4744" s="24"/>
      <c r="V4744" s="24"/>
      <c r="W4744" s="24"/>
      <c r="X4744" s="24"/>
    </row>
    <row r="4745" spans="1:24" ht="15.75" hidden="1" customHeight="1">
      <c r="A4745" s="26">
        <v>35903198</v>
      </c>
      <c r="B4745" s="26" t="s">
        <v>26430</v>
      </c>
      <c r="C4745" s="26" t="s">
        <v>26431</v>
      </c>
      <c r="D4745" s="26" t="s">
        <v>26432</v>
      </c>
      <c r="E4745" s="26" t="s">
        <v>26433</v>
      </c>
      <c r="F4745" s="26" t="s">
        <v>559</v>
      </c>
      <c r="G4745" s="26">
        <v>2022</v>
      </c>
      <c r="H4745" s="27">
        <v>44771</v>
      </c>
      <c r="I4745" s="26" t="s">
        <v>26434</v>
      </c>
      <c r="J4745" s="26"/>
      <c r="K4745" s="26" t="s">
        <v>26435</v>
      </c>
      <c r="L4745" s="26" t="str">
        <f t="shared" si="148"/>
        <v>PostAlerta</v>
      </c>
      <c r="M4745" s="26" t="str">
        <f t="shared" si="149"/>
        <v>S/PalabrasClaves</v>
      </c>
      <c r="N4745" s="26"/>
      <c r="O4745" s="26"/>
      <c r="P4745" s="26"/>
      <c r="Q4745" s="26"/>
      <c r="R4745" s="26"/>
      <c r="S4745" s="26"/>
      <c r="T4745" s="26"/>
      <c r="U4745" s="26"/>
      <c r="V4745" s="26"/>
      <c r="W4745" s="26"/>
      <c r="X4745" s="26"/>
    </row>
    <row r="4746" spans="1:24" ht="15.75" hidden="1" customHeight="1">
      <c r="A4746" s="24">
        <v>35903464</v>
      </c>
      <c r="B4746" s="24" t="s">
        <v>26436</v>
      </c>
      <c r="C4746" s="24" t="s">
        <v>26437</v>
      </c>
      <c r="D4746" s="24" t="s">
        <v>26438</v>
      </c>
      <c r="E4746" s="24" t="s">
        <v>19575</v>
      </c>
      <c r="F4746" s="24" t="s">
        <v>566</v>
      </c>
      <c r="G4746" s="24">
        <v>2022</v>
      </c>
      <c r="H4746" s="25">
        <v>44771</v>
      </c>
      <c r="I4746" s="24" t="s">
        <v>26439</v>
      </c>
      <c r="J4746" s="24"/>
      <c r="K4746" s="24" t="s">
        <v>26440</v>
      </c>
      <c r="L4746" s="24" t="str">
        <f t="shared" si="148"/>
        <v>PostAlerta</v>
      </c>
      <c r="M4746" s="24" t="str">
        <f t="shared" si="149"/>
        <v>S/PalabrasClaves</v>
      </c>
      <c r="N4746" s="24"/>
      <c r="O4746" s="24"/>
      <c r="P4746" s="24"/>
      <c r="Q4746" s="24"/>
      <c r="R4746" s="24"/>
      <c r="S4746" s="24"/>
      <c r="T4746" s="24"/>
      <c r="U4746" s="24"/>
      <c r="V4746" s="24"/>
      <c r="W4746" s="24"/>
      <c r="X4746" s="24"/>
    </row>
    <row r="4747" spans="1:24" ht="15.75" hidden="1" customHeight="1">
      <c r="A4747" s="26">
        <v>35839235</v>
      </c>
      <c r="B4747" s="26" t="s">
        <v>26441</v>
      </c>
      <c r="C4747" s="26" t="s">
        <v>23707</v>
      </c>
      <c r="D4747" s="26" t="s">
        <v>26442</v>
      </c>
      <c r="E4747" s="26" t="s">
        <v>23709</v>
      </c>
      <c r="F4747" s="26" t="s">
        <v>2168</v>
      </c>
      <c r="G4747" s="26">
        <v>2022</v>
      </c>
      <c r="H4747" s="27">
        <v>44757</v>
      </c>
      <c r="I4747" s="26" t="s">
        <v>26443</v>
      </c>
      <c r="J4747" s="26"/>
      <c r="K4747" s="26" t="s">
        <v>26444</v>
      </c>
      <c r="L4747" s="26" t="str">
        <f t="shared" si="148"/>
        <v>PostAlerta</v>
      </c>
      <c r="M4747" s="26" t="str">
        <f t="shared" si="149"/>
        <v>S/PalabrasClaves</v>
      </c>
      <c r="N4747" s="26"/>
      <c r="O4747" s="26"/>
      <c r="P4747" s="26"/>
      <c r="Q4747" s="26"/>
      <c r="R4747" s="26"/>
      <c r="S4747" s="26"/>
      <c r="T4747" s="26"/>
      <c r="U4747" s="26"/>
      <c r="V4747" s="26"/>
      <c r="W4747" s="26"/>
      <c r="X4747" s="26"/>
    </row>
    <row r="4748" spans="1:24" ht="15.75" hidden="1" customHeight="1">
      <c r="A4748" s="24">
        <v>35849577</v>
      </c>
      <c r="B4748" s="24" t="s">
        <v>26445</v>
      </c>
      <c r="C4748" s="24" t="s">
        <v>26446</v>
      </c>
      <c r="D4748" s="24" t="s">
        <v>26447</v>
      </c>
      <c r="E4748" s="24" t="s">
        <v>17419</v>
      </c>
      <c r="F4748" s="24" t="s">
        <v>2168</v>
      </c>
      <c r="G4748" s="24">
        <v>2022</v>
      </c>
      <c r="H4748" s="25">
        <v>44760</v>
      </c>
      <c r="I4748" s="24" t="s">
        <v>26448</v>
      </c>
      <c r="J4748" s="24"/>
      <c r="K4748" s="24" t="s">
        <v>26449</v>
      </c>
      <c r="L4748" s="24" t="str">
        <f t="shared" si="148"/>
        <v>PostAlerta</v>
      </c>
      <c r="M4748" s="24" t="str">
        <f t="shared" si="149"/>
        <v>S/PalabrasClaves</v>
      </c>
      <c r="N4748" s="24"/>
      <c r="O4748" s="24"/>
      <c r="P4748" s="24"/>
      <c r="Q4748" s="24"/>
      <c r="R4748" s="24"/>
      <c r="S4748" s="24"/>
      <c r="T4748" s="24"/>
      <c r="U4748" s="24"/>
      <c r="V4748" s="24"/>
      <c r="W4748" s="24"/>
      <c r="X4748" s="24"/>
    </row>
    <row r="4749" spans="1:24" ht="15.75" hidden="1" customHeight="1">
      <c r="A4749" s="26">
        <v>35867689</v>
      </c>
      <c r="B4749" s="26" t="s">
        <v>26450</v>
      </c>
      <c r="C4749" s="26" t="s">
        <v>26451</v>
      </c>
      <c r="D4749" s="26" t="s">
        <v>26452</v>
      </c>
      <c r="E4749" s="26" t="s">
        <v>24334</v>
      </c>
      <c r="F4749" s="26" t="s">
        <v>2168</v>
      </c>
      <c r="G4749" s="26">
        <v>2022</v>
      </c>
      <c r="H4749" s="27">
        <v>44764</v>
      </c>
      <c r="I4749" s="26" t="s">
        <v>26453</v>
      </c>
      <c r="J4749" s="26"/>
      <c r="K4749" s="26" t="s">
        <v>26454</v>
      </c>
      <c r="L4749" s="26" t="str">
        <f t="shared" si="148"/>
        <v>PostAlerta</v>
      </c>
      <c r="M4749" s="26" t="str">
        <f t="shared" si="149"/>
        <v>S/PalabrasClaves</v>
      </c>
      <c r="N4749" s="26"/>
      <c r="O4749" s="26"/>
      <c r="P4749" s="26"/>
      <c r="Q4749" s="26"/>
      <c r="R4749" s="26"/>
      <c r="S4749" s="26"/>
      <c r="T4749" s="26"/>
      <c r="U4749" s="26"/>
      <c r="V4749" s="26"/>
      <c r="W4749" s="26"/>
      <c r="X4749" s="26"/>
    </row>
    <row r="4750" spans="1:24" ht="15.75" hidden="1" customHeight="1">
      <c r="A4750" s="24">
        <v>35937700</v>
      </c>
      <c r="B4750" s="24" t="s">
        <v>26455</v>
      </c>
      <c r="C4750" s="24" t="s">
        <v>26456</v>
      </c>
      <c r="D4750" s="24" t="s">
        <v>26457</v>
      </c>
      <c r="E4750" s="24" t="s">
        <v>19575</v>
      </c>
      <c r="F4750" s="24" t="s">
        <v>559</v>
      </c>
      <c r="G4750" s="24">
        <v>2022</v>
      </c>
      <c r="H4750" s="25">
        <v>44781</v>
      </c>
      <c r="I4750" s="24" t="s">
        <v>26458</v>
      </c>
      <c r="J4750" s="24"/>
      <c r="K4750" s="24" t="s">
        <v>26459</v>
      </c>
      <c r="L4750" s="24" t="str">
        <f t="shared" si="148"/>
        <v>PostAlerta</v>
      </c>
      <c r="M4750" s="24" t="str">
        <f t="shared" si="149"/>
        <v>S/PalabrasClaves</v>
      </c>
      <c r="N4750" s="24"/>
      <c r="O4750" s="24"/>
      <c r="P4750" s="24"/>
      <c r="Q4750" s="24"/>
      <c r="R4750" s="24"/>
      <c r="S4750" s="24"/>
      <c r="T4750" s="24"/>
      <c r="U4750" s="24"/>
      <c r="V4750" s="24"/>
      <c r="W4750" s="24"/>
      <c r="X4750" s="24"/>
    </row>
    <row r="4751" spans="1:24" ht="15.75" hidden="1" customHeight="1">
      <c r="A4751" s="26">
        <v>34110735</v>
      </c>
      <c r="B4751" s="26" t="s">
        <v>26460</v>
      </c>
      <c r="C4751" s="26" t="s">
        <v>26461</v>
      </c>
      <c r="D4751" s="26" t="s">
        <v>26462</v>
      </c>
      <c r="E4751" s="26" t="s">
        <v>25114</v>
      </c>
      <c r="F4751" s="26" t="s">
        <v>128</v>
      </c>
      <c r="G4751" s="26">
        <v>2022</v>
      </c>
      <c r="H4751" s="27">
        <v>44357</v>
      </c>
      <c r="I4751" s="26" t="s">
        <v>26463</v>
      </c>
      <c r="J4751" s="26" t="s">
        <v>26464</v>
      </c>
      <c r="K4751" s="26" t="s">
        <v>26465</v>
      </c>
      <c r="L4751" s="26" t="str">
        <f t="shared" si="148"/>
        <v>PostAlerta</v>
      </c>
      <c r="M4751" s="26" t="str">
        <f t="shared" si="149"/>
        <v>S/PalabrasClaves</v>
      </c>
      <c r="N4751" s="26"/>
      <c r="O4751" s="26"/>
      <c r="P4751" s="26"/>
      <c r="Q4751" s="26"/>
      <c r="R4751" s="26"/>
      <c r="S4751" s="26"/>
      <c r="T4751" s="26"/>
      <c r="U4751" s="26"/>
      <c r="V4751" s="26"/>
      <c r="W4751" s="26"/>
      <c r="X4751" s="26"/>
    </row>
    <row r="4752" spans="1:24" ht="15.75" hidden="1" customHeight="1">
      <c r="A4752" s="24">
        <v>34272331</v>
      </c>
      <c r="B4752" s="24" t="s">
        <v>26466</v>
      </c>
      <c r="C4752" s="24" t="s">
        <v>26467</v>
      </c>
      <c r="D4752" s="24" t="s">
        <v>26468</v>
      </c>
      <c r="E4752" s="24" t="s">
        <v>15009</v>
      </c>
      <c r="F4752" s="24" t="s">
        <v>251</v>
      </c>
      <c r="G4752" s="24">
        <v>2022</v>
      </c>
      <c r="H4752" s="25">
        <v>44394</v>
      </c>
      <c r="I4752" s="24"/>
      <c r="J4752" s="24"/>
      <c r="K4752" s="24" t="s">
        <v>26469</v>
      </c>
      <c r="L4752" s="24" t="str">
        <f t="shared" si="148"/>
        <v>PostAlerta</v>
      </c>
      <c r="M4752" s="24" t="str">
        <f t="shared" si="149"/>
        <v>S/PalabrasClaves</v>
      </c>
      <c r="N4752" s="24"/>
      <c r="O4752" s="24"/>
      <c r="P4752" s="24"/>
      <c r="Q4752" s="24"/>
      <c r="R4752" s="24"/>
      <c r="S4752" s="24"/>
      <c r="T4752" s="24"/>
      <c r="U4752" s="24"/>
      <c r="V4752" s="24"/>
      <c r="W4752" s="24"/>
      <c r="X4752" s="24"/>
    </row>
    <row r="4753" spans="1:24" ht="15.75" hidden="1" customHeight="1">
      <c r="A4753" s="26">
        <v>34510008</v>
      </c>
      <c r="B4753" s="26" t="s">
        <v>26470</v>
      </c>
      <c r="C4753" s="26" t="s">
        <v>26471</v>
      </c>
      <c r="D4753" s="26" t="s">
        <v>26472</v>
      </c>
      <c r="E4753" s="26" t="s">
        <v>20799</v>
      </c>
      <c r="F4753" s="26" t="s">
        <v>251</v>
      </c>
      <c r="G4753" s="26">
        <v>2022</v>
      </c>
      <c r="H4753" s="27">
        <v>44451</v>
      </c>
      <c r="I4753" s="26"/>
      <c r="J4753" s="26"/>
      <c r="K4753" s="26" t="s">
        <v>26473</v>
      </c>
      <c r="L4753" s="26" t="str">
        <f t="shared" si="148"/>
        <v>PostAlerta</v>
      </c>
      <c r="M4753" s="26" t="str">
        <f t="shared" si="149"/>
        <v>S/PalabrasClaves</v>
      </c>
      <c r="N4753" s="26"/>
      <c r="O4753" s="26"/>
      <c r="P4753" s="26"/>
      <c r="Q4753" s="26"/>
      <c r="R4753" s="26"/>
      <c r="S4753" s="26"/>
      <c r="T4753" s="26"/>
      <c r="U4753" s="26"/>
      <c r="V4753" s="26"/>
      <c r="W4753" s="26"/>
      <c r="X4753" s="26"/>
    </row>
    <row r="4754" spans="1:24" ht="15.75" hidden="1" customHeight="1">
      <c r="A4754" s="24">
        <v>35067599</v>
      </c>
      <c r="B4754" s="24" t="s">
        <v>26474</v>
      </c>
      <c r="C4754" s="24" t="s">
        <v>26475</v>
      </c>
      <c r="D4754" s="24" t="s">
        <v>26476</v>
      </c>
      <c r="E4754" s="24" t="s">
        <v>17197</v>
      </c>
      <c r="F4754" s="24" t="s">
        <v>128</v>
      </c>
      <c r="G4754" s="24">
        <v>2022</v>
      </c>
      <c r="H4754" s="25">
        <v>44585</v>
      </c>
      <c r="I4754" s="24" t="s">
        <v>26477</v>
      </c>
      <c r="J4754" s="24" t="s">
        <v>26478</v>
      </c>
      <c r="K4754" s="24" t="s">
        <v>26479</v>
      </c>
      <c r="L4754" s="24" t="str">
        <f t="shared" si="148"/>
        <v>PostAlerta</v>
      </c>
      <c r="M4754" s="24" t="str">
        <f t="shared" si="149"/>
        <v>S/PalabrasClaves</v>
      </c>
      <c r="N4754" s="24"/>
      <c r="O4754" s="24"/>
      <c r="P4754" s="24"/>
      <c r="Q4754" s="24"/>
      <c r="R4754" s="24"/>
      <c r="S4754" s="24"/>
      <c r="T4754" s="24"/>
      <c r="U4754" s="24"/>
      <c r="V4754" s="24"/>
      <c r="W4754" s="24"/>
      <c r="X4754" s="24"/>
    </row>
    <row r="4755" spans="1:24" ht="15.75" hidden="1" customHeight="1">
      <c r="A4755" s="26">
        <v>35212944</v>
      </c>
      <c r="B4755" s="26" t="s">
        <v>26480</v>
      </c>
      <c r="C4755" s="26" t="s">
        <v>26481</v>
      </c>
      <c r="D4755" s="26" t="s">
        <v>26482</v>
      </c>
      <c r="E4755" s="26" t="s">
        <v>26483</v>
      </c>
      <c r="F4755" s="26" t="s">
        <v>2526</v>
      </c>
      <c r="G4755" s="26">
        <v>2022</v>
      </c>
      <c r="H4755" s="27">
        <v>44617</v>
      </c>
      <c r="I4755" s="26"/>
      <c r="J4755" s="26"/>
      <c r="K4755" s="26" t="s">
        <v>26484</v>
      </c>
      <c r="L4755" s="26" t="str">
        <f t="shared" si="148"/>
        <v>PostAlerta</v>
      </c>
      <c r="M4755" s="26" t="str">
        <f t="shared" si="149"/>
        <v>S/PalabrasClaves</v>
      </c>
      <c r="N4755" s="26"/>
      <c r="O4755" s="26"/>
      <c r="P4755" s="26"/>
      <c r="Q4755" s="26"/>
      <c r="R4755" s="26"/>
      <c r="S4755" s="26"/>
      <c r="T4755" s="26"/>
      <c r="U4755" s="26"/>
      <c r="V4755" s="26"/>
      <c r="W4755" s="26"/>
      <c r="X4755" s="26"/>
    </row>
    <row r="4756" spans="1:24" ht="15.75" hidden="1" customHeight="1">
      <c r="A4756" s="24">
        <v>35982780</v>
      </c>
      <c r="B4756" s="24" t="s">
        <v>26485</v>
      </c>
      <c r="C4756" s="24" t="s">
        <v>26486</v>
      </c>
      <c r="D4756" s="24" t="s">
        <v>26487</v>
      </c>
      <c r="E4756" s="24" t="s">
        <v>13475</v>
      </c>
      <c r="F4756" s="24" t="s">
        <v>559</v>
      </c>
      <c r="G4756" s="24">
        <v>2022</v>
      </c>
      <c r="H4756" s="25">
        <v>44792</v>
      </c>
      <c r="I4756" s="24" t="s">
        <v>26488</v>
      </c>
      <c r="J4756" s="24"/>
      <c r="K4756" s="24" t="s">
        <v>26489</v>
      </c>
      <c r="L4756" s="24" t="str">
        <f t="shared" si="148"/>
        <v>Excluido</v>
      </c>
      <c r="M4756" s="24" t="str">
        <f t="shared" si="149"/>
        <v>S/PalabrasClaves</v>
      </c>
      <c r="N4756" s="24"/>
      <c r="O4756" s="24"/>
      <c r="P4756" s="24"/>
      <c r="Q4756" s="24"/>
      <c r="R4756" s="24"/>
      <c r="S4756" s="24"/>
      <c r="T4756" s="24"/>
      <c r="U4756" s="24"/>
      <c r="V4756" s="24"/>
      <c r="W4756" s="24"/>
      <c r="X4756" s="24"/>
    </row>
    <row r="4757" spans="1:24" ht="15.75" hidden="1" customHeight="1">
      <c r="A4757" s="26">
        <v>31335003</v>
      </c>
      <c r="B4757" s="26" t="s">
        <v>26490</v>
      </c>
      <c r="C4757" s="26" t="s">
        <v>26491</v>
      </c>
      <c r="D4757" s="26" t="s">
        <v>26492</v>
      </c>
      <c r="E4757" s="26" t="s">
        <v>26493</v>
      </c>
      <c r="F4757" s="26" t="s">
        <v>26317</v>
      </c>
      <c r="G4757" s="26">
        <v>2022</v>
      </c>
      <c r="H4757" s="27">
        <v>44781</v>
      </c>
      <c r="I4757" s="26"/>
      <c r="J4757" s="26"/>
      <c r="K4757" s="26"/>
      <c r="L4757" s="26" t="str">
        <f t="shared" si="148"/>
        <v>Excluido</v>
      </c>
      <c r="M4757" s="26" t="str">
        <f t="shared" si="149"/>
        <v>S/PalabrasClaves</v>
      </c>
      <c r="N4757" s="26"/>
      <c r="O4757" s="26"/>
      <c r="P4757" s="26"/>
      <c r="Q4757" s="26"/>
      <c r="R4757" s="26"/>
      <c r="S4757" s="26"/>
      <c r="T4757" s="26"/>
      <c r="U4757" s="26"/>
      <c r="V4757" s="26"/>
      <c r="W4757" s="26"/>
      <c r="X4757" s="26"/>
    </row>
    <row r="4758" spans="1:24" ht="15.75" hidden="1" customHeight="1">
      <c r="A4758" s="24">
        <v>32809709</v>
      </c>
      <c r="B4758" s="24" t="s">
        <v>26494</v>
      </c>
      <c r="C4758" s="24" t="s">
        <v>26495</v>
      </c>
      <c r="D4758" s="24" t="s">
        <v>26492</v>
      </c>
      <c r="E4758" s="24" t="s">
        <v>26496</v>
      </c>
      <c r="F4758" s="24" t="s">
        <v>26317</v>
      </c>
      <c r="G4758" s="24">
        <v>2022</v>
      </c>
      <c r="H4758" s="25">
        <v>44781</v>
      </c>
      <c r="I4758" s="24"/>
      <c r="J4758" s="24"/>
      <c r="K4758" s="24"/>
      <c r="L4758" s="24" t="str">
        <f t="shared" si="148"/>
        <v>Excluido</v>
      </c>
      <c r="M4758" s="24" t="str">
        <f t="shared" si="149"/>
        <v>S/PalabrasClaves</v>
      </c>
      <c r="N4758" s="24"/>
      <c r="O4758" s="24"/>
      <c r="P4758" s="24"/>
      <c r="Q4758" s="24"/>
      <c r="R4758" s="24"/>
      <c r="S4758" s="24"/>
      <c r="T4758" s="24"/>
      <c r="U4758" s="24"/>
      <c r="V4758" s="24"/>
      <c r="W4758" s="24"/>
      <c r="X4758" s="24"/>
    </row>
    <row r="4759" spans="1:24" ht="15.75" hidden="1" customHeight="1">
      <c r="A4759" s="26">
        <v>36033806</v>
      </c>
      <c r="B4759" s="26" t="s">
        <v>26497</v>
      </c>
      <c r="C4759" s="26" t="s">
        <v>26498</v>
      </c>
      <c r="D4759" s="26" t="s">
        <v>26499</v>
      </c>
      <c r="E4759" s="26" t="s">
        <v>6782</v>
      </c>
      <c r="F4759" s="26" t="s">
        <v>17339</v>
      </c>
      <c r="G4759" s="26">
        <v>2022</v>
      </c>
      <c r="H4759" s="27">
        <v>44802</v>
      </c>
      <c r="I4759" s="26" t="s">
        <v>26500</v>
      </c>
      <c r="J4759" s="26"/>
      <c r="K4759" s="26" t="s">
        <v>26501</v>
      </c>
      <c r="L4759" s="26" t="str">
        <f t="shared" si="148"/>
        <v>Excluido</v>
      </c>
      <c r="M4759" s="26" t="str">
        <f t="shared" si="149"/>
        <v>S/PalabrasClaves</v>
      </c>
      <c r="N4759" s="26"/>
      <c r="O4759" s="26"/>
      <c r="P4759" s="26"/>
      <c r="Q4759" s="26"/>
      <c r="R4759" s="26"/>
      <c r="S4759" s="26"/>
      <c r="T4759" s="26"/>
      <c r="U4759" s="26"/>
      <c r="V4759" s="26"/>
      <c r="W4759" s="26"/>
      <c r="X4759" s="26"/>
    </row>
    <row r="4760" spans="1:24" ht="15.75" hidden="1" customHeight="1">
      <c r="A4760" s="24">
        <v>36091700</v>
      </c>
      <c r="B4760" s="24" t="s">
        <v>26502</v>
      </c>
      <c r="C4760" s="24" t="s">
        <v>26503</v>
      </c>
      <c r="D4760" s="24" t="s">
        <v>26504</v>
      </c>
      <c r="E4760" s="24" t="s">
        <v>24417</v>
      </c>
      <c r="F4760" s="24" t="s">
        <v>14017</v>
      </c>
      <c r="G4760" s="24">
        <v>2022</v>
      </c>
      <c r="H4760" s="25">
        <v>44816</v>
      </c>
      <c r="I4760" s="24" t="s">
        <v>26505</v>
      </c>
      <c r="J4760" s="24"/>
      <c r="K4760" s="24" t="s">
        <v>26506</v>
      </c>
      <c r="L4760" s="24" t="str">
        <f t="shared" si="148"/>
        <v>Excluido</v>
      </c>
      <c r="M4760" s="24" t="str">
        <f t="shared" si="149"/>
        <v>S/PalabrasClaves</v>
      </c>
      <c r="N4760" s="24"/>
      <c r="O4760" s="24"/>
      <c r="P4760" s="24"/>
      <c r="Q4760" s="24"/>
      <c r="R4760" s="24"/>
      <c r="S4760" s="24"/>
      <c r="T4760" s="24"/>
      <c r="U4760" s="24"/>
      <c r="V4760" s="24"/>
      <c r="W4760" s="24"/>
      <c r="X4760" s="24"/>
    </row>
    <row r="4761" spans="1:24" ht="15.75" hidden="1" customHeight="1">
      <c r="A4761" s="26">
        <v>36065279</v>
      </c>
      <c r="B4761" s="26" t="s">
        <v>26507</v>
      </c>
      <c r="C4761" s="26" t="s">
        <v>26508</v>
      </c>
      <c r="D4761" s="26" t="s">
        <v>26509</v>
      </c>
      <c r="E4761" s="26" t="s">
        <v>26510</v>
      </c>
      <c r="F4761" s="26" t="s">
        <v>8071</v>
      </c>
      <c r="G4761" s="26">
        <v>2022</v>
      </c>
      <c r="H4761" s="27">
        <v>44810</v>
      </c>
      <c r="I4761" s="26" t="s">
        <v>26511</v>
      </c>
      <c r="J4761" s="26"/>
      <c r="K4761" s="26" t="s">
        <v>26512</v>
      </c>
      <c r="L4761" s="26" t="str">
        <f t="shared" si="148"/>
        <v>PostAlerta</v>
      </c>
      <c r="M4761" s="26" t="str">
        <f t="shared" si="149"/>
        <v>S/PalabrasClaves</v>
      </c>
      <c r="N4761" s="26"/>
      <c r="O4761" s="26"/>
      <c r="P4761" s="26"/>
      <c r="Q4761" s="26"/>
      <c r="R4761" s="26"/>
      <c r="S4761" s="26"/>
      <c r="T4761" s="26"/>
      <c r="U4761" s="26"/>
      <c r="V4761" s="26"/>
      <c r="W4761" s="26"/>
      <c r="X4761" s="26"/>
    </row>
    <row r="4762" spans="1:24" ht="15.75" hidden="1" customHeight="1">
      <c r="A4762" s="24">
        <v>34694274</v>
      </c>
      <c r="B4762" s="24" t="s">
        <v>26513</v>
      </c>
      <c r="C4762" s="24" t="s">
        <v>26514</v>
      </c>
      <c r="D4762" s="24" t="s">
        <v>26515</v>
      </c>
      <c r="E4762" s="24" t="s">
        <v>26516</v>
      </c>
      <c r="F4762" s="24" t="s">
        <v>128</v>
      </c>
      <c r="G4762" s="24">
        <v>2022</v>
      </c>
      <c r="H4762" s="25">
        <v>44494</v>
      </c>
      <c r="I4762" s="24" t="s">
        <v>26517</v>
      </c>
      <c r="J4762" s="24" t="s">
        <v>26518</v>
      </c>
      <c r="K4762" s="24" t="s">
        <v>26519</v>
      </c>
      <c r="L4762" s="24" t="str">
        <f t="shared" si="148"/>
        <v>PostAlerta</v>
      </c>
      <c r="M4762" s="24" t="str">
        <f t="shared" si="149"/>
        <v>S/PalabrasClaves</v>
      </c>
      <c r="N4762" s="24"/>
      <c r="O4762" s="24"/>
      <c r="P4762" s="24"/>
      <c r="Q4762" s="24"/>
      <c r="R4762" s="24"/>
      <c r="S4762" s="24"/>
      <c r="T4762" s="24"/>
      <c r="U4762" s="24"/>
      <c r="V4762" s="24"/>
      <c r="W4762" s="24"/>
      <c r="X4762" s="24"/>
    </row>
    <row r="4763" spans="1:24" ht="15.75" hidden="1" customHeight="1">
      <c r="A4763" s="26">
        <v>34815362</v>
      </c>
      <c r="B4763" s="26" t="s">
        <v>26520</v>
      </c>
      <c r="C4763" s="26" t="s">
        <v>26521</v>
      </c>
      <c r="D4763" s="26" t="s">
        <v>26522</v>
      </c>
      <c r="E4763" s="26" t="s">
        <v>3822</v>
      </c>
      <c r="F4763" s="26" t="s">
        <v>251</v>
      </c>
      <c r="G4763" s="26">
        <v>2022</v>
      </c>
      <c r="H4763" s="27">
        <v>44524</v>
      </c>
      <c r="I4763" s="26"/>
      <c r="J4763" s="26"/>
      <c r="K4763" s="26" t="s">
        <v>26523</v>
      </c>
      <c r="L4763" s="26" t="str">
        <f t="shared" si="148"/>
        <v>Excluido</v>
      </c>
      <c r="M4763" s="26" t="str">
        <f t="shared" si="149"/>
        <v>S/PalabrasClaves</v>
      </c>
      <c r="N4763" s="26"/>
      <c r="O4763" s="26"/>
      <c r="P4763" s="26"/>
      <c r="Q4763" s="26"/>
      <c r="R4763" s="26"/>
      <c r="S4763" s="26"/>
      <c r="T4763" s="26"/>
      <c r="U4763" s="26"/>
      <c r="V4763" s="26"/>
      <c r="W4763" s="26"/>
      <c r="X4763" s="26"/>
    </row>
    <row r="4764" spans="1:24" ht="15.75" hidden="1" customHeight="1">
      <c r="A4764" s="24">
        <v>34887352</v>
      </c>
      <c r="B4764" s="24" t="s">
        <v>26524</v>
      </c>
      <c r="C4764" s="24" t="s">
        <v>26525</v>
      </c>
      <c r="D4764" s="24" t="s">
        <v>26526</v>
      </c>
      <c r="E4764" s="24" t="s">
        <v>26527</v>
      </c>
      <c r="F4764" s="24" t="s">
        <v>251</v>
      </c>
      <c r="G4764" s="24">
        <v>2022</v>
      </c>
      <c r="H4764" s="25">
        <v>44540</v>
      </c>
      <c r="I4764" s="24"/>
      <c r="J4764" s="24"/>
      <c r="K4764" s="24" t="s">
        <v>26528</v>
      </c>
      <c r="L4764" s="24" t="str">
        <f t="shared" si="148"/>
        <v>PostAlerta</v>
      </c>
      <c r="M4764" s="24" t="str">
        <f t="shared" si="149"/>
        <v>S/PalabrasClaves</v>
      </c>
      <c r="N4764" s="24"/>
      <c r="O4764" s="24"/>
      <c r="P4764" s="24"/>
      <c r="Q4764" s="24"/>
      <c r="R4764" s="24"/>
      <c r="S4764" s="24"/>
      <c r="T4764" s="24"/>
      <c r="U4764" s="24"/>
      <c r="V4764" s="24"/>
      <c r="W4764" s="24"/>
      <c r="X4764" s="24"/>
    </row>
    <row r="4765" spans="1:24" ht="15.75" hidden="1" customHeight="1">
      <c r="A4765" s="26">
        <v>35039435</v>
      </c>
      <c r="B4765" s="26" t="s">
        <v>26529</v>
      </c>
      <c r="C4765" s="26" t="s">
        <v>26530</v>
      </c>
      <c r="D4765" s="26" t="s">
        <v>26531</v>
      </c>
      <c r="E4765" s="26" t="s">
        <v>14206</v>
      </c>
      <c r="F4765" s="26" t="s">
        <v>251</v>
      </c>
      <c r="G4765" s="26">
        <v>2022</v>
      </c>
      <c r="H4765" s="27">
        <v>44579</v>
      </c>
      <c r="I4765" s="26"/>
      <c r="J4765" s="26"/>
      <c r="K4765" s="26" t="s">
        <v>26532</v>
      </c>
      <c r="L4765" s="26" t="str">
        <f t="shared" si="148"/>
        <v>PostAlerta</v>
      </c>
      <c r="M4765" s="26" t="str">
        <f t="shared" si="149"/>
        <v>S/PalabrasClaves</v>
      </c>
      <c r="N4765" s="26"/>
      <c r="O4765" s="26"/>
      <c r="P4765" s="26"/>
      <c r="Q4765" s="26"/>
      <c r="R4765" s="26"/>
      <c r="S4765" s="26"/>
      <c r="T4765" s="26"/>
      <c r="U4765" s="26"/>
      <c r="V4765" s="26"/>
      <c r="W4765" s="26"/>
      <c r="X4765" s="26"/>
    </row>
    <row r="4766" spans="1:24" ht="15.75" hidden="1" customHeight="1">
      <c r="A4766" s="24">
        <v>35728006</v>
      </c>
      <c r="B4766" s="24" t="s">
        <v>26533</v>
      </c>
      <c r="C4766" s="24" t="s">
        <v>26534</v>
      </c>
      <c r="D4766" s="24" t="s">
        <v>26535</v>
      </c>
      <c r="E4766" s="24" t="s">
        <v>16885</v>
      </c>
      <c r="F4766" s="24" t="s">
        <v>128</v>
      </c>
      <c r="G4766" s="24">
        <v>2022</v>
      </c>
      <c r="H4766" s="25">
        <v>44733</v>
      </c>
      <c r="I4766" s="24" t="s">
        <v>26536</v>
      </c>
      <c r="J4766" s="24" t="s">
        <v>26537</v>
      </c>
      <c r="K4766" s="24" t="s">
        <v>26538</v>
      </c>
      <c r="L4766" s="24" t="str">
        <f t="shared" si="148"/>
        <v>PostAlerta</v>
      </c>
      <c r="M4766" s="24" t="str">
        <f t="shared" si="149"/>
        <v>S/PalabrasClaves</v>
      </c>
      <c r="N4766" s="24"/>
      <c r="O4766" s="24"/>
      <c r="P4766" s="24"/>
      <c r="Q4766" s="24"/>
      <c r="R4766" s="24"/>
      <c r="S4766" s="24"/>
      <c r="T4766" s="24"/>
      <c r="U4766" s="24"/>
      <c r="V4766" s="24"/>
      <c r="W4766" s="24"/>
      <c r="X4766" s="24"/>
    </row>
    <row r="4767" spans="1:24" ht="15.75" hidden="1" customHeight="1">
      <c r="A4767" s="26">
        <v>30725971</v>
      </c>
      <c r="B4767" s="26" t="s">
        <v>26539</v>
      </c>
      <c r="C4767" s="26" t="s">
        <v>26540</v>
      </c>
      <c r="D4767" s="26" t="s">
        <v>26541</v>
      </c>
      <c r="E4767" s="26" t="s">
        <v>26542</v>
      </c>
      <c r="F4767" s="26" t="s">
        <v>26317</v>
      </c>
      <c r="G4767" s="26">
        <v>2022</v>
      </c>
      <c r="H4767" s="27">
        <v>44822</v>
      </c>
      <c r="I4767" s="26"/>
      <c r="J4767" s="26"/>
      <c r="K4767" s="26"/>
      <c r="L4767" s="26" t="str">
        <f t="shared" si="148"/>
        <v>Excluido</v>
      </c>
      <c r="M4767" s="26" t="str">
        <f t="shared" si="149"/>
        <v>S/PalabrasClaves</v>
      </c>
      <c r="N4767" s="26"/>
      <c r="O4767" s="26"/>
      <c r="P4767" s="26"/>
      <c r="Q4767" s="26"/>
      <c r="R4767" s="26"/>
      <c r="S4767" s="26"/>
      <c r="T4767" s="26"/>
      <c r="U4767" s="26"/>
      <c r="V4767" s="26"/>
      <c r="W4767" s="26"/>
      <c r="X4767" s="26"/>
    </row>
    <row r="4768" spans="1:24" ht="15.75" hidden="1" customHeight="1">
      <c r="A4768" s="24">
        <v>33760503</v>
      </c>
      <c r="B4768" s="24" t="s">
        <v>26543</v>
      </c>
      <c r="C4768" s="24" t="s">
        <v>26544</v>
      </c>
      <c r="D4768" s="24" t="s">
        <v>26541</v>
      </c>
      <c r="E4768" s="24" t="s">
        <v>26545</v>
      </c>
      <c r="F4768" s="24" t="s">
        <v>26317</v>
      </c>
      <c r="G4768" s="24">
        <v>2022</v>
      </c>
      <c r="H4768" s="25">
        <v>44822</v>
      </c>
      <c r="I4768" s="24"/>
      <c r="J4768" s="24"/>
      <c r="K4768" s="24"/>
      <c r="L4768" s="24" t="str">
        <f t="shared" si="148"/>
        <v>Excluido</v>
      </c>
      <c r="M4768" s="24" t="str">
        <f t="shared" si="149"/>
        <v>S/PalabrasClaves</v>
      </c>
      <c r="N4768" s="24"/>
      <c r="O4768" s="24"/>
      <c r="P4768" s="24"/>
      <c r="Q4768" s="24"/>
      <c r="R4768" s="24"/>
      <c r="S4768" s="24"/>
      <c r="T4768" s="24"/>
      <c r="U4768" s="24"/>
      <c r="V4768" s="24"/>
      <c r="W4768" s="24"/>
      <c r="X4768" s="24"/>
    </row>
    <row r="4769" spans="1:24" ht="15.75" hidden="1" customHeight="1">
      <c r="A4769" s="26">
        <v>31335045</v>
      </c>
      <c r="B4769" s="26" t="s">
        <v>26546</v>
      </c>
      <c r="C4769" s="26" t="s">
        <v>26547</v>
      </c>
      <c r="D4769" s="26" t="s">
        <v>26548</v>
      </c>
      <c r="E4769" s="26" t="s">
        <v>26549</v>
      </c>
      <c r="F4769" s="26" t="s">
        <v>26317</v>
      </c>
      <c r="G4769" s="26">
        <v>2022</v>
      </c>
      <c r="H4769" s="27">
        <v>44830</v>
      </c>
      <c r="I4769" s="26"/>
      <c r="J4769" s="26"/>
      <c r="K4769" s="26"/>
      <c r="L4769" s="26" t="str">
        <f t="shared" si="148"/>
        <v>Excluido</v>
      </c>
      <c r="M4769" s="26" t="str">
        <f t="shared" si="149"/>
        <v>S/PalabrasClaves</v>
      </c>
      <c r="N4769" s="26"/>
      <c r="O4769" s="26"/>
      <c r="P4769" s="26"/>
      <c r="Q4769" s="26"/>
      <c r="R4769" s="26"/>
      <c r="S4769" s="26"/>
      <c r="T4769" s="26"/>
      <c r="U4769" s="26"/>
      <c r="V4769" s="26"/>
      <c r="W4769" s="26"/>
      <c r="X4769" s="26"/>
    </row>
    <row r="4770" spans="1:24" ht="15.75" hidden="1" customHeight="1">
      <c r="A4770" s="24">
        <v>36238249</v>
      </c>
      <c r="B4770" s="24" t="s">
        <v>26550</v>
      </c>
      <c r="C4770" s="24" t="s">
        <v>26551</v>
      </c>
      <c r="D4770" s="24" t="s">
        <v>26552</v>
      </c>
      <c r="E4770" s="24" t="s">
        <v>26168</v>
      </c>
      <c r="F4770" s="24" t="s">
        <v>17339</v>
      </c>
      <c r="G4770" s="24">
        <v>2022</v>
      </c>
      <c r="H4770" s="25">
        <v>44848</v>
      </c>
      <c r="I4770" s="24" t="s">
        <v>26553</v>
      </c>
      <c r="J4770" s="24"/>
      <c r="K4770" s="24" t="s">
        <v>26554</v>
      </c>
      <c r="L4770" s="24" t="str">
        <f t="shared" si="148"/>
        <v>PostAlerta</v>
      </c>
      <c r="M4770" s="24" t="str">
        <f t="shared" si="149"/>
        <v>C/PalabrasClaves</v>
      </c>
      <c r="N4770" s="24"/>
      <c r="O4770" s="24"/>
      <c r="P4770" s="24"/>
      <c r="Q4770" s="24"/>
      <c r="R4770" s="24"/>
      <c r="S4770" s="24"/>
      <c r="T4770" s="24"/>
      <c r="U4770" s="24"/>
      <c r="V4770" s="24"/>
      <c r="W4770" s="24"/>
      <c r="X4770" s="24"/>
    </row>
    <row r="4771" spans="1:24" ht="15.75" hidden="1" customHeight="1">
      <c r="A4771" s="26">
        <v>36174054</v>
      </c>
      <c r="B4771" s="26" t="s">
        <v>26555</v>
      </c>
      <c r="C4771" s="26" t="s">
        <v>26556</v>
      </c>
      <c r="D4771" s="26" t="s">
        <v>26557</v>
      </c>
      <c r="E4771" s="26" t="s">
        <v>26558</v>
      </c>
      <c r="F4771" s="26" t="s">
        <v>2168</v>
      </c>
      <c r="G4771" s="26">
        <v>2022</v>
      </c>
      <c r="H4771" s="27">
        <v>44833</v>
      </c>
      <c r="I4771" s="26" t="s">
        <v>26559</v>
      </c>
      <c r="J4771" s="26"/>
      <c r="K4771" s="26" t="s">
        <v>26560</v>
      </c>
      <c r="L4771" s="26" t="str">
        <f t="shared" si="148"/>
        <v>PostAlerta</v>
      </c>
      <c r="M4771" s="26" t="str">
        <f t="shared" si="149"/>
        <v>C/PalabrasClaves</v>
      </c>
      <c r="N4771" s="26"/>
      <c r="O4771" s="26"/>
      <c r="P4771" s="26"/>
      <c r="Q4771" s="26"/>
      <c r="R4771" s="26"/>
      <c r="S4771" s="26"/>
      <c r="T4771" s="26"/>
      <c r="U4771" s="26"/>
      <c r="V4771" s="26"/>
      <c r="W4771" s="26"/>
      <c r="X4771" s="26"/>
    </row>
    <row r="4772" spans="1:24" ht="15.75" hidden="1" customHeight="1">
      <c r="A4772" s="24">
        <v>36248887</v>
      </c>
      <c r="B4772" s="24" t="s">
        <v>26561</v>
      </c>
      <c r="C4772" s="24" t="s">
        <v>26562</v>
      </c>
      <c r="D4772" s="24" t="s">
        <v>26563</v>
      </c>
      <c r="E4772" s="24" t="s">
        <v>20736</v>
      </c>
      <c r="F4772" s="24" t="s">
        <v>4667</v>
      </c>
      <c r="G4772" s="24">
        <v>2022</v>
      </c>
      <c r="H4772" s="25">
        <v>44851</v>
      </c>
      <c r="I4772" s="24" t="s">
        <v>26564</v>
      </c>
      <c r="J4772" s="24"/>
      <c r="K4772" s="24" t="s">
        <v>26565</v>
      </c>
      <c r="L4772" s="24" t="str">
        <f t="shared" si="148"/>
        <v>PostAlerta</v>
      </c>
      <c r="M4772" s="24" t="str">
        <f t="shared" si="149"/>
        <v>S/PalabrasClaves</v>
      </c>
      <c r="N4772" s="24"/>
      <c r="O4772" s="24"/>
      <c r="P4772" s="24"/>
      <c r="Q4772" s="24"/>
      <c r="R4772" s="24"/>
      <c r="S4772" s="24"/>
      <c r="T4772" s="24"/>
      <c r="U4772" s="24"/>
      <c r="V4772" s="24"/>
      <c r="W4772" s="24"/>
      <c r="X4772" s="24"/>
    </row>
    <row r="4773" spans="1:24" ht="15.75" hidden="1" customHeight="1">
      <c r="A4773" s="26">
        <v>34483276</v>
      </c>
      <c r="B4773" s="26" t="s">
        <v>26566</v>
      </c>
      <c r="C4773" s="26" t="s">
        <v>26567</v>
      </c>
      <c r="D4773" s="26" t="s">
        <v>26568</v>
      </c>
      <c r="E4773" s="26" t="s">
        <v>12103</v>
      </c>
      <c r="F4773" s="26" t="s">
        <v>3157</v>
      </c>
      <c r="G4773" s="26">
        <v>2022</v>
      </c>
      <c r="H4773" s="27">
        <v>44445</v>
      </c>
      <c r="I4773" s="26" t="s">
        <v>26569</v>
      </c>
      <c r="J4773" s="26" t="s">
        <v>26570</v>
      </c>
      <c r="K4773" s="26" t="s">
        <v>26571</v>
      </c>
      <c r="L4773" s="26" t="str">
        <f t="shared" si="148"/>
        <v>Excluido</v>
      </c>
      <c r="M4773" s="26" t="str">
        <f t="shared" si="149"/>
        <v>C/PalabrasClaves</v>
      </c>
      <c r="N4773" s="26"/>
      <c r="O4773" s="26"/>
      <c r="P4773" s="26"/>
      <c r="Q4773" s="26"/>
      <c r="R4773" s="26"/>
      <c r="S4773" s="26"/>
      <c r="T4773" s="26"/>
      <c r="U4773" s="26"/>
      <c r="V4773" s="26"/>
      <c r="W4773" s="26"/>
      <c r="X4773" s="26"/>
    </row>
    <row r="4774" spans="1:24" ht="15.75" hidden="1" customHeight="1">
      <c r="A4774" s="24">
        <v>36381602</v>
      </c>
      <c r="B4774" s="24" t="s">
        <v>26572</v>
      </c>
      <c r="C4774" s="24" t="s">
        <v>26573</v>
      </c>
      <c r="D4774" s="24" t="s">
        <v>26574</v>
      </c>
      <c r="E4774" s="24" t="s">
        <v>26575</v>
      </c>
      <c r="F4774" s="24" t="s">
        <v>26576</v>
      </c>
      <c r="G4774" s="24">
        <v>2022</v>
      </c>
      <c r="H4774" s="25">
        <v>44881</v>
      </c>
      <c r="I4774" s="24" t="s">
        <v>26577</v>
      </c>
      <c r="J4774" s="24"/>
      <c r="K4774" s="24" t="s">
        <v>26578</v>
      </c>
      <c r="L4774" s="24" t="str">
        <f t="shared" si="148"/>
        <v>PostAlerta</v>
      </c>
      <c r="M4774" s="24" t="str">
        <f t="shared" si="149"/>
        <v>S/PalabrasClaves</v>
      </c>
      <c r="N4774" s="24"/>
      <c r="O4774" s="24"/>
      <c r="P4774" s="24"/>
      <c r="Q4774" s="24"/>
      <c r="R4774" s="24"/>
      <c r="S4774" s="24"/>
      <c r="T4774" s="24"/>
      <c r="U4774" s="24"/>
      <c r="V4774" s="24"/>
      <c r="W4774" s="24"/>
      <c r="X4774" s="24"/>
    </row>
    <row r="4775" spans="1:24" ht="15.75" hidden="1" customHeight="1">
      <c r="A4775" s="26">
        <v>36267446</v>
      </c>
      <c r="B4775" s="26" t="s">
        <v>26579</v>
      </c>
      <c r="C4775" s="26" t="s">
        <v>26580</v>
      </c>
      <c r="D4775" s="26" t="s">
        <v>26581</v>
      </c>
      <c r="E4775" s="26" t="s">
        <v>26582</v>
      </c>
      <c r="F4775" s="26" t="s">
        <v>26583</v>
      </c>
      <c r="G4775" s="26">
        <v>2022</v>
      </c>
      <c r="H4775" s="27">
        <v>44855</v>
      </c>
      <c r="I4775" s="26" t="s">
        <v>26584</v>
      </c>
      <c r="J4775" s="26"/>
      <c r="K4775" s="26" t="s">
        <v>26585</v>
      </c>
      <c r="L4775" s="26" t="str">
        <f t="shared" si="148"/>
        <v>PostAlerta</v>
      </c>
      <c r="M4775" s="26" t="str">
        <f t="shared" si="149"/>
        <v>S/PalabrasClaves</v>
      </c>
      <c r="N4775" s="26"/>
      <c r="O4775" s="26"/>
      <c r="P4775" s="26"/>
      <c r="Q4775" s="26"/>
      <c r="R4775" s="26"/>
      <c r="S4775" s="26"/>
      <c r="T4775" s="26"/>
      <c r="U4775" s="26"/>
      <c r="V4775" s="26"/>
      <c r="W4775" s="26"/>
      <c r="X4775" s="26"/>
    </row>
    <row r="4776" spans="1:24" ht="15.75" hidden="1" customHeight="1">
      <c r="A4776" s="24">
        <v>30855801</v>
      </c>
      <c r="B4776" s="24" t="s">
        <v>26586</v>
      </c>
      <c r="C4776" s="24" t="s">
        <v>26587</v>
      </c>
      <c r="D4776" s="24" t="s">
        <v>26588</v>
      </c>
      <c r="E4776" s="24" t="s">
        <v>26589</v>
      </c>
      <c r="F4776" s="24" t="s">
        <v>26317</v>
      </c>
      <c r="G4776" s="24">
        <v>2022</v>
      </c>
      <c r="H4776" s="25">
        <v>44842</v>
      </c>
      <c r="I4776" s="24"/>
      <c r="J4776" s="24"/>
      <c r="K4776" s="24"/>
      <c r="L4776" s="24" t="str">
        <f t="shared" ref="L4776:L4811" si="150">IF(ISNUMBER(VLOOKUP(A4776,EXCL,1,FALSE)),"Excluido",IF(ISNUMBER(VLOOKUP(A4776,POST,1,FALSE)),"PostAlerta",IF(ISNUMBER(VLOOKUP(A4776,PRE,1,FALSE)),"PreAlerta","")))</f>
        <v>Excluido</v>
      </c>
      <c r="M4776" s="24" t="str">
        <f t="shared" ref="M4776:M4811" si="151">IF(ISNUMBER(VLOOKUP(A4776,KEYWORDS,1,FALSE)),"C/PalabrasClaves","S/PalabrasClaves")</f>
        <v>S/PalabrasClaves</v>
      </c>
      <c r="N4776" s="24"/>
      <c r="O4776" s="24"/>
      <c r="P4776" s="24"/>
      <c r="Q4776" s="24"/>
      <c r="R4776" s="24"/>
      <c r="S4776" s="24"/>
      <c r="T4776" s="24"/>
      <c r="U4776" s="24"/>
      <c r="V4776" s="24"/>
      <c r="W4776" s="24"/>
      <c r="X4776" s="24"/>
    </row>
    <row r="4777" spans="1:24" ht="15.75" hidden="1" customHeight="1">
      <c r="A4777" s="26">
        <v>30726047</v>
      </c>
      <c r="B4777" s="26" t="s">
        <v>26590</v>
      </c>
      <c r="C4777" s="26" t="s">
        <v>26591</v>
      </c>
      <c r="D4777" s="26" t="s">
        <v>26592</v>
      </c>
      <c r="E4777" s="26" t="s">
        <v>26593</v>
      </c>
      <c r="F4777" s="26" t="s">
        <v>26317</v>
      </c>
      <c r="G4777" s="26">
        <v>2022</v>
      </c>
      <c r="H4777" s="27">
        <v>44843</v>
      </c>
      <c r="I4777" s="26"/>
      <c r="J4777" s="26"/>
      <c r="K4777" s="26"/>
      <c r="L4777" s="26" t="str">
        <f t="shared" si="150"/>
        <v>Excluido</v>
      </c>
      <c r="M4777" s="26" t="str">
        <f t="shared" si="151"/>
        <v>S/PalabrasClaves</v>
      </c>
      <c r="N4777" s="26"/>
      <c r="O4777" s="26"/>
      <c r="P4777" s="26"/>
      <c r="Q4777" s="26"/>
      <c r="R4777" s="26"/>
      <c r="S4777" s="26"/>
      <c r="T4777" s="26"/>
      <c r="U4777" s="26"/>
      <c r="V4777" s="26"/>
      <c r="W4777" s="26"/>
      <c r="X4777" s="26"/>
    </row>
    <row r="4778" spans="1:24" ht="15.75" hidden="1" customHeight="1">
      <c r="A4778" s="24">
        <v>36299763</v>
      </c>
      <c r="B4778" s="24" t="s">
        <v>26594</v>
      </c>
      <c r="C4778" s="24" t="s">
        <v>26595</v>
      </c>
      <c r="D4778" s="24" t="s">
        <v>26596</v>
      </c>
      <c r="E4778" s="24" t="s">
        <v>26597</v>
      </c>
      <c r="F4778" s="24" t="s">
        <v>17339</v>
      </c>
      <c r="G4778" s="24">
        <v>2022</v>
      </c>
      <c r="H4778" s="25">
        <v>44861</v>
      </c>
      <c r="I4778" s="24" t="s">
        <v>26598</v>
      </c>
      <c r="J4778" s="24"/>
      <c r="K4778" s="24" t="s">
        <v>26599</v>
      </c>
      <c r="L4778" s="24" t="str">
        <f t="shared" si="150"/>
        <v>PostAlerta</v>
      </c>
      <c r="M4778" s="24" t="str">
        <f t="shared" si="151"/>
        <v>C/PalabrasClaves</v>
      </c>
      <c r="N4778" s="24"/>
      <c r="O4778" s="24"/>
      <c r="P4778" s="24"/>
      <c r="Q4778" s="24"/>
      <c r="R4778" s="24"/>
      <c r="S4778" s="24"/>
      <c r="T4778" s="24"/>
      <c r="U4778" s="24"/>
      <c r="V4778" s="24"/>
      <c r="W4778" s="24"/>
      <c r="X4778" s="24"/>
    </row>
    <row r="4779" spans="1:24" ht="15.75" hidden="1" customHeight="1">
      <c r="A4779" s="26">
        <v>36304236</v>
      </c>
      <c r="B4779" s="26" t="s">
        <v>26600</v>
      </c>
      <c r="C4779" s="26" t="s">
        <v>26601</v>
      </c>
      <c r="D4779" s="26" t="s">
        <v>26602</v>
      </c>
      <c r="E4779" s="26" t="s">
        <v>25355</v>
      </c>
      <c r="F4779" s="26" t="s">
        <v>17339</v>
      </c>
      <c r="G4779" s="26">
        <v>2022</v>
      </c>
      <c r="H4779" s="27">
        <v>44862</v>
      </c>
      <c r="I4779" s="26" t="s">
        <v>26603</v>
      </c>
      <c r="J4779" s="26"/>
      <c r="K4779" s="26" t="s">
        <v>26604</v>
      </c>
      <c r="L4779" s="26" t="str">
        <f t="shared" si="150"/>
        <v>PostAlerta</v>
      </c>
      <c r="M4779" s="26" t="str">
        <f t="shared" si="151"/>
        <v>S/PalabrasClaves</v>
      </c>
      <c r="N4779" s="26"/>
      <c r="O4779" s="26"/>
      <c r="P4779" s="26"/>
      <c r="Q4779" s="26"/>
      <c r="R4779" s="26"/>
      <c r="S4779" s="26"/>
      <c r="T4779" s="26"/>
      <c r="U4779" s="26"/>
      <c r="V4779" s="26"/>
      <c r="W4779" s="26"/>
      <c r="X4779" s="26"/>
    </row>
    <row r="4780" spans="1:24" ht="15.75" hidden="1" customHeight="1">
      <c r="A4780" s="24">
        <v>36324475</v>
      </c>
      <c r="B4780" s="24" t="s">
        <v>26605</v>
      </c>
      <c r="C4780" s="24" t="s">
        <v>26606</v>
      </c>
      <c r="D4780" s="24" t="s">
        <v>26607</v>
      </c>
      <c r="E4780" s="24" t="s">
        <v>13062</v>
      </c>
      <c r="F4780" s="24" t="s">
        <v>17339</v>
      </c>
      <c r="G4780" s="24">
        <v>2022</v>
      </c>
      <c r="H4780" s="25">
        <v>44868</v>
      </c>
      <c r="I4780" s="24" t="s">
        <v>26608</v>
      </c>
      <c r="J4780" s="24"/>
      <c r="K4780" s="24" t="s">
        <v>26609</v>
      </c>
      <c r="L4780" s="24" t="str">
        <f t="shared" si="150"/>
        <v>PostAlerta</v>
      </c>
      <c r="M4780" s="24" t="str">
        <f t="shared" si="151"/>
        <v>S/PalabrasClaves</v>
      </c>
      <c r="N4780" s="24"/>
      <c r="O4780" s="24"/>
      <c r="P4780" s="24"/>
      <c r="Q4780" s="24"/>
      <c r="R4780" s="24"/>
      <c r="S4780" s="24"/>
      <c r="T4780" s="24"/>
      <c r="U4780" s="24"/>
      <c r="V4780" s="24"/>
      <c r="W4780" s="24"/>
      <c r="X4780" s="24"/>
    </row>
    <row r="4781" spans="1:24" ht="15.75" hidden="1" customHeight="1">
      <c r="A4781" s="26">
        <v>36325020</v>
      </c>
      <c r="B4781" s="26" t="s">
        <v>26610</v>
      </c>
      <c r="C4781" s="26" t="s">
        <v>26611</v>
      </c>
      <c r="D4781" s="26" t="s">
        <v>26612</v>
      </c>
      <c r="E4781" s="26" t="s">
        <v>26613</v>
      </c>
      <c r="F4781" s="26" t="s">
        <v>566</v>
      </c>
      <c r="G4781" s="26">
        <v>2022</v>
      </c>
      <c r="H4781" s="27">
        <v>44868</v>
      </c>
      <c r="I4781" s="26" t="s">
        <v>26614</v>
      </c>
      <c r="J4781" s="26"/>
      <c r="K4781" s="26" t="s">
        <v>26615</v>
      </c>
      <c r="L4781" s="26" t="str">
        <f t="shared" si="150"/>
        <v>PostAlerta</v>
      </c>
      <c r="M4781" s="26" t="str">
        <f t="shared" si="151"/>
        <v>S/PalabrasClaves</v>
      </c>
      <c r="N4781" s="26"/>
      <c r="O4781" s="26"/>
      <c r="P4781" s="26"/>
      <c r="Q4781" s="26"/>
      <c r="R4781" s="26"/>
      <c r="S4781" s="26"/>
      <c r="T4781" s="26"/>
      <c r="U4781" s="26"/>
      <c r="V4781" s="26"/>
      <c r="W4781" s="26"/>
      <c r="X4781" s="26"/>
    </row>
    <row r="4782" spans="1:24" ht="15.75" hidden="1" customHeight="1">
      <c r="A4782" s="24">
        <v>36329823</v>
      </c>
      <c r="B4782" s="24" t="s">
        <v>26616</v>
      </c>
      <c r="C4782" s="24" t="s">
        <v>26617</v>
      </c>
      <c r="D4782" s="24" t="s">
        <v>26618</v>
      </c>
      <c r="E4782" s="24" t="s">
        <v>26619</v>
      </c>
      <c r="F4782" s="24" t="s">
        <v>559</v>
      </c>
      <c r="G4782" s="24">
        <v>2022</v>
      </c>
      <c r="H4782" s="25">
        <v>44869</v>
      </c>
      <c r="I4782" s="24" t="s">
        <v>26620</v>
      </c>
      <c r="J4782" s="24"/>
      <c r="K4782" s="24" t="s">
        <v>26621</v>
      </c>
      <c r="L4782" s="24" t="str">
        <f t="shared" si="150"/>
        <v>Excluido</v>
      </c>
      <c r="M4782" s="24" t="str">
        <f t="shared" si="151"/>
        <v>S/PalabrasClaves</v>
      </c>
      <c r="N4782" s="24"/>
      <c r="O4782" s="24"/>
      <c r="P4782" s="24"/>
      <c r="Q4782" s="24"/>
      <c r="R4782" s="24"/>
      <c r="S4782" s="24"/>
      <c r="T4782" s="24"/>
      <c r="U4782" s="24"/>
      <c r="V4782" s="24"/>
      <c r="W4782" s="24"/>
      <c r="X4782" s="24"/>
    </row>
    <row r="4783" spans="1:24" ht="15.75" hidden="1" customHeight="1">
      <c r="A4783" s="26">
        <v>36317048</v>
      </c>
      <c r="B4783" s="26" t="s">
        <v>26622</v>
      </c>
      <c r="C4783" s="26" t="s">
        <v>26623</v>
      </c>
      <c r="D4783" s="26" t="s">
        <v>26624</v>
      </c>
      <c r="E4783" s="26" t="s">
        <v>26625</v>
      </c>
      <c r="F4783" s="26" t="s">
        <v>26626</v>
      </c>
      <c r="G4783" s="26">
        <v>2022</v>
      </c>
      <c r="H4783" s="27">
        <v>44866</v>
      </c>
      <c r="I4783" s="26" t="s">
        <v>26627</v>
      </c>
      <c r="J4783" s="26"/>
      <c r="K4783" s="26" t="s">
        <v>26628</v>
      </c>
      <c r="L4783" s="26" t="str">
        <f t="shared" si="150"/>
        <v>PostAlerta</v>
      </c>
      <c r="M4783" s="26" t="str">
        <f t="shared" si="151"/>
        <v>S/PalabrasClaves</v>
      </c>
      <c r="N4783" s="26"/>
      <c r="O4783" s="26"/>
      <c r="P4783" s="26"/>
      <c r="Q4783" s="26"/>
      <c r="R4783" s="26"/>
      <c r="S4783" s="26"/>
      <c r="T4783" s="26"/>
      <c r="U4783" s="26"/>
      <c r="V4783" s="26"/>
      <c r="W4783" s="26"/>
      <c r="X4783" s="26"/>
    </row>
    <row r="4784" spans="1:24" ht="15.75" hidden="1" customHeight="1">
      <c r="A4784" s="24">
        <v>36388349</v>
      </c>
      <c r="B4784" s="24" t="s">
        <v>26629</v>
      </c>
      <c r="C4784" s="24" t="s">
        <v>26630</v>
      </c>
      <c r="D4784" s="24" t="s">
        <v>26631</v>
      </c>
      <c r="E4784" s="24" t="s">
        <v>26632</v>
      </c>
      <c r="F4784" s="24" t="s">
        <v>17339</v>
      </c>
      <c r="G4784" s="24">
        <v>2022</v>
      </c>
      <c r="H4784" s="25">
        <v>44882</v>
      </c>
      <c r="I4784" s="24" t="s">
        <v>26633</v>
      </c>
      <c r="J4784" s="24"/>
      <c r="K4784" s="24" t="s">
        <v>26634</v>
      </c>
      <c r="L4784" s="24" t="str">
        <f t="shared" si="150"/>
        <v>PostAlerta</v>
      </c>
      <c r="M4784" s="24" t="str">
        <f t="shared" si="151"/>
        <v>S/PalabrasClaves</v>
      </c>
      <c r="N4784" s="24"/>
      <c r="O4784" s="24"/>
      <c r="P4784" s="24"/>
      <c r="Q4784" s="24"/>
      <c r="R4784" s="24"/>
      <c r="S4784" s="24"/>
      <c r="T4784" s="24"/>
      <c r="U4784" s="24"/>
      <c r="V4784" s="24"/>
      <c r="W4784" s="24"/>
      <c r="X4784" s="24"/>
    </row>
    <row r="4785" spans="1:24" ht="15.75" hidden="1" customHeight="1">
      <c r="A4785" s="26">
        <v>36388309</v>
      </c>
      <c r="B4785" s="26" t="s">
        <v>26635</v>
      </c>
      <c r="C4785" s="26" t="s">
        <v>26636</v>
      </c>
      <c r="D4785" s="26" t="s">
        <v>26637</v>
      </c>
      <c r="E4785" s="26" t="s">
        <v>3062</v>
      </c>
      <c r="F4785" s="26" t="s">
        <v>17339</v>
      </c>
      <c r="G4785" s="26">
        <v>2022</v>
      </c>
      <c r="H4785" s="27">
        <v>44882</v>
      </c>
      <c r="I4785" s="26" t="s">
        <v>26638</v>
      </c>
      <c r="J4785" s="26"/>
      <c r="K4785" s="26" t="s">
        <v>26639</v>
      </c>
      <c r="L4785" s="26" t="str">
        <f t="shared" si="150"/>
        <v>PostAlerta</v>
      </c>
      <c r="M4785" s="26" t="str">
        <f t="shared" si="151"/>
        <v>S/PalabrasClaves</v>
      </c>
      <c r="N4785" s="26"/>
      <c r="O4785" s="26"/>
      <c r="P4785" s="26"/>
      <c r="Q4785" s="26"/>
      <c r="R4785" s="26"/>
      <c r="S4785" s="26"/>
      <c r="T4785" s="26"/>
      <c r="U4785" s="26"/>
      <c r="V4785" s="26"/>
      <c r="W4785" s="26"/>
      <c r="X4785" s="26"/>
    </row>
    <row r="4786" spans="1:24" ht="15.75" hidden="1" customHeight="1">
      <c r="A4786" s="24">
        <v>36388312</v>
      </c>
      <c r="B4786" s="24" t="s">
        <v>26640</v>
      </c>
      <c r="C4786" s="24" t="s">
        <v>26641</v>
      </c>
      <c r="D4786" s="24" t="s">
        <v>26642</v>
      </c>
      <c r="E4786" s="24" t="s">
        <v>26643</v>
      </c>
      <c r="F4786" s="24" t="s">
        <v>17339</v>
      </c>
      <c r="G4786" s="24">
        <v>2022</v>
      </c>
      <c r="H4786" s="25">
        <v>44882</v>
      </c>
      <c r="I4786" s="24" t="s">
        <v>26644</v>
      </c>
      <c r="J4786" s="24"/>
      <c r="K4786" s="24" t="s">
        <v>26645</v>
      </c>
      <c r="L4786" s="24" t="str">
        <f t="shared" si="150"/>
        <v>PostAlerta</v>
      </c>
      <c r="M4786" s="24" t="str">
        <f t="shared" si="151"/>
        <v>S/PalabrasClaves</v>
      </c>
      <c r="N4786" s="24"/>
      <c r="O4786" s="24"/>
      <c r="P4786" s="24"/>
      <c r="Q4786" s="24"/>
      <c r="R4786" s="24"/>
      <c r="S4786" s="24"/>
      <c r="T4786" s="24"/>
      <c r="U4786" s="24"/>
      <c r="V4786" s="24"/>
      <c r="W4786" s="24"/>
      <c r="X4786" s="24"/>
    </row>
    <row r="4787" spans="1:24" ht="15.75" hidden="1" customHeight="1">
      <c r="A4787" s="26">
        <v>34302959</v>
      </c>
      <c r="B4787" s="26" t="s">
        <v>26646</v>
      </c>
      <c r="C4787" s="26" t="s">
        <v>26647</v>
      </c>
      <c r="D4787" s="26" t="s">
        <v>26648</v>
      </c>
      <c r="E4787" s="26" t="s">
        <v>26649</v>
      </c>
      <c r="F4787" s="26" t="s">
        <v>26650</v>
      </c>
      <c r="G4787" s="26">
        <v>2022</v>
      </c>
      <c r="H4787" s="27">
        <v>44401</v>
      </c>
      <c r="I4787" s="26"/>
      <c r="J4787" s="26"/>
      <c r="K4787" s="26" t="s">
        <v>26651</v>
      </c>
      <c r="L4787" s="26" t="str">
        <f t="shared" si="150"/>
        <v>Excluido</v>
      </c>
      <c r="M4787" s="26" t="str">
        <f t="shared" si="151"/>
        <v>S/PalabrasClaves</v>
      </c>
      <c r="N4787" s="26"/>
      <c r="O4787" s="26"/>
      <c r="P4787" s="26"/>
      <c r="Q4787" s="26"/>
      <c r="R4787" s="26"/>
      <c r="S4787" s="26"/>
      <c r="T4787" s="26"/>
      <c r="U4787" s="26"/>
      <c r="V4787" s="26"/>
      <c r="W4787" s="26"/>
      <c r="X4787" s="26"/>
    </row>
    <row r="4788" spans="1:24" ht="15.75" hidden="1" customHeight="1">
      <c r="A4788" s="24">
        <v>34333041</v>
      </c>
      <c r="B4788" s="24" t="s">
        <v>26652</v>
      </c>
      <c r="C4788" s="24" t="s">
        <v>26653</v>
      </c>
      <c r="D4788" s="24" t="s">
        <v>26654</v>
      </c>
      <c r="E4788" s="24" t="s">
        <v>26655</v>
      </c>
      <c r="F4788" s="24" t="s">
        <v>26650</v>
      </c>
      <c r="G4788" s="24">
        <v>2022</v>
      </c>
      <c r="H4788" s="25">
        <v>44409</v>
      </c>
      <c r="I4788" s="24"/>
      <c r="J4788" s="24"/>
      <c r="K4788" s="24" t="s">
        <v>26656</v>
      </c>
      <c r="L4788" s="24" t="str">
        <f t="shared" si="150"/>
        <v>Excluido</v>
      </c>
      <c r="M4788" s="24" t="str">
        <f t="shared" si="151"/>
        <v>S/PalabrasClaves</v>
      </c>
      <c r="N4788" s="24"/>
      <c r="O4788" s="24"/>
      <c r="P4788" s="24"/>
      <c r="Q4788" s="24"/>
      <c r="R4788" s="24"/>
      <c r="S4788" s="24"/>
      <c r="T4788" s="24"/>
      <c r="U4788" s="24"/>
      <c r="V4788" s="24"/>
      <c r="W4788" s="24"/>
      <c r="X4788" s="24"/>
    </row>
    <row r="4789" spans="1:24" ht="15.75" hidden="1" customHeight="1">
      <c r="A4789" s="26">
        <v>34887350</v>
      </c>
      <c r="B4789" s="26" t="s">
        <v>26657</v>
      </c>
      <c r="C4789" s="26" t="s">
        <v>26658</v>
      </c>
      <c r="D4789" s="26" t="s">
        <v>26659</v>
      </c>
      <c r="E4789" s="26" t="s">
        <v>24350</v>
      </c>
      <c r="F4789" s="26" t="s">
        <v>251</v>
      </c>
      <c r="G4789" s="26">
        <v>2022</v>
      </c>
      <c r="H4789" s="27">
        <v>44540</v>
      </c>
      <c r="I4789" s="26" t="s">
        <v>26660</v>
      </c>
      <c r="J4789" s="26" t="s">
        <v>26661</v>
      </c>
      <c r="K4789" s="26" t="s">
        <v>26662</v>
      </c>
      <c r="L4789" s="26" t="str">
        <f t="shared" si="150"/>
        <v>Excluido</v>
      </c>
      <c r="M4789" s="26" t="str">
        <f t="shared" si="151"/>
        <v>S/PalabrasClaves</v>
      </c>
      <c r="N4789" s="26"/>
      <c r="O4789" s="26"/>
      <c r="P4789" s="26"/>
      <c r="Q4789" s="26"/>
      <c r="R4789" s="26"/>
      <c r="S4789" s="26"/>
      <c r="T4789" s="26"/>
      <c r="U4789" s="26"/>
      <c r="V4789" s="26"/>
      <c r="W4789" s="26"/>
      <c r="X4789" s="26"/>
    </row>
    <row r="4790" spans="1:24" ht="15.75" hidden="1" customHeight="1">
      <c r="A4790" s="24">
        <v>35086915</v>
      </c>
      <c r="B4790" s="24" t="s">
        <v>26663</v>
      </c>
      <c r="C4790" s="24" t="s">
        <v>26664</v>
      </c>
      <c r="D4790" s="24" t="s">
        <v>26665</v>
      </c>
      <c r="E4790" s="24" t="s">
        <v>24632</v>
      </c>
      <c r="F4790" s="24" t="s">
        <v>251</v>
      </c>
      <c r="G4790" s="24">
        <v>2022</v>
      </c>
      <c r="H4790" s="25">
        <v>44589</v>
      </c>
      <c r="I4790" s="24" t="s">
        <v>26666</v>
      </c>
      <c r="J4790" s="24"/>
      <c r="K4790" s="24" t="s">
        <v>26667</v>
      </c>
      <c r="L4790" s="24" t="str">
        <f t="shared" si="150"/>
        <v>PostAlerta</v>
      </c>
      <c r="M4790" s="24" t="str">
        <f t="shared" si="151"/>
        <v>S/PalabrasClaves</v>
      </c>
      <c r="N4790" s="24"/>
      <c r="O4790" s="24"/>
      <c r="P4790" s="24"/>
      <c r="Q4790" s="24"/>
      <c r="R4790" s="24"/>
      <c r="S4790" s="24"/>
      <c r="T4790" s="24"/>
      <c r="U4790" s="24"/>
      <c r="V4790" s="24"/>
      <c r="W4790" s="24"/>
      <c r="X4790" s="24"/>
    </row>
    <row r="4791" spans="1:24" ht="15.75" hidden="1" customHeight="1">
      <c r="A4791" s="26">
        <v>36439830</v>
      </c>
      <c r="B4791" s="26" t="s">
        <v>26668</v>
      </c>
      <c r="C4791" s="26" t="s">
        <v>26669</v>
      </c>
      <c r="D4791" s="26" t="s">
        <v>26670</v>
      </c>
      <c r="E4791" s="26" t="s">
        <v>26671</v>
      </c>
      <c r="F4791" s="26" t="s">
        <v>566</v>
      </c>
      <c r="G4791" s="26">
        <v>2022</v>
      </c>
      <c r="H4791" s="27">
        <v>44893</v>
      </c>
      <c r="I4791" s="26" t="s">
        <v>26672</v>
      </c>
      <c r="J4791" s="26"/>
      <c r="K4791" s="26" t="s">
        <v>26673</v>
      </c>
      <c r="L4791" s="26" t="str">
        <f t="shared" si="150"/>
        <v>PostAlerta</v>
      </c>
      <c r="M4791" s="26" t="str">
        <f t="shared" si="151"/>
        <v>S/PalabrasClaves</v>
      </c>
      <c r="N4791" s="26"/>
      <c r="O4791" s="26"/>
      <c r="P4791" s="26"/>
      <c r="Q4791" s="26"/>
      <c r="R4791" s="26"/>
      <c r="S4791" s="26"/>
      <c r="T4791" s="26"/>
      <c r="U4791" s="26"/>
      <c r="V4791" s="26"/>
      <c r="W4791" s="26"/>
      <c r="X4791" s="26"/>
    </row>
    <row r="4792" spans="1:24" ht="15.75" hidden="1" customHeight="1">
      <c r="A4792" s="24">
        <v>36466885</v>
      </c>
      <c r="B4792" s="24" t="s">
        <v>26674</v>
      </c>
      <c r="C4792" s="24" t="s">
        <v>26675</v>
      </c>
      <c r="D4792" s="24" t="s">
        <v>26676</v>
      </c>
      <c r="E4792" s="24" t="s">
        <v>26677</v>
      </c>
      <c r="F4792" s="24" t="s">
        <v>4667</v>
      </c>
      <c r="G4792" s="24">
        <v>2022</v>
      </c>
      <c r="H4792" s="25">
        <v>44900</v>
      </c>
      <c r="I4792" s="24" t="s">
        <v>26678</v>
      </c>
      <c r="J4792" s="24"/>
      <c r="K4792" s="24" t="s">
        <v>26679</v>
      </c>
      <c r="L4792" s="24" t="str">
        <f t="shared" si="150"/>
        <v>PostAlerta</v>
      </c>
      <c r="M4792" s="24" t="str">
        <f t="shared" si="151"/>
        <v>S/PalabrasClaves</v>
      </c>
      <c r="N4792" s="24"/>
      <c r="O4792" s="24"/>
      <c r="P4792" s="24"/>
      <c r="Q4792" s="24"/>
      <c r="R4792" s="24"/>
      <c r="S4792" s="24"/>
      <c r="T4792" s="24"/>
      <c r="U4792" s="24"/>
      <c r="V4792" s="24"/>
      <c r="W4792" s="24"/>
      <c r="X4792" s="24"/>
    </row>
    <row r="4793" spans="1:24" ht="15.75" hidden="1" customHeight="1">
      <c r="A4793" s="26">
        <v>36466460</v>
      </c>
      <c r="B4793" s="26" t="s">
        <v>26680</v>
      </c>
      <c r="C4793" s="26" t="s">
        <v>26681</v>
      </c>
      <c r="D4793" s="26" t="s">
        <v>26682</v>
      </c>
      <c r="E4793" s="26" t="s">
        <v>26683</v>
      </c>
      <c r="F4793" s="26" t="s">
        <v>17339</v>
      </c>
      <c r="G4793" s="26">
        <v>2022</v>
      </c>
      <c r="H4793" s="27">
        <v>44900</v>
      </c>
      <c r="I4793" s="26" t="s">
        <v>26684</v>
      </c>
      <c r="J4793" s="26"/>
      <c r="K4793" s="26" t="s">
        <v>26685</v>
      </c>
      <c r="L4793" s="26" t="str">
        <f t="shared" si="150"/>
        <v>PostAlerta</v>
      </c>
      <c r="M4793" s="26" t="str">
        <f t="shared" si="151"/>
        <v>S/PalabrasClaves</v>
      </c>
      <c r="N4793" s="26"/>
      <c r="O4793" s="26"/>
      <c r="P4793" s="26"/>
      <c r="Q4793" s="26"/>
      <c r="R4793" s="26"/>
      <c r="S4793" s="26"/>
      <c r="T4793" s="26"/>
      <c r="U4793" s="26"/>
      <c r="V4793" s="26"/>
      <c r="W4793" s="26"/>
      <c r="X4793" s="26"/>
    </row>
    <row r="4794" spans="1:24" ht="15.75" hidden="1" customHeight="1">
      <c r="A4794" s="24">
        <v>36466478</v>
      </c>
      <c r="B4794" s="24" t="s">
        <v>26686</v>
      </c>
      <c r="C4794" s="24" t="s">
        <v>26687</v>
      </c>
      <c r="D4794" s="24" t="s">
        <v>26688</v>
      </c>
      <c r="E4794" s="24" t="s">
        <v>20552</v>
      </c>
      <c r="F4794" s="24" t="s">
        <v>17339</v>
      </c>
      <c r="G4794" s="24">
        <v>2022</v>
      </c>
      <c r="H4794" s="25">
        <v>44900</v>
      </c>
      <c r="I4794" s="24" t="s">
        <v>26689</v>
      </c>
      <c r="J4794" s="24"/>
      <c r="K4794" s="24" t="s">
        <v>26690</v>
      </c>
      <c r="L4794" s="24" t="str">
        <f t="shared" si="150"/>
        <v>PostAlerta</v>
      </c>
      <c r="M4794" s="24" t="str">
        <f t="shared" si="151"/>
        <v>S/PalabrasClaves</v>
      </c>
      <c r="N4794" s="24"/>
      <c r="O4794" s="24"/>
      <c r="P4794" s="24"/>
      <c r="Q4794" s="24"/>
      <c r="R4794" s="24"/>
      <c r="S4794" s="24"/>
      <c r="T4794" s="24"/>
      <c r="U4794" s="24"/>
      <c r="V4794" s="24"/>
      <c r="W4794" s="24"/>
      <c r="X4794" s="24"/>
    </row>
    <row r="4795" spans="1:24" ht="15.75" hidden="1" customHeight="1">
      <c r="A4795" s="26">
        <v>36504970</v>
      </c>
      <c r="B4795" s="26" t="s">
        <v>26691</v>
      </c>
      <c r="C4795" s="26" t="s">
        <v>26692</v>
      </c>
      <c r="D4795" s="26" t="s">
        <v>26693</v>
      </c>
      <c r="E4795" s="26" t="s">
        <v>26694</v>
      </c>
      <c r="F4795" s="26" t="s">
        <v>17339</v>
      </c>
      <c r="G4795" s="26">
        <v>2022</v>
      </c>
      <c r="H4795" s="27">
        <v>44907</v>
      </c>
      <c r="I4795" s="26" t="s">
        <v>26695</v>
      </c>
      <c r="J4795" s="26"/>
      <c r="K4795" s="26" t="s">
        <v>26696</v>
      </c>
      <c r="L4795" s="26" t="str">
        <f t="shared" si="150"/>
        <v>PostAlerta</v>
      </c>
      <c r="M4795" s="26" t="str">
        <f t="shared" si="151"/>
        <v>S/PalabrasClaves</v>
      </c>
      <c r="N4795" s="26"/>
      <c r="O4795" s="26"/>
      <c r="P4795" s="26"/>
      <c r="Q4795" s="26"/>
      <c r="R4795" s="26"/>
      <c r="S4795" s="26"/>
      <c r="T4795" s="26"/>
      <c r="U4795" s="26"/>
      <c r="V4795" s="26"/>
      <c r="W4795" s="26"/>
      <c r="X4795" s="26"/>
    </row>
    <row r="4796" spans="1:24" ht="15.75" hidden="1" customHeight="1">
      <c r="A4796" s="24">
        <v>36505424</v>
      </c>
      <c r="B4796" s="24" t="s">
        <v>26697</v>
      </c>
      <c r="C4796" s="24" t="s">
        <v>26698</v>
      </c>
      <c r="D4796" s="24" t="s">
        <v>26699</v>
      </c>
      <c r="E4796" s="24" t="s">
        <v>24297</v>
      </c>
      <c r="F4796" s="24" t="s">
        <v>4667</v>
      </c>
      <c r="G4796" s="24">
        <v>2022</v>
      </c>
      <c r="H4796" s="25">
        <v>44907</v>
      </c>
      <c r="I4796" s="24" t="s">
        <v>26700</v>
      </c>
      <c r="J4796" s="24"/>
      <c r="K4796" s="24" t="s">
        <v>26701</v>
      </c>
      <c r="L4796" s="24" t="str">
        <f t="shared" si="150"/>
        <v>PostAlerta</v>
      </c>
      <c r="M4796" s="24" t="str">
        <f t="shared" si="151"/>
        <v>S/PalabrasClaves</v>
      </c>
      <c r="N4796" s="24"/>
      <c r="O4796" s="24"/>
      <c r="P4796" s="24"/>
      <c r="Q4796" s="24"/>
      <c r="R4796" s="24"/>
      <c r="S4796" s="24"/>
      <c r="T4796" s="24"/>
      <c r="U4796" s="24"/>
      <c r="V4796" s="24"/>
      <c r="W4796" s="24"/>
      <c r="X4796" s="24"/>
    </row>
    <row r="4797" spans="1:24" ht="15.75" hidden="1" customHeight="1">
      <c r="A4797" s="26">
        <v>36505459</v>
      </c>
      <c r="B4797" s="26" t="s">
        <v>26702</v>
      </c>
      <c r="C4797" s="26" t="s">
        <v>26703</v>
      </c>
      <c r="D4797" s="26" t="s">
        <v>26704</v>
      </c>
      <c r="E4797" s="26" t="s">
        <v>9356</v>
      </c>
      <c r="F4797" s="26" t="s">
        <v>4667</v>
      </c>
      <c r="G4797" s="26">
        <v>2022</v>
      </c>
      <c r="H4797" s="27">
        <v>44907</v>
      </c>
      <c r="I4797" s="26" t="s">
        <v>26705</v>
      </c>
      <c r="J4797" s="26"/>
      <c r="K4797" s="26" t="s">
        <v>26706</v>
      </c>
      <c r="L4797" s="26" t="str">
        <f t="shared" si="150"/>
        <v>PostAlerta</v>
      </c>
      <c r="M4797" s="26" t="str">
        <f t="shared" si="151"/>
        <v>S/PalabrasClaves</v>
      </c>
      <c r="N4797" s="26"/>
      <c r="O4797" s="26"/>
      <c r="P4797" s="26"/>
      <c r="Q4797" s="26"/>
      <c r="R4797" s="26"/>
      <c r="S4797" s="26"/>
      <c r="T4797" s="26"/>
      <c r="U4797" s="26"/>
      <c r="V4797" s="26"/>
      <c r="W4797" s="26"/>
      <c r="X4797" s="26"/>
    </row>
    <row r="4798" spans="1:24" ht="15.75" hidden="1" customHeight="1">
      <c r="A4798" s="24">
        <v>36445916</v>
      </c>
      <c r="B4798" s="24" t="s">
        <v>26707</v>
      </c>
      <c r="C4798" s="24" t="s">
        <v>26708</v>
      </c>
      <c r="D4798" s="24" t="s">
        <v>26709</v>
      </c>
      <c r="E4798" s="24" t="s">
        <v>26710</v>
      </c>
      <c r="F4798" s="24" t="s">
        <v>2168</v>
      </c>
      <c r="G4798" s="24">
        <v>2022</v>
      </c>
      <c r="H4798" s="25">
        <v>44894</v>
      </c>
      <c r="I4798" s="24" t="s">
        <v>26711</v>
      </c>
      <c r="J4798" s="24"/>
      <c r="K4798" s="24" t="s">
        <v>26712</v>
      </c>
      <c r="L4798" s="24" t="str">
        <f t="shared" si="150"/>
        <v>PostAlerta</v>
      </c>
      <c r="M4798" s="24" t="str">
        <f t="shared" si="151"/>
        <v>S/PalabrasClaves</v>
      </c>
      <c r="N4798" s="24"/>
      <c r="O4798" s="24"/>
      <c r="P4798" s="24"/>
      <c r="Q4798" s="24"/>
      <c r="R4798" s="24"/>
      <c r="S4798" s="24"/>
      <c r="T4798" s="24"/>
      <c r="U4798" s="24"/>
      <c r="V4798" s="24"/>
      <c r="W4798" s="24"/>
      <c r="X4798" s="24"/>
    </row>
    <row r="4799" spans="1:24" ht="15.75" hidden="1" customHeight="1">
      <c r="A4799" s="26">
        <v>30725967</v>
      </c>
      <c r="B4799" s="26" t="s">
        <v>26713</v>
      </c>
      <c r="C4799" s="26" t="s">
        <v>26714</v>
      </c>
      <c r="D4799" s="26" t="s">
        <v>26715</v>
      </c>
      <c r="E4799" s="26" t="s">
        <v>26716</v>
      </c>
      <c r="F4799" s="26" t="s">
        <v>26317</v>
      </c>
      <c r="G4799" s="26">
        <v>2022</v>
      </c>
      <c r="H4799" s="27">
        <v>44896</v>
      </c>
      <c r="I4799" s="26"/>
      <c r="J4799" s="26"/>
      <c r="K4799" s="26"/>
      <c r="L4799" s="26" t="str">
        <f t="shared" si="150"/>
        <v>Excluido</v>
      </c>
      <c r="M4799" s="26" t="str">
        <f t="shared" si="151"/>
        <v>S/PalabrasClaves</v>
      </c>
      <c r="N4799" s="26"/>
      <c r="O4799" s="26"/>
      <c r="P4799" s="26"/>
      <c r="Q4799" s="26"/>
      <c r="R4799" s="26"/>
      <c r="S4799" s="26"/>
      <c r="T4799" s="26"/>
      <c r="U4799" s="26"/>
      <c r="V4799" s="26"/>
      <c r="W4799" s="26"/>
      <c r="X4799" s="26"/>
    </row>
    <row r="4800" spans="1:24" ht="15.75" hidden="1" customHeight="1">
      <c r="A4800" s="24">
        <v>35039437</v>
      </c>
      <c r="B4800" s="24" t="s">
        <v>26717</v>
      </c>
      <c r="C4800" s="24" t="s">
        <v>26718</v>
      </c>
      <c r="D4800" s="24" t="s">
        <v>26719</v>
      </c>
      <c r="E4800" s="24" t="s">
        <v>26720</v>
      </c>
      <c r="F4800" s="24" t="s">
        <v>251</v>
      </c>
      <c r="G4800" s="24">
        <v>2022</v>
      </c>
      <c r="H4800" s="25">
        <v>44579</v>
      </c>
      <c r="I4800" s="24" t="s">
        <v>26721</v>
      </c>
      <c r="J4800" s="24"/>
      <c r="K4800" s="24" t="s">
        <v>26722</v>
      </c>
      <c r="L4800" s="24" t="str">
        <f t="shared" si="150"/>
        <v>PostAlerta</v>
      </c>
      <c r="M4800" s="24" t="str">
        <f t="shared" si="151"/>
        <v>S/PalabrasClaves</v>
      </c>
      <c r="N4800" s="24"/>
      <c r="O4800" s="24"/>
      <c r="P4800" s="24"/>
      <c r="Q4800" s="24"/>
      <c r="R4800" s="24"/>
      <c r="S4800" s="24"/>
      <c r="T4800" s="24"/>
      <c r="U4800" s="24"/>
      <c r="V4800" s="24"/>
      <c r="W4800" s="24"/>
      <c r="X4800" s="24"/>
    </row>
    <row r="4801" spans="1:24" ht="15.75" hidden="1" customHeight="1">
      <c r="A4801" s="26">
        <v>35217590</v>
      </c>
      <c r="B4801" s="26" t="s">
        <v>26723</v>
      </c>
      <c r="C4801" s="26" t="s">
        <v>26724</v>
      </c>
      <c r="D4801" s="26" t="s">
        <v>26725</v>
      </c>
      <c r="E4801" s="26" t="s">
        <v>26726</v>
      </c>
      <c r="F4801" s="26" t="s">
        <v>251</v>
      </c>
      <c r="G4801" s="26">
        <v>2022</v>
      </c>
      <c r="H4801" s="27">
        <v>44618</v>
      </c>
      <c r="I4801" s="26" t="s">
        <v>26727</v>
      </c>
      <c r="J4801" s="26" t="s">
        <v>26728</v>
      </c>
      <c r="K4801" s="26" t="s">
        <v>26729</v>
      </c>
      <c r="L4801" s="26" t="str">
        <f t="shared" si="150"/>
        <v>PostAlerta</v>
      </c>
      <c r="M4801" s="26" t="str">
        <f t="shared" si="151"/>
        <v>S/PalabrasClaves</v>
      </c>
      <c r="N4801" s="26"/>
      <c r="O4801" s="26"/>
      <c r="P4801" s="26"/>
      <c r="Q4801" s="26"/>
      <c r="R4801" s="26"/>
      <c r="S4801" s="26"/>
      <c r="T4801" s="26"/>
      <c r="U4801" s="26"/>
      <c r="V4801" s="26"/>
      <c r="W4801" s="26"/>
      <c r="X4801" s="26"/>
    </row>
    <row r="4802" spans="1:24" ht="15.75" hidden="1" customHeight="1">
      <c r="A4802" s="24">
        <v>35217591</v>
      </c>
      <c r="B4802" s="24" t="s">
        <v>26730</v>
      </c>
      <c r="C4802" s="24" t="s">
        <v>26731</v>
      </c>
      <c r="D4802" s="24" t="s">
        <v>26732</v>
      </c>
      <c r="E4802" s="24" t="s">
        <v>26733</v>
      </c>
      <c r="F4802" s="24" t="s">
        <v>251</v>
      </c>
      <c r="G4802" s="24">
        <v>2022</v>
      </c>
      <c r="H4802" s="25">
        <v>44618</v>
      </c>
      <c r="I4802" s="24"/>
      <c r="J4802" s="24"/>
      <c r="K4802" s="24" t="s">
        <v>26734</v>
      </c>
      <c r="L4802" s="24" t="str">
        <f t="shared" si="150"/>
        <v>PostAlerta</v>
      </c>
      <c r="M4802" s="24" t="str">
        <f t="shared" si="151"/>
        <v>S/PalabrasClaves</v>
      </c>
      <c r="N4802" s="24"/>
      <c r="O4802" s="24"/>
      <c r="P4802" s="24"/>
      <c r="Q4802" s="24"/>
      <c r="R4802" s="24"/>
      <c r="S4802" s="24"/>
      <c r="T4802" s="24"/>
      <c r="U4802" s="24"/>
      <c r="V4802" s="24"/>
      <c r="W4802" s="24"/>
      <c r="X4802" s="24"/>
    </row>
    <row r="4803" spans="1:24" ht="15.75" hidden="1" customHeight="1">
      <c r="A4803" s="26">
        <v>36568332</v>
      </c>
      <c r="B4803" s="26" t="s">
        <v>26735</v>
      </c>
      <c r="C4803" s="26" t="s">
        <v>26736</v>
      </c>
      <c r="D4803" s="26" t="s">
        <v>26737</v>
      </c>
      <c r="E4803" s="26" t="s">
        <v>26738</v>
      </c>
      <c r="F4803" s="26" t="s">
        <v>10092</v>
      </c>
      <c r="G4803" s="26">
        <v>2022</v>
      </c>
      <c r="H4803" s="27">
        <v>44921</v>
      </c>
      <c r="I4803" s="26" t="s">
        <v>26739</v>
      </c>
      <c r="J4803" s="26"/>
      <c r="K4803" s="26" t="s">
        <v>26740</v>
      </c>
      <c r="L4803" s="26" t="str">
        <f t="shared" si="150"/>
        <v>PostAlerta</v>
      </c>
      <c r="M4803" s="26" t="str">
        <f t="shared" si="151"/>
        <v>S/PalabrasClaves</v>
      </c>
      <c r="N4803" s="26"/>
      <c r="O4803" s="26"/>
      <c r="P4803" s="26"/>
      <c r="Q4803" s="26"/>
      <c r="R4803" s="26"/>
      <c r="S4803" s="26"/>
      <c r="T4803" s="26"/>
      <c r="U4803" s="26"/>
      <c r="V4803" s="26"/>
      <c r="W4803" s="26"/>
      <c r="X4803" s="26"/>
    </row>
    <row r="4804" spans="1:24" ht="15.75" hidden="1" customHeight="1">
      <c r="A4804" s="24">
        <v>36568751</v>
      </c>
      <c r="B4804" s="24" t="s">
        <v>26741</v>
      </c>
      <c r="C4804" s="24" t="s">
        <v>26742</v>
      </c>
      <c r="D4804" s="24" t="s">
        <v>26743</v>
      </c>
      <c r="E4804" s="24" t="s">
        <v>26744</v>
      </c>
      <c r="F4804" s="24" t="s">
        <v>17339</v>
      </c>
      <c r="G4804" s="24">
        <v>2022</v>
      </c>
      <c r="H4804" s="25">
        <v>44921</v>
      </c>
      <c r="I4804" s="24" t="s">
        <v>26745</v>
      </c>
      <c r="J4804" s="24"/>
      <c r="K4804" s="24" t="s">
        <v>26746</v>
      </c>
      <c r="L4804" s="24" t="str">
        <f t="shared" si="150"/>
        <v>PostAlerta</v>
      </c>
      <c r="M4804" s="24" t="str">
        <f t="shared" si="151"/>
        <v>S/PalabrasClaves</v>
      </c>
      <c r="N4804" s="24"/>
      <c r="O4804" s="24"/>
      <c r="P4804" s="24"/>
      <c r="Q4804" s="24"/>
      <c r="R4804" s="24"/>
      <c r="S4804" s="24"/>
      <c r="T4804" s="24"/>
      <c r="U4804" s="24"/>
      <c r="V4804" s="24"/>
      <c r="W4804" s="24"/>
      <c r="X4804" s="24"/>
    </row>
    <row r="4805" spans="1:24" ht="15.75" hidden="1" customHeight="1">
      <c r="A4805" s="26">
        <v>36589475</v>
      </c>
      <c r="B4805" s="26" t="s">
        <v>26747</v>
      </c>
      <c r="C4805" s="26" t="s">
        <v>26748</v>
      </c>
      <c r="D4805" s="26" t="s">
        <v>26749</v>
      </c>
      <c r="E4805" s="26" t="s">
        <v>26750</v>
      </c>
      <c r="F4805" s="26" t="s">
        <v>19142</v>
      </c>
      <c r="G4805" s="26">
        <v>2022</v>
      </c>
      <c r="H4805" s="27">
        <v>44928</v>
      </c>
      <c r="I4805" s="26" t="s">
        <v>26751</v>
      </c>
      <c r="J4805" s="26"/>
      <c r="K4805" s="26" t="s">
        <v>26752</v>
      </c>
      <c r="L4805" s="26" t="str">
        <f t="shared" si="150"/>
        <v>PostAlerta</v>
      </c>
      <c r="M4805" s="26" t="str">
        <f t="shared" si="151"/>
        <v>C/PalabrasClaves</v>
      </c>
      <c r="N4805" s="26"/>
      <c r="O4805" s="26"/>
      <c r="P4805" s="26"/>
      <c r="Q4805" s="26"/>
      <c r="R4805" s="26"/>
      <c r="S4805" s="26"/>
      <c r="T4805" s="26"/>
      <c r="U4805" s="26"/>
      <c r="V4805" s="26"/>
      <c r="W4805" s="26"/>
      <c r="X4805" s="26"/>
    </row>
    <row r="4806" spans="1:24" ht="15.75" hidden="1" customHeight="1">
      <c r="A4806" s="24">
        <v>36605505</v>
      </c>
      <c r="B4806" s="24" t="s">
        <v>26753</v>
      </c>
      <c r="C4806" s="24" t="s">
        <v>26754</v>
      </c>
      <c r="D4806" s="24" t="s">
        <v>26755</v>
      </c>
      <c r="E4806" s="24" t="s">
        <v>23685</v>
      </c>
      <c r="F4806" s="24" t="s">
        <v>566</v>
      </c>
      <c r="G4806" s="24">
        <v>2022</v>
      </c>
      <c r="H4806" s="25">
        <v>44932</v>
      </c>
      <c r="I4806" s="24" t="s">
        <v>26756</v>
      </c>
      <c r="J4806" s="24"/>
      <c r="K4806" s="24" t="s">
        <v>26757</v>
      </c>
      <c r="L4806" s="24" t="str">
        <f t="shared" si="150"/>
        <v>PostAlerta</v>
      </c>
      <c r="M4806" s="24" t="str">
        <f t="shared" si="151"/>
        <v>S/PalabrasClaves</v>
      </c>
      <c r="N4806" s="24"/>
      <c r="O4806" s="24"/>
      <c r="P4806" s="24"/>
      <c r="Q4806" s="24"/>
      <c r="R4806" s="24"/>
      <c r="S4806" s="24"/>
      <c r="T4806" s="24"/>
      <c r="U4806" s="24"/>
      <c r="V4806" s="24"/>
      <c r="W4806" s="24"/>
      <c r="X4806" s="24"/>
    </row>
    <row r="4807" spans="1:24" ht="15.75" hidden="1" customHeight="1">
      <c r="A4807" s="26">
        <v>36685953</v>
      </c>
      <c r="B4807" s="26" t="s">
        <v>26758</v>
      </c>
      <c r="C4807" s="26" t="s">
        <v>26759</v>
      </c>
      <c r="D4807" s="26" t="s">
        <v>26760</v>
      </c>
      <c r="E4807" s="26" t="s">
        <v>15886</v>
      </c>
      <c r="F4807" s="26" t="s">
        <v>20737</v>
      </c>
      <c r="G4807" s="26">
        <v>2023</v>
      </c>
      <c r="H4807" s="27">
        <v>44949</v>
      </c>
      <c r="I4807" s="26" t="s">
        <v>26761</v>
      </c>
      <c r="J4807" s="26"/>
      <c r="K4807" s="26" t="s">
        <v>26762</v>
      </c>
      <c r="L4807" s="26" t="str">
        <f t="shared" si="150"/>
        <v>PostAlerta</v>
      </c>
      <c r="M4807" s="26" t="str">
        <f t="shared" si="151"/>
        <v>S/PalabrasClaves</v>
      </c>
      <c r="N4807" s="26"/>
      <c r="O4807" s="26"/>
      <c r="P4807" s="26"/>
      <c r="Q4807" s="26"/>
      <c r="R4807" s="26"/>
      <c r="S4807" s="26"/>
      <c r="T4807" s="26"/>
      <c r="U4807" s="26"/>
      <c r="V4807" s="26"/>
      <c r="W4807" s="26"/>
      <c r="X4807" s="26"/>
    </row>
    <row r="4808" spans="1:24" ht="15.75" hidden="1" customHeight="1">
      <c r="A4808" s="24">
        <v>36711362</v>
      </c>
      <c r="B4808" s="24" t="s">
        <v>26763</v>
      </c>
      <c r="C4808" s="24" t="s">
        <v>26764</v>
      </c>
      <c r="D4808" s="24" t="s">
        <v>26765</v>
      </c>
      <c r="E4808" s="24" t="s">
        <v>22525</v>
      </c>
      <c r="F4808" s="24" t="s">
        <v>17339</v>
      </c>
      <c r="G4808" s="24">
        <v>2023</v>
      </c>
      <c r="H4808" s="25">
        <v>44956</v>
      </c>
      <c r="I4808" s="24" t="s">
        <v>26766</v>
      </c>
      <c r="J4808" s="24"/>
      <c r="K4808" s="24" t="s">
        <v>26767</v>
      </c>
      <c r="L4808" s="24" t="str">
        <f t="shared" si="150"/>
        <v>PostAlerta</v>
      </c>
      <c r="M4808" s="24" t="str">
        <f t="shared" si="151"/>
        <v>S/PalabrasClaves</v>
      </c>
      <c r="N4808" s="24"/>
      <c r="O4808" s="24"/>
      <c r="P4808" s="24"/>
      <c r="Q4808" s="24"/>
      <c r="R4808" s="24"/>
      <c r="S4808" s="24"/>
      <c r="T4808" s="24"/>
      <c r="U4808" s="24"/>
      <c r="V4808" s="24"/>
      <c r="W4808" s="24"/>
      <c r="X4808" s="24"/>
    </row>
    <row r="4809" spans="1:24" ht="15.75" hidden="1" customHeight="1">
      <c r="A4809" s="26">
        <v>33830872</v>
      </c>
      <c r="B4809" s="26" t="s">
        <v>26768</v>
      </c>
      <c r="C4809" s="26" t="s">
        <v>26769</v>
      </c>
      <c r="D4809" s="26" t="s">
        <v>26770</v>
      </c>
      <c r="E4809" s="26" t="s">
        <v>26771</v>
      </c>
      <c r="F4809" s="26" t="s">
        <v>22114</v>
      </c>
      <c r="G4809" s="26">
        <v>2023</v>
      </c>
      <c r="H4809" s="27">
        <v>44294</v>
      </c>
      <c r="I4809" s="26"/>
      <c r="J4809" s="26"/>
      <c r="K4809" s="26" t="s">
        <v>26772</v>
      </c>
      <c r="L4809" s="26" t="str">
        <f t="shared" si="150"/>
        <v>PostAlerta</v>
      </c>
      <c r="M4809" s="26" t="str">
        <f t="shared" si="151"/>
        <v>S/PalabrasClaves</v>
      </c>
      <c r="N4809" s="26"/>
      <c r="O4809" s="26"/>
      <c r="P4809" s="26"/>
      <c r="Q4809" s="26"/>
      <c r="R4809" s="26"/>
      <c r="S4809" s="26"/>
      <c r="T4809" s="26"/>
      <c r="U4809" s="26"/>
      <c r="V4809" s="26"/>
      <c r="W4809" s="26"/>
      <c r="X4809" s="26"/>
    </row>
    <row r="4810" spans="1:24" ht="15.75" hidden="1" customHeight="1">
      <c r="A4810" s="24">
        <v>36865595</v>
      </c>
      <c r="B4810" s="24" t="s">
        <v>26773</v>
      </c>
      <c r="C4810" s="24" t="s">
        <v>17427</v>
      </c>
      <c r="D4810" s="24" t="s">
        <v>26774</v>
      </c>
      <c r="E4810" s="24" t="s">
        <v>12855</v>
      </c>
      <c r="F4810" s="24" t="s">
        <v>559</v>
      </c>
      <c r="G4810" s="24">
        <v>2023</v>
      </c>
      <c r="H4810" s="25">
        <v>44988</v>
      </c>
      <c r="I4810" s="24" t="s">
        <v>26775</v>
      </c>
      <c r="J4810" s="24"/>
      <c r="K4810" s="24" t="s">
        <v>26776</v>
      </c>
      <c r="L4810" s="24" t="str">
        <f t="shared" si="150"/>
        <v>PostAlerta</v>
      </c>
      <c r="M4810" s="24" t="str">
        <f t="shared" si="151"/>
        <v>S/PalabrasClaves</v>
      </c>
      <c r="N4810" s="24"/>
      <c r="O4810" s="24"/>
      <c r="P4810" s="24"/>
      <c r="Q4810" s="24"/>
      <c r="R4810" s="24"/>
      <c r="S4810" s="24"/>
      <c r="T4810" s="24"/>
      <c r="U4810" s="24"/>
      <c r="V4810" s="24"/>
      <c r="W4810" s="24"/>
      <c r="X4810" s="24"/>
    </row>
    <row r="4811" spans="1:24" ht="15.75" hidden="1" customHeight="1">
      <c r="A4811" s="26">
        <v>33593835</v>
      </c>
      <c r="B4811" s="26" t="s">
        <v>26777</v>
      </c>
      <c r="C4811" s="26" t="s">
        <v>26778</v>
      </c>
      <c r="D4811" s="26" t="s">
        <v>26779</v>
      </c>
      <c r="E4811" s="26" t="s">
        <v>26780</v>
      </c>
      <c r="F4811" s="26" t="s">
        <v>1128</v>
      </c>
      <c r="G4811" s="26">
        <v>2023</v>
      </c>
      <c r="H4811" s="27">
        <v>44244</v>
      </c>
      <c r="I4811" s="26" t="s">
        <v>26781</v>
      </c>
      <c r="J4811" s="26"/>
      <c r="K4811" s="26" t="s">
        <v>26782</v>
      </c>
      <c r="L4811" s="26" t="str">
        <f t="shared" si="150"/>
        <v>PostAlerta</v>
      </c>
      <c r="M4811" s="26" t="str">
        <f t="shared" si="151"/>
        <v>C/PalabrasClaves</v>
      </c>
      <c r="N4811" s="26"/>
      <c r="O4811" s="26"/>
      <c r="P4811" s="26"/>
      <c r="Q4811" s="26"/>
      <c r="R4811" s="26"/>
      <c r="S4811" s="26"/>
      <c r="T4811" s="26"/>
      <c r="U4811" s="26"/>
      <c r="V4811" s="26"/>
      <c r="W4811" s="26"/>
      <c r="X4811" s="26"/>
    </row>
  </sheetData>
  <autoFilter ref="A1:X4811" xr:uid="{00000000-0009-0000-0000-000002000000}">
    <filterColumn colId="11">
      <filters blank="1">
        <filter val="PostAlerta"/>
        <filter val="PreAlerta"/>
      </filters>
    </filterColumn>
    <filterColumn colId="13">
      <filters>
        <filter val="1) Reporte de cepas resistentes"/>
        <filter val="2) Nuevos tratamientos"/>
        <filter val="3) immunization"/>
        <filter val="3) Inmunizacióm"/>
      </filters>
    </filterColumn>
    <filterColumn colId="16">
      <filters blank="1">
        <filter val="Listo"/>
        <filter val="Revisar"/>
      </filters>
    </filterColumn>
  </autoFilter>
  <conditionalFormatting sqref="L2:L4811">
    <cfRule type="containsText" dxfId="14" priority="1" stopIfTrue="1" operator="containsText" text="Post">
      <formula>NOT(ISERROR(SEARCH(("Post"),(L2))))</formula>
    </cfRule>
    <cfRule type="containsText" dxfId="13" priority="2" stopIfTrue="1" operator="containsText" text="Excluido">
      <formula>NOT(ISERROR(SEARCH(("Excluido"),(L2))))</formula>
    </cfRule>
    <cfRule type="containsText" dxfId="12" priority="3" stopIfTrue="1" operator="containsText" text="Pre">
      <formula>NOT(ISERROR(SEARCH(("Pre"),(L2))))</formula>
    </cfRule>
  </conditionalFormatting>
  <conditionalFormatting sqref="M1:M754 M756:M4811">
    <cfRule type="beginsWith" dxfId="11" priority="4" operator="beginsWith" text="s/">
      <formula>LEFT((M1),LEN("s/"))=("s/")</formula>
    </cfRule>
    <cfRule type="beginsWith" dxfId="10" priority="5" stopIfTrue="1" operator="beginsWith" text="c/">
      <formula>LEFT((M1),LEN("c/"))=("c/")</formula>
    </cfRule>
  </conditionalFormatting>
  <conditionalFormatting sqref="U1:W4811">
    <cfRule type="containsText" dxfId="9" priority="6" operator="containsText" text="Yes">
      <formula>NOT(ISERROR(SEARCH(("Yes"),(U1))))</formula>
    </cfRule>
  </conditionalFormatting>
  <dataValidations count="3">
    <dataValidation type="list" allowBlank="1" showErrorMessage="1" sqref="N1:N4811" xr:uid="{00000000-0002-0000-0200-000000000000}">
      <formula1>categoria</formula1>
    </dataValidation>
    <dataValidation type="list" allowBlank="1" showErrorMessage="1" sqref="Q2:Q4811" xr:uid="{00000000-0002-0000-0200-000001000000}">
      <formula1>Estado</formula1>
    </dataValidation>
    <dataValidation type="list" allowBlank="1" showErrorMessage="1" sqref="O1:O4811" xr:uid="{00000000-0002-0000-0200-000002000000}">
      <formula1>subcategoria</formula1>
    </dataValidation>
  </dataValidations>
  <hyperlinks>
    <hyperlink ref="T863" r:id="rId1" xr:uid="{00000000-0004-0000-0200-000000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CBA23-28B2-4765-A44B-CF0A27A089F6}">
  <dimension ref="A1:J162"/>
  <sheetViews>
    <sheetView tabSelected="1" workbookViewId="0">
      <selection sqref="A1:J1043927"/>
    </sheetView>
  </sheetViews>
  <sheetFormatPr baseColWidth="10" defaultRowHeight="15"/>
  <sheetData>
    <row r="1" spans="1:10">
      <c r="A1" t="s">
        <v>27</v>
      </c>
      <c r="B1" t="s">
        <v>28</v>
      </c>
      <c r="C1" t="s">
        <v>40</v>
      </c>
      <c r="D1" t="s">
        <v>41</v>
      </c>
      <c r="E1" t="s">
        <v>43</v>
      </c>
      <c r="F1" t="s">
        <v>46</v>
      </c>
      <c r="G1" t="s">
        <v>47</v>
      </c>
      <c r="H1" t="s">
        <v>48</v>
      </c>
      <c r="I1" t="s">
        <v>49</v>
      </c>
      <c r="J1" t="s">
        <v>50</v>
      </c>
    </row>
    <row r="2" spans="1:10">
      <c r="A2">
        <v>22436137</v>
      </c>
      <c r="B2" t="s">
        <v>200</v>
      </c>
      <c r="C2" t="s">
        <v>79</v>
      </c>
      <c r="E2" t="s">
        <v>14</v>
      </c>
      <c r="F2" t="s">
        <v>207</v>
      </c>
      <c r="G2" t="s">
        <v>208</v>
      </c>
      <c r="H2" t="s">
        <v>209</v>
      </c>
      <c r="I2" t="s">
        <v>209</v>
      </c>
      <c r="J2" t="s">
        <v>210</v>
      </c>
    </row>
    <row r="3" spans="1:10">
      <c r="A3">
        <v>22290151</v>
      </c>
      <c r="B3" t="s">
        <v>270</v>
      </c>
      <c r="C3" t="s">
        <v>276</v>
      </c>
      <c r="E3" t="s">
        <v>14</v>
      </c>
      <c r="F3" t="s">
        <v>277</v>
      </c>
      <c r="G3" t="s">
        <v>209</v>
      </c>
      <c r="H3" t="s">
        <v>209</v>
      </c>
      <c r="I3" t="s">
        <v>208</v>
      </c>
      <c r="J3" t="s">
        <v>278</v>
      </c>
    </row>
    <row r="4" spans="1:10">
      <c r="A4">
        <v>22387629</v>
      </c>
      <c r="B4" t="s">
        <v>349</v>
      </c>
      <c r="C4" t="s">
        <v>276</v>
      </c>
      <c r="E4" t="s">
        <v>14</v>
      </c>
      <c r="F4" t="s">
        <v>355</v>
      </c>
      <c r="G4" t="s">
        <v>209</v>
      </c>
      <c r="H4" t="s">
        <v>209</v>
      </c>
      <c r="I4" t="s">
        <v>208</v>
      </c>
      <c r="J4" t="s">
        <v>356</v>
      </c>
    </row>
    <row r="5" spans="1:10">
      <c r="A5">
        <v>22564463</v>
      </c>
      <c r="B5" t="s">
        <v>357</v>
      </c>
      <c r="C5" t="s">
        <v>79</v>
      </c>
      <c r="E5" t="s">
        <v>14</v>
      </c>
      <c r="F5" t="s">
        <v>364</v>
      </c>
      <c r="G5" t="s">
        <v>209</v>
      </c>
      <c r="H5" t="s">
        <v>209</v>
      </c>
      <c r="I5" t="s">
        <v>209</v>
      </c>
      <c r="J5" t="s">
        <v>365</v>
      </c>
    </row>
    <row r="6" spans="1:10">
      <c r="A6">
        <v>22293657</v>
      </c>
      <c r="B6" t="s">
        <v>415</v>
      </c>
      <c r="C6" t="s">
        <v>79</v>
      </c>
      <c r="E6" t="s">
        <v>14</v>
      </c>
      <c r="F6" t="s">
        <v>420</v>
      </c>
      <c r="G6" t="s">
        <v>208</v>
      </c>
      <c r="H6" t="s">
        <v>209</v>
      </c>
      <c r="I6" t="s">
        <v>209</v>
      </c>
      <c r="J6" t="s">
        <v>421</v>
      </c>
    </row>
    <row r="7" spans="1:10">
      <c r="A7">
        <v>22427578</v>
      </c>
      <c r="B7" t="s">
        <v>521</v>
      </c>
      <c r="C7" t="s">
        <v>276</v>
      </c>
      <c r="E7" t="s">
        <v>14</v>
      </c>
      <c r="F7" t="s">
        <v>527</v>
      </c>
      <c r="G7" t="s">
        <v>209</v>
      </c>
      <c r="H7" t="s">
        <v>209</v>
      </c>
      <c r="I7" t="s">
        <v>208</v>
      </c>
      <c r="J7" t="s">
        <v>528</v>
      </c>
    </row>
    <row r="8" spans="1:10">
      <c r="A8">
        <v>22525317</v>
      </c>
      <c r="B8" t="s">
        <v>542</v>
      </c>
      <c r="C8" t="s">
        <v>12</v>
      </c>
      <c r="D8" t="s">
        <v>16</v>
      </c>
      <c r="E8" t="s">
        <v>14</v>
      </c>
      <c r="F8" t="s">
        <v>548</v>
      </c>
      <c r="G8" t="s">
        <v>209</v>
      </c>
      <c r="H8" t="s">
        <v>208</v>
      </c>
      <c r="I8" t="s">
        <v>209</v>
      </c>
    </row>
    <row r="9" spans="1:10">
      <c r="A9">
        <v>22783236</v>
      </c>
      <c r="B9" t="s">
        <v>562</v>
      </c>
      <c r="C9" t="s">
        <v>12</v>
      </c>
      <c r="D9" t="s">
        <v>16</v>
      </c>
      <c r="E9" t="s">
        <v>14</v>
      </c>
      <c r="F9" t="s">
        <v>548</v>
      </c>
      <c r="G9" t="s">
        <v>209</v>
      </c>
      <c r="H9" t="s">
        <v>208</v>
      </c>
      <c r="I9" t="s">
        <v>209</v>
      </c>
      <c r="J9" t="s">
        <v>569</v>
      </c>
    </row>
    <row r="10" spans="1:10">
      <c r="A10">
        <v>22361459</v>
      </c>
      <c r="B10" t="s">
        <v>623</v>
      </c>
      <c r="C10" t="s">
        <v>12</v>
      </c>
      <c r="E10" t="s">
        <v>14</v>
      </c>
      <c r="F10" t="s">
        <v>629</v>
      </c>
      <c r="G10" t="s">
        <v>209</v>
      </c>
      <c r="H10" t="s">
        <v>208</v>
      </c>
      <c r="I10" t="s">
        <v>209</v>
      </c>
      <c r="J10" t="s">
        <v>630</v>
      </c>
    </row>
    <row r="11" spans="1:10">
      <c r="A11">
        <v>22431649</v>
      </c>
      <c r="B11" t="s">
        <v>641</v>
      </c>
      <c r="C11" t="s">
        <v>276</v>
      </c>
      <c r="E11" t="s">
        <v>14</v>
      </c>
      <c r="F11" t="s">
        <v>647</v>
      </c>
      <c r="G11" t="s">
        <v>209</v>
      </c>
      <c r="H11" t="s">
        <v>209</v>
      </c>
      <c r="I11" t="s">
        <v>208</v>
      </c>
      <c r="J11" t="s">
        <v>648</v>
      </c>
    </row>
    <row r="12" spans="1:10">
      <c r="A12">
        <v>22431650</v>
      </c>
      <c r="B12" t="s">
        <v>649</v>
      </c>
      <c r="C12" t="s">
        <v>276</v>
      </c>
      <c r="E12" t="s">
        <v>14</v>
      </c>
      <c r="F12" t="s">
        <v>655</v>
      </c>
      <c r="G12" t="s">
        <v>209</v>
      </c>
      <c r="H12" t="s">
        <v>209</v>
      </c>
      <c r="I12" t="s">
        <v>208</v>
      </c>
      <c r="J12" t="s">
        <v>656</v>
      </c>
    </row>
    <row r="13" spans="1:10">
      <c r="A13">
        <v>22296995</v>
      </c>
      <c r="B13" t="s">
        <v>769</v>
      </c>
      <c r="C13" t="s">
        <v>79</v>
      </c>
      <c r="E13" t="s">
        <v>14</v>
      </c>
      <c r="F13" t="s">
        <v>775</v>
      </c>
      <c r="G13" t="s">
        <v>209</v>
      </c>
      <c r="H13" t="s">
        <v>209</v>
      </c>
      <c r="I13" t="s">
        <v>209</v>
      </c>
      <c r="J13" t="s">
        <v>776</v>
      </c>
    </row>
    <row r="14" spans="1:10">
      <c r="A14">
        <v>22682294</v>
      </c>
      <c r="B14" t="s">
        <v>784</v>
      </c>
      <c r="C14" t="s">
        <v>276</v>
      </c>
      <c r="E14" t="s">
        <v>14</v>
      </c>
      <c r="F14" t="s">
        <v>789</v>
      </c>
      <c r="G14" t="s">
        <v>209</v>
      </c>
      <c r="H14" t="s">
        <v>209</v>
      </c>
      <c r="I14" t="s">
        <v>208</v>
      </c>
      <c r="J14" t="s">
        <v>790</v>
      </c>
    </row>
    <row r="15" spans="1:10">
      <c r="A15">
        <v>22716645</v>
      </c>
      <c r="B15" t="s">
        <v>791</v>
      </c>
      <c r="C15" t="s">
        <v>12</v>
      </c>
      <c r="D15" t="s">
        <v>16</v>
      </c>
      <c r="E15" t="s">
        <v>14</v>
      </c>
      <c r="F15" t="s">
        <v>798</v>
      </c>
      <c r="G15" t="s">
        <v>209</v>
      </c>
      <c r="H15" t="s">
        <v>208</v>
      </c>
      <c r="I15" t="s">
        <v>209</v>
      </c>
      <c r="J15" t="s">
        <v>799</v>
      </c>
    </row>
    <row r="16" spans="1:10">
      <c r="A16">
        <v>22421110</v>
      </c>
      <c r="B16" t="s">
        <v>838</v>
      </c>
      <c r="C16" t="s">
        <v>276</v>
      </c>
      <c r="E16" t="s">
        <v>14</v>
      </c>
      <c r="F16" t="s">
        <v>845</v>
      </c>
      <c r="G16" t="s">
        <v>209</v>
      </c>
      <c r="H16" t="s">
        <v>209</v>
      </c>
      <c r="I16" t="s">
        <v>208</v>
      </c>
      <c r="J16" t="s">
        <v>846</v>
      </c>
    </row>
    <row r="17" spans="1:10">
      <c r="A17">
        <v>22494890</v>
      </c>
      <c r="B17" t="s">
        <v>853</v>
      </c>
      <c r="C17" t="s">
        <v>12</v>
      </c>
      <c r="D17" t="s">
        <v>21</v>
      </c>
      <c r="E17" t="s">
        <v>14</v>
      </c>
      <c r="F17" t="s">
        <v>861</v>
      </c>
      <c r="G17" t="s">
        <v>209</v>
      </c>
      <c r="H17" t="s">
        <v>208</v>
      </c>
      <c r="I17" t="s">
        <v>209</v>
      </c>
      <c r="J17" t="s">
        <v>862</v>
      </c>
    </row>
    <row r="18" spans="1:10">
      <c r="A18">
        <v>22937702</v>
      </c>
      <c r="B18" t="s">
        <v>993</v>
      </c>
      <c r="C18" t="s">
        <v>12</v>
      </c>
      <c r="E18" t="s">
        <v>14</v>
      </c>
      <c r="F18" t="s">
        <v>996</v>
      </c>
      <c r="G18" t="s">
        <v>209</v>
      </c>
      <c r="H18" t="s">
        <v>208</v>
      </c>
      <c r="I18" t="s">
        <v>209</v>
      </c>
      <c r="J18" t="s">
        <v>997</v>
      </c>
    </row>
    <row r="19" spans="1:10">
      <c r="A19">
        <v>22113367</v>
      </c>
      <c r="B19" t="s">
        <v>1059</v>
      </c>
      <c r="C19" t="s">
        <v>12</v>
      </c>
      <c r="D19" t="s">
        <v>16</v>
      </c>
      <c r="E19" t="s">
        <v>14</v>
      </c>
      <c r="F19" t="s">
        <v>1064</v>
      </c>
      <c r="G19" t="s">
        <v>209</v>
      </c>
      <c r="H19" t="s">
        <v>208</v>
      </c>
      <c r="I19" t="s">
        <v>209</v>
      </c>
      <c r="J19" t="s">
        <v>1065</v>
      </c>
    </row>
    <row r="20" spans="1:10">
      <c r="A20">
        <v>22363020</v>
      </c>
      <c r="B20" t="s">
        <v>1077</v>
      </c>
      <c r="C20" t="s">
        <v>79</v>
      </c>
      <c r="E20" t="s">
        <v>14</v>
      </c>
      <c r="F20" t="s">
        <v>1082</v>
      </c>
      <c r="G20" t="s">
        <v>209</v>
      </c>
      <c r="H20" t="s">
        <v>209</v>
      </c>
      <c r="I20" t="s">
        <v>209</v>
      </c>
      <c r="J20" t="s">
        <v>1083</v>
      </c>
    </row>
    <row r="21" spans="1:10">
      <c r="A21">
        <v>22455539</v>
      </c>
      <c r="B21" t="s">
        <v>1096</v>
      </c>
      <c r="C21" t="s">
        <v>12</v>
      </c>
      <c r="E21" t="s">
        <v>14</v>
      </c>
      <c r="F21" t="s">
        <v>1102</v>
      </c>
      <c r="G21" t="s">
        <v>209</v>
      </c>
      <c r="H21" t="s">
        <v>209</v>
      </c>
      <c r="I21" t="s">
        <v>209</v>
      </c>
      <c r="J21" t="s">
        <v>1103</v>
      </c>
    </row>
    <row r="22" spans="1:10">
      <c r="A22">
        <v>22517887</v>
      </c>
      <c r="B22" t="s">
        <v>1104</v>
      </c>
      <c r="C22" t="s">
        <v>12</v>
      </c>
      <c r="E22" t="s">
        <v>14</v>
      </c>
      <c r="F22" t="s">
        <v>1109</v>
      </c>
      <c r="G22" t="s">
        <v>209</v>
      </c>
      <c r="H22" t="s">
        <v>209</v>
      </c>
      <c r="I22" t="s">
        <v>209</v>
      </c>
      <c r="J22" t="s">
        <v>1110</v>
      </c>
    </row>
    <row r="23" spans="1:10">
      <c r="A23">
        <v>22644029</v>
      </c>
      <c r="B23" t="s">
        <v>1124</v>
      </c>
      <c r="C23" t="s">
        <v>79</v>
      </c>
      <c r="D23" t="s">
        <v>16</v>
      </c>
      <c r="E23" t="s">
        <v>14</v>
      </c>
      <c r="F23" t="s">
        <v>1131</v>
      </c>
      <c r="G23" t="s">
        <v>209</v>
      </c>
      <c r="H23" t="s">
        <v>208</v>
      </c>
      <c r="I23" t="s">
        <v>209</v>
      </c>
      <c r="J23" t="s">
        <v>1132</v>
      </c>
    </row>
    <row r="24" spans="1:10">
      <c r="A24">
        <v>22669447</v>
      </c>
      <c r="B24" t="s">
        <v>1133</v>
      </c>
      <c r="C24" t="s">
        <v>12</v>
      </c>
      <c r="D24" t="s">
        <v>16</v>
      </c>
      <c r="E24" t="s">
        <v>14</v>
      </c>
      <c r="F24" t="s">
        <v>1140</v>
      </c>
      <c r="G24" t="s">
        <v>209</v>
      </c>
      <c r="H24" t="s">
        <v>208</v>
      </c>
      <c r="I24" t="s">
        <v>209</v>
      </c>
      <c r="J24" t="s">
        <v>1141</v>
      </c>
    </row>
    <row r="25" spans="1:10">
      <c r="A25">
        <v>22797690</v>
      </c>
      <c r="B25" t="s">
        <v>1149</v>
      </c>
      <c r="C25" t="s">
        <v>79</v>
      </c>
      <c r="E25" t="s">
        <v>14</v>
      </c>
      <c r="F25" t="s">
        <v>1154</v>
      </c>
      <c r="G25" t="s">
        <v>209</v>
      </c>
      <c r="H25" t="s">
        <v>209</v>
      </c>
      <c r="I25" t="s">
        <v>209</v>
      </c>
      <c r="J25" t="s">
        <v>1155</v>
      </c>
    </row>
    <row r="26" spans="1:10">
      <c r="A26">
        <v>22824940</v>
      </c>
      <c r="B26" t="s">
        <v>1264</v>
      </c>
      <c r="C26" t="s">
        <v>276</v>
      </c>
      <c r="E26" t="s">
        <v>14</v>
      </c>
      <c r="F26" t="s">
        <v>1270</v>
      </c>
      <c r="G26" t="s">
        <v>209</v>
      </c>
      <c r="H26" t="s">
        <v>209</v>
      </c>
      <c r="I26" t="s">
        <v>208</v>
      </c>
      <c r="J26" t="s">
        <v>1271</v>
      </c>
    </row>
    <row r="27" spans="1:10">
      <c r="A27">
        <v>22795612</v>
      </c>
      <c r="B27" t="s">
        <v>1283</v>
      </c>
      <c r="C27" t="s">
        <v>276</v>
      </c>
      <c r="E27" t="s">
        <v>14</v>
      </c>
      <c r="F27" t="s">
        <v>1289</v>
      </c>
      <c r="G27" t="s">
        <v>209</v>
      </c>
      <c r="H27" t="s">
        <v>209</v>
      </c>
      <c r="I27" t="s">
        <v>209</v>
      </c>
      <c r="J27" t="s">
        <v>1290</v>
      </c>
    </row>
    <row r="28" spans="1:10">
      <c r="A28">
        <v>22855710</v>
      </c>
      <c r="B28" t="s">
        <v>1291</v>
      </c>
      <c r="C28" t="s">
        <v>276</v>
      </c>
      <c r="E28" t="s">
        <v>14</v>
      </c>
      <c r="F28" t="s">
        <v>1299</v>
      </c>
      <c r="G28" t="s">
        <v>209</v>
      </c>
      <c r="H28" t="s">
        <v>209</v>
      </c>
      <c r="I28" t="s">
        <v>209</v>
      </c>
      <c r="J28" t="s">
        <v>1300</v>
      </c>
    </row>
    <row r="29" spans="1:10">
      <c r="A29">
        <v>26782047</v>
      </c>
      <c r="B29" t="s">
        <v>1382</v>
      </c>
      <c r="C29" t="s">
        <v>12</v>
      </c>
      <c r="D29" t="s">
        <v>10</v>
      </c>
      <c r="E29" t="s">
        <v>14</v>
      </c>
      <c r="F29" t="s">
        <v>1388</v>
      </c>
      <c r="G29" t="s">
        <v>209</v>
      </c>
      <c r="H29" t="s">
        <v>208</v>
      </c>
      <c r="I29" t="s">
        <v>209</v>
      </c>
      <c r="J29" t="s">
        <v>1389</v>
      </c>
    </row>
    <row r="30" spans="1:10">
      <c r="A30">
        <v>22846397</v>
      </c>
      <c r="B30" t="s">
        <v>1390</v>
      </c>
      <c r="C30" t="s">
        <v>276</v>
      </c>
      <c r="E30" t="s">
        <v>14</v>
      </c>
      <c r="F30" t="s">
        <v>1395</v>
      </c>
      <c r="G30" t="s">
        <v>209</v>
      </c>
      <c r="H30" t="s">
        <v>209</v>
      </c>
      <c r="I30" t="s">
        <v>208</v>
      </c>
      <c r="J30" t="s">
        <v>1396</v>
      </c>
    </row>
    <row r="31" spans="1:10">
      <c r="A31">
        <v>22544308</v>
      </c>
      <c r="B31" t="s">
        <v>1429</v>
      </c>
      <c r="C31" t="s">
        <v>79</v>
      </c>
      <c r="E31" t="s">
        <v>14</v>
      </c>
      <c r="F31" t="s">
        <v>1434</v>
      </c>
      <c r="G31" t="s">
        <v>209</v>
      </c>
      <c r="H31" t="s">
        <v>209</v>
      </c>
      <c r="I31" t="s">
        <v>209</v>
      </c>
      <c r="J31" t="s">
        <v>1435</v>
      </c>
    </row>
    <row r="32" spans="1:10">
      <c r="A32">
        <v>23015646</v>
      </c>
      <c r="B32" t="s">
        <v>1686</v>
      </c>
      <c r="C32" t="s">
        <v>276</v>
      </c>
      <c r="E32" t="s">
        <v>14</v>
      </c>
      <c r="F32" t="s">
        <v>1693</v>
      </c>
      <c r="G32" t="s">
        <v>209</v>
      </c>
      <c r="H32" t="s">
        <v>209</v>
      </c>
      <c r="I32" t="s">
        <v>208</v>
      </c>
      <c r="J32" t="s">
        <v>1694</v>
      </c>
    </row>
    <row r="33" spans="1:10">
      <c r="A33">
        <v>23198910</v>
      </c>
      <c r="B33" t="s">
        <v>1781</v>
      </c>
      <c r="C33" t="s">
        <v>79</v>
      </c>
      <c r="E33" t="s">
        <v>14</v>
      </c>
      <c r="F33" t="s">
        <v>1786</v>
      </c>
      <c r="G33" t="s">
        <v>209</v>
      </c>
      <c r="H33" t="s">
        <v>209</v>
      </c>
      <c r="I33" t="s">
        <v>209</v>
      </c>
      <c r="J33" t="s">
        <v>1787</v>
      </c>
    </row>
    <row r="34" spans="1:10">
      <c r="A34">
        <v>22934581</v>
      </c>
      <c r="B34" t="s">
        <v>1829</v>
      </c>
      <c r="C34" t="s">
        <v>276</v>
      </c>
      <c r="E34" t="s">
        <v>14</v>
      </c>
      <c r="F34" t="s">
        <v>1836</v>
      </c>
      <c r="G34" t="s">
        <v>209</v>
      </c>
      <c r="H34" t="s">
        <v>209</v>
      </c>
      <c r="I34" t="s">
        <v>208</v>
      </c>
      <c r="J34" t="s">
        <v>1837</v>
      </c>
    </row>
    <row r="35" spans="1:10">
      <c r="A35">
        <v>22988022</v>
      </c>
      <c r="B35" t="s">
        <v>1856</v>
      </c>
      <c r="C35" t="s">
        <v>276</v>
      </c>
      <c r="E35" t="s">
        <v>14</v>
      </c>
      <c r="F35" t="s">
        <v>1862</v>
      </c>
      <c r="G35" t="s">
        <v>209</v>
      </c>
      <c r="H35" t="s">
        <v>209</v>
      </c>
      <c r="I35" t="s">
        <v>209</v>
      </c>
      <c r="J35" t="s">
        <v>1863</v>
      </c>
    </row>
    <row r="36" spans="1:10">
      <c r="A36">
        <v>23488303</v>
      </c>
      <c r="B36" t="s">
        <v>1991</v>
      </c>
      <c r="C36" t="s">
        <v>12</v>
      </c>
      <c r="D36" t="s">
        <v>16</v>
      </c>
      <c r="E36" t="s">
        <v>14</v>
      </c>
      <c r="F36" t="s">
        <v>1995</v>
      </c>
      <c r="G36" t="s">
        <v>209</v>
      </c>
      <c r="H36" t="s">
        <v>208</v>
      </c>
      <c r="I36" t="s">
        <v>209</v>
      </c>
      <c r="J36" t="s">
        <v>1996</v>
      </c>
    </row>
    <row r="37" spans="1:10">
      <c r="A37">
        <v>23593733</v>
      </c>
      <c r="B37" t="s">
        <v>1997</v>
      </c>
      <c r="C37" t="s">
        <v>12</v>
      </c>
      <c r="D37" t="s">
        <v>16</v>
      </c>
      <c r="E37" t="s">
        <v>14</v>
      </c>
      <c r="F37" t="s">
        <v>2002</v>
      </c>
      <c r="G37" t="s">
        <v>209</v>
      </c>
      <c r="H37" t="s">
        <v>208</v>
      </c>
      <c r="I37" t="s">
        <v>209</v>
      </c>
      <c r="J37" t="s">
        <v>2003</v>
      </c>
    </row>
    <row r="38" spans="1:10">
      <c r="A38">
        <v>23593735</v>
      </c>
      <c r="B38" t="s">
        <v>2004</v>
      </c>
      <c r="C38" t="s">
        <v>12</v>
      </c>
      <c r="D38" t="s">
        <v>16</v>
      </c>
      <c r="E38" t="s">
        <v>14</v>
      </c>
      <c r="F38" t="s">
        <v>2008</v>
      </c>
      <c r="G38" t="s">
        <v>209</v>
      </c>
      <c r="H38" t="s">
        <v>208</v>
      </c>
      <c r="I38" t="s">
        <v>209</v>
      </c>
      <c r="J38" t="s">
        <v>2009</v>
      </c>
    </row>
    <row r="39" spans="1:10">
      <c r="A39">
        <v>23045619</v>
      </c>
      <c r="B39" t="s">
        <v>2036</v>
      </c>
      <c r="C39" t="s">
        <v>276</v>
      </c>
      <c r="E39" t="s">
        <v>14</v>
      </c>
      <c r="F39" t="s">
        <v>2041</v>
      </c>
      <c r="G39" t="s">
        <v>209</v>
      </c>
      <c r="H39" t="s">
        <v>209</v>
      </c>
      <c r="I39" t="s">
        <v>209</v>
      </c>
      <c r="J39" t="s">
        <v>2042</v>
      </c>
    </row>
    <row r="40" spans="1:10">
      <c r="A40">
        <v>22959960</v>
      </c>
      <c r="B40" t="s">
        <v>2060</v>
      </c>
      <c r="C40" t="s">
        <v>276</v>
      </c>
      <c r="E40" t="s">
        <v>14</v>
      </c>
      <c r="F40" t="s">
        <v>2068</v>
      </c>
      <c r="G40" t="s">
        <v>209</v>
      </c>
      <c r="H40" t="s">
        <v>209</v>
      </c>
      <c r="I40" t="s">
        <v>208</v>
      </c>
      <c r="J40" t="s">
        <v>2069</v>
      </c>
    </row>
    <row r="41" spans="1:10">
      <c r="A41">
        <v>23429090</v>
      </c>
      <c r="B41" t="s">
        <v>2216</v>
      </c>
      <c r="C41" t="s">
        <v>79</v>
      </c>
      <c r="E41" t="s">
        <v>14</v>
      </c>
      <c r="F41" t="s">
        <v>2222</v>
      </c>
      <c r="G41" t="s">
        <v>209</v>
      </c>
      <c r="H41" t="s">
        <v>209</v>
      </c>
      <c r="I41" t="s">
        <v>209</v>
      </c>
      <c r="J41" t="s">
        <v>2223</v>
      </c>
    </row>
    <row r="42" spans="1:10">
      <c r="A42">
        <v>23690681</v>
      </c>
      <c r="B42" t="s">
        <v>2316</v>
      </c>
      <c r="C42" t="s">
        <v>276</v>
      </c>
      <c r="E42" t="s">
        <v>14</v>
      </c>
      <c r="F42" t="s">
        <v>2323</v>
      </c>
      <c r="G42" t="s">
        <v>209</v>
      </c>
      <c r="H42" t="s">
        <v>209</v>
      </c>
      <c r="I42" t="s">
        <v>208</v>
      </c>
      <c r="J42" t="s">
        <v>2324</v>
      </c>
    </row>
    <row r="43" spans="1:10">
      <c r="A43">
        <v>23785233</v>
      </c>
      <c r="B43" t="s">
        <v>2354</v>
      </c>
      <c r="C43" t="s">
        <v>276</v>
      </c>
      <c r="E43" t="s">
        <v>14</v>
      </c>
      <c r="F43" t="s">
        <v>2360</v>
      </c>
      <c r="G43" t="s">
        <v>209</v>
      </c>
      <c r="H43" t="s">
        <v>209</v>
      </c>
      <c r="I43" t="s">
        <v>208</v>
      </c>
      <c r="J43" t="s">
        <v>2361</v>
      </c>
    </row>
    <row r="44" spans="1:10">
      <c r="A44">
        <v>23882139</v>
      </c>
      <c r="B44" t="s">
        <v>2374</v>
      </c>
      <c r="C44" t="s">
        <v>12</v>
      </c>
      <c r="D44" t="s">
        <v>16</v>
      </c>
      <c r="E44" t="s">
        <v>14</v>
      </c>
      <c r="F44" t="s">
        <v>2379</v>
      </c>
      <c r="G44" t="s">
        <v>209</v>
      </c>
      <c r="H44" t="s">
        <v>208</v>
      </c>
      <c r="I44" t="s">
        <v>208</v>
      </c>
      <c r="J44" t="s">
        <v>2380</v>
      </c>
    </row>
    <row r="45" spans="1:10">
      <c r="A45">
        <v>23888605</v>
      </c>
      <c r="B45" t="s">
        <v>2381</v>
      </c>
      <c r="C45" t="s">
        <v>276</v>
      </c>
      <c r="E45" t="s">
        <v>14</v>
      </c>
      <c r="F45" t="s">
        <v>2387</v>
      </c>
      <c r="G45" t="s">
        <v>209</v>
      </c>
      <c r="H45" t="s">
        <v>208</v>
      </c>
      <c r="I45" t="s">
        <v>208</v>
      </c>
      <c r="J45" t="s">
        <v>2388</v>
      </c>
    </row>
    <row r="46" spans="1:10">
      <c r="A46">
        <v>22855433</v>
      </c>
      <c r="B46" t="s">
        <v>2522</v>
      </c>
      <c r="C46" t="s">
        <v>79</v>
      </c>
      <c r="E46" t="s">
        <v>14</v>
      </c>
      <c r="F46" t="s">
        <v>2528</v>
      </c>
      <c r="G46" t="s">
        <v>209</v>
      </c>
      <c r="H46" t="s">
        <v>209</v>
      </c>
      <c r="I46" t="s">
        <v>209</v>
      </c>
      <c r="J46" t="s">
        <v>2529</v>
      </c>
    </row>
    <row r="47" spans="1:10">
      <c r="A47">
        <v>23277388</v>
      </c>
      <c r="B47" t="s">
        <v>2749</v>
      </c>
      <c r="C47" t="s">
        <v>12</v>
      </c>
      <c r="D47" t="s">
        <v>13</v>
      </c>
      <c r="E47" t="s">
        <v>14</v>
      </c>
      <c r="F47" t="s">
        <v>2754</v>
      </c>
      <c r="G47" t="s">
        <v>209</v>
      </c>
      <c r="H47" t="s">
        <v>208</v>
      </c>
      <c r="I47" t="s">
        <v>209</v>
      </c>
      <c r="J47" t="s">
        <v>2755</v>
      </c>
    </row>
    <row r="48" spans="1:10">
      <c r="A48">
        <v>23532978</v>
      </c>
      <c r="B48" t="s">
        <v>2899</v>
      </c>
      <c r="C48" t="s">
        <v>79</v>
      </c>
      <c r="E48" t="s">
        <v>14</v>
      </c>
      <c r="F48" t="s">
        <v>2906</v>
      </c>
      <c r="G48" t="s">
        <v>209</v>
      </c>
      <c r="H48" t="s">
        <v>209</v>
      </c>
      <c r="I48" t="s">
        <v>209</v>
      </c>
      <c r="J48" t="s">
        <v>2907</v>
      </c>
    </row>
    <row r="49" spans="1:10">
      <c r="A49">
        <v>23303804</v>
      </c>
      <c r="B49" t="s">
        <v>2937</v>
      </c>
      <c r="C49" t="s">
        <v>12</v>
      </c>
      <c r="E49" t="s">
        <v>14</v>
      </c>
      <c r="F49" t="s">
        <v>2943</v>
      </c>
      <c r="G49" t="s">
        <v>209</v>
      </c>
      <c r="H49" t="s">
        <v>209</v>
      </c>
      <c r="I49" t="s">
        <v>209</v>
      </c>
      <c r="J49" t="s">
        <v>2944</v>
      </c>
    </row>
    <row r="50" spans="1:10">
      <c r="A50">
        <v>23378575</v>
      </c>
      <c r="B50" t="s">
        <v>2956</v>
      </c>
      <c r="C50" t="s">
        <v>79</v>
      </c>
      <c r="E50" t="s">
        <v>14</v>
      </c>
      <c r="F50" t="s">
        <v>2962</v>
      </c>
      <c r="G50" t="s">
        <v>208</v>
      </c>
      <c r="H50" t="s">
        <v>209</v>
      </c>
      <c r="I50" t="s">
        <v>209</v>
      </c>
      <c r="J50" t="s">
        <v>2963</v>
      </c>
    </row>
    <row r="51" spans="1:10">
      <c r="A51">
        <v>23416214</v>
      </c>
      <c r="B51" t="s">
        <v>2977</v>
      </c>
      <c r="C51" t="s">
        <v>276</v>
      </c>
      <c r="E51" t="s">
        <v>14</v>
      </c>
      <c r="F51" t="s">
        <v>2983</v>
      </c>
      <c r="G51" t="s">
        <v>209</v>
      </c>
      <c r="H51" t="s">
        <v>209</v>
      </c>
      <c r="I51" t="s">
        <v>208</v>
      </c>
      <c r="J51" t="s">
        <v>2984</v>
      </c>
    </row>
    <row r="52" spans="1:10">
      <c r="A52">
        <v>23414449</v>
      </c>
      <c r="B52" t="s">
        <v>3170</v>
      </c>
      <c r="C52" t="s">
        <v>276</v>
      </c>
      <c r="E52" t="s">
        <v>14</v>
      </c>
      <c r="F52" t="s">
        <v>3175</v>
      </c>
      <c r="G52" t="s">
        <v>209</v>
      </c>
      <c r="H52" t="s">
        <v>209</v>
      </c>
      <c r="I52" t="s">
        <v>208</v>
      </c>
      <c r="J52" t="s">
        <v>3176</v>
      </c>
    </row>
    <row r="53" spans="1:10">
      <c r="A53">
        <v>24009891</v>
      </c>
      <c r="B53" t="s">
        <v>3281</v>
      </c>
      <c r="C53" t="s">
        <v>276</v>
      </c>
      <c r="E53" t="s">
        <v>14</v>
      </c>
      <c r="F53" t="s">
        <v>3288</v>
      </c>
      <c r="G53" t="s">
        <v>209</v>
      </c>
      <c r="H53" t="s">
        <v>209</v>
      </c>
      <c r="I53" t="s">
        <v>208</v>
      </c>
      <c r="J53" t="s">
        <v>3289</v>
      </c>
    </row>
    <row r="54" spans="1:10">
      <c r="A54">
        <v>23738030</v>
      </c>
      <c r="B54" t="s">
        <v>3349</v>
      </c>
      <c r="C54" t="s">
        <v>276</v>
      </c>
      <c r="E54" t="s">
        <v>14</v>
      </c>
      <c r="F54" t="s">
        <v>3355</v>
      </c>
      <c r="G54" t="s">
        <v>209</v>
      </c>
      <c r="H54" t="s">
        <v>209</v>
      </c>
      <c r="I54" t="s">
        <v>208</v>
      </c>
      <c r="J54" t="s">
        <v>3356</v>
      </c>
    </row>
    <row r="55" spans="1:10">
      <c r="A55">
        <v>23741420</v>
      </c>
      <c r="B55" t="s">
        <v>3357</v>
      </c>
      <c r="C55" t="s">
        <v>276</v>
      </c>
      <c r="E55" t="s">
        <v>14</v>
      </c>
      <c r="F55" t="s">
        <v>3362</v>
      </c>
      <c r="G55" t="s">
        <v>209</v>
      </c>
      <c r="H55" t="s">
        <v>209</v>
      </c>
      <c r="I55" t="s">
        <v>208</v>
      </c>
      <c r="J55" t="s">
        <v>3363</v>
      </c>
    </row>
    <row r="56" spans="1:10">
      <c r="A56">
        <v>23478971</v>
      </c>
      <c r="B56" t="s">
        <v>3386</v>
      </c>
      <c r="C56" t="s">
        <v>12</v>
      </c>
      <c r="E56" t="s">
        <v>14</v>
      </c>
      <c r="F56" t="s">
        <v>3392</v>
      </c>
      <c r="G56" t="s">
        <v>209</v>
      </c>
      <c r="H56" t="s">
        <v>209</v>
      </c>
      <c r="I56" t="s">
        <v>209</v>
      </c>
      <c r="J56" t="s">
        <v>3393</v>
      </c>
    </row>
    <row r="57" spans="1:10">
      <c r="A57">
        <v>23970750</v>
      </c>
      <c r="B57" t="s">
        <v>3448</v>
      </c>
      <c r="C57" t="s">
        <v>79</v>
      </c>
      <c r="E57" t="s">
        <v>14</v>
      </c>
      <c r="F57" t="s">
        <v>3453</v>
      </c>
      <c r="G57" t="s">
        <v>208</v>
      </c>
      <c r="H57" t="s">
        <v>209</v>
      </c>
      <c r="I57" t="s">
        <v>209</v>
      </c>
      <c r="J57" t="s">
        <v>3454</v>
      </c>
    </row>
    <row r="58" spans="1:10">
      <c r="A58">
        <v>23470847</v>
      </c>
      <c r="B58" t="s">
        <v>3513</v>
      </c>
      <c r="C58" t="s">
        <v>276</v>
      </c>
      <c r="E58" t="s">
        <v>14</v>
      </c>
      <c r="F58" t="s">
        <v>3518</v>
      </c>
      <c r="G58" t="s">
        <v>209</v>
      </c>
      <c r="H58" t="s">
        <v>209</v>
      </c>
      <c r="I58" t="s">
        <v>209</v>
      </c>
      <c r="J58" t="s">
        <v>3519</v>
      </c>
    </row>
    <row r="59" spans="1:10">
      <c r="A59">
        <v>23904877</v>
      </c>
      <c r="B59" t="s">
        <v>3525</v>
      </c>
      <c r="C59" t="s">
        <v>12</v>
      </c>
      <c r="E59" t="s">
        <v>14</v>
      </c>
      <c r="F59" t="s">
        <v>3531</v>
      </c>
      <c r="G59" t="s">
        <v>209</v>
      </c>
      <c r="H59" t="s">
        <v>209</v>
      </c>
      <c r="I59" t="s">
        <v>209</v>
      </c>
      <c r="J59" t="s">
        <v>3532</v>
      </c>
    </row>
    <row r="60" spans="1:10">
      <c r="A60">
        <v>23542454</v>
      </c>
      <c r="B60" t="s">
        <v>3572</v>
      </c>
      <c r="C60" t="s">
        <v>79</v>
      </c>
      <c r="E60" t="s">
        <v>14</v>
      </c>
      <c r="F60" t="s">
        <v>3576</v>
      </c>
      <c r="G60" t="s">
        <v>209</v>
      </c>
      <c r="H60" t="s">
        <v>3577</v>
      </c>
      <c r="I60" t="s">
        <v>209</v>
      </c>
      <c r="J60" t="s">
        <v>3578</v>
      </c>
    </row>
    <row r="61" spans="1:10">
      <c r="A61">
        <v>23703617</v>
      </c>
      <c r="B61" t="s">
        <v>3737</v>
      </c>
      <c r="C61" t="s">
        <v>276</v>
      </c>
      <c r="E61" t="s">
        <v>14</v>
      </c>
      <c r="F61" t="s">
        <v>3743</v>
      </c>
      <c r="G61" t="s">
        <v>209</v>
      </c>
      <c r="H61" t="s">
        <v>209</v>
      </c>
      <c r="I61" t="s">
        <v>208</v>
      </c>
      <c r="J61" t="s">
        <v>3744</v>
      </c>
    </row>
    <row r="62" spans="1:10">
      <c r="A62">
        <v>23749408</v>
      </c>
      <c r="B62" t="s">
        <v>3798</v>
      </c>
      <c r="C62" t="s">
        <v>79</v>
      </c>
      <c r="E62" t="s">
        <v>14</v>
      </c>
      <c r="F62" t="s">
        <v>3804</v>
      </c>
      <c r="G62" t="s">
        <v>209</v>
      </c>
      <c r="H62" t="s">
        <v>209</v>
      </c>
      <c r="I62" t="s">
        <v>209</v>
      </c>
      <c r="J62" t="s">
        <v>3805</v>
      </c>
    </row>
    <row r="63" spans="1:10">
      <c r="A63">
        <v>23796320</v>
      </c>
      <c r="B63" t="s">
        <v>3812</v>
      </c>
      <c r="C63" t="s">
        <v>12</v>
      </c>
      <c r="D63" t="s">
        <v>13</v>
      </c>
      <c r="E63" t="s">
        <v>14</v>
      </c>
      <c r="F63" t="s">
        <v>3817</v>
      </c>
      <c r="G63" t="s">
        <v>209</v>
      </c>
      <c r="H63" t="s">
        <v>208</v>
      </c>
      <c r="I63" t="s">
        <v>209</v>
      </c>
      <c r="J63" t="s">
        <v>3818</v>
      </c>
    </row>
    <row r="64" spans="1:10">
      <c r="A64">
        <v>23271498</v>
      </c>
      <c r="B64" t="s">
        <v>3947</v>
      </c>
      <c r="C64" t="s">
        <v>79</v>
      </c>
      <c r="E64" t="s">
        <v>14</v>
      </c>
      <c r="F64" t="s">
        <v>3953</v>
      </c>
      <c r="G64" t="s">
        <v>209</v>
      </c>
      <c r="H64" t="s">
        <v>209</v>
      </c>
      <c r="I64" t="s">
        <v>209</v>
      </c>
      <c r="J64" t="s">
        <v>3954</v>
      </c>
    </row>
    <row r="65" spans="1:10">
      <c r="A65">
        <v>23580610</v>
      </c>
      <c r="B65" t="s">
        <v>4296</v>
      </c>
      <c r="C65" t="s">
        <v>79</v>
      </c>
      <c r="E65" t="s">
        <v>14</v>
      </c>
      <c r="F65" t="s">
        <v>4301</v>
      </c>
      <c r="G65" t="s">
        <v>209</v>
      </c>
      <c r="H65" t="s">
        <v>209</v>
      </c>
      <c r="I65" t="s">
        <v>209</v>
      </c>
      <c r="J65" t="s">
        <v>4302</v>
      </c>
    </row>
    <row r="66" spans="1:10">
      <c r="A66">
        <v>24091779</v>
      </c>
      <c r="B66" t="s">
        <v>4351</v>
      </c>
      <c r="C66" t="s">
        <v>12</v>
      </c>
      <c r="E66" t="s">
        <v>14</v>
      </c>
      <c r="F66" t="s">
        <v>4356</v>
      </c>
      <c r="G66" t="s">
        <v>209</v>
      </c>
      <c r="H66" t="s">
        <v>209</v>
      </c>
      <c r="I66" t="s">
        <v>209</v>
      </c>
      <c r="J66" t="s">
        <v>4357</v>
      </c>
    </row>
    <row r="67" spans="1:10">
      <c r="A67">
        <v>24096029</v>
      </c>
      <c r="B67" t="s">
        <v>4422</v>
      </c>
      <c r="C67" t="s">
        <v>276</v>
      </c>
      <c r="E67" t="s">
        <v>14</v>
      </c>
      <c r="F67" t="s">
        <v>4429</v>
      </c>
      <c r="G67" t="s">
        <v>209</v>
      </c>
      <c r="H67" t="s">
        <v>209</v>
      </c>
      <c r="I67" t="s">
        <v>208</v>
      </c>
      <c r="J67" t="s">
        <v>4430</v>
      </c>
    </row>
    <row r="68" spans="1:10">
      <c r="A68">
        <v>24324737</v>
      </c>
      <c r="B68" t="s">
        <v>4655</v>
      </c>
      <c r="C68" t="s">
        <v>12</v>
      </c>
      <c r="D68" t="s">
        <v>10</v>
      </c>
      <c r="E68" t="s">
        <v>14</v>
      </c>
      <c r="F68" t="s">
        <v>4661</v>
      </c>
      <c r="G68" t="s">
        <v>209</v>
      </c>
      <c r="H68" t="s">
        <v>208</v>
      </c>
      <c r="I68" t="s">
        <v>209</v>
      </c>
      <c r="J68" t="s">
        <v>4662</v>
      </c>
    </row>
    <row r="69" spans="1:10">
      <c r="A69">
        <v>24392355</v>
      </c>
      <c r="B69" t="s">
        <v>4682</v>
      </c>
      <c r="C69" t="s">
        <v>12</v>
      </c>
      <c r="D69" t="s">
        <v>16</v>
      </c>
      <c r="E69" t="s">
        <v>14</v>
      </c>
      <c r="F69" t="s">
        <v>4688</v>
      </c>
      <c r="G69" t="s">
        <v>209</v>
      </c>
      <c r="H69" t="s">
        <v>208</v>
      </c>
      <c r="I69" t="s">
        <v>209</v>
      </c>
      <c r="J69" t="s">
        <v>4689</v>
      </c>
    </row>
    <row r="70" spans="1:10">
      <c r="A70">
        <v>24366753</v>
      </c>
      <c r="B70" t="s">
        <v>4763</v>
      </c>
      <c r="C70" t="s">
        <v>12</v>
      </c>
      <c r="D70" t="s">
        <v>16</v>
      </c>
      <c r="E70" t="s">
        <v>14</v>
      </c>
      <c r="F70" t="s">
        <v>4769</v>
      </c>
      <c r="G70" t="s">
        <v>209</v>
      </c>
      <c r="H70" t="s">
        <v>208</v>
      </c>
      <c r="I70" t="s">
        <v>3577</v>
      </c>
      <c r="J70" t="s">
        <v>4770</v>
      </c>
    </row>
    <row r="71" spans="1:10">
      <c r="A71">
        <v>24206234</v>
      </c>
      <c r="B71" t="s">
        <v>5106</v>
      </c>
      <c r="C71" t="s">
        <v>12</v>
      </c>
      <c r="D71" t="s">
        <v>10</v>
      </c>
      <c r="E71" t="s">
        <v>14</v>
      </c>
      <c r="F71" t="s">
        <v>5111</v>
      </c>
      <c r="G71" t="s">
        <v>209</v>
      </c>
      <c r="H71" t="s">
        <v>208</v>
      </c>
      <c r="I71" t="s">
        <v>208</v>
      </c>
      <c r="J71" t="s">
        <v>5112</v>
      </c>
    </row>
    <row r="72" spans="1:10">
      <c r="A72">
        <v>24413484</v>
      </c>
      <c r="B72" t="s">
        <v>5137</v>
      </c>
      <c r="C72" t="s">
        <v>12</v>
      </c>
      <c r="E72" t="s">
        <v>14</v>
      </c>
      <c r="F72" t="s">
        <v>5143</v>
      </c>
      <c r="G72" t="s">
        <v>209</v>
      </c>
      <c r="H72" t="s">
        <v>209</v>
      </c>
      <c r="I72" t="s">
        <v>209</v>
      </c>
      <c r="J72" t="s">
        <v>5144</v>
      </c>
    </row>
    <row r="73" spans="1:10">
      <c r="A73">
        <v>24433194</v>
      </c>
      <c r="B73" t="s">
        <v>5145</v>
      </c>
      <c r="C73" t="s">
        <v>12</v>
      </c>
      <c r="E73" t="s">
        <v>14</v>
      </c>
      <c r="F73" t="s">
        <v>26833</v>
      </c>
      <c r="G73" t="s">
        <v>209</v>
      </c>
      <c r="H73" t="s">
        <v>209</v>
      </c>
      <c r="I73" t="s">
        <v>3577</v>
      </c>
      <c r="J73" t="s">
        <v>5151</v>
      </c>
    </row>
    <row r="74" spans="1:10">
      <c r="A74">
        <v>24365515</v>
      </c>
      <c r="B74" t="s">
        <v>5173</v>
      </c>
      <c r="C74" t="s">
        <v>276</v>
      </c>
      <c r="E74" t="s">
        <v>14</v>
      </c>
      <c r="F74" t="s">
        <v>5178</v>
      </c>
      <c r="G74" t="s">
        <v>209</v>
      </c>
      <c r="H74" t="s">
        <v>209</v>
      </c>
      <c r="I74" t="s">
        <v>208</v>
      </c>
      <c r="J74" t="s">
        <v>5179</v>
      </c>
    </row>
    <row r="75" spans="1:10">
      <c r="A75">
        <v>24291713</v>
      </c>
      <c r="B75" t="s">
        <v>5308</v>
      </c>
      <c r="C75" t="s">
        <v>276</v>
      </c>
      <c r="E75" t="s">
        <v>14</v>
      </c>
      <c r="F75" t="s">
        <v>5315</v>
      </c>
      <c r="G75" t="s">
        <v>209</v>
      </c>
      <c r="H75" t="s">
        <v>209</v>
      </c>
      <c r="I75" t="s">
        <v>208</v>
      </c>
      <c r="J75" t="s">
        <v>5316</v>
      </c>
    </row>
    <row r="76" spans="1:10">
      <c r="A76">
        <v>24343651</v>
      </c>
      <c r="B76" t="s">
        <v>5339</v>
      </c>
      <c r="C76" t="s">
        <v>276</v>
      </c>
      <c r="E76" t="s">
        <v>14</v>
      </c>
      <c r="F76" t="s">
        <v>5345</v>
      </c>
      <c r="G76" t="s">
        <v>209</v>
      </c>
      <c r="H76" t="s">
        <v>209</v>
      </c>
      <c r="I76" t="s">
        <v>208</v>
      </c>
      <c r="J76" t="s">
        <v>5346</v>
      </c>
    </row>
    <row r="77" spans="1:10">
      <c r="A77">
        <v>24530404</v>
      </c>
      <c r="B77" t="s">
        <v>5634</v>
      </c>
      <c r="C77" t="s">
        <v>276</v>
      </c>
      <c r="E77" t="s">
        <v>14</v>
      </c>
      <c r="F77" t="s">
        <v>5639</v>
      </c>
      <c r="G77" t="s">
        <v>209</v>
      </c>
      <c r="H77" t="s">
        <v>209</v>
      </c>
      <c r="I77" t="s">
        <v>209</v>
      </c>
      <c r="J77" t="s">
        <v>5640</v>
      </c>
    </row>
    <row r="78" spans="1:10">
      <c r="A78">
        <v>24722392</v>
      </c>
      <c r="B78" t="s">
        <v>5647</v>
      </c>
      <c r="C78" t="s">
        <v>12</v>
      </c>
      <c r="E78" t="s">
        <v>14</v>
      </c>
      <c r="F78" t="s">
        <v>5653</v>
      </c>
      <c r="G78" t="s">
        <v>209</v>
      </c>
      <c r="H78" t="s">
        <v>209</v>
      </c>
      <c r="I78" t="s">
        <v>209</v>
      </c>
      <c r="J78" t="s">
        <v>5654</v>
      </c>
    </row>
    <row r="79" spans="1:10">
      <c r="A79">
        <v>24783061</v>
      </c>
      <c r="B79" t="s">
        <v>5672</v>
      </c>
      <c r="C79" t="s">
        <v>12</v>
      </c>
      <c r="D79" t="s">
        <v>16</v>
      </c>
      <c r="E79" t="s">
        <v>14</v>
      </c>
      <c r="F79" t="s">
        <v>5678</v>
      </c>
      <c r="G79" t="s">
        <v>209</v>
      </c>
      <c r="H79" t="s">
        <v>209</v>
      </c>
      <c r="I79" t="s">
        <v>209</v>
      </c>
      <c r="J79" t="s">
        <v>5679</v>
      </c>
    </row>
    <row r="80" spans="1:10">
      <c r="A80">
        <v>24736397</v>
      </c>
      <c r="B80" t="s">
        <v>5685</v>
      </c>
      <c r="C80" t="s">
        <v>276</v>
      </c>
      <c r="E80" t="s">
        <v>14</v>
      </c>
      <c r="F80" t="s">
        <v>5691</v>
      </c>
      <c r="G80" t="s">
        <v>209</v>
      </c>
      <c r="H80" t="s">
        <v>209</v>
      </c>
      <c r="I80" t="s">
        <v>209</v>
      </c>
      <c r="J80" t="s">
        <v>5692</v>
      </c>
    </row>
    <row r="81" spans="1:10">
      <c r="A81">
        <v>24458565</v>
      </c>
      <c r="B81" t="s">
        <v>5742</v>
      </c>
      <c r="C81" t="s">
        <v>276</v>
      </c>
      <c r="E81" t="s">
        <v>14</v>
      </c>
      <c r="F81" t="s">
        <v>5748</v>
      </c>
      <c r="G81" t="s">
        <v>209</v>
      </c>
      <c r="H81" t="s">
        <v>209</v>
      </c>
      <c r="I81" t="s">
        <v>208</v>
      </c>
      <c r="J81" t="s">
        <v>5749</v>
      </c>
    </row>
    <row r="82" spans="1:10">
      <c r="A82">
        <v>24566180</v>
      </c>
      <c r="B82" t="s">
        <v>5765</v>
      </c>
      <c r="C82" t="s">
        <v>12</v>
      </c>
      <c r="D82" t="s">
        <v>16</v>
      </c>
      <c r="E82" t="s">
        <v>14</v>
      </c>
      <c r="F82" t="s">
        <v>5771</v>
      </c>
      <c r="G82" t="s">
        <v>209</v>
      </c>
      <c r="H82" t="s">
        <v>208</v>
      </c>
      <c r="I82" t="s">
        <v>209</v>
      </c>
      <c r="J82" t="s">
        <v>5772</v>
      </c>
    </row>
    <row r="83" spans="1:10">
      <c r="A83">
        <v>24659687</v>
      </c>
      <c r="B83" t="s">
        <v>5777</v>
      </c>
      <c r="C83" t="s">
        <v>276</v>
      </c>
      <c r="E83" t="s">
        <v>14</v>
      </c>
      <c r="F83" t="s">
        <v>5784</v>
      </c>
      <c r="G83" t="s">
        <v>209</v>
      </c>
      <c r="H83" t="s">
        <v>209</v>
      </c>
      <c r="I83" t="s">
        <v>209</v>
      </c>
      <c r="J83" t="s">
        <v>5785</v>
      </c>
    </row>
    <row r="84" spans="1:10">
      <c r="A84">
        <v>24681882</v>
      </c>
      <c r="B84" t="s">
        <v>5786</v>
      </c>
      <c r="C84" t="s">
        <v>276</v>
      </c>
      <c r="E84" t="s">
        <v>14</v>
      </c>
      <c r="F84" t="s">
        <v>5792</v>
      </c>
      <c r="G84" t="s">
        <v>209</v>
      </c>
      <c r="H84" t="s">
        <v>209</v>
      </c>
      <c r="I84" t="s">
        <v>208</v>
      </c>
      <c r="J84" t="s">
        <v>5793</v>
      </c>
    </row>
    <row r="85" spans="1:10">
      <c r="A85">
        <v>24711617</v>
      </c>
      <c r="B85" t="s">
        <v>5825</v>
      </c>
      <c r="C85" t="s">
        <v>276</v>
      </c>
      <c r="E85" t="s">
        <v>14</v>
      </c>
      <c r="F85" t="s">
        <v>5832</v>
      </c>
      <c r="G85" t="s">
        <v>209</v>
      </c>
      <c r="H85" t="s">
        <v>209</v>
      </c>
      <c r="I85" t="s">
        <v>209</v>
      </c>
      <c r="J85" t="s">
        <v>5833</v>
      </c>
    </row>
    <row r="86" spans="1:10">
      <c r="A86">
        <v>24976873</v>
      </c>
      <c r="B86" t="s">
        <v>5839</v>
      </c>
      <c r="C86" t="s">
        <v>12</v>
      </c>
      <c r="D86" t="s">
        <v>16</v>
      </c>
      <c r="E86" t="s">
        <v>14</v>
      </c>
      <c r="F86" t="s">
        <v>5846</v>
      </c>
      <c r="G86" t="s">
        <v>209</v>
      </c>
      <c r="H86" t="s">
        <v>208</v>
      </c>
      <c r="I86" t="s">
        <v>209</v>
      </c>
      <c r="J86" t="s">
        <v>5847</v>
      </c>
    </row>
    <row r="87" spans="1:10">
      <c r="A87">
        <v>24663021</v>
      </c>
      <c r="B87" t="s">
        <v>5931</v>
      </c>
      <c r="C87" t="s">
        <v>12</v>
      </c>
      <c r="D87" t="s">
        <v>16</v>
      </c>
      <c r="E87" t="s">
        <v>14</v>
      </c>
      <c r="F87" t="s">
        <v>5935</v>
      </c>
      <c r="G87" t="s">
        <v>209</v>
      </c>
      <c r="H87" t="s">
        <v>208</v>
      </c>
      <c r="I87" t="s">
        <v>209</v>
      </c>
      <c r="J87" t="s">
        <v>5936</v>
      </c>
    </row>
    <row r="88" spans="1:10">
      <c r="A88">
        <v>24695778</v>
      </c>
      <c r="B88" t="s">
        <v>5942</v>
      </c>
      <c r="C88" t="s">
        <v>12</v>
      </c>
      <c r="E88" t="s">
        <v>14</v>
      </c>
      <c r="F88" t="s">
        <v>5948</v>
      </c>
      <c r="G88" t="s">
        <v>209</v>
      </c>
      <c r="H88" t="s">
        <v>209</v>
      </c>
      <c r="I88" t="s">
        <v>209</v>
      </c>
      <c r="J88" t="s">
        <v>5949</v>
      </c>
    </row>
    <row r="89" spans="1:10">
      <c r="A89">
        <v>24778450</v>
      </c>
      <c r="B89" t="s">
        <v>5966</v>
      </c>
      <c r="C89" t="s">
        <v>276</v>
      </c>
      <c r="E89" t="s">
        <v>14</v>
      </c>
      <c r="F89" t="s">
        <v>5972</v>
      </c>
      <c r="G89" t="s">
        <v>209</v>
      </c>
      <c r="H89" t="s">
        <v>209</v>
      </c>
      <c r="I89" t="s">
        <v>208</v>
      </c>
      <c r="J89" t="s">
        <v>5973</v>
      </c>
    </row>
    <row r="90" spans="1:10">
      <c r="A90">
        <v>24828565</v>
      </c>
      <c r="B90" t="s">
        <v>5974</v>
      </c>
      <c r="C90" t="s">
        <v>79</v>
      </c>
      <c r="E90" t="s">
        <v>14</v>
      </c>
      <c r="F90" t="s">
        <v>5979</v>
      </c>
      <c r="G90" t="s">
        <v>209</v>
      </c>
      <c r="H90" t="s">
        <v>209</v>
      </c>
      <c r="I90" t="s">
        <v>209</v>
      </c>
      <c r="J90" t="s">
        <v>5980</v>
      </c>
    </row>
    <row r="91" spans="1:10">
      <c r="A91">
        <v>24939689</v>
      </c>
      <c r="B91" t="s">
        <v>5996</v>
      </c>
      <c r="C91" t="s">
        <v>12</v>
      </c>
      <c r="D91" t="s">
        <v>10</v>
      </c>
      <c r="E91" t="s">
        <v>14</v>
      </c>
      <c r="F91" t="s">
        <v>6001</v>
      </c>
      <c r="G91" t="s">
        <v>209</v>
      </c>
      <c r="H91" t="s">
        <v>208</v>
      </c>
      <c r="I91" t="s">
        <v>209</v>
      </c>
      <c r="J91" t="s">
        <v>6002</v>
      </c>
    </row>
    <row r="92" spans="1:10">
      <c r="A92">
        <v>24602605</v>
      </c>
      <c r="B92" t="s">
        <v>6316</v>
      </c>
      <c r="C92" t="s">
        <v>276</v>
      </c>
      <c r="E92" t="s">
        <v>14</v>
      </c>
      <c r="F92" t="s">
        <v>6323</v>
      </c>
      <c r="G92" t="s">
        <v>209</v>
      </c>
      <c r="H92" t="s">
        <v>209</v>
      </c>
      <c r="I92" t="s">
        <v>208</v>
      </c>
      <c r="J92" t="s">
        <v>6324</v>
      </c>
    </row>
    <row r="93" spans="1:10">
      <c r="A93">
        <v>24992718</v>
      </c>
      <c r="B93" t="s">
        <v>6449</v>
      </c>
      <c r="C93" t="s">
        <v>276</v>
      </c>
      <c r="E93" t="s">
        <v>14</v>
      </c>
      <c r="F93" t="s">
        <v>6455</v>
      </c>
      <c r="G93" t="s">
        <v>209</v>
      </c>
      <c r="H93" t="s">
        <v>209</v>
      </c>
      <c r="I93" t="s">
        <v>208</v>
      </c>
      <c r="J93" t="s">
        <v>6456</v>
      </c>
    </row>
    <row r="94" spans="1:10">
      <c r="A94">
        <v>25027937</v>
      </c>
      <c r="B94" t="s">
        <v>6476</v>
      </c>
      <c r="C94" t="s">
        <v>12</v>
      </c>
      <c r="D94" t="s">
        <v>16</v>
      </c>
      <c r="E94" t="s">
        <v>14</v>
      </c>
      <c r="F94" t="s">
        <v>6481</v>
      </c>
      <c r="G94" t="s">
        <v>209</v>
      </c>
      <c r="H94" t="s">
        <v>208</v>
      </c>
      <c r="I94" t="s">
        <v>209</v>
      </c>
      <c r="J94" t="s">
        <v>6482</v>
      </c>
    </row>
    <row r="95" spans="1:10">
      <c r="A95">
        <v>24862987</v>
      </c>
      <c r="B95" t="s">
        <v>6514</v>
      </c>
      <c r="C95" t="s">
        <v>12</v>
      </c>
      <c r="E95" t="s">
        <v>14</v>
      </c>
      <c r="F95" t="s">
        <v>6521</v>
      </c>
      <c r="G95" t="s">
        <v>209</v>
      </c>
      <c r="H95" t="s">
        <v>209</v>
      </c>
      <c r="I95" t="s">
        <v>208</v>
      </c>
      <c r="J95" t="s">
        <v>6522</v>
      </c>
    </row>
    <row r="96" spans="1:10">
      <c r="A96">
        <v>25077421</v>
      </c>
      <c r="B96" t="s">
        <v>6618</v>
      </c>
      <c r="C96" t="s">
        <v>276</v>
      </c>
      <c r="E96" t="s">
        <v>14</v>
      </c>
      <c r="F96" t="s">
        <v>6623</v>
      </c>
      <c r="G96" t="s">
        <v>209</v>
      </c>
      <c r="H96" t="s">
        <v>209</v>
      </c>
      <c r="I96" t="s">
        <v>208</v>
      </c>
      <c r="J96" t="s">
        <v>6624</v>
      </c>
    </row>
    <row r="97" spans="1:10">
      <c r="A97">
        <v>24585717</v>
      </c>
      <c r="B97" t="s">
        <v>6683</v>
      </c>
      <c r="C97" t="s">
        <v>276</v>
      </c>
      <c r="E97" t="s">
        <v>14</v>
      </c>
      <c r="F97" t="s">
        <v>6689</v>
      </c>
      <c r="G97" t="s">
        <v>209</v>
      </c>
      <c r="H97" t="s">
        <v>209</v>
      </c>
      <c r="I97" t="s">
        <v>209</v>
      </c>
      <c r="J97" t="s">
        <v>6690</v>
      </c>
    </row>
    <row r="98" spans="1:10">
      <c r="A98">
        <v>24942817</v>
      </c>
      <c r="B98" t="s">
        <v>6732</v>
      </c>
      <c r="C98" t="s">
        <v>276</v>
      </c>
      <c r="E98" t="s">
        <v>14</v>
      </c>
      <c r="F98" t="s">
        <v>6740</v>
      </c>
      <c r="G98" t="s">
        <v>209</v>
      </c>
      <c r="H98" t="s">
        <v>209</v>
      </c>
      <c r="I98" t="s">
        <v>208</v>
      </c>
      <c r="J98" t="s">
        <v>6741</v>
      </c>
    </row>
    <row r="99" spans="1:10">
      <c r="A99">
        <v>25356686</v>
      </c>
      <c r="B99" t="s">
        <v>6892</v>
      </c>
      <c r="C99" t="s">
        <v>276</v>
      </c>
      <c r="E99" t="s">
        <v>14</v>
      </c>
      <c r="F99" t="s">
        <v>6898</v>
      </c>
      <c r="G99" t="s">
        <v>209</v>
      </c>
      <c r="H99" t="s">
        <v>208</v>
      </c>
      <c r="I99" t="s">
        <v>209</v>
      </c>
      <c r="J99" t="s">
        <v>6899</v>
      </c>
    </row>
    <row r="100" spans="1:10">
      <c r="A100">
        <v>25421093</v>
      </c>
      <c r="B100" t="s">
        <v>7104</v>
      </c>
      <c r="C100" t="s">
        <v>276</v>
      </c>
      <c r="E100" t="s">
        <v>14</v>
      </c>
      <c r="F100" t="s">
        <v>7111</v>
      </c>
      <c r="G100" t="s">
        <v>209</v>
      </c>
      <c r="H100" t="s">
        <v>209</v>
      </c>
      <c r="I100" t="s">
        <v>208</v>
      </c>
      <c r="J100" t="s">
        <v>7112</v>
      </c>
    </row>
    <row r="101" spans="1:10">
      <c r="A101">
        <v>25288086</v>
      </c>
      <c r="B101" t="s">
        <v>7191</v>
      </c>
      <c r="C101" t="s">
        <v>12</v>
      </c>
      <c r="D101" t="s">
        <v>16</v>
      </c>
      <c r="E101" t="s">
        <v>14</v>
      </c>
      <c r="F101" t="s">
        <v>7197</v>
      </c>
      <c r="G101" t="s">
        <v>209</v>
      </c>
      <c r="H101" t="s">
        <v>208</v>
      </c>
      <c r="I101" t="s">
        <v>209</v>
      </c>
      <c r="J101" t="s">
        <v>7198</v>
      </c>
    </row>
    <row r="102" spans="1:10">
      <c r="A102">
        <v>25514140</v>
      </c>
      <c r="B102" t="s">
        <v>7297</v>
      </c>
      <c r="C102" t="s">
        <v>12</v>
      </c>
      <c r="D102" t="s">
        <v>16</v>
      </c>
      <c r="E102" t="s">
        <v>14</v>
      </c>
      <c r="F102" t="s">
        <v>7303</v>
      </c>
      <c r="G102" t="s">
        <v>209</v>
      </c>
      <c r="H102" t="s">
        <v>208</v>
      </c>
      <c r="I102" t="s">
        <v>209</v>
      </c>
      <c r="J102" t="s">
        <v>7304</v>
      </c>
    </row>
    <row r="103" spans="1:10">
      <c r="A103">
        <v>25550323</v>
      </c>
      <c r="B103" t="s">
        <v>7317</v>
      </c>
      <c r="C103" t="s">
        <v>12</v>
      </c>
      <c r="D103" t="s">
        <v>16</v>
      </c>
      <c r="E103" t="s">
        <v>14</v>
      </c>
      <c r="F103" t="s">
        <v>7322</v>
      </c>
      <c r="G103" t="s">
        <v>209</v>
      </c>
      <c r="H103" t="s">
        <v>208</v>
      </c>
      <c r="I103" t="s">
        <v>209</v>
      </c>
      <c r="J103" t="s">
        <v>7323</v>
      </c>
    </row>
    <row r="104" spans="1:10">
      <c r="A104">
        <v>25685793</v>
      </c>
      <c r="B104" t="s">
        <v>7438</v>
      </c>
      <c r="C104" t="s">
        <v>12</v>
      </c>
      <c r="D104" t="s">
        <v>10</v>
      </c>
      <c r="E104" t="s">
        <v>14</v>
      </c>
      <c r="F104" t="s">
        <v>7444</v>
      </c>
      <c r="G104" t="s">
        <v>209</v>
      </c>
      <c r="H104" t="s">
        <v>208</v>
      </c>
      <c r="I104" t="s">
        <v>209</v>
      </c>
      <c r="J104" t="s">
        <v>7445</v>
      </c>
    </row>
    <row r="105" spans="1:10">
      <c r="A105">
        <v>25695086</v>
      </c>
      <c r="B105" t="s">
        <v>7446</v>
      </c>
      <c r="C105" t="s">
        <v>12</v>
      </c>
      <c r="D105" t="s">
        <v>16</v>
      </c>
      <c r="E105" t="s">
        <v>14</v>
      </c>
      <c r="F105" t="s">
        <v>7452</v>
      </c>
      <c r="G105" t="s">
        <v>209</v>
      </c>
      <c r="H105" t="s">
        <v>208</v>
      </c>
      <c r="I105" t="s">
        <v>209</v>
      </c>
      <c r="J105" t="s">
        <v>7453</v>
      </c>
    </row>
    <row r="106" spans="1:10">
      <c r="A106">
        <v>25794609</v>
      </c>
      <c r="B106" t="s">
        <v>7466</v>
      </c>
      <c r="C106" t="s">
        <v>276</v>
      </c>
      <c r="E106" t="s">
        <v>14</v>
      </c>
      <c r="F106" t="s">
        <v>7471</v>
      </c>
      <c r="G106" t="s">
        <v>209</v>
      </c>
      <c r="H106" t="s">
        <v>209</v>
      </c>
      <c r="I106" t="s">
        <v>208</v>
      </c>
      <c r="J106" t="s">
        <v>7472</v>
      </c>
    </row>
    <row r="107" spans="1:10">
      <c r="A107">
        <v>26496536</v>
      </c>
      <c r="B107" t="s">
        <v>7559</v>
      </c>
      <c r="C107" t="s">
        <v>12</v>
      </c>
      <c r="D107" t="s">
        <v>16</v>
      </c>
      <c r="E107" t="s">
        <v>14</v>
      </c>
      <c r="F107" t="s">
        <v>7565</v>
      </c>
      <c r="G107" t="s">
        <v>209</v>
      </c>
      <c r="H107" t="s">
        <v>208</v>
      </c>
      <c r="I107" t="s">
        <v>209</v>
      </c>
      <c r="J107" t="s">
        <v>7566</v>
      </c>
    </row>
    <row r="108" spans="1:10">
      <c r="A108">
        <v>27790645</v>
      </c>
      <c r="B108" t="s">
        <v>7642</v>
      </c>
      <c r="C108" t="s">
        <v>12</v>
      </c>
      <c r="D108" t="s">
        <v>16</v>
      </c>
      <c r="E108" t="s">
        <v>14</v>
      </c>
      <c r="F108" t="s">
        <v>7649</v>
      </c>
      <c r="G108" t="s">
        <v>209</v>
      </c>
      <c r="H108" t="s">
        <v>208</v>
      </c>
      <c r="I108" t="s">
        <v>209</v>
      </c>
      <c r="J108" t="s">
        <v>7650</v>
      </c>
    </row>
    <row r="109" spans="1:10">
      <c r="A109">
        <v>25448112</v>
      </c>
      <c r="B109" t="s">
        <v>7651</v>
      </c>
      <c r="C109" t="s">
        <v>276</v>
      </c>
      <c r="E109" t="s">
        <v>14</v>
      </c>
      <c r="F109" t="s">
        <v>7658</v>
      </c>
      <c r="G109" t="s">
        <v>209</v>
      </c>
      <c r="H109" t="s">
        <v>209</v>
      </c>
      <c r="I109" t="s">
        <v>208</v>
      </c>
      <c r="J109" t="s">
        <v>7659</v>
      </c>
    </row>
    <row r="110" spans="1:10">
      <c r="A110">
        <v>25854005</v>
      </c>
      <c r="B110" t="s">
        <v>7809</v>
      </c>
      <c r="C110" t="s">
        <v>12</v>
      </c>
      <c r="D110" t="s">
        <v>10</v>
      </c>
      <c r="E110" t="s">
        <v>14</v>
      </c>
      <c r="F110" t="s">
        <v>7815</v>
      </c>
      <c r="G110" t="s">
        <v>209</v>
      </c>
      <c r="H110" t="s">
        <v>208</v>
      </c>
      <c r="I110" t="s">
        <v>209</v>
      </c>
      <c r="J110" t="s">
        <v>7816</v>
      </c>
    </row>
    <row r="111" spans="1:10">
      <c r="A111">
        <v>25637024</v>
      </c>
      <c r="B111" t="s">
        <v>7939</v>
      </c>
      <c r="C111" t="s">
        <v>276</v>
      </c>
      <c r="E111" t="s">
        <v>14</v>
      </c>
      <c r="F111" t="s">
        <v>7946</v>
      </c>
      <c r="G111" t="s">
        <v>209</v>
      </c>
      <c r="H111" t="s">
        <v>209</v>
      </c>
      <c r="I111" t="s">
        <v>209</v>
      </c>
      <c r="J111" t="s">
        <v>7947</v>
      </c>
    </row>
    <row r="112" spans="1:10">
      <c r="A112">
        <v>25668641</v>
      </c>
      <c r="B112" t="s">
        <v>7958</v>
      </c>
      <c r="C112" t="s">
        <v>12</v>
      </c>
      <c r="D112" t="s">
        <v>16</v>
      </c>
      <c r="E112" t="s">
        <v>14</v>
      </c>
      <c r="F112" t="s">
        <v>7963</v>
      </c>
      <c r="G112" t="s">
        <v>209</v>
      </c>
      <c r="H112" t="s">
        <v>208</v>
      </c>
      <c r="I112" t="s">
        <v>209</v>
      </c>
      <c r="J112" t="s">
        <v>7964</v>
      </c>
    </row>
    <row r="113" spans="1:10">
      <c r="A113">
        <v>25782033</v>
      </c>
      <c r="B113" t="s">
        <v>7997</v>
      </c>
      <c r="C113" t="s">
        <v>12</v>
      </c>
      <c r="D113" t="s">
        <v>10</v>
      </c>
      <c r="E113" t="s">
        <v>14</v>
      </c>
      <c r="F113" t="s">
        <v>8003</v>
      </c>
      <c r="G113" t="s">
        <v>209</v>
      </c>
      <c r="H113" t="s">
        <v>208</v>
      </c>
      <c r="I113" t="s">
        <v>209</v>
      </c>
      <c r="J113" t="s">
        <v>8004</v>
      </c>
    </row>
    <row r="114" spans="1:10">
      <c r="A114">
        <v>25738816</v>
      </c>
      <c r="B114" t="s">
        <v>8245</v>
      </c>
      <c r="C114" t="s">
        <v>276</v>
      </c>
      <c r="E114" t="s">
        <v>14</v>
      </c>
      <c r="F114" t="s">
        <v>8252</v>
      </c>
      <c r="G114" t="s">
        <v>209</v>
      </c>
      <c r="H114" t="s">
        <v>209</v>
      </c>
      <c r="I114" t="s">
        <v>208</v>
      </c>
      <c r="J114" t="s">
        <v>8253</v>
      </c>
    </row>
    <row r="115" spans="1:10">
      <c r="A115">
        <v>25925662</v>
      </c>
      <c r="B115" t="s">
        <v>8270</v>
      </c>
      <c r="C115" t="s">
        <v>12</v>
      </c>
      <c r="E115" t="s">
        <v>14</v>
      </c>
      <c r="F115" t="s">
        <v>8276</v>
      </c>
      <c r="G115" t="s">
        <v>209</v>
      </c>
      <c r="H115" t="s">
        <v>209</v>
      </c>
      <c r="I115" t="s">
        <v>209</v>
      </c>
      <c r="J115" t="s">
        <v>8277</v>
      </c>
    </row>
    <row r="116" spans="1:10">
      <c r="A116">
        <v>25734538</v>
      </c>
      <c r="B116" t="s">
        <v>8328</v>
      </c>
      <c r="C116" t="s">
        <v>12</v>
      </c>
      <c r="E116" t="s">
        <v>14</v>
      </c>
      <c r="F116" t="s">
        <v>8333</v>
      </c>
      <c r="G116" t="s">
        <v>209</v>
      </c>
      <c r="H116" t="s">
        <v>209</v>
      </c>
      <c r="I116" t="s">
        <v>208</v>
      </c>
      <c r="J116" t="s">
        <v>8334</v>
      </c>
    </row>
    <row r="117" spans="1:10">
      <c r="A117">
        <v>25995221</v>
      </c>
      <c r="B117" t="s">
        <v>8411</v>
      </c>
      <c r="C117" t="s">
        <v>12</v>
      </c>
      <c r="D117" t="s">
        <v>16</v>
      </c>
      <c r="E117" t="s">
        <v>14</v>
      </c>
      <c r="F117" t="s">
        <v>8419</v>
      </c>
      <c r="G117" t="s">
        <v>209</v>
      </c>
      <c r="H117" t="s">
        <v>208</v>
      </c>
      <c r="I117" t="s">
        <v>209</v>
      </c>
      <c r="J117" t="s">
        <v>8420</v>
      </c>
    </row>
    <row r="118" spans="1:10">
      <c r="A118">
        <v>26197536</v>
      </c>
      <c r="B118" t="s">
        <v>8500</v>
      </c>
      <c r="C118" t="s">
        <v>12</v>
      </c>
      <c r="D118" t="s">
        <v>10</v>
      </c>
      <c r="E118" t="s">
        <v>14</v>
      </c>
      <c r="F118" t="s">
        <v>8505</v>
      </c>
      <c r="G118" t="s">
        <v>209</v>
      </c>
      <c r="H118" t="s">
        <v>208</v>
      </c>
      <c r="I118" t="s">
        <v>209</v>
      </c>
      <c r="J118" t="s">
        <v>8506</v>
      </c>
    </row>
    <row r="119" spans="1:10">
      <c r="A119">
        <v>26089520</v>
      </c>
      <c r="B119" t="s">
        <v>8548</v>
      </c>
      <c r="C119" t="s">
        <v>276</v>
      </c>
      <c r="E119" t="s">
        <v>14</v>
      </c>
      <c r="F119" t="s">
        <v>8555</v>
      </c>
      <c r="G119" t="s">
        <v>209</v>
      </c>
      <c r="H119" t="s">
        <v>209</v>
      </c>
      <c r="I119" t="s">
        <v>208</v>
      </c>
      <c r="J119" t="s">
        <v>8556</v>
      </c>
    </row>
    <row r="120" spans="1:10">
      <c r="A120">
        <v>25823977</v>
      </c>
      <c r="B120" t="s">
        <v>8579</v>
      </c>
      <c r="C120" t="s">
        <v>12</v>
      </c>
      <c r="E120" t="s">
        <v>14</v>
      </c>
      <c r="F120" t="s">
        <v>8583</v>
      </c>
      <c r="G120" t="s">
        <v>209</v>
      </c>
      <c r="H120" t="s">
        <v>209</v>
      </c>
      <c r="I120" t="s">
        <v>209</v>
      </c>
      <c r="J120" t="s">
        <v>8584</v>
      </c>
    </row>
    <row r="121" spans="1:10">
      <c r="A121">
        <v>26131720</v>
      </c>
      <c r="B121" t="s">
        <v>8636</v>
      </c>
      <c r="C121" t="s">
        <v>276</v>
      </c>
      <c r="E121" t="s">
        <v>14</v>
      </c>
      <c r="F121" t="s">
        <v>8641</v>
      </c>
      <c r="G121" t="s">
        <v>209</v>
      </c>
      <c r="H121" t="s">
        <v>209</v>
      </c>
      <c r="I121" t="s">
        <v>208</v>
      </c>
      <c r="J121" t="s">
        <v>8642</v>
      </c>
    </row>
    <row r="122" spans="1:10">
      <c r="A122">
        <v>25957906</v>
      </c>
      <c r="B122" t="s">
        <v>8733</v>
      </c>
      <c r="C122" t="s">
        <v>276</v>
      </c>
      <c r="E122" t="s">
        <v>14</v>
      </c>
      <c r="F122" t="s">
        <v>8739</v>
      </c>
      <c r="G122" t="s">
        <v>209</v>
      </c>
      <c r="H122" t="s">
        <v>209</v>
      </c>
      <c r="I122" t="s">
        <v>208</v>
      </c>
      <c r="J122" t="s">
        <v>8740</v>
      </c>
    </row>
    <row r="123" spans="1:10">
      <c r="A123">
        <v>26204507</v>
      </c>
      <c r="B123" t="s">
        <v>8933</v>
      </c>
      <c r="C123" t="s">
        <v>12</v>
      </c>
      <c r="D123" t="s">
        <v>16</v>
      </c>
      <c r="E123" t="s">
        <v>14</v>
      </c>
      <c r="F123" t="s">
        <v>8939</v>
      </c>
      <c r="G123" t="s">
        <v>209</v>
      </c>
      <c r="H123" t="s">
        <v>208</v>
      </c>
      <c r="I123" t="s">
        <v>209</v>
      </c>
      <c r="J123" t="s">
        <v>8940</v>
      </c>
    </row>
    <row r="124" spans="1:10">
      <c r="A124">
        <v>26622462</v>
      </c>
      <c r="B124" t="s">
        <v>9070</v>
      </c>
      <c r="C124" t="s">
        <v>79</v>
      </c>
      <c r="E124" t="s">
        <v>14</v>
      </c>
      <c r="F124" t="s">
        <v>9077</v>
      </c>
      <c r="G124" t="s">
        <v>208</v>
      </c>
      <c r="H124" t="s">
        <v>209</v>
      </c>
      <c r="I124" t="s">
        <v>209</v>
      </c>
      <c r="J124" t="s">
        <v>9078</v>
      </c>
    </row>
    <row r="125" spans="1:10">
      <c r="A125">
        <v>25748320</v>
      </c>
      <c r="B125" t="s">
        <v>9110</v>
      </c>
      <c r="C125" t="s">
        <v>276</v>
      </c>
      <c r="E125" t="s">
        <v>14</v>
      </c>
      <c r="F125" t="s">
        <v>9114</v>
      </c>
      <c r="G125" t="s">
        <v>209</v>
      </c>
      <c r="H125" t="s">
        <v>209</v>
      </c>
      <c r="I125" t="s">
        <v>208</v>
      </c>
      <c r="J125" t="s">
        <v>9115</v>
      </c>
    </row>
    <row r="126" spans="1:10">
      <c r="A126">
        <v>25944533</v>
      </c>
      <c r="B126" t="s">
        <v>9170</v>
      </c>
      <c r="C126" t="s">
        <v>12</v>
      </c>
      <c r="D126" t="s">
        <v>10</v>
      </c>
      <c r="E126" t="s">
        <v>14</v>
      </c>
      <c r="F126" t="s">
        <v>9174</v>
      </c>
      <c r="G126" t="s">
        <v>209</v>
      </c>
      <c r="H126" t="s">
        <v>208</v>
      </c>
      <c r="I126" t="s">
        <v>209</v>
      </c>
      <c r="J126" t="s">
        <v>9175</v>
      </c>
    </row>
    <row r="127" spans="1:10">
      <c r="A127">
        <v>26501198</v>
      </c>
      <c r="B127" t="s">
        <v>9339</v>
      </c>
      <c r="C127" t="s">
        <v>276</v>
      </c>
      <c r="E127" t="s">
        <v>14</v>
      </c>
      <c r="F127" t="s">
        <v>9345</v>
      </c>
      <c r="G127" t="s">
        <v>209</v>
      </c>
      <c r="H127" t="s">
        <v>209</v>
      </c>
      <c r="I127" t="s">
        <v>208</v>
      </c>
      <c r="J127" t="s">
        <v>9346</v>
      </c>
    </row>
    <row r="128" spans="1:10">
      <c r="A128">
        <v>25990954</v>
      </c>
      <c r="B128" t="s">
        <v>9397</v>
      </c>
      <c r="C128" t="s">
        <v>12</v>
      </c>
      <c r="D128" t="s">
        <v>10</v>
      </c>
      <c r="E128" t="s">
        <v>14</v>
      </c>
      <c r="F128" t="s">
        <v>9402</v>
      </c>
      <c r="G128" t="s">
        <v>209</v>
      </c>
      <c r="H128" t="s">
        <v>208</v>
      </c>
      <c r="I128" t="s">
        <v>209</v>
      </c>
      <c r="J128" t="s">
        <v>9403</v>
      </c>
    </row>
    <row r="129" spans="1:10">
      <c r="A129">
        <v>26369711</v>
      </c>
      <c r="B129" t="s">
        <v>9436</v>
      </c>
      <c r="C129" t="s">
        <v>12</v>
      </c>
      <c r="D129" t="s">
        <v>16</v>
      </c>
      <c r="E129" t="s">
        <v>14</v>
      </c>
      <c r="F129" t="s">
        <v>9440</v>
      </c>
      <c r="G129" t="s">
        <v>209</v>
      </c>
      <c r="H129" t="s">
        <v>208</v>
      </c>
      <c r="I129" t="s">
        <v>209</v>
      </c>
      <c r="J129" t="s">
        <v>9441</v>
      </c>
    </row>
    <row r="130" spans="1:10">
      <c r="A130">
        <v>26482506</v>
      </c>
      <c r="B130" t="s">
        <v>9482</v>
      </c>
      <c r="C130" t="s">
        <v>276</v>
      </c>
      <c r="E130" t="s">
        <v>14</v>
      </c>
      <c r="F130" t="s">
        <v>9485</v>
      </c>
      <c r="G130" t="s">
        <v>209</v>
      </c>
      <c r="H130" t="s">
        <v>209</v>
      </c>
      <c r="I130" t="s">
        <v>208</v>
      </c>
      <c r="J130" t="s">
        <v>9486</v>
      </c>
    </row>
    <row r="131" spans="1:10">
      <c r="A131">
        <v>26416907</v>
      </c>
      <c r="B131" t="s">
        <v>9625</v>
      </c>
      <c r="C131" t="s">
        <v>12</v>
      </c>
      <c r="E131" t="s">
        <v>14</v>
      </c>
      <c r="F131" t="s">
        <v>9630</v>
      </c>
      <c r="G131" t="s">
        <v>209</v>
      </c>
      <c r="H131" t="s">
        <v>209</v>
      </c>
      <c r="I131" t="s">
        <v>209</v>
      </c>
      <c r="J131" t="s">
        <v>9631</v>
      </c>
    </row>
    <row r="132" spans="1:10">
      <c r="A132">
        <v>26656797</v>
      </c>
      <c r="B132" t="s">
        <v>9703</v>
      </c>
      <c r="C132" t="s">
        <v>276</v>
      </c>
      <c r="E132" t="s">
        <v>14</v>
      </c>
      <c r="F132" t="s">
        <v>9709</v>
      </c>
      <c r="G132" t="s">
        <v>209</v>
      </c>
      <c r="H132" t="s">
        <v>209</v>
      </c>
      <c r="I132" t="s">
        <v>208</v>
      </c>
      <c r="J132" t="s">
        <v>9710</v>
      </c>
    </row>
    <row r="133" spans="1:10">
      <c r="A133">
        <v>26734002</v>
      </c>
      <c r="B133" t="s">
        <v>9741</v>
      </c>
      <c r="C133" t="s">
        <v>276</v>
      </c>
      <c r="E133" t="s">
        <v>14</v>
      </c>
      <c r="F133" t="s">
        <v>9746</v>
      </c>
      <c r="G133" t="s">
        <v>209</v>
      </c>
      <c r="H133" t="s">
        <v>209</v>
      </c>
      <c r="I133" t="s">
        <v>208</v>
      </c>
      <c r="J133" t="s">
        <v>9747</v>
      </c>
    </row>
    <row r="134" spans="1:10">
      <c r="A134">
        <v>26657117</v>
      </c>
      <c r="B134" t="s">
        <v>9758</v>
      </c>
      <c r="C134" t="s">
        <v>276</v>
      </c>
      <c r="F134" t="s">
        <v>9765</v>
      </c>
      <c r="G134" t="s">
        <v>209</v>
      </c>
      <c r="H134" t="s">
        <v>209</v>
      </c>
      <c r="I134" t="s">
        <v>208</v>
      </c>
      <c r="J134" t="s">
        <v>9766</v>
      </c>
    </row>
    <row r="135" spans="1:10">
      <c r="A135">
        <v>26489840</v>
      </c>
      <c r="B135" t="s">
        <v>9836</v>
      </c>
      <c r="C135" t="s">
        <v>12</v>
      </c>
      <c r="D135" t="s">
        <v>16</v>
      </c>
      <c r="E135" t="s">
        <v>14</v>
      </c>
      <c r="F135" t="s">
        <v>9840</v>
      </c>
      <c r="G135" t="s">
        <v>209</v>
      </c>
      <c r="H135" t="s">
        <v>208</v>
      </c>
      <c r="I135" t="s">
        <v>209</v>
      </c>
      <c r="J135" t="s">
        <v>9841</v>
      </c>
    </row>
    <row r="136" spans="1:10">
      <c r="A136">
        <v>27076145</v>
      </c>
      <c r="B136" t="s">
        <v>9946</v>
      </c>
      <c r="C136" t="s">
        <v>276</v>
      </c>
      <c r="E136" t="s">
        <v>14</v>
      </c>
      <c r="F136" t="s">
        <v>9950</v>
      </c>
      <c r="G136" t="s">
        <v>209</v>
      </c>
      <c r="H136" t="s">
        <v>209</v>
      </c>
      <c r="I136" t="s">
        <v>209</v>
      </c>
      <c r="J136" t="s">
        <v>9951</v>
      </c>
    </row>
    <row r="137" spans="1:10">
      <c r="A137">
        <v>26268662</v>
      </c>
      <c r="B137" t="s">
        <v>10222</v>
      </c>
      <c r="C137" t="s">
        <v>276</v>
      </c>
      <c r="E137" t="s">
        <v>14</v>
      </c>
      <c r="F137" t="s">
        <v>10228</v>
      </c>
      <c r="G137" t="s">
        <v>209</v>
      </c>
      <c r="H137" t="s">
        <v>209</v>
      </c>
      <c r="I137" t="s">
        <v>208</v>
      </c>
      <c r="J137" t="s">
        <v>10229</v>
      </c>
    </row>
    <row r="138" spans="1:10">
      <c r="A138">
        <v>26849778</v>
      </c>
      <c r="B138" t="s">
        <v>10591</v>
      </c>
      <c r="C138" t="s">
        <v>12</v>
      </c>
      <c r="D138" t="s">
        <v>16</v>
      </c>
      <c r="E138" t="s">
        <v>14</v>
      </c>
      <c r="F138" t="s">
        <v>10597</v>
      </c>
      <c r="G138" t="s">
        <v>209</v>
      </c>
      <c r="H138" t="s">
        <v>208</v>
      </c>
      <c r="I138" t="s">
        <v>209</v>
      </c>
      <c r="J138" t="s">
        <v>10598</v>
      </c>
    </row>
    <row r="139" spans="1:10">
      <c r="A139">
        <v>26706820</v>
      </c>
      <c r="B139" t="s">
        <v>10658</v>
      </c>
      <c r="C139" t="s">
        <v>276</v>
      </c>
      <c r="E139" t="s">
        <v>14</v>
      </c>
      <c r="F139" t="s">
        <v>10664</v>
      </c>
      <c r="G139" t="s">
        <v>209</v>
      </c>
      <c r="H139" t="s">
        <v>209</v>
      </c>
      <c r="I139" t="s">
        <v>208</v>
      </c>
      <c r="J139" t="s">
        <v>10665</v>
      </c>
    </row>
    <row r="140" spans="1:10">
      <c r="A140">
        <v>27199987</v>
      </c>
      <c r="B140" t="s">
        <v>10793</v>
      </c>
      <c r="C140" t="s">
        <v>276</v>
      </c>
      <c r="E140" t="s">
        <v>14</v>
      </c>
      <c r="F140" t="s">
        <v>10798</v>
      </c>
      <c r="G140" t="s">
        <v>209</v>
      </c>
      <c r="H140" t="s">
        <v>209</v>
      </c>
      <c r="I140" t="s">
        <v>208</v>
      </c>
      <c r="J140" t="s">
        <v>10799</v>
      </c>
    </row>
    <row r="141" spans="1:10">
      <c r="A141">
        <v>27354249</v>
      </c>
      <c r="B141" t="s">
        <v>11203</v>
      </c>
      <c r="C141" t="s">
        <v>12</v>
      </c>
      <c r="D141" t="s">
        <v>10</v>
      </c>
      <c r="E141" t="s">
        <v>14</v>
      </c>
      <c r="F141" t="s">
        <v>11209</v>
      </c>
      <c r="G141" t="s">
        <v>209</v>
      </c>
      <c r="H141" t="s">
        <v>208</v>
      </c>
      <c r="I141" t="s">
        <v>209</v>
      </c>
      <c r="J141" t="s">
        <v>11210</v>
      </c>
    </row>
    <row r="142" spans="1:10">
      <c r="A142">
        <v>27160295</v>
      </c>
      <c r="B142" t="s">
        <v>11291</v>
      </c>
      <c r="C142" t="s">
        <v>12</v>
      </c>
      <c r="D142" t="s">
        <v>10</v>
      </c>
      <c r="E142" t="s">
        <v>14</v>
      </c>
      <c r="F142" t="s">
        <v>11297</v>
      </c>
      <c r="G142" t="s">
        <v>209</v>
      </c>
      <c r="H142" t="s">
        <v>208</v>
      </c>
      <c r="I142" t="s">
        <v>209</v>
      </c>
      <c r="J142" t="s">
        <v>11298</v>
      </c>
    </row>
    <row r="143" spans="1:10">
      <c r="A143">
        <v>27325352</v>
      </c>
      <c r="B143" t="s">
        <v>11382</v>
      </c>
      <c r="C143" t="s">
        <v>276</v>
      </c>
      <c r="E143" t="s">
        <v>14</v>
      </c>
      <c r="F143" t="s">
        <v>11387</v>
      </c>
      <c r="G143" t="s">
        <v>209</v>
      </c>
      <c r="H143" t="s">
        <v>209</v>
      </c>
      <c r="I143" t="s">
        <v>208</v>
      </c>
      <c r="J143" t="s">
        <v>11388</v>
      </c>
    </row>
    <row r="144" spans="1:10">
      <c r="A144">
        <v>27464881</v>
      </c>
      <c r="B144" t="s">
        <v>11389</v>
      </c>
      <c r="C144" t="s">
        <v>276</v>
      </c>
      <c r="E144" t="s">
        <v>14</v>
      </c>
      <c r="F144" t="s">
        <v>11395</v>
      </c>
      <c r="G144" t="s">
        <v>209</v>
      </c>
      <c r="H144" t="s">
        <v>209</v>
      </c>
      <c r="I144" t="s">
        <v>208</v>
      </c>
      <c r="J144" t="s">
        <v>11396</v>
      </c>
    </row>
    <row r="145" spans="1:10">
      <c r="A145">
        <v>27389169</v>
      </c>
      <c r="B145" t="s">
        <v>11403</v>
      </c>
      <c r="C145" t="s">
        <v>276</v>
      </c>
      <c r="E145" t="s">
        <v>14</v>
      </c>
      <c r="F145" t="s">
        <v>11409</v>
      </c>
      <c r="G145" t="s">
        <v>209</v>
      </c>
      <c r="H145" t="s">
        <v>209</v>
      </c>
      <c r="I145" t="s">
        <v>208</v>
      </c>
      <c r="J145" t="s">
        <v>11410</v>
      </c>
    </row>
    <row r="146" spans="1:10">
      <c r="A146">
        <v>27104338</v>
      </c>
      <c r="B146" t="s">
        <v>11642</v>
      </c>
      <c r="C146" t="s">
        <v>276</v>
      </c>
      <c r="E146" t="s">
        <v>14</v>
      </c>
      <c r="F146" t="s">
        <v>11648</v>
      </c>
      <c r="G146" t="s">
        <v>209</v>
      </c>
      <c r="H146" t="s">
        <v>209</v>
      </c>
      <c r="I146" t="s">
        <v>208</v>
      </c>
      <c r="J146" t="s">
        <v>11649</v>
      </c>
    </row>
    <row r="147" spans="1:10">
      <c r="A147">
        <v>27126261</v>
      </c>
      <c r="B147" t="s">
        <v>11650</v>
      </c>
      <c r="C147" t="s">
        <v>79</v>
      </c>
      <c r="E147" t="s">
        <v>14</v>
      </c>
      <c r="F147" t="s">
        <v>11655</v>
      </c>
      <c r="G147" t="s">
        <v>209</v>
      </c>
      <c r="H147" t="s">
        <v>209</v>
      </c>
      <c r="I147" t="s">
        <v>209</v>
      </c>
      <c r="J147" t="s">
        <v>11656</v>
      </c>
    </row>
    <row r="148" spans="1:10">
      <c r="A148">
        <v>27180823</v>
      </c>
      <c r="B148" t="s">
        <v>11657</v>
      </c>
      <c r="C148" t="s">
        <v>79</v>
      </c>
      <c r="E148" t="s">
        <v>14</v>
      </c>
      <c r="F148" t="s">
        <v>11662</v>
      </c>
      <c r="G148" t="s">
        <v>209</v>
      </c>
      <c r="H148" t="s">
        <v>209</v>
      </c>
      <c r="I148" t="s">
        <v>209</v>
      </c>
      <c r="J148" t="s">
        <v>11663</v>
      </c>
    </row>
    <row r="149" spans="1:10">
      <c r="A149">
        <v>27409330</v>
      </c>
      <c r="B149" t="s">
        <v>11706</v>
      </c>
      <c r="C149" t="s">
        <v>12</v>
      </c>
      <c r="E149" t="s">
        <v>14</v>
      </c>
      <c r="F149" t="s">
        <v>11712</v>
      </c>
      <c r="G149" t="s">
        <v>209</v>
      </c>
      <c r="H149" t="s">
        <v>209</v>
      </c>
      <c r="I149" t="s">
        <v>208</v>
      </c>
      <c r="J149" t="s">
        <v>11713</v>
      </c>
    </row>
    <row r="150" spans="1:10">
      <c r="A150">
        <v>30226949</v>
      </c>
      <c r="B150" t="s">
        <v>11757</v>
      </c>
      <c r="C150" t="s">
        <v>12</v>
      </c>
      <c r="E150" t="s">
        <v>14</v>
      </c>
      <c r="F150" t="s">
        <v>11761</v>
      </c>
      <c r="G150" t="s">
        <v>209</v>
      </c>
      <c r="H150" t="s">
        <v>209</v>
      </c>
      <c r="I150" t="s">
        <v>209</v>
      </c>
      <c r="J150" t="s">
        <v>11762</v>
      </c>
    </row>
    <row r="151" spans="1:10">
      <c r="A151">
        <v>27636704</v>
      </c>
      <c r="B151" t="s">
        <v>11820</v>
      </c>
      <c r="C151" t="s">
        <v>12</v>
      </c>
      <c r="D151" t="s">
        <v>10</v>
      </c>
      <c r="E151" t="s">
        <v>14</v>
      </c>
      <c r="F151" t="s">
        <v>11825</v>
      </c>
      <c r="G151" t="s">
        <v>209</v>
      </c>
      <c r="H151" t="s">
        <v>209</v>
      </c>
      <c r="I151" t="s">
        <v>208</v>
      </c>
      <c r="J151" t="s">
        <v>11826</v>
      </c>
    </row>
    <row r="152" spans="1:10">
      <c r="A152">
        <v>27516227</v>
      </c>
      <c r="B152" t="s">
        <v>11919</v>
      </c>
      <c r="C152" t="s">
        <v>12</v>
      </c>
      <c r="D152" t="s">
        <v>16</v>
      </c>
      <c r="E152" t="s">
        <v>14</v>
      </c>
      <c r="F152" t="s">
        <v>11924</v>
      </c>
      <c r="G152" t="s">
        <v>209</v>
      </c>
      <c r="H152" t="s">
        <v>208</v>
      </c>
      <c r="I152" t="s">
        <v>209</v>
      </c>
      <c r="J152" t="s">
        <v>11925</v>
      </c>
    </row>
    <row r="153" spans="1:10">
      <c r="A153">
        <v>27638011</v>
      </c>
      <c r="B153" t="s">
        <v>12435</v>
      </c>
      <c r="C153" t="s">
        <v>12</v>
      </c>
      <c r="E153" t="s">
        <v>14</v>
      </c>
      <c r="F153" t="s">
        <v>12440</v>
      </c>
      <c r="G153" t="s">
        <v>209</v>
      </c>
      <c r="H153" t="s">
        <v>209</v>
      </c>
      <c r="I153" t="s">
        <v>209</v>
      </c>
      <c r="J153" t="s">
        <v>12441</v>
      </c>
    </row>
    <row r="154" spans="1:10">
      <c r="A154">
        <v>28948060</v>
      </c>
      <c r="B154" t="s">
        <v>12561</v>
      </c>
      <c r="C154" t="s">
        <v>12</v>
      </c>
      <c r="D154" t="s">
        <v>10</v>
      </c>
      <c r="E154" t="s">
        <v>14</v>
      </c>
      <c r="F154" t="s">
        <v>12567</v>
      </c>
      <c r="G154" t="s">
        <v>209</v>
      </c>
      <c r="H154" t="s">
        <v>208</v>
      </c>
      <c r="I154" t="s">
        <v>209</v>
      </c>
      <c r="J154" t="s">
        <v>12568</v>
      </c>
    </row>
    <row r="155" spans="1:10">
      <c r="A155">
        <v>27894718</v>
      </c>
      <c r="B155" t="s">
        <v>12597</v>
      </c>
      <c r="C155" t="s">
        <v>79</v>
      </c>
      <c r="E155" t="s">
        <v>14</v>
      </c>
      <c r="F155" t="s">
        <v>12601</v>
      </c>
      <c r="G155" t="s">
        <v>209</v>
      </c>
      <c r="H155" t="s">
        <v>209</v>
      </c>
      <c r="I155" t="s">
        <v>209</v>
      </c>
      <c r="J155" t="s">
        <v>12602</v>
      </c>
    </row>
    <row r="156" spans="1:10">
      <c r="A156">
        <v>28061753</v>
      </c>
      <c r="B156" t="s">
        <v>12621</v>
      </c>
      <c r="C156" t="s">
        <v>12</v>
      </c>
      <c r="E156" t="s">
        <v>14</v>
      </c>
      <c r="F156" t="s">
        <v>12627</v>
      </c>
      <c r="G156" t="s">
        <v>209</v>
      </c>
      <c r="H156" t="s">
        <v>209</v>
      </c>
      <c r="I156" t="s">
        <v>209</v>
      </c>
      <c r="J156" t="s">
        <v>12628</v>
      </c>
    </row>
    <row r="157" spans="1:10">
      <c r="A157">
        <v>28041929</v>
      </c>
      <c r="B157" t="s">
        <v>12648</v>
      </c>
      <c r="C157" t="s">
        <v>79</v>
      </c>
      <c r="E157" t="s">
        <v>14</v>
      </c>
      <c r="F157" t="s">
        <v>12654</v>
      </c>
      <c r="G157" t="s">
        <v>209</v>
      </c>
      <c r="H157" t="s">
        <v>209</v>
      </c>
      <c r="I157" t="s">
        <v>209</v>
      </c>
      <c r="J157" t="s">
        <v>12655</v>
      </c>
    </row>
    <row r="158" spans="1:10">
      <c r="A158">
        <v>28106821</v>
      </c>
      <c r="B158" t="s">
        <v>12678</v>
      </c>
      <c r="C158" t="s">
        <v>15</v>
      </c>
      <c r="E158" t="s">
        <v>14</v>
      </c>
      <c r="F158" t="s">
        <v>12684</v>
      </c>
      <c r="G158" t="s">
        <v>209</v>
      </c>
      <c r="H158" t="s">
        <v>209</v>
      </c>
      <c r="I158" t="s">
        <v>208</v>
      </c>
      <c r="J158" t="s">
        <v>12685</v>
      </c>
    </row>
    <row r="159" spans="1:10">
      <c r="A159">
        <v>28094551</v>
      </c>
      <c r="B159" t="s">
        <v>12809</v>
      </c>
      <c r="C159" t="s">
        <v>12</v>
      </c>
      <c r="D159" t="s">
        <v>10</v>
      </c>
      <c r="E159" t="s">
        <v>14</v>
      </c>
      <c r="F159" t="s">
        <v>12814</v>
      </c>
      <c r="G159" t="s">
        <v>209</v>
      </c>
      <c r="H159" t="s">
        <v>208</v>
      </c>
      <c r="I159" t="s">
        <v>209</v>
      </c>
      <c r="J159" t="s">
        <v>12815</v>
      </c>
    </row>
    <row r="160" spans="1:10">
      <c r="A160">
        <v>29615498</v>
      </c>
      <c r="B160" t="s">
        <v>15956</v>
      </c>
      <c r="C160" t="s">
        <v>79</v>
      </c>
      <c r="E160" t="s">
        <v>14</v>
      </c>
      <c r="F160" t="s">
        <v>15961</v>
      </c>
      <c r="G160" t="s">
        <v>209</v>
      </c>
      <c r="H160" t="s">
        <v>209</v>
      </c>
      <c r="I160" t="s">
        <v>209</v>
      </c>
      <c r="J160" t="s">
        <v>15962</v>
      </c>
    </row>
    <row r="161" spans="1:10">
      <c r="A161">
        <v>29729435</v>
      </c>
      <c r="B161" t="s">
        <v>16321</v>
      </c>
      <c r="C161" t="s">
        <v>12</v>
      </c>
      <c r="E161" t="s">
        <v>14</v>
      </c>
      <c r="F161" t="s">
        <v>16326</v>
      </c>
      <c r="G161" t="s">
        <v>209</v>
      </c>
      <c r="H161" t="s">
        <v>209</v>
      </c>
      <c r="I161" t="s">
        <v>209</v>
      </c>
      <c r="J161" t="s">
        <v>16327</v>
      </c>
    </row>
    <row r="162" spans="1:10">
      <c r="A162">
        <v>29967566</v>
      </c>
      <c r="B162" t="s">
        <v>16386</v>
      </c>
      <c r="C162" t="s">
        <v>79</v>
      </c>
      <c r="E162" t="s">
        <v>14</v>
      </c>
      <c r="F162" t="s">
        <v>16391</v>
      </c>
      <c r="G162" t="s">
        <v>209</v>
      </c>
      <c r="H162" t="s">
        <v>209</v>
      </c>
      <c r="I162" t="s">
        <v>209</v>
      </c>
      <c r="J162" t="s">
        <v>16392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W1000"/>
  <sheetViews>
    <sheetView workbookViewId="0"/>
  </sheetViews>
  <sheetFormatPr baseColWidth="10" defaultColWidth="14.42578125" defaultRowHeight="15" customHeight="1"/>
  <cols>
    <col min="1" max="1" width="3.42578125" customWidth="1"/>
    <col min="2" max="2" width="17.5703125" customWidth="1"/>
    <col min="3" max="3" width="14.42578125" customWidth="1"/>
    <col min="4" max="4" width="5.7109375" customWidth="1"/>
    <col min="5" max="5" width="14.42578125" customWidth="1"/>
    <col min="6" max="6" width="13.5703125" customWidth="1"/>
    <col min="7" max="7" width="5.5703125" customWidth="1"/>
    <col min="8" max="8" width="4.28515625" customWidth="1"/>
    <col min="9" max="9" width="17.5703125" customWidth="1"/>
    <col min="10" max="10" width="26.42578125" customWidth="1"/>
    <col min="11" max="11" width="14.7109375" customWidth="1"/>
    <col min="12" max="12" width="31.140625" customWidth="1"/>
    <col min="13" max="13" width="26.42578125" customWidth="1"/>
    <col min="14" max="15" width="11.42578125" customWidth="1"/>
    <col min="16" max="16" width="17.5703125" customWidth="1"/>
    <col min="17" max="17" width="14.42578125" customWidth="1"/>
    <col min="18" max="18" width="11.42578125" customWidth="1"/>
    <col min="19" max="19" width="18.7109375" customWidth="1"/>
    <col min="20" max="20" width="14.7109375" customWidth="1"/>
    <col min="21" max="21" width="11.42578125" customWidth="1"/>
    <col min="22" max="22" width="18.7109375" customWidth="1"/>
    <col min="23" max="23" width="14.7109375" customWidth="1"/>
  </cols>
  <sheetData>
    <row r="1" spans="2:23">
      <c r="B1" s="12" t="s">
        <v>26783</v>
      </c>
      <c r="C1" s="12" t="s">
        <v>26784</v>
      </c>
      <c r="E1" s="12" t="s">
        <v>26784</v>
      </c>
      <c r="I1" s="12" t="s">
        <v>40</v>
      </c>
      <c r="J1" s="12" t="s">
        <v>41</v>
      </c>
      <c r="K1" s="12" t="s">
        <v>26784</v>
      </c>
    </row>
    <row r="2" spans="2:23">
      <c r="B2" s="69" t="s">
        <v>26785</v>
      </c>
      <c r="C2" s="12">
        <v>3059</v>
      </c>
      <c r="E2" s="12" t="s">
        <v>44</v>
      </c>
      <c r="F2" s="12" t="s">
        <v>45</v>
      </c>
      <c r="G2" s="12" t="s">
        <v>26786</v>
      </c>
      <c r="I2" s="12" t="s">
        <v>26787</v>
      </c>
      <c r="J2" s="12" t="s">
        <v>26788</v>
      </c>
      <c r="K2" s="12">
        <v>2</v>
      </c>
      <c r="L2" s="12" t="s">
        <v>26787</v>
      </c>
      <c r="M2" s="12" t="s">
        <v>26788</v>
      </c>
      <c r="N2" s="12" t="e">
        <f t="shared" ref="N2:N10" si="0">GETPIVOTDATA("Title",$I$1,"Categoria",L2,"subcategoria",M2)</f>
        <v>#REF!</v>
      </c>
      <c r="P2" s="12" t="s">
        <v>26783</v>
      </c>
      <c r="Q2" s="12" t="s">
        <v>26784</v>
      </c>
      <c r="S2" s="12" t="s">
        <v>26783</v>
      </c>
      <c r="T2" s="12" t="s">
        <v>26784</v>
      </c>
      <c r="V2" s="12" t="s">
        <v>26783</v>
      </c>
      <c r="W2" s="12" t="s">
        <v>26784</v>
      </c>
    </row>
    <row r="3" spans="2:23">
      <c r="B3" s="69" t="s">
        <v>26789</v>
      </c>
      <c r="C3" s="12">
        <v>4841</v>
      </c>
      <c r="E3" s="12" t="s">
        <v>26790</v>
      </c>
      <c r="F3" s="12" t="s">
        <v>26791</v>
      </c>
      <c r="G3" s="12">
        <v>57</v>
      </c>
      <c r="I3" s="12" t="s">
        <v>26792</v>
      </c>
      <c r="K3" s="12">
        <v>2</v>
      </c>
      <c r="L3" s="12" t="s">
        <v>26793</v>
      </c>
      <c r="M3" s="12" t="s">
        <v>26788</v>
      </c>
      <c r="N3" s="12" t="e">
        <f t="shared" si="0"/>
        <v>#REF!</v>
      </c>
      <c r="P3" s="69" t="s">
        <v>26788</v>
      </c>
      <c r="Q3" s="12">
        <v>8608</v>
      </c>
      <c r="S3" s="69"/>
      <c r="T3" s="12">
        <v>3593</v>
      </c>
      <c r="V3" s="69" t="s">
        <v>26794</v>
      </c>
      <c r="W3" s="12">
        <v>5315</v>
      </c>
    </row>
    <row r="4" spans="2:23">
      <c r="B4" s="69" t="s">
        <v>26795</v>
      </c>
      <c r="C4" s="12">
        <v>708</v>
      </c>
      <c r="F4" s="12" t="s">
        <v>26796</v>
      </c>
      <c r="G4" s="12">
        <v>74</v>
      </c>
      <c r="I4" s="12" t="s">
        <v>26793</v>
      </c>
      <c r="J4" s="12" t="s">
        <v>26788</v>
      </c>
      <c r="K4" s="12">
        <v>2</v>
      </c>
      <c r="L4" s="12" t="s">
        <v>26797</v>
      </c>
      <c r="M4" s="12" t="s">
        <v>26788</v>
      </c>
      <c r="N4" s="12" t="e">
        <f t="shared" si="0"/>
        <v>#REF!</v>
      </c>
      <c r="P4" s="69" t="s">
        <v>26798</v>
      </c>
      <c r="Q4" s="12">
        <v>8608</v>
      </c>
      <c r="S4" s="69" t="s">
        <v>26799</v>
      </c>
      <c r="T4" s="12">
        <v>285</v>
      </c>
      <c r="V4" s="69" t="s">
        <v>26795</v>
      </c>
      <c r="W4" s="12">
        <v>474</v>
      </c>
    </row>
    <row r="5" spans="2:23">
      <c r="B5" s="69" t="s">
        <v>26798</v>
      </c>
      <c r="C5" s="12">
        <v>8608</v>
      </c>
      <c r="F5" s="12" t="s">
        <v>26800</v>
      </c>
      <c r="G5" s="12">
        <v>38</v>
      </c>
      <c r="I5" s="12" t="s">
        <v>26801</v>
      </c>
      <c r="K5" s="12">
        <v>2</v>
      </c>
      <c r="L5" s="12" t="s">
        <v>26802</v>
      </c>
      <c r="M5" s="12" t="s">
        <v>26803</v>
      </c>
      <c r="N5" s="12" t="e">
        <f t="shared" si="0"/>
        <v>#REF!</v>
      </c>
      <c r="S5" s="69" t="s">
        <v>26804</v>
      </c>
      <c r="T5" s="12">
        <v>430</v>
      </c>
      <c r="V5" s="69" t="s">
        <v>26789</v>
      </c>
      <c r="W5" s="12">
        <v>4841</v>
      </c>
    </row>
    <row r="6" spans="2:23">
      <c r="F6" s="12" t="s">
        <v>26805</v>
      </c>
      <c r="G6" s="12">
        <v>25</v>
      </c>
      <c r="I6" s="12" t="s">
        <v>26797</v>
      </c>
      <c r="J6" s="12" t="s">
        <v>26788</v>
      </c>
      <c r="K6" s="12">
        <v>2</v>
      </c>
      <c r="L6" s="12" t="s">
        <v>26802</v>
      </c>
      <c r="M6" s="12" t="s">
        <v>26806</v>
      </c>
      <c r="N6" s="12" t="e">
        <f t="shared" si="0"/>
        <v>#REF!</v>
      </c>
      <c r="S6" s="69" t="s">
        <v>26807</v>
      </c>
      <c r="T6" s="12">
        <v>397</v>
      </c>
      <c r="V6" s="69" t="s">
        <v>26808</v>
      </c>
      <c r="W6" s="12">
        <v>3293</v>
      </c>
    </row>
    <row r="7" spans="2:23">
      <c r="F7" s="12" t="s">
        <v>26809</v>
      </c>
      <c r="G7" s="12">
        <v>24</v>
      </c>
      <c r="I7" s="12" t="s">
        <v>26810</v>
      </c>
      <c r="K7" s="12">
        <v>2</v>
      </c>
      <c r="L7" s="12" t="s">
        <v>26802</v>
      </c>
      <c r="M7" s="12" t="s">
        <v>26811</v>
      </c>
      <c r="N7" s="12" t="e">
        <f t="shared" si="0"/>
        <v>#REF!</v>
      </c>
      <c r="S7" s="69" t="s">
        <v>26812</v>
      </c>
      <c r="T7" s="12">
        <v>393</v>
      </c>
      <c r="V7" s="69" t="s">
        <v>26795</v>
      </c>
      <c r="W7" s="12">
        <v>234</v>
      </c>
    </row>
    <row r="8" spans="2:23">
      <c r="F8" s="12" t="s">
        <v>26813</v>
      </c>
      <c r="G8" s="12">
        <v>18</v>
      </c>
      <c r="I8" s="12" t="s">
        <v>26802</v>
      </c>
      <c r="J8" s="12" t="s">
        <v>26803</v>
      </c>
      <c r="K8" s="12">
        <v>1</v>
      </c>
      <c r="L8" s="12" t="s">
        <v>26802</v>
      </c>
      <c r="M8" s="12" t="s">
        <v>26814</v>
      </c>
      <c r="N8" s="12" t="e">
        <f t="shared" si="0"/>
        <v>#REF!</v>
      </c>
      <c r="S8" s="69" t="s">
        <v>26815</v>
      </c>
      <c r="T8" s="12">
        <v>431</v>
      </c>
      <c r="V8" s="69" t="s">
        <v>26785</v>
      </c>
      <c r="W8" s="12">
        <v>3059</v>
      </c>
    </row>
    <row r="9" spans="2:23">
      <c r="F9" s="12" t="s">
        <v>26816</v>
      </c>
      <c r="G9" s="12">
        <v>16</v>
      </c>
      <c r="J9" s="12" t="s">
        <v>26806</v>
      </c>
      <c r="K9" s="12">
        <v>1</v>
      </c>
      <c r="L9" s="12" t="s">
        <v>26802</v>
      </c>
      <c r="M9" s="12" t="s">
        <v>26817</v>
      </c>
      <c r="N9" s="12" t="e">
        <f t="shared" si="0"/>
        <v>#REF!</v>
      </c>
      <c r="S9" s="69" t="s">
        <v>26818</v>
      </c>
      <c r="T9" s="12">
        <v>432</v>
      </c>
      <c r="V9" s="69" t="s">
        <v>26788</v>
      </c>
    </row>
    <row r="10" spans="2:23">
      <c r="F10" s="12" t="s">
        <v>26819</v>
      </c>
      <c r="G10" s="12">
        <v>23</v>
      </c>
      <c r="J10" s="12" t="s">
        <v>26811</v>
      </c>
      <c r="K10" s="12">
        <v>2</v>
      </c>
      <c r="L10" s="12" t="s">
        <v>26802</v>
      </c>
      <c r="M10" s="12" t="s">
        <v>26820</v>
      </c>
      <c r="N10" s="12" t="e">
        <f t="shared" si="0"/>
        <v>#REF!</v>
      </c>
      <c r="S10" s="69" t="s">
        <v>26821</v>
      </c>
      <c r="T10" s="12">
        <v>468</v>
      </c>
      <c r="V10" s="69" t="s">
        <v>26788</v>
      </c>
    </row>
    <row r="11" spans="2:23">
      <c r="F11" s="12" t="s">
        <v>26822</v>
      </c>
      <c r="G11" s="12">
        <v>18</v>
      </c>
      <c r="J11" s="12" t="s">
        <v>26814</v>
      </c>
      <c r="K11" s="12">
        <v>1</v>
      </c>
      <c r="S11" s="69" t="s">
        <v>26823</v>
      </c>
      <c r="T11" s="12">
        <v>527</v>
      </c>
      <c r="V11" s="69" t="s">
        <v>26798</v>
      </c>
      <c r="W11" s="12">
        <v>8608</v>
      </c>
    </row>
    <row r="12" spans="2:23">
      <c r="F12" s="12" t="s">
        <v>26824</v>
      </c>
      <c r="G12" s="12">
        <v>15</v>
      </c>
      <c r="J12" s="12" t="s">
        <v>26817</v>
      </c>
      <c r="K12" s="12">
        <v>1</v>
      </c>
      <c r="S12" s="69" t="s">
        <v>26825</v>
      </c>
      <c r="T12" s="12">
        <v>585</v>
      </c>
    </row>
    <row r="13" spans="2:23">
      <c r="F13" s="12" t="s">
        <v>26826</v>
      </c>
      <c r="G13" s="12">
        <v>18</v>
      </c>
      <c r="J13" s="12" t="s">
        <v>26820</v>
      </c>
      <c r="K13" s="12">
        <v>1</v>
      </c>
      <c r="S13" s="69" t="s">
        <v>26827</v>
      </c>
      <c r="T13" s="12">
        <v>696</v>
      </c>
    </row>
    <row r="14" spans="2:23">
      <c r="F14" s="12" t="s">
        <v>26828</v>
      </c>
      <c r="G14" s="12">
        <v>18</v>
      </c>
      <c r="I14" s="12" t="s">
        <v>26829</v>
      </c>
      <c r="K14" s="12">
        <v>7</v>
      </c>
      <c r="S14" s="69" t="s">
        <v>26790</v>
      </c>
      <c r="T14" s="12">
        <v>356</v>
      </c>
    </row>
    <row r="15" spans="2:23">
      <c r="F15" s="12" t="s">
        <v>26788</v>
      </c>
      <c r="G15" s="12">
        <v>12</v>
      </c>
      <c r="I15" s="12" t="s">
        <v>26788</v>
      </c>
      <c r="J15" s="12" t="s">
        <v>26788</v>
      </c>
      <c r="K15" s="12">
        <v>8595</v>
      </c>
      <c r="S15" s="69" t="s">
        <v>26830</v>
      </c>
      <c r="T15" s="12">
        <v>15</v>
      </c>
    </row>
    <row r="16" spans="2:23">
      <c r="E16" s="12" t="s">
        <v>26831</v>
      </c>
      <c r="G16" s="12">
        <v>356</v>
      </c>
      <c r="I16" s="12" t="s">
        <v>26832</v>
      </c>
      <c r="K16" s="12">
        <v>8595</v>
      </c>
      <c r="S16" s="69" t="s">
        <v>26798</v>
      </c>
      <c r="T16" s="12">
        <v>8608</v>
      </c>
    </row>
    <row r="17" spans="5:11">
      <c r="E17" s="12" t="s">
        <v>26798</v>
      </c>
      <c r="G17" s="12">
        <v>356</v>
      </c>
      <c r="I17" s="12" t="s">
        <v>26798</v>
      </c>
      <c r="K17" s="12">
        <v>8608</v>
      </c>
    </row>
    <row r="21" spans="5:11" ht="15.75" customHeight="1"/>
    <row r="22" spans="5:11" ht="15.75" customHeight="1"/>
    <row r="23" spans="5:11" ht="15.75" customHeight="1"/>
    <row r="24" spans="5:11" ht="15.75" customHeight="1"/>
    <row r="25" spans="5:11" ht="15.75" customHeight="1"/>
    <row r="26" spans="5:11" ht="15.75" customHeight="1"/>
    <row r="27" spans="5:11" ht="15.75" customHeight="1"/>
    <row r="28" spans="5:11" ht="15.75" customHeight="1"/>
    <row r="29" spans="5:11" ht="15.75" customHeight="1"/>
    <row r="30" spans="5:11" ht="15.75" customHeight="1"/>
    <row r="31" spans="5:11" ht="15.75" customHeight="1"/>
    <row r="32" spans="5: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2:L10 M5:M10">
    <cfRule type="expression" dxfId="8" priority="1" stopIfTrue="1">
      <formula>$J2="controlado"</formula>
    </cfRule>
    <cfRule type="expression" dxfId="7" priority="2" stopIfTrue="1">
      <formula>$J2="visto"</formula>
    </cfRule>
  </conditionalFormatting>
  <conditionalFormatting sqref="L2:M10">
    <cfRule type="expression" dxfId="6" priority="5" stopIfTrue="1">
      <formula>ISERROR(LOOKUP("controlado",21:21,FALSE))=FALSE</formula>
    </cfRule>
  </conditionalFormatting>
  <conditionalFormatting sqref="M2:M4">
    <cfRule type="expression" dxfId="5" priority="6" stopIfTrue="1">
      <formula>$J2="controlado"</formula>
    </cfRule>
    <cfRule type="expression" dxfId="4" priority="7" stopIfTrue="1">
      <formula>$J2="visto"</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1:K2366"/>
  <sheetViews>
    <sheetView workbookViewId="0">
      <pane ySplit="1" topLeftCell="A2" activePane="bottomLeft" state="frozen"/>
      <selection pane="bottomLeft" activeCell="B3" sqref="B3"/>
    </sheetView>
  </sheetViews>
  <sheetFormatPr baseColWidth="10" defaultColWidth="14.42578125" defaultRowHeight="15" customHeight="1"/>
  <cols>
    <col min="1" max="1" width="11.42578125" customWidth="1"/>
    <col min="2" max="2" width="127.85546875" customWidth="1"/>
    <col min="3" max="11" width="11.42578125" customWidth="1"/>
  </cols>
  <sheetData>
    <row r="1" spans="1:11">
      <c r="A1" s="12" t="s">
        <v>27</v>
      </c>
      <c r="B1" s="12" t="s">
        <v>28</v>
      </c>
      <c r="C1" s="12" t="s">
        <v>29</v>
      </c>
      <c r="D1" s="12" t="s">
        <v>30</v>
      </c>
      <c r="E1" s="12" t="s">
        <v>31</v>
      </c>
      <c r="F1" s="12" t="s">
        <v>32</v>
      </c>
      <c r="G1" s="12" t="s">
        <v>33</v>
      </c>
      <c r="H1" s="12" t="s">
        <v>34</v>
      </c>
      <c r="I1" s="12" t="s">
        <v>35</v>
      </c>
      <c r="J1" s="12" t="s">
        <v>36</v>
      </c>
      <c r="K1" s="12" t="s">
        <v>37</v>
      </c>
    </row>
    <row r="2" spans="1:11">
      <c r="A2" s="12">
        <v>22304240</v>
      </c>
      <c r="B2" s="12" t="s">
        <v>51</v>
      </c>
      <c r="C2" s="12" t="s">
        <v>52</v>
      </c>
      <c r="D2" s="12" t="s">
        <v>53</v>
      </c>
      <c r="E2" s="12" t="s">
        <v>54</v>
      </c>
      <c r="F2" s="12" t="s">
        <v>55</v>
      </c>
      <c r="G2" s="12">
        <v>2012</v>
      </c>
      <c r="H2" s="70">
        <v>40946</v>
      </c>
      <c r="I2" s="12" t="s">
        <v>56</v>
      </c>
      <c r="J2" s="12" t="s">
        <v>57</v>
      </c>
      <c r="K2" s="12" t="s">
        <v>58</v>
      </c>
    </row>
    <row r="3" spans="1:11">
      <c r="A3" s="12">
        <v>21848430</v>
      </c>
      <c r="B3" s="12" t="s">
        <v>59</v>
      </c>
      <c r="C3" s="12" t="s">
        <v>60</v>
      </c>
      <c r="D3" s="12" t="s">
        <v>61</v>
      </c>
      <c r="E3" s="12" t="s">
        <v>62</v>
      </c>
      <c r="F3" s="12" t="s">
        <v>63</v>
      </c>
      <c r="G3" s="12">
        <v>2012</v>
      </c>
      <c r="H3" s="70">
        <v>40774</v>
      </c>
      <c r="K3" s="12" t="s">
        <v>64</v>
      </c>
    </row>
    <row r="4" spans="1:11">
      <c r="A4" s="12">
        <v>22042092</v>
      </c>
      <c r="B4" s="12" t="s">
        <v>65</v>
      </c>
      <c r="C4" s="12" t="s">
        <v>66</v>
      </c>
      <c r="D4" s="12" t="s">
        <v>67</v>
      </c>
      <c r="E4" s="12" t="s">
        <v>68</v>
      </c>
      <c r="F4" s="12" t="s">
        <v>69</v>
      </c>
      <c r="G4" s="12">
        <v>2012</v>
      </c>
      <c r="H4" s="70">
        <v>40849</v>
      </c>
      <c r="K4" s="12" t="s">
        <v>70</v>
      </c>
    </row>
    <row r="5" spans="1:11">
      <c r="A5" s="12">
        <v>22122734</v>
      </c>
      <c r="B5" s="12" t="s">
        <v>71</v>
      </c>
      <c r="C5" s="12" t="s">
        <v>72</v>
      </c>
      <c r="D5" s="12" t="s">
        <v>73</v>
      </c>
      <c r="E5" s="12" t="s">
        <v>74</v>
      </c>
      <c r="F5" s="12" t="s">
        <v>75</v>
      </c>
      <c r="G5" s="12">
        <v>2012</v>
      </c>
      <c r="H5" s="70">
        <v>40877</v>
      </c>
      <c r="I5" s="12" t="s">
        <v>76</v>
      </c>
      <c r="J5" s="12" t="s">
        <v>77</v>
      </c>
      <c r="K5" s="12" t="s">
        <v>78</v>
      </c>
    </row>
    <row r="6" spans="1:11">
      <c r="A6" s="12">
        <v>22142497</v>
      </c>
      <c r="B6" s="12" t="s">
        <v>80</v>
      </c>
      <c r="C6" s="12" t="s">
        <v>81</v>
      </c>
      <c r="D6" s="12" t="s">
        <v>82</v>
      </c>
      <c r="E6" s="12" t="s">
        <v>83</v>
      </c>
      <c r="F6" s="12" t="s">
        <v>84</v>
      </c>
      <c r="G6" s="12">
        <v>2012</v>
      </c>
      <c r="H6" s="70">
        <v>40884</v>
      </c>
      <c r="K6" s="12" t="s">
        <v>85</v>
      </c>
    </row>
    <row r="7" spans="1:11">
      <c r="A7" s="12">
        <v>22158739</v>
      </c>
      <c r="B7" s="12" t="s">
        <v>86</v>
      </c>
      <c r="C7" s="12" t="s">
        <v>87</v>
      </c>
      <c r="D7" s="12" t="s">
        <v>88</v>
      </c>
      <c r="E7" s="12" t="s">
        <v>89</v>
      </c>
      <c r="F7" s="12" t="s">
        <v>90</v>
      </c>
      <c r="G7" s="12">
        <v>2012</v>
      </c>
      <c r="H7" s="70">
        <v>40891</v>
      </c>
      <c r="I7" s="12" t="s">
        <v>91</v>
      </c>
      <c r="K7" s="12" t="s">
        <v>92</v>
      </c>
    </row>
    <row r="8" spans="1:11">
      <c r="A8" s="12">
        <v>22203235</v>
      </c>
      <c r="B8" s="12" t="s">
        <v>93</v>
      </c>
      <c r="C8" s="12" t="s">
        <v>94</v>
      </c>
      <c r="D8" s="12" t="s">
        <v>95</v>
      </c>
      <c r="E8" s="12" t="s">
        <v>96</v>
      </c>
      <c r="F8" s="12" t="s">
        <v>97</v>
      </c>
      <c r="G8" s="12">
        <v>2012</v>
      </c>
      <c r="H8" s="70">
        <v>40906</v>
      </c>
      <c r="K8" s="12" t="s">
        <v>98</v>
      </c>
    </row>
    <row r="9" spans="1:11">
      <c r="A9" s="12">
        <v>22222354</v>
      </c>
      <c r="B9" s="12" t="s">
        <v>99</v>
      </c>
      <c r="C9" s="12" t="s">
        <v>100</v>
      </c>
      <c r="D9" s="12" t="s">
        <v>101</v>
      </c>
      <c r="E9" s="12" t="s">
        <v>102</v>
      </c>
      <c r="F9" s="12" t="s">
        <v>103</v>
      </c>
      <c r="G9" s="12">
        <v>2012</v>
      </c>
      <c r="H9" s="70">
        <v>40915</v>
      </c>
      <c r="K9" s="12" t="s">
        <v>104</v>
      </c>
    </row>
    <row r="10" spans="1:11">
      <c r="A10" s="12">
        <v>22285842</v>
      </c>
      <c r="B10" s="12" t="s">
        <v>105</v>
      </c>
      <c r="C10" s="12" t="s">
        <v>106</v>
      </c>
      <c r="D10" s="12" t="s">
        <v>107</v>
      </c>
      <c r="E10" s="12" t="s">
        <v>108</v>
      </c>
      <c r="F10" s="12" t="s">
        <v>109</v>
      </c>
      <c r="G10" s="12">
        <v>2012</v>
      </c>
      <c r="H10" s="70">
        <v>40939</v>
      </c>
      <c r="I10" s="12" t="s">
        <v>110</v>
      </c>
      <c r="K10" s="12" t="s">
        <v>111</v>
      </c>
    </row>
    <row r="11" spans="1:11">
      <c r="A11" s="12">
        <v>22316336</v>
      </c>
      <c r="B11" s="12" t="s">
        <v>112</v>
      </c>
      <c r="C11" s="12" t="s">
        <v>113</v>
      </c>
      <c r="D11" s="12" t="s">
        <v>114</v>
      </c>
      <c r="E11" s="12" t="s">
        <v>115</v>
      </c>
      <c r="F11" s="12" t="s">
        <v>116</v>
      </c>
      <c r="G11" s="12">
        <v>2012</v>
      </c>
      <c r="H11" s="70">
        <v>40949</v>
      </c>
      <c r="K11" s="12" t="s">
        <v>117</v>
      </c>
    </row>
    <row r="12" spans="1:11">
      <c r="A12" s="12">
        <v>22326056</v>
      </c>
      <c r="B12" s="12" t="s">
        <v>118</v>
      </c>
      <c r="C12" s="12" t="s">
        <v>119</v>
      </c>
      <c r="D12" s="12" t="s">
        <v>120</v>
      </c>
      <c r="E12" s="12" t="s">
        <v>121</v>
      </c>
      <c r="F12" s="12" t="s">
        <v>122</v>
      </c>
      <c r="G12" s="12">
        <v>2012</v>
      </c>
      <c r="H12" s="70">
        <v>40953</v>
      </c>
      <c r="K12" s="12" t="s">
        <v>123</v>
      </c>
    </row>
    <row r="13" spans="1:11">
      <c r="A13" s="12">
        <v>22337116</v>
      </c>
      <c r="B13" s="12" t="s">
        <v>124</v>
      </c>
      <c r="C13" s="12" t="s">
        <v>125</v>
      </c>
      <c r="D13" s="12" t="s">
        <v>126</v>
      </c>
      <c r="E13" s="12" t="s">
        <v>127</v>
      </c>
      <c r="F13" s="12" t="s">
        <v>128</v>
      </c>
      <c r="G13" s="12">
        <v>2012</v>
      </c>
      <c r="H13" s="70">
        <v>40956</v>
      </c>
      <c r="K13" s="12" t="s">
        <v>129</v>
      </c>
    </row>
    <row r="14" spans="1:11">
      <c r="A14" s="12">
        <v>22369307</v>
      </c>
      <c r="B14" s="12" t="s">
        <v>130</v>
      </c>
      <c r="C14" s="12" t="s">
        <v>131</v>
      </c>
      <c r="D14" s="12" t="s">
        <v>132</v>
      </c>
      <c r="E14" s="12" t="s">
        <v>133</v>
      </c>
      <c r="F14" s="12" t="s">
        <v>134</v>
      </c>
      <c r="G14" s="12">
        <v>2012</v>
      </c>
      <c r="H14" s="70">
        <v>40968</v>
      </c>
    </row>
    <row r="15" spans="1:11">
      <c r="A15" s="12">
        <v>22382226</v>
      </c>
      <c r="B15" s="12" t="s">
        <v>135</v>
      </c>
      <c r="C15" s="12" t="s">
        <v>136</v>
      </c>
      <c r="D15" s="12" t="s">
        <v>137</v>
      </c>
      <c r="E15" s="12" t="s">
        <v>138</v>
      </c>
      <c r="F15" s="12" t="s">
        <v>139</v>
      </c>
      <c r="G15" s="12">
        <v>2012</v>
      </c>
      <c r="H15" s="70">
        <v>40971</v>
      </c>
    </row>
    <row r="16" spans="1:11">
      <c r="A16" s="12">
        <v>22386127</v>
      </c>
      <c r="B16" s="12" t="s">
        <v>140</v>
      </c>
      <c r="C16" s="12" t="s">
        <v>141</v>
      </c>
      <c r="D16" s="12" t="s">
        <v>142</v>
      </c>
      <c r="E16" s="12" t="s">
        <v>143</v>
      </c>
      <c r="F16" s="12" t="s">
        <v>144</v>
      </c>
      <c r="G16" s="12">
        <v>2012</v>
      </c>
      <c r="H16" s="70">
        <v>40974</v>
      </c>
      <c r="K16" s="12" t="s">
        <v>145</v>
      </c>
    </row>
    <row r="17" spans="1:11">
      <c r="A17" s="12">
        <v>22421458</v>
      </c>
      <c r="B17" s="12" t="s">
        <v>146</v>
      </c>
      <c r="C17" s="12" t="s">
        <v>147</v>
      </c>
      <c r="D17" s="12" t="s">
        <v>148</v>
      </c>
      <c r="E17" s="12" t="s">
        <v>149</v>
      </c>
      <c r="F17" s="12" t="s">
        <v>150</v>
      </c>
      <c r="G17" s="12">
        <v>2012</v>
      </c>
      <c r="H17" s="70">
        <v>40985</v>
      </c>
      <c r="K17" s="12" t="s">
        <v>151</v>
      </c>
    </row>
    <row r="18" spans="1:11">
      <c r="A18" s="12">
        <v>22422335</v>
      </c>
      <c r="B18" s="12" t="s">
        <v>152</v>
      </c>
      <c r="C18" s="12" t="s">
        <v>153</v>
      </c>
      <c r="D18" s="12" t="s">
        <v>154</v>
      </c>
      <c r="E18" s="12" t="s">
        <v>155</v>
      </c>
      <c r="F18" s="12" t="s">
        <v>156</v>
      </c>
      <c r="G18" s="12">
        <v>2012</v>
      </c>
      <c r="H18" s="70">
        <v>40985</v>
      </c>
      <c r="K18" s="12" t="s">
        <v>157</v>
      </c>
    </row>
    <row r="19" spans="1:11">
      <c r="A19" s="12">
        <v>22552464</v>
      </c>
      <c r="B19" s="12" t="s">
        <v>158</v>
      </c>
      <c r="C19" s="12" t="s">
        <v>159</v>
      </c>
      <c r="D19" s="12" t="s">
        <v>160</v>
      </c>
      <c r="E19" s="12" t="s">
        <v>161</v>
      </c>
      <c r="F19" s="12" t="s">
        <v>162</v>
      </c>
      <c r="G19" s="12">
        <v>2012</v>
      </c>
      <c r="H19" s="70">
        <v>41033</v>
      </c>
      <c r="K19" s="12" t="s">
        <v>163</v>
      </c>
    </row>
    <row r="20" spans="1:11">
      <c r="A20" s="12">
        <v>22650098</v>
      </c>
      <c r="B20" s="12" t="s">
        <v>164</v>
      </c>
      <c r="C20" s="12" t="s">
        <v>165</v>
      </c>
      <c r="D20" s="12" t="s">
        <v>166</v>
      </c>
      <c r="E20" s="12" t="s">
        <v>167</v>
      </c>
      <c r="F20" s="12" t="s">
        <v>168</v>
      </c>
      <c r="G20" s="12">
        <v>2012</v>
      </c>
      <c r="H20" s="70">
        <v>41062</v>
      </c>
      <c r="K20" s="12" t="s">
        <v>169</v>
      </c>
    </row>
    <row r="21" spans="1:11" ht="15.75" customHeight="1">
      <c r="A21" s="12">
        <v>22675852</v>
      </c>
      <c r="B21" s="12" t="s">
        <v>170</v>
      </c>
      <c r="C21" s="12" t="s">
        <v>171</v>
      </c>
      <c r="D21" s="12" t="s">
        <v>172</v>
      </c>
      <c r="E21" s="12" t="s">
        <v>173</v>
      </c>
      <c r="F21" s="12" t="s">
        <v>174</v>
      </c>
      <c r="G21" s="12">
        <v>2012</v>
      </c>
      <c r="H21" s="70">
        <v>41069</v>
      </c>
    </row>
    <row r="22" spans="1:11" ht="15.75" customHeight="1">
      <c r="A22" s="12">
        <v>22812177</v>
      </c>
      <c r="B22" s="12" t="s">
        <v>175</v>
      </c>
      <c r="C22" s="12" t="s">
        <v>176</v>
      </c>
      <c r="D22" s="12" t="s">
        <v>177</v>
      </c>
      <c r="E22" s="12" t="s">
        <v>178</v>
      </c>
      <c r="F22" s="12" t="s">
        <v>179</v>
      </c>
      <c r="G22" s="12">
        <v>2012</v>
      </c>
      <c r="H22" s="70">
        <v>41111</v>
      </c>
    </row>
    <row r="23" spans="1:11" ht="15.75" customHeight="1">
      <c r="A23" s="12">
        <v>22263556</v>
      </c>
      <c r="B23" s="12" t="s">
        <v>180</v>
      </c>
      <c r="C23" s="12" t="s">
        <v>181</v>
      </c>
      <c r="D23" s="12" t="s">
        <v>182</v>
      </c>
      <c r="E23" s="12" t="s">
        <v>183</v>
      </c>
      <c r="F23" s="12" t="s">
        <v>184</v>
      </c>
      <c r="G23" s="12">
        <v>2012</v>
      </c>
      <c r="H23" s="70">
        <v>40932</v>
      </c>
      <c r="K23" s="12" t="s">
        <v>185</v>
      </c>
    </row>
    <row r="24" spans="1:11" ht="15.75" customHeight="1">
      <c r="A24" s="12">
        <v>22406642</v>
      </c>
      <c r="B24" s="12" t="s">
        <v>186</v>
      </c>
      <c r="C24" s="12" t="s">
        <v>187</v>
      </c>
      <c r="D24" s="12" t="s">
        <v>188</v>
      </c>
      <c r="E24" s="12" t="s">
        <v>189</v>
      </c>
      <c r="F24" s="12" t="s">
        <v>190</v>
      </c>
      <c r="G24" s="12">
        <v>2012</v>
      </c>
      <c r="H24" s="70">
        <v>40981</v>
      </c>
      <c r="I24" s="12" t="s">
        <v>191</v>
      </c>
      <c r="J24" s="12" t="s">
        <v>192</v>
      </c>
      <c r="K24" s="12" t="s">
        <v>193</v>
      </c>
    </row>
    <row r="25" spans="1:11" ht="15.75" customHeight="1">
      <c r="A25" s="12">
        <v>22210633</v>
      </c>
      <c r="B25" s="12" t="s">
        <v>194</v>
      </c>
      <c r="C25" s="12" t="s">
        <v>195</v>
      </c>
      <c r="D25" s="12" t="s">
        <v>196</v>
      </c>
      <c r="E25" s="12" t="s">
        <v>197</v>
      </c>
      <c r="F25" s="12" t="s">
        <v>198</v>
      </c>
      <c r="G25" s="12">
        <v>2012</v>
      </c>
      <c r="H25" s="70">
        <v>40911</v>
      </c>
      <c r="K25" s="12" t="s">
        <v>199</v>
      </c>
    </row>
    <row r="26" spans="1:11" ht="15.75" customHeight="1">
      <c r="A26" s="12">
        <v>22436137</v>
      </c>
      <c r="B26" s="12" t="s">
        <v>200</v>
      </c>
      <c r="C26" s="12" t="s">
        <v>201</v>
      </c>
      <c r="D26" s="12" t="s">
        <v>202</v>
      </c>
      <c r="E26" s="12" t="s">
        <v>203</v>
      </c>
      <c r="F26" s="12" t="s">
        <v>204</v>
      </c>
      <c r="G26" s="12">
        <v>2012</v>
      </c>
      <c r="H26" s="70">
        <v>40991</v>
      </c>
      <c r="I26" s="12" t="s">
        <v>205</v>
      </c>
      <c r="K26" s="12" t="s">
        <v>206</v>
      </c>
    </row>
    <row r="27" spans="1:11" ht="15.75" customHeight="1">
      <c r="A27" s="12">
        <v>22440143</v>
      </c>
      <c r="B27" s="12" t="s">
        <v>211</v>
      </c>
      <c r="C27" s="12" t="s">
        <v>212</v>
      </c>
      <c r="D27" s="12" t="s">
        <v>213</v>
      </c>
      <c r="E27" s="12" t="s">
        <v>214</v>
      </c>
      <c r="F27" s="12" t="s">
        <v>215</v>
      </c>
      <c r="G27" s="12">
        <v>2012</v>
      </c>
      <c r="H27" s="70">
        <v>40992</v>
      </c>
      <c r="K27" s="12" t="s">
        <v>216</v>
      </c>
    </row>
    <row r="28" spans="1:11" ht="15.75" customHeight="1">
      <c r="A28" s="12">
        <v>22668947</v>
      </c>
      <c r="B28" s="12" t="s">
        <v>217</v>
      </c>
      <c r="C28" s="12" t="s">
        <v>218</v>
      </c>
      <c r="D28" s="12" t="s">
        <v>219</v>
      </c>
      <c r="E28" s="12" t="s">
        <v>220</v>
      </c>
      <c r="F28" s="12" t="s">
        <v>221</v>
      </c>
      <c r="G28" s="12">
        <v>2012</v>
      </c>
      <c r="H28" s="70">
        <v>41067</v>
      </c>
      <c r="K28" s="12" t="s">
        <v>222</v>
      </c>
    </row>
    <row r="29" spans="1:11" ht="15.75" customHeight="1">
      <c r="A29" s="12">
        <v>22341824</v>
      </c>
      <c r="B29" s="12" t="s">
        <v>223</v>
      </c>
      <c r="C29" s="12" t="s">
        <v>224</v>
      </c>
      <c r="D29" s="12" t="s">
        <v>225</v>
      </c>
      <c r="E29" s="12" t="s">
        <v>226</v>
      </c>
      <c r="F29" s="12" t="s">
        <v>227</v>
      </c>
      <c r="G29" s="12">
        <v>2012</v>
      </c>
      <c r="H29" s="70">
        <v>40960</v>
      </c>
      <c r="I29" s="12" t="s">
        <v>228</v>
      </c>
      <c r="K29" s="12" t="s">
        <v>229</v>
      </c>
    </row>
    <row r="30" spans="1:11" ht="15.75" customHeight="1">
      <c r="A30" s="12">
        <v>22456736</v>
      </c>
      <c r="B30" s="12" t="s">
        <v>230</v>
      </c>
      <c r="C30" s="12" t="s">
        <v>231</v>
      </c>
      <c r="D30" s="12" t="s">
        <v>232</v>
      </c>
      <c r="E30" s="12" t="s">
        <v>233</v>
      </c>
      <c r="F30" s="12" t="s">
        <v>190</v>
      </c>
      <c r="G30" s="12">
        <v>2012</v>
      </c>
      <c r="H30" s="70">
        <v>40998</v>
      </c>
      <c r="K30" s="12" t="s">
        <v>234</v>
      </c>
    </row>
    <row r="31" spans="1:11" ht="15.75" customHeight="1">
      <c r="A31" s="12">
        <v>21938501</v>
      </c>
      <c r="B31" s="12" t="s">
        <v>235</v>
      </c>
      <c r="C31" s="12" t="s">
        <v>236</v>
      </c>
      <c r="D31" s="12" t="s">
        <v>237</v>
      </c>
      <c r="E31" s="12" t="s">
        <v>238</v>
      </c>
      <c r="F31" s="12" t="s">
        <v>239</v>
      </c>
      <c r="G31" s="12">
        <v>2012</v>
      </c>
      <c r="H31" s="70">
        <v>40809</v>
      </c>
      <c r="K31" s="12" t="s">
        <v>240</v>
      </c>
    </row>
    <row r="32" spans="1:11" ht="15.75" customHeight="1">
      <c r="A32" s="12">
        <v>22141597</v>
      </c>
      <c r="B32" s="12" t="s">
        <v>241</v>
      </c>
      <c r="C32" s="12" t="s">
        <v>242</v>
      </c>
      <c r="D32" s="12" t="s">
        <v>243</v>
      </c>
      <c r="E32" s="12" t="s">
        <v>244</v>
      </c>
      <c r="F32" s="12" t="s">
        <v>245</v>
      </c>
      <c r="G32" s="12">
        <v>2012</v>
      </c>
      <c r="H32" s="70">
        <v>40884</v>
      </c>
      <c r="K32" s="12" t="s">
        <v>246</v>
      </c>
    </row>
    <row r="33" spans="1:11" ht="15.75" customHeight="1">
      <c r="A33" s="12">
        <v>22199134</v>
      </c>
      <c r="B33" s="12" t="s">
        <v>247</v>
      </c>
      <c r="C33" s="12" t="s">
        <v>248</v>
      </c>
      <c r="D33" s="12" t="s">
        <v>249</v>
      </c>
      <c r="E33" s="12" t="s">
        <v>250</v>
      </c>
      <c r="F33" s="12" t="s">
        <v>251</v>
      </c>
      <c r="G33" s="12">
        <v>2012</v>
      </c>
      <c r="H33" s="70">
        <v>40904</v>
      </c>
      <c r="K33" s="12" t="s">
        <v>252</v>
      </c>
    </row>
    <row r="34" spans="1:11" ht="15.75" customHeight="1">
      <c r="A34" s="12">
        <v>22213681</v>
      </c>
      <c r="B34" s="12" t="s">
        <v>253</v>
      </c>
      <c r="C34" s="12" t="s">
        <v>254</v>
      </c>
      <c r="D34" s="12" t="s">
        <v>255</v>
      </c>
      <c r="E34" s="12" t="s">
        <v>256</v>
      </c>
      <c r="F34" s="12" t="s">
        <v>251</v>
      </c>
      <c r="G34" s="12">
        <v>2012</v>
      </c>
      <c r="H34" s="70">
        <v>40912</v>
      </c>
      <c r="K34" s="12" t="s">
        <v>257</v>
      </c>
    </row>
    <row r="35" spans="1:11" ht="15.75" customHeight="1">
      <c r="A35" s="12">
        <v>22215696</v>
      </c>
      <c r="B35" s="12" t="s">
        <v>258</v>
      </c>
      <c r="C35" s="12" t="s">
        <v>259</v>
      </c>
      <c r="D35" s="12" t="s">
        <v>260</v>
      </c>
      <c r="E35" s="12" t="s">
        <v>261</v>
      </c>
      <c r="F35" s="12" t="s">
        <v>251</v>
      </c>
      <c r="G35" s="12">
        <v>2012</v>
      </c>
      <c r="H35" s="70">
        <v>40913</v>
      </c>
      <c r="K35" s="12" t="s">
        <v>262</v>
      </c>
    </row>
    <row r="36" spans="1:11" ht="15.75" customHeight="1">
      <c r="A36" s="12">
        <v>22259215</v>
      </c>
      <c r="B36" s="12" t="s">
        <v>263</v>
      </c>
      <c r="C36" s="12" t="s">
        <v>264</v>
      </c>
      <c r="D36" s="12" t="s">
        <v>265</v>
      </c>
      <c r="E36" s="12" t="s">
        <v>266</v>
      </c>
      <c r="F36" s="12" t="s">
        <v>267</v>
      </c>
      <c r="G36" s="12">
        <v>2012</v>
      </c>
      <c r="H36" s="70">
        <v>40928</v>
      </c>
      <c r="I36" s="12" t="s">
        <v>268</v>
      </c>
      <c r="K36" s="12" t="s">
        <v>269</v>
      </c>
    </row>
    <row r="37" spans="1:11" ht="15.75" customHeight="1">
      <c r="A37" s="12">
        <v>22290151</v>
      </c>
      <c r="B37" s="12" t="s">
        <v>270</v>
      </c>
      <c r="C37" s="12" t="s">
        <v>271</v>
      </c>
      <c r="D37" s="12" t="s">
        <v>272</v>
      </c>
      <c r="E37" s="12" t="s">
        <v>273</v>
      </c>
      <c r="F37" s="12" t="s">
        <v>90</v>
      </c>
      <c r="G37" s="12">
        <v>2012</v>
      </c>
      <c r="H37" s="70">
        <v>40940</v>
      </c>
      <c r="I37" s="12" t="s">
        <v>274</v>
      </c>
      <c r="K37" s="12" t="s">
        <v>275</v>
      </c>
    </row>
    <row r="38" spans="1:11" ht="15.75" customHeight="1">
      <c r="A38" s="12">
        <v>22371042</v>
      </c>
      <c r="B38" s="12" t="s">
        <v>279</v>
      </c>
      <c r="C38" s="12" t="s">
        <v>280</v>
      </c>
      <c r="D38" s="12" t="s">
        <v>281</v>
      </c>
      <c r="E38" s="12" t="s">
        <v>238</v>
      </c>
      <c r="F38" s="12" t="s">
        <v>282</v>
      </c>
      <c r="G38" s="12">
        <v>2012</v>
      </c>
      <c r="H38" s="70">
        <v>40968</v>
      </c>
      <c r="K38" s="12" t="s">
        <v>283</v>
      </c>
    </row>
    <row r="39" spans="1:11" ht="15.75" customHeight="1">
      <c r="A39" s="12">
        <v>22384841</v>
      </c>
      <c r="B39" s="12" t="s">
        <v>284</v>
      </c>
      <c r="C39" s="12" t="s">
        <v>285</v>
      </c>
      <c r="D39" s="12" t="s">
        <v>286</v>
      </c>
      <c r="E39" s="12" t="s">
        <v>287</v>
      </c>
      <c r="F39" s="12" t="s">
        <v>288</v>
      </c>
      <c r="G39" s="12">
        <v>2012</v>
      </c>
      <c r="H39" s="70">
        <v>40974</v>
      </c>
      <c r="I39" s="12" t="s">
        <v>289</v>
      </c>
      <c r="J39" s="12" t="s">
        <v>290</v>
      </c>
      <c r="K39" s="12" t="s">
        <v>291</v>
      </c>
    </row>
    <row r="40" spans="1:11" ht="15.75" customHeight="1">
      <c r="A40" s="12">
        <v>22416272</v>
      </c>
      <c r="B40" s="12" t="s">
        <v>292</v>
      </c>
      <c r="C40" s="12" t="s">
        <v>293</v>
      </c>
      <c r="D40" s="12" t="s">
        <v>294</v>
      </c>
      <c r="E40" s="12" t="s">
        <v>295</v>
      </c>
      <c r="F40" s="12" t="s">
        <v>251</v>
      </c>
      <c r="G40" s="12">
        <v>2012</v>
      </c>
      <c r="H40" s="70">
        <v>40983</v>
      </c>
      <c r="K40" s="12" t="s">
        <v>296</v>
      </c>
    </row>
    <row r="41" spans="1:11" ht="15.75" customHeight="1">
      <c r="A41" s="12">
        <v>22419642</v>
      </c>
      <c r="B41" s="12" t="s">
        <v>298</v>
      </c>
      <c r="C41" s="12" t="s">
        <v>299</v>
      </c>
      <c r="D41" s="12" t="s">
        <v>300</v>
      </c>
      <c r="E41" s="12" t="s">
        <v>301</v>
      </c>
      <c r="F41" s="12" t="s">
        <v>302</v>
      </c>
      <c r="G41" s="12">
        <v>2012</v>
      </c>
      <c r="H41" s="70">
        <v>40984</v>
      </c>
      <c r="K41" s="12" t="s">
        <v>303</v>
      </c>
    </row>
    <row r="42" spans="1:11" ht="15.75" customHeight="1">
      <c r="A42" s="12">
        <v>22421690</v>
      </c>
      <c r="B42" s="12" t="s">
        <v>304</v>
      </c>
      <c r="C42" s="12" t="s">
        <v>305</v>
      </c>
      <c r="D42" s="12" t="s">
        <v>306</v>
      </c>
      <c r="E42" s="12" t="s">
        <v>307</v>
      </c>
      <c r="F42" s="12" t="s">
        <v>128</v>
      </c>
      <c r="G42" s="12">
        <v>2012</v>
      </c>
      <c r="H42" s="70">
        <v>40985</v>
      </c>
      <c r="K42" s="12" t="s">
        <v>308</v>
      </c>
    </row>
    <row r="43" spans="1:11" ht="15.75" customHeight="1">
      <c r="A43" s="12">
        <v>22421691</v>
      </c>
      <c r="B43" s="12" t="s">
        <v>309</v>
      </c>
      <c r="C43" s="12" t="s">
        <v>310</v>
      </c>
      <c r="D43" s="12" t="s">
        <v>311</v>
      </c>
      <c r="E43" s="12" t="s">
        <v>312</v>
      </c>
      <c r="F43" s="12" t="s">
        <v>128</v>
      </c>
      <c r="G43" s="12">
        <v>2012</v>
      </c>
      <c r="H43" s="70">
        <v>40985</v>
      </c>
      <c r="K43" s="12" t="s">
        <v>313</v>
      </c>
    </row>
    <row r="44" spans="1:11" ht="15.75" customHeight="1">
      <c r="A44" s="12">
        <v>22421693</v>
      </c>
      <c r="B44" s="12" t="s">
        <v>314</v>
      </c>
      <c r="C44" s="12" t="s">
        <v>315</v>
      </c>
      <c r="D44" s="12" t="s">
        <v>316</v>
      </c>
      <c r="E44" s="12" t="s">
        <v>317</v>
      </c>
      <c r="F44" s="12" t="s">
        <v>128</v>
      </c>
      <c r="G44" s="12">
        <v>2012</v>
      </c>
      <c r="H44" s="70">
        <v>40985</v>
      </c>
      <c r="I44" s="12" t="s">
        <v>318</v>
      </c>
      <c r="J44" s="12" t="s">
        <v>319</v>
      </c>
      <c r="K44" s="12" t="s">
        <v>320</v>
      </c>
    </row>
    <row r="45" spans="1:11" ht="15.75" customHeight="1">
      <c r="A45" s="12">
        <v>22424245</v>
      </c>
      <c r="B45" s="12" t="s">
        <v>321</v>
      </c>
      <c r="C45" s="12" t="s">
        <v>322</v>
      </c>
      <c r="D45" s="12" t="s">
        <v>323</v>
      </c>
      <c r="E45" s="12" t="s">
        <v>324</v>
      </c>
      <c r="F45" s="12" t="s">
        <v>325</v>
      </c>
      <c r="G45" s="12">
        <v>2012</v>
      </c>
      <c r="H45" s="70">
        <v>40988</v>
      </c>
      <c r="K45" s="12" t="s">
        <v>326</v>
      </c>
    </row>
    <row r="46" spans="1:11" ht="15.75" customHeight="1">
      <c r="A46" s="12">
        <v>22561757</v>
      </c>
      <c r="B46" s="12" t="s">
        <v>327</v>
      </c>
      <c r="C46" s="12" t="s">
        <v>328</v>
      </c>
      <c r="D46" s="12" t="s">
        <v>329</v>
      </c>
      <c r="E46" s="12" t="s">
        <v>330</v>
      </c>
      <c r="F46" s="12" t="s">
        <v>331</v>
      </c>
      <c r="G46" s="12">
        <v>2012</v>
      </c>
      <c r="H46" s="70">
        <v>41037</v>
      </c>
    </row>
    <row r="47" spans="1:11" ht="15.75" customHeight="1">
      <c r="A47" s="12">
        <v>22707135</v>
      </c>
      <c r="B47" s="12" t="s">
        <v>332</v>
      </c>
      <c r="C47" s="12" t="s">
        <v>333</v>
      </c>
      <c r="D47" s="12" t="s">
        <v>334</v>
      </c>
      <c r="E47" s="12" t="s">
        <v>335</v>
      </c>
      <c r="F47" s="12" t="s">
        <v>336</v>
      </c>
      <c r="G47" s="12">
        <v>2012</v>
      </c>
      <c r="H47" s="70">
        <v>41079</v>
      </c>
    </row>
    <row r="48" spans="1:11" ht="15.75" customHeight="1">
      <c r="A48" s="12">
        <v>22471518</v>
      </c>
      <c r="B48" s="12" t="s">
        <v>337</v>
      </c>
      <c r="C48" s="12" t="s">
        <v>338</v>
      </c>
      <c r="D48" s="12" t="s">
        <v>339</v>
      </c>
      <c r="E48" s="12" t="s">
        <v>340</v>
      </c>
      <c r="F48" s="12" t="s">
        <v>341</v>
      </c>
      <c r="G48" s="12">
        <v>2012</v>
      </c>
      <c r="H48" s="70">
        <v>41004</v>
      </c>
      <c r="I48" s="12" t="s">
        <v>342</v>
      </c>
      <c r="K48" s="12" t="s">
        <v>343</v>
      </c>
    </row>
    <row r="49" spans="1:11" ht="15.75" customHeight="1">
      <c r="A49" s="12">
        <v>22534388</v>
      </c>
      <c r="B49" s="12" t="s">
        <v>344</v>
      </c>
      <c r="C49" s="12" t="s">
        <v>345</v>
      </c>
      <c r="D49" s="12" t="s">
        <v>346</v>
      </c>
      <c r="E49" s="12" t="s">
        <v>347</v>
      </c>
      <c r="F49" s="12" t="s">
        <v>348</v>
      </c>
      <c r="G49" s="12">
        <v>2012</v>
      </c>
      <c r="H49" s="70">
        <v>41026</v>
      </c>
    </row>
    <row r="50" spans="1:11" ht="15.75" customHeight="1">
      <c r="A50" s="12">
        <v>22387629</v>
      </c>
      <c r="B50" s="12" t="s">
        <v>349</v>
      </c>
      <c r="C50" s="12" t="s">
        <v>350</v>
      </c>
      <c r="D50" s="12" t="s">
        <v>351</v>
      </c>
      <c r="E50" s="12" t="s">
        <v>352</v>
      </c>
      <c r="F50" s="12" t="s">
        <v>353</v>
      </c>
      <c r="G50" s="12">
        <v>2012</v>
      </c>
      <c r="H50" s="70">
        <v>40974</v>
      </c>
      <c r="K50" s="12" t="s">
        <v>354</v>
      </c>
    </row>
    <row r="51" spans="1:11" ht="15.75" customHeight="1">
      <c r="A51" s="12">
        <v>22564463</v>
      </c>
      <c r="B51" s="12" t="s">
        <v>357</v>
      </c>
      <c r="C51" s="12" t="s">
        <v>358</v>
      </c>
      <c r="D51" s="12" t="s">
        <v>359</v>
      </c>
      <c r="E51" s="12" t="s">
        <v>360</v>
      </c>
      <c r="F51" s="12" t="s">
        <v>361</v>
      </c>
      <c r="G51" s="12">
        <v>2012</v>
      </c>
      <c r="H51" s="70">
        <v>41038</v>
      </c>
      <c r="I51" s="12" t="s">
        <v>362</v>
      </c>
      <c r="K51" s="12" t="s">
        <v>363</v>
      </c>
    </row>
    <row r="52" spans="1:11" ht="15.75" customHeight="1">
      <c r="A52" s="12">
        <v>22511109</v>
      </c>
      <c r="B52" s="12" t="s">
        <v>366</v>
      </c>
      <c r="C52" s="12" t="s">
        <v>367</v>
      </c>
      <c r="D52" s="12" t="s">
        <v>368</v>
      </c>
      <c r="E52" s="12" t="s">
        <v>369</v>
      </c>
      <c r="F52" s="12" t="s">
        <v>370</v>
      </c>
      <c r="G52" s="12">
        <v>2012</v>
      </c>
      <c r="H52" s="70">
        <v>41018</v>
      </c>
      <c r="K52" s="12" t="s">
        <v>371</v>
      </c>
    </row>
    <row r="53" spans="1:11" ht="15.75" customHeight="1">
      <c r="A53" s="12">
        <v>22513915</v>
      </c>
      <c r="B53" s="12" t="s">
        <v>372</v>
      </c>
      <c r="C53" s="12" t="s">
        <v>373</v>
      </c>
      <c r="D53" s="12" t="s">
        <v>374</v>
      </c>
      <c r="E53" s="12" t="s">
        <v>375</v>
      </c>
      <c r="F53" s="12" t="s">
        <v>376</v>
      </c>
      <c r="G53" s="12">
        <v>2012</v>
      </c>
      <c r="H53" s="70">
        <v>41019</v>
      </c>
      <c r="I53" s="12" t="s">
        <v>377</v>
      </c>
      <c r="J53" s="12" t="s">
        <v>378</v>
      </c>
      <c r="K53" s="12" t="s">
        <v>379</v>
      </c>
    </row>
    <row r="54" spans="1:11" ht="15.75" customHeight="1">
      <c r="A54" s="12">
        <v>22465117</v>
      </c>
      <c r="B54" s="12" t="s">
        <v>380</v>
      </c>
      <c r="C54" s="12" t="s">
        <v>381</v>
      </c>
      <c r="D54" s="12" t="s">
        <v>382</v>
      </c>
      <c r="E54" s="12" t="s">
        <v>383</v>
      </c>
      <c r="F54" s="12" t="s">
        <v>384</v>
      </c>
      <c r="G54" s="12">
        <v>2012</v>
      </c>
      <c r="H54" s="70">
        <v>41002</v>
      </c>
      <c r="I54" s="12" t="s">
        <v>385</v>
      </c>
      <c r="J54" s="12" t="s">
        <v>386</v>
      </c>
      <c r="K54" s="12" t="s">
        <v>387</v>
      </c>
    </row>
    <row r="55" spans="1:11" ht="15.75" customHeight="1">
      <c r="A55" s="12">
        <v>22545922</v>
      </c>
      <c r="B55" s="12" t="s">
        <v>388</v>
      </c>
      <c r="C55" s="12" t="s">
        <v>389</v>
      </c>
      <c r="D55" s="12" t="s">
        <v>390</v>
      </c>
      <c r="E55" s="12" t="s">
        <v>391</v>
      </c>
      <c r="F55" s="12" t="s">
        <v>392</v>
      </c>
      <c r="G55" s="12">
        <v>2012</v>
      </c>
      <c r="H55" s="70">
        <v>41031</v>
      </c>
      <c r="I55" s="12" t="s">
        <v>393</v>
      </c>
      <c r="K55" s="12" t="s">
        <v>394</v>
      </c>
    </row>
    <row r="56" spans="1:11" ht="15.75" customHeight="1">
      <c r="A56" s="12">
        <v>21762193</v>
      </c>
      <c r="B56" s="12" t="s">
        <v>395</v>
      </c>
      <c r="C56" s="12" t="s">
        <v>396</v>
      </c>
      <c r="D56" s="12" t="s">
        <v>397</v>
      </c>
      <c r="E56" s="12" t="s">
        <v>398</v>
      </c>
      <c r="F56" s="12" t="s">
        <v>399</v>
      </c>
      <c r="G56" s="12">
        <v>2012</v>
      </c>
      <c r="H56" s="70">
        <v>40743</v>
      </c>
      <c r="K56" s="12" t="s">
        <v>400</v>
      </c>
    </row>
    <row r="57" spans="1:11" ht="15.75" customHeight="1">
      <c r="A57" s="12">
        <v>22233276</v>
      </c>
      <c r="B57" s="12" t="s">
        <v>401</v>
      </c>
      <c r="C57" s="12" t="s">
        <v>402</v>
      </c>
      <c r="D57" s="12" t="s">
        <v>403</v>
      </c>
      <c r="E57" s="12" t="s">
        <v>404</v>
      </c>
      <c r="F57" s="12" t="s">
        <v>405</v>
      </c>
      <c r="G57" s="12">
        <v>2012</v>
      </c>
      <c r="H57" s="70">
        <v>40920</v>
      </c>
      <c r="I57" s="12" t="s">
        <v>406</v>
      </c>
      <c r="J57" s="12" t="s">
        <v>407</v>
      </c>
      <c r="K57" s="12" t="s">
        <v>408</v>
      </c>
    </row>
    <row r="58" spans="1:11" ht="15.75" customHeight="1">
      <c r="A58" s="12">
        <v>22265179</v>
      </c>
      <c r="B58" s="12" t="s">
        <v>409</v>
      </c>
      <c r="C58" s="12" t="s">
        <v>410</v>
      </c>
      <c r="D58" s="12" t="s">
        <v>411</v>
      </c>
      <c r="E58" s="12" t="s">
        <v>412</v>
      </c>
      <c r="F58" s="12" t="s">
        <v>413</v>
      </c>
      <c r="G58" s="12">
        <v>2012</v>
      </c>
      <c r="H58" s="70">
        <v>40932</v>
      </c>
      <c r="K58" s="12" t="s">
        <v>414</v>
      </c>
    </row>
    <row r="59" spans="1:11" ht="15.75" customHeight="1">
      <c r="A59" s="12">
        <v>22293657</v>
      </c>
      <c r="B59" s="12" t="s">
        <v>415</v>
      </c>
      <c r="C59" s="12" t="s">
        <v>416</v>
      </c>
      <c r="D59" s="12" t="s">
        <v>417</v>
      </c>
      <c r="E59" s="12" t="s">
        <v>418</v>
      </c>
      <c r="F59" s="12" t="s">
        <v>69</v>
      </c>
      <c r="G59" s="12">
        <v>2012</v>
      </c>
      <c r="H59" s="70">
        <v>40941</v>
      </c>
      <c r="K59" s="12" t="s">
        <v>419</v>
      </c>
    </row>
    <row r="60" spans="1:11" ht="15.75" customHeight="1">
      <c r="A60" s="12">
        <v>22350326</v>
      </c>
      <c r="B60" s="12" t="s">
        <v>422</v>
      </c>
      <c r="C60" s="12" t="s">
        <v>423</v>
      </c>
      <c r="D60" s="12" t="s">
        <v>424</v>
      </c>
      <c r="E60" s="12" t="s">
        <v>425</v>
      </c>
      <c r="F60" s="12" t="s">
        <v>239</v>
      </c>
      <c r="G60" s="12">
        <v>2012</v>
      </c>
      <c r="H60" s="70">
        <v>40961</v>
      </c>
      <c r="K60" s="12" t="s">
        <v>426</v>
      </c>
    </row>
    <row r="61" spans="1:11" ht="15.75" customHeight="1">
      <c r="A61" s="12">
        <v>22425040</v>
      </c>
      <c r="B61" s="12" t="s">
        <v>427</v>
      </c>
      <c r="C61" s="12" t="s">
        <v>428</v>
      </c>
      <c r="D61" s="12" t="s">
        <v>429</v>
      </c>
      <c r="E61" s="12" t="s">
        <v>430</v>
      </c>
      <c r="F61" s="12" t="s">
        <v>431</v>
      </c>
      <c r="G61" s="12">
        <v>2012</v>
      </c>
      <c r="H61" s="70">
        <v>40988</v>
      </c>
      <c r="K61" s="12" t="s">
        <v>432</v>
      </c>
    </row>
    <row r="62" spans="1:11" ht="15.75" customHeight="1">
      <c r="A62" s="12">
        <v>22475835</v>
      </c>
      <c r="B62" s="12" t="s">
        <v>433</v>
      </c>
      <c r="C62" s="12" t="s">
        <v>434</v>
      </c>
      <c r="D62" s="12" t="s">
        <v>435</v>
      </c>
      <c r="E62" s="12" t="s">
        <v>436</v>
      </c>
      <c r="F62" s="12" t="s">
        <v>437</v>
      </c>
      <c r="G62" s="12">
        <v>2012</v>
      </c>
      <c r="H62" s="70">
        <v>41005</v>
      </c>
      <c r="K62" s="12" t="s">
        <v>438</v>
      </c>
    </row>
    <row r="63" spans="1:11" ht="15.75" customHeight="1">
      <c r="A63" s="12">
        <v>22498155</v>
      </c>
      <c r="B63" s="12" t="s">
        <v>439</v>
      </c>
      <c r="C63" s="12" t="s">
        <v>440</v>
      </c>
      <c r="D63" s="12" t="s">
        <v>441</v>
      </c>
      <c r="E63" s="12" t="s">
        <v>442</v>
      </c>
      <c r="F63" s="12" t="s">
        <v>443</v>
      </c>
      <c r="G63" s="12">
        <v>2012</v>
      </c>
      <c r="H63" s="70">
        <v>41013</v>
      </c>
      <c r="K63" s="12" t="s">
        <v>444</v>
      </c>
    </row>
    <row r="64" spans="1:11" ht="15.75" customHeight="1">
      <c r="A64" s="12">
        <v>22498164</v>
      </c>
      <c r="B64" s="12" t="s">
        <v>445</v>
      </c>
      <c r="C64" s="12" t="s">
        <v>446</v>
      </c>
      <c r="D64" s="12" t="s">
        <v>447</v>
      </c>
      <c r="E64" s="12" t="s">
        <v>448</v>
      </c>
      <c r="F64" s="12" t="s">
        <v>443</v>
      </c>
      <c r="G64" s="12">
        <v>2012</v>
      </c>
      <c r="H64" s="70">
        <v>41013</v>
      </c>
      <c r="K64" s="12" t="s">
        <v>449</v>
      </c>
    </row>
    <row r="65" spans="1:11" ht="15.75" customHeight="1">
      <c r="A65" s="12">
        <v>22498165</v>
      </c>
      <c r="B65" s="12" t="s">
        <v>450</v>
      </c>
      <c r="C65" s="12" t="s">
        <v>451</v>
      </c>
      <c r="D65" s="12" t="s">
        <v>452</v>
      </c>
      <c r="E65" s="12" t="s">
        <v>453</v>
      </c>
      <c r="F65" s="12" t="s">
        <v>443</v>
      </c>
      <c r="G65" s="12">
        <v>2012</v>
      </c>
      <c r="H65" s="70">
        <v>41013</v>
      </c>
      <c r="I65" s="12" t="s">
        <v>454</v>
      </c>
      <c r="J65" s="12" t="s">
        <v>455</v>
      </c>
      <c r="K65" s="12" t="s">
        <v>456</v>
      </c>
    </row>
    <row r="66" spans="1:11" ht="15.75" customHeight="1">
      <c r="A66" s="12">
        <v>22498167</v>
      </c>
      <c r="B66" s="12" t="s">
        <v>457</v>
      </c>
      <c r="C66" s="12" t="s">
        <v>458</v>
      </c>
      <c r="D66" s="12" t="s">
        <v>459</v>
      </c>
      <c r="E66" s="12" t="s">
        <v>460</v>
      </c>
      <c r="F66" s="12" t="s">
        <v>443</v>
      </c>
      <c r="G66" s="12">
        <v>2012</v>
      </c>
      <c r="H66" s="70">
        <v>41013</v>
      </c>
      <c r="K66" s="12" t="s">
        <v>461</v>
      </c>
    </row>
    <row r="67" spans="1:11" ht="15.75" customHeight="1">
      <c r="A67" s="12">
        <v>22504590</v>
      </c>
      <c r="B67" s="12" t="s">
        <v>462</v>
      </c>
      <c r="C67" s="12" t="s">
        <v>463</v>
      </c>
      <c r="D67" s="12" t="s">
        <v>464</v>
      </c>
      <c r="E67" s="12" t="s">
        <v>465</v>
      </c>
      <c r="F67" s="12" t="s">
        <v>128</v>
      </c>
      <c r="G67" s="12">
        <v>2012</v>
      </c>
      <c r="H67" s="70">
        <v>41016</v>
      </c>
      <c r="K67" s="12" t="s">
        <v>466</v>
      </c>
    </row>
    <row r="68" spans="1:11" ht="15.75" customHeight="1">
      <c r="A68" s="12">
        <v>22504608</v>
      </c>
      <c r="B68" s="12" t="s">
        <v>467</v>
      </c>
      <c r="C68" s="12" t="s">
        <v>468</v>
      </c>
      <c r="D68" s="12" t="s">
        <v>469</v>
      </c>
      <c r="E68" s="12" t="s">
        <v>470</v>
      </c>
      <c r="F68" s="12" t="s">
        <v>128</v>
      </c>
      <c r="G68" s="12">
        <v>2012</v>
      </c>
      <c r="H68" s="70">
        <v>41016</v>
      </c>
      <c r="K68" s="12" t="s">
        <v>471</v>
      </c>
    </row>
    <row r="69" spans="1:11" ht="15.75" customHeight="1">
      <c r="A69" s="12">
        <v>22504609</v>
      </c>
      <c r="B69" s="12" t="s">
        <v>472</v>
      </c>
      <c r="C69" s="12" t="s">
        <v>473</v>
      </c>
      <c r="D69" s="12" t="s">
        <v>474</v>
      </c>
      <c r="E69" s="12" t="s">
        <v>475</v>
      </c>
      <c r="F69" s="12" t="s">
        <v>128</v>
      </c>
      <c r="G69" s="12">
        <v>2012</v>
      </c>
      <c r="H69" s="70">
        <v>41016</v>
      </c>
      <c r="K69" s="12" t="s">
        <v>476</v>
      </c>
    </row>
    <row r="70" spans="1:11" ht="15.75" customHeight="1">
      <c r="A70" s="12">
        <v>22525912</v>
      </c>
      <c r="B70" s="12" t="s">
        <v>477</v>
      </c>
      <c r="C70" s="12" t="s">
        <v>478</v>
      </c>
      <c r="D70" s="12" t="s">
        <v>479</v>
      </c>
      <c r="E70" s="12" t="s">
        <v>480</v>
      </c>
      <c r="F70" s="12" t="s">
        <v>481</v>
      </c>
      <c r="G70" s="12">
        <v>2012</v>
      </c>
      <c r="H70" s="70">
        <v>41024</v>
      </c>
      <c r="I70" s="12" t="s">
        <v>482</v>
      </c>
      <c r="J70" s="12" t="s">
        <v>483</v>
      </c>
      <c r="K70" s="12" t="s">
        <v>484</v>
      </c>
    </row>
    <row r="71" spans="1:11" ht="15.75" customHeight="1">
      <c r="A71" s="12">
        <v>22563554</v>
      </c>
      <c r="B71" s="12" t="s">
        <v>485</v>
      </c>
      <c r="C71" s="12" t="s">
        <v>486</v>
      </c>
      <c r="D71" s="12" t="s">
        <v>487</v>
      </c>
      <c r="E71" s="12" t="s">
        <v>488</v>
      </c>
      <c r="F71" s="12" t="s">
        <v>489</v>
      </c>
      <c r="G71" s="12">
        <v>2012</v>
      </c>
      <c r="H71" s="70">
        <v>41037</v>
      </c>
      <c r="I71" s="12" t="s">
        <v>490</v>
      </c>
      <c r="K71" s="12" t="s">
        <v>491</v>
      </c>
    </row>
    <row r="72" spans="1:11" ht="15.75" customHeight="1">
      <c r="A72" s="12">
        <v>22578934</v>
      </c>
      <c r="B72" s="12" t="s">
        <v>492</v>
      </c>
      <c r="C72" s="12" t="s">
        <v>493</v>
      </c>
      <c r="D72" s="12" t="s">
        <v>494</v>
      </c>
      <c r="E72" s="12" t="s">
        <v>495</v>
      </c>
      <c r="F72" s="12" t="s">
        <v>496</v>
      </c>
      <c r="G72" s="12">
        <v>2012</v>
      </c>
      <c r="H72" s="70">
        <v>41044</v>
      </c>
      <c r="I72" s="12" t="s">
        <v>497</v>
      </c>
      <c r="J72" s="12" t="s">
        <v>498</v>
      </c>
      <c r="K72" s="12" t="s">
        <v>499</v>
      </c>
    </row>
    <row r="73" spans="1:11" ht="15.75" customHeight="1">
      <c r="A73" s="12">
        <v>22729196</v>
      </c>
      <c r="B73" s="12" t="s">
        <v>500</v>
      </c>
      <c r="C73" s="12" t="s">
        <v>501</v>
      </c>
      <c r="D73" s="12" t="s">
        <v>502</v>
      </c>
      <c r="E73" s="12" t="s">
        <v>503</v>
      </c>
      <c r="F73" s="12" t="s">
        <v>162</v>
      </c>
      <c r="G73" s="12">
        <v>2012</v>
      </c>
      <c r="H73" s="70">
        <v>41086</v>
      </c>
    </row>
    <row r="74" spans="1:11" ht="15.75" customHeight="1">
      <c r="A74" s="12">
        <v>22829988</v>
      </c>
      <c r="B74" s="12" t="s">
        <v>504</v>
      </c>
      <c r="C74" s="12" t="s">
        <v>505</v>
      </c>
      <c r="D74" s="12" t="s">
        <v>506</v>
      </c>
      <c r="E74" s="12" t="s">
        <v>507</v>
      </c>
      <c r="F74" s="12" t="s">
        <v>508</v>
      </c>
      <c r="G74" s="12">
        <v>2012</v>
      </c>
      <c r="H74" s="70">
        <v>41116</v>
      </c>
      <c r="I74" s="12" t="s">
        <v>509</v>
      </c>
    </row>
    <row r="75" spans="1:11" ht="15.75" customHeight="1">
      <c r="A75" s="12">
        <v>22830280</v>
      </c>
      <c r="B75" s="12" t="s">
        <v>510</v>
      </c>
      <c r="C75" s="12" t="s">
        <v>511</v>
      </c>
      <c r="D75" s="12" t="s">
        <v>512</v>
      </c>
      <c r="E75" s="12" t="s">
        <v>513</v>
      </c>
      <c r="F75" s="12" t="s">
        <v>514</v>
      </c>
      <c r="G75" s="12">
        <v>2012</v>
      </c>
      <c r="H75" s="70">
        <v>41117</v>
      </c>
    </row>
    <row r="76" spans="1:11" ht="15.75" customHeight="1">
      <c r="A76" s="12">
        <v>23065646</v>
      </c>
      <c r="B76" s="12" t="s">
        <v>515</v>
      </c>
      <c r="C76" s="12" t="s">
        <v>516</v>
      </c>
      <c r="D76" s="12" t="s">
        <v>517</v>
      </c>
      <c r="E76" s="12" t="s">
        <v>518</v>
      </c>
      <c r="F76" s="12" t="s">
        <v>519</v>
      </c>
      <c r="G76" s="12">
        <v>2012</v>
      </c>
      <c r="H76" s="70">
        <v>41198</v>
      </c>
      <c r="K76" s="12" t="s">
        <v>520</v>
      </c>
    </row>
    <row r="77" spans="1:11" ht="15.75" customHeight="1">
      <c r="A77" s="12">
        <v>22427578</v>
      </c>
      <c r="B77" s="12" t="s">
        <v>521</v>
      </c>
      <c r="C77" s="12" t="s">
        <v>522</v>
      </c>
      <c r="D77" s="12" t="s">
        <v>523</v>
      </c>
      <c r="E77" s="12" t="s">
        <v>524</v>
      </c>
      <c r="F77" s="12" t="s">
        <v>519</v>
      </c>
      <c r="G77" s="12">
        <v>2012</v>
      </c>
      <c r="H77" s="70">
        <v>40988</v>
      </c>
      <c r="I77" s="12" t="s">
        <v>525</v>
      </c>
      <c r="K77" s="12" t="s">
        <v>526</v>
      </c>
    </row>
    <row r="78" spans="1:11" ht="15.75" customHeight="1">
      <c r="A78" s="12">
        <v>22583480</v>
      </c>
      <c r="B78" s="12" t="s">
        <v>529</v>
      </c>
      <c r="C78" s="12" t="s">
        <v>530</v>
      </c>
      <c r="D78" s="12" t="s">
        <v>531</v>
      </c>
      <c r="E78" s="12" t="s">
        <v>532</v>
      </c>
      <c r="F78" s="12" t="s">
        <v>341</v>
      </c>
      <c r="G78" s="12">
        <v>2012</v>
      </c>
      <c r="H78" s="70">
        <v>41045</v>
      </c>
      <c r="I78" s="12" t="s">
        <v>533</v>
      </c>
      <c r="K78" s="12" t="s">
        <v>534</v>
      </c>
    </row>
    <row r="79" spans="1:11" ht="15.75" customHeight="1">
      <c r="A79" s="12">
        <v>22586179</v>
      </c>
      <c r="B79" s="12" t="s">
        <v>515</v>
      </c>
      <c r="C79" s="12" t="s">
        <v>516</v>
      </c>
      <c r="D79" s="12" t="s">
        <v>535</v>
      </c>
      <c r="E79" s="12" t="s">
        <v>518</v>
      </c>
      <c r="F79" s="12" t="s">
        <v>519</v>
      </c>
      <c r="G79" s="12">
        <v>2012</v>
      </c>
      <c r="H79" s="70">
        <v>41045</v>
      </c>
      <c r="K79" s="12" t="s">
        <v>520</v>
      </c>
    </row>
    <row r="80" spans="1:11" ht="15.75" customHeight="1">
      <c r="A80" s="12">
        <v>22610705</v>
      </c>
      <c r="B80" s="12" t="s">
        <v>536</v>
      </c>
      <c r="C80" s="12" t="s">
        <v>537</v>
      </c>
      <c r="D80" s="12" t="s">
        <v>538</v>
      </c>
      <c r="E80" s="12" t="s">
        <v>539</v>
      </c>
      <c r="F80" s="12" t="s">
        <v>540</v>
      </c>
      <c r="G80" s="12">
        <v>2012</v>
      </c>
      <c r="H80" s="70">
        <v>41051</v>
      </c>
      <c r="K80" s="12" t="s">
        <v>541</v>
      </c>
    </row>
    <row r="81" spans="1:11" ht="15.75" customHeight="1">
      <c r="A81" s="12">
        <v>22525317</v>
      </c>
      <c r="B81" s="12" t="s">
        <v>542</v>
      </c>
      <c r="C81" s="12" t="s">
        <v>543</v>
      </c>
      <c r="D81" s="12" t="s">
        <v>544</v>
      </c>
      <c r="E81" s="12" t="s">
        <v>545</v>
      </c>
      <c r="F81" s="12" t="s">
        <v>546</v>
      </c>
      <c r="G81" s="12">
        <v>2012</v>
      </c>
      <c r="H81" s="70">
        <v>41024</v>
      </c>
      <c r="K81" s="12" t="s">
        <v>547</v>
      </c>
    </row>
    <row r="82" spans="1:11" ht="15.75" customHeight="1">
      <c r="A82" s="12">
        <v>22665107</v>
      </c>
      <c r="B82" s="12" t="s">
        <v>549</v>
      </c>
      <c r="C82" s="12" t="s">
        <v>550</v>
      </c>
      <c r="D82" s="12" t="s">
        <v>551</v>
      </c>
      <c r="E82" s="12" t="s">
        <v>552</v>
      </c>
      <c r="F82" s="12" t="s">
        <v>553</v>
      </c>
      <c r="G82" s="12">
        <v>2012</v>
      </c>
      <c r="H82" s="70">
        <v>41066</v>
      </c>
      <c r="K82" s="12" t="s">
        <v>554</v>
      </c>
    </row>
    <row r="83" spans="1:11" ht="15.75" customHeight="1">
      <c r="A83" s="12">
        <v>22919659</v>
      </c>
      <c r="B83" s="12" t="s">
        <v>555</v>
      </c>
      <c r="C83" s="12" t="s">
        <v>556</v>
      </c>
      <c r="D83" s="12" t="s">
        <v>557</v>
      </c>
      <c r="E83" s="12" t="s">
        <v>558</v>
      </c>
      <c r="F83" s="12" t="s">
        <v>559</v>
      </c>
      <c r="G83" s="12">
        <v>2012</v>
      </c>
      <c r="H83" s="70">
        <v>41146</v>
      </c>
      <c r="I83" s="12" t="s">
        <v>560</v>
      </c>
      <c r="K83" s="12" t="s">
        <v>561</v>
      </c>
    </row>
    <row r="84" spans="1:11" ht="15.75" customHeight="1">
      <c r="A84" s="12">
        <v>22783236</v>
      </c>
      <c r="B84" s="12" t="s">
        <v>562</v>
      </c>
      <c r="C84" s="12" t="s">
        <v>563</v>
      </c>
      <c r="D84" s="12" t="s">
        <v>564</v>
      </c>
      <c r="E84" s="12" t="s">
        <v>565</v>
      </c>
      <c r="F84" s="12" t="s">
        <v>566</v>
      </c>
      <c r="G84" s="12">
        <v>2012</v>
      </c>
      <c r="H84" s="70">
        <v>41102</v>
      </c>
      <c r="I84" s="12" t="s">
        <v>567</v>
      </c>
      <c r="K84" s="12" t="s">
        <v>568</v>
      </c>
    </row>
    <row r="85" spans="1:11" ht="15.75" customHeight="1">
      <c r="A85" s="12">
        <v>22231476</v>
      </c>
      <c r="B85" s="12" t="s">
        <v>570</v>
      </c>
      <c r="C85" s="12" t="s">
        <v>571</v>
      </c>
      <c r="D85" s="12" t="s">
        <v>572</v>
      </c>
      <c r="E85" s="12" t="s">
        <v>573</v>
      </c>
      <c r="F85" s="12" t="s">
        <v>574</v>
      </c>
      <c r="G85" s="12">
        <v>2012</v>
      </c>
      <c r="H85" s="70">
        <v>40919</v>
      </c>
      <c r="K85" s="12" t="s">
        <v>575</v>
      </c>
    </row>
    <row r="86" spans="1:11" ht="15.75" customHeight="1">
      <c r="A86" s="12">
        <v>22251247</v>
      </c>
      <c r="B86" s="12" t="s">
        <v>576</v>
      </c>
      <c r="C86" s="12" t="s">
        <v>577</v>
      </c>
      <c r="D86" s="12" t="s">
        <v>578</v>
      </c>
      <c r="E86" s="12" t="s">
        <v>579</v>
      </c>
      <c r="F86" s="12" t="s">
        <v>245</v>
      </c>
      <c r="G86" s="12">
        <v>2012</v>
      </c>
      <c r="H86" s="70">
        <v>40927</v>
      </c>
      <c r="I86" s="12" t="s">
        <v>580</v>
      </c>
      <c r="J86" s="12" t="s">
        <v>581</v>
      </c>
      <c r="K86" s="12" t="s">
        <v>582</v>
      </c>
    </row>
    <row r="87" spans="1:11" ht="15.75" customHeight="1">
      <c r="A87" s="12">
        <v>22252417</v>
      </c>
      <c r="B87" s="12" t="s">
        <v>583</v>
      </c>
      <c r="C87" s="12" t="s">
        <v>584</v>
      </c>
      <c r="D87" s="12" t="s">
        <v>585</v>
      </c>
      <c r="E87" s="12" t="s">
        <v>586</v>
      </c>
      <c r="F87" s="12" t="s">
        <v>587</v>
      </c>
      <c r="G87" s="12">
        <v>2012</v>
      </c>
      <c r="H87" s="70">
        <v>40927</v>
      </c>
      <c r="I87" s="12" t="s">
        <v>588</v>
      </c>
      <c r="K87" s="12" t="s">
        <v>589</v>
      </c>
    </row>
    <row r="88" spans="1:11" ht="15.75" customHeight="1">
      <c r="A88" s="12">
        <v>22267815</v>
      </c>
      <c r="B88" s="12" t="s">
        <v>590</v>
      </c>
      <c r="C88" s="12" t="s">
        <v>591</v>
      </c>
      <c r="D88" s="12" t="s">
        <v>592</v>
      </c>
      <c r="E88" s="12" t="s">
        <v>593</v>
      </c>
      <c r="F88" s="12" t="s">
        <v>251</v>
      </c>
      <c r="G88" s="12">
        <v>2012</v>
      </c>
      <c r="H88" s="70">
        <v>40932</v>
      </c>
      <c r="K88" s="12" t="s">
        <v>594</v>
      </c>
    </row>
    <row r="89" spans="1:11" ht="15.75" customHeight="1">
      <c r="A89" s="12">
        <v>22277329</v>
      </c>
      <c r="B89" s="12" t="s">
        <v>595</v>
      </c>
      <c r="C89" s="12" t="s">
        <v>596</v>
      </c>
      <c r="D89" s="12" t="s">
        <v>597</v>
      </c>
      <c r="E89" s="12" t="s">
        <v>598</v>
      </c>
      <c r="F89" s="12" t="s">
        <v>599</v>
      </c>
      <c r="G89" s="12">
        <v>2012</v>
      </c>
      <c r="H89" s="70">
        <v>40935</v>
      </c>
      <c r="K89" s="12" t="s">
        <v>600</v>
      </c>
    </row>
    <row r="90" spans="1:11" ht="15.75" customHeight="1">
      <c r="A90" s="12">
        <v>22302695</v>
      </c>
      <c r="B90" s="12" t="s">
        <v>601</v>
      </c>
      <c r="C90" s="12" t="s">
        <v>602</v>
      </c>
      <c r="D90" s="12" t="s">
        <v>603</v>
      </c>
      <c r="E90" s="12" t="s">
        <v>604</v>
      </c>
      <c r="F90" s="12" t="s">
        <v>605</v>
      </c>
      <c r="G90" s="12">
        <v>2012</v>
      </c>
      <c r="H90" s="70">
        <v>40943</v>
      </c>
      <c r="K90" s="12" t="s">
        <v>606</v>
      </c>
    </row>
    <row r="91" spans="1:11" ht="15.75" customHeight="1">
      <c r="A91" s="12">
        <v>22308534</v>
      </c>
      <c r="B91" s="12" t="s">
        <v>607</v>
      </c>
      <c r="C91" s="12" t="s">
        <v>608</v>
      </c>
      <c r="D91" s="12" t="s">
        <v>609</v>
      </c>
      <c r="E91" s="12" t="s">
        <v>610</v>
      </c>
      <c r="F91" s="12" t="s">
        <v>251</v>
      </c>
      <c r="G91" s="12">
        <v>2012</v>
      </c>
      <c r="H91" s="70">
        <v>40946</v>
      </c>
      <c r="K91" s="12" t="s">
        <v>611</v>
      </c>
    </row>
    <row r="92" spans="1:11" ht="15.75" customHeight="1">
      <c r="A92" s="12">
        <v>22317841</v>
      </c>
      <c r="B92" s="12" t="s">
        <v>612</v>
      </c>
      <c r="C92" s="12" t="s">
        <v>613</v>
      </c>
      <c r="D92" s="12" t="s">
        <v>614</v>
      </c>
      <c r="E92" s="12" t="s">
        <v>615</v>
      </c>
      <c r="F92" s="12" t="s">
        <v>251</v>
      </c>
      <c r="G92" s="12">
        <v>2012</v>
      </c>
      <c r="H92" s="70">
        <v>40949</v>
      </c>
      <c r="K92" s="12" t="s">
        <v>616</v>
      </c>
    </row>
    <row r="93" spans="1:11" ht="15.75" customHeight="1">
      <c r="A93" s="12">
        <v>22328644</v>
      </c>
      <c r="B93" s="12" t="s">
        <v>617</v>
      </c>
      <c r="C93" s="12" t="s">
        <v>618</v>
      </c>
      <c r="D93" s="12" t="s">
        <v>619</v>
      </c>
      <c r="E93" s="12" t="s">
        <v>620</v>
      </c>
      <c r="F93" s="12" t="s">
        <v>251</v>
      </c>
      <c r="G93" s="12">
        <v>2012</v>
      </c>
      <c r="H93" s="70">
        <v>40953</v>
      </c>
      <c r="I93" s="12" t="s">
        <v>621</v>
      </c>
      <c r="K93" s="12" t="s">
        <v>622</v>
      </c>
    </row>
    <row r="94" spans="1:11" ht="15.75" customHeight="1">
      <c r="A94" s="12">
        <v>22361459</v>
      </c>
      <c r="B94" s="12" t="s">
        <v>623</v>
      </c>
      <c r="C94" s="12" t="s">
        <v>624</v>
      </c>
      <c r="D94" s="12" t="s">
        <v>625</v>
      </c>
      <c r="E94" s="12" t="s">
        <v>626</v>
      </c>
      <c r="F94" s="12" t="s">
        <v>627</v>
      </c>
      <c r="G94" s="12">
        <v>2012</v>
      </c>
      <c r="H94" s="70">
        <v>40964</v>
      </c>
      <c r="K94" s="12" t="s">
        <v>628</v>
      </c>
    </row>
    <row r="95" spans="1:11" ht="15.75" customHeight="1">
      <c r="A95" s="12">
        <v>22370921</v>
      </c>
      <c r="B95" s="12" t="s">
        <v>631</v>
      </c>
      <c r="C95" s="12" t="s">
        <v>632</v>
      </c>
      <c r="D95" s="12" t="s">
        <v>633</v>
      </c>
      <c r="E95" s="12" t="s">
        <v>83</v>
      </c>
      <c r="F95" s="12" t="s">
        <v>605</v>
      </c>
      <c r="G95" s="12">
        <v>2012</v>
      </c>
      <c r="H95" s="70">
        <v>40968</v>
      </c>
      <c r="K95" s="12" t="s">
        <v>634</v>
      </c>
    </row>
    <row r="96" spans="1:11" ht="15.75" customHeight="1">
      <c r="A96" s="12">
        <v>22407226</v>
      </c>
      <c r="B96" s="12" t="s">
        <v>635</v>
      </c>
      <c r="C96" s="12" t="s">
        <v>636</v>
      </c>
      <c r="D96" s="12" t="s">
        <v>637</v>
      </c>
      <c r="E96" s="12" t="s">
        <v>638</v>
      </c>
      <c r="F96" s="12" t="s">
        <v>639</v>
      </c>
      <c r="G96" s="12">
        <v>2012</v>
      </c>
      <c r="H96" s="70">
        <v>40981</v>
      </c>
      <c r="K96" s="12" t="s">
        <v>640</v>
      </c>
    </row>
    <row r="97" spans="1:11" ht="15.75" customHeight="1">
      <c r="A97" s="12">
        <v>22431649</v>
      </c>
      <c r="B97" s="12" t="s">
        <v>641</v>
      </c>
      <c r="C97" s="12" t="s">
        <v>642</v>
      </c>
      <c r="D97" s="12" t="s">
        <v>643</v>
      </c>
      <c r="E97" s="12" t="s">
        <v>644</v>
      </c>
      <c r="F97" s="12" t="s">
        <v>90</v>
      </c>
      <c r="G97" s="12">
        <v>2012</v>
      </c>
      <c r="H97" s="70">
        <v>40989</v>
      </c>
      <c r="I97" s="12" t="s">
        <v>645</v>
      </c>
      <c r="K97" s="12" t="s">
        <v>646</v>
      </c>
    </row>
    <row r="98" spans="1:11" ht="15.75" customHeight="1">
      <c r="A98" s="12">
        <v>22431650</v>
      </c>
      <c r="B98" s="12" t="s">
        <v>649</v>
      </c>
      <c r="C98" s="12" t="s">
        <v>650</v>
      </c>
      <c r="D98" s="12" t="s">
        <v>651</v>
      </c>
      <c r="E98" s="12" t="s">
        <v>652</v>
      </c>
      <c r="F98" s="12" t="s">
        <v>90</v>
      </c>
      <c r="G98" s="12">
        <v>2012</v>
      </c>
      <c r="H98" s="70">
        <v>40989</v>
      </c>
      <c r="I98" s="12" t="s">
        <v>653</v>
      </c>
      <c r="K98" s="12" t="s">
        <v>654</v>
      </c>
    </row>
    <row r="99" spans="1:11" ht="15.75" customHeight="1">
      <c r="A99" s="12">
        <v>22446590</v>
      </c>
      <c r="B99" s="12" t="s">
        <v>657</v>
      </c>
      <c r="C99" s="12" t="s">
        <v>658</v>
      </c>
      <c r="D99" s="12" t="s">
        <v>659</v>
      </c>
      <c r="E99" s="12" t="s">
        <v>660</v>
      </c>
      <c r="F99" s="12" t="s">
        <v>661</v>
      </c>
      <c r="G99" s="12">
        <v>2012</v>
      </c>
      <c r="H99" s="70">
        <v>40995</v>
      </c>
      <c r="K99" s="12" t="s">
        <v>662</v>
      </c>
    </row>
    <row r="100" spans="1:11" ht="15.75" customHeight="1">
      <c r="A100" s="12">
        <v>22449336</v>
      </c>
      <c r="B100" s="12" t="s">
        <v>663</v>
      </c>
      <c r="C100" s="12" t="s">
        <v>664</v>
      </c>
      <c r="D100" s="12" t="s">
        <v>665</v>
      </c>
      <c r="E100" s="12" t="s">
        <v>666</v>
      </c>
      <c r="F100" s="12" t="s">
        <v>667</v>
      </c>
      <c r="G100" s="12">
        <v>2012</v>
      </c>
      <c r="H100" s="70">
        <v>40996</v>
      </c>
      <c r="K100" s="12" t="s">
        <v>668</v>
      </c>
    </row>
    <row r="101" spans="1:11" ht="15.75" customHeight="1">
      <c r="A101" s="12">
        <v>22459660</v>
      </c>
      <c r="B101" s="12" t="s">
        <v>669</v>
      </c>
      <c r="C101" s="12" t="s">
        <v>670</v>
      </c>
      <c r="D101" s="12" t="s">
        <v>671</v>
      </c>
      <c r="E101" s="12" t="s">
        <v>672</v>
      </c>
      <c r="F101" s="12" t="s">
        <v>673</v>
      </c>
      <c r="G101" s="12">
        <v>2012</v>
      </c>
      <c r="H101" s="70">
        <v>40999</v>
      </c>
      <c r="K101" s="12" t="s">
        <v>674</v>
      </c>
    </row>
    <row r="102" spans="1:11" ht="15.75" customHeight="1">
      <c r="A102" s="12">
        <v>22483084</v>
      </c>
      <c r="B102" s="12" t="s">
        <v>675</v>
      </c>
      <c r="C102" s="12" t="s">
        <v>676</v>
      </c>
      <c r="D102" s="12" t="s">
        <v>677</v>
      </c>
      <c r="E102" s="12" t="s">
        <v>678</v>
      </c>
      <c r="F102" s="12" t="s">
        <v>679</v>
      </c>
      <c r="G102" s="12">
        <v>2012</v>
      </c>
      <c r="H102" s="70">
        <v>41009</v>
      </c>
      <c r="K102" s="12" t="s">
        <v>680</v>
      </c>
    </row>
    <row r="103" spans="1:11" ht="15.75" customHeight="1">
      <c r="A103" s="12">
        <v>22493338</v>
      </c>
      <c r="B103" s="12" t="s">
        <v>681</v>
      </c>
      <c r="C103" s="12" t="s">
        <v>682</v>
      </c>
      <c r="D103" s="12" t="s">
        <v>683</v>
      </c>
      <c r="E103" s="12" t="s">
        <v>684</v>
      </c>
      <c r="F103" s="12" t="s">
        <v>267</v>
      </c>
      <c r="G103" s="12">
        <v>2012</v>
      </c>
      <c r="H103" s="70">
        <v>41011</v>
      </c>
      <c r="I103" s="12" t="s">
        <v>685</v>
      </c>
      <c r="K103" s="12" t="s">
        <v>686</v>
      </c>
    </row>
    <row r="104" spans="1:11" ht="15.75" customHeight="1">
      <c r="A104" s="12">
        <v>22505684</v>
      </c>
      <c r="B104" s="12" t="s">
        <v>687</v>
      </c>
      <c r="C104" s="12" t="s">
        <v>688</v>
      </c>
      <c r="D104" s="12" t="s">
        <v>689</v>
      </c>
      <c r="E104" s="12" t="s">
        <v>690</v>
      </c>
      <c r="F104" s="12" t="s">
        <v>691</v>
      </c>
      <c r="G104" s="12">
        <v>2012</v>
      </c>
      <c r="H104" s="70">
        <v>41016</v>
      </c>
      <c r="I104" s="12" t="s">
        <v>692</v>
      </c>
      <c r="K104" s="12" t="s">
        <v>693</v>
      </c>
    </row>
    <row r="105" spans="1:11" ht="15.75" customHeight="1">
      <c r="A105" s="12">
        <v>22592825</v>
      </c>
      <c r="B105" s="12" t="s">
        <v>694</v>
      </c>
      <c r="C105" s="12" t="s">
        <v>695</v>
      </c>
      <c r="D105" s="12" t="s">
        <v>696</v>
      </c>
      <c r="E105" s="12" t="s">
        <v>697</v>
      </c>
      <c r="F105" s="12" t="s">
        <v>128</v>
      </c>
      <c r="G105" s="12">
        <v>2012</v>
      </c>
      <c r="H105" s="70">
        <v>41047</v>
      </c>
      <c r="K105" s="12" t="s">
        <v>698</v>
      </c>
    </row>
    <row r="106" spans="1:11" ht="15.75" customHeight="1">
      <c r="A106" s="12">
        <v>22624851</v>
      </c>
      <c r="B106" s="12" t="s">
        <v>699</v>
      </c>
      <c r="C106" s="12" t="s">
        <v>700</v>
      </c>
      <c r="D106" s="12" t="s">
        <v>701</v>
      </c>
      <c r="E106" s="12" t="s">
        <v>702</v>
      </c>
      <c r="F106" s="12" t="s">
        <v>703</v>
      </c>
      <c r="G106" s="12">
        <v>2012</v>
      </c>
      <c r="H106" s="70">
        <v>41055</v>
      </c>
      <c r="I106" s="12" t="s">
        <v>704</v>
      </c>
      <c r="J106" s="12" t="s">
        <v>705</v>
      </c>
      <c r="K106" s="12" t="s">
        <v>706</v>
      </c>
    </row>
    <row r="107" spans="1:11" ht="15.75" customHeight="1">
      <c r="A107" s="12">
        <v>22688818</v>
      </c>
      <c r="B107" s="12" t="s">
        <v>707</v>
      </c>
      <c r="C107" s="12" t="s">
        <v>708</v>
      </c>
      <c r="D107" s="12" t="s">
        <v>709</v>
      </c>
      <c r="E107" s="12" t="s">
        <v>710</v>
      </c>
      <c r="F107" s="12" t="s">
        <v>711</v>
      </c>
      <c r="G107" s="12">
        <v>2012</v>
      </c>
      <c r="H107" s="70">
        <v>41073</v>
      </c>
      <c r="I107" s="12" t="s">
        <v>712</v>
      </c>
      <c r="K107" s="12" t="s">
        <v>713</v>
      </c>
    </row>
    <row r="108" spans="1:11" ht="15.75" customHeight="1">
      <c r="A108" s="12">
        <v>22733418</v>
      </c>
      <c r="B108" s="12" t="s">
        <v>714</v>
      </c>
      <c r="C108" s="12" t="s">
        <v>715</v>
      </c>
      <c r="D108" s="12" t="s">
        <v>716</v>
      </c>
      <c r="E108" s="12" t="s">
        <v>717</v>
      </c>
      <c r="F108" s="12" t="s">
        <v>718</v>
      </c>
      <c r="G108" s="12">
        <v>2012</v>
      </c>
      <c r="H108" s="70">
        <v>41087</v>
      </c>
      <c r="I108" s="12" t="s">
        <v>719</v>
      </c>
      <c r="J108" s="12" t="s">
        <v>720</v>
      </c>
    </row>
    <row r="109" spans="1:11" ht="15.75" customHeight="1">
      <c r="A109" s="12">
        <v>22807532</v>
      </c>
      <c r="B109" s="12" t="s">
        <v>721</v>
      </c>
      <c r="C109" s="12" t="s">
        <v>722</v>
      </c>
      <c r="D109" s="12" t="s">
        <v>723</v>
      </c>
      <c r="E109" s="12" t="s">
        <v>724</v>
      </c>
      <c r="F109" s="12" t="s">
        <v>725</v>
      </c>
      <c r="G109" s="12">
        <v>2012</v>
      </c>
      <c r="H109" s="70">
        <v>41109</v>
      </c>
      <c r="K109" s="12" t="s">
        <v>726</v>
      </c>
    </row>
    <row r="110" spans="1:11" ht="15.75" customHeight="1">
      <c r="A110" s="12">
        <v>22808665</v>
      </c>
      <c r="B110" s="12" t="s">
        <v>727</v>
      </c>
      <c r="C110" s="12" t="s">
        <v>728</v>
      </c>
      <c r="D110" s="12" t="s">
        <v>729</v>
      </c>
      <c r="E110" s="12" t="s">
        <v>730</v>
      </c>
      <c r="F110" s="12" t="s">
        <v>731</v>
      </c>
      <c r="G110" s="12">
        <v>2012</v>
      </c>
      <c r="H110" s="70">
        <v>41110</v>
      </c>
    </row>
    <row r="111" spans="1:11" ht="15.75" customHeight="1">
      <c r="A111" s="12">
        <v>22816103</v>
      </c>
      <c r="B111" s="12" t="s">
        <v>732</v>
      </c>
      <c r="C111" s="12" t="s">
        <v>733</v>
      </c>
      <c r="D111" s="12" t="s">
        <v>734</v>
      </c>
      <c r="E111" s="12" t="s">
        <v>735</v>
      </c>
      <c r="F111" s="12" t="s">
        <v>736</v>
      </c>
      <c r="G111" s="12">
        <v>2012</v>
      </c>
      <c r="H111" s="70">
        <v>41111</v>
      </c>
      <c r="K111" s="12" t="s">
        <v>737</v>
      </c>
    </row>
    <row r="112" spans="1:11" ht="15.75" customHeight="1">
      <c r="A112" s="12">
        <v>22919287</v>
      </c>
      <c r="B112" s="12" t="s">
        <v>738</v>
      </c>
      <c r="C112" s="12" t="s">
        <v>739</v>
      </c>
      <c r="D112" s="12" t="s">
        <v>740</v>
      </c>
      <c r="E112" s="12" t="s">
        <v>741</v>
      </c>
      <c r="F112" s="12" t="s">
        <v>742</v>
      </c>
      <c r="G112" s="12">
        <v>2012</v>
      </c>
      <c r="H112" s="70">
        <v>41146</v>
      </c>
      <c r="I112" s="12" t="s">
        <v>743</v>
      </c>
      <c r="J112" s="12" t="s">
        <v>744</v>
      </c>
      <c r="K112" s="12" t="s">
        <v>745</v>
      </c>
    </row>
    <row r="113" spans="1:11" ht="15.75" customHeight="1">
      <c r="A113" s="12">
        <v>22946221</v>
      </c>
      <c r="B113" s="12" t="s">
        <v>746</v>
      </c>
      <c r="C113" s="12" t="s">
        <v>747</v>
      </c>
      <c r="D113" s="12" t="s">
        <v>748</v>
      </c>
      <c r="E113" s="12" t="s">
        <v>749</v>
      </c>
      <c r="F113" s="12" t="s">
        <v>750</v>
      </c>
      <c r="G113" s="12">
        <v>2012</v>
      </c>
      <c r="H113" s="70">
        <v>41158</v>
      </c>
    </row>
    <row r="114" spans="1:11" ht="15.75" customHeight="1">
      <c r="A114" s="12">
        <v>22978046</v>
      </c>
      <c r="B114" s="12" t="s">
        <v>751</v>
      </c>
      <c r="C114" s="12" t="s">
        <v>752</v>
      </c>
      <c r="D114" s="12" t="s">
        <v>753</v>
      </c>
      <c r="E114" s="12" t="s">
        <v>754</v>
      </c>
      <c r="F114" s="12" t="s">
        <v>755</v>
      </c>
      <c r="G114" s="12">
        <v>2012</v>
      </c>
      <c r="H114" s="70">
        <v>41170</v>
      </c>
    </row>
    <row r="115" spans="1:11" ht="15.75" customHeight="1">
      <c r="A115" s="12">
        <v>24672680</v>
      </c>
      <c r="B115" s="12" t="s">
        <v>756</v>
      </c>
      <c r="C115" s="12" t="s">
        <v>757</v>
      </c>
      <c r="D115" s="12" t="s">
        <v>758</v>
      </c>
      <c r="E115" s="12" t="s">
        <v>759</v>
      </c>
      <c r="F115" s="12" t="s">
        <v>760</v>
      </c>
      <c r="G115" s="12">
        <v>2012</v>
      </c>
      <c r="H115" s="70">
        <v>41726</v>
      </c>
      <c r="I115" s="12" t="s">
        <v>761</v>
      </c>
      <c r="K115" s="12" t="s">
        <v>762</v>
      </c>
    </row>
    <row r="116" spans="1:11" ht="15.75" customHeight="1">
      <c r="A116" s="12">
        <v>22919668</v>
      </c>
      <c r="B116" s="12" t="s">
        <v>763</v>
      </c>
      <c r="C116" s="12" t="s">
        <v>764</v>
      </c>
      <c r="D116" s="12" t="s">
        <v>765</v>
      </c>
      <c r="E116" s="12" t="s">
        <v>766</v>
      </c>
      <c r="F116" s="12" t="s">
        <v>559</v>
      </c>
      <c r="G116" s="12">
        <v>2012</v>
      </c>
      <c r="H116" s="70">
        <v>41146</v>
      </c>
      <c r="I116" s="12" t="s">
        <v>767</v>
      </c>
      <c r="K116" s="12" t="s">
        <v>768</v>
      </c>
    </row>
    <row r="117" spans="1:11" ht="15.75" customHeight="1">
      <c r="A117" s="12">
        <v>22296995</v>
      </c>
      <c r="B117" s="12" t="s">
        <v>769</v>
      </c>
      <c r="C117" s="12" t="s">
        <v>770</v>
      </c>
      <c r="D117" s="12" t="s">
        <v>771</v>
      </c>
      <c r="E117" s="12" t="s">
        <v>772</v>
      </c>
      <c r="F117" s="12" t="s">
        <v>773</v>
      </c>
      <c r="G117" s="12">
        <v>2012</v>
      </c>
      <c r="H117" s="70">
        <v>40942</v>
      </c>
      <c r="K117" s="12" t="s">
        <v>774</v>
      </c>
    </row>
    <row r="118" spans="1:11" ht="15.75" customHeight="1">
      <c r="A118" s="12">
        <v>22675117</v>
      </c>
      <c r="B118" s="12" t="s">
        <v>777</v>
      </c>
      <c r="C118" s="12" t="s">
        <v>778</v>
      </c>
      <c r="D118" s="12" t="s">
        <v>779</v>
      </c>
      <c r="E118" s="12" t="s">
        <v>780</v>
      </c>
      <c r="F118" s="12" t="s">
        <v>781</v>
      </c>
      <c r="G118" s="12">
        <v>2012</v>
      </c>
      <c r="H118" s="70">
        <v>41068</v>
      </c>
      <c r="I118" s="12" t="s">
        <v>782</v>
      </c>
      <c r="K118" s="12" t="s">
        <v>783</v>
      </c>
    </row>
    <row r="119" spans="1:11" ht="15.75" customHeight="1">
      <c r="A119" s="12">
        <v>22682294</v>
      </c>
      <c r="B119" s="12" t="s">
        <v>784</v>
      </c>
      <c r="C119" s="12" t="s">
        <v>785</v>
      </c>
      <c r="D119" s="12" t="s">
        <v>786</v>
      </c>
      <c r="E119" s="12" t="s">
        <v>787</v>
      </c>
      <c r="F119" s="12" t="s">
        <v>353</v>
      </c>
      <c r="G119" s="12">
        <v>2012</v>
      </c>
      <c r="H119" s="70">
        <v>41072</v>
      </c>
      <c r="K119" s="12" t="s">
        <v>788</v>
      </c>
    </row>
    <row r="120" spans="1:11" ht="15.75" customHeight="1">
      <c r="A120" s="12">
        <v>22716645</v>
      </c>
      <c r="B120" s="12" t="s">
        <v>791</v>
      </c>
      <c r="C120" s="12" t="s">
        <v>792</v>
      </c>
      <c r="D120" s="12" t="s">
        <v>793</v>
      </c>
      <c r="E120" s="12" t="s">
        <v>794</v>
      </c>
      <c r="F120" s="12" t="s">
        <v>795</v>
      </c>
      <c r="G120" s="12">
        <v>2012</v>
      </c>
      <c r="H120" s="70">
        <v>41082</v>
      </c>
      <c r="I120" s="12" t="s">
        <v>796</v>
      </c>
      <c r="K120" s="12" t="s">
        <v>797</v>
      </c>
    </row>
    <row r="121" spans="1:11" ht="15.75" customHeight="1">
      <c r="A121" s="12">
        <v>22748006</v>
      </c>
      <c r="B121" s="12" t="s">
        <v>800</v>
      </c>
      <c r="C121" s="12" t="s">
        <v>801</v>
      </c>
      <c r="D121" s="12" t="s">
        <v>802</v>
      </c>
      <c r="E121" s="12" t="s">
        <v>803</v>
      </c>
      <c r="F121" s="12" t="s">
        <v>804</v>
      </c>
      <c r="G121" s="12">
        <v>2012</v>
      </c>
      <c r="H121" s="70">
        <v>41094</v>
      </c>
    </row>
    <row r="122" spans="1:11" ht="15.75" customHeight="1">
      <c r="A122" s="12">
        <v>22730542</v>
      </c>
      <c r="B122" s="12" t="s">
        <v>805</v>
      </c>
      <c r="C122" s="12" t="s">
        <v>806</v>
      </c>
      <c r="D122" s="12" t="s">
        <v>807</v>
      </c>
      <c r="E122" s="12" t="s">
        <v>808</v>
      </c>
      <c r="F122" s="12" t="s">
        <v>809</v>
      </c>
      <c r="G122" s="12">
        <v>2012</v>
      </c>
      <c r="H122" s="70">
        <v>41086</v>
      </c>
      <c r="I122" s="12" t="s">
        <v>810</v>
      </c>
      <c r="K122" s="12" t="s">
        <v>811</v>
      </c>
    </row>
    <row r="123" spans="1:11" ht="15.75" customHeight="1">
      <c r="A123" s="12">
        <v>22689982</v>
      </c>
      <c r="B123" s="12" t="s">
        <v>812</v>
      </c>
      <c r="C123" s="12" t="s">
        <v>813</v>
      </c>
      <c r="D123" s="12" t="s">
        <v>814</v>
      </c>
      <c r="E123" s="12" t="s">
        <v>815</v>
      </c>
      <c r="F123" s="12" t="s">
        <v>781</v>
      </c>
      <c r="G123" s="12">
        <v>2012</v>
      </c>
      <c r="H123" s="70">
        <v>41073</v>
      </c>
      <c r="I123" s="12" t="s">
        <v>816</v>
      </c>
      <c r="K123" s="12" t="s">
        <v>817</v>
      </c>
    </row>
    <row r="124" spans="1:11" ht="15.75" customHeight="1">
      <c r="A124" s="12">
        <v>24893051</v>
      </c>
      <c r="B124" s="12" t="s">
        <v>818</v>
      </c>
      <c r="C124" s="12" t="s">
        <v>819</v>
      </c>
      <c r="D124" s="12" t="s">
        <v>820</v>
      </c>
      <c r="E124" s="12" t="s">
        <v>821</v>
      </c>
      <c r="F124" s="12" t="s">
        <v>822</v>
      </c>
      <c r="G124" s="12">
        <v>2012</v>
      </c>
      <c r="H124" s="70">
        <v>41794</v>
      </c>
      <c r="I124" s="12" t="s">
        <v>823</v>
      </c>
    </row>
    <row r="125" spans="1:11" ht="15.75" customHeight="1">
      <c r="A125" s="12">
        <v>21979301</v>
      </c>
      <c r="B125" s="12" t="s">
        <v>824</v>
      </c>
      <c r="C125" s="12" t="s">
        <v>825</v>
      </c>
      <c r="D125" s="12" t="s">
        <v>826</v>
      </c>
      <c r="E125" s="12" t="s">
        <v>827</v>
      </c>
      <c r="F125" s="12" t="s">
        <v>828</v>
      </c>
      <c r="G125" s="12">
        <v>2012</v>
      </c>
      <c r="H125" s="70">
        <v>40824</v>
      </c>
      <c r="K125" s="12" t="s">
        <v>829</v>
      </c>
    </row>
    <row r="126" spans="1:11" ht="15.75" customHeight="1">
      <c r="A126" s="12">
        <v>22261236</v>
      </c>
      <c r="B126" s="12" t="s">
        <v>830</v>
      </c>
      <c r="C126" s="12" t="s">
        <v>831</v>
      </c>
      <c r="D126" s="12" t="s">
        <v>832</v>
      </c>
      <c r="E126" s="12" t="s">
        <v>833</v>
      </c>
      <c r="F126" s="12" t="s">
        <v>834</v>
      </c>
      <c r="G126" s="12">
        <v>2012</v>
      </c>
      <c r="H126" s="70">
        <v>40929</v>
      </c>
      <c r="I126" s="12" t="s">
        <v>835</v>
      </c>
      <c r="J126" s="12" t="s">
        <v>836</v>
      </c>
      <c r="K126" s="12" t="s">
        <v>837</v>
      </c>
    </row>
    <row r="127" spans="1:11" ht="15.75" customHeight="1">
      <c r="A127" s="12">
        <v>22421110</v>
      </c>
      <c r="B127" s="12" t="s">
        <v>838</v>
      </c>
      <c r="C127" s="12" t="s">
        <v>839</v>
      </c>
      <c r="D127" s="12" t="s">
        <v>840</v>
      </c>
      <c r="E127" s="12" t="s">
        <v>89</v>
      </c>
      <c r="F127" s="12" t="s">
        <v>841</v>
      </c>
      <c r="G127" s="12">
        <v>2012</v>
      </c>
      <c r="H127" s="70">
        <v>40985</v>
      </c>
      <c r="I127" s="12" t="s">
        <v>842</v>
      </c>
      <c r="J127" s="12" t="s">
        <v>843</v>
      </c>
      <c r="K127" s="12" t="s">
        <v>844</v>
      </c>
    </row>
    <row r="128" spans="1:11" ht="15.75" customHeight="1">
      <c r="A128" s="12">
        <v>22431798</v>
      </c>
      <c r="B128" s="12" t="s">
        <v>847</v>
      </c>
      <c r="C128" s="12" t="s">
        <v>848</v>
      </c>
      <c r="D128" s="12" t="s">
        <v>849</v>
      </c>
      <c r="E128" s="12" t="s">
        <v>850</v>
      </c>
      <c r="F128" s="12" t="s">
        <v>851</v>
      </c>
      <c r="G128" s="12">
        <v>2012</v>
      </c>
      <c r="H128" s="70">
        <v>40989</v>
      </c>
      <c r="K128" s="12" t="s">
        <v>852</v>
      </c>
    </row>
    <row r="129" spans="1:11" ht="15.75" customHeight="1">
      <c r="A129" s="12">
        <v>22494890</v>
      </c>
      <c r="B129" s="12" t="s">
        <v>853</v>
      </c>
      <c r="C129" s="12" t="s">
        <v>854</v>
      </c>
      <c r="D129" s="12" t="s">
        <v>855</v>
      </c>
      <c r="E129" s="12" t="s">
        <v>856</v>
      </c>
      <c r="F129" s="12" t="s">
        <v>857</v>
      </c>
      <c r="G129" s="12">
        <v>2012</v>
      </c>
      <c r="H129" s="70">
        <v>41012</v>
      </c>
      <c r="I129" s="12" t="s">
        <v>858</v>
      </c>
      <c r="J129" s="12" t="s">
        <v>859</v>
      </c>
      <c r="K129" s="12" t="s">
        <v>860</v>
      </c>
    </row>
    <row r="130" spans="1:11" ht="15.75" customHeight="1">
      <c r="A130" s="12">
        <v>22516802</v>
      </c>
      <c r="B130" s="12" t="s">
        <v>863</v>
      </c>
      <c r="C130" s="12" t="s">
        <v>864</v>
      </c>
      <c r="D130" s="12" t="s">
        <v>865</v>
      </c>
      <c r="E130" s="12" t="s">
        <v>866</v>
      </c>
      <c r="F130" s="12" t="s">
        <v>97</v>
      </c>
      <c r="G130" s="12">
        <v>2012</v>
      </c>
      <c r="H130" s="70">
        <v>41020</v>
      </c>
      <c r="K130" s="12" t="s">
        <v>867</v>
      </c>
    </row>
    <row r="131" spans="1:11" ht="15.75" customHeight="1">
      <c r="A131" s="12">
        <v>22518864</v>
      </c>
      <c r="B131" s="12" t="s">
        <v>868</v>
      </c>
      <c r="C131" s="12" t="s">
        <v>869</v>
      </c>
      <c r="D131" s="12" t="s">
        <v>870</v>
      </c>
      <c r="E131" s="12" t="s">
        <v>871</v>
      </c>
      <c r="F131" s="12" t="s">
        <v>267</v>
      </c>
      <c r="G131" s="12">
        <v>2012</v>
      </c>
      <c r="H131" s="70">
        <v>41020</v>
      </c>
      <c r="I131" s="12" t="s">
        <v>872</v>
      </c>
      <c r="K131" s="12" t="s">
        <v>873</v>
      </c>
    </row>
    <row r="132" spans="1:11" ht="15.75" customHeight="1">
      <c r="A132" s="12">
        <v>22569465</v>
      </c>
      <c r="B132" s="12" t="s">
        <v>874</v>
      </c>
      <c r="C132" s="12" t="s">
        <v>875</v>
      </c>
      <c r="D132" s="12" t="s">
        <v>876</v>
      </c>
      <c r="E132" s="12" t="s">
        <v>877</v>
      </c>
      <c r="F132" s="12" t="s">
        <v>878</v>
      </c>
      <c r="G132" s="12">
        <v>2012</v>
      </c>
      <c r="H132" s="70">
        <v>41039</v>
      </c>
      <c r="I132" s="12" t="s">
        <v>879</v>
      </c>
      <c r="J132" s="12" t="s">
        <v>880</v>
      </c>
      <c r="K132" s="12" t="s">
        <v>881</v>
      </c>
    </row>
    <row r="133" spans="1:11" ht="15.75" customHeight="1">
      <c r="A133" s="12">
        <v>22581790</v>
      </c>
      <c r="B133" s="12" t="s">
        <v>882</v>
      </c>
      <c r="C133" s="12" t="s">
        <v>883</v>
      </c>
      <c r="D133" s="12" t="s">
        <v>884</v>
      </c>
      <c r="E133" s="12" t="s">
        <v>885</v>
      </c>
      <c r="F133" s="12" t="s">
        <v>886</v>
      </c>
      <c r="G133" s="12">
        <v>2012</v>
      </c>
      <c r="H133" s="70">
        <v>41044</v>
      </c>
      <c r="I133" s="12" t="s">
        <v>887</v>
      </c>
      <c r="K133" s="12" t="s">
        <v>888</v>
      </c>
    </row>
    <row r="134" spans="1:11" ht="15.75" customHeight="1">
      <c r="A134" s="12">
        <v>22585734</v>
      </c>
      <c r="B134" s="12" t="s">
        <v>889</v>
      </c>
      <c r="C134" s="12" t="s">
        <v>890</v>
      </c>
      <c r="D134" s="12" t="s">
        <v>891</v>
      </c>
      <c r="E134" s="12" t="s">
        <v>892</v>
      </c>
      <c r="F134" s="12" t="s">
        <v>893</v>
      </c>
      <c r="G134" s="12">
        <v>2012</v>
      </c>
      <c r="H134" s="70">
        <v>41045</v>
      </c>
      <c r="K134" s="12" t="s">
        <v>894</v>
      </c>
    </row>
    <row r="135" spans="1:11" ht="15.75" customHeight="1">
      <c r="A135" s="12">
        <v>22621817</v>
      </c>
      <c r="B135" s="12" t="s">
        <v>895</v>
      </c>
      <c r="C135" s="12" t="s">
        <v>896</v>
      </c>
      <c r="D135" s="12" t="s">
        <v>897</v>
      </c>
      <c r="E135" s="12" t="s">
        <v>898</v>
      </c>
      <c r="F135" s="12" t="s">
        <v>679</v>
      </c>
      <c r="G135" s="12">
        <v>2012</v>
      </c>
      <c r="H135" s="70">
        <v>41054</v>
      </c>
      <c r="K135" s="12" t="s">
        <v>899</v>
      </c>
    </row>
    <row r="136" spans="1:11" ht="15.75" customHeight="1">
      <c r="A136" s="12">
        <v>22624979</v>
      </c>
      <c r="B136" s="12" t="s">
        <v>900</v>
      </c>
      <c r="C136" s="12" t="s">
        <v>901</v>
      </c>
      <c r="D136" s="12" t="s">
        <v>902</v>
      </c>
      <c r="E136" s="12" t="s">
        <v>903</v>
      </c>
      <c r="F136" s="12" t="s">
        <v>703</v>
      </c>
      <c r="G136" s="12">
        <v>2012</v>
      </c>
      <c r="H136" s="70">
        <v>41055</v>
      </c>
      <c r="K136" s="12" t="s">
        <v>904</v>
      </c>
    </row>
    <row r="137" spans="1:11" ht="15.75" customHeight="1">
      <c r="A137" s="12">
        <v>22665342</v>
      </c>
      <c r="B137" s="12" t="s">
        <v>905</v>
      </c>
      <c r="C137" s="12" t="s">
        <v>906</v>
      </c>
      <c r="D137" s="12" t="s">
        <v>907</v>
      </c>
      <c r="E137" s="12" t="s">
        <v>908</v>
      </c>
      <c r="F137" s="12" t="s">
        <v>909</v>
      </c>
      <c r="G137" s="12">
        <v>2012</v>
      </c>
      <c r="H137" s="70">
        <v>41066</v>
      </c>
      <c r="I137" s="12" t="s">
        <v>910</v>
      </c>
      <c r="K137" s="12" t="s">
        <v>911</v>
      </c>
    </row>
    <row r="138" spans="1:11" ht="15.75" customHeight="1">
      <c r="A138" s="12">
        <v>22665925</v>
      </c>
      <c r="B138" s="12" t="s">
        <v>912</v>
      </c>
      <c r="C138" s="12" t="s">
        <v>913</v>
      </c>
      <c r="D138" s="12" t="s">
        <v>914</v>
      </c>
      <c r="E138" s="12" t="s">
        <v>915</v>
      </c>
      <c r="F138" s="12" t="s">
        <v>916</v>
      </c>
      <c r="G138" s="12">
        <v>2012</v>
      </c>
      <c r="H138" s="70">
        <v>41066</v>
      </c>
      <c r="K138" s="12" t="s">
        <v>917</v>
      </c>
    </row>
    <row r="139" spans="1:11" ht="15.75" customHeight="1">
      <c r="A139" s="12">
        <v>22678036</v>
      </c>
      <c r="B139" s="12" t="s">
        <v>918</v>
      </c>
      <c r="C139" s="12" t="s">
        <v>919</v>
      </c>
      <c r="D139" s="12" t="s">
        <v>920</v>
      </c>
      <c r="E139" s="12" t="s">
        <v>921</v>
      </c>
      <c r="F139" s="12" t="s">
        <v>481</v>
      </c>
      <c r="G139" s="12">
        <v>2012</v>
      </c>
      <c r="H139" s="70">
        <v>41069</v>
      </c>
      <c r="K139" s="12" t="s">
        <v>922</v>
      </c>
    </row>
    <row r="140" spans="1:11" ht="15.75" customHeight="1">
      <c r="A140" s="12">
        <v>22697142</v>
      </c>
      <c r="B140" s="12" t="s">
        <v>923</v>
      </c>
      <c r="C140" s="12" t="s">
        <v>924</v>
      </c>
      <c r="D140" s="12" t="s">
        <v>925</v>
      </c>
      <c r="E140" s="12" t="s">
        <v>926</v>
      </c>
      <c r="F140" s="12" t="s">
        <v>443</v>
      </c>
      <c r="G140" s="12">
        <v>2012</v>
      </c>
      <c r="H140" s="70">
        <v>41076</v>
      </c>
      <c r="K140" s="12" t="s">
        <v>927</v>
      </c>
    </row>
    <row r="141" spans="1:11" ht="15.75" customHeight="1">
      <c r="A141" s="12">
        <v>22706212</v>
      </c>
      <c r="B141" s="12" t="s">
        <v>928</v>
      </c>
      <c r="C141" s="12" t="s">
        <v>929</v>
      </c>
      <c r="D141" s="12" t="s">
        <v>930</v>
      </c>
      <c r="E141" s="12" t="s">
        <v>931</v>
      </c>
      <c r="F141" s="12" t="s">
        <v>128</v>
      </c>
      <c r="G141" s="12">
        <v>2012</v>
      </c>
      <c r="H141" s="70">
        <v>41079</v>
      </c>
      <c r="K141" s="12" t="s">
        <v>932</v>
      </c>
    </row>
    <row r="142" spans="1:11" ht="15.75" customHeight="1">
      <c r="A142" s="12">
        <v>22706215</v>
      </c>
      <c r="B142" s="12" t="s">
        <v>933</v>
      </c>
      <c r="C142" s="12" t="s">
        <v>934</v>
      </c>
      <c r="D142" s="12" t="s">
        <v>935</v>
      </c>
      <c r="E142" s="12" t="s">
        <v>936</v>
      </c>
      <c r="F142" s="12" t="s">
        <v>128</v>
      </c>
      <c r="G142" s="12">
        <v>2012</v>
      </c>
      <c r="H142" s="70">
        <v>41079</v>
      </c>
      <c r="K142" s="12" t="s">
        <v>937</v>
      </c>
    </row>
    <row r="143" spans="1:11" ht="15.75" customHeight="1">
      <c r="A143" s="12">
        <v>22706217</v>
      </c>
      <c r="B143" s="12" t="s">
        <v>938</v>
      </c>
      <c r="C143" s="12" t="s">
        <v>939</v>
      </c>
      <c r="D143" s="12" t="s">
        <v>940</v>
      </c>
      <c r="E143" s="12" t="s">
        <v>941</v>
      </c>
      <c r="F143" s="12" t="s">
        <v>128</v>
      </c>
      <c r="G143" s="12">
        <v>2012</v>
      </c>
      <c r="H143" s="70">
        <v>41079</v>
      </c>
      <c r="K143" s="12" t="s">
        <v>942</v>
      </c>
    </row>
    <row r="144" spans="1:11" ht="15.75" customHeight="1">
      <c r="A144" s="12">
        <v>22727081</v>
      </c>
      <c r="B144" s="12" t="s">
        <v>943</v>
      </c>
      <c r="C144" s="12" t="s">
        <v>944</v>
      </c>
      <c r="D144" s="12" t="s">
        <v>945</v>
      </c>
      <c r="E144" s="12" t="s">
        <v>946</v>
      </c>
      <c r="F144" s="12" t="s">
        <v>947</v>
      </c>
      <c r="G144" s="12">
        <v>2012</v>
      </c>
      <c r="H144" s="70">
        <v>41086</v>
      </c>
      <c r="K144" s="12" t="s">
        <v>948</v>
      </c>
    </row>
    <row r="145" spans="1:11" ht="15.75" customHeight="1">
      <c r="A145" s="12">
        <v>22742483</v>
      </c>
      <c r="B145" s="12" t="s">
        <v>949</v>
      </c>
      <c r="C145" s="12" t="s">
        <v>950</v>
      </c>
      <c r="D145" s="12" t="s">
        <v>951</v>
      </c>
      <c r="E145" s="12" t="s">
        <v>952</v>
      </c>
      <c r="F145" s="12" t="s">
        <v>953</v>
      </c>
      <c r="G145" s="12">
        <v>2012</v>
      </c>
      <c r="H145" s="70">
        <v>41090</v>
      </c>
      <c r="K145" s="12" t="s">
        <v>954</v>
      </c>
    </row>
    <row r="146" spans="1:11" ht="15.75" customHeight="1">
      <c r="A146" s="12">
        <v>22762073</v>
      </c>
      <c r="B146" s="12" t="s">
        <v>955</v>
      </c>
      <c r="C146" s="12" t="s">
        <v>956</v>
      </c>
      <c r="D146" s="12" t="s">
        <v>957</v>
      </c>
      <c r="E146" s="12" t="s">
        <v>958</v>
      </c>
      <c r="F146" s="12" t="s">
        <v>959</v>
      </c>
      <c r="G146" s="12">
        <v>2012</v>
      </c>
      <c r="H146" s="70">
        <v>41095</v>
      </c>
    </row>
    <row r="147" spans="1:11" ht="15.75" customHeight="1">
      <c r="A147" s="12">
        <v>22772614</v>
      </c>
      <c r="B147" s="12" t="s">
        <v>960</v>
      </c>
      <c r="C147" s="12" t="s">
        <v>961</v>
      </c>
      <c r="D147" s="12" t="s">
        <v>962</v>
      </c>
      <c r="E147" s="12" t="s">
        <v>963</v>
      </c>
      <c r="F147" s="12" t="s">
        <v>964</v>
      </c>
      <c r="G147" s="12">
        <v>2012</v>
      </c>
      <c r="H147" s="70">
        <v>41100</v>
      </c>
      <c r="K147" s="12" t="s">
        <v>965</v>
      </c>
    </row>
    <row r="148" spans="1:11" ht="15.75" customHeight="1">
      <c r="A148" s="12">
        <v>22846120</v>
      </c>
      <c r="B148" s="12" t="s">
        <v>966</v>
      </c>
      <c r="C148" s="12" t="s">
        <v>967</v>
      </c>
      <c r="D148" s="12" t="s">
        <v>968</v>
      </c>
      <c r="E148" s="12" t="s">
        <v>969</v>
      </c>
      <c r="F148" s="12" t="s">
        <v>162</v>
      </c>
      <c r="G148" s="12">
        <v>2012</v>
      </c>
      <c r="H148" s="70">
        <v>41122</v>
      </c>
      <c r="K148" s="12" t="s">
        <v>970</v>
      </c>
    </row>
    <row r="149" spans="1:11" ht="15.75" customHeight="1">
      <c r="A149" s="12">
        <v>22870399</v>
      </c>
      <c r="B149" s="12" t="s">
        <v>971</v>
      </c>
      <c r="C149" s="12" t="s">
        <v>972</v>
      </c>
      <c r="D149" s="12" t="s">
        <v>973</v>
      </c>
      <c r="E149" s="12" t="s">
        <v>974</v>
      </c>
      <c r="F149" s="12" t="s">
        <v>975</v>
      </c>
      <c r="G149" s="12">
        <v>2012</v>
      </c>
      <c r="H149" s="70">
        <v>41129</v>
      </c>
      <c r="I149" s="12" t="s">
        <v>976</v>
      </c>
      <c r="K149" s="12" t="s">
        <v>977</v>
      </c>
    </row>
    <row r="150" spans="1:11" ht="15.75" customHeight="1">
      <c r="A150" s="12">
        <v>22876801</v>
      </c>
      <c r="B150" s="12" t="s">
        <v>978</v>
      </c>
      <c r="C150" s="12" t="s">
        <v>979</v>
      </c>
      <c r="D150" s="12" t="s">
        <v>980</v>
      </c>
      <c r="E150" s="12" t="s">
        <v>981</v>
      </c>
      <c r="F150" s="12" t="s">
        <v>982</v>
      </c>
      <c r="G150" s="12">
        <v>2012</v>
      </c>
      <c r="H150" s="70">
        <v>41132</v>
      </c>
    </row>
    <row r="151" spans="1:11" ht="15.75" customHeight="1">
      <c r="A151" s="12">
        <v>22930827</v>
      </c>
      <c r="B151" s="12" t="s">
        <v>983</v>
      </c>
      <c r="C151" s="12" t="s">
        <v>984</v>
      </c>
      <c r="D151" s="12" t="s">
        <v>985</v>
      </c>
      <c r="E151" s="12" t="s">
        <v>986</v>
      </c>
      <c r="F151" s="12" t="s">
        <v>987</v>
      </c>
      <c r="G151" s="12">
        <v>2012</v>
      </c>
      <c r="H151" s="70">
        <v>41151</v>
      </c>
      <c r="K151" s="12" t="s">
        <v>988</v>
      </c>
    </row>
    <row r="152" spans="1:11" ht="15.75" customHeight="1">
      <c r="A152" s="12">
        <v>22937701</v>
      </c>
      <c r="B152" s="12" t="s">
        <v>989</v>
      </c>
      <c r="C152" s="12" t="s">
        <v>990</v>
      </c>
      <c r="D152" s="12" t="s">
        <v>991</v>
      </c>
      <c r="E152" s="12" t="s">
        <v>992</v>
      </c>
      <c r="F152" s="12" t="s">
        <v>514</v>
      </c>
      <c r="G152" s="12">
        <v>2012</v>
      </c>
      <c r="H152" s="70">
        <v>41156</v>
      </c>
    </row>
    <row r="153" spans="1:11" ht="15.75" customHeight="1">
      <c r="A153" s="12">
        <v>22937702</v>
      </c>
      <c r="B153" s="12" t="s">
        <v>993</v>
      </c>
      <c r="C153" s="12" t="s">
        <v>994</v>
      </c>
      <c r="D153" s="12" t="s">
        <v>995</v>
      </c>
      <c r="E153" s="12" t="s">
        <v>626</v>
      </c>
      <c r="F153" s="12" t="s">
        <v>514</v>
      </c>
      <c r="G153" s="12">
        <v>2012</v>
      </c>
      <c r="H153" s="70">
        <v>41156</v>
      </c>
    </row>
    <row r="154" spans="1:11" ht="15.75" customHeight="1">
      <c r="A154" s="12">
        <v>23038845</v>
      </c>
      <c r="B154" s="12" t="s">
        <v>998</v>
      </c>
      <c r="C154" s="12" t="s">
        <v>999</v>
      </c>
      <c r="D154" s="12" t="s">
        <v>1000</v>
      </c>
      <c r="E154" s="12" t="s">
        <v>1001</v>
      </c>
      <c r="F154" s="12" t="s">
        <v>1002</v>
      </c>
      <c r="G154" s="12">
        <v>2012</v>
      </c>
      <c r="H154" s="70">
        <v>41191</v>
      </c>
    </row>
    <row r="155" spans="1:11" ht="15.75" customHeight="1">
      <c r="A155" s="12">
        <v>25493166</v>
      </c>
      <c r="B155" s="12" t="s">
        <v>1003</v>
      </c>
      <c r="C155" s="12" t="s">
        <v>1004</v>
      </c>
      <c r="D155" s="12" t="s">
        <v>1005</v>
      </c>
      <c r="E155" s="12" t="s">
        <v>1006</v>
      </c>
      <c r="F155" s="12" t="s">
        <v>1007</v>
      </c>
      <c r="G155" s="12">
        <v>2012</v>
      </c>
      <c r="H155" s="70">
        <v>41984</v>
      </c>
      <c r="I155" s="12" t="s">
        <v>1008</v>
      </c>
    </row>
    <row r="156" spans="1:11" ht="15.75" customHeight="1">
      <c r="A156" s="12">
        <v>22747602</v>
      </c>
      <c r="B156" s="12" t="s">
        <v>1009</v>
      </c>
      <c r="C156" s="12" t="s">
        <v>1010</v>
      </c>
      <c r="D156" s="12" t="s">
        <v>1011</v>
      </c>
      <c r="E156" s="12" t="s">
        <v>1012</v>
      </c>
      <c r="F156" s="12" t="s">
        <v>341</v>
      </c>
      <c r="G156" s="12">
        <v>2012</v>
      </c>
      <c r="H156" s="70">
        <v>41094</v>
      </c>
      <c r="I156" s="12" t="s">
        <v>1013</v>
      </c>
      <c r="K156" s="12" t="s">
        <v>1014</v>
      </c>
    </row>
    <row r="157" spans="1:11" ht="15.75" customHeight="1">
      <c r="A157" s="12">
        <v>22762232</v>
      </c>
      <c r="B157" s="12" t="s">
        <v>1015</v>
      </c>
      <c r="C157" s="12" t="s">
        <v>1016</v>
      </c>
      <c r="D157" s="12" t="s">
        <v>1017</v>
      </c>
      <c r="E157" s="12" t="s">
        <v>1018</v>
      </c>
      <c r="F157" s="12" t="s">
        <v>1019</v>
      </c>
      <c r="G157" s="12">
        <v>2012</v>
      </c>
      <c r="H157" s="70">
        <v>41096</v>
      </c>
      <c r="K157" s="12" t="s">
        <v>1020</v>
      </c>
    </row>
    <row r="158" spans="1:11" ht="15.75" customHeight="1">
      <c r="A158" s="12">
        <v>22767613</v>
      </c>
      <c r="B158" s="12" t="s">
        <v>1021</v>
      </c>
      <c r="C158" s="12" t="s">
        <v>1022</v>
      </c>
      <c r="D158" s="12" t="s">
        <v>1023</v>
      </c>
      <c r="E158" s="12" t="s">
        <v>1024</v>
      </c>
      <c r="F158" s="12" t="s">
        <v>809</v>
      </c>
      <c r="G158" s="12">
        <v>2012</v>
      </c>
      <c r="H158" s="70">
        <v>41097</v>
      </c>
      <c r="K158" s="12" t="s">
        <v>1025</v>
      </c>
    </row>
    <row r="159" spans="1:11" ht="15.75" customHeight="1">
      <c r="A159" s="12">
        <v>22767614</v>
      </c>
      <c r="B159" s="12" t="s">
        <v>1026</v>
      </c>
      <c r="C159" s="12" t="s">
        <v>1027</v>
      </c>
      <c r="D159" s="12" t="s">
        <v>1028</v>
      </c>
      <c r="E159" s="12" t="s">
        <v>261</v>
      </c>
      <c r="F159" s="12" t="s">
        <v>809</v>
      </c>
      <c r="G159" s="12">
        <v>2012</v>
      </c>
      <c r="H159" s="70">
        <v>41097</v>
      </c>
      <c r="I159" s="12" t="s">
        <v>1029</v>
      </c>
      <c r="K159" s="12" t="s">
        <v>1030</v>
      </c>
    </row>
    <row r="160" spans="1:11" ht="15.75" customHeight="1">
      <c r="A160" s="12">
        <v>22783058</v>
      </c>
      <c r="B160" s="12" t="s">
        <v>1031</v>
      </c>
      <c r="C160" s="12" t="s">
        <v>1032</v>
      </c>
      <c r="D160" s="12" t="s">
        <v>1033</v>
      </c>
      <c r="E160" s="12" t="s">
        <v>1034</v>
      </c>
      <c r="F160" s="12" t="s">
        <v>1035</v>
      </c>
      <c r="G160" s="12">
        <v>2012</v>
      </c>
      <c r="H160" s="70">
        <v>41102</v>
      </c>
      <c r="I160" s="12" t="s">
        <v>1036</v>
      </c>
      <c r="K160" s="12" t="s">
        <v>1037</v>
      </c>
    </row>
    <row r="161" spans="1:11" ht="15.75" customHeight="1">
      <c r="A161" s="12">
        <v>21827822</v>
      </c>
      <c r="B161" s="12" t="s">
        <v>1038</v>
      </c>
      <c r="C161" s="12" t="s">
        <v>1039</v>
      </c>
      <c r="D161" s="12" t="s">
        <v>1040</v>
      </c>
      <c r="E161" s="12" t="s">
        <v>1041</v>
      </c>
      <c r="F161" s="12" t="s">
        <v>1042</v>
      </c>
      <c r="G161" s="12">
        <v>2012</v>
      </c>
      <c r="H161" s="70">
        <v>40766</v>
      </c>
      <c r="I161" s="12" t="s">
        <v>1043</v>
      </c>
      <c r="J161" s="12" t="s">
        <v>1044</v>
      </c>
      <c r="K161" s="12" t="s">
        <v>1045</v>
      </c>
    </row>
    <row r="162" spans="1:11" ht="15.75" customHeight="1">
      <c r="A162" s="12">
        <v>25478103</v>
      </c>
      <c r="B162" s="12" t="s">
        <v>1046</v>
      </c>
      <c r="C162" s="12" t="s">
        <v>1047</v>
      </c>
      <c r="D162" s="12" t="s">
        <v>1048</v>
      </c>
      <c r="E162" s="12" t="s">
        <v>1049</v>
      </c>
      <c r="F162" s="12" t="s">
        <v>1050</v>
      </c>
      <c r="G162" s="12">
        <v>2012</v>
      </c>
      <c r="H162" s="70">
        <v>41979</v>
      </c>
      <c r="I162" s="12" t="s">
        <v>1051</v>
      </c>
      <c r="K162" s="12" t="s">
        <v>1052</v>
      </c>
    </row>
    <row r="163" spans="1:11" ht="15.75" customHeight="1">
      <c r="A163" s="12">
        <v>21797933</v>
      </c>
      <c r="B163" s="12" t="s">
        <v>1053</v>
      </c>
      <c r="C163" s="12" t="s">
        <v>1054</v>
      </c>
      <c r="D163" s="12" t="s">
        <v>1055</v>
      </c>
      <c r="E163" s="12" t="s">
        <v>1056</v>
      </c>
      <c r="F163" s="12" t="s">
        <v>1057</v>
      </c>
      <c r="G163" s="12">
        <v>2012</v>
      </c>
      <c r="H163" s="70">
        <v>40754</v>
      </c>
      <c r="K163" s="12" t="s">
        <v>1058</v>
      </c>
    </row>
    <row r="164" spans="1:11" ht="15.75" customHeight="1">
      <c r="A164" s="12">
        <v>22113367</v>
      </c>
      <c r="B164" s="12" t="s">
        <v>1059</v>
      </c>
      <c r="C164" s="12" t="s">
        <v>1060</v>
      </c>
      <c r="D164" s="12" t="s">
        <v>1061</v>
      </c>
      <c r="E164" s="12" t="s">
        <v>1062</v>
      </c>
      <c r="F164" s="12" t="s">
        <v>605</v>
      </c>
      <c r="G164" s="12">
        <v>2012</v>
      </c>
      <c r="H164" s="70">
        <v>40872</v>
      </c>
      <c r="K164" s="12" t="s">
        <v>1063</v>
      </c>
    </row>
    <row r="165" spans="1:11" ht="15.75" customHeight="1">
      <c r="A165" s="12">
        <v>22252268</v>
      </c>
      <c r="B165" s="12" t="s">
        <v>1066</v>
      </c>
      <c r="C165" s="12" t="s">
        <v>1067</v>
      </c>
      <c r="D165" s="12" t="s">
        <v>1068</v>
      </c>
      <c r="E165" s="12" t="s">
        <v>1069</v>
      </c>
      <c r="F165" s="12" t="s">
        <v>605</v>
      </c>
      <c r="G165" s="12">
        <v>2012</v>
      </c>
      <c r="H165" s="70">
        <v>40927</v>
      </c>
      <c r="K165" s="12" t="s">
        <v>1070</v>
      </c>
    </row>
    <row r="166" spans="1:11" ht="15.75" customHeight="1">
      <c r="A166" s="12">
        <v>22258649</v>
      </c>
      <c r="B166" s="12" t="s">
        <v>1071</v>
      </c>
      <c r="C166" s="12" t="s">
        <v>1072</v>
      </c>
      <c r="D166" s="12" t="s">
        <v>1073</v>
      </c>
      <c r="E166" s="12" t="s">
        <v>1074</v>
      </c>
      <c r="F166" s="12" t="s">
        <v>1075</v>
      </c>
      <c r="G166" s="12">
        <v>2012</v>
      </c>
      <c r="H166" s="70">
        <v>40928</v>
      </c>
      <c r="K166" s="12" t="s">
        <v>1076</v>
      </c>
    </row>
    <row r="167" spans="1:11" ht="15.75" customHeight="1">
      <c r="A167" s="12">
        <v>22363020</v>
      </c>
      <c r="B167" s="12" t="s">
        <v>1077</v>
      </c>
      <c r="C167" s="12" t="s">
        <v>1078</v>
      </c>
      <c r="D167" s="12" t="s">
        <v>1079</v>
      </c>
      <c r="E167" s="12" t="s">
        <v>1080</v>
      </c>
      <c r="F167" s="12" t="s">
        <v>251</v>
      </c>
      <c r="G167" s="12">
        <v>2012</v>
      </c>
      <c r="H167" s="70">
        <v>40964</v>
      </c>
      <c r="K167" s="12" t="s">
        <v>1081</v>
      </c>
    </row>
    <row r="168" spans="1:11" ht="15.75" customHeight="1">
      <c r="A168" s="12">
        <v>22375045</v>
      </c>
      <c r="B168" s="12" t="s">
        <v>1084</v>
      </c>
      <c r="C168" s="12" t="s">
        <v>1085</v>
      </c>
      <c r="D168" s="12" t="s">
        <v>1086</v>
      </c>
      <c r="E168" s="12" t="s">
        <v>1087</v>
      </c>
      <c r="F168" s="12" t="s">
        <v>251</v>
      </c>
      <c r="G168" s="12">
        <v>2012</v>
      </c>
      <c r="H168" s="70">
        <v>40969</v>
      </c>
      <c r="K168" s="12" t="s">
        <v>1088</v>
      </c>
    </row>
    <row r="169" spans="1:11" ht="15.75" customHeight="1">
      <c r="A169" s="12">
        <v>22399277</v>
      </c>
      <c r="B169" s="12" t="s">
        <v>1089</v>
      </c>
      <c r="C169" s="12" t="s">
        <v>1090</v>
      </c>
      <c r="D169" s="12" t="s">
        <v>1091</v>
      </c>
      <c r="E169" s="12" t="s">
        <v>1092</v>
      </c>
      <c r="F169" s="12" t="s">
        <v>251</v>
      </c>
      <c r="G169" s="12">
        <v>2012</v>
      </c>
      <c r="H169" s="70">
        <v>40977</v>
      </c>
      <c r="I169" s="12" t="s">
        <v>1093</v>
      </c>
      <c r="J169" s="12" t="s">
        <v>1094</v>
      </c>
      <c r="K169" s="12" t="s">
        <v>1095</v>
      </c>
    </row>
    <row r="170" spans="1:11" ht="15.75" customHeight="1">
      <c r="A170" s="12">
        <v>22455539</v>
      </c>
      <c r="B170" s="12" t="s">
        <v>1096</v>
      </c>
      <c r="C170" s="12" t="s">
        <v>1097</v>
      </c>
      <c r="D170" s="12" t="s">
        <v>1098</v>
      </c>
      <c r="E170" s="12" t="s">
        <v>1099</v>
      </c>
      <c r="F170" s="12" t="s">
        <v>1100</v>
      </c>
      <c r="G170" s="12">
        <v>2012</v>
      </c>
      <c r="H170" s="70">
        <v>40998</v>
      </c>
      <c r="K170" s="12" t="s">
        <v>1101</v>
      </c>
    </row>
    <row r="171" spans="1:11" ht="15.75" customHeight="1">
      <c r="A171" s="12">
        <v>22517887</v>
      </c>
      <c r="B171" s="12" t="s">
        <v>1104</v>
      </c>
      <c r="C171" s="12" t="s">
        <v>1105</v>
      </c>
      <c r="D171" s="12" t="s">
        <v>1106</v>
      </c>
      <c r="E171" s="12" t="s">
        <v>1107</v>
      </c>
      <c r="F171" s="12" t="s">
        <v>251</v>
      </c>
      <c r="G171" s="12">
        <v>2012</v>
      </c>
      <c r="H171" s="70">
        <v>41020</v>
      </c>
      <c r="K171" s="12" t="s">
        <v>1108</v>
      </c>
    </row>
    <row r="172" spans="1:11" ht="15.75" customHeight="1">
      <c r="A172" s="12">
        <v>22615318</v>
      </c>
      <c r="B172" s="12" t="s">
        <v>1111</v>
      </c>
      <c r="C172" s="12" t="s">
        <v>1112</v>
      </c>
      <c r="D172" s="12" t="s">
        <v>1113</v>
      </c>
      <c r="E172" s="12" t="s">
        <v>1114</v>
      </c>
      <c r="F172" s="12" t="s">
        <v>1115</v>
      </c>
      <c r="G172" s="12">
        <v>2012</v>
      </c>
      <c r="H172" s="70">
        <v>41052</v>
      </c>
      <c r="I172" s="12" t="s">
        <v>1116</v>
      </c>
      <c r="K172" s="12" t="s">
        <v>1117</v>
      </c>
    </row>
    <row r="173" spans="1:11" ht="15.75" customHeight="1">
      <c r="A173" s="12">
        <v>22622447</v>
      </c>
      <c r="B173" s="12" t="s">
        <v>1118</v>
      </c>
      <c r="C173" s="12" t="s">
        <v>1119</v>
      </c>
      <c r="D173" s="12" t="s">
        <v>1120</v>
      </c>
      <c r="E173" s="12" t="s">
        <v>1121</v>
      </c>
      <c r="F173" s="12" t="s">
        <v>267</v>
      </c>
      <c r="G173" s="12">
        <v>2012</v>
      </c>
      <c r="H173" s="70">
        <v>41054</v>
      </c>
      <c r="I173" s="12" t="s">
        <v>1122</v>
      </c>
      <c r="K173" s="12" t="s">
        <v>1123</v>
      </c>
    </row>
    <row r="174" spans="1:11" ht="15.75" customHeight="1">
      <c r="A174" s="12">
        <v>22644029</v>
      </c>
      <c r="B174" s="12" t="s">
        <v>1124</v>
      </c>
      <c r="C174" s="12" t="s">
        <v>1125</v>
      </c>
      <c r="D174" s="12" t="s">
        <v>1126</v>
      </c>
      <c r="E174" s="12" t="s">
        <v>1127</v>
      </c>
      <c r="F174" s="12" t="s">
        <v>1128</v>
      </c>
      <c r="G174" s="12">
        <v>2012</v>
      </c>
      <c r="H174" s="70">
        <v>41060</v>
      </c>
      <c r="I174" s="12" t="s">
        <v>1129</v>
      </c>
      <c r="K174" s="12" t="s">
        <v>1130</v>
      </c>
    </row>
    <row r="175" spans="1:11" ht="15.75" customHeight="1">
      <c r="A175" s="12">
        <v>22669447</v>
      </c>
      <c r="B175" s="12" t="s">
        <v>1133</v>
      </c>
      <c r="C175" s="12" t="s">
        <v>1134</v>
      </c>
      <c r="D175" s="12" t="s">
        <v>1135</v>
      </c>
      <c r="E175" s="12" t="s">
        <v>1136</v>
      </c>
      <c r="F175" s="12" t="s">
        <v>1137</v>
      </c>
      <c r="G175" s="12">
        <v>2012</v>
      </c>
      <c r="H175" s="70">
        <v>41067</v>
      </c>
      <c r="I175" s="12" t="s">
        <v>1138</v>
      </c>
      <c r="K175" s="12" t="s">
        <v>1139</v>
      </c>
    </row>
    <row r="176" spans="1:11" ht="15.75" customHeight="1">
      <c r="A176" s="12">
        <v>22698048</v>
      </c>
      <c r="B176" s="12" t="s">
        <v>1142</v>
      </c>
      <c r="C176" s="12" t="s">
        <v>1143</v>
      </c>
      <c r="D176" s="12" t="s">
        <v>1144</v>
      </c>
      <c r="E176" s="12" t="s">
        <v>1145</v>
      </c>
      <c r="F176" s="12" t="s">
        <v>1146</v>
      </c>
      <c r="G176" s="12">
        <v>2012</v>
      </c>
      <c r="H176" s="70">
        <v>41076</v>
      </c>
      <c r="I176" s="12" t="s">
        <v>1147</v>
      </c>
      <c r="K176" s="12" t="s">
        <v>1148</v>
      </c>
    </row>
    <row r="177" spans="1:11" ht="15.75" customHeight="1">
      <c r="A177" s="12">
        <v>22797690</v>
      </c>
      <c r="B177" s="12" t="s">
        <v>1149</v>
      </c>
      <c r="C177" s="12" t="s">
        <v>1150</v>
      </c>
      <c r="D177" s="12" t="s">
        <v>1151</v>
      </c>
      <c r="E177" s="12" t="s">
        <v>1152</v>
      </c>
      <c r="F177" s="12" t="s">
        <v>128</v>
      </c>
      <c r="G177" s="12">
        <v>2012</v>
      </c>
      <c r="H177" s="70">
        <v>41107</v>
      </c>
      <c r="K177" s="12" t="s">
        <v>1153</v>
      </c>
    </row>
    <row r="178" spans="1:11" ht="15.75" customHeight="1">
      <c r="A178" s="12">
        <v>22801342</v>
      </c>
      <c r="B178" s="12" t="s">
        <v>1156</v>
      </c>
      <c r="C178" s="12" t="s">
        <v>1157</v>
      </c>
      <c r="D178" s="12" t="s">
        <v>1158</v>
      </c>
      <c r="E178" s="12" t="s">
        <v>324</v>
      </c>
      <c r="F178" s="12" t="s">
        <v>128</v>
      </c>
      <c r="G178" s="12">
        <v>2012</v>
      </c>
      <c r="H178" s="70">
        <v>41108</v>
      </c>
      <c r="K178" s="12" t="s">
        <v>1159</v>
      </c>
    </row>
    <row r="179" spans="1:11" ht="15.75" customHeight="1">
      <c r="A179" s="12">
        <v>22801343</v>
      </c>
      <c r="B179" s="12" t="s">
        <v>1160</v>
      </c>
      <c r="C179" s="12" t="s">
        <v>1161</v>
      </c>
      <c r="D179" s="12" t="s">
        <v>1162</v>
      </c>
      <c r="E179" s="12" t="s">
        <v>1163</v>
      </c>
      <c r="F179" s="12" t="s">
        <v>128</v>
      </c>
      <c r="G179" s="12">
        <v>2012</v>
      </c>
      <c r="H179" s="70">
        <v>41108</v>
      </c>
      <c r="K179" s="12" t="s">
        <v>1164</v>
      </c>
    </row>
    <row r="180" spans="1:11" ht="15.75" customHeight="1">
      <c r="A180" s="12">
        <v>22801345</v>
      </c>
      <c r="B180" s="12" t="s">
        <v>1165</v>
      </c>
      <c r="C180" s="12" t="s">
        <v>1166</v>
      </c>
      <c r="D180" s="12" t="s">
        <v>1167</v>
      </c>
      <c r="E180" s="12" t="s">
        <v>1168</v>
      </c>
      <c r="F180" s="12" t="s">
        <v>128</v>
      </c>
      <c r="G180" s="12">
        <v>2012</v>
      </c>
      <c r="H180" s="70">
        <v>41108</v>
      </c>
      <c r="K180" s="12" t="s">
        <v>1169</v>
      </c>
    </row>
    <row r="181" spans="1:11" ht="15.75" customHeight="1">
      <c r="A181" s="12">
        <v>22801346</v>
      </c>
      <c r="B181" s="12" t="s">
        <v>1170</v>
      </c>
      <c r="C181" s="12" t="s">
        <v>1171</v>
      </c>
      <c r="D181" s="12" t="s">
        <v>1172</v>
      </c>
      <c r="E181" s="12" t="s">
        <v>1173</v>
      </c>
      <c r="F181" s="12" t="s">
        <v>128</v>
      </c>
      <c r="G181" s="12">
        <v>2012</v>
      </c>
      <c r="H181" s="70">
        <v>41108</v>
      </c>
      <c r="K181" s="12" t="s">
        <v>1174</v>
      </c>
    </row>
    <row r="182" spans="1:11" ht="15.75" customHeight="1">
      <c r="A182" s="12">
        <v>22803817</v>
      </c>
      <c r="B182" s="12" t="s">
        <v>1175</v>
      </c>
      <c r="C182" s="12" t="s">
        <v>1176</v>
      </c>
      <c r="D182" s="12" t="s">
        <v>1177</v>
      </c>
      <c r="E182" s="12" t="s">
        <v>1178</v>
      </c>
      <c r="F182" s="12" t="s">
        <v>1179</v>
      </c>
      <c r="G182" s="12">
        <v>2012</v>
      </c>
      <c r="H182" s="70">
        <v>41109</v>
      </c>
      <c r="K182" s="12" t="s">
        <v>1180</v>
      </c>
    </row>
    <row r="183" spans="1:11" ht="15.75" customHeight="1">
      <c r="A183" s="12">
        <v>22861662</v>
      </c>
      <c r="B183" s="12" t="s">
        <v>1181</v>
      </c>
      <c r="C183" s="12" t="s">
        <v>1182</v>
      </c>
      <c r="D183" s="12" t="s">
        <v>1183</v>
      </c>
      <c r="E183" s="12" t="s">
        <v>1184</v>
      </c>
      <c r="F183" s="12" t="s">
        <v>1185</v>
      </c>
      <c r="G183" s="12">
        <v>2012</v>
      </c>
      <c r="H183" s="70">
        <v>41128</v>
      </c>
      <c r="K183" s="12" t="s">
        <v>1186</v>
      </c>
    </row>
    <row r="184" spans="1:11" ht="15.75" customHeight="1">
      <c r="A184" s="12">
        <v>22904135</v>
      </c>
      <c r="B184" s="12" t="s">
        <v>1187</v>
      </c>
      <c r="C184" s="12" t="s">
        <v>1188</v>
      </c>
      <c r="D184" s="12" t="s">
        <v>1189</v>
      </c>
      <c r="E184" s="12" t="s">
        <v>1190</v>
      </c>
      <c r="F184" s="12" t="s">
        <v>1191</v>
      </c>
      <c r="G184" s="12">
        <v>2012</v>
      </c>
      <c r="H184" s="70">
        <v>41142</v>
      </c>
      <c r="K184" s="12" t="s">
        <v>1192</v>
      </c>
    </row>
    <row r="185" spans="1:11" ht="15.75" customHeight="1">
      <c r="A185" s="12">
        <v>22928280</v>
      </c>
      <c r="B185" s="12" t="s">
        <v>1193</v>
      </c>
      <c r="C185" s="12" t="s">
        <v>1194</v>
      </c>
      <c r="D185" s="12" t="s">
        <v>1195</v>
      </c>
      <c r="E185" s="12" t="s">
        <v>1196</v>
      </c>
      <c r="F185" s="12" t="s">
        <v>1197</v>
      </c>
      <c r="G185" s="12">
        <v>2012</v>
      </c>
      <c r="H185" s="70">
        <v>41151</v>
      </c>
      <c r="K185" s="12" t="s">
        <v>1198</v>
      </c>
    </row>
    <row r="186" spans="1:11" ht="15.75" customHeight="1">
      <c r="A186" s="12">
        <v>22930291</v>
      </c>
      <c r="B186" s="12" t="s">
        <v>1199</v>
      </c>
      <c r="C186" s="12" t="s">
        <v>1200</v>
      </c>
      <c r="D186" s="12" t="s">
        <v>1201</v>
      </c>
      <c r="E186" s="12" t="s">
        <v>1202</v>
      </c>
      <c r="F186" s="12" t="s">
        <v>725</v>
      </c>
      <c r="G186" s="12">
        <v>2012</v>
      </c>
      <c r="H186" s="70">
        <v>41151</v>
      </c>
      <c r="K186" s="12" t="s">
        <v>1203</v>
      </c>
    </row>
    <row r="187" spans="1:11" ht="15.75" customHeight="1">
      <c r="A187" s="12">
        <v>22970467</v>
      </c>
      <c r="B187" s="12" t="s">
        <v>1204</v>
      </c>
      <c r="C187" s="12" t="s">
        <v>1205</v>
      </c>
      <c r="D187" s="12" t="s">
        <v>1206</v>
      </c>
      <c r="E187" s="12" t="s">
        <v>1207</v>
      </c>
      <c r="F187" s="12" t="s">
        <v>1208</v>
      </c>
      <c r="G187" s="12">
        <v>2012</v>
      </c>
      <c r="H187" s="70">
        <v>41166</v>
      </c>
      <c r="I187" s="12" t="s">
        <v>1209</v>
      </c>
      <c r="J187" s="12" t="s">
        <v>1210</v>
      </c>
    </row>
    <row r="188" spans="1:11" ht="15.75" customHeight="1">
      <c r="A188" s="12">
        <v>23007212</v>
      </c>
      <c r="B188" s="12" t="s">
        <v>1211</v>
      </c>
      <c r="C188" s="12" t="s">
        <v>1212</v>
      </c>
      <c r="D188" s="12" t="s">
        <v>1213</v>
      </c>
      <c r="E188" s="12" t="s">
        <v>1214</v>
      </c>
      <c r="F188" s="12" t="s">
        <v>1215</v>
      </c>
      <c r="G188" s="12">
        <v>2012</v>
      </c>
      <c r="H188" s="70">
        <v>41178</v>
      </c>
    </row>
    <row r="189" spans="1:11" ht="15.75" customHeight="1">
      <c r="A189" s="12">
        <v>23007214</v>
      </c>
      <c r="B189" s="12" t="s">
        <v>1216</v>
      </c>
      <c r="C189" s="12" t="s">
        <v>1217</v>
      </c>
      <c r="D189" s="12" t="s">
        <v>1218</v>
      </c>
      <c r="E189" s="12" t="s">
        <v>1219</v>
      </c>
      <c r="F189" s="12" t="s">
        <v>1215</v>
      </c>
      <c r="G189" s="12">
        <v>2012</v>
      </c>
      <c r="H189" s="70">
        <v>41178</v>
      </c>
    </row>
    <row r="190" spans="1:11" ht="15.75" customHeight="1">
      <c r="A190" s="12">
        <v>23009008</v>
      </c>
      <c r="B190" s="12" t="s">
        <v>1220</v>
      </c>
      <c r="C190" s="12" t="s">
        <v>1221</v>
      </c>
      <c r="D190" s="12" t="s">
        <v>1222</v>
      </c>
      <c r="E190" s="12" t="s">
        <v>1223</v>
      </c>
      <c r="F190" s="12" t="s">
        <v>1224</v>
      </c>
      <c r="G190" s="12">
        <v>2012</v>
      </c>
      <c r="H190" s="70">
        <v>41179</v>
      </c>
    </row>
    <row r="191" spans="1:11" ht="15.75" customHeight="1">
      <c r="A191" s="12">
        <v>23430959</v>
      </c>
      <c r="B191" s="12" t="s">
        <v>1225</v>
      </c>
      <c r="C191" s="12" t="s">
        <v>1226</v>
      </c>
      <c r="D191" s="12" t="s">
        <v>1227</v>
      </c>
      <c r="E191" s="12" t="s">
        <v>1228</v>
      </c>
      <c r="F191" s="12" t="s">
        <v>1229</v>
      </c>
      <c r="G191" s="12">
        <v>2012</v>
      </c>
      <c r="H191" s="70">
        <v>41328</v>
      </c>
      <c r="I191" s="12" t="s">
        <v>1230</v>
      </c>
      <c r="K191" s="12" t="s">
        <v>1231</v>
      </c>
    </row>
    <row r="192" spans="1:11" ht="15.75" customHeight="1">
      <c r="A192" s="12">
        <v>22711538</v>
      </c>
      <c r="B192" s="12" t="s">
        <v>1232</v>
      </c>
      <c r="C192" s="12" t="s">
        <v>1233</v>
      </c>
      <c r="D192" s="12" t="s">
        <v>1234</v>
      </c>
      <c r="E192" s="12" t="s">
        <v>1235</v>
      </c>
      <c r="F192" s="12" t="s">
        <v>1236</v>
      </c>
      <c r="G192" s="12">
        <v>2012</v>
      </c>
      <c r="H192" s="70">
        <v>41080</v>
      </c>
      <c r="I192" s="12" t="s">
        <v>1237</v>
      </c>
      <c r="K192" s="12" t="s">
        <v>1238</v>
      </c>
    </row>
    <row r="193" spans="1:11" ht="15.75" customHeight="1">
      <c r="A193" s="12">
        <v>22883325</v>
      </c>
      <c r="B193" s="12" t="s">
        <v>1239</v>
      </c>
      <c r="C193" s="12" t="s">
        <v>1240</v>
      </c>
      <c r="D193" s="12" t="s">
        <v>1241</v>
      </c>
      <c r="E193" s="12" t="s">
        <v>1173</v>
      </c>
      <c r="F193" s="12" t="s">
        <v>341</v>
      </c>
      <c r="G193" s="12">
        <v>2012</v>
      </c>
      <c r="H193" s="70">
        <v>41135</v>
      </c>
      <c r="I193" s="12" t="s">
        <v>1242</v>
      </c>
      <c r="K193" s="12" t="s">
        <v>1243</v>
      </c>
    </row>
    <row r="194" spans="1:11" ht="15.75" customHeight="1">
      <c r="A194" s="12">
        <v>22907315</v>
      </c>
      <c r="B194" s="12" t="s">
        <v>1244</v>
      </c>
      <c r="C194" s="12" t="s">
        <v>1245</v>
      </c>
      <c r="D194" s="12" t="s">
        <v>1246</v>
      </c>
      <c r="E194" s="12" t="s">
        <v>1247</v>
      </c>
      <c r="F194" s="12" t="s">
        <v>1248</v>
      </c>
      <c r="G194" s="12">
        <v>2012</v>
      </c>
      <c r="H194" s="70">
        <v>41143</v>
      </c>
      <c r="I194" s="12" t="s">
        <v>1249</v>
      </c>
      <c r="K194" s="12" t="s">
        <v>1250</v>
      </c>
    </row>
    <row r="195" spans="1:11" ht="15.75" customHeight="1">
      <c r="A195" s="12">
        <v>22894815</v>
      </c>
      <c r="B195" s="12" t="s">
        <v>1251</v>
      </c>
      <c r="C195" s="12" t="s">
        <v>1252</v>
      </c>
      <c r="D195" s="12" t="s">
        <v>1253</v>
      </c>
      <c r="E195" s="12" t="s">
        <v>1254</v>
      </c>
      <c r="F195" s="12" t="s">
        <v>1255</v>
      </c>
      <c r="G195" s="12">
        <v>2012</v>
      </c>
      <c r="H195" s="70">
        <v>41138</v>
      </c>
      <c r="I195" s="12" t="s">
        <v>1256</v>
      </c>
      <c r="K195" s="12" t="s">
        <v>1257</v>
      </c>
    </row>
    <row r="196" spans="1:11" ht="15.75" customHeight="1">
      <c r="A196" s="12">
        <v>22761422</v>
      </c>
      <c r="B196" s="12" t="s">
        <v>1258</v>
      </c>
      <c r="C196" s="12" t="s">
        <v>1259</v>
      </c>
      <c r="D196" s="12" t="s">
        <v>1260</v>
      </c>
      <c r="E196" s="12" t="s">
        <v>1261</v>
      </c>
      <c r="F196" s="12" t="s">
        <v>1236</v>
      </c>
      <c r="G196" s="12">
        <v>2012</v>
      </c>
      <c r="H196" s="70">
        <v>41095</v>
      </c>
      <c r="I196" s="12" t="s">
        <v>1262</v>
      </c>
      <c r="K196" s="12" t="s">
        <v>1263</v>
      </c>
    </row>
    <row r="197" spans="1:11" ht="15.75" customHeight="1">
      <c r="A197" s="12">
        <v>22824940</v>
      </c>
      <c r="B197" s="12" t="s">
        <v>1264</v>
      </c>
      <c r="C197" s="12" t="s">
        <v>1265</v>
      </c>
      <c r="D197" s="12" t="s">
        <v>1266</v>
      </c>
      <c r="E197" s="12" t="s">
        <v>1267</v>
      </c>
      <c r="F197" s="12" t="s">
        <v>1268</v>
      </c>
      <c r="G197" s="12">
        <v>2012</v>
      </c>
      <c r="H197" s="70">
        <v>41115</v>
      </c>
      <c r="K197" s="12" t="s">
        <v>1269</v>
      </c>
    </row>
    <row r="198" spans="1:11" ht="15.75" customHeight="1">
      <c r="A198" s="12">
        <v>22402815</v>
      </c>
      <c r="B198" s="12" t="s">
        <v>1272</v>
      </c>
      <c r="C198" s="12" t="s">
        <v>1273</v>
      </c>
      <c r="D198" s="12" t="s">
        <v>1274</v>
      </c>
      <c r="E198" s="12" t="s">
        <v>1275</v>
      </c>
      <c r="F198" s="12" t="s">
        <v>1276</v>
      </c>
      <c r="G198" s="12">
        <v>2012</v>
      </c>
      <c r="H198" s="70">
        <v>40978</v>
      </c>
      <c r="K198" s="12" t="s">
        <v>1277</v>
      </c>
    </row>
    <row r="199" spans="1:11" ht="15.75" customHeight="1">
      <c r="A199" s="12">
        <v>22569709</v>
      </c>
      <c r="B199" s="12" t="s">
        <v>1278</v>
      </c>
      <c r="C199" s="12" t="s">
        <v>1279</v>
      </c>
      <c r="D199" s="12" t="s">
        <v>1280</v>
      </c>
      <c r="E199" s="12" t="s">
        <v>1281</v>
      </c>
      <c r="F199" s="12" t="s">
        <v>239</v>
      </c>
      <c r="G199" s="12">
        <v>2012</v>
      </c>
      <c r="H199" s="70">
        <v>41039</v>
      </c>
      <c r="K199" s="12" t="s">
        <v>1282</v>
      </c>
    </row>
    <row r="200" spans="1:11" ht="15.75" customHeight="1">
      <c r="A200" s="12">
        <v>22795612</v>
      </c>
      <c r="B200" s="12" t="s">
        <v>1283</v>
      </c>
      <c r="C200" s="12" t="s">
        <v>1284</v>
      </c>
      <c r="D200" s="12" t="s">
        <v>1285</v>
      </c>
      <c r="E200" s="12" t="s">
        <v>1286</v>
      </c>
      <c r="F200" s="12" t="s">
        <v>1287</v>
      </c>
      <c r="G200" s="12">
        <v>2012</v>
      </c>
      <c r="H200" s="70">
        <v>41107</v>
      </c>
      <c r="K200" s="12" t="s">
        <v>1288</v>
      </c>
    </row>
    <row r="201" spans="1:11" ht="15.75" customHeight="1">
      <c r="A201" s="12">
        <v>22855710</v>
      </c>
      <c r="B201" s="12" t="s">
        <v>1291</v>
      </c>
      <c r="C201" s="12" t="s">
        <v>1292</v>
      </c>
      <c r="D201" s="12" t="s">
        <v>1293</v>
      </c>
      <c r="E201" s="12" t="s">
        <v>1294</v>
      </c>
      <c r="F201" s="12" t="s">
        <v>1295</v>
      </c>
      <c r="G201" s="12">
        <v>2012</v>
      </c>
      <c r="H201" s="70">
        <v>41124</v>
      </c>
      <c r="I201" s="12" t="s">
        <v>1296</v>
      </c>
      <c r="J201" s="12" t="s">
        <v>1297</v>
      </c>
      <c r="K201" s="12" t="s">
        <v>1298</v>
      </c>
    </row>
    <row r="202" spans="1:11" ht="15.75" customHeight="1">
      <c r="A202" s="12">
        <v>22877592</v>
      </c>
      <c r="B202" s="12" t="s">
        <v>1301</v>
      </c>
      <c r="C202" s="12" t="s">
        <v>1302</v>
      </c>
      <c r="D202" s="12" t="s">
        <v>1303</v>
      </c>
      <c r="E202" s="12" t="s">
        <v>1304</v>
      </c>
      <c r="F202" s="12" t="s">
        <v>443</v>
      </c>
      <c r="G202" s="12">
        <v>2012</v>
      </c>
      <c r="H202" s="70">
        <v>41132</v>
      </c>
      <c r="K202" s="12" t="s">
        <v>1305</v>
      </c>
    </row>
    <row r="203" spans="1:11" ht="15.75" customHeight="1">
      <c r="A203" s="12">
        <v>22877595</v>
      </c>
      <c r="B203" s="12" t="s">
        <v>1306</v>
      </c>
      <c r="C203" s="12" t="s">
        <v>1307</v>
      </c>
      <c r="D203" s="12" t="s">
        <v>1308</v>
      </c>
      <c r="E203" s="12" t="s">
        <v>1309</v>
      </c>
      <c r="F203" s="12" t="s">
        <v>443</v>
      </c>
      <c r="G203" s="12">
        <v>2012</v>
      </c>
      <c r="H203" s="70">
        <v>41132</v>
      </c>
      <c r="K203" s="12" t="s">
        <v>1310</v>
      </c>
    </row>
    <row r="204" spans="1:11" ht="15.75" customHeight="1">
      <c r="A204" s="12">
        <v>22877601</v>
      </c>
      <c r="B204" s="12" t="s">
        <v>1311</v>
      </c>
      <c r="C204" s="12" t="s">
        <v>1312</v>
      </c>
      <c r="D204" s="12" t="s">
        <v>1313</v>
      </c>
      <c r="E204" s="12" t="s">
        <v>1314</v>
      </c>
      <c r="F204" s="12" t="s">
        <v>443</v>
      </c>
      <c r="G204" s="12">
        <v>2012</v>
      </c>
      <c r="H204" s="70">
        <v>41132</v>
      </c>
      <c r="K204" s="12" t="s">
        <v>1315</v>
      </c>
    </row>
    <row r="205" spans="1:11" ht="15.75" customHeight="1">
      <c r="A205" s="12">
        <v>22895675</v>
      </c>
      <c r="B205" s="12" t="s">
        <v>1316</v>
      </c>
      <c r="C205" s="12" t="s">
        <v>1317</v>
      </c>
      <c r="D205" s="12" t="s">
        <v>1318</v>
      </c>
      <c r="E205" s="12" t="s">
        <v>1319</v>
      </c>
      <c r="F205" s="12" t="s">
        <v>1320</v>
      </c>
      <c r="G205" s="12">
        <v>2012</v>
      </c>
      <c r="H205" s="70">
        <v>41138</v>
      </c>
      <c r="K205" s="12" t="s">
        <v>1321</v>
      </c>
    </row>
    <row r="206" spans="1:11" ht="15.75" customHeight="1">
      <c r="A206" s="12">
        <v>22902661</v>
      </c>
      <c r="B206" s="12" t="s">
        <v>1322</v>
      </c>
      <c r="C206" s="12" t="s">
        <v>1323</v>
      </c>
      <c r="D206" s="12" t="s">
        <v>1324</v>
      </c>
      <c r="E206" s="12" t="s">
        <v>1325</v>
      </c>
      <c r="F206" s="12" t="s">
        <v>128</v>
      </c>
      <c r="G206" s="12">
        <v>2012</v>
      </c>
      <c r="H206" s="70">
        <v>41142</v>
      </c>
      <c r="K206" s="12" t="s">
        <v>1326</v>
      </c>
    </row>
    <row r="207" spans="1:11" ht="15.75" customHeight="1">
      <c r="A207" s="12">
        <v>22902666</v>
      </c>
      <c r="B207" s="12" t="s">
        <v>1327</v>
      </c>
      <c r="C207" s="12" t="s">
        <v>1328</v>
      </c>
      <c r="D207" s="12" t="s">
        <v>1329</v>
      </c>
      <c r="E207" s="12" t="s">
        <v>1330</v>
      </c>
      <c r="F207" s="12" t="s">
        <v>128</v>
      </c>
      <c r="G207" s="12">
        <v>2012</v>
      </c>
      <c r="H207" s="70">
        <v>41142</v>
      </c>
      <c r="I207" s="12" t="s">
        <v>1331</v>
      </c>
      <c r="J207" s="12" t="s">
        <v>1332</v>
      </c>
      <c r="K207" s="12" t="s">
        <v>1333</v>
      </c>
    </row>
    <row r="208" spans="1:11" ht="15.75" customHeight="1">
      <c r="A208" s="12">
        <v>22902672</v>
      </c>
      <c r="B208" s="12" t="s">
        <v>1334</v>
      </c>
      <c r="C208" s="12" t="s">
        <v>1335</v>
      </c>
      <c r="D208" s="12" t="s">
        <v>1336</v>
      </c>
      <c r="E208" s="12" t="s">
        <v>1337</v>
      </c>
      <c r="F208" s="12" t="s">
        <v>128</v>
      </c>
      <c r="G208" s="12">
        <v>2012</v>
      </c>
      <c r="H208" s="70">
        <v>41142</v>
      </c>
      <c r="K208" s="12" t="s">
        <v>1338</v>
      </c>
    </row>
    <row r="209" spans="1:11" ht="15.75" customHeight="1">
      <c r="A209" s="12">
        <v>22925125</v>
      </c>
      <c r="B209" s="12" t="s">
        <v>1339</v>
      </c>
      <c r="C209" s="12" t="s">
        <v>1340</v>
      </c>
      <c r="D209" s="12" t="s">
        <v>1341</v>
      </c>
      <c r="E209" s="12" t="s">
        <v>1342</v>
      </c>
      <c r="F209" s="12" t="s">
        <v>1343</v>
      </c>
      <c r="G209" s="12">
        <v>2012</v>
      </c>
      <c r="H209" s="70">
        <v>41150</v>
      </c>
      <c r="K209" s="12" t="s">
        <v>1344</v>
      </c>
    </row>
    <row r="210" spans="1:11" ht="15.75" customHeight="1">
      <c r="A210" s="12">
        <v>23033522</v>
      </c>
      <c r="B210" s="12" t="s">
        <v>1345</v>
      </c>
      <c r="C210" s="12" t="s">
        <v>1346</v>
      </c>
      <c r="D210" s="12" t="s">
        <v>1347</v>
      </c>
      <c r="E210" s="12" t="s">
        <v>1348</v>
      </c>
      <c r="F210" s="12" t="s">
        <v>725</v>
      </c>
      <c r="G210" s="12">
        <v>2012</v>
      </c>
      <c r="H210" s="70">
        <v>41186</v>
      </c>
      <c r="K210" s="12" t="s">
        <v>1349</v>
      </c>
    </row>
    <row r="211" spans="1:11" ht="15.75" customHeight="1">
      <c r="A211" s="12">
        <v>23033525</v>
      </c>
      <c r="B211" s="12" t="s">
        <v>1350</v>
      </c>
      <c r="C211" s="12" t="s">
        <v>1351</v>
      </c>
      <c r="D211" s="12" t="s">
        <v>1352</v>
      </c>
      <c r="E211" s="12" t="s">
        <v>1353</v>
      </c>
      <c r="F211" s="12" t="s">
        <v>725</v>
      </c>
      <c r="G211" s="12">
        <v>2012</v>
      </c>
      <c r="H211" s="70">
        <v>41186</v>
      </c>
      <c r="I211" s="12" t="s">
        <v>1354</v>
      </c>
      <c r="J211" s="12" t="s">
        <v>1355</v>
      </c>
      <c r="K211" s="12" t="s">
        <v>1356</v>
      </c>
    </row>
    <row r="212" spans="1:11" ht="15.75" customHeight="1">
      <c r="A212" s="12">
        <v>23033531</v>
      </c>
      <c r="B212" s="12" t="s">
        <v>1357</v>
      </c>
      <c r="C212" s="12" t="s">
        <v>1358</v>
      </c>
      <c r="D212" s="12" t="s">
        <v>1359</v>
      </c>
      <c r="E212" s="12" t="s">
        <v>1360</v>
      </c>
      <c r="F212" s="12" t="s">
        <v>725</v>
      </c>
      <c r="G212" s="12">
        <v>2012</v>
      </c>
      <c r="H212" s="70">
        <v>41186</v>
      </c>
      <c r="K212" s="12" t="s">
        <v>1361</v>
      </c>
    </row>
    <row r="213" spans="1:11" ht="15.75" customHeight="1">
      <c r="A213" s="12">
        <v>23093203</v>
      </c>
      <c r="B213" s="12" t="s">
        <v>1362</v>
      </c>
      <c r="C213" s="12" t="s">
        <v>1363</v>
      </c>
      <c r="D213" s="12" t="s">
        <v>1364</v>
      </c>
      <c r="E213" s="12" t="s">
        <v>1365</v>
      </c>
      <c r="F213" s="12" t="s">
        <v>1366</v>
      </c>
      <c r="G213" s="12">
        <v>2012</v>
      </c>
      <c r="H213" s="70">
        <v>41207</v>
      </c>
      <c r="K213" s="12" t="s">
        <v>1367</v>
      </c>
    </row>
    <row r="214" spans="1:11" ht="15.75" customHeight="1">
      <c r="A214" s="12">
        <v>23157136</v>
      </c>
      <c r="B214" s="12" t="s">
        <v>1368</v>
      </c>
      <c r="C214" s="12" t="s">
        <v>1369</v>
      </c>
      <c r="D214" s="12" t="s">
        <v>1370</v>
      </c>
      <c r="E214" s="12" t="s">
        <v>1371</v>
      </c>
      <c r="F214" s="12" t="s">
        <v>1224</v>
      </c>
      <c r="G214" s="12">
        <v>2012</v>
      </c>
      <c r="H214" s="70">
        <v>41233</v>
      </c>
    </row>
    <row r="215" spans="1:11" ht="15.75" customHeight="1">
      <c r="A215" s="12">
        <v>23163048</v>
      </c>
      <c r="B215" s="12" t="s">
        <v>1372</v>
      </c>
      <c r="C215" s="12" t="s">
        <v>1373</v>
      </c>
      <c r="D215" s="12" t="s">
        <v>1374</v>
      </c>
      <c r="E215" s="12" t="s">
        <v>1375</v>
      </c>
      <c r="F215" s="12" t="s">
        <v>514</v>
      </c>
      <c r="G215" s="12">
        <v>2012</v>
      </c>
      <c r="H215" s="70">
        <v>41234</v>
      </c>
    </row>
    <row r="216" spans="1:11" ht="15.75" customHeight="1">
      <c r="A216" s="12">
        <v>23197282</v>
      </c>
      <c r="B216" s="12" t="s">
        <v>1376</v>
      </c>
      <c r="C216" s="12" t="s">
        <v>1377</v>
      </c>
      <c r="D216" s="12" t="s">
        <v>1378</v>
      </c>
      <c r="E216" s="12" t="s">
        <v>1379</v>
      </c>
      <c r="F216" s="12" t="s">
        <v>1380</v>
      </c>
      <c r="G216" s="12">
        <v>2012</v>
      </c>
      <c r="H216" s="70">
        <v>41244</v>
      </c>
      <c r="K216" s="12" t="s">
        <v>1381</v>
      </c>
    </row>
    <row r="217" spans="1:11" ht="15.75" customHeight="1">
      <c r="A217" s="12">
        <v>26782047</v>
      </c>
      <c r="B217" s="12" t="s">
        <v>1382</v>
      </c>
      <c r="C217" s="12" t="s">
        <v>1383</v>
      </c>
      <c r="D217" s="12" t="s">
        <v>1384</v>
      </c>
      <c r="E217" s="12" t="s">
        <v>1385</v>
      </c>
      <c r="F217" s="12" t="s">
        <v>1386</v>
      </c>
      <c r="G217" s="12">
        <v>2012</v>
      </c>
      <c r="H217" s="70">
        <v>42389</v>
      </c>
      <c r="K217" s="12" t="s">
        <v>1387</v>
      </c>
    </row>
    <row r="218" spans="1:11" ht="15.75" customHeight="1">
      <c r="A218" s="12">
        <v>22846397</v>
      </c>
      <c r="B218" s="12" t="s">
        <v>1390</v>
      </c>
      <c r="C218" s="12" t="s">
        <v>1391</v>
      </c>
      <c r="D218" s="12" t="s">
        <v>1392</v>
      </c>
      <c r="E218" s="12" t="s">
        <v>1393</v>
      </c>
      <c r="F218" s="12" t="s">
        <v>353</v>
      </c>
      <c r="G218" s="12">
        <v>2012</v>
      </c>
      <c r="H218" s="70">
        <v>41122</v>
      </c>
      <c r="K218" s="12" t="s">
        <v>1394</v>
      </c>
    </row>
    <row r="219" spans="1:11" ht="15.75" customHeight="1">
      <c r="A219" s="12">
        <v>23000869</v>
      </c>
      <c r="B219" s="12" t="s">
        <v>1397</v>
      </c>
      <c r="C219" s="12" t="s">
        <v>1398</v>
      </c>
      <c r="D219" s="12" t="s">
        <v>1399</v>
      </c>
      <c r="E219" s="12" t="s">
        <v>1400</v>
      </c>
      <c r="F219" s="12" t="s">
        <v>540</v>
      </c>
      <c r="G219" s="12">
        <v>2012</v>
      </c>
      <c r="H219" s="70">
        <v>41177</v>
      </c>
      <c r="K219" s="12" t="s">
        <v>1401</v>
      </c>
    </row>
    <row r="220" spans="1:11" ht="15.75" customHeight="1">
      <c r="A220" s="12">
        <v>22984897</v>
      </c>
      <c r="B220" s="12" t="s">
        <v>1402</v>
      </c>
      <c r="C220" s="12" t="s">
        <v>1403</v>
      </c>
      <c r="D220" s="12" t="s">
        <v>1404</v>
      </c>
      <c r="E220" s="12" t="s">
        <v>1405</v>
      </c>
      <c r="F220" s="12" t="s">
        <v>392</v>
      </c>
      <c r="G220" s="12">
        <v>2012</v>
      </c>
      <c r="H220" s="70">
        <v>41171</v>
      </c>
      <c r="I220" s="12" t="s">
        <v>1406</v>
      </c>
      <c r="K220" s="12" t="s">
        <v>1407</v>
      </c>
    </row>
    <row r="221" spans="1:11" ht="15.75" customHeight="1">
      <c r="A221" s="12">
        <v>22169584</v>
      </c>
      <c r="B221" s="12" t="s">
        <v>1408</v>
      </c>
      <c r="C221" s="12" t="s">
        <v>1409</v>
      </c>
      <c r="D221" s="12" t="s">
        <v>1410</v>
      </c>
      <c r="E221" s="12" t="s">
        <v>1411</v>
      </c>
      <c r="F221" s="12" t="s">
        <v>1412</v>
      </c>
      <c r="G221" s="12">
        <v>2012</v>
      </c>
      <c r="H221" s="70">
        <v>40893</v>
      </c>
      <c r="K221" s="12" t="s">
        <v>1413</v>
      </c>
    </row>
    <row r="222" spans="1:11" ht="15.75" customHeight="1">
      <c r="A222" s="12">
        <v>22491994</v>
      </c>
      <c r="B222" s="12" t="s">
        <v>1414</v>
      </c>
      <c r="C222" s="12" t="s">
        <v>1415</v>
      </c>
      <c r="D222" s="12" t="s">
        <v>1416</v>
      </c>
      <c r="E222" s="12" t="s">
        <v>1417</v>
      </c>
      <c r="F222" s="12" t="s">
        <v>605</v>
      </c>
      <c r="G222" s="12">
        <v>2012</v>
      </c>
      <c r="H222" s="70">
        <v>41011</v>
      </c>
      <c r="K222" s="12" t="s">
        <v>1418</v>
      </c>
    </row>
    <row r="223" spans="1:11" ht="15.75" customHeight="1">
      <c r="A223" s="12">
        <v>22517888</v>
      </c>
      <c r="B223" s="12" t="s">
        <v>1419</v>
      </c>
      <c r="C223" s="12" t="s">
        <v>1420</v>
      </c>
      <c r="D223" s="12" t="s">
        <v>1421</v>
      </c>
      <c r="E223" s="12" t="s">
        <v>1422</v>
      </c>
      <c r="F223" s="12" t="s">
        <v>251</v>
      </c>
      <c r="G223" s="12">
        <v>2012</v>
      </c>
      <c r="H223" s="70">
        <v>41020</v>
      </c>
      <c r="K223" s="12" t="s">
        <v>1423</v>
      </c>
    </row>
    <row r="224" spans="1:11" ht="15.75" customHeight="1">
      <c r="A224" s="12">
        <v>22535909</v>
      </c>
      <c r="B224" s="12" t="s">
        <v>1424</v>
      </c>
      <c r="C224" s="12" t="s">
        <v>1425</v>
      </c>
      <c r="D224" s="12" t="s">
        <v>1426</v>
      </c>
      <c r="E224" s="12" t="s">
        <v>1427</v>
      </c>
      <c r="F224" s="12" t="s">
        <v>251</v>
      </c>
      <c r="G224" s="12">
        <v>2012</v>
      </c>
      <c r="H224" s="70">
        <v>41026</v>
      </c>
      <c r="K224" s="12" t="s">
        <v>1428</v>
      </c>
    </row>
    <row r="225" spans="1:11" ht="15.75" customHeight="1">
      <c r="A225" s="12">
        <v>22544308</v>
      </c>
      <c r="B225" s="12" t="s">
        <v>1429</v>
      </c>
      <c r="C225" s="12" t="s">
        <v>1430</v>
      </c>
      <c r="D225" s="12" t="s">
        <v>1431</v>
      </c>
      <c r="E225" s="12" t="s">
        <v>1432</v>
      </c>
      <c r="F225" s="12" t="s">
        <v>251</v>
      </c>
      <c r="G225" s="12">
        <v>2012</v>
      </c>
      <c r="H225" s="70">
        <v>41030</v>
      </c>
      <c r="K225" s="12" t="s">
        <v>1433</v>
      </c>
    </row>
    <row r="226" spans="1:11" ht="15.75" customHeight="1">
      <c r="A226" s="12">
        <v>22564212</v>
      </c>
      <c r="B226" s="12" t="s">
        <v>1436</v>
      </c>
      <c r="C226" s="12" t="s">
        <v>1437</v>
      </c>
      <c r="D226" s="12" t="s">
        <v>1438</v>
      </c>
      <c r="E226" s="12" t="s">
        <v>1439</v>
      </c>
      <c r="F226" s="12" t="s">
        <v>1440</v>
      </c>
      <c r="G226" s="12">
        <v>2012</v>
      </c>
      <c r="H226" s="70">
        <v>41038</v>
      </c>
      <c r="K226" s="12" t="s">
        <v>1441</v>
      </c>
    </row>
    <row r="227" spans="1:11" ht="15.75" customHeight="1">
      <c r="A227" s="12">
        <v>22646503</v>
      </c>
      <c r="B227" s="12" t="s">
        <v>1442</v>
      </c>
      <c r="C227" s="12" t="s">
        <v>1443</v>
      </c>
      <c r="D227" s="12" t="s">
        <v>1444</v>
      </c>
      <c r="E227" s="12" t="s">
        <v>1445</v>
      </c>
      <c r="F227" s="12" t="s">
        <v>405</v>
      </c>
      <c r="G227" s="12">
        <v>2012</v>
      </c>
      <c r="H227" s="70">
        <v>41061</v>
      </c>
      <c r="I227" s="12" t="s">
        <v>1446</v>
      </c>
      <c r="J227" s="12" t="s">
        <v>1447</v>
      </c>
      <c r="K227" s="12" t="s">
        <v>1448</v>
      </c>
    </row>
    <row r="228" spans="1:11" ht="15.75" customHeight="1">
      <c r="A228" s="12">
        <v>22661633</v>
      </c>
      <c r="B228" s="12" t="s">
        <v>1449</v>
      </c>
      <c r="C228" s="12" t="s">
        <v>1450</v>
      </c>
      <c r="D228" s="12" t="s">
        <v>1451</v>
      </c>
      <c r="E228" s="12" t="s">
        <v>1452</v>
      </c>
      <c r="F228" s="12" t="s">
        <v>251</v>
      </c>
      <c r="G228" s="12">
        <v>2012</v>
      </c>
      <c r="H228" s="70">
        <v>41065</v>
      </c>
      <c r="K228" s="12" t="s">
        <v>1453</v>
      </c>
    </row>
    <row r="229" spans="1:11" ht="15.75" customHeight="1">
      <c r="A229" s="12">
        <v>22672264</v>
      </c>
      <c r="B229" s="12" t="s">
        <v>1454</v>
      </c>
      <c r="C229" s="12" t="s">
        <v>1455</v>
      </c>
      <c r="D229" s="12" t="s">
        <v>1456</v>
      </c>
      <c r="E229" s="12" t="s">
        <v>1457</v>
      </c>
      <c r="F229" s="12" t="s">
        <v>405</v>
      </c>
      <c r="G229" s="12">
        <v>2012</v>
      </c>
      <c r="H229" s="70">
        <v>41068</v>
      </c>
      <c r="I229" s="12" t="s">
        <v>1458</v>
      </c>
      <c r="J229" s="12" t="s">
        <v>1459</v>
      </c>
      <c r="K229" s="12" t="s">
        <v>1460</v>
      </c>
    </row>
    <row r="230" spans="1:11" ht="15.75" customHeight="1">
      <c r="A230" s="12">
        <v>22738848</v>
      </c>
      <c r="B230" s="12" t="s">
        <v>1461</v>
      </c>
      <c r="C230" s="12" t="s">
        <v>1462</v>
      </c>
      <c r="D230" s="12" t="s">
        <v>1463</v>
      </c>
      <c r="E230" s="12" t="s">
        <v>1464</v>
      </c>
      <c r="F230" s="12" t="s">
        <v>1465</v>
      </c>
      <c r="G230" s="12">
        <v>2012</v>
      </c>
      <c r="H230" s="70">
        <v>41089</v>
      </c>
      <c r="K230" s="12" t="s">
        <v>1466</v>
      </c>
    </row>
    <row r="231" spans="1:11" ht="15.75" customHeight="1">
      <c r="A231" s="12">
        <v>22807527</v>
      </c>
      <c r="B231" s="12" t="s">
        <v>1467</v>
      </c>
      <c r="C231" s="12" t="s">
        <v>1468</v>
      </c>
      <c r="D231" s="12" t="s">
        <v>1469</v>
      </c>
      <c r="E231" s="12" t="s">
        <v>1470</v>
      </c>
      <c r="F231" s="12" t="s">
        <v>1471</v>
      </c>
      <c r="G231" s="12">
        <v>2012</v>
      </c>
      <c r="H231" s="70">
        <v>41109</v>
      </c>
      <c r="I231" s="12" t="s">
        <v>1472</v>
      </c>
      <c r="K231" s="12" t="s">
        <v>1473</v>
      </c>
    </row>
    <row r="232" spans="1:11" ht="15.75" customHeight="1">
      <c r="A232" s="12">
        <v>22821199</v>
      </c>
      <c r="B232" s="12" t="s">
        <v>1474</v>
      </c>
      <c r="C232" s="12" t="s">
        <v>1475</v>
      </c>
      <c r="D232" s="12" t="s">
        <v>1476</v>
      </c>
      <c r="E232" s="12" t="s">
        <v>1477</v>
      </c>
      <c r="F232" s="12" t="s">
        <v>1478</v>
      </c>
      <c r="G232" s="12">
        <v>2012</v>
      </c>
      <c r="H232" s="70">
        <v>41114</v>
      </c>
      <c r="K232" s="12" t="s">
        <v>1479</v>
      </c>
    </row>
    <row r="233" spans="1:11" ht="15.75" customHeight="1">
      <c r="A233" s="12">
        <v>22878023</v>
      </c>
      <c r="B233" s="12" t="s">
        <v>1480</v>
      </c>
      <c r="C233" s="12" t="s">
        <v>1481</v>
      </c>
      <c r="D233" s="12" t="s">
        <v>1482</v>
      </c>
      <c r="E233" s="12" t="s">
        <v>1483</v>
      </c>
      <c r="F233" s="12" t="s">
        <v>987</v>
      </c>
      <c r="G233" s="12">
        <v>2012</v>
      </c>
      <c r="H233" s="70">
        <v>41132</v>
      </c>
      <c r="I233" s="12" t="s">
        <v>1484</v>
      </c>
      <c r="K233" s="12" t="s">
        <v>1485</v>
      </c>
    </row>
    <row r="234" spans="1:11" ht="15.75" customHeight="1">
      <c r="A234" s="12">
        <v>22968052</v>
      </c>
      <c r="B234" s="12" t="s">
        <v>1486</v>
      </c>
      <c r="C234" s="12" t="s">
        <v>1487</v>
      </c>
      <c r="D234" s="12" t="s">
        <v>1488</v>
      </c>
      <c r="E234" s="12" t="s">
        <v>1489</v>
      </c>
      <c r="F234" s="12" t="s">
        <v>282</v>
      </c>
      <c r="G234" s="12">
        <v>2012</v>
      </c>
      <c r="H234" s="70">
        <v>41165</v>
      </c>
      <c r="K234" s="12" t="s">
        <v>1490</v>
      </c>
    </row>
    <row r="235" spans="1:11" ht="15.75" customHeight="1">
      <c r="A235" s="12">
        <v>23001266</v>
      </c>
      <c r="B235" s="12" t="s">
        <v>1491</v>
      </c>
      <c r="C235" s="12" t="s">
        <v>1492</v>
      </c>
      <c r="D235" s="12" t="s">
        <v>1493</v>
      </c>
      <c r="E235" s="12" t="s">
        <v>1494</v>
      </c>
      <c r="F235" s="12" t="s">
        <v>128</v>
      </c>
      <c r="G235" s="12">
        <v>2012</v>
      </c>
      <c r="H235" s="70">
        <v>41177</v>
      </c>
      <c r="K235" s="12" t="s">
        <v>1495</v>
      </c>
    </row>
    <row r="236" spans="1:11" ht="15.75" customHeight="1">
      <c r="A236" s="12">
        <v>23007248</v>
      </c>
      <c r="B236" s="12" t="s">
        <v>1496</v>
      </c>
      <c r="C236" s="12" t="s">
        <v>1497</v>
      </c>
      <c r="D236" s="12" t="s">
        <v>1498</v>
      </c>
      <c r="E236" s="12" t="s">
        <v>1499</v>
      </c>
      <c r="F236" s="12" t="s">
        <v>1215</v>
      </c>
      <c r="G236" s="12">
        <v>2012</v>
      </c>
      <c r="H236" s="70">
        <v>41178</v>
      </c>
    </row>
    <row r="237" spans="1:11" ht="15.75" customHeight="1">
      <c r="A237" s="12">
        <v>23007249</v>
      </c>
      <c r="B237" s="12" t="s">
        <v>1500</v>
      </c>
      <c r="C237" s="12" t="s">
        <v>1501</v>
      </c>
      <c r="D237" s="12" t="s">
        <v>1502</v>
      </c>
      <c r="E237" s="12" t="s">
        <v>1503</v>
      </c>
      <c r="F237" s="12" t="s">
        <v>1215</v>
      </c>
      <c r="G237" s="12">
        <v>2012</v>
      </c>
      <c r="H237" s="70">
        <v>41178</v>
      </c>
    </row>
    <row r="238" spans="1:11" ht="15.75" customHeight="1">
      <c r="A238" s="12">
        <v>23082961</v>
      </c>
      <c r="B238" s="12" t="s">
        <v>1504</v>
      </c>
      <c r="C238" s="12" t="s">
        <v>1505</v>
      </c>
      <c r="D238" s="12" t="s">
        <v>1506</v>
      </c>
      <c r="E238" s="12" t="s">
        <v>1507</v>
      </c>
      <c r="F238" s="12" t="s">
        <v>1508</v>
      </c>
      <c r="G238" s="12">
        <v>2012</v>
      </c>
      <c r="H238" s="70">
        <v>41205</v>
      </c>
      <c r="I238" s="12" t="s">
        <v>1509</v>
      </c>
      <c r="K238" s="12" t="s">
        <v>1510</v>
      </c>
    </row>
    <row r="239" spans="1:11" ht="15.75" customHeight="1">
      <c r="A239" s="12">
        <v>23083043</v>
      </c>
      <c r="B239" s="12" t="s">
        <v>1511</v>
      </c>
      <c r="C239" s="12" t="s">
        <v>1512</v>
      </c>
      <c r="D239" s="12" t="s">
        <v>1513</v>
      </c>
      <c r="E239" s="12" t="s">
        <v>1514</v>
      </c>
      <c r="F239" s="12" t="s">
        <v>1515</v>
      </c>
      <c r="G239" s="12">
        <v>2012</v>
      </c>
      <c r="H239" s="70">
        <v>41205</v>
      </c>
      <c r="K239" s="12" t="s">
        <v>1516</v>
      </c>
    </row>
    <row r="240" spans="1:11" ht="15.75" customHeight="1">
      <c r="A240" s="12">
        <v>23116355</v>
      </c>
      <c r="B240" s="12" t="s">
        <v>1517</v>
      </c>
      <c r="C240" s="12" t="s">
        <v>1518</v>
      </c>
      <c r="D240" s="12" t="s">
        <v>1519</v>
      </c>
      <c r="E240" s="12" t="s">
        <v>1520</v>
      </c>
      <c r="F240" s="12" t="s">
        <v>1521</v>
      </c>
      <c r="G240" s="12">
        <v>2012</v>
      </c>
      <c r="H240" s="70">
        <v>41216</v>
      </c>
    </row>
    <row r="241" spans="1:11" ht="15.75" customHeight="1">
      <c r="A241" s="12">
        <v>23155486</v>
      </c>
      <c r="B241" s="12" t="s">
        <v>1522</v>
      </c>
      <c r="C241" s="12" t="s">
        <v>1523</v>
      </c>
      <c r="D241" s="12" t="s">
        <v>1524</v>
      </c>
      <c r="E241" s="12" t="s">
        <v>1525</v>
      </c>
      <c r="F241" s="12" t="s">
        <v>1526</v>
      </c>
      <c r="G241" s="12">
        <v>2012</v>
      </c>
      <c r="H241" s="70">
        <v>41230</v>
      </c>
      <c r="I241" s="12" t="s">
        <v>1527</v>
      </c>
      <c r="K241" s="12" t="s">
        <v>1528</v>
      </c>
    </row>
    <row r="242" spans="1:11" ht="15.75" customHeight="1">
      <c r="A242" s="12">
        <v>23176863</v>
      </c>
      <c r="B242" s="12" t="s">
        <v>1531</v>
      </c>
      <c r="C242" s="12" t="s">
        <v>1532</v>
      </c>
      <c r="D242" s="12" t="s">
        <v>1533</v>
      </c>
      <c r="E242" s="12" t="s">
        <v>1534</v>
      </c>
      <c r="F242" s="12" t="s">
        <v>1535</v>
      </c>
      <c r="G242" s="12">
        <v>2012</v>
      </c>
      <c r="H242" s="70">
        <v>41240</v>
      </c>
      <c r="K242" s="12" t="s">
        <v>1536</v>
      </c>
    </row>
    <row r="243" spans="1:11" ht="15.75" customHeight="1">
      <c r="A243" s="12">
        <v>23189457</v>
      </c>
      <c r="B243" s="12" t="s">
        <v>1537</v>
      </c>
      <c r="C243" s="12" t="s">
        <v>1538</v>
      </c>
      <c r="D243" s="12" t="s">
        <v>1539</v>
      </c>
      <c r="E243" s="12" t="s">
        <v>1540</v>
      </c>
      <c r="F243" s="12" t="s">
        <v>1541</v>
      </c>
      <c r="G243" s="12">
        <v>2012</v>
      </c>
      <c r="H243" s="70">
        <v>41243</v>
      </c>
    </row>
    <row r="244" spans="1:11" ht="15.75" customHeight="1">
      <c r="A244" s="12">
        <v>23210107</v>
      </c>
      <c r="B244" s="12" t="s">
        <v>1542</v>
      </c>
      <c r="C244" s="12" t="s">
        <v>1543</v>
      </c>
      <c r="D244" s="12" t="s">
        <v>1544</v>
      </c>
      <c r="E244" s="12" t="s">
        <v>1545</v>
      </c>
      <c r="F244" s="12" t="s">
        <v>959</v>
      </c>
      <c r="G244" s="12">
        <v>2012</v>
      </c>
      <c r="H244" s="70">
        <v>41248</v>
      </c>
    </row>
    <row r="245" spans="1:11" ht="15.75" customHeight="1">
      <c r="A245" s="12">
        <v>23210390</v>
      </c>
      <c r="B245" s="12" t="s">
        <v>1546</v>
      </c>
      <c r="C245" s="12" t="s">
        <v>1547</v>
      </c>
      <c r="D245" s="12" t="s">
        <v>1548</v>
      </c>
      <c r="E245" s="12" t="s">
        <v>1549</v>
      </c>
      <c r="F245" s="12" t="s">
        <v>1550</v>
      </c>
      <c r="G245" s="12">
        <v>2012</v>
      </c>
      <c r="H245" s="70">
        <v>41249</v>
      </c>
    </row>
    <row r="246" spans="1:11" ht="15.75" customHeight="1">
      <c r="A246" s="12">
        <v>23241124</v>
      </c>
      <c r="B246" s="12" t="s">
        <v>1551</v>
      </c>
      <c r="C246" s="12" t="s">
        <v>1552</v>
      </c>
      <c r="D246" s="12" t="s">
        <v>1553</v>
      </c>
      <c r="E246" s="12" t="s">
        <v>1554</v>
      </c>
      <c r="F246" s="12" t="s">
        <v>1555</v>
      </c>
      <c r="G246" s="12">
        <v>2012</v>
      </c>
      <c r="H246" s="70">
        <v>41261</v>
      </c>
    </row>
    <row r="247" spans="1:11" ht="15.75" customHeight="1">
      <c r="A247" s="12">
        <v>23282493</v>
      </c>
      <c r="B247" s="12" t="s">
        <v>1556</v>
      </c>
      <c r="C247" s="12" t="s">
        <v>1557</v>
      </c>
      <c r="D247" s="12" t="s">
        <v>1558</v>
      </c>
      <c r="E247" s="12" t="s">
        <v>1559</v>
      </c>
      <c r="F247" s="12" t="s">
        <v>1560</v>
      </c>
      <c r="G247" s="12">
        <v>2012</v>
      </c>
      <c r="H247" s="70">
        <v>41278</v>
      </c>
      <c r="K247" s="12" t="s">
        <v>1561</v>
      </c>
    </row>
    <row r="248" spans="1:11" ht="15.75" customHeight="1">
      <c r="A248" s="12">
        <v>23298500</v>
      </c>
      <c r="B248" s="12" t="s">
        <v>1562</v>
      </c>
      <c r="C248" s="12" t="s">
        <v>1563</v>
      </c>
      <c r="D248" s="12" t="s">
        <v>1564</v>
      </c>
      <c r="E248" s="12" t="s">
        <v>1565</v>
      </c>
      <c r="F248" s="12" t="s">
        <v>1566</v>
      </c>
      <c r="G248" s="12">
        <v>2012</v>
      </c>
      <c r="H248" s="70">
        <v>41284</v>
      </c>
      <c r="K248" s="12" t="s">
        <v>1567</v>
      </c>
    </row>
    <row r="249" spans="1:11" ht="15.75" customHeight="1">
      <c r="A249" s="12">
        <v>23926547</v>
      </c>
      <c r="B249" s="12" t="s">
        <v>1568</v>
      </c>
      <c r="C249" s="12" t="s">
        <v>1569</v>
      </c>
      <c r="D249" s="12" t="s">
        <v>1570</v>
      </c>
      <c r="E249" s="12" t="s">
        <v>1571</v>
      </c>
      <c r="F249" s="12" t="s">
        <v>1572</v>
      </c>
      <c r="G249" s="12">
        <v>2012</v>
      </c>
      <c r="H249" s="70">
        <v>41495</v>
      </c>
      <c r="I249" s="12" t="s">
        <v>1573</v>
      </c>
    </row>
    <row r="250" spans="1:11" ht="15.75" customHeight="1">
      <c r="A250" s="12">
        <v>29662365</v>
      </c>
      <c r="B250" s="12" t="s">
        <v>1574</v>
      </c>
      <c r="C250" s="12" t="s">
        <v>1575</v>
      </c>
      <c r="D250" s="12" t="s">
        <v>1576</v>
      </c>
      <c r="E250" s="12" t="s">
        <v>1577</v>
      </c>
      <c r="F250" s="12" t="s">
        <v>1578</v>
      </c>
      <c r="G250" s="12">
        <v>2012</v>
      </c>
      <c r="H250" s="70">
        <v>43208</v>
      </c>
      <c r="I250" s="12" t="s">
        <v>1579</v>
      </c>
      <c r="K250" s="12" t="s">
        <v>1580</v>
      </c>
    </row>
    <row r="251" spans="1:11" ht="15.75" customHeight="1">
      <c r="A251" s="12">
        <v>23050685</v>
      </c>
      <c r="B251" s="12" t="s">
        <v>1581</v>
      </c>
      <c r="C251" s="12" t="s">
        <v>1582</v>
      </c>
      <c r="D251" s="12" t="s">
        <v>1583</v>
      </c>
      <c r="E251" s="12" t="s">
        <v>1024</v>
      </c>
      <c r="F251" s="12" t="s">
        <v>1584</v>
      </c>
      <c r="G251" s="12">
        <v>2012</v>
      </c>
      <c r="H251" s="70">
        <v>41194</v>
      </c>
    </row>
    <row r="252" spans="1:11" ht="15.75" customHeight="1">
      <c r="A252" s="12">
        <v>23027952</v>
      </c>
      <c r="B252" s="12" t="s">
        <v>1585</v>
      </c>
      <c r="C252" s="12" t="s">
        <v>1586</v>
      </c>
      <c r="D252" s="12" t="s">
        <v>1587</v>
      </c>
      <c r="E252" s="12" t="s">
        <v>1588</v>
      </c>
      <c r="F252" s="12" t="s">
        <v>781</v>
      </c>
      <c r="G252" s="12">
        <v>2012</v>
      </c>
      <c r="H252" s="70">
        <v>41185</v>
      </c>
      <c r="I252" s="12" t="s">
        <v>1589</v>
      </c>
      <c r="K252" s="12" t="s">
        <v>1590</v>
      </c>
    </row>
    <row r="253" spans="1:11" ht="15.75" customHeight="1">
      <c r="A253" s="12">
        <v>23110684</v>
      </c>
      <c r="B253" s="12" t="s">
        <v>1591</v>
      </c>
      <c r="C253" s="12" t="s">
        <v>1592</v>
      </c>
      <c r="D253" s="12" t="s">
        <v>1593</v>
      </c>
      <c r="E253" s="12" t="s">
        <v>1594</v>
      </c>
      <c r="F253" s="12" t="s">
        <v>1595</v>
      </c>
      <c r="G253" s="12">
        <v>2012</v>
      </c>
      <c r="H253" s="70">
        <v>41214</v>
      </c>
      <c r="I253" s="12" t="s">
        <v>1596</v>
      </c>
      <c r="K253" s="12" t="s">
        <v>1597</v>
      </c>
    </row>
    <row r="254" spans="1:11" ht="15.75" customHeight="1">
      <c r="A254" s="12">
        <v>22850275</v>
      </c>
      <c r="B254" s="12" t="s">
        <v>1598</v>
      </c>
      <c r="C254" s="12" t="s">
        <v>1599</v>
      </c>
      <c r="D254" s="12" t="s">
        <v>1600</v>
      </c>
      <c r="E254" s="12" t="s">
        <v>1601</v>
      </c>
      <c r="F254" s="12" t="s">
        <v>1602</v>
      </c>
      <c r="G254" s="12">
        <v>2012</v>
      </c>
      <c r="H254" s="70">
        <v>41123</v>
      </c>
      <c r="I254" s="12" t="s">
        <v>1603</v>
      </c>
      <c r="J254" s="12" t="s">
        <v>1604</v>
      </c>
      <c r="K254" s="12" t="s">
        <v>1605</v>
      </c>
    </row>
    <row r="255" spans="1:11" ht="15.75" customHeight="1">
      <c r="A255" s="12">
        <v>22052774</v>
      </c>
      <c r="B255" s="12" t="s">
        <v>1606</v>
      </c>
      <c r="C255" s="12" t="s">
        <v>1607</v>
      </c>
      <c r="D255" s="12" t="s">
        <v>1608</v>
      </c>
      <c r="E255" s="12" t="s">
        <v>1609</v>
      </c>
      <c r="F255" s="12" t="s">
        <v>828</v>
      </c>
      <c r="G255" s="12">
        <v>2012</v>
      </c>
      <c r="H255" s="70">
        <v>40852</v>
      </c>
      <c r="K255" s="12" t="s">
        <v>1610</v>
      </c>
    </row>
    <row r="256" spans="1:11" ht="15.75" customHeight="1">
      <c r="A256" s="12">
        <v>22628664</v>
      </c>
      <c r="B256" s="12" t="s">
        <v>1611</v>
      </c>
      <c r="C256" s="12" t="s">
        <v>1612</v>
      </c>
      <c r="D256" s="12" t="s">
        <v>1613</v>
      </c>
      <c r="E256" s="12" t="s">
        <v>1614</v>
      </c>
      <c r="F256" s="12" t="s">
        <v>251</v>
      </c>
      <c r="G256" s="12">
        <v>2012</v>
      </c>
      <c r="H256" s="70">
        <v>41055</v>
      </c>
      <c r="K256" s="12" t="s">
        <v>1615</v>
      </c>
    </row>
    <row r="257" spans="1:11" ht="15.75" customHeight="1">
      <c r="A257" s="12">
        <v>22633246</v>
      </c>
      <c r="B257" s="12" t="s">
        <v>1616</v>
      </c>
      <c r="C257" s="12" t="s">
        <v>1617</v>
      </c>
      <c r="D257" s="12" t="s">
        <v>1618</v>
      </c>
      <c r="E257" s="12" t="s">
        <v>1619</v>
      </c>
      <c r="F257" s="12" t="s">
        <v>1620</v>
      </c>
      <c r="G257" s="12">
        <v>2012</v>
      </c>
      <c r="H257" s="70">
        <v>41058</v>
      </c>
      <c r="K257" s="12" t="s">
        <v>1621</v>
      </c>
    </row>
    <row r="258" spans="1:11" ht="15.75" customHeight="1">
      <c r="A258" s="12">
        <v>22645390</v>
      </c>
      <c r="B258" s="12" t="s">
        <v>1622</v>
      </c>
      <c r="C258" s="12" t="s">
        <v>1623</v>
      </c>
      <c r="D258" s="12" t="s">
        <v>1624</v>
      </c>
      <c r="E258" s="12" t="s">
        <v>1625</v>
      </c>
      <c r="F258" s="12" t="s">
        <v>251</v>
      </c>
      <c r="G258" s="12">
        <v>2012</v>
      </c>
      <c r="H258" s="70">
        <v>41060</v>
      </c>
      <c r="K258" s="12" t="s">
        <v>1626</v>
      </c>
    </row>
    <row r="259" spans="1:11" ht="15.75" customHeight="1">
      <c r="A259" s="12">
        <v>22661631</v>
      </c>
      <c r="B259" s="12" t="s">
        <v>1627</v>
      </c>
      <c r="C259" s="12" t="s">
        <v>1628</v>
      </c>
      <c r="D259" s="12" t="s">
        <v>1629</v>
      </c>
      <c r="E259" s="12" t="s">
        <v>1630</v>
      </c>
      <c r="F259" s="12" t="s">
        <v>251</v>
      </c>
      <c r="G259" s="12">
        <v>2012</v>
      </c>
      <c r="H259" s="70">
        <v>41065</v>
      </c>
      <c r="K259" s="12" t="s">
        <v>1631</v>
      </c>
    </row>
    <row r="260" spans="1:11" ht="15.75" customHeight="1">
      <c r="A260" s="12">
        <v>22884019</v>
      </c>
      <c r="B260" s="12" t="s">
        <v>1632</v>
      </c>
      <c r="C260" s="12" t="s">
        <v>1633</v>
      </c>
      <c r="D260" s="12" t="s">
        <v>1634</v>
      </c>
      <c r="E260" s="12" t="s">
        <v>1635</v>
      </c>
      <c r="F260" s="12" t="s">
        <v>1636</v>
      </c>
      <c r="G260" s="12">
        <v>2012</v>
      </c>
      <c r="H260" s="70">
        <v>41135</v>
      </c>
      <c r="K260" s="12" t="s">
        <v>1637</v>
      </c>
    </row>
    <row r="261" spans="1:11" ht="15.75" customHeight="1">
      <c r="A261" s="12">
        <v>22915612</v>
      </c>
      <c r="B261" s="12" t="s">
        <v>1638</v>
      </c>
      <c r="C261" s="12" t="s">
        <v>1639</v>
      </c>
      <c r="D261" s="12" t="s">
        <v>1640</v>
      </c>
      <c r="E261" s="12" t="s">
        <v>1641</v>
      </c>
      <c r="F261" s="12" t="s">
        <v>267</v>
      </c>
      <c r="G261" s="12">
        <v>2012</v>
      </c>
      <c r="H261" s="70">
        <v>41145</v>
      </c>
      <c r="I261" s="12" t="s">
        <v>1642</v>
      </c>
      <c r="K261" s="12" t="s">
        <v>1643</v>
      </c>
    </row>
    <row r="262" spans="1:11" ht="15.75" customHeight="1">
      <c r="A262" s="12">
        <v>22933594</v>
      </c>
      <c r="B262" s="12" t="s">
        <v>1644</v>
      </c>
      <c r="C262" s="12" t="s">
        <v>1645</v>
      </c>
      <c r="D262" s="12" t="s">
        <v>1646</v>
      </c>
      <c r="E262" s="12" t="s">
        <v>1647</v>
      </c>
      <c r="F262" s="12" t="s">
        <v>267</v>
      </c>
      <c r="G262" s="12">
        <v>2012</v>
      </c>
      <c r="H262" s="70">
        <v>41152</v>
      </c>
      <c r="I262" s="12" t="s">
        <v>1648</v>
      </c>
      <c r="K262" s="12" t="s">
        <v>1649</v>
      </c>
    </row>
    <row r="263" spans="1:11" ht="15.75" customHeight="1">
      <c r="A263" s="12">
        <v>22940277</v>
      </c>
      <c r="B263" s="12" t="s">
        <v>1650</v>
      </c>
      <c r="C263" s="12" t="s">
        <v>1651</v>
      </c>
      <c r="D263" s="12" t="s">
        <v>1652</v>
      </c>
      <c r="E263" s="12" t="s">
        <v>1653</v>
      </c>
      <c r="F263" s="12" t="s">
        <v>841</v>
      </c>
      <c r="G263" s="12">
        <v>2012</v>
      </c>
      <c r="H263" s="70">
        <v>41156</v>
      </c>
      <c r="I263" s="12" t="s">
        <v>1654</v>
      </c>
      <c r="J263" s="12" t="s">
        <v>1655</v>
      </c>
      <c r="K263" s="12" t="s">
        <v>1656</v>
      </c>
    </row>
    <row r="264" spans="1:11" ht="15.75" customHeight="1">
      <c r="A264" s="12">
        <v>22950949</v>
      </c>
      <c r="B264" s="12" t="s">
        <v>1657</v>
      </c>
      <c r="C264" s="12" t="s">
        <v>1658</v>
      </c>
      <c r="D264" s="12" t="s">
        <v>1659</v>
      </c>
      <c r="E264" s="12" t="s">
        <v>1625</v>
      </c>
      <c r="F264" s="12" t="s">
        <v>443</v>
      </c>
      <c r="G264" s="12">
        <v>2012</v>
      </c>
      <c r="H264" s="70">
        <v>41159</v>
      </c>
      <c r="K264" s="12" t="s">
        <v>1660</v>
      </c>
    </row>
    <row r="265" spans="1:11" ht="15.75" customHeight="1">
      <c r="A265" s="12">
        <v>22960504</v>
      </c>
      <c r="B265" s="12" t="s">
        <v>1661</v>
      </c>
      <c r="C265" s="12" t="s">
        <v>1662</v>
      </c>
      <c r="D265" s="12" t="s">
        <v>1663</v>
      </c>
      <c r="E265" s="12" t="s">
        <v>1664</v>
      </c>
      <c r="F265" s="12" t="s">
        <v>661</v>
      </c>
      <c r="G265" s="12">
        <v>2012</v>
      </c>
      <c r="H265" s="70">
        <v>41163</v>
      </c>
      <c r="I265" s="12" t="s">
        <v>1665</v>
      </c>
      <c r="J265" s="12" t="s">
        <v>1666</v>
      </c>
      <c r="K265" s="12" t="s">
        <v>1667</v>
      </c>
    </row>
    <row r="266" spans="1:11" ht="15.75" customHeight="1">
      <c r="A266" s="12">
        <v>22961851</v>
      </c>
      <c r="B266" s="12" t="s">
        <v>1668</v>
      </c>
      <c r="C266" s="12" t="s">
        <v>1669</v>
      </c>
      <c r="D266" s="12" t="s">
        <v>1670</v>
      </c>
      <c r="E266" s="12" t="s">
        <v>1671</v>
      </c>
      <c r="F266" s="12" t="s">
        <v>691</v>
      </c>
      <c r="G266" s="12">
        <v>2012</v>
      </c>
      <c r="H266" s="70">
        <v>41163</v>
      </c>
      <c r="I266" s="12" t="s">
        <v>1672</v>
      </c>
      <c r="K266" s="12" t="s">
        <v>1673</v>
      </c>
    </row>
    <row r="267" spans="1:11" ht="15.75" customHeight="1">
      <c r="A267" s="12">
        <v>22984084</v>
      </c>
      <c r="B267" s="12" t="s">
        <v>1674</v>
      </c>
      <c r="C267" s="12" t="s">
        <v>1675</v>
      </c>
      <c r="D267" s="12" t="s">
        <v>1676</v>
      </c>
      <c r="E267" s="12" t="s">
        <v>1677</v>
      </c>
      <c r="F267" s="12" t="s">
        <v>251</v>
      </c>
      <c r="G267" s="12">
        <v>2012</v>
      </c>
      <c r="H267" s="70">
        <v>41170</v>
      </c>
      <c r="K267" s="12" t="s">
        <v>1678</v>
      </c>
    </row>
    <row r="268" spans="1:11" ht="15.75" customHeight="1">
      <c r="A268" s="12">
        <v>23002192</v>
      </c>
      <c r="B268" s="12" t="s">
        <v>1679</v>
      </c>
      <c r="C268" s="12" t="s">
        <v>1680</v>
      </c>
      <c r="D268" s="12" t="s">
        <v>1681</v>
      </c>
      <c r="E268" s="12" t="s">
        <v>1682</v>
      </c>
      <c r="F268" s="12" t="s">
        <v>251</v>
      </c>
      <c r="G268" s="12">
        <v>2012</v>
      </c>
      <c r="H268" s="70">
        <v>41177</v>
      </c>
      <c r="I268" s="12" t="s">
        <v>1683</v>
      </c>
      <c r="J268" s="12" t="s">
        <v>1684</v>
      </c>
      <c r="K268" s="12" t="s">
        <v>1685</v>
      </c>
    </row>
    <row r="269" spans="1:11" ht="15.75" customHeight="1">
      <c r="A269" s="12">
        <v>23015646</v>
      </c>
      <c r="B269" s="12" t="s">
        <v>1686</v>
      </c>
      <c r="C269" s="12" t="s">
        <v>1687</v>
      </c>
      <c r="D269" s="12" t="s">
        <v>1688</v>
      </c>
      <c r="E269" s="12" t="s">
        <v>1689</v>
      </c>
      <c r="F269" s="12" t="s">
        <v>1690</v>
      </c>
      <c r="G269" s="12">
        <v>2012</v>
      </c>
      <c r="H269" s="70">
        <v>41180</v>
      </c>
      <c r="I269" s="12" t="s">
        <v>1691</v>
      </c>
      <c r="K269" s="12" t="s">
        <v>1692</v>
      </c>
    </row>
    <row r="270" spans="1:11" ht="15.75" customHeight="1">
      <c r="A270" s="12">
        <v>23050734</v>
      </c>
      <c r="B270" s="12" t="s">
        <v>1695</v>
      </c>
      <c r="C270" s="12" t="s">
        <v>1696</v>
      </c>
      <c r="D270" s="12" t="s">
        <v>1697</v>
      </c>
      <c r="E270" s="12" t="s">
        <v>1698</v>
      </c>
      <c r="F270" s="12" t="s">
        <v>1699</v>
      </c>
      <c r="G270" s="12">
        <v>2012</v>
      </c>
      <c r="H270" s="70">
        <v>41194</v>
      </c>
      <c r="I270" s="12" t="s">
        <v>1700</v>
      </c>
      <c r="J270" s="12" t="s">
        <v>1701</v>
      </c>
      <c r="K270" s="12" t="s">
        <v>1702</v>
      </c>
    </row>
    <row r="271" spans="1:11" ht="15.75" customHeight="1">
      <c r="A271" s="12">
        <v>23064532</v>
      </c>
      <c r="B271" s="12" t="s">
        <v>1703</v>
      </c>
      <c r="C271" s="12" t="s">
        <v>1704</v>
      </c>
      <c r="D271" s="12" t="s">
        <v>1705</v>
      </c>
      <c r="E271" s="12" t="s">
        <v>1706</v>
      </c>
      <c r="F271" s="12" t="s">
        <v>128</v>
      </c>
      <c r="G271" s="12">
        <v>2012</v>
      </c>
      <c r="H271" s="70">
        <v>41198</v>
      </c>
      <c r="I271" s="12" t="s">
        <v>1707</v>
      </c>
      <c r="J271" s="12" t="s">
        <v>1708</v>
      </c>
      <c r="K271" s="12" t="s">
        <v>1709</v>
      </c>
    </row>
    <row r="272" spans="1:11" ht="15.75" customHeight="1">
      <c r="A272" s="12">
        <v>23064538</v>
      </c>
      <c r="B272" s="12" t="s">
        <v>1710</v>
      </c>
      <c r="C272" s="12" t="s">
        <v>1711</v>
      </c>
      <c r="D272" s="12" t="s">
        <v>1712</v>
      </c>
      <c r="E272" s="12" t="s">
        <v>936</v>
      </c>
      <c r="F272" s="12" t="s">
        <v>128</v>
      </c>
      <c r="G272" s="12">
        <v>2012</v>
      </c>
      <c r="H272" s="70">
        <v>41198</v>
      </c>
      <c r="K272" s="12" t="s">
        <v>1713</v>
      </c>
    </row>
    <row r="273" spans="1:11" ht="15.75" customHeight="1">
      <c r="A273" s="12">
        <v>23106370</v>
      </c>
      <c r="B273" s="12" t="s">
        <v>1714</v>
      </c>
      <c r="C273" s="12" t="s">
        <v>1715</v>
      </c>
      <c r="D273" s="12" t="s">
        <v>1716</v>
      </c>
      <c r="E273" s="12" t="s">
        <v>1717</v>
      </c>
      <c r="F273" s="12" t="s">
        <v>1718</v>
      </c>
      <c r="G273" s="12">
        <v>2012</v>
      </c>
      <c r="H273" s="70">
        <v>41213</v>
      </c>
      <c r="K273" s="12" t="s">
        <v>1719</v>
      </c>
    </row>
    <row r="274" spans="1:11" ht="15.75" customHeight="1">
      <c r="A274" s="12">
        <v>23155097</v>
      </c>
      <c r="B274" s="12" t="s">
        <v>1720</v>
      </c>
      <c r="C274" s="12" t="s">
        <v>1721</v>
      </c>
      <c r="D274" s="12" t="s">
        <v>1722</v>
      </c>
      <c r="E274" s="12" t="s">
        <v>1723</v>
      </c>
      <c r="F274" s="12" t="s">
        <v>725</v>
      </c>
      <c r="G274" s="12">
        <v>2012</v>
      </c>
      <c r="H274" s="70">
        <v>41230</v>
      </c>
      <c r="K274" s="12" t="s">
        <v>1724</v>
      </c>
    </row>
    <row r="275" spans="1:11" ht="15.75" customHeight="1">
      <c r="A275" s="12">
        <v>23168304</v>
      </c>
      <c r="B275" s="12" t="s">
        <v>1725</v>
      </c>
      <c r="C275" s="12" t="s">
        <v>1726</v>
      </c>
      <c r="D275" s="12" t="s">
        <v>1727</v>
      </c>
      <c r="E275" s="12" t="s">
        <v>1728</v>
      </c>
      <c r="F275" s="12" t="s">
        <v>162</v>
      </c>
      <c r="G275" s="12">
        <v>2012</v>
      </c>
      <c r="H275" s="70">
        <v>41235</v>
      </c>
      <c r="K275" s="12" t="s">
        <v>1729</v>
      </c>
    </row>
    <row r="276" spans="1:11" ht="15.75" customHeight="1">
      <c r="A276" s="12">
        <v>23184593</v>
      </c>
      <c r="B276" s="12" t="s">
        <v>1730</v>
      </c>
      <c r="C276" s="12" t="s">
        <v>1731</v>
      </c>
      <c r="D276" s="12" t="s">
        <v>1732</v>
      </c>
      <c r="E276" s="12" t="s">
        <v>1733</v>
      </c>
      <c r="F276" s="12" t="s">
        <v>1734</v>
      </c>
      <c r="G276" s="12">
        <v>2012</v>
      </c>
      <c r="H276" s="70">
        <v>41241</v>
      </c>
      <c r="I276" s="12" t="s">
        <v>1735</v>
      </c>
      <c r="J276" s="12" t="s">
        <v>1736</v>
      </c>
      <c r="K276" s="12" t="s">
        <v>1737</v>
      </c>
    </row>
    <row r="277" spans="1:11" ht="15.75" customHeight="1">
      <c r="A277" s="12">
        <v>23285436</v>
      </c>
      <c r="B277" s="12" t="s">
        <v>1738</v>
      </c>
      <c r="C277" s="12" t="s">
        <v>1739</v>
      </c>
      <c r="D277" s="12" t="s">
        <v>1740</v>
      </c>
      <c r="E277" s="12" t="s">
        <v>1741</v>
      </c>
      <c r="F277" s="12" t="s">
        <v>1742</v>
      </c>
      <c r="G277" s="12">
        <v>2012</v>
      </c>
      <c r="H277" s="70">
        <v>41278</v>
      </c>
      <c r="I277" s="12" t="s">
        <v>1743</v>
      </c>
      <c r="K277" s="12" t="s">
        <v>1744</v>
      </c>
    </row>
    <row r="278" spans="1:11" ht="15.75" customHeight="1">
      <c r="A278" s="12">
        <v>23367762</v>
      </c>
      <c r="B278" s="12" t="s">
        <v>1745</v>
      </c>
      <c r="C278" s="12" t="s">
        <v>1746</v>
      </c>
      <c r="D278" s="12" t="s">
        <v>1747</v>
      </c>
      <c r="E278" s="12" t="s">
        <v>1748</v>
      </c>
      <c r="F278" s="12" t="s">
        <v>1749</v>
      </c>
      <c r="G278" s="12">
        <v>2012</v>
      </c>
      <c r="H278" s="70">
        <v>41307</v>
      </c>
    </row>
    <row r="279" spans="1:11" ht="15.75" customHeight="1">
      <c r="A279" s="12">
        <v>23379188</v>
      </c>
      <c r="B279" s="12" t="s">
        <v>1750</v>
      </c>
      <c r="C279" s="12" t="s">
        <v>1751</v>
      </c>
      <c r="D279" s="12" t="s">
        <v>1752</v>
      </c>
      <c r="E279" s="12" t="s">
        <v>1753</v>
      </c>
      <c r="F279" s="12" t="s">
        <v>1754</v>
      </c>
      <c r="G279" s="12">
        <v>2012</v>
      </c>
      <c r="H279" s="70">
        <v>41311</v>
      </c>
    </row>
    <row r="280" spans="1:11" ht="15.75" customHeight="1">
      <c r="A280" s="12">
        <v>23380197</v>
      </c>
      <c r="B280" s="12" t="s">
        <v>1755</v>
      </c>
      <c r="C280" s="12" t="s">
        <v>1756</v>
      </c>
      <c r="D280" s="12" t="s">
        <v>1757</v>
      </c>
      <c r="E280" s="12" t="s">
        <v>1758</v>
      </c>
      <c r="F280" s="12" t="s">
        <v>443</v>
      </c>
      <c r="G280" s="12">
        <v>2012</v>
      </c>
      <c r="H280" s="70">
        <v>41311</v>
      </c>
      <c r="K280" s="12" t="s">
        <v>1759</v>
      </c>
    </row>
    <row r="281" spans="1:11" ht="15.75" customHeight="1">
      <c r="A281" s="12">
        <v>23457138</v>
      </c>
      <c r="B281" s="12" t="s">
        <v>1760</v>
      </c>
      <c r="C281" s="12" t="s">
        <v>1761</v>
      </c>
      <c r="D281" s="12" t="s">
        <v>1762</v>
      </c>
      <c r="E281" s="12" t="s">
        <v>1763</v>
      </c>
      <c r="F281" s="12" t="s">
        <v>1764</v>
      </c>
      <c r="G281" s="12">
        <v>2012</v>
      </c>
      <c r="H281" s="70">
        <v>41338</v>
      </c>
    </row>
    <row r="282" spans="1:11" ht="15.75" customHeight="1">
      <c r="A282" s="12">
        <v>23157146</v>
      </c>
      <c r="B282" s="12" t="s">
        <v>1765</v>
      </c>
      <c r="C282" s="12" t="s">
        <v>1766</v>
      </c>
      <c r="D282" s="12" t="s">
        <v>1767</v>
      </c>
      <c r="E282" s="12" t="s">
        <v>1768</v>
      </c>
      <c r="F282" s="12" t="s">
        <v>348</v>
      </c>
      <c r="G282" s="12">
        <v>2012</v>
      </c>
      <c r="H282" s="70">
        <v>41233</v>
      </c>
    </row>
    <row r="283" spans="1:11" ht="15.75" customHeight="1">
      <c r="A283" s="12">
        <v>23174009</v>
      </c>
      <c r="B283" s="12" t="s">
        <v>1769</v>
      </c>
      <c r="C283" s="12" t="s">
        <v>1770</v>
      </c>
      <c r="D283" s="12" t="s">
        <v>1771</v>
      </c>
      <c r="E283" s="12" t="s">
        <v>1772</v>
      </c>
      <c r="F283" s="12" t="s">
        <v>341</v>
      </c>
      <c r="G283" s="12">
        <v>2012</v>
      </c>
      <c r="H283" s="70">
        <v>41237</v>
      </c>
      <c r="I283" s="12" t="s">
        <v>1773</v>
      </c>
      <c r="K283" s="12" t="s">
        <v>1774</v>
      </c>
    </row>
    <row r="284" spans="1:11" ht="15.75" customHeight="1">
      <c r="A284" s="12">
        <v>23129646</v>
      </c>
      <c r="B284" s="12" t="s">
        <v>1775</v>
      </c>
      <c r="C284" s="12" t="s">
        <v>1776</v>
      </c>
      <c r="D284" s="12" t="s">
        <v>1777</v>
      </c>
      <c r="E284" s="12" t="s">
        <v>1778</v>
      </c>
      <c r="F284" s="12" t="s">
        <v>781</v>
      </c>
      <c r="G284" s="12">
        <v>2012</v>
      </c>
      <c r="H284" s="70">
        <v>41220</v>
      </c>
      <c r="I284" s="12" t="s">
        <v>1779</v>
      </c>
      <c r="K284" s="12" t="s">
        <v>1780</v>
      </c>
    </row>
    <row r="285" spans="1:11" ht="15.75" customHeight="1">
      <c r="A285" s="12">
        <v>23198910</v>
      </c>
      <c r="B285" s="12" t="s">
        <v>1781</v>
      </c>
      <c r="C285" s="12" t="s">
        <v>1782</v>
      </c>
      <c r="D285" s="12" t="s">
        <v>1783</v>
      </c>
      <c r="E285" s="12" t="s">
        <v>1464</v>
      </c>
      <c r="F285" s="12" t="s">
        <v>341</v>
      </c>
      <c r="G285" s="12">
        <v>2012</v>
      </c>
      <c r="H285" s="70">
        <v>41247</v>
      </c>
      <c r="I285" s="12" t="s">
        <v>1784</v>
      </c>
      <c r="K285" s="12" t="s">
        <v>1785</v>
      </c>
    </row>
    <row r="286" spans="1:11" ht="15.75" customHeight="1">
      <c r="A286" s="12">
        <v>21864020</v>
      </c>
      <c r="B286" s="12" t="s">
        <v>1788</v>
      </c>
      <c r="C286" s="12" t="s">
        <v>1789</v>
      </c>
      <c r="D286" s="12" t="s">
        <v>1790</v>
      </c>
      <c r="E286" s="12" t="s">
        <v>1791</v>
      </c>
      <c r="F286" s="12" t="s">
        <v>1792</v>
      </c>
      <c r="G286" s="12">
        <v>2012</v>
      </c>
      <c r="H286" s="70">
        <v>40781</v>
      </c>
      <c r="K286" s="12" t="s">
        <v>1793</v>
      </c>
    </row>
    <row r="287" spans="1:11" ht="15.75" customHeight="1">
      <c r="A287" s="12">
        <v>22552906</v>
      </c>
      <c r="B287" s="12" t="s">
        <v>1794</v>
      </c>
      <c r="C287" s="12" t="s">
        <v>1795</v>
      </c>
      <c r="D287" s="12" t="s">
        <v>1796</v>
      </c>
      <c r="E287" s="12" t="s">
        <v>1797</v>
      </c>
      <c r="F287" s="12" t="s">
        <v>1798</v>
      </c>
      <c r="G287" s="12">
        <v>2012</v>
      </c>
      <c r="H287" s="70">
        <v>41033</v>
      </c>
      <c r="K287" s="12" t="s">
        <v>1799</v>
      </c>
    </row>
    <row r="288" spans="1:11" ht="15.75" customHeight="1">
      <c r="A288" s="12">
        <v>22595630</v>
      </c>
      <c r="B288" s="12" t="s">
        <v>1800</v>
      </c>
      <c r="C288" s="12" t="s">
        <v>1801</v>
      </c>
      <c r="D288" s="12" t="s">
        <v>1802</v>
      </c>
      <c r="E288" s="12" t="s">
        <v>1803</v>
      </c>
      <c r="F288" s="12" t="s">
        <v>1804</v>
      </c>
      <c r="G288" s="12">
        <v>2012</v>
      </c>
      <c r="H288" s="70">
        <v>41048</v>
      </c>
      <c r="K288" s="12" t="s">
        <v>1805</v>
      </c>
    </row>
    <row r="289" spans="1:11" ht="15.75" customHeight="1">
      <c r="A289" s="12">
        <v>22717470</v>
      </c>
      <c r="B289" s="12" t="s">
        <v>1806</v>
      </c>
      <c r="C289" s="12" t="s">
        <v>1807</v>
      </c>
      <c r="D289" s="12" t="s">
        <v>1808</v>
      </c>
      <c r="E289" s="12" t="s">
        <v>1809</v>
      </c>
      <c r="F289" s="12" t="s">
        <v>251</v>
      </c>
      <c r="G289" s="12">
        <v>2012</v>
      </c>
      <c r="H289" s="70">
        <v>41082</v>
      </c>
      <c r="K289" s="12" t="s">
        <v>1810</v>
      </c>
    </row>
    <row r="290" spans="1:11" ht="15.75" customHeight="1">
      <c r="A290" s="12">
        <v>22891032</v>
      </c>
      <c r="B290" s="12" t="s">
        <v>1811</v>
      </c>
      <c r="C290" s="12" t="s">
        <v>1812</v>
      </c>
      <c r="D290" s="12" t="s">
        <v>1813</v>
      </c>
      <c r="E290" s="12" t="s">
        <v>233</v>
      </c>
      <c r="F290" s="12" t="s">
        <v>1814</v>
      </c>
      <c r="G290" s="12">
        <v>2012</v>
      </c>
      <c r="H290" s="70">
        <v>41136</v>
      </c>
      <c r="I290" s="12" t="s">
        <v>1815</v>
      </c>
      <c r="K290" s="12" t="s">
        <v>1816</v>
      </c>
    </row>
    <row r="291" spans="1:11" ht="15.75" customHeight="1">
      <c r="A291" s="12">
        <v>22901061</v>
      </c>
      <c r="B291" s="12" t="s">
        <v>1817</v>
      </c>
      <c r="C291" s="12" t="s">
        <v>1818</v>
      </c>
      <c r="D291" s="12" t="s">
        <v>1819</v>
      </c>
      <c r="E291" s="12" t="s">
        <v>1820</v>
      </c>
      <c r="F291" s="12" t="s">
        <v>1821</v>
      </c>
      <c r="G291" s="12">
        <v>2012</v>
      </c>
      <c r="H291" s="70">
        <v>41142</v>
      </c>
      <c r="I291" s="12" t="s">
        <v>1822</v>
      </c>
      <c r="K291" s="12" t="s">
        <v>1823</v>
      </c>
    </row>
    <row r="292" spans="1:11" ht="15.75" customHeight="1">
      <c r="A292" s="12">
        <v>22917694</v>
      </c>
      <c r="B292" s="12" t="s">
        <v>1824</v>
      </c>
      <c r="C292" s="12" t="s">
        <v>1825</v>
      </c>
      <c r="D292" s="12" t="s">
        <v>1826</v>
      </c>
      <c r="E292" s="12" t="s">
        <v>1827</v>
      </c>
      <c r="F292" s="12" t="s">
        <v>251</v>
      </c>
      <c r="G292" s="12">
        <v>2012</v>
      </c>
      <c r="H292" s="70">
        <v>41146</v>
      </c>
      <c r="K292" s="12" t="s">
        <v>1828</v>
      </c>
    </row>
    <row r="293" spans="1:11" ht="15.75" customHeight="1">
      <c r="A293" s="12">
        <v>22934581</v>
      </c>
      <c r="B293" s="12" t="s">
        <v>1829</v>
      </c>
      <c r="C293" s="12" t="s">
        <v>1830</v>
      </c>
      <c r="D293" s="12" t="s">
        <v>1831</v>
      </c>
      <c r="E293" s="12" t="s">
        <v>1601</v>
      </c>
      <c r="F293" s="12" t="s">
        <v>1832</v>
      </c>
      <c r="G293" s="12">
        <v>2012</v>
      </c>
      <c r="H293" s="70">
        <v>41153</v>
      </c>
      <c r="I293" s="12" t="s">
        <v>1833</v>
      </c>
      <c r="J293" s="12" t="s">
        <v>1834</v>
      </c>
      <c r="K293" s="12" t="s">
        <v>1835</v>
      </c>
    </row>
    <row r="294" spans="1:11" ht="15.75" customHeight="1">
      <c r="A294" s="12">
        <v>22940493</v>
      </c>
      <c r="B294" s="12" t="s">
        <v>1838</v>
      </c>
      <c r="C294" s="12" t="s">
        <v>1839</v>
      </c>
      <c r="D294" s="12" t="s">
        <v>1840</v>
      </c>
      <c r="E294" s="12" t="s">
        <v>1841</v>
      </c>
      <c r="F294" s="12" t="s">
        <v>1842</v>
      </c>
      <c r="G294" s="12">
        <v>2012</v>
      </c>
      <c r="H294" s="70">
        <v>41156</v>
      </c>
      <c r="K294" s="12" t="s">
        <v>1843</v>
      </c>
    </row>
    <row r="295" spans="1:11" ht="15.75" customHeight="1">
      <c r="A295" s="12">
        <v>22981069</v>
      </c>
      <c r="B295" s="12" t="s">
        <v>1844</v>
      </c>
      <c r="C295" s="12" t="s">
        <v>1845</v>
      </c>
      <c r="D295" s="12" t="s">
        <v>1846</v>
      </c>
      <c r="E295" s="12" t="s">
        <v>1847</v>
      </c>
      <c r="F295" s="12" t="s">
        <v>1848</v>
      </c>
      <c r="G295" s="12">
        <v>2012</v>
      </c>
      <c r="H295" s="70">
        <v>41170</v>
      </c>
      <c r="K295" s="12" t="s">
        <v>1849</v>
      </c>
    </row>
    <row r="296" spans="1:11" ht="15.75" customHeight="1">
      <c r="A296" s="12">
        <v>22986006</v>
      </c>
      <c r="B296" s="12" t="s">
        <v>1850</v>
      </c>
      <c r="C296" s="12" t="s">
        <v>1851</v>
      </c>
      <c r="D296" s="12" t="s">
        <v>1852</v>
      </c>
      <c r="E296" s="12" t="s">
        <v>1601</v>
      </c>
      <c r="F296" s="12" t="s">
        <v>1287</v>
      </c>
      <c r="G296" s="12">
        <v>2012</v>
      </c>
      <c r="H296" s="70">
        <v>41171</v>
      </c>
      <c r="I296" s="12" t="s">
        <v>1853</v>
      </c>
      <c r="J296" s="12" t="s">
        <v>1854</v>
      </c>
      <c r="K296" s="12" t="s">
        <v>1855</v>
      </c>
    </row>
    <row r="297" spans="1:11" ht="15.75" customHeight="1">
      <c r="A297" s="12">
        <v>22988022</v>
      </c>
      <c r="B297" s="12" t="s">
        <v>1856</v>
      </c>
      <c r="C297" s="12" t="s">
        <v>1857</v>
      </c>
      <c r="D297" s="12" t="s">
        <v>1858</v>
      </c>
      <c r="E297" s="12" t="s">
        <v>1859</v>
      </c>
      <c r="F297" s="12" t="s">
        <v>90</v>
      </c>
      <c r="G297" s="12">
        <v>2012</v>
      </c>
      <c r="H297" s="70">
        <v>41171</v>
      </c>
      <c r="I297" s="12" t="s">
        <v>1860</v>
      </c>
      <c r="K297" s="12" t="s">
        <v>1861</v>
      </c>
    </row>
    <row r="298" spans="1:11" ht="15.75" customHeight="1">
      <c r="A298" s="12">
        <v>22992790</v>
      </c>
      <c r="B298" s="12" t="s">
        <v>1864</v>
      </c>
      <c r="C298" s="12" t="s">
        <v>1865</v>
      </c>
      <c r="D298" s="12" t="s">
        <v>1866</v>
      </c>
      <c r="E298" s="12" t="s">
        <v>1867</v>
      </c>
      <c r="F298" s="12" t="s">
        <v>1868</v>
      </c>
      <c r="G298" s="12">
        <v>2012</v>
      </c>
      <c r="H298" s="70">
        <v>41173</v>
      </c>
      <c r="K298" s="12" t="s">
        <v>1869</v>
      </c>
    </row>
    <row r="299" spans="1:11" ht="15.75" customHeight="1">
      <c r="A299" s="12">
        <v>22993183</v>
      </c>
      <c r="B299" s="12" t="s">
        <v>1872</v>
      </c>
      <c r="C299" s="12" t="s">
        <v>1873</v>
      </c>
      <c r="D299" s="12" t="s">
        <v>1874</v>
      </c>
      <c r="E299" s="12" t="s">
        <v>1875</v>
      </c>
      <c r="F299" s="12" t="s">
        <v>267</v>
      </c>
      <c r="G299" s="12">
        <v>2012</v>
      </c>
      <c r="H299" s="70">
        <v>41173</v>
      </c>
      <c r="I299" s="12" t="s">
        <v>1876</v>
      </c>
      <c r="K299" s="12" t="s">
        <v>1877</v>
      </c>
    </row>
    <row r="300" spans="1:11" ht="15.75" customHeight="1">
      <c r="A300" s="12">
        <v>22995365</v>
      </c>
      <c r="B300" s="12" t="s">
        <v>1878</v>
      </c>
      <c r="C300" s="12" t="s">
        <v>1879</v>
      </c>
      <c r="D300" s="12" t="s">
        <v>1880</v>
      </c>
      <c r="E300" s="12" t="s">
        <v>1881</v>
      </c>
      <c r="F300" s="12" t="s">
        <v>496</v>
      </c>
      <c r="G300" s="12">
        <v>2012</v>
      </c>
      <c r="H300" s="70">
        <v>41174</v>
      </c>
      <c r="K300" s="12" t="s">
        <v>1882</v>
      </c>
    </row>
    <row r="301" spans="1:11" ht="15.75" customHeight="1">
      <c r="A301" s="12">
        <v>23015673</v>
      </c>
      <c r="B301" s="12" t="s">
        <v>1883</v>
      </c>
      <c r="C301" s="12" t="s">
        <v>1884</v>
      </c>
      <c r="D301" s="12" t="s">
        <v>1885</v>
      </c>
      <c r="E301" s="12" t="s">
        <v>1540</v>
      </c>
      <c r="F301" s="12" t="s">
        <v>267</v>
      </c>
      <c r="G301" s="12">
        <v>2012</v>
      </c>
      <c r="H301" s="70">
        <v>41180</v>
      </c>
      <c r="I301" s="12" t="s">
        <v>1886</v>
      </c>
      <c r="K301" s="12" t="s">
        <v>1887</v>
      </c>
    </row>
    <row r="302" spans="1:11" ht="15.75" customHeight="1">
      <c r="A302" s="12">
        <v>23042990</v>
      </c>
      <c r="B302" s="12" t="s">
        <v>1888</v>
      </c>
      <c r="C302" s="12" t="s">
        <v>1889</v>
      </c>
      <c r="D302" s="12" t="s">
        <v>1890</v>
      </c>
      <c r="E302" s="12" t="s">
        <v>1891</v>
      </c>
      <c r="F302" s="12" t="s">
        <v>691</v>
      </c>
      <c r="G302" s="12">
        <v>2012</v>
      </c>
      <c r="H302" s="70">
        <v>41191</v>
      </c>
      <c r="I302" s="12" t="s">
        <v>1892</v>
      </c>
      <c r="K302" s="12" t="s">
        <v>1893</v>
      </c>
    </row>
    <row r="303" spans="1:11" ht="15.75" customHeight="1">
      <c r="A303" s="12">
        <v>23043454</v>
      </c>
      <c r="B303" s="12" t="s">
        <v>1894</v>
      </c>
      <c r="C303" s="12" t="s">
        <v>1895</v>
      </c>
      <c r="D303" s="12" t="s">
        <v>1896</v>
      </c>
      <c r="E303" s="12" t="s">
        <v>1897</v>
      </c>
      <c r="F303" s="12" t="s">
        <v>1898</v>
      </c>
      <c r="G303" s="12">
        <v>2012</v>
      </c>
      <c r="H303" s="70">
        <v>41192</v>
      </c>
      <c r="I303" s="12" t="s">
        <v>1899</v>
      </c>
      <c r="J303" s="12" t="s">
        <v>1900</v>
      </c>
      <c r="K303" s="12" t="s">
        <v>1901</v>
      </c>
    </row>
    <row r="304" spans="1:11" ht="15.75" customHeight="1">
      <c r="A304" s="12">
        <v>23113560</v>
      </c>
      <c r="B304" s="12" t="s">
        <v>1902</v>
      </c>
      <c r="C304" s="12" t="s">
        <v>1903</v>
      </c>
      <c r="D304" s="12" t="s">
        <v>1904</v>
      </c>
      <c r="E304" s="12" t="s">
        <v>1905</v>
      </c>
      <c r="F304" s="12" t="s">
        <v>1906</v>
      </c>
      <c r="G304" s="12">
        <v>2012</v>
      </c>
      <c r="H304" s="70">
        <v>41215</v>
      </c>
      <c r="K304" s="12" t="s">
        <v>1907</v>
      </c>
    </row>
    <row r="305" spans="1:11" ht="15.75" customHeight="1">
      <c r="A305" s="12">
        <v>23128289</v>
      </c>
      <c r="B305" s="12" t="s">
        <v>1908</v>
      </c>
      <c r="C305" s="12" t="s">
        <v>1909</v>
      </c>
      <c r="D305" s="12" t="s">
        <v>1910</v>
      </c>
      <c r="E305" s="12" t="s">
        <v>1911</v>
      </c>
      <c r="F305" s="12" t="s">
        <v>1912</v>
      </c>
      <c r="G305" s="12">
        <v>2012</v>
      </c>
      <c r="H305" s="70">
        <v>41220</v>
      </c>
      <c r="I305" s="12" t="s">
        <v>1913</v>
      </c>
      <c r="K305" s="12" t="s">
        <v>1914</v>
      </c>
    </row>
    <row r="306" spans="1:11" ht="15.75" customHeight="1">
      <c r="A306" s="12">
        <v>23140620</v>
      </c>
      <c r="B306" s="12" t="s">
        <v>1915</v>
      </c>
      <c r="C306" s="12" t="s">
        <v>1916</v>
      </c>
      <c r="D306" s="12" t="s">
        <v>1917</v>
      </c>
      <c r="E306" s="12" t="s">
        <v>1918</v>
      </c>
      <c r="F306" s="12" t="s">
        <v>1919</v>
      </c>
      <c r="G306" s="12">
        <v>2012</v>
      </c>
      <c r="H306" s="70">
        <v>41226</v>
      </c>
      <c r="K306" s="12" t="s">
        <v>1920</v>
      </c>
    </row>
    <row r="307" spans="1:11" ht="15.75" customHeight="1">
      <c r="A307" s="12">
        <v>23140621</v>
      </c>
      <c r="B307" s="12" t="s">
        <v>1921</v>
      </c>
      <c r="C307" s="12" t="s">
        <v>1922</v>
      </c>
      <c r="D307" s="12" t="s">
        <v>1923</v>
      </c>
      <c r="E307" s="12" t="s">
        <v>1924</v>
      </c>
      <c r="F307" s="12" t="s">
        <v>1919</v>
      </c>
      <c r="G307" s="12">
        <v>2012</v>
      </c>
      <c r="H307" s="70">
        <v>41226</v>
      </c>
      <c r="K307" s="12" t="s">
        <v>1925</v>
      </c>
    </row>
    <row r="308" spans="1:11" ht="15.75" customHeight="1">
      <c r="A308" s="12">
        <v>23142353</v>
      </c>
      <c r="B308" s="12" t="s">
        <v>1926</v>
      </c>
      <c r="C308" s="12" t="s">
        <v>1927</v>
      </c>
      <c r="D308" s="12" t="s">
        <v>1928</v>
      </c>
      <c r="E308" s="12" t="s">
        <v>1929</v>
      </c>
      <c r="F308" s="12" t="s">
        <v>1919</v>
      </c>
      <c r="G308" s="12">
        <v>2012</v>
      </c>
      <c r="H308" s="70">
        <v>41226</v>
      </c>
      <c r="K308" s="12" t="s">
        <v>1930</v>
      </c>
    </row>
    <row r="309" spans="1:11" ht="15.75" customHeight="1">
      <c r="A309" s="12">
        <v>23168755</v>
      </c>
      <c r="B309" s="12" t="s">
        <v>1931</v>
      </c>
      <c r="C309" s="12" t="s">
        <v>1932</v>
      </c>
      <c r="D309" s="12" t="s">
        <v>1933</v>
      </c>
      <c r="E309" s="12" t="s">
        <v>1934</v>
      </c>
      <c r="F309" s="12" t="s">
        <v>481</v>
      </c>
      <c r="G309" s="12">
        <v>2012</v>
      </c>
      <c r="H309" s="70">
        <v>41235</v>
      </c>
      <c r="K309" s="12" t="s">
        <v>1935</v>
      </c>
    </row>
    <row r="310" spans="1:11" ht="15.75" customHeight="1">
      <c r="A310" s="12">
        <v>23169170</v>
      </c>
      <c r="B310" s="12" t="s">
        <v>1936</v>
      </c>
      <c r="C310" s="12" t="s">
        <v>1937</v>
      </c>
      <c r="D310" s="12" t="s">
        <v>1938</v>
      </c>
      <c r="E310" s="12" t="s">
        <v>1939</v>
      </c>
      <c r="F310" s="12" t="s">
        <v>128</v>
      </c>
      <c r="G310" s="12">
        <v>2012</v>
      </c>
      <c r="H310" s="70">
        <v>41235</v>
      </c>
      <c r="K310" s="12" t="s">
        <v>1940</v>
      </c>
    </row>
    <row r="311" spans="1:11" ht="15.75" customHeight="1">
      <c r="A311" s="12">
        <v>23187982</v>
      </c>
      <c r="B311" s="12" t="s">
        <v>1941</v>
      </c>
      <c r="C311" s="12" t="s">
        <v>1942</v>
      </c>
      <c r="D311" s="12" t="s">
        <v>1943</v>
      </c>
      <c r="E311" s="12" t="s">
        <v>1944</v>
      </c>
      <c r="F311" s="12" t="s">
        <v>1945</v>
      </c>
      <c r="G311" s="12">
        <v>2012</v>
      </c>
      <c r="H311" s="70">
        <v>41242</v>
      </c>
      <c r="K311" s="12" t="s">
        <v>1946</v>
      </c>
    </row>
    <row r="312" spans="1:11" ht="15.75" customHeight="1">
      <c r="A312" s="12">
        <v>23191952</v>
      </c>
      <c r="B312" s="12" t="s">
        <v>1947</v>
      </c>
      <c r="C312" s="12" t="s">
        <v>1948</v>
      </c>
      <c r="D312" s="12" t="s">
        <v>1949</v>
      </c>
      <c r="E312" s="12" t="s">
        <v>1950</v>
      </c>
      <c r="F312" s="12" t="s">
        <v>128</v>
      </c>
      <c r="G312" s="12">
        <v>2012</v>
      </c>
      <c r="H312" s="70">
        <v>41243</v>
      </c>
      <c r="K312" s="12" t="s">
        <v>1951</v>
      </c>
    </row>
    <row r="313" spans="1:11" ht="15.75" customHeight="1">
      <c r="A313" s="12">
        <v>23228841</v>
      </c>
      <c r="B313" s="12" t="s">
        <v>1952</v>
      </c>
      <c r="C313" s="12" t="s">
        <v>1953</v>
      </c>
      <c r="D313" s="12" t="s">
        <v>1954</v>
      </c>
      <c r="E313" s="12" t="s">
        <v>1955</v>
      </c>
      <c r="F313" s="12" t="s">
        <v>1956</v>
      </c>
      <c r="G313" s="12">
        <v>2012</v>
      </c>
      <c r="H313" s="70">
        <v>41255</v>
      </c>
      <c r="I313" s="12" t="s">
        <v>1957</v>
      </c>
      <c r="J313" s="12" t="s">
        <v>1958</v>
      </c>
      <c r="K313" s="12" t="s">
        <v>1959</v>
      </c>
    </row>
    <row r="314" spans="1:11" ht="15.75" customHeight="1">
      <c r="A314" s="12">
        <v>23258823</v>
      </c>
      <c r="B314" s="12" t="s">
        <v>1960</v>
      </c>
      <c r="C314" s="12" t="s">
        <v>1961</v>
      </c>
      <c r="D314" s="12" t="s">
        <v>1962</v>
      </c>
      <c r="E314" s="12" t="s">
        <v>1963</v>
      </c>
      <c r="F314" s="12" t="s">
        <v>725</v>
      </c>
      <c r="G314" s="12">
        <v>2012</v>
      </c>
      <c r="H314" s="70">
        <v>41265</v>
      </c>
      <c r="I314" s="12" t="s">
        <v>1964</v>
      </c>
      <c r="J314" s="12" t="s">
        <v>1965</v>
      </c>
      <c r="K314" s="12" t="s">
        <v>1966</v>
      </c>
    </row>
    <row r="315" spans="1:11" ht="15.75" customHeight="1">
      <c r="A315" s="12">
        <v>23373030</v>
      </c>
      <c r="B315" s="12" t="s">
        <v>1967</v>
      </c>
      <c r="C315" s="12" t="s">
        <v>1968</v>
      </c>
      <c r="D315" s="12" t="s">
        <v>1969</v>
      </c>
      <c r="E315" s="12" t="s">
        <v>1970</v>
      </c>
      <c r="F315" s="12" t="s">
        <v>1742</v>
      </c>
      <c r="G315" s="12">
        <v>2012</v>
      </c>
      <c r="H315" s="70">
        <v>41307</v>
      </c>
      <c r="I315" s="12" t="s">
        <v>1971</v>
      </c>
      <c r="K315" s="12" t="s">
        <v>1972</v>
      </c>
    </row>
    <row r="316" spans="1:11" ht="15.75" customHeight="1">
      <c r="A316" s="12">
        <v>23391789</v>
      </c>
      <c r="B316" s="12" t="s">
        <v>1973</v>
      </c>
      <c r="C316" s="12" t="s">
        <v>1974</v>
      </c>
      <c r="D316" s="12" t="s">
        <v>1975</v>
      </c>
      <c r="E316" s="12" t="s">
        <v>1976</v>
      </c>
      <c r="F316" s="12" t="s">
        <v>1977</v>
      </c>
      <c r="G316" s="12">
        <v>2012</v>
      </c>
      <c r="H316" s="70">
        <v>41314</v>
      </c>
      <c r="I316" s="12" t="s">
        <v>1978</v>
      </c>
    </row>
    <row r="317" spans="1:11" ht="15.75" customHeight="1">
      <c r="A317" s="12">
        <v>23391797</v>
      </c>
      <c r="B317" s="12" t="s">
        <v>1979</v>
      </c>
      <c r="C317" s="12" t="s">
        <v>1980</v>
      </c>
      <c r="D317" s="12" t="s">
        <v>1981</v>
      </c>
      <c r="E317" s="12" t="s">
        <v>1982</v>
      </c>
      <c r="F317" s="12" t="s">
        <v>1977</v>
      </c>
      <c r="G317" s="12">
        <v>2012</v>
      </c>
      <c r="H317" s="70">
        <v>41314</v>
      </c>
      <c r="I317" s="12" t="s">
        <v>1983</v>
      </c>
    </row>
    <row r="318" spans="1:11" ht="15.75" customHeight="1">
      <c r="A318" s="12">
        <v>23440251</v>
      </c>
      <c r="B318" s="12" t="s">
        <v>1984</v>
      </c>
      <c r="C318" s="12" t="s">
        <v>1985</v>
      </c>
      <c r="D318" s="12" t="s">
        <v>1986</v>
      </c>
      <c r="E318" s="12" t="s">
        <v>1791</v>
      </c>
      <c r="F318" s="12" t="s">
        <v>1987</v>
      </c>
      <c r="G318" s="12">
        <v>2012</v>
      </c>
      <c r="H318" s="70">
        <v>41332</v>
      </c>
      <c r="I318" s="12" t="s">
        <v>1988</v>
      </c>
      <c r="J318" s="12" t="s">
        <v>1989</v>
      </c>
      <c r="K318" s="12" t="s">
        <v>1990</v>
      </c>
    </row>
    <row r="319" spans="1:11" ht="15.75" customHeight="1">
      <c r="A319" s="12">
        <v>23488303</v>
      </c>
      <c r="B319" s="12" t="s">
        <v>1991</v>
      </c>
      <c r="C319" s="12" t="s">
        <v>1992</v>
      </c>
      <c r="D319" s="12" t="s">
        <v>1993</v>
      </c>
      <c r="E319" s="12" t="s">
        <v>1994</v>
      </c>
      <c r="F319" s="12" t="s">
        <v>1754</v>
      </c>
      <c r="G319" s="12">
        <v>2012</v>
      </c>
      <c r="H319" s="70">
        <v>41349</v>
      </c>
    </row>
    <row r="320" spans="1:11" ht="15.75" customHeight="1">
      <c r="A320" s="12">
        <v>23593733</v>
      </c>
      <c r="B320" s="12" t="s">
        <v>1997</v>
      </c>
      <c r="C320" s="12" t="s">
        <v>1998</v>
      </c>
      <c r="D320" s="12" t="s">
        <v>1999</v>
      </c>
      <c r="E320" s="12" t="s">
        <v>2000</v>
      </c>
      <c r="F320" s="12" t="s">
        <v>2001</v>
      </c>
      <c r="G320" s="12">
        <v>2012</v>
      </c>
      <c r="H320" s="70">
        <v>41383</v>
      </c>
    </row>
    <row r="321" spans="1:11" ht="15.75" customHeight="1">
      <c r="A321" s="12">
        <v>23593735</v>
      </c>
      <c r="B321" s="12" t="s">
        <v>2004</v>
      </c>
      <c r="C321" s="12" t="s">
        <v>2005</v>
      </c>
      <c r="D321" s="12" t="s">
        <v>2006</v>
      </c>
      <c r="E321" s="12" t="s">
        <v>2007</v>
      </c>
      <c r="F321" s="12" t="s">
        <v>2001</v>
      </c>
      <c r="G321" s="12">
        <v>2012</v>
      </c>
      <c r="H321" s="70">
        <v>41383</v>
      </c>
    </row>
    <row r="322" spans="1:11" ht="15.75" customHeight="1">
      <c r="A322" s="12">
        <v>23198689</v>
      </c>
      <c r="B322" s="12" t="s">
        <v>2010</v>
      </c>
      <c r="C322" s="12" t="s">
        <v>2011</v>
      </c>
      <c r="D322" s="12" t="s">
        <v>2012</v>
      </c>
      <c r="E322" s="12" t="s">
        <v>2013</v>
      </c>
      <c r="F322" s="12" t="s">
        <v>2014</v>
      </c>
      <c r="G322" s="12">
        <v>2012</v>
      </c>
      <c r="H322" s="70">
        <v>41247</v>
      </c>
      <c r="I322" s="12" t="s">
        <v>2015</v>
      </c>
      <c r="K322" s="12" t="s">
        <v>2016</v>
      </c>
    </row>
    <row r="323" spans="1:11" ht="15.75" customHeight="1">
      <c r="A323" s="12">
        <v>23053434</v>
      </c>
      <c r="B323" s="12" t="s">
        <v>2017</v>
      </c>
      <c r="C323" s="12" t="s">
        <v>2018</v>
      </c>
      <c r="D323" s="12" t="s">
        <v>2019</v>
      </c>
      <c r="E323" s="12" t="s">
        <v>2020</v>
      </c>
      <c r="F323" s="12" t="s">
        <v>2021</v>
      </c>
      <c r="G323" s="12">
        <v>2012</v>
      </c>
      <c r="H323" s="70">
        <v>41194</v>
      </c>
      <c r="I323" s="12" t="s">
        <v>2022</v>
      </c>
      <c r="K323" s="12" t="s">
        <v>2023</v>
      </c>
    </row>
    <row r="324" spans="1:11" ht="15.75" customHeight="1">
      <c r="A324" s="12">
        <v>23216954</v>
      </c>
      <c r="B324" s="12" t="s">
        <v>2024</v>
      </c>
      <c r="C324" s="12" t="s">
        <v>2025</v>
      </c>
      <c r="D324" s="12" t="s">
        <v>2026</v>
      </c>
      <c r="E324" s="12" t="s">
        <v>579</v>
      </c>
      <c r="F324" s="12" t="s">
        <v>2027</v>
      </c>
      <c r="G324" s="12">
        <v>2012</v>
      </c>
      <c r="H324" s="70">
        <v>41254</v>
      </c>
      <c r="I324" s="12" t="s">
        <v>2028</v>
      </c>
      <c r="K324" s="12" t="s">
        <v>2029</v>
      </c>
    </row>
    <row r="325" spans="1:11" ht="15.75" customHeight="1">
      <c r="A325" s="12">
        <v>23236032</v>
      </c>
      <c r="B325" s="12" t="s">
        <v>2030</v>
      </c>
      <c r="C325" s="12" t="s">
        <v>2031</v>
      </c>
      <c r="D325" s="12" t="s">
        <v>2032</v>
      </c>
      <c r="E325" s="12" t="s">
        <v>2033</v>
      </c>
      <c r="F325" s="12" t="s">
        <v>809</v>
      </c>
      <c r="G325" s="12">
        <v>2012</v>
      </c>
      <c r="H325" s="70">
        <v>41257</v>
      </c>
      <c r="I325" s="12" t="s">
        <v>2034</v>
      </c>
      <c r="K325" s="12" t="s">
        <v>2035</v>
      </c>
    </row>
    <row r="326" spans="1:11" ht="15.75" customHeight="1">
      <c r="A326" s="12">
        <v>23045619</v>
      </c>
      <c r="B326" s="12" t="s">
        <v>2036</v>
      </c>
      <c r="C326" s="12" t="s">
        <v>2037</v>
      </c>
      <c r="D326" s="12" t="s">
        <v>2038</v>
      </c>
      <c r="E326" s="12" t="s">
        <v>850</v>
      </c>
      <c r="F326" s="12" t="s">
        <v>1115</v>
      </c>
      <c r="G326" s="12">
        <v>2012</v>
      </c>
      <c r="H326" s="70">
        <v>41192</v>
      </c>
      <c r="I326" s="12" t="s">
        <v>2039</v>
      </c>
      <c r="K326" s="12" t="s">
        <v>2040</v>
      </c>
    </row>
    <row r="327" spans="1:11" ht="15.75" customHeight="1">
      <c r="A327" s="12">
        <v>23316985</v>
      </c>
      <c r="B327" s="12" t="s">
        <v>2043</v>
      </c>
      <c r="C327" s="12" t="s">
        <v>2044</v>
      </c>
      <c r="D327" s="12" t="s">
        <v>2045</v>
      </c>
      <c r="E327" s="12" t="s">
        <v>2046</v>
      </c>
      <c r="F327" s="12" t="s">
        <v>348</v>
      </c>
      <c r="G327" s="12">
        <v>2012</v>
      </c>
      <c r="H327" s="70">
        <v>41290</v>
      </c>
    </row>
    <row r="328" spans="1:11" ht="15.75" customHeight="1">
      <c r="A328" s="12">
        <v>23157728</v>
      </c>
      <c r="B328" s="12" t="s">
        <v>2047</v>
      </c>
      <c r="C328" s="12" t="s">
        <v>2048</v>
      </c>
      <c r="D328" s="12" t="s">
        <v>2049</v>
      </c>
      <c r="E328" s="12" t="s">
        <v>54</v>
      </c>
      <c r="F328" s="12" t="s">
        <v>2050</v>
      </c>
      <c r="G328" s="12">
        <v>2012</v>
      </c>
      <c r="H328" s="70">
        <v>41233</v>
      </c>
      <c r="I328" s="12" t="s">
        <v>2051</v>
      </c>
      <c r="J328" s="12" t="s">
        <v>2052</v>
      </c>
      <c r="K328" s="12" t="s">
        <v>2053</v>
      </c>
    </row>
    <row r="329" spans="1:11" ht="15.75" customHeight="1">
      <c r="A329" s="12">
        <v>23253518</v>
      </c>
      <c r="B329" s="12" t="s">
        <v>2054</v>
      </c>
      <c r="C329" s="12" t="s">
        <v>2055</v>
      </c>
      <c r="D329" s="12" t="s">
        <v>2056</v>
      </c>
      <c r="E329" s="12" t="s">
        <v>2057</v>
      </c>
      <c r="F329" s="12" t="s">
        <v>392</v>
      </c>
      <c r="G329" s="12">
        <v>2012</v>
      </c>
      <c r="H329" s="70">
        <v>41264</v>
      </c>
      <c r="I329" s="12" t="s">
        <v>2058</v>
      </c>
      <c r="K329" s="12" t="s">
        <v>2059</v>
      </c>
    </row>
    <row r="330" spans="1:11" ht="15.75" customHeight="1">
      <c r="A330" s="12">
        <v>22959960</v>
      </c>
      <c r="B330" s="12" t="s">
        <v>2060</v>
      </c>
      <c r="C330" s="12" t="s">
        <v>2061</v>
      </c>
      <c r="D330" s="12" t="s">
        <v>2062</v>
      </c>
      <c r="E330" s="12" t="s">
        <v>2063</v>
      </c>
      <c r="F330" s="12" t="s">
        <v>2064</v>
      </c>
      <c r="G330" s="12">
        <v>2012</v>
      </c>
      <c r="H330" s="70">
        <v>41163</v>
      </c>
      <c r="I330" s="12" t="s">
        <v>2065</v>
      </c>
      <c r="J330" s="12" t="s">
        <v>2066</v>
      </c>
      <c r="K330" s="12" t="s">
        <v>2067</v>
      </c>
    </row>
    <row r="331" spans="1:11" ht="15.75" customHeight="1">
      <c r="A331" s="12">
        <v>24893303</v>
      </c>
      <c r="B331" s="12" t="s">
        <v>2070</v>
      </c>
      <c r="C331" s="12" t="s">
        <v>2071</v>
      </c>
      <c r="D331" s="12" t="s">
        <v>2072</v>
      </c>
      <c r="E331" s="12" t="s">
        <v>2073</v>
      </c>
      <c r="F331" s="12" t="s">
        <v>822</v>
      </c>
      <c r="G331" s="12">
        <v>2012</v>
      </c>
      <c r="H331" s="70">
        <v>41794</v>
      </c>
      <c r="I331" s="12" t="s">
        <v>2074</v>
      </c>
    </row>
    <row r="332" spans="1:11" ht="15.75" customHeight="1">
      <c r="A332" s="12">
        <v>22429498</v>
      </c>
      <c r="B332" s="12" t="s">
        <v>2075</v>
      </c>
      <c r="C332" s="12" t="s">
        <v>2076</v>
      </c>
      <c r="D332" s="12" t="s">
        <v>2077</v>
      </c>
      <c r="E332" s="12" t="s">
        <v>418</v>
      </c>
      <c r="F332" s="12" t="s">
        <v>1057</v>
      </c>
      <c r="G332" s="12">
        <v>2013</v>
      </c>
      <c r="H332" s="70">
        <v>40989</v>
      </c>
      <c r="K332" s="12" t="s">
        <v>2078</v>
      </c>
    </row>
    <row r="333" spans="1:11" ht="15.75" customHeight="1">
      <c r="A333" s="12">
        <v>22449180</v>
      </c>
      <c r="B333" s="12" t="s">
        <v>2079</v>
      </c>
      <c r="C333" s="12" t="s">
        <v>2080</v>
      </c>
      <c r="D333" s="12" t="s">
        <v>2081</v>
      </c>
      <c r="E333" s="12" t="s">
        <v>2082</v>
      </c>
      <c r="F333" s="12" t="s">
        <v>1057</v>
      </c>
      <c r="G333" s="12">
        <v>2013</v>
      </c>
      <c r="H333" s="70">
        <v>40996</v>
      </c>
      <c r="K333" s="12" t="s">
        <v>2083</v>
      </c>
    </row>
    <row r="334" spans="1:11" ht="15.75" customHeight="1">
      <c r="A334" s="12">
        <v>22540376</v>
      </c>
      <c r="B334" s="12" t="s">
        <v>2084</v>
      </c>
      <c r="C334" s="12" t="s">
        <v>2085</v>
      </c>
      <c r="D334" s="12" t="s">
        <v>2086</v>
      </c>
      <c r="E334" s="12" t="s">
        <v>2087</v>
      </c>
      <c r="F334" s="12" t="s">
        <v>1057</v>
      </c>
      <c r="G334" s="12">
        <v>2013</v>
      </c>
      <c r="H334" s="70">
        <v>41030</v>
      </c>
      <c r="K334" s="12" t="s">
        <v>2088</v>
      </c>
    </row>
    <row r="335" spans="1:11" ht="15.75" customHeight="1">
      <c r="A335" s="12">
        <v>23006599</v>
      </c>
      <c r="B335" s="12" t="s">
        <v>2089</v>
      </c>
      <c r="C335" s="12" t="s">
        <v>2090</v>
      </c>
      <c r="D335" s="12" t="s">
        <v>2091</v>
      </c>
      <c r="E335" s="12" t="s">
        <v>2092</v>
      </c>
      <c r="F335" s="12" t="s">
        <v>405</v>
      </c>
      <c r="G335" s="12">
        <v>2013</v>
      </c>
      <c r="H335" s="70">
        <v>41178</v>
      </c>
      <c r="K335" s="12" t="s">
        <v>2093</v>
      </c>
    </row>
    <row r="336" spans="1:11" ht="15.75" customHeight="1">
      <c r="A336" s="12">
        <v>23086406</v>
      </c>
      <c r="B336" s="12" t="s">
        <v>2094</v>
      </c>
      <c r="C336" s="12" t="s">
        <v>2095</v>
      </c>
      <c r="D336" s="12" t="s">
        <v>2096</v>
      </c>
      <c r="E336" s="12" t="s">
        <v>2097</v>
      </c>
      <c r="F336" s="12" t="s">
        <v>2098</v>
      </c>
      <c r="G336" s="12">
        <v>2013</v>
      </c>
      <c r="H336" s="70">
        <v>41205</v>
      </c>
      <c r="I336" s="12" t="s">
        <v>2099</v>
      </c>
      <c r="K336" s="12" t="s">
        <v>2100</v>
      </c>
    </row>
    <row r="337" spans="1:11" ht="15.75" customHeight="1">
      <c r="A337" s="12">
        <v>23100348</v>
      </c>
      <c r="B337" s="12" t="s">
        <v>2101</v>
      </c>
      <c r="C337" s="12" t="s">
        <v>2102</v>
      </c>
      <c r="D337" s="12" t="s">
        <v>2103</v>
      </c>
      <c r="E337" s="12" t="s">
        <v>2104</v>
      </c>
      <c r="F337" s="12" t="s">
        <v>267</v>
      </c>
      <c r="G337" s="12">
        <v>2013</v>
      </c>
      <c r="H337" s="70">
        <v>41209</v>
      </c>
      <c r="I337" s="12" t="s">
        <v>2105</v>
      </c>
      <c r="K337" s="12" t="s">
        <v>2106</v>
      </c>
    </row>
    <row r="338" spans="1:11" ht="15.75" customHeight="1">
      <c r="A338" s="12">
        <v>23100568</v>
      </c>
      <c r="B338" s="12" t="s">
        <v>2107</v>
      </c>
      <c r="C338" s="12" t="s">
        <v>2108</v>
      </c>
      <c r="D338" s="12" t="s">
        <v>2109</v>
      </c>
      <c r="E338" s="12" t="s">
        <v>127</v>
      </c>
      <c r="F338" s="12" t="s">
        <v>1115</v>
      </c>
      <c r="G338" s="12">
        <v>2013</v>
      </c>
      <c r="H338" s="70">
        <v>41209</v>
      </c>
      <c r="K338" s="12" t="s">
        <v>2110</v>
      </c>
    </row>
    <row r="339" spans="1:11" ht="15.75" customHeight="1">
      <c r="A339" s="12">
        <v>23104293</v>
      </c>
      <c r="B339" s="12" t="s">
        <v>2111</v>
      </c>
      <c r="C339" s="12" t="s">
        <v>2112</v>
      </c>
      <c r="D339" s="12" t="s">
        <v>2113</v>
      </c>
      <c r="E339" s="12" t="s">
        <v>2114</v>
      </c>
      <c r="F339" s="12" t="s">
        <v>2115</v>
      </c>
      <c r="G339" s="12">
        <v>2013</v>
      </c>
      <c r="H339" s="70">
        <v>41212</v>
      </c>
      <c r="K339" s="12" t="s">
        <v>2116</v>
      </c>
    </row>
    <row r="340" spans="1:11" ht="15.75" customHeight="1">
      <c r="A340" s="12">
        <v>23132491</v>
      </c>
      <c r="B340" s="12" t="s">
        <v>2117</v>
      </c>
      <c r="C340" s="12" t="s">
        <v>2118</v>
      </c>
      <c r="D340" s="12" t="s">
        <v>2119</v>
      </c>
      <c r="E340" s="12" t="s">
        <v>2120</v>
      </c>
      <c r="F340" s="12" t="s">
        <v>90</v>
      </c>
      <c r="G340" s="12">
        <v>2013</v>
      </c>
      <c r="H340" s="70">
        <v>41221</v>
      </c>
      <c r="I340" s="12" t="s">
        <v>2121</v>
      </c>
      <c r="K340" s="12" t="s">
        <v>2122</v>
      </c>
    </row>
    <row r="341" spans="1:11" ht="15.75" customHeight="1">
      <c r="A341" s="12">
        <v>23178502</v>
      </c>
      <c r="B341" s="12" t="s">
        <v>2123</v>
      </c>
      <c r="C341" s="12" t="s">
        <v>2124</v>
      </c>
      <c r="D341" s="12" t="s">
        <v>2125</v>
      </c>
      <c r="E341" s="12" t="s">
        <v>2126</v>
      </c>
      <c r="F341" s="12" t="s">
        <v>2127</v>
      </c>
      <c r="G341" s="12">
        <v>2013</v>
      </c>
      <c r="H341" s="70">
        <v>41240</v>
      </c>
      <c r="K341" s="12" t="s">
        <v>2128</v>
      </c>
    </row>
    <row r="342" spans="1:11" ht="15.75" customHeight="1">
      <c r="A342" s="12">
        <v>23181977</v>
      </c>
      <c r="B342" s="12" t="s">
        <v>2129</v>
      </c>
      <c r="C342" s="12" t="s">
        <v>2130</v>
      </c>
      <c r="D342" s="12" t="s">
        <v>2131</v>
      </c>
      <c r="E342" s="12" t="s">
        <v>2132</v>
      </c>
      <c r="F342" s="12" t="s">
        <v>2133</v>
      </c>
      <c r="G342" s="12">
        <v>2013</v>
      </c>
      <c r="H342" s="70">
        <v>41241</v>
      </c>
      <c r="K342" s="12" t="s">
        <v>2134</v>
      </c>
    </row>
    <row r="343" spans="1:11" ht="15.75" customHeight="1">
      <c r="A343" s="12">
        <v>23244274</v>
      </c>
      <c r="B343" s="12" t="s">
        <v>2135</v>
      </c>
      <c r="C343" s="12" t="s">
        <v>2136</v>
      </c>
      <c r="D343" s="12" t="s">
        <v>2137</v>
      </c>
      <c r="E343" s="12" t="s">
        <v>2138</v>
      </c>
      <c r="F343" s="12" t="s">
        <v>1179</v>
      </c>
      <c r="G343" s="12">
        <v>2013</v>
      </c>
      <c r="H343" s="70">
        <v>41262</v>
      </c>
      <c r="K343" s="12" t="s">
        <v>2139</v>
      </c>
    </row>
    <row r="344" spans="1:11" ht="15.75" customHeight="1">
      <c r="A344" s="12">
        <v>23254117</v>
      </c>
      <c r="B344" s="12" t="s">
        <v>2140</v>
      </c>
      <c r="C344" s="12" t="s">
        <v>2141</v>
      </c>
      <c r="D344" s="12" t="s">
        <v>2142</v>
      </c>
      <c r="E344" s="12" t="s">
        <v>2143</v>
      </c>
      <c r="F344" s="12" t="s">
        <v>128</v>
      </c>
      <c r="G344" s="12">
        <v>2013</v>
      </c>
      <c r="H344" s="70">
        <v>41264</v>
      </c>
      <c r="K344" s="12" t="s">
        <v>2144</v>
      </c>
    </row>
    <row r="345" spans="1:11" ht="15.75" customHeight="1">
      <c r="A345" s="12">
        <v>23258645</v>
      </c>
      <c r="B345" s="12" t="s">
        <v>2145</v>
      </c>
      <c r="C345" s="12" t="s">
        <v>2146</v>
      </c>
      <c r="D345" s="12" t="s">
        <v>2147</v>
      </c>
      <c r="E345" s="12" t="s">
        <v>2148</v>
      </c>
      <c r="F345" s="12" t="s">
        <v>2149</v>
      </c>
      <c r="G345" s="12">
        <v>2013</v>
      </c>
      <c r="H345" s="70">
        <v>41265</v>
      </c>
      <c r="K345" s="12" t="s">
        <v>2150</v>
      </c>
    </row>
    <row r="346" spans="1:11" ht="15.75" customHeight="1">
      <c r="A346" s="12">
        <v>23260839</v>
      </c>
      <c r="B346" s="12" t="s">
        <v>2151</v>
      </c>
      <c r="C346" s="12" t="s">
        <v>2152</v>
      </c>
      <c r="D346" s="12" t="s">
        <v>2153</v>
      </c>
      <c r="E346" s="12" t="s">
        <v>2154</v>
      </c>
      <c r="F346" s="12" t="s">
        <v>947</v>
      </c>
      <c r="G346" s="12">
        <v>2013</v>
      </c>
      <c r="H346" s="70">
        <v>41268</v>
      </c>
      <c r="I346" s="12" t="s">
        <v>2155</v>
      </c>
      <c r="J346" s="12" t="s">
        <v>2156</v>
      </c>
      <c r="K346" s="12" t="s">
        <v>2157</v>
      </c>
    </row>
    <row r="347" spans="1:11" ht="15.75" customHeight="1">
      <c r="A347" s="12">
        <v>23294642</v>
      </c>
      <c r="B347" s="12" t="s">
        <v>2158</v>
      </c>
      <c r="C347" s="12" t="s">
        <v>2159</v>
      </c>
      <c r="D347" s="12" t="s">
        <v>2160</v>
      </c>
      <c r="E347" s="12" t="s">
        <v>2161</v>
      </c>
      <c r="F347" s="12" t="s">
        <v>162</v>
      </c>
      <c r="G347" s="12">
        <v>2013</v>
      </c>
      <c r="H347" s="70">
        <v>41283</v>
      </c>
      <c r="I347" s="12" t="s">
        <v>2162</v>
      </c>
      <c r="K347" s="12" t="s">
        <v>2163</v>
      </c>
    </row>
    <row r="348" spans="1:11" ht="15.75" customHeight="1">
      <c r="A348" s="12">
        <v>23308295</v>
      </c>
      <c r="B348" s="12" t="s">
        <v>2164</v>
      </c>
      <c r="C348" s="12" t="s">
        <v>2165</v>
      </c>
      <c r="D348" s="12" t="s">
        <v>2166</v>
      </c>
      <c r="E348" s="12" t="s">
        <v>2167</v>
      </c>
      <c r="F348" s="12" t="s">
        <v>2168</v>
      </c>
      <c r="G348" s="12">
        <v>2013</v>
      </c>
      <c r="H348" s="70">
        <v>41286</v>
      </c>
      <c r="I348" s="12" t="s">
        <v>2169</v>
      </c>
      <c r="K348" s="12" t="s">
        <v>2170</v>
      </c>
    </row>
    <row r="349" spans="1:11" ht="15.75" customHeight="1">
      <c r="A349" s="12">
        <v>23326612</v>
      </c>
      <c r="B349" s="12" t="s">
        <v>2171</v>
      </c>
      <c r="C349" s="12" t="s">
        <v>2172</v>
      </c>
      <c r="D349" s="12" t="s">
        <v>2173</v>
      </c>
      <c r="E349" s="12" t="s">
        <v>2174</v>
      </c>
      <c r="F349" s="12" t="s">
        <v>2175</v>
      </c>
      <c r="G349" s="12">
        <v>2013</v>
      </c>
      <c r="H349" s="70">
        <v>41292</v>
      </c>
      <c r="I349" s="12" t="s">
        <v>2176</v>
      </c>
      <c r="K349" s="12" t="s">
        <v>2177</v>
      </c>
    </row>
    <row r="350" spans="1:11" ht="15.75" customHeight="1">
      <c r="A350" s="12">
        <v>23342025</v>
      </c>
      <c r="B350" s="12" t="s">
        <v>2178</v>
      </c>
      <c r="C350" s="12" t="s">
        <v>2179</v>
      </c>
      <c r="D350" s="12" t="s">
        <v>2180</v>
      </c>
      <c r="E350" s="12" t="s">
        <v>2181</v>
      </c>
      <c r="F350" s="12" t="s">
        <v>2168</v>
      </c>
      <c r="G350" s="12">
        <v>2013</v>
      </c>
      <c r="H350" s="70">
        <v>41298</v>
      </c>
      <c r="I350" s="12" t="s">
        <v>2182</v>
      </c>
      <c r="K350" s="12" t="s">
        <v>2183</v>
      </c>
    </row>
    <row r="351" spans="1:11" ht="15.75" customHeight="1">
      <c r="A351" s="12">
        <v>23358892</v>
      </c>
      <c r="B351" s="12" t="s">
        <v>2184</v>
      </c>
      <c r="C351" s="12" t="s">
        <v>2185</v>
      </c>
      <c r="D351" s="12" t="s">
        <v>2186</v>
      </c>
      <c r="E351" s="12" t="s">
        <v>2187</v>
      </c>
      <c r="F351" s="12" t="s">
        <v>2188</v>
      </c>
      <c r="G351" s="12">
        <v>2013</v>
      </c>
      <c r="H351" s="70">
        <v>41304</v>
      </c>
      <c r="I351" s="12" t="s">
        <v>2189</v>
      </c>
      <c r="K351" s="12" t="s">
        <v>2190</v>
      </c>
    </row>
    <row r="352" spans="1:11" ht="15.75" customHeight="1">
      <c r="A352" s="12">
        <v>23362449</v>
      </c>
      <c r="B352" s="12" t="s">
        <v>2191</v>
      </c>
      <c r="C352" s="12" t="s">
        <v>2192</v>
      </c>
      <c r="D352" s="12" t="s">
        <v>2193</v>
      </c>
      <c r="E352" s="12" t="s">
        <v>2194</v>
      </c>
      <c r="F352" s="12" t="s">
        <v>2195</v>
      </c>
      <c r="G352" s="12">
        <v>2013</v>
      </c>
      <c r="H352" s="70">
        <v>41305</v>
      </c>
      <c r="I352" s="12" t="s">
        <v>2196</v>
      </c>
      <c r="K352" s="12" t="s">
        <v>2197</v>
      </c>
    </row>
    <row r="353" spans="1:11" ht="15.75" customHeight="1">
      <c r="A353" s="12">
        <v>23390905</v>
      </c>
      <c r="B353" s="12" t="s">
        <v>2198</v>
      </c>
      <c r="C353" s="12" t="s">
        <v>2199</v>
      </c>
      <c r="D353" s="12" t="s">
        <v>2200</v>
      </c>
      <c r="E353" s="12" t="s">
        <v>2201</v>
      </c>
      <c r="F353" s="12" t="s">
        <v>2202</v>
      </c>
      <c r="G353" s="12">
        <v>2013</v>
      </c>
      <c r="H353" s="70">
        <v>41314</v>
      </c>
      <c r="K353" s="12" t="s">
        <v>2203</v>
      </c>
    </row>
    <row r="354" spans="1:11" ht="15.75" customHeight="1">
      <c r="A354" s="12">
        <v>23409113</v>
      </c>
      <c r="B354" s="12" t="s">
        <v>2204</v>
      </c>
      <c r="C354" s="12" t="s">
        <v>2205</v>
      </c>
      <c r="D354" s="12" t="s">
        <v>2206</v>
      </c>
      <c r="E354" s="12" t="s">
        <v>2207</v>
      </c>
      <c r="F354" s="12" t="s">
        <v>2168</v>
      </c>
      <c r="G354" s="12">
        <v>2013</v>
      </c>
      <c r="H354" s="70">
        <v>41320</v>
      </c>
      <c r="I354" s="12" t="s">
        <v>2208</v>
      </c>
      <c r="K354" s="12" t="s">
        <v>2209</v>
      </c>
    </row>
    <row r="355" spans="1:11" ht="15.75" customHeight="1">
      <c r="A355" s="12">
        <v>23424650</v>
      </c>
      <c r="B355" s="12" t="s">
        <v>2210</v>
      </c>
      <c r="C355" s="12" t="s">
        <v>2211</v>
      </c>
      <c r="D355" s="12" t="s">
        <v>2212</v>
      </c>
      <c r="E355" s="12" t="s">
        <v>2213</v>
      </c>
      <c r="F355" s="12" t="s">
        <v>2168</v>
      </c>
      <c r="G355" s="12">
        <v>2013</v>
      </c>
      <c r="H355" s="70">
        <v>41326</v>
      </c>
      <c r="I355" s="12" t="s">
        <v>2214</v>
      </c>
      <c r="K355" s="12" t="s">
        <v>2215</v>
      </c>
    </row>
    <row r="356" spans="1:11" ht="15.75" customHeight="1">
      <c r="A356" s="12">
        <v>23429090</v>
      </c>
      <c r="B356" s="12" t="s">
        <v>2216</v>
      </c>
      <c r="C356" s="12" t="s">
        <v>2217</v>
      </c>
      <c r="D356" s="12" t="s">
        <v>2218</v>
      </c>
      <c r="E356" s="12" t="s">
        <v>2219</v>
      </c>
      <c r="F356" s="12" t="s">
        <v>2220</v>
      </c>
      <c r="G356" s="12">
        <v>2013</v>
      </c>
      <c r="H356" s="70">
        <v>41328</v>
      </c>
      <c r="K356" s="12" t="s">
        <v>2221</v>
      </c>
    </row>
    <row r="357" spans="1:11" ht="15.75" customHeight="1">
      <c r="A357" s="12">
        <v>23431368</v>
      </c>
      <c r="B357" s="12" t="s">
        <v>2224</v>
      </c>
      <c r="C357" s="12" t="s">
        <v>2225</v>
      </c>
      <c r="D357" s="12" t="s">
        <v>2226</v>
      </c>
      <c r="E357" s="12" t="s">
        <v>2227</v>
      </c>
      <c r="F357" s="12" t="s">
        <v>2168</v>
      </c>
      <c r="G357" s="12">
        <v>2013</v>
      </c>
      <c r="H357" s="70">
        <v>41328</v>
      </c>
      <c r="I357" s="12" t="s">
        <v>2228</v>
      </c>
      <c r="K357" s="12" t="s">
        <v>2229</v>
      </c>
    </row>
    <row r="358" spans="1:11" ht="15.75" customHeight="1">
      <c r="A358" s="12">
        <v>23435820</v>
      </c>
      <c r="B358" s="12" t="s">
        <v>2230</v>
      </c>
      <c r="C358" s="12" t="s">
        <v>2231</v>
      </c>
      <c r="D358" s="12" t="s">
        <v>2232</v>
      </c>
      <c r="E358" s="12" t="s">
        <v>2233</v>
      </c>
      <c r="F358" s="12" t="s">
        <v>336</v>
      </c>
      <c r="G358" s="12">
        <v>2013</v>
      </c>
      <c r="H358" s="70">
        <v>41331</v>
      </c>
    </row>
    <row r="359" spans="1:11" ht="15.75" customHeight="1">
      <c r="A359" s="12">
        <v>23441233</v>
      </c>
      <c r="B359" s="12" t="s">
        <v>2234</v>
      </c>
      <c r="C359" s="12" t="s">
        <v>2235</v>
      </c>
      <c r="D359" s="12" t="s">
        <v>2236</v>
      </c>
      <c r="E359" s="12" t="s">
        <v>2237</v>
      </c>
      <c r="F359" s="12" t="s">
        <v>2168</v>
      </c>
      <c r="G359" s="12">
        <v>2013</v>
      </c>
      <c r="H359" s="70">
        <v>41332</v>
      </c>
      <c r="I359" s="12" t="s">
        <v>2238</v>
      </c>
      <c r="K359" s="12" t="s">
        <v>2239</v>
      </c>
    </row>
    <row r="360" spans="1:11" ht="15.75" customHeight="1">
      <c r="A360" s="12">
        <v>23457650</v>
      </c>
      <c r="B360" s="12" t="s">
        <v>2240</v>
      </c>
      <c r="C360" s="12" t="s">
        <v>2241</v>
      </c>
      <c r="D360" s="12" t="s">
        <v>2242</v>
      </c>
      <c r="E360" s="12" t="s">
        <v>2243</v>
      </c>
      <c r="F360" s="12" t="s">
        <v>2175</v>
      </c>
      <c r="G360" s="12">
        <v>2013</v>
      </c>
      <c r="H360" s="70">
        <v>41338</v>
      </c>
      <c r="I360" s="12" t="s">
        <v>2244</v>
      </c>
      <c r="K360" s="12" t="s">
        <v>2245</v>
      </c>
    </row>
    <row r="361" spans="1:11" ht="15.75" customHeight="1">
      <c r="A361" s="12">
        <v>23508446</v>
      </c>
      <c r="B361" s="12" t="s">
        <v>2246</v>
      </c>
      <c r="C361" s="12" t="s">
        <v>2247</v>
      </c>
      <c r="D361" s="12" t="s">
        <v>2248</v>
      </c>
      <c r="E361" s="12" t="s">
        <v>2249</v>
      </c>
      <c r="F361" s="12" t="s">
        <v>2250</v>
      </c>
      <c r="G361" s="12">
        <v>2013</v>
      </c>
      <c r="H361" s="70">
        <v>41353</v>
      </c>
      <c r="K361" s="12" t="s">
        <v>2251</v>
      </c>
    </row>
    <row r="362" spans="1:11" ht="15.75" customHeight="1">
      <c r="A362" s="12">
        <v>23509729</v>
      </c>
      <c r="B362" s="12" t="s">
        <v>2252</v>
      </c>
      <c r="C362" s="12" t="s">
        <v>2253</v>
      </c>
      <c r="D362" s="12" t="s">
        <v>2254</v>
      </c>
      <c r="E362" s="12" t="s">
        <v>2255</v>
      </c>
      <c r="F362" s="12" t="s">
        <v>2256</v>
      </c>
      <c r="G362" s="12">
        <v>2013</v>
      </c>
      <c r="H362" s="70">
        <v>41353</v>
      </c>
      <c r="I362" s="12" t="s">
        <v>2257</v>
      </c>
      <c r="K362" s="12" t="s">
        <v>2258</v>
      </c>
    </row>
    <row r="363" spans="1:11" ht="15.75" customHeight="1">
      <c r="A363" s="12">
        <v>23512512</v>
      </c>
      <c r="B363" s="12" t="s">
        <v>2259</v>
      </c>
      <c r="C363" s="12" t="s">
        <v>2260</v>
      </c>
      <c r="D363" s="12" t="s">
        <v>2261</v>
      </c>
      <c r="E363" s="12" t="s">
        <v>2262</v>
      </c>
      <c r="F363" s="12" t="s">
        <v>725</v>
      </c>
      <c r="G363" s="12">
        <v>2013</v>
      </c>
      <c r="H363" s="70">
        <v>41354</v>
      </c>
      <c r="I363" s="12" t="s">
        <v>2263</v>
      </c>
      <c r="J363" s="12" t="s">
        <v>2264</v>
      </c>
      <c r="K363" s="12" t="s">
        <v>2265</v>
      </c>
    </row>
    <row r="364" spans="1:11" ht="15.75" customHeight="1">
      <c r="A364" s="12">
        <v>23513400</v>
      </c>
      <c r="B364" s="12" t="s">
        <v>2266</v>
      </c>
      <c r="C364" s="12" t="s">
        <v>2267</v>
      </c>
      <c r="D364" s="12" t="s">
        <v>2268</v>
      </c>
      <c r="E364" s="12" t="s">
        <v>2269</v>
      </c>
      <c r="F364" s="12" t="s">
        <v>179</v>
      </c>
      <c r="G364" s="12">
        <v>2013</v>
      </c>
      <c r="H364" s="70">
        <v>41355</v>
      </c>
    </row>
    <row r="365" spans="1:11" ht="15.75" customHeight="1">
      <c r="A365" s="12">
        <v>23516655</v>
      </c>
      <c r="B365" s="12" t="s">
        <v>2270</v>
      </c>
      <c r="C365" s="12" t="s">
        <v>2271</v>
      </c>
      <c r="D365" s="12" t="s">
        <v>2272</v>
      </c>
      <c r="E365" s="12" t="s">
        <v>2273</v>
      </c>
      <c r="F365" s="12" t="s">
        <v>2175</v>
      </c>
      <c r="G365" s="12">
        <v>2013</v>
      </c>
      <c r="H365" s="70">
        <v>41355</v>
      </c>
      <c r="I365" s="12" t="s">
        <v>2274</v>
      </c>
      <c r="K365" s="12" t="s">
        <v>2275</v>
      </c>
    </row>
    <row r="366" spans="1:11" ht="15.75" customHeight="1">
      <c r="A366" s="12">
        <v>23527131</v>
      </c>
      <c r="B366" s="12" t="s">
        <v>2276</v>
      </c>
      <c r="C366" s="12" t="s">
        <v>2277</v>
      </c>
      <c r="D366" s="12" t="s">
        <v>2278</v>
      </c>
      <c r="E366" s="12" t="s">
        <v>2279</v>
      </c>
      <c r="F366" s="12" t="s">
        <v>2168</v>
      </c>
      <c r="G366" s="12">
        <v>2013</v>
      </c>
      <c r="H366" s="70">
        <v>41359</v>
      </c>
      <c r="I366" s="12" t="s">
        <v>2280</v>
      </c>
      <c r="K366" s="12" t="s">
        <v>2281</v>
      </c>
    </row>
    <row r="367" spans="1:11" ht="15.75" customHeight="1">
      <c r="A367" s="12">
        <v>23548718</v>
      </c>
      <c r="B367" s="12" t="s">
        <v>2282</v>
      </c>
      <c r="C367" s="12" t="s">
        <v>2283</v>
      </c>
      <c r="D367" s="12" t="s">
        <v>2284</v>
      </c>
      <c r="E367" s="12" t="s">
        <v>2285</v>
      </c>
      <c r="F367" s="12" t="s">
        <v>2286</v>
      </c>
      <c r="G367" s="12">
        <v>2013</v>
      </c>
      <c r="H367" s="70">
        <v>41368</v>
      </c>
      <c r="K367" s="12" t="s">
        <v>2287</v>
      </c>
    </row>
    <row r="368" spans="1:11" ht="15.75" customHeight="1">
      <c r="A368" s="12">
        <v>23555586</v>
      </c>
      <c r="B368" s="12" t="s">
        <v>2288</v>
      </c>
      <c r="C368" s="12" t="s">
        <v>2289</v>
      </c>
      <c r="D368" s="12" t="s">
        <v>2290</v>
      </c>
      <c r="E368" s="12" t="s">
        <v>1601</v>
      </c>
      <c r="F368" s="12" t="s">
        <v>2168</v>
      </c>
      <c r="G368" s="12">
        <v>2013</v>
      </c>
      <c r="H368" s="70">
        <v>41369</v>
      </c>
      <c r="I368" s="12" t="s">
        <v>2291</v>
      </c>
      <c r="K368" s="12" t="s">
        <v>2292</v>
      </c>
    </row>
    <row r="369" spans="1:11" ht="15.75" customHeight="1">
      <c r="A369" s="12">
        <v>23555616</v>
      </c>
      <c r="B369" s="12" t="s">
        <v>2293</v>
      </c>
      <c r="C369" s="12" t="s">
        <v>2294</v>
      </c>
      <c r="D369" s="12" t="s">
        <v>2295</v>
      </c>
      <c r="E369" s="12" t="s">
        <v>2296</v>
      </c>
      <c r="F369" s="12" t="s">
        <v>2168</v>
      </c>
      <c r="G369" s="12">
        <v>2013</v>
      </c>
      <c r="H369" s="70">
        <v>41369</v>
      </c>
      <c r="I369" s="12" t="s">
        <v>2297</v>
      </c>
      <c r="K369" s="12" t="s">
        <v>2298</v>
      </c>
    </row>
    <row r="370" spans="1:11" ht="15.75" customHeight="1">
      <c r="A370" s="12">
        <v>23590351</v>
      </c>
      <c r="B370" s="12" t="s">
        <v>2299</v>
      </c>
      <c r="C370" s="12" t="s">
        <v>2300</v>
      </c>
      <c r="D370" s="12" t="s">
        <v>2301</v>
      </c>
      <c r="E370" s="12" t="s">
        <v>2302</v>
      </c>
      <c r="F370" s="12" t="s">
        <v>2303</v>
      </c>
      <c r="G370" s="12">
        <v>2013</v>
      </c>
      <c r="H370" s="70">
        <v>41382</v>
      </c>
      <c r="K370" s="12" t="s">
        <v>2304</v>
      </c>
    </row>
    <row r="371" spans="1:11" ht="15.75" customHeight="1">
      <c r="A371" s="12">
        <v>23648243</v>
      </c>
      <c r="B371" s="12" t="s">
        <v>2305</v>
      </c>
      <c r="C371" s="12" t="s">
        <v>2306</v>
      </c>
      <c r="D371" s="12" t="s">
        <v>2307</v>
      </c>
      <c r="E371" s="12" t="s">
        <v>2308</v>
      </c>
      <c r="F371" s="12" t="s">
        <v>2309</v>
      </c>
      <c r="G371" s="12">
        <v>2013</v>
      </c>
      <c r="H371" s="70">
        <v>41402</v>
      </c>
    </row>
    <row r="372" spans="1:11" ht="15.75" customHeight="1">
      <c r="A372" s="12">
        <v>23654060</v>
      </c>
      <c r="B372" s="12" t="s">
        <v>2310</v>
      </c>
      <c r="C372" s="12" t="s">
        <v>2311</v>
      </c>
      <c r="D372" s="12" t="s">
        <v>2312</v>
      </c>
      <c r="E372" s="12" t="s">
        <v>2313</v>
      </c>
      <c r="F372" s="12" t="s">
        <v>2314</v>
      </c>
      <c r="G372" s="12">
        <v>2013</v>
      </c>
      <c r="H372" s="70">
        <v>41404</v>
      </c>
      <c r="K372" s="12" t="s">
        <v>2315</v>
      </c>
    </row>
    <row r="373" spans="1:11" ht="15.75" customHeight="1">
      <c r="A373" s="12">
        <v>23690681</v>
      </c>
      <c r="B373" s="12" t="s">
        <v>2316</v>
      </c>
      <c r="C373" s="12" t="s">
        <v>2317</v>
      </c>
      <c r="D373" s="12" t="s">
        <v>2318</v>
      </c>
      <c r="E373" s="12" t="s">
        <v>2319</v>
      </c>
      <c r="F373" s="12" t="s">
        <v>2320</v>
      </c>
      <c r="G373" s="12">
        <v>2013</v>
      </c>
      <c r="H373" s="70">
        <v>41416</v>
      </c>
      <c r="I373" s="12" t="s">
        <v>2321</v>
      </c>
      <c r="K373" s="12" t="s">
        <v>2322</v>
      </c>
    </row>
    <row r="374" spans="1:11" ht="15.75" customHeight="1">
      <c r="A374" s="12">
        <v>23698492</v>
      </c>
      <c r="B374" s="12" t="s">
        <v>2325</v>
      </c>
      <c r="C374" s="12" t="s">
        <v>2326</v>
      </c>
      <c r="D374" s="12" t="s">
        <v>2327</v>
      </c>
      <c r="E374" s="12" t="s">
        <v>2328</v>
      </c>
      <c r="F374" s="12" t="s">
        <v>2220</v>
      </c>
      <c r="G374" s="12">
        <v>2013</v>
      </c>
      <c r="H374" s="70">
        <v>41418</v>
      </c>
      <c r="K374" s="12" t="s">
        <v>2329</v>
      </c>
    </row>
    <row r="375" spans="1:11" ht="15.75" customHeight="1">
      <c r="A375" s="12">
        <v>23705835</v>
      </c>
      <c r="B375" s="12" t="s">
        <v>2330</v>
      </c>
      <c r="C375" s="12" t="s">
        <v>2331</v>
      </c>
      <c r="D375" s="12" t="s">
        <v>2332</v>
      </c>
      <c r="E375" s="12" t="s">
        <v>2333</v>
      </c>
      <c r="F375" s="12" t="s">
        <v>795</v>
      </c>
      <c r="G375" s="12">
        <v>2013</v>
      </c>
      <c r="H375" s="70">
        <v>41422</v>
      </c>
      <c r="I375" s="12" t="s">
        <v>2334</v>
      </c>
      <c r="K375" s="12" t="s">
        <v>2335</v>
      </c>
    </row>
    <row r="376" spans="1:11" ht="15.75" customHeight="1">
      <c r="A376" s="12">
        <v>23724517</v>
      </c>
      <c r="B376" s="12" t="s">
        <v>2336</v>
      </c>
      <c r="C376" s="12" t="s">
        <v>2337</v>
      </c>
      <c r="D376" s="12" t="s">
        <v>2338</v>
      </c>
      <c r="E376" s="12" t="s">
        <v>2339</v>
      </c>
      <c r="F376" s="12" t="s">
        <v>2340</v>
      </c>
      <c r="G376" s="12">
        <v>2013</v>
      </c>
      <c r="H376" s="70">
        <v>41429</v>
      </c>
    </row>
    <row r="377" spans="1:11" ht="15.75" customHeight="1">
      <c r="A377" s="12">
        <v>23766556</v>
      </c>
      <c r="B377" s="12" t="s">
        <v>2341</v>
      </c>
      <c r="C377" s="12" t="s">
        <v>2342</v>
      </c>
      <c r="D377" s="12" t="s">
        <v>2343</v>
      </c>
      <c r="E377" s="12" t="s">
        <v>2344</v>
      </c>
      <c r="F377" s="12" t="s">
        <v>2345</v>
      </c>
      <c r="G377" s="12">
        <v>2013</v>
      </c>
      <c r="H377" s="70">
        <v>41440</v>
      </c>
      <c r="I377" s="12" t="s">
        <v>2346</v>
      </c>
      <c r="K377" s="12" t="s">
        <v>2347</v>
      </c>
    </row>
    <row r="378" spans="1:11" ht="15.75" customHeight="1">
      <c r="A378" s="12">
        <v>23781508</v>
      </c>
      <c r="B378" s="12" t="s">
        <v>2348</v>
      </c>
      <c r="C378" s="12" t="s">
        <v>2349</v>
      </c>
      <c r="D378" s="12" t="s">
        <v>2350</v>
      </c>
      <c r="E378" s="12" t="s">
        <v>2351</v>
      </c>
      <c r="F378" s="12" t="s">
        <v>2256</v>
      </c>
      <c r="G378" s="12">
        <v>2013</v>
      </c>
      <c r="H378" s="70">
        <v>41445</v>
      </c>
      <c r="I378" s="12" t="s">
        <v>2352</v>
      </c>
      <c r="K378" s="12" t="s">
        <v>2353</v>
      </c>
    </row>
    <row r="379" spans="1:11" ht="15.75" customHeight="1">
      <c r="A379" s="12">
        <v>23785233</v>
      </c>
      <c r="B379" s="12" t="s">
        <v>2354</v>
      </c>
      <c r="C379" s="12" t="s">
        <v>2355</v>
      </c>
      <c r="D379" s="12" t="s">
        <v>2356</v>
      </c>
      <c r="E379" s="12" t="s">
        <v>2357</v>
      </c>
      <c r="F379" s="12" t="s">
        <v>2320</v>
      </c>
      <c r="G379" s="12">
        <v>2013</v>
      </c>
      <c r="H379" s="70">
        <v>41446</v>
      </c>
      <c r="I379" s="12" t="s">
        <v>2358</v>
      </c>
      <c r="K379" s="12" t="s">
        <v>2359</v>
      </c>
    </row>
    <row r="380" spans="1:11" ht="15.75" customHeight="1">
      <c r="A380" s="12">
        <v>23785284</v>
      </c>
      <c r="B380" s="12" t="s">
        <v>2362</v>
      </c>
      <c r="C380" s="12" t="s">
        <v>2363</v>
      </c>
      <c r="D380" s="12" t="s">
        <v>2364</v>
      </c>
      <c r="E380" s="12" t="s">
        <v>2365</v>
      </c>
      <c r="F380" s="12" t="s">
        <v>2188</v>
      </c>
      <c r="G380" s="12">
        <v>2013</v>
      </c>
      <c r="H380" s="70">
        <v>41446</v>
      </c>
      <c r="I380" s="12" t="s">
        <v>2366</v>
      </c>
      <c r="K380" s="12" t="s">
        <v>2367</v>
      </c>
    </row>
    <row r="381" spans="1:11" ht="15.75" customHeight="1">
      <c r="A381" s="12">
        <v>23822625</v>
      </c>
      <c r="B381" s="12" t="s">
        <v>2368</v>
      </c>
      <c r="C381" s="12" t="s">
        <v>2369</v>
      </c>
      <c r="D381" s="12" t="s">
        <v>2370</v>
      </c>
      <c r="E381" s="12" t="s">
        <v>2371</v>
      </c>
      <c r="F381" s="12" t="s">
        <v>2372</v>
      </c>
      <c r="G381" s="12">
        <v>2013</v>
      </c>
      <c r="H381" s="70">
        <v>41460</v>
      </c>
      <c r="K381" s="12" t="s">
        <v>2373</v>
      </c>
    </row>
    <row r="382" spans="1:11" ht="15.75" customHeight="1">
      <c r="A382" s="12">
        <v>23882139</v>
      </c>
      <c r="B382" s="12" t="s">
        <v>2374</v>
      </c>
      <c r="C382" s="12" t="s">
        <v>2375</v>
      </c>
      <c r="D382" s="12" t="s">
        <v>2376</v>
      </c>
      <c r="E382" s="12" t="s">
        <v>2344</v>
      </c>
      <c r="F382" s="12" t="s">
        <v>2320</v>
      </c>
      <c r="G382" s="12">
        <v>2013</v>
      </c>
      <c r="H382" s="70">
        <v>41480</v>
      </c>
      <c r="I382" s="12" t="s">
        <v>2377</v>
      </c>
      <c r="K382" s="12" t="s">
        <v>2378</v>
      </c>
    </row>
    <row r="383" spans="1:11" ht="15.75" customHeight="1">
      <c r="A383" s="12">
        <v>23888605</v>
      </c>
      <c r="B383" s="12" t="s">
        <v>2381</v>
      </c>
      <c r="C383" s="12" t="s">
        <v>2382</v>
      </c>
      <c r="D383" s="12" t="s">
        <v>2383</v>
      </c>
      <c r="E383" s="12" t="s">
        <v>2384</v>
      </c>
      <c r="F383" s="12" t="s">
        <v>2385</v>
      </c>
      <c r="G383" s="12">
        <v>2013</v>
      </c>
      <c r="H383" s="70">
        <v>41485</v>
      </c>
      <c r="K383" s="12" t="s">
        <v>2386</v>
      </c>
    </row>
    <row r="384" spans="1:11" ht="15.75" customHeight="1">
      <c r="A384" s="12">
        <v>23914292</v>
      </c>
      <c r="B384" s="12" t="s">
        <v>2389</v>
      </c>
      <c r="C384" s="12" t="s">
        <v>2390</v>
      </c>
      <c r="D384" s="12" t="s">
        <v>2391</v>
      </c>
      <c r="E384" s="12" t="s">
        <v>2392</v>
      </c>
      <c r="F384" s="12" t="s">
        <v>2393</v>
      </c>
      <c r="G384" s="12">
        <v>2013</v>
      </c>
      <c r="H384" s="70">
        <v>41492</v>
      </c>
      <c r="I384" s="12" t="s">
        <v>2394</v>
      </c>
      <c r="K384" s="12" t="s">
        <v>2395</v>
      </c>
    </row>
    <row r="385" spans="1:11" ht="15.75" customHeight="1">
      <c r="A385" s="12">
        <v>23926558</v>
      </c>
      <c r="B385" s="12" t="s">
        <v>2396</v>
      </c>
      <c r="C385" s="12" t="s">
        <v>2397</v>
      </c>
      <c r="D385" s="12" t="s">
        <v>2398</v>
      </c>
      <c r="E385" s="12" t="s">
        <v>2399</v>
      </c>
      <c r="F385" s="12" t="s">
        <v>1572</v>
      </c>
      <c r="G385" s="12">
        <v>2013</v>
      </c>
      <c r="H385" s="70">
        <v>41495</v>
      </c>
      <c r="I385" s="12" t="s">
        <v>2400</v>
      </c>
    </row>
    <row r="386" spans="1:11" ht="15.75" customHeight="1">
      <c r="A386" s="12">
        <v>23950718</v>
      </c>
      <c r="B386" s="12" t="s">
        <v>2401</v>
      </c>
      <c r="C386" s="12" t="s">
        <v>2402</v>
      </c>
      <c r="D386" s="12" t="s">
        <v>2403</v>
      </c>
      <c r="E386" s="12" t="s">
        <v>2404</v>
      </c>
      <c r="F386" s="12" t="s">
        <v>2188</v>
      </c>
      <c r="G386" s="12">
        <v>2013</v>
      </c>
      <c r="H386" s="70">
        <v>41503</v>
      </c>
      <c r="I386" s="12" t="s">
        <v>2405</v>
      </c>
      <c r="K386" s="12" t="s">
        <v>2406</v>
      </c>
    </row>
    <row r="387" spans="1:11" ht="15.75" customHeight="1">
      <c r="A387" s="12">
        <v>23970289</v>
      </c>
      <c r="B387" s="12" t="s">
        <v>2407</v>
      </c>
      <c r="C387" s="12" t="s">
        <v>2408</v>
      </c>
      <c r="D387" s="12" t="s">
        <v>2409</v>
      </c>
      <c r="E387" s="12" t="s">
        <v>2410</v>
      </c>
      <c r="F387" s="12" t="s">
        <v>2411</v>
      </c>
      <c r="G387" s="12">
        <v>2013</v>
      </c>
      <c r="H387" s="70">
        <v>41510</v>
      </c>
      <c r="K387" s="12" t="s">
        <v>2412</v>
      </c>
    </row>
    <row r="388" spans="1:11" ht="15.75" customHeight="1">
      <c r="A388" s="12">
        <v>23990843</v>
      </c>
      <c r="B388" s="12" t="s">
        <v>2413</v>
      </c>
      <c r="C388" s="12" t="s">
        <v>2414</v>
      </c>
      <c r="D388" s="12" t="s">
        <v>2415</v>
      </c>
      <c r="E388" s="12" t="s">
        <v>2416</v>
      </c>
      <c r="F388" s="12" t="s">
        <v>2417</v>
      </c>
      <c r="G388" s="12">
        <v>2013</v>
      </c>
      <c r="H388" s="70">
        <v>41517</v>
      </c>
      <c r="I388" s="12" t="s">
        <v>2418</v>
      </c>
      <c r="K388" s="12" t="s">
        <v>2419</v>
      </c>
    </row>
    <row r="389" spans="1:11" ht="15.75" customHeight="1">
      <c r="A389" s="12">
        <v>24008484</v>
      </c>
      <c r="B389" s="12" t="s">
        <v>2420</v>
      </c>
      <c r="C389" s="12" t="s">
        <v>2421</v>
      </c>
      <c r="D389" s="12" t="s">
        <v>2422</v>
      </c>
      <c r="E389" s="12" t="s">
        <v>2423</v>
      </c>
      <c r="F389" s="12" t="s">
        <v>2424</v>
      </c>
      <c r="G389" s="12">
        <v>2013</v>
      </c>
      <c r="H389" s="70">
        <v>41524</v>
      </c>
      <c r="K389" s="12" t="s">
        <v>2425</v>
      </c>
    </row>
    <row r="390" spans="1:11" ht="15.75" customHeight="1">
      <c r="A390" s="12">
        <v>24223415</v>
      </c>
      <c r="B390" s="12" t="s">
        <v>2426</v>
      </c>
      <c r="C390" s="12" t="s">
        <v>2427</v>
      </c>
      <c r="D390" s="12" t="s">
        <v>2428</v>
      </c>
      <c r="E390" s="12" t="s">
        <v>2429</v>
      </c>
      <c r="F390" s="12" t="s">
        <v>2430</v>
      </c>
      <c r="G390" s="12">
        <v>2013</v>
      </c>
      <c r="H390" s="70">
        <v>41592</v>
      </c>
      <c r="I390" s="12" t="s">
        <v>2431</v>
      </c>
      <c r="K390" s="12" t="s">
        <v>2432</v>
      </c>
    </row>
    <row r="391" spans="1:11" ht="15.75" customHeight="1">
      <c r="A391" s="12">
        <v>24300765</v>
      </c>
      <c r="B391" s="12" t="s">
        <v>2433</v>
      </c>
      <c r="C391" s="12" t="s">
        <v>2434</v>
      </c>
      <c r="D391" s="12" t="s">
        <v>2435</v>
      </c>
      <c r="E391" s="12" t="s">
        <v>2436</v>
      </c>
      <c r="F391" s="12" t="s">
        <v>2437</v>
      </c>
      <c r="G391" s="12">
        <v>2013</v>
      </c>
      <c r="H391" s="70">
        <v>41613</v>
      </c>
    </row>
    <row r="392" spans="1:11" ht="15.75" customHeight="1">
      <c r="A392" s="12">
        <v>24340964</v>
      </c>
      <c r="B392" s="12" t="s">
        <v>2438</v>
      </c>
      <c r="C392" s="12" t="s">
        <v>2439</v>
      </c>
      <c r="D392" s="12" t="s">
        <v>2440</v>
      </c>
      <c r="E392" s="12" t="s">
        <v>2441</v>
      </c>
      <c r="F392" s="12" t="s">
        <v>2442</v>
      </c>
      <c r="G392" s="12">
        <v>2013</v>
      </c>
      <c r="H392" s="70">
        <v>41626</v>
      </c>
    </row>
    <row r="393" spans="1:11" ht="15.75" customHeight="1">
      <c r="A393" s="12">
        <v>24367281</v>
      </c>
      <c r="B393" s="12" t="s">
        <v>2443</v>
      </c>
      <c r="C393" s="12" t="s">
        <v>2444</v>
      </c>
      <c r="D393" s="12" t="s">
        <v>2445</v>
      </c>
      <c r="E393" s="12" t="s">
        <v>2446</v>
      </c>
      <c r="F393" s="12" t="s">
        <v>2447</v>
      </c>
      <c r="G393" s="12">
        <v>2013</v>
      </c>
      <c r="H393" s="70">
        <v>41633</v>
      </c>
      <c r="I393" s="12" t="s">
        <v>2448</v>
      </c>
      <c r="K393" s="12" t="s">
        <v>2449</v>
      </c>
    </row>
    <row r="394" spans="1:11" ht="15.75" customHeight="1">
      <c r="A394" s="12">
        <v>24382941</v>
      </c>
      <c r="B394" s="12" t="s">
        <v>2450</v>
      </c>
      <c r="C394" s="12" t="s">
        <v>2451</v>
      </c>
      <c r="D394" s="12" t="s">
        <v>2452</v>
      </c>
      <c r="E394" s="12" t="s">
        <v>2453</v>
      </c>
      <c r="F394" s="12" t="s">
        <v>2454</v>
      </c>
      <c r="G394" s="12">
        <v>2013</v>
      </c>
      <c r="H394" s="70">
        <v>41642</v>
      </c>
      <c r="I394" s="12" t="s">
        <v>2455</v>
      </c>
      <c r="K394" s="12" t="s">
        <v>2456</v>
      </c>
    </row>
    <row r="395" spans="1:11" ht="15.75" customHeight="1">
      <c r="A395" s="12">
        <v>24418917</v>
      </c>
      <c r="B395" s="12" t="s">
        <v>2457</v>
      </c>
      <c r="C395" s="12" t="s">
        <v>2458</v>
      </c>
      <c r="D395" s="12" t="s">
        <v>2459</v>
      </c>
      <c r="E395" s="12" t="s">
        <v>2460</v>
      </c>
      <c r="F395" s="12" t="s">
        <v>2461</v>
      </c>
      <c r="G395" s="12">
        <v>2013</v>
      </c>
      <c r="H395" s="70">
        <v>41654</v>
      </c>
    </row>
    <row r="396" spans="1:11" ht="15.75" customHeight="1">
      <c r="A396" s="12">
        <v>25098047</v>
      </c>
      <c r="B396" s="12" t="s">
        <v>2462</v>
      </c>
      <c r="C396" s="12" t="s">
        <v>2463</v>
      </c>
      <c r="D396" s="12" t="s">
        <v>2464</v>
      </c>
      <c r="E396" s="12" t="s">
        <v>2465</v>
      </c>
      <c r="F396" s="12" t="s">
        <v>2466</v>
      </c>
      <c r="G396" s="12">
        <v>2013</v>
      </c>
      <c r="H396" s="70">
        <v>41859</v>
      </c>
    </row>
    <row r="397" spans="1:11" ht="15.75" customHeight="1">
      <c r="A397" s="12">
        <v>26105737</v>
      </c>
      <c r="B397" s="12" t="s">
        <v>2467</v>
      </c>
      <c r="C397" s="12" t="s">
        <v>2468</v>
      </c>
      <c r="D397" s="12" t="s">
        <v>2469</v>
      </c>
      <c r="E397" s="12" t="s">
        <v>2470</v>
      </c>
      <c r="F397" s="12" t="s">
        <v>2471</v>
      </c>
      <c r="G397" s="12">
        <v>2013</v>
      </c>
      <c r="H397" s="70">
        <v>42180</v>
      </c>
      <c r="K397" s="12" t="s">
        <v>2472</v>
      </c>
    </row>
    <row r="398" spans="1:11" ht="15.75" customHeight="1">
      <c r="A398" s="12">
        <v>26316957</v>
      </c>
      <c r="B398" s="12" t="s">
        <v>2473</v>
      </c>
      <c r="C398" s="12" t="s">
        <v>2474</v>
      </c>
      <c r="D398" s="12" t="s">
        <v>2475</v>
      </c>
      <c r="E398" s="12" t="s">
        <v>2476</v>
      </c>
      <c r="F398" s="12" t="s">
        <v>2477</v>
      </c>
      <c r="G398" s="12">
        <v>2013</v>
      </c>
      <c r="H398" s="70">
        <v>42245</v>
      </c>
      <c r="I398" s="12" t="s">
        <v>2478</v>
      </c>
      <c r="K398" s="12" t="s">
        <v>2479</v>
      </c>
    </row>
    <row r="399" spans="1:11" ht="15.75" customHeight="1">
      <c r="A399" s="12">
        <v>32226590</v>
      </c>
      <c r="B399" s="12" t="s">
        <v>2480</v>
      </c>
      <c r="C399" s="12" t="s">
        <v>2481</v>
      </c>
      <c r="D399" s="12" t="s">
        <v>2482</v>
      </c>
      <c r="E399" s="12" t="s">
        <v>2483</v>
      </c>
      <c r="F399" s="12" t="s">
        <v>2484</v>
      </c>
      <c r="G399" s="12">
        <v>2013</v>
      </c>
      <c r="H399" s="70">
        <v>43922</v>
      </c>
      <c r="I399" s="12" t="s">
        <v>2485</v>
      </c>
      <c r="K399" s="12" t="s">
        <v>2486</v>
      </c>
    </row>
    <row r="400" spans="1:11" ht="15.75" customHeight="1">
      <c r="A400" s="12">
        <v>23146675</v>
      </c>
      <c r="B400" s="12" t="s">
        <v>2487</v>
      </c>
      <c r="C400" s="12" t="s">
        <v>2488</v>
      </c>
      <c r="D400" s="12" t="s">
        <v>2489</v>
      </c>
      <c r="E400" s="12" t="s">
        <v>2490</v>
      </c>
      <c r="F400" s="12" t="s">
        <v>353</v>
      </c>
      <c r="G400" s="12">
        <v>2013</v>
      </c>
      <c r="H400" s="70">
        <v>41227</v>
      </c>
      <c r="K400" s="12" t="s">
        <v>2491</v>
      </c>
    </row>
    <row r="401" spans="1:11" ht="15.75" customHeight="1">
      <c r="A401" s="12">
        <v>23324823</v>
      </c>
      <c r="B401" s="12" t="s">
        <v>2492</v>
      </c>
      <c r="C401" s="12" t="s">
        <v>2493</v>
      </c>
      <c r="D401" s="12" t="s">
        <v>2494</v>
      </c>
      <c r="E401" s="12" t="s">
        <v>2495</v>
      </c>
      <c r="F401" s="12" t="s">
        <v>540</v>
      </c>
      <c r="G401" s="12">
        <v>2013</v>
      </c>
      <c r="H401" s="70">
        <v>41292</v>
      </c>
      <c r="K401" s="12" t="s">
        <v>2496</v>
      </c>
    </row>
    <row r="402" spans="1:11" ht="15.75" customHeight="1">
      <c r="A402" s="12">
        <v>23343391</v>
      </c>
      <c r="B402" s="12" t="s">
        <v>2497</v>
      </c>
      <c r="C402" s="12" t="s">
        <v>2498</v>
      </c>
      <c r="D402" s="12" t="s">
        <v>2499</v>
      </c>
      <c r="E402" s="12" t="s">
        <v>1012</v>
      </c>
      <c r="F402" s="12" t="s">
        <v>341</v>
      </c>
      <c r="G402" s="12">
        <v>2013</v>
      </c>
      <c r="H402" s="70">
        <v>41299</v>
      </c>
      <c r="I402" s="12" t="s">
        <v>2500</v>
      </c>
      <c r="K402" s="12" t="s">
        <v>2501</v>
      </c>
    </row>
    <row r="403" spans="1:11" ht="15.75" customHeight="1">
      <c r="A403" s="12">
        <v>23347393</v>
      </c>
      <c r="B403" s="12" t="s">
        <v>2502</v>
      </c>
      <c r="C403" s="12" t="s">
        <v>2503</v>
      </c>
      <c r="D403" s="12" t="s">
        <v>2504</v>
      </c>
      <c r="E403" s="12" t="s">
        <v>2505</v>
      </c>
      <c r="F403" s="12" t="s">
        <v>341</v>
      </c>
      <c r="G403" s="12">
        <v>2013</v>
      </c>
      <c r="H403" s="70">
        <v>41300</v>
      </c>
      <c r="I403" s="12" t="s">
        <v>2506</v>
      </c>
      <c r="K403" s="12" t="s">
        <v>2507</v>
      </c>
    </row>
    <row r="404" spans="1:11" ht="15.75" customHeight="1">
      <c r="A404" s="12">
        <v>22199135</v>
      </c>
      <c r="B404" s="12" t="s">
        <v>2508</v>
      </c>
      <c r="C404" s="12" t="s">
        <v>2509</v>
      </c>
      <c r="D404" s="12" t="s">
        <v>2510</v>
      </c>
      <c r="E404" s="12" t="s">
        <v>1309</v>
      </c>
      <c r="F404" s="12" t="s">
        <v>251</v>
      </c>
      <c r="G404" s="12">
        <v>2013</v>
      </c>
      <c r="H404" s="70">
        <v>40904</v>
      </c>
      <c r="K404" s="12" t="s">
        <v>2511</v>
      </c>
    </row>
    <row r="405" spans="1:11" ht="15.75" customHeight="1">
      <c r="A405" s="12">
        <v>22683893</v>
      </c>
      <c r="B405" s="12" t="s">
        <v>2512</v>
      </c>
      <c r="C405" s="12" t="s">
        <v>2513</v>
      </c>
      <c r="D405" s="12" t="s">
        <v>2514</v>
      </c>
      <c r="E405" s="12" t="s">
        <v>2515</v>
      </c>
      <c r="F405" s="12" t="s">
        <v>251</v>
      </c>
      <c r="G405" s="12">
        <v>2013</v>
      </c>
      <c r="H405" s="70">
        <v>41072</v>
      </c>
      <c r="K405" s="12" t="s">
        <v>2516</v>
      </c>
    </row>
    <row r="406" spans="1:11" ht="15.75" customHeight="1">
      <c r="A406" s="12">
        <v>22728911</v>
      </c>
      <c r="B406" s="12" t="s">
        <v>2517</v>
      </c>
      <c r="C406" s="12" t="s">
        <v>2518</v>
      </c>
      <c r="D406" s="12" t="s">
        <v>2519</v>
      </c>
      <c r="E406" s="12" t="s">
        <v>2520</v>
      </c>
      <c r="F406" s="12" t="s">
        <v>251</v>
      </c>
      <c r="G406" s="12">
        <v>2013</v>
      </c>
      <c r="H406" s="70">
        <v>41086</v>
      </c>
      <c r="K406" s="12" t="s">
        <v>2521</v>
      </c>
    </row>
    <row r="407" spans="1:11" ht="15.75" customHeight="1">
      <c r="A407" s="12">
        <v>22855433</v>
      </c>
      <c r="B407" s="12" t="s">
        <v>2522</v>
      </c>
      <c r="C407" s="12" t="s">
        <v>2523</v>
      </c>
      <c r="D407" s="12" t="s">
        <v>2524</v>
      </c>
      <c r="E407" s="12" t="s">
        <v>2525</v>
      </c>
      <c r="F407" s="12" t="s">
        <v>2526</v>
      </c>
      <c r="G407" s="12">
        <v>2013</v>
      </c>
      <c r="H407" s="70">
        <v>41124</v>
      </c>
      <c r="K407" s="12" t="s">
        <v>2527</v>
      </c>
    </row>
    <row r="408" spans="1:11" ht="15.75" customHeight="1">
      <c r="A408" s="12">
        <v>22941863</v>
      </c>
      <c r="B408" s="12" t="s">
        <v>2530</v>
      </c>
      <c r="C408" s="12" t="s">
        <v>2531</v>
      </c>
      <c r="D408" s="12" t="s">
        <v>2532</v>
      </c>
      <c r="E408" s="12" t="s">
        <v>2533</v>
      </c>
      <c r="F408" s="12" t="s">
        <v>251</v>
      </c>
      <c r="G408" s="12">
        <v>2013</v>
      </c>
      <c r="H408" s="70">
        <v>41156</v>
      </c>
      <c r="K408" s="12" t="s">
        <v>2534</v>
      </c>
    </row>
    <row r="409" spans="1:11" ht="15.75" customHeight="1">
      <c r="A409" s="12">
        <v>22941864</v>
      </c>
      <c r="B409" s="12" t="s">
        <v>2535</v>
      </c>
      <c r="C409" s="12" t="s">
        <v>2536</v>
      </c>
      <c r="D409" s="12" t="s">
        <v>2537</v>
      </c>
      <c r="E409" s="12" t="s">
        <v>2057</v>
      </c>
      <c r="F409" s="12" t="s">
        <v>251</v>
      </c>
      <c r="G409" s="12">
        <v>2013</v>
      </c>
      <c r="H409" s="70">
        <v>41156</v>
      </c>
      <c r="K409" s="12" t="s">
        <v>2538</v>
      </c>
    </row>
    <row r="410" spans="1:11" ht="15.75" customHeight="1">
      <c r="A410" s="12">
        <v>23076401</v>
      </c>
      <c r="B410" s="12" t="s">
        <v>2539</v>
      </c>
      <c r="C410" s="12" t="s">
        <v>2540</v>
      </c>
      <c r="D410" s="12" t="s">
        <v>2541</v>
      </c>
      <c r="E410" s="12" t="s">
        <v>2542</v>
      </c>
      <c r="F410" s="12" t="s">
        <v>251</v>
      </c>
      <c r="G410" s="12">
        <v>2013</v>
      </c>
      <c r="H410" s="70">
        <v>41201</v>
      </c>
      <c r="K410" s="12" t="s">
        <v>2543</v>
      </c>
    </row>
    <row r="411" spans="1:11" ht="15.75" customHeight="1">
      <c r="A411" s="12">
        <v>23102593</v>
      </c>
      <c r="B411" s="12" t="s">
        <v>2544</v>
      </c>
      <c r="C411" s="12" t="s">
        <v>2545</v>
      </c>
      <c r="D411" s="12" t="s">
        <v>2546</v>
      </c>
      <c r="E411" s="12" t="s">
        <v>1092</v>
      </c>
      <c r="F411" s="12" t="s">
        <v>1804</v>
      </c>
      <c r="G411" s="12">
        <v>2013</v>
      </c>
      <c r="H411" s="70">
        <v>41212</v>
      </c>
      <c r="K411" s="12" t="s">
        <v>2547</v>
      </c>
    </row>
    <row r="412" spans="1:11" ht="15.75" customHeight="1">
      <c r="A412" s="12">
        <v>23118476</v>
      </c>
      <c r="B412" s="12" t="s">
        <v>2548</v>
      </c>
      <c r="C412" s="12" t="s">
        <v>2549</v>
      </c>
      <c r="D412" s="12" t="s">
        <v>2550</v>
      </c>
      <c r="E412" s="12" t="s">
        <v>660</v>
      </c>
      <c r="F412" s="12" t="s">
        <v>627</v>
      </c>
      <c r="G412" s="12">
        <v>2013</v>
      </c>
      <c r="H412" s="70">
        <v>41216</v>
      </c>
      <c r="K412" s="12" t="s">
        <v>2551</v>
      </c>
    </row>
    <row r="413" spans="1:11" ht="15.75" customHeight="1">
      <c r="A413" s="12">
        <v>23158750</v>
      </c>
      <c r="B413" s="12" t="s">
        <v>2552</v>
      </c>
      <c r="C413" s="12" t="s">
        <v>2553</v>
      </c>
      <c r="D413" s="12" t="s">
        <v>2554</v>
      </c>
      <c r="E413" s="12" t="s">
        <v>2555</v>
      </c>
      <c r="F413" s="12" t="s">
        <v>2556</v>
      </c>
      <c r="G413" s="12">
        <v>2013</v>
      </c>
      <c r="H413" s="70">
        <v>41233</v>
      </c>
      <c r="I413" s="12" t="s">
        <v>2557</v>
      </c>
      <c r="J413" s="12" t="s">
        <v>2558</v>
      </c>
      <c r="K413" s="12" t="s">
        <v>2559</v>
      </c>
    </row>
    <row r="414" spans="1:11" ht="15.75" customHeight="1">
      <c r="A414" s="12">
        <v>23171088</v>
      </c>
      <c r="B414" s="12" t="s">
        <v>2560</v>
      </c>
      <c r="C414" s="12" t="s">
        <v>2561</v>
      </c>
      <c r="D414" s="12" t="s">
        <v>2562</v>
      </c>
      <c r="E414" s="12" t="s">
        <v>2563</v>
      </c>
      <c r="F414" s="12" t="s">
        <v>2564</v>
      </c>
      <c r="G414" s="12">
        <v>2013</v>
      </c>
      <c r="H414" s="70">
        <v>41236</v>
      </c>
      <c r="K414" s="12" t="s">
        <v>2565</v>
      </c>
    </row>
    <row r="415" spans="1:11" ht="15.75" customHeight="1">
      <c r="A415" s="12">
        <v>23204471</v>
      </c>
      <c r="B415" s="12" t="s">
        <v>2566</v>
      </c>
      <c r="C415" s="12" t="s">
        <v>2567</v>
      </c>
      <c r="D415" s="12" t="s">
        <v>2568</v>
      </c>
      <c r="E415" s="12" t="s">
        <v>383</v>
      </c>
      <c r="F415" s="12" t="s">
        <v>691</v>
      </c>
      <c r="G415" s="12">
        <v>2013</v>
      </c>
      <c r="H415" s="70">
        <v>41247</v>
      </c>
      <c r="I415" s="12" t="s">
        <v>2569</v>
      </c>
      <c r="K415" s="12" t="s">
        <v>2570</v>
      </c>
    </row>
    <row r="416" spans="1:11" ht="15.75" customHeight="1">
      <c r="A416" s="12">
        <v>23221127</v>
      </c>
      <c r="B416" s="12" t="s">
        <v>2571</v>
      </c>
      <c r="C416" s="12" t="s">
        <v>2572</v>
      </c>
      <c r="D416" s="12" t="s">
        <v>2573</v>
      </c>
      <c r="E416" s="12" t="s">
        <v>2574</v>
      </c>
      <c r="F416" s="12" t="s">
        <v>2575</v>
      </c>
      <c r="G416" s="12">
        <v>2013</v>
      </c>
      <c r="H416" s="70">
        <v>41254</v>
      </c>
      <c r="K416" s="12" t="s">
        <v>2576</v>
      </c>
    </row>
    <row r="417" spans="1:11" ht="15.75" customHeight="1">
      <c r="A417" s="12">
        <v>23221768</v>
      </c>
      <c r="B417" s="12" t="s">
        <v>2577</v>
      </c>
      <c r="C417" s="12" t="s">
        <v>2578</v>
      </c>
      <c r="D417" s="12" t="s">
        <v>2579</v>
      </c>
      <c r="E417" s="12" t="s">
        <v>2580</v>
      </c>
      <c r="F417" s="12" t="s">
        <v>2581</v>
      </c>
      <c r="G417" s="12">
        <v>2013</v>
      </c>
      <c r="H417" s="70">
        <v>41254</v>
      </c>
      <c r="K417" s="12" t="s">
        <v>2582</v>
      </c>
    </row>
    <row r="418" spans="1:11" ht="15.75" customHeight="1">
      <c r="A418" s="12">
        <v>23236082</v>
      </c>
      <c r="B418" s="12" t="s">
        <v>2583</v>
      </c>
      <c r="C418" s="12" t="s">
        <v>2584</v>
      </c>
      <c r="D418" s="12" t="s">
        <v>2585</v>
      </c>
      <c r="E418" s="12" t="s">
        <v>2586</v>
      </c>
      <c r="F418" s="12" t="s">
        <v>251</v>
      </c>
      <c r="G418" s="12">
        <v>2013</v>
      </c>
      <c r="H418" s="70">
        <v>41257</v>
      </c>
      <c r="I418" s="12" t="s">
        <v>2587</v>
      </c>
      <c r="J418" s="12" t="s">
        <v>2588</v>
      </c>
      <c r="K418" s="12" t="s">
        <v>2589</v>
      </c>
    </row>
    <row r="419" spans="1:11" ht="15.75" customHeight="1">
      <c r="A419" s="12">
        <v>23243063</v>
      </c>
      <c r="B419" s="12" t="s">
        <v>2590</v>
      </c>
      <c r="C419" s="12" t="s">
        <v>2591</v>
      </c>
      <c r="D419" s="12" t="s">
        <v>2592</v>
      </c>
      <c r="E419" s="12" t="s">
        <v>2593</v>
      </c>
      <c r="F419" s="12" t="s">
        <v>2594</v>
      </c>
      <c r="G419" s="12">
        <v>2013</v>
      </c>
      <c r="H419" s="70">
        <v>41261</v>
      </c>
      <c r="I419" s="12" t="s">
        <v>2595</v>
      </c>
      <c r="K419" s="12" t="s">
        <v>2596</v>
      </c>
    </row>
    <row r="420" spans="1:11" ht="15.75" customHeight="1">
      <c r="A420" s="12">
        <v>23256948</v>
      </c>
      <c r="B420" s="12" t="s">
        <v>2597</v>
      </c>
      <c r="C420" s="12" t="s">
        <v>2598</v>
      </c>
      <c r="D420" s="12" t="s">
        <v>2599</v>
      </c>
      <c r="E420" s="12" t="s">
        <v>2600</v>
      </c>
      <c r="F420" s="12" t="s">
        <v>1906</v>
      </c>
      <c r="G420" s="12">
        <v>2013</v>
      </c>
      <c r="H420" s="70">
        <v>41265</v>
      </c>
      <c r="K420" s="12" t="s">
        <v>2601</v>
      </c>
    </row>
    <row r="421" spans="1:11" ht="15.75" customHeight="1">
      <c r="A421" s="12">
        <v>23321989</v>
      </c>
      <c r="B421" s="12" t="s">
        <v>2602</v>
      </c>
      <c r="C421" s="12" t="s">
        <v>2603</v>
      </c>
      <c r="D421" s="12" t="s">
        <v>2604</v>
      </c>
      <c r="E421" s="12" t="s">
        <v>2605</v>
      </c>
      <c r="F421" s="12" t="s">
        <v>128</v>
      </c>
      <c r="G421" s="12">
        <v>2013</v>
      </c>
      <c r="H421" s="70">
        <v>41291</v>
      </c>
      <c r="K421" s="12" t="s">
        <v>2606</v>
      </c>
    </row>
    <row r="422" spans="1:11" ht="15.75" customHeight="1">
      <c r="A422" s="12">
        <v>23324973</v>
      </c>
      <c r="B422" s="12" t="s">
        <v>2607</v>
      </c>
      <c r="C422" s="12" t="s">
        <v>2608</v>
      </c>
      <c r="D422" s="12" t="s">
        <v>2609</v>
      </c>
      <c r="E422" s="12" t="s">
        <v>2610</v>
      </c>
      <c r="F422" s="12" t="s">
        <v>128</v>
      </c>
      <c r="G422" s="12">
        <v>2013</v>
      </c>
      <c r="H422" s="70">
        <v>41292</v>
      </c>
      <c r="K422" s="12" t="s">
        <v>2611</v>
      </c>
    </row>
    <row r="423" spans="1:11" ht="15.75" customHeight="1">
      <c r="A423" s="12">
        <v>23324981</v>
      </c>
      <c r="B423" s="12" t="s">
        <v>2612</v>
      </c>
      <c r="C423" s="12" t="s">
        <v>2613</v>
      </c>
      <c r="D423" s="12" t="s">
        <v>2614</v>
      </c>
      <c r="E423" s="12" t="s">
        <v>2615</v>
      </c>
      <c r="F423" s="12" t="s">
        <v>128</v>
      </c>
      <c r="G423" s="12">
        <v>2013</v>
      </c>
      <c r="H423" s="70">
        <v>41292</v>
      </c>
      <c r="K423" s="12" t="s">
        <v>2616</v>
      </c>
    </row>
    <row r="424" spans="1:11" ht="15.75" customHeight="1">
      <c r="A424" s="12">
        <v>23405376</v>
      </c>
      <c r="B424" s="12" t="s">
        <v>2617</v>
      </c>
      <c r="C424" s="12" t="s">
        <v>2618</v>
      </c>
      <c r="D424" s="12" t="s">
        <v>2619</v>
      </c>
      <c r="E424" s="12" t="s">
        <v>2620</v>
      </c>
      <c r="F424" s="12" t="s">
        <v>2621</v>
      </c>
      <c r="G424" s="12">
        <v>2013</v>
      </c>
      <c r="H424" s="70">
        <v>41319</v>
      </c>
    </row>
    <row r="425" spans="1:11" ht="15.75" customHeight="1">
      <c r="A425" s="12">
        <v>23461304</v>
      </c>
      <c r="B425" s="12" t="s">
        <v>2622</v>
      </c>
      <c r="C425" s="12" t="s">
        <v>2623</v>
      </c>
      <c r="D425" s="12" t="s">
        <v>2624</v>
      </c>
      <c r="E425" s="12" t="s">
        <v>2625</v>
      </c>
      <c r="F425" s="12" t="s">
        <v>982</v>
      </c>
      <c r="G425" s="12">
        <v>2013</v>
      </c>
      <c r="H425" s="70">
        <v>41340</v>
      </c>
    </row>
    <row r="426" spans="1:11" ht="15.75" customHeight="1">
      <c r="A426" s="12">
        <v>23461305</v>
      </c>
      <c r="B426" s="12" t="s">
        <v>2626</v>
      </c>
      <c r="C426" s="12" t="s">
        <v>2627</v>
      </c>
      <c r="D426" s="12" t="s">
        <v>2628</v>
      </c>
      <c r="E426" s="12" t="s">
        <v>2629</v>
      </c>
      <c r="F426" s="12" t="s">
        <v>982</v>
      </c>
      <c r="G426" s="12">
        <v>2013</v>
      </c>
      <c r="H426" s="70">
        <v>41340</v>
      </c>
    </row>
    <row r="427" spans="1:11" ht="15.75" customHeight="1">
      <c r="A427" s="12">
        <v>23550267</v>
      </c>
      <c r="B427" s="12" t="s">
        <v>2630</v>
      </c>
      <c r="C427" s="12" t="s">
        <v>2631</v>
      </c>
      <c r="D427" s="12" t="s">
        <v>2632</v>
      </c>
      <c r="E427" s="12" t="s">
        <v>2633</v>
      </c>
      <c r="F427" s="12" t="s">
        <v>2195</v>
      </c>
      <c r="G427" s="12">
        <v>2013</v>
      </c>
      <c r="H427" s="70">
        <v>41368</v>
      </c>
      <c r="I427" s="12" t="s">
        <v>2634</v>
      </c>
      <c r="K427" s="12" t="s">
        <v>2635</v>
      </c>
    </row>
    <row r="428" spans="1:11" ht="15.75" customHeight="1">
      <c r="A428" s="12">
        <v>25340218</v>
      </c>
      <c r="B428" s="12" t="s">
        <v>2636</v>
      </c>
      <c r="C428" s="12" t="s">
        <v>2637</v>
      </c>
      <c r="D428" s="12" t="s">
        <v>2638</v>
      </c>
      <c r="E428" s="12" t="s">
        <v>2639</v>
      </c>
      <c r="F428" s="12" t="s">
        <v>2636</v>
      </c>
      <c r="G428" s="12">
        <v>2013</v>
      </c>
      <c r="H428" s="70">
        <v>41306</v>
      </c>
    </row>
    <row r="429" spans="1:11" ht="15.75" customHeight="1">
      <c r="A429" s="12">
        <v>23375142</v>
      </c>
      <c r="B429" s="12" t="s">
        <v>2640</v>
      </c>
      <c r="C429" s="12" t="s">
        <v>2641</v>
      </c>
      <c r="D429" s="12" t="s">
        <v>2642</v>
      </c>
      <c r="E429" s="12" t="s">
        <v>2643</v>
      </c>
      <c r="F429" s="12" t="s">
        <v>2644</v>
      </c>
      <c r="G429" s="12">
        <v>2013</v>
      </c>
      <c r="H429" s="70">
        <v>41310</v>
      </c>
      <c r="I429" s="12" t="s">
        <v>2645</v>
      </c>
      <c r="K429" s="12" t="s">
        <v>2646</v>
      </c>
    </row>
    <row r="430" spans="1:11" ht="15.75" customHeight="1">
      <c r="A430" s="12">
        <v>23402242</v>
      </c>
      <c r="B430" s="12" t="s">
        <v>2647</v>
      </c>
      <c r="C430" s="12" t="s">
        <v>2648</v>
      </c>
      <c r="D430" s="12" t="s">
        <v>2649</v>
      </c>
      <c r="E430" s="12" t="s">
        <v>2650</v>
      </c>
      <c r="F430" s="12" t="s">
        <v>1584</v>
      </c>
      <c r="G430" s="12">
        <v>2013</v>
      </c>
      <c r="H430" s="70">
        <v>41319</v>
      </c>
    </row>
    <row r="431" spans="1:11" ht="15.75" customHeight="1">
      <c r="A431" s="12">
        <v>23390952</v>
      </c>
      <c r="B431" s="12" t="s">
        <v>2651</v>
      </c>
      <c r="C431" s="12" t="s">
        <v>2652</v>
      </c>
      <c r="D431" s="12" t="s">
        <v>2653</v>
      </c>
      <c r="E431" s="12" t="s">
        <v>2654</v>
      </c>
      <c r="F431" s="12" t="s">
        <v>392</v>
      </c>
      <c r="G431" s="12">
        <v>2013</v>
      </c>
      <c r="H431" s="70">
        <v>41314</v>
      </c>
      <c r="I431" s="12" t="s">
        <v>2655</v>
      </c>
      <c r="K431" s="12" t="s">
        <v>2656</v>
      </c>
    </row>
    <row r="432" spans="1:11" ht="15.75" customHeight="1">
      <c r="A432" s="12">
        <v>23335262</v>
      </c>
      <c r="B432" s="12" t="s">
        <v>2657</v>
      </c>
      <c r="C432" s="12" t="s">
        <v>2658</v>
      </c>
      <c r="D432" s="12" t="s">
        <v>2659</v>
      </c>
      <c r="E432" s="12" t="s">
        <v>2660</v>
      </c>
      <c r="F432" s="12" t="s">
        <v>2661</v>
      </c>
      <c r="G432" s="12">
        <v>2013</v>
      </c>
      <c r="H432" s="70">
        <v>41296</v>
      </c>
      <c r="I432" s="12" t="s">
        <v>2662</v>
      </c>
      <c r="J432" s="12" t="s">
        <v>2663</v>
      </c>
      <c r="K432" s="12" t="s">
        <v>2664</v>
      </c>
    </row>
    <row r="433" spans="1:11" ht="15.75" customHeight="1">
      <c r="A433" s="12">
        <v>23428270</v>
      </c>
      <c r="B433" s="12" t="s">
        <v>2665</v>
      </c>
      <c r="C433" s="12" t="s">
        <v>2666</v>
      </c>
      <c r="D433" s="12" t="s">
        <v>2667</v>
      </c>
      <c r="E433" s="12" t="s">
        <v>2668</v>
      </c>
      <c r="F433" s="12" t="s">
        <v>1584</v>
      </c>
      <c r="G433" s="12">
        <v>2013</v>
      </c>
      <c r="H433" s="70">
        <v>41328</v>
      </c>
    </row>
    <row r="434" spans="1:11" ht="15.75" customHeight="1">
      <c r="A434" s="12">
        <v>22484838</v>
      </c>
      <c r="B434" s="12" t="s">
        <v>2669</v>
      </c>
      <c r="C434" s="12" t="s">
        <v>2670</v>
      </c>
      <c r="D434" s="12" t="s">
        <v>2671</v>
      </c>
      <c r="E434" s="12" t="s">
        <v>2672</v>
      </c>
      <c r="F434" s="12" t="s">
        <v>2673</v>
      </c>
      <c r="G434" s="12">
        <v>2013</v>
      </c>
      <c r="H434" s="70">
        <v>41009</v>
      </c>
      <c r="K434" s="12" t="s">
        <v>2674</v>
      </c>
    </row>
    <row r="435" spans="1:11" ht="15.75" customHeight="1">
      <c r="A435" s="12">
        <v>22763410</v>
      </c>
      <c r="B435" s="12" t="s">
        <v>2675</v>
      </c>
      <c r="C435" s="12" t="s">
        <v>2676</v>
      </c>
      <c r="D435" s="12" t="s">
        <v>2677</v>
      </c>
      <c r="E435" s="12" t="s">
        <v>2678</v>
      </c>
      <c r="F435" s="12" t="s">
        <v>2679</v>
      </c>
      <c r="G435" s="12">
        <v>2013</v>
      </c>
      <c r="H435" s="70">
        <v>41096</v>
      </c>
      <c r="I435" s="12" t="s">
        <v>2680</v>
      </c>
      <c r="J435" s="12" t="s">
        <v>2681</v>
      </c>
      <c r="K435" s="12" t="s">
        <v>2682</v>
      </c>
    </row>
    <row r="436" spans="1:11" ht="15.75" customHeight="1">
      <c r="A436" s="12">
        <v>22984085</v>
      </c>
      <c r="B436" s="12" t="s">
        <v>2683</v>
      </c>
      <c r="C436" s="12" t="s">
        <v>2684</v>
      </c>
      <c r="D436" s="12" t="s">
        <v>2685</v>
      </c>
      <c r="E436" s="12" t="s">
        <v>2686</v>
      </c>
      <c r="F436" s="12" t="s">
        <v>251</v>
      </c>
      <c r="G436" s="12">
        <v>2013</v>
      </c>
      <c r="H436" s="70">
        <v>41170</v>
      </c>
      <c r="I436" s="12" t="s">
        <v>2687</v>
      </c>
      <c r="J436" s="12" t="s">
        <v>2688</v>
      </c>
      <c r="K436" s="12" t="s">
        <v>2689</v>
      </c>
    </row>
    <row r="437" spans="1:11" ht="15.75" customHeight="1">
      <c r="A437" s="12">
        <v>23024224</v>
      </c>
      <c r="B437" s="12" t="s">
        <v>2690</v>
      </c>
      <c r="C437" s="12" t="s">
        <v>2691</v>
      </c>
      <c r="D437" s="12" t="s">
        <v>2692</v>
      </c>
      <c r="E437" s="12" t="s">
        <v>2693</v>
      </c>
      <c r="F437" s="12" t="s">
        <v>251</v>
      </c>
      <c r="G437" s="12">
        <v>2013</v>
      </c>
      <c r="H437" s="70">
        <v>41184</v>
      </c>
      <c r="K437" s="12" t="s">
        <v>2694</v>
      </c>
    </row>
    <row r="438" spans="1:11" ht="15.75" customHeight="1">
      <c r="A438" s="12">
        <v>23038711</v>
      </c>
      <c r="B438" s="12" t="s">
        <v>2695</v>
      </c>
      <c r="C438" s="12" t="s">
        <v>2696</v>
      </c>
      <c r="D438" s="12" t="s">
        <v>2697</v>
      </c>
      <c r="E438" s="12" t="s">
        <v>2698</v>
      </c>
      <c r="F438" s="12" t="s">
        <v>251</v>
      </c>
      <c r="G438" s="12">
        <v>2013</v>
      </c>
      <c r="H438" s="70">
        <v>41188</v>
      </c>
      <c r="K438" s="12" t="s">
        <v>2699</v>
      </c>
    </row>
    <row r="439" spans="1:11" ht="15.75" customHeight="1">
      <c r="A439" s="12">
        <v>23158104</v>
      </c>
      <c r="B439" s="12" t="s">
        <v>2700</v>
      </c>
      <c r="C439" s="12" t="s">
        <v>2701</v>
      </c>
      <c r="D439" s="12" t="s">
        <v>2702</v>
      </c>
      <c r="E439" s="12" t="s">
        <v>2703</v>
      </c>
      <c r="F439" s="12" t="s">
        <v>443</v>
      </c>
      <c r="G439" s="12">
        <v>2013</v>
      </c>
      <c r="H439" s="70">
        <v>41233</v>
      </c>
      <c r="K439" s="12" t="s">
        <v>2704</v>
      </c>
    </row>
    <row r="440" spans="1:11" ht="15.75" customHeight="1">
      <c r="A440" s="12">
        <v>23158366</v>
      </c>
      <c r="B440" s="12" t="s">
        <v>2705</v>
      </c>
      <c r="C440" s="12" t="s">
        <v>2706</v>
      </c>
      <c r="D440" s="12" t="s">
        <v>2707</v>
      </c>
      <c r="E440" s="12" t="s">
        <v>2708</v>
      </c>
      <c r="F440" s="12" t="s">
        <v>443</v>
      </c>
      <c r="G440" s="12">
        <v>2013</v>
      </c>
      <c r="H440" s="70">
        <v>41233</v>
      </c>
      <c r="K440" s="12" t="s">
        <v>2709</v>
      </c>
    </row>
    <row r="441" spans="1:11" ht="15.75" customHeight="1">
      <c r="A441" s="12">
        <v>23158652</v>
      </c>
      <c r="B441" s="12" t="s">
        <v>2710</v>
      </c>
      <c r="C441" s="12" t="s">
        <v>2711</v>
      </c>
      <c r="D441" s="12" t="s">
        <v>2712</v>
      </c>
      <c r="E441" s="12" t="s">
        <v>2713</v>
      </c>
      <c r="F441" s="12" t="s">
        <v>443</v>
      </c>
      <c r="G441" s="12">
        <v>2013</v>
      </c>
      <c r="H441" s="70">
        <v>41233</v>
      </c>
      <c r="K441" s="12" t="s">
        <v>2714</v>
      </c>
    </row>
    <row r="442" spans="1:11" ht="15.75" customHeight="1">
      <c r="A442" s="12">
        <v>23194411</v>
      </c>
      <c r="B442" s="12" t="s">
        <v>2715</v>
      </c>
      <c r="C442" s="12" t="s">
        <v>2716</v>
      </c>
      <c r="D442" s="12" t="s">
        <v>2717</v>
      </c>
      <c r="E442" s="12" t="s">
        <v>2718</v>
      </c>
      <c r="F442" s="12" t="s">
        <v>2719</v>
      </c>
      <c r="G442" s="12">
        <v>2013</v>
      </c>
      <c r="H442" s="70">
        <v>41244</v>
      </c>
      <c r="K442" s="12" t="s">
        <v>2720</v>
      </c>
    </row>
    <row r="443" spans="1:11" ht="15.75" customHeight="1">
      <c r="A443" s="12">
        <v>23218799</v>
      </c>
      <c r="B443" s="12" t="s">
        <v>2721</v>
      </c>
      <c r="C443" s="12" t="s">
        <v>2722</v>
      </c>
      <c r="D443" s="12" t="s">
        <v>2723</v>
      </c>
      <c r="E443" s="12" t="s">
        <v>2724</v>
      </c>
      <c r="F443" s="12" t="s">
        <v>2725</v>
      </c>
      <c r="G443" s="12">
        <v>2013</v>
      </c>
      <c r="H443" s="70">
        <v>41254</v>
      </c>
      <c r="K443" s="12" t="s">
        <v>2726</v>
      </c>
    </row>
    <row r="444" spans="1:11" ht="15.75" customHeight="1">
      <c r="A444" s="12">
        <v>23222729</v>
      </c>
      <c r="B444" s="12" t="s">
        <v>2727</v>
      </c>
      <c r="C444" s="12" t="s">
        <v>2728</v>
      </c>
      <c r="D444" s="12" t="s">
        <v>2729</v>
      </c>
      <c r="E444" s="12" t="s">
        <v>2730</v>
      </c>
      <c r="F444" s="12" t="s">
        <v>691</v>
      </c>
      <c r="G444" s="12">
        <v>2013</v>
      </c>
      <c r="H444" s="70">
        <v>41254</v>
      </c>
      <c r="I444" s="12" t="s">
        <v>2731</v>
      </c>
      <c r="K444" s="12" t="s">
        <v>2732</v>
      </c>
    </row>
    <row r="445" spans="1:11" ht="15.75" customHeight="1">
      <c r="A445" s="12">
        <v>23254134</v>
      </c>
      <c r="B445" s="12" t="s">
        <v>2733</v>
      </c>
      <c r="C445" s="12" t="s">
        <v>2734</v>
      </c>
      <c r="D445" s="12" t="s">
        <v>2735</v>
      </c>
      <c r="E445" s="12" t="s">
        <v>2736</v>
      </c>
      <c r="F445" s="12" t="s">
        <v>267</v>
      </c>
      <c r="G445" s="12">
        <v>2013</v>
      </c>
      <c r="H445" s="70">
        <v>41264</v>
      </c>
      <c r="I445" s="12" t="s">
        <v>2737</v>
      </c>
      <c r="K445" s="12" t="s">
        <v>2738</v>
      </c>
    </row>
    <row r="446" spans="1:11" ht="15.75" customHeight="1">
      <c r="A446" s="12">
        <v>23256944</v>
      </c>
      <c r="B446" s="12" t="s">
        <v>2739</v>
      </c>
      <c r="C446" s="12" t="s">
        <v>2740</v>
      </c>
      <c r="D446" s="12" t="s">
        <v>2741</v>
      </c>
      <c r="E446" s="12" t="s">
        <v>2742</v>
      </c>
      <c r="F446" s="12" t="s">
        <v>443</v>
      </c>
      <c r="G446" s="12">
        <v>2013</v>
      </c>
      <c r="H446" s="70">
        <v>41265</v>
      </c>
      <c r="K446" s="12" t="s">
        <v>2743</v>
      </c>
    </row>
    <row r="447" spans="1:11" ht="15.75" customHeight="1">
      <c r="A447" s="12">
        <v>23256953</v>
      </c>
      <c r="B447" s="12" t="s">
        <v>2744</v>
      </c>
      <c r="C447" s="12" t="s">
        <v>2745</v>
      </c>
      <c r="D447" s="12" t="s">
        <v>2746</v>
      </c>
      <c r="E447" s="12" t="s">
        <v>2747</v>
      </c>
      <c r="F447" s="12" t="s">
        <v>443</v>
      </c>
      <c r="G447" s="12">
        <v>2013</v>
      </c>
      <c r="H447" s="70">
        <v>41265</v>
      </c>
      <c r="K447" s="12" t="s">
        <v>2748</v>
      </c>
    </row>
    <row r="448" spans="1:11" ht="15.75" customHeight="1">
      <c r="A448" s="12">
        <v>23277388</v>
      </c>
      <c r="B448" s="12" t="s">
        <v>2749</v>
      </c>
      <c r="C448" s="12" t="s">
        <v>2750</v>
      </c>
      <c r="D448" s="12" t="s">
        <v>2751</v>
      </c>
      <c r="E448" s="12" t="s">
        <v>2752</v>
      </c>
      <c r="F448" s="12" t="s">
        <v>574</v>
      </c>
      <c r="G448" s="12">
        <v>2013</v>
      </c>
      <c r="H448" s="70">
        <v>41276</v>
      </c>
      <c r="K448" s="12" t="s">
        <v>2753</v>
      </c>
    </row>
    <row r="449" spans="1:11" ht="15.75" customHeight="1">
      <c r="A449" s="12">
        <v>23287699</v>
      </c>
      <c r="B449" s="12" t="s">
        <v>2756</v>
      </c>
      <c r="C449" s="12" t="s">
        <v>2757</v>
      </c>
      <c r="D449" s="12" t="s">
        <v>2758</v>
      </c>
      <c r="E449" s="12" t="s">
        <v>2759</v>
      </c>
      <c r="F449" s="12" t="s">
        <v>841</v>
      </c>
      <c r="G449" s="12">
        <v>2013</v>
      </c>
      <c r="H449" s="70">
        <v>41279</v>
      </c>
      <c r="I449" s="12" t="s">
        <v>2760</v>
      </c>
      <c r="J449" s="12" t="s">
        <v>2761</v>
      </c>
      <c r="K449" s="12" t="s">
        <v>2762</v>
      </c>
    </row>
    <row r="450" spans="1:11" ht="15.75" customHeight="1">
      <c r="A450" s="12">
        <v>23299013</v>
      </c>
      <c r="B450" s="12" t="s">
        <v>2763</v>
      </c>
      <c r="C450" s="12" t="s">
        <v>2764</v>
      </c>
      <c r="D450" s="12" t="s">
        <v>2765</v>
      </c>
      <c r="E450" s="12" t="s">
        <v>2766</v>
      </c>
      <c r="F450" s="12" t="s">
        <v>947</v>
      </c>
      <c r="G450" s="12">
        <v>2013</v>
      </c>
      <c r="H450" s="70">
        <v>41284</v>
      </c>
      <c r="K450" s="12" t="s">
        <v>2767</v>
      </c>
    </row>
    <row r="451" spans="1:11" ht="15.75" customHeight="1">
      <c r="A451" s="12">
        <v>23319558</v>
      </c>
      <c r="B451" s="12" t="s">
        <v>2768</v>
      </c>
      <c r="C451" s="12" t="s">
        <v>2769</v>
      </c>
      <c r="D451" s="12" t="s">
        <v>2770</v>
      </c>
      <c r="E451" s="12" t="s">
        <v>2771</v>
      </c>
      <c r="F451" s="12" t="s">
        <v>90</v>
      </c>
      <c r="G451" s="12">
        <v>2013</v>
      </c>
      <c r="H451" s="70">
        <v>41290</v>
      </c>
      <c r="I451" s="12" t="s">
        <v>2772</v>
      </c>
      <c r="K451" s="12" t="s">
        <v>2773</v>
      </c>
    </row>
    <row r="452" spans="1:11" ht="15.75" customHeight="1">
      <c r="A452" s="12">
        <v>23319560</v>
      </c>
      <c r="B452" s="12" t="s">
        <v>2774</v>
      </c>
      <c r="C452" s="12" t="s">
        <v>2775</v>
      </c>
      <c r="D452" s="12" t="s">
        <v>2776</v>
      </c>
      <c r="E452" s="12" t="s">
        <v>2777</v>
      </c>
      <c r="F452" s="12" t="s">
        <v>90</v>
      </c>
      <c r="G452" s="12">
        <v>2013</v>
      </c>
      <c r="H452" s="70">
        <v>41290</v>
      </c>
      <c r="I452" s="12" t="s">
        <v>2778</v>
      </c>
      <c r="K452" s="12" t="s">
        <v>2779</v>
      </c>
    </row>
    <row r="453" spans="1:11" ht="15.75" customHeight="1">
      <c r="A453" s="12">
        <v>23320468</v>
      </c>
      <c r="B453" s="12" t="s">
        <v>2780</v>
      </c>
      <c r="C453" s="12" t="s">
        <v>2781</v>
      </c>
      <c r="D453" s="12" t="s">
        <v>2782</v>
      </c>
      <c r="E453" s="12" t="s">
        <v>2783</v>
      </c>
      <c r="F453" s="12" t="s">
        <v>2784</v>
      </c>
      <c r="G453" s="12">
        <v>2013</v>
      </c>
      <c r="H453" s="70">
        <v>41291</v>
      </c>
      <c r="K453" s="12" t="s">
        <v>2785</v>
      </c>
    </row>
    <row r="454" spans="1:11" ht="15.75" customHeight="1">
      <c r="A454" s="12">
        <v>23375081</v>
      </c>
      <c r="B454" s="12" t="s">
        <v>2786</v>
      </c>
      <c r="C454" s="12" t="s">
        <v>2787</v>
      </c>
      <c r="D454" s="12" t="s">
        <v>2788</v>
      </c>
      <c r="E454" s="12" t="s">
        <v>2789</v>
      </c>
      <c r="F454" s="12" t="s">
        <v>2790</v>
      </c>
      <c r="G454" s="12">
        <v>2013</v>
      </c>
      <c r="H454" s="70">
        <v>41310</v>
      </c>
      <c r="K454" s="12" t="s">
        <v>2791</v>
      </c>
    </row>
    <row r="455" spans="1:11" ht="15.75" customHeight="1">
      <c r="A455" s="12">
        <v>23403604</v>
      </c>
      <c r="B455" s="12" t="s">
        <v>2792</v>
      </c>
      <c r="C455" s="12" t="s">
        <v>2793</v>
      </c>
      <c r="D455" s="12" t="s">
        <v>2794</v>
      </c>
      <c r="E455" s="12" t="s">
        <v>2795</v>
      </c>
      <c r="F455" s="12" t="s">
        <v>128</v>
      </c>
      <c r="G455" s="12">
        <v>2013</v>
      </c>
      <c r="H455" s="70">
        <v>41319</v>
      </c>
      <c r="K455" s="12" t="s">
        <v>2796</v>
      </c>
    </row>
    <row r="456" spans="1:11" ht="15.75" customHeight="1">
      <c r="A456" s="12">
        <v>23407467</v>
      </c>
      <c r="B456" s="12" t="s">
        <v>2797</v>
      </c>
      <c r="C456" s="12" t="s">
        <v>2798</v>
      </c>
      <c r="D456" s="12" t="s">
        <v>2799</v>
      </c>
      <c r="E456" s="12" t="s">
        <v>2800</v>
      </c>
      <c r="F456" s="12" t="s">
        <v>128</v>
      </c>
      <c r="G456" s="12">
        <v>2013</v>
      </c>
      <c r="H456" s="70">
        <v>41320</v>
      </c>
      <c r="I456" s="12" t="s">
        <v>2801</v>
      </c>
      <c r="J456" s="12" t="s">
        <v>2802</v>
      </c>
      <c r="K456" s="12" t="s">
        <v>2803</v>
      </c>
    </row>
    <row r="457" spans="1:11" ht="15.75" customHeight="1">
      <c r="A457" s="12">
        <v>23407469</v>
      </c>
      <c r="B457" s="12" t="s">
        <v>2804</v>
      </c>
      <c r="C457" s="12" t="s">
        <v>2805</v>
      </c>
      <c r="D457" s="12" t="s">
        <v>2806</v>
      </c>
      <c r="E457" s="12" t="s">
        <v>2807</v>
      </c>
      <c r="F457" s="12" t="s">
        <v>128</v>
      </c>
      <c r="G457" s="12">
        <v>2013</v>
      </c>
      <c r="H457" s="70">
        <v>41320</v>
      </c>
      <c r="K457" s="12" t="s">
        <v>2808</v>
      </c>
    </row>
    <row r="458" spans="1:11" ht="15.75" customHeight="1">
      <c r="A458" s="12">
        <v>23407470</v>
      </c>
      <c r="B458" s="12" t="s">
        <v>2809</v>
      </c>
      <c r="C458" s="12" t="s">
        <v>2810</v>
      </c>
      <c r="D458" s="12" t="s">
        <v>2811</v>
      </c>
      <c r="E458" s="12" t="s">
        <v>871</v>
      </c>
      <c r="F458" s="12" t="s">
        <v>128</v>
      </c>
      <c r="G458" s="12">
        <v>2013</v>
      </c>
      <c r="H458" s="70">
        <v>41320</v>
      </c>
      <c r="K458" s="12" t="s">
        <v>2812</v>
      </c>
    </row>
    <row r="459" spans="1:11" ht="15.75" customHeight="1">
      <c r="A459" s="12">
        <v>23407472</v>
      </c>
      <c r="B459" s="12" t="s">
        <v>2813</v>
      </c>
      <c r="C459" s="12" t="s">
        <v>2814</v>
      </c>
      <c r="D459" s="12" t="s">
        <v>2815</v>
      </c>
      <c r="E459" s="12" t="s">
        <v>2816</v>
      </c>
      <c r="F459" s="12" t="s">
        <v>128</v>
      </c>
      <c r="G459" s="12">
        <v>2013</v>
      </c>
      <c r="H459" s="70">
        <v>41320</v>
      </c>
      <c r="K459" s="12" t="s">
        <v>2817</v>
      </c>
    </row>
    <row r="460" spans="1:11" ht="15.75" customHeight="1">
      <c r="A460" s="12">
        <v>23425799</v>
      </c>
      <c r="B460" s="12" t="s">
        <v>2818</v>
      </c>
      <c r="C460" s="12" t="s">
        <v>2819</v>
      </c>
      <c r="D460" s="12" t="s">
        <v>2820</v>
      </c>
      <c r="E460" s="12" t="s">
        <v>2821</v>
      </c>
      <c r="F460" s="12" t="s">
        <v>1956</v>
      </c>
      <c r="G460" s="12">
        <v>2013</v>
      </c>
      <c r="H460" s="70">
        <v>41327</v>
      </c>
      <c r="K460" s="12" t="s">
        <v>2822</v>
      </c>
    </row>
    <row r="461" spans="1:11" ht="15.75" customHeight="1">
      <c r="A461" s="12">
        <v>23427929</v>
      </c>
      <c r="B461" s="12" t="s">
        <v>2823</v>
      </c>
      <c r="C461" s="12" t="s">
        <v>2824</v>
      </c>
      <c r="D461" s="12" t="s">
        <v>2825</v>
      </c>
      <c r="E461" s="12" t="s">
        <v>2826</v>
      </c>
      <c r="F461" s="12" t="s">
        <v>2827</v>
      </c>
      <c r="G461" s="12">
        <v>2013</v>
      </c>
      <c r="H461" s="70">
        <v>41328</v>
      </c>
      <c r="K461" s="12" t="s">
        <v>2828</v>
      </c>
    </row>
    <row r="462" spans="1:11" ht="15.75" customHeight="1">
      <c r="A462" s="12">
        <v>23477553</v>
      </c>
      <c r="B462" s="12" t="s">
        <v>2829</v>
      </c>
      <c r="C462" s="12" t="s">
        <v>2830</v>
      </c>
      <c r="D462" s="12" t="s">
        <v>2831</v>
      </c>
      <c r="E462" s="12" t="s">
        <v>871</v>
      </c>
      <c r="F462" s="12" t="s">
        <v>2832</v>
      </c>
      <c r="G462" s="12">
        <v>2013</v>
      </c>
      <c r="H462" s="70">
        <v>41346</v>
      </c>
      <c r="K462" s="12" t="s">
        <v>2833</v>
      </c>
    </row>
    <row r="463" spans="1:11" ht="15.75" customHeight="1">
      <c r="A463" s="12">
        <v>23514834</v>
      </c>
      <c r="B463" s="12" t="s">
        <v>2834</v>
      </c>
      <c r="C463" s="12" t="s">
        <v>2835</v>
      </c>
      <c r="D463" s="12" t="s">
        <v>2836</v>
      </c>
      <c r="E463" s="12" t="s">
        <v>2837</v>
      </c>
      <c r="F463" s="12" t="s">
        <v>725</v>
      </c>
      <c r="G463" s="12">
        <v>2013</v>
      </c>
      <c r="H463" s="70">
        <v>41355</v>
      </c>
      <c r="K463" s="12" t="s">
        <v>2838</v>
      </c>
    </row>
    <row r="464" spans="1:11" ht="15.75" customHeight="1">
      <c r="A464" s="12">
        <v>23529298</v>
      </c>
      <c r="B464" s="12" t="s">
        <v>2839</v>
      </c>
      <c r="C464" s="12" t="s">
        <v>2840</v>
      </c>
      <c r="D464" s="12" t="s">
        <v>2841</v>
      </c>
      <c r="E464" s="12" t="s">
        <v>2842</v>
      </c>
      <c r="F464" s="12" t="s">
        <v>2843</v>
      </c>
      <c r="G464" s="12">
        <v>2013</v>
      </c>
      <c r="H464" s="70">
        <v>41360</v>
      </c>
      <c r="K464" s="12" t="s">
        <v>2844</v>
      </c>
    </row>
    <row r="465" spans="1:11" ht="15.75" customHeight="1">
      <c r="A465" s="12">
        <v>23548214</v>
      </c>
      <c r="B465" s="12" t="s">
        <v>2845</v>
      </c>
      <c r="C465" s="12" t="s">
        <v>2846</v>
      </c>
      <c r="D465" s="12" t="s">
        <v>2847</v>
      </c>
      <c r="E465" s="12" t="s">
        <v>2848</v>
      </c>
      <c r="F465" s="12" t="s">
        <v>2849</v>
      </c>
      <c r="G465" s="12">
        <v>2013</v>
      </c>
      <c r="H465" s="70">
        <v>41368</v>
      </c>
      <c r="K465" s="12" t="s">
        <v>2850</v>
      </c>
    </row>
    <row r="466" spans="1:11" ht="15.75" customHeight="1">
      <c r="A466" s="12">
        <v>23592294</v>
      </c>
      <c r="B466" s="12" t="s">
        <v>2851</v>
      </c>
      <c r="C466" s="12" t="s">
        <v>2852</v>
      </c>
      <c r="D466" s="12" t="s">
        <v>2853</v>
      </c>
      <c r="E466" s="12" t="s">
        <v>2854</v>
      </c>
      <c r="F466" s="12" t="s">
        <v>2855</v>
      </c>
      <c r="G466" s="12">
        <v>2013</v>
      </c>
      <c r="H466" s="70">
        <v>41382</v>
      </c>
      <c r="K466" s="12" t="s">
        <v>2856</v>
      </c>
    </row>
    <row r="467" spans="1:11" ht="15.75" customHeight="1">
      <c r="A467" s="12">
        <v>23620154</v>
      </c>
      <c r="B467" s="12" t="s">
        <v>2857</v>
      </c>
      <c r="C467" s="12" t="s">
        <v>2858</v>
      </c>
      <c r="D467" s="12" t="s">
        <v>2859</v>
      </c>
      <c r="E467" s="12" t="s">
        <v>2279</v>
      </c>
      <c r="F467" s="12" t="s">
        <v>2860</v>
      </c>
      <c r="G467" s="12">
        <v>2013</v>
      </c>
      <c r="H467" s="70">
        <v>41391</v>
      </c>
      <c r="I467" s="12" t="s">
        <v>2861</v>
      </c>
      <c r="K467" s="12" t="s">
        <v>2862</v>
      </c>
    </row>
    <row r="468" spans="1:11" ht="15.75" customHeight="1">
      <c r="A468" s="12">
        <v>23621949</v>
      </c>
      <c r="B468" s="12" t="s">
        <v>2863</v>
      </c>
      <c r="C468" s="12" t="s">
        <v>2864</v>
      </c>
      <c r="D468" s="12" t="s">
        <v>2865</v>
      </c>
      <c r="E468" s="12" t="s">
        <v>2866</v>
      </c>
      <c r="F468" s="12" t="s">
        <v>2867</v>
      </c>
      <c r="G468" s="12">
        <v>2013</v>
      </c>
      <c r="H468" s="70">
        <v>41394</v>
      </c>
      <c r="I468" s="12" t="s">
        <v>2868</v>
      </c>
      <c r="K468" s="12" t="s">
        <v>2869</v>
      </c>
    </row>
    <row r="469" spans="1:11" ht="15.75" customHeight="1">
      <c r="A469" s="12">
        <v>23640561</v>
      </c>
      <c r="B469" s="12" t="s">
        <v>2870</v>
      </c>
      <c r="C469" s="12" t="s">
        <v>2871</v>
      </c>
      <c r="D469" s="12" t="s">
        <v>2872</v>
      </c>
      <c r="E469" s="12" t="s">
        <v>2873</v>
      </c>
      <c r="F469" s="12" t="s">
        <v>1977</v>
      </c>
      <c r="G469" s="12">
        <v>2013</v>
      </c>
      <c r="H469" s="70">
        <v>41398</v>
      </c>
      <c r="I469" s="12" t="s">
        <v>2874</v>
      </c>
    </row>
    <row r="470" spans="1:11" ht="15.75" customHeight="1">
      <c r="A470" s="12">
        <v>23745341</v>
      </c>
      <c r="B470" s="12" t="s">
        <v>2875</v>
      </c>
      <c r="C470" s="12" t="s">
        <v>2876</v>
      </c>
      <c r="D470" s="12" t="s">
        <v>2877</v>
      </c>
      <c r="E470" s="12" t="s">
        <v>2878</v>
      </c>
      <c r="F470" s="12" t="s">
        <v>168</v>
      </c>
      <c r="G470" s="12">
        <v>2013</v>
      </c>
      <c r="H470" s="70">
        <v>41436</v>
      </c>
      <c r="K470" s="12" t="s">
        <v>2879</v>
      </c>
    </row>
    <row r="471" spans="1:11" ht="15.75" customHeight="1">
      <c r="A471" s="12">
        <v>23496833</v>
      </c>
      <c r="B471" s="12" t="s">
        <v>2880</v>
      </c>
      <c r="C471" s="12" t="s">
        <v>2881</v>
      </c>
      <c r="D471" s="12" t="s">
        <v>2882</v>
      </c>
      <c r="E471" s="12" t="s">
        <v>2883</v>
      </c>
      <c r="F471" s="12" t="s">
        <v>392</v>
      </c>
      <c r="G471" s="12">
        <v>2013</v>
      </c>
      <c r="H471" s="70">
        <v>41352</v>
      </c>
      <c r="I471" s="12" t="s">
        <v>2884</v>
      </c>
      <c r="K471" s="12" t="s">
        <v>2885</v>
      </c>
    </row>
    <row r="472" spans="1:11" ht="15.75" customHeight="1">
      <c r="A472" s="12">
        <v>23823885</v>
      </c>
      <c r="B472" s="12" t="s">
        <v>2886</v>
      </c>
      <c r="C472" s="12" t="s">
        <v>2887</v>
      </c>
      <c r="D472" s="12" t="s">
        <v>2888</v>
      </c>
      <c r="E472" s="12" t="s">
        <v>2889</v>
      </c>
      <c r="F472" s="12" t="s">
        <v>2890</v>
      </c>
      <c r="G472" s="12">
        <v>2013</v>
      </c>
      <c r="H472" s="70">
        <v>41460</v>
      </c>
      <c r="I472" s="12" t="s">
        <v>2891</v>
      </c>
      <c r="K472" s="12" t="s">
        <v>2892</v>
      </c>
    </row>
    <row r="473" spans="1:11" ht="15.75" customHeight="1">
      <c r="A473" s="12">
        <v>23255565</v>
      </c>
      <c r="B473" s="12" t="s">
        <v>2893</v>
      </c>
      <c r="C473" s="12" t="s">
        <v>2894</v>
      </c>
      <c r="D473" s="12" t="s">
        <v>2895</v>
      </c>
      <c r="E473" s="12" t="s">
        <v>2896</v>
      </c>
      <c r="F473" s="12" t="s">
        <v>1115</v>
      </c>
      <c r="G473" s="12">
        <v>2013</v>
      </c>
      <c r="H473" s="70">
        <v>41264</v>
      </c>
      <c r="I473" s="12" t="s">
        <v>2897</v>
      </c>
      <c r="K473" s="12" t="s">
        <v>2898</v>
      </c>
    </row>
    <row r="474" spans="1:11" ht="15.75" customHeight="1">
      <c r="A474" s="12">
        <v>23532978</v>
      </c>
      <c r="B474" s="12" t="s">
        <v>2899</v>
      </c>
      <c r="C474" s="12" t="s">
        <v>2900</v>
      </c>
      <c r="D474" s="12" t="s">
        <v>2901</v>
      </c>
      <c r="E474" s="12" t="s">
        <v>2902</v>
      </c>
      <c r="F474" s="12" t="s">
        <v>2903</v>
      </c>
      <c r="G474" s="12">
        <v>2013</v>
      </c>
      <c r="H474" s="70">
        <v>41361</v>
      </c>
      <c r="I474" s="12" t="s">
        <v>2904</v>
      </c>
      <c r="K474" s="12" t="s">
        <v>2905</v>
      </c>
    </row>
    <row r="475" spans="1:11" ht="15.75" customHeight="1">
      <c r="A475" s="12">
        <v>23460336</v>
      </c>
      <c r="B475" s="12" t="s">
        <v>2908</v>
      </c>
      <c r="C475" s="12" t="s">
        <v>2909</v>
      </c>
      <c r="D475" s="12" t="s">
        <v>2910</v>
      </c>
      <c r="E475" s="12" t="s">
        <v>2911</v>
      </c>
      <c r="F475" s="12" t="s">
        <v>69</v>
      </c>
      <c r="G475" s="12">
        <v>2013</v>
      </c>
      <c r="H475" s="70">
        <v>41339</v>
      </c>
      <c r="K475" s="12" t="s">
        <v>2912</v>
      </c>
    </row>
    <row r="476" spans="1:11" ht="15.75" customHeight="1">
      <c r="A476" s="12">
        <v>22417755</v>
      </c>
      <c r="B476" s="12" t="s">
        <v>2913</v>
      </c>
      <c r="C476" s="12" t="s">
        <v>2914</v>
      </c>
      <c r="D476" s="12" t="s">
        <v>2915</v>
      </c>
      <c r="E476" s="12" t="s">
        <v>2916</v>
      </c>
      <c r="F476" s="12" t="s">
        <v>2917</v>
      </c>
      <c r="G476" s="12">
        <v>2013</v>
      </c>
      <c r="H476" s="70">
        <v>40984</v>
      </c>
      <c r="K476" s="12" t="s">
        <v>2918</v>
      </c>
    </row>
    <row r="477" spans="1:11" ht="15.75" customHeight="1">
      <c r="A477" s="12">
        <v>23000752</v>
      </c>
      <c r="B477" s="12" t="s">
        <v>2919</v>
      </c>
      <c r="C477" s="12" t="s">
        <v>2920</v>
      </c>
      <c r="D477" s="12" t="s">
        <v>2921</v>
      </c>
      <c r="E477" s="12" t="s">
        <v>2922</v>
      </c>
      <c r="F477" s="12" t="s">
        <v>2923</v>
      </c>
      <c r="G477" s="12">
        <v>2013</v>
      </c>
      <c r="H477" s="70">
        <v>41177</v>
      </c>
      <c r="I477" s="12" t="s">
        <v>2924</v>
      </c>
      <c r="K477" s="12" t="s">
        <v>2925</v>
      </c>
    </row>
    <row r="478" spans="1:11" ht="15.75" customHeight="1">
      <c r="A478" s="12">
        <v>23107293</v>
      </c>
      <c r="B478" s="12" t="s">
        <v>2926</v>
      </c>
      <c r="C478" s="12" t="s">
        <v>2591</v>
      </c>
      <c r="D478" s="12" t="s">
        <v>2927</v>
      </c>
      <c r="E478" s="12" t="s">
        <v>2593</v>
      </c>
      <c r="F478" s="12" t="s">
        <v>405</v>
      </c>
      <c r="G478" s="12">
        <v>2013</v>
      </c>
      <c r="H478" s="70">
        <v>41213</v>
      </c>
      <c r="I478" s="12" t="s">
        <v>2928</v>
      </c>
      <c r="J478" s="12" t="s">
        <v>2929</v>
      </c>
      <c r="K478" s="12" t="s">
        <v>2930</v>
      </c>
    </row>
    <row r="479" spans="1:11" ht="15.75" customHeight="1">
      <c r="A479" s="12">
        <v>23223595</v>
      </c>
      <c r="B479" s="12" t="s">
        <v>2931</v>
      </c>
      <c r="C479" s="12" t="s">
        <v>2932</v>
      </c>
      <c r="D479" s="12" t="s">
        <v>2933</v>
      </c>
      <c r="E479" s="12" t="s">
        <v>2934</v>
      </c>
      <c r="F479" s="12" t="s">
        <v>851</v>
      </c>
      <c r="G479" s="12">
        <v>2013</v>
      </c>
      <c r="H479" s="70">
        <v>41254</v>
      </c>
      <c r="I479" s="12" t="s">
        <v>2935</v>
      </c>
      <c r="K479" s="12" t="s">
        <v>2936</v>
      </c>
    </row>
    <row r="480" spans="1:11" ht="15.75" customHeight="1">
      <c r="A480" s="12">
        <v>23303804</v>
      </c>
      <c r="B480" s="12" t="s">
        <v>2937</v>
      </c>
      <c r="C480" s="12" t="s">
        <v>2938</v>
      </c>
      <c r="D480" s="12" t="s">
        <v>2939</v>
      </c>
      <c r="E480" s="12" t="s">
        <v>2940</v>
      </c>
      <c r="F480" s="12" t="s">
        <v>1115</v>
      </c>
      <c r="G480" s="12">
        <v>2013</v>
      </c>
      <c r="H480" s="70">
        <v>41285</v>
      </c>
      <c r="I480" s="12" t="s">
        <v>2941</v>
      </c>
      <c r="K480" s="12" t="s">
        <v>2942</v>
      </c>
    </row>
    <row r="481" spans="1:11" ht="15.75" customHeight="1">
      <c r="A481" s="12">
        <v>23317578</v>
      </c>
      <c r="B481" s="12" t="s">
        <v>2945</v>
      </c>
      <c r="C481" s="12" t="s">
        <v>2946</v>
      </c>
      <c r="D481" s="12" t="s">
        <v>2947</v>
      </c>
      <c r="E481" s="12" t="s">
        <v>2948</v>
      </c>
      <c r="F481" s="12" t="s">
        <v>2556</v>
      </c>
      <c r="G481" s="12">
        <v>2013</v>
      </c>
      <c r="H481" s="70">
        <v>41290</v>
      </c>
      <c r="K481" s="12" t="s">
        <v>2949</v>
      </c>
    </row>
    <row r="482" spans="1:11" ht="15.75" customHeight="1">
      <c r="A482" s="12">
        <v>23355254</v>
      </c>
      <c r="B482" s="12" t="s">
        <v>2950</v>
      </c>
      <c r="C482" s="12" t="s">
        <v>2951</v>
      </c>
      <c r="D482" s="12" t="s">
        <v>2952</v>
      </c>
      <c r="E482" s="12" t="s">
        <v>2953</v>
      </c>
      <c r="F482" s="12" t="s">
        <v>2954</v>
      </c>
      <c r="G482" s="12">
        <v>2013</v>
      </c>
      <c r="H482" s="70">
        <v>41303</v>
      </c>
      <c r="K482" s="12" t="s">
        <v>2955</v>
      </c>
    </row>
    <row r="483" spans="1:11" ht="15.75" customHeight="1">
      <c r="A483" s="12">
        <v>23378575</v>
      </c>
      <c r="B483" s="12" t="s">
        <v>2956</v>
      </c>
      <c r="C483" s="12" t="s">
        <v>2957</v>
      </c>
      <c r="D483" s="12" t="s">
        <v>2958</v>
      </c>
      <c r="E483" s="12" t="s">
        <v>2959</v>
      </c>
      <c r="F483" s="12" t="s">
        <v>2960</v>
      </c>
      <c r="G483" s="12">
        <v>2013</v>
      </c>
      <c r="H483" s="70">
        <v>41310</v>
      </c>
      <c r="K483" s="12" t="s">
        <v>2961</v>
      </c>
    </row>
    <row r="484" spans="1:11" ht="15.75" customHeight="1">
      <c r="A484" s="12">
        <v>23391639</v>
      </c>
      <c r="B484" s="12" t="s">
        <v>2964</v>
      </c>
      <c r="C484" s="12" t="s">
        <v>2965</v>
      </c>
      <c r="D484" s="12" t="s">
        <v>2966</v>
      </c>
      <c r="E484" s="12" t="s">
        <v>2967</v>
      </c>
      <c r="F484" s="12" t="s">
        <v>1412</v>
      </c>
      <c r="G484" s="12">
        <v>2013</v>
      </c>
      <c r="H484" s="70">
        <v>41314</v>
      </c>
      <c r="K484" s="12" t="s">
        <v>2968</v>
      </c>
    </row>
    <row r="485" spans="1:11" ht="15.75" customHeight="1">
      <c r="A485" s="12">
        <v>23392481</v>
      </c>
      <c r="B485" s="12" t="s">
        <v>2969</v>
      </c>
      <c r="C485" s="12" t="s">
        <v>2970</v>
      </c>
      <c r="D485" s="12" t="s">
        <v>2971</v>
      </c>
      <c r="E485" s="12" t="s">
        <v>2972</v>
      </c>
      <c r="F485" s="12" t="s">
        <v>2973</v>
      </c>
      <c r="G485" s="12">
        <v>2013</v>
      </c>
      <c r="H485" s="70">
        <v>41314</v>
      </c>
      <c r="I485" s="12" t="s">
        <v>2974</v>
      </c>
      <c r="J485" s="12" t="s">
        <v>2975</v>
      </c>
      <c r="K485" s="12" t="s">
        <v>2976</v>
      </c>
    </row>
    <row r="486" spans="1:11" ht="15.75" customHeight="1">
      <c r="A486" s="12">
        <v>23416214</v>
      </c>
      <c r="B486" s="12" t="s">
        <v>2977</v>
      </c>
      <c r="C486" s="12" t="s">
        <v>2978</v>
      </c>
      <c r="D486" s="12" t="s">
        <v>2979</v>
      </c>
      <c r="E486" s="12" t="s">
        <v>524</v>
      </c>
      <c r="F486" s="12" t="s">
        <v>841</v>
      </c>
      <c r="G486" s="12">
        <v>2013</v>
      </c>
      <c r="H486" s="70">
        <v>41324</v>
      </c>
      <c r="I486" s="12" t="s">
        <v>2980</v>
      </c>
      <c r="J486" s="12" t="s">
        <v>2981</v>
      </c>
      <c r="K486" s="12" t="s">
        <v>2982</v>
      </c>
    </row>
    <row r="487" spans="1:11" ht="15.75" customHeight="1">
      <c r="A487" s="12">
        <v>23419460</v>
      </c>
      <c r="B487" s="12" t="s">
        <v>2985</v>
      </c>
      <c r="C487" s="12" t="s">
        <v>2986</v>
      </c>
      <c r="D487" s="12" t="s">
        <v>2987</v>
      </c>
      <c r="E487" s="12" t="s">
        <v>2988</v>
      </c>
      <c r="F487" s="12" t="s">
        <v>2989</v>
      </c>
      <c r="G487" s="12">
        <v>2013</v>
      </c>
      <c r="H487" s="70">
        <v>41325</v>
      </c>
      <c r="K487" s="12" t="s">
        <v>2990</v>
      </c>
    </row>
    <row r="488" spans="1:11" ht="15.75" customHeight="1">
      <c r="A488" s="12">
        <v>23433914</v>
      </c>
      <c r="B488" s="12" t="s">
        <v>2991</v>
      </c>
      <c r="C488" s="12" t="s">
        <v>2992</v>
      </c>
      <c r="D488" s="12" t="s">
        <v>2993</v>
      </c>
      <c r="E488" s="12" t="s">
        <v>2994</v>
      </c>
      <c r="F488" s="12" t="s">
        <v>2989</v>
      </c>
      <c r="G488" s="12">
        <v>2013</v>
      </c>
      <c r="H488" s="70">
        <v>41331</v>
      </c>
      <c r="K488" s="12" t="s">
        <v>2995</v>
      </c>
    </row>
    <row r="489" spans="1:11" ht="15.75" customHeight="1">
      <c r="A489" s="12">
        <v>23453701</v>
      </c>
      <c r="B489" s="12" t="s">
        <v>2996</v>
      </c>
      <c r="C489" s="12" t="s">
        <v>2997</v>
      </c>
      <c r="D489" s="12" t="s">
        <v>2998</v>
      </c>
      <c r="E489" s="12" t="s">
        <v>2999</v>
      </c>
      <c r="F489" s="12" t="s">
        <v>144</v>
      </c>
      <c r="G489" s="12">
        <v>2013</v>
      </c>
      <c r="H489" s="70">
        <v>41338</v>
      </c>
      <c r="K489" s="12" t="s">
        <v>3000</v>
      </c>
    </row>
    <row r="490" spans="1:11" ht="15.75" customHeight="1">
      <c r="A490" s="12">
        <v>23486492</v>
      </c>
      <c r="B490" s="12" t="s">
        <v>3001</v>
      </c>
      <c r="C490" s="12" t="s">
        <v>3002</v>
      </c>
      <c r="D490" s="12" t="s">
        <v>3003</v>
      </c>
      <c r="E490" s="12" t="s">
        <v>3004</v>
      </c>
      <c r="F490" s="12" t="s">
        <v>128</v>
      </c>
      <c r="G490" s="12">
        <v>2013</v>
      </c>
      <c r="H490" s="70">
        <v>41348</v>
      </c>
      <c r="K490" s="12" t="s">
        <v>3005</v>
      </c>
    </row>
    <row r="491" spans="1:11" ht="15.75" customHeight="1">
      <c r="A491" s="12">
        <v>23486493</v>
      </c>
      <c r="B491" s="12" t="s">
        <v>3006</v>
      </c>
      <c r="C491" s="12" t="s">
        <v>3007</v>
      </c>
      <c r="D491" s="12" t="s">
        <v>3008</v>
      </c>
      <c r="E491" s="12" t="s">
        <v>3009</v>
      </c>
      <c r="F491" s="12" t="s">
        <v>128</v>
      </c>
      <c r="G491" s="12">
        <v>2013</v>
      </c>
      <c r="H491" s="70">
        <v>41348</v>
      </c>
      <c r="K491" s="12" t="s">
        <v>3010</v>
      </c>
    </row>
    <row r="492" spans="1:11" ht="15.75" customHeight="1">
      <c r="A492" s="12">
        <v>23486500</v>
      </c>
      <c r="B492" s="12" t="s">
        <v>3011</v>
      </c>
      <c r="C492" s="12" t="s">
        <v>3012</v>
      </c>
      <c r="D492" s="12" t="s">
        <v>3013</v>
      </c>
      <c r="E492" s="12" t="s">
        <v>3014</v>
      </c>
      <c r="F492" s="12" t="s">
        <v>128</v>
      </c>
      <c r="G492" s="12">
        <v>2013</v>
      </c>
      <c r="H492" s="70">
        <v>41348</v>
      </c>
      <c r="I492" s="12" t="s">
        <v>3015</v>
      </c>
      <c r="J492" s="12" t="s">
        <v>3016</v>
      </c>
      <c r="K492" s="12" t="s">
        <v>3017</v>
      </c>
    </row>
    <row r="493" spans="1:11" ht="15.75" customHeight="1">
      <c r="A493" s="12">
        <v>23505256</v>
      </c>
      <c r="B493" s="12" t="s">
        <v>3018</v>
      </c>
      <c r="C493" s="12" t="s">
        <v>3019</v>
      </c>
      <c r="D493" s="12" t="s">
        <v>3020</v>
      </c>
      <c r="E493" s="12" t="s">
        <v>3021</v>
      </c>
      <c r="F493" s="12" t="s">
        <v>3022</v>
      </c>
      <c r="G493" s="12">
        <v>2013</v>
      </c>
      <c r="H493" s="70">
        <v>41352</v>
      </c>
      <c r="K493" s="12" t="s">
        <v>3023</v>
      </c>
    </row>
    <row r="494" spans="1:11" ht="15.75" customHeight="1">
      <c r="A494" s="12">
        <v>23582071</v>
      </c>
      <c r="B494" s="12" t="s">
        <v>3024</v>
      </c>
      <c r="C494" s="12" t="s">
        <v>3025</v>
      </c>
      <c r="D494" s="12" t="s">
        <v>3026</v>
      </c>
      <c r="E494" s="12" t="s">
        <v>3027</v>
      </c>
      <c r="F494" s="12" t="s">
        <v>1584</v>
      </c>
      <c r="G494" s="12">
        <v>2013</v>
      </c>
      <c r="H494" s="70">
        <v>41380</v>
      </c>
    </row>
    <row r="495" spans="1:11" ht="15.75" customHeight="1">
      <c r="A495" s="12">
        <v>23620184</v>
      </c>
      <c r="B495" s="12" t="s">
        <v>3028</v>
      </c>
      <c r="C495" s="12" t="s">
        <v>3029</v>
      </c>
      <c r="D495" s="12" t="s">
        <v>3030</v>
      </c>
      <c r="E495" s="12" t="s">
        <v>2213</v>
      </c>
      <c r="F495" s="12" t="s">
        <v>2860</v>
      </c>
      <c r="G495" s="12">
        <v>2013</v>
      </c>
      <c r="H495" s="70">
        <v>41391</v>
      </c>
      <c r="K495" s="12" t="s">
        <v>3031</v>
      </c>
    </row>
    <row r="496" spans="1:11" ht="15.75" customHeight="1">
      <c r="A496" s="12">
        <v>23620186</v>
      </c>
      <c r="B496" s="12" t="s">
        <v>3032</v>
      </c>
      <c r="C496" s="12" t="s">
        <v>3033</v>
      </c>
      <c r="D496" s="12" t="s">
        <v>3034</v>
      </c>
      <c r="E496" s="12" t="s">
        <v>3035</v>
      </c>
      <c r="F496" s="12" t="s">
        <v>2860</v>
      </c>
      <c r="G496" s="12">
        <v>2013</v>
      </c>
      <c r="H496" s="70">
        <v>41391</v>
      </c>
      <c r="I496" s="12" t="s">
        <v>3036</v>
      </c>
      <c r="J496" s="12" t="s">
        <v>3037</v>
      </c>
      <c r="K496" s="12" t="s">
        <v>3038</v>
      </c>
    </row>
    <row r="497" spans="1:11" ht="15.75" customHeight="1">
      <c r="A497" s="12">
        <v>23768092</v>
      </c>
      <c r="B497" s="12" t="s">
        <v>3039</v>
      </c>
      <c r="C497" s="12" t="s">
        <v>3040</v>
      </c>
      <c r="D497" s="12" t="s">
        <v>3041</v>
      </c>
      <c r="E497" s="12" t="s">
        <v>3042</v>
      </c>
      <c r="F497" s="12" t="s">
        <v>3043</v>
      </c>
      <c r="G497" s="12">
        <v>2013</v>
      </c>
      <c r="H497" s="70">
        <v>41443</v>
      </c>
    </row>
    <row r="498" spans="1:11" ht="15.75" customHeight="1">
      <c r="A498" s="12">
        <v>23867681</v>
      </c>
      <c r="B498" s="12" t="s">
        <v>3044</v>
      </c>
      <c r="C498" s="12" t="s">
        <v>3045</v>
      </c>
      <c r="D498" s="12" t="s">
        <v>3046</v>
      </c>
      <c r="E498" s="12" t="s">
        <v>3047</v>
      </c>
      <c r="F498" s="12" t="s">
        <v>2250</v>
      </c>
      <c r="G498" s="12">
        <v>2013</v>
      </c>
      <c r="H498" s="70">
        <v>41478</v>
      </c>
      <c r="K498" s="12" t="s">
        <v>3048</v>
      </c>
    </row>
    <row r="499" spans="1:11" ht="15.75" customHeight="1">
      <c r="A499" s="12">
        <v>23926567</v>
      </c>
      <c r="B499" s="12" t="s">
        <v>3049</v>
      </c>
      <c r="C499" s="12" t="s">
        <v>3050</v>
      </c>
      <c r="D499" s="12" t="s">
        <v>3051</v>
      </c>
      <c r="E499" s="12" t="s">
        <v>3052</v>
      </c>
      <c r="F499" s="12" t="s">
        <v>1572</v>
      </c>
      <c r="G499" s="12">
        <v>2013</v>
      </c>
      <c r="H499" s="70">
        <v>41495</v>
      </c>
      <c r="I499" s="12" t="s">
        <v>3053</v>
      </c>
    </row>
    <row r="500" spans="1:11" ht="15.75" customHeight="1">
      <c r="A500" s="12">
        <v>23970658</v>
      </c>
      <c r="B500" s="12" t="s">
        <v>3054</v>
      </c>
      <c r="C500" s="12" t="s">
        <v>3055</v>
      </c>
      <c r="D500" s="12" t="s">
        <v>3056</v>
      </c>
      <c r="E500" s="12" t="s">
        <v>3057</v>
      </c>
      <c r="F500" s="12" t="s">
        <v>725</v>
      </c>
      <c r="G500" s="12">
        <v>2013</v>
      </c>
      <c r="H500" s="70">
        <v>41510</v>
      </c>
      <c r="K500" s="12" t="s">
        <v>3058</v>
      </c>
    </row>
    <row r="501" spans="1:11" ht="15.75" customHeight="1">
      <c r="A501" s="12">
        <v>23970662</v>
      </c>
      <c r="B501" s="12" t="s">
        <v>3059</v>
      </c>
      <c r="C501" s="12" t="s">
        <v>3060</v>
      </c>
      <c r="D501" s="12" t="s">
        <v>3061</v>
      </c>
      <c r="E501" s="12" t="s">
        <v>3062</v>
      </c>
      <c r="F501" s="12" t="s">
        <v>725</v>
      </c>
      <c r="G501" s="12">
        <v>2013</v>
      </c>
      <c r="H501" s="70">
        <v>41510</v>
      </c>
      <c r="K501" s="12" t="s">
        <v>3063</v>
      </c>
    </row>
    <row r="502" spans="1:11" ht="15.75" customHeight="1">
      <c r="A502" s="12">
        <v>24083010</v>
      </c>
      <c r="B502" s="12" t="s">
        <v>3064</v>
      </c>
      <c r="C502" s="12" t="s">
        <v>3065</v>
      </c>
      <c r="D502" s="12" t="s">
        <v>3066</v>
      </c>
      <c r="E502" s="12" t="s">
        <v>3067</v>
      </c>
      <c r="F502" s="12" t="s">
        <v>508</v>
      </c>
      <c r="G502" s="12">
        <v>2013</v>
      </c>
      <c r="H502" s="70">
        <v>41549</v>
      </c>
      <c r="I502" s="12" t="s">
        <v>3068</v>
      </c>
      <c r="K502" s="12" t="s">
        <v>3069</v>
      </c>
    </row>
    <row r="503" spans="1:11" ht="15.75" customHeight="1">
      <c r="A503" s="12">
        <v>24258059</v>
      </c>
      <c r="B503" s="12" t="s">
        <v>3070</v>
      </c>
      <c r="C503" s="12" t="s">
        <v>3071</v>
      </c>
      <c r="D503" s="12" t="s">
        <v>3072</v>
      </c>
      <c r="E503" s="12" t="s">
        <v>3073</v>
      </c>
      <c r="F503" s="12" t="s">
        <v>3074</v>
      </c>
      <c r="G503" s="12">
        <v>2013</v>
      </c>
      <c r="H503" s="70">
        <v>41600</v>
      </c>
    </row>
    <row r="504" spans="1:11" ht="15.75" customHeight="1">
      <c r="A504" s="12">
        <v>24639758</v>
      </c>
      <c r="B504" s="12" t="s">
        <v>3075</v>
      </c>
      <c r="C504" s="12" t="s">
        <v>3076</v>
      </c>
      <c r="D504" s="12" t="s">
        <v>3077</v>
      </c>
      <c r="E504" s="12" t="s">
        <v>3078</v>
      </c>
      <c r="F504" s="12" t="s">
        <v>3079</v>
      </c>
      <c r="G504" s="12">
        <v>2013</v>
      </c>
      <c r="H504" s="70">
        <v>41717</v>
      </c>
      <c r="I504" s="12" t="s">
        <v>3080</v>
      </c>
    </row>
    <row r="505" spans="1:11" ht="15.75" customHeight="1">
      <c r="A505" s="12">
        <v>26591714</v>
      </c>
      <c r="B505" s="12" t="s">
        <v>3081</v>
      </c>
      <c r="C505" s="12" t="s">
        <v>3082</v>
      </c>
      <c r="D505" s="12" t="s">
        <v>3083</v>
      </c>
      <c r="E505" s="12" t="s">
        <v>3084</v>
      </c>
      <c r="F505" s="12" t="s">
        <v>3085</v>
      </c>
      <c r="G505" s="12">
        <v>2013</v>
      </c>
      <c r="H505" s="70">
        <v>42332</v>
      </c>
      <c r="K505" s="12" t="s">
        <v>3086</v>
      </c>
    </row>
    <row r="506" spans="1:11" ht="15.75" customHeight="1">
      <c r="A506" s="12">
        <v>23400774</v>
      </c>
      <c r="B506" s="12" t="s">
        <v>3087</v>
      </c>
      <c r="C506" s="12" t="s">
        <v>3088</v>
      </c>
      <c r="D506" s="12" t="s">
        <v>3089</v>
      </c>
      <c r="E506" s="12" t="s">
        <v>3090</v>
      </c>
      <c r="F506" s="12" t="s">
        <v>1236</v>
      </c>
      <c r="G506" s="12">
        <v>2013</v>
      </c>
      <c r="H506" s="70">
        <v>41318</v>
      </c>
      <c r="I506" s="12" t="s">
        <v>3091</v>
      </c>
      <c r="K506" s="12" t="s">
        <v>3092</v>
      </c>
    </row>
    <row r="507" spans="1:11" ht="15.75" customHeight="1">
      <c r="A507" s="12">
        <v>23375977</v>
      </c>
      <c r="B507" s="12" t="s">
        <v>3093</v>
      </c>
      <c r="C507" s="12" t="s">
        <v>3094</v>
      </c>
      <c r="D507" s="12" t="s">
        <v>3095</v>
      </c>
      <c r="E507" s="12" t="s">
        <v>3096</v>
      </c>
      <c r="F507" s="12" t="s">
        <v>353</v>
      </c>
      <c r="G507" s="12">
        <v>2013</v>
      </c>
      <c r="H507" s="70">
        <v>41310</v>
      </c>
      <c r="I507" s="12" t="s">
        <v>3097</v>
      </c>
      <c r="J507" s="12" t="s">
        <v>3098</v>
      </c>
      <c r="K507" s="12" t="s">
        <v>3099</v>
      </c>
    </row>
    <row r="508" spans="1:11" ht="15.75" customHeight="1">
      <c r="A508" s="12">
        <v>23261696</v>
      </c>
      <c r="B508" s="12" t="s">
        <v>3100</v>
      </c>
      <c r="C508" s="12" t="s">
        <v>3101</v>
      </c>
      <c r="D508" s="12" t="s">
        <v>3102</v>
      </c>
      <c r="E508" s="12" t="s">
        <v>3103</v>
      </c>
      <c r="F508" s="12" t="s">
        <v>3104</v>
      </c>
      <c r="G508" s="12">
        <v>2013</v>
      </c>
      <c r="H508" s="70">
        <v>41268</v>
      </c>
      <c r="K508" s="12" t="s">
        <v>3105</v>
      </c>
    </row>
    <row r="509" spans="1:11" ht="15.75" customHeight="1">
      <c r="A509" s="12">
        <v>23620749</v>
      </c>
      <c r="B509" s="12" t="s">
        <v>3106</v>
      </c>
      <c r="C509" s="12" t="s">
        <v>3107</v>
      </c>
      <c r="D509" s="12" t="s">
        <v>3108</v>
      </c>
      <c r="E509" s="12" t="s">
        <v>2446</v>
      </c>
      <c r="F509" s="12" t="s">
        <v>2168</v>
      </c>
      <c r="G509" s="12">
        <v>2013</v>
      </c>
      <c r="H509" s="70">
        <v>41391</v>
      </c>
      <c r="I509" s="12" t="s">
        <v>3109</v>
      </c>
      <c r="K509" s="12" t="s">
        <v>3110</v>
      </c>
    </row>
    <row r="510" spans="1:11" ht="15.75" customHeight="1">
      <c r="A510" s="12">
        <v>23601556</v>
      </c>
      <c r="B510" s="12" t="s">
        <v>3111</v>
      </c>
      <c r="C510" s="12" t="s">
        <v>3112</v>
      </c>
      <c r="D510" s="12" t="s">
        <v>3113</v>
      </c>
      <c r="E510" s="12" t="s">
        <v>3114</v>
      </c>
      <c r="F510" s="12" t="s">
        <v>392</v>
      </c>
      <c r="G510" s="12">
        <v>2013</v>
      </c>
      <c r="H510" s="70">
        <v>41387</v>
      </c>
      <c r="I510" s="12" t="s">
        <v>3115</v>
      </c>
      <c r="K510" s="12" t="s">
        <v>3116</v>
      </c>
    </row>
    <row r="511" spans="1:11" ht="15.75" customHeight="1">
      <c r="A511" s="12">
        <v>22949217</v>
      </c>
      <c r="B511" s="12" t="s">
        <v>3117</v>
      </c>
      <c r="C511" s="12" t="s">
        <v>3118</v>
      </c>
      <c r="D511" s="12" t="s">
        <v>3119</v>
      </c>
      <c r="E511" s="12" t="s">
        <v>1163</v>
      </c>
      <c r="F511" s="12" t="s">
        <v>3120</v>
      </c>
      <c r="G511" s="12">
        <v>2013</v>
      </c>
      <c r="H511" s="70">
        <v>41158</v>
      </c>
      <c r="K511" s="12" t="s">
        <v>3121</v>
      </c>
    </row>
    <row r="512" spans="1:11" ht="15.75" customHeight="1">
      <c r="A512" s="12">
        <v>23631602</v>
      </c>
      <c r="B512" s="12" t="s">
        <v>3122</v>
      </c>
      <c r="C512" s="12" t="s">
        <v>3123</v>
      </c>
      <c r="D512" s="12" t="s">
        <v>3124</v>
      </c>
      <c r="E512" s="12" t="s">
        <v>3125</v>
      </c>
      <c r="F512" s="12" t="s">
        <v>341</v>
      </c>
      <c r="G512" s="12">
        <v>2013</v>
      </c>
      <c r="H512" s="70">
        <v>41396</v>
      </c>
      <c r="I512" s="12" t="s">
        <v>3126</v>
      </c>
      <c r="K512" s="12" t="s">
        <v>3127</v>
      </c>
    </row>
    <row r="513" spans="1:11" ht="15.75" customHeight="1">
      <c r="A513" s="12">
        <v>23631912</v>
      </c>
      <c r="B513" s="12" t="s">
        <v>3128</v>
      </c>
      <c r="C513" s="12" t="s">
        <v>3129</v>
      </c>
      <c r="D513" s="12" t="s">
        <v>3130</v>
      </c>
      <c r="E513" s="12" t="s">
        <v>3131</v>
      </c>
      <c r="F513" s="12" t="s">
        <v>2903</v>
      </c>
      <c r="G513" s="12">
        <v>2013</v>
      </c>
      <c r="H513" s="70">
        <v>41396</v>
      </c>
      <c r="I513" s="12" t="s">
        <v>3132</v>
      </c>
      <c r="K513" s="12" t="s">
        <v>3133</v>
      </c>
    </row>
    <row r="514" spans="1:11" ht="15.75" customHeight="1">
      <c r="A514" s="12">
        <v>22777641</v>
      </c>
      <c r="B514" s="12" t="s">
        <v>3134</v>
      </c>
      <c r="C514" s="12" t="s">
        <v>3135</v>
      </c>
      <c r="D514" s="12" t="s">
        <v>3136</v>
      </c>
      <c r="E514" s="12" t="s">
        <v>3137</v>
      </c>
      <c r="F514" s="12" t="s">
        <v>3138</v>
      </c>
      <c r="G514" s="12">
        <v>2013</v>
      </c>
      <c r="H514" s="70">
        <v>41101</v>
      </c>
      <c r="K514" s="12" t="s">
        <v>3139</v>
      </c>
    </row>
    <row r="515" spans="1:11" ht="15.75" customHeight="1">
      <c r="A515" s="12">
        <v>23158843</v>
      </c>
      <c r="B515" s="12" t="s">
        <v>3140</v>
      </c>
      <c r="C515" s="12" t="s">
        <v>3141</v>
      </c>
      <c r="D515" s="12" t="s">
        <v>3142</v>
      </c>
      <c r="E515" s="12" t="s">
        <v>3143</v>
      </c>
      <c r="F515" s="12" t="s">
        <v>443</v>
      </c>
      <c r="G515" s="12">
        <v>2013</v>
      </c>
      <c r="H515" s="70">
        <v>41233</v>
      </c>
      <c r="K515" s="12" t="s">
        <v>3144</v>
      </c>
    </row>
    <row r="516" spans="1:11" ht="15.75" customHeight="1">
      <c r="A516" s="12">
        <v>23201171</v>
      </c>
      <c r="B516" s="12" t="s">
        <v>3145</v>
      </c>
      <c r="C516" s="12" t="s">
        <v>3146</v>
      </c>
      <c r="D516" s="12" t="s">
        <v>3147</v>
      </c>
      <c r="E516" s="12" t="s">
        <v>3148</v>
      </c>
      <c r="F516" s="12" t="s">
        <v>3149</v>
      </c>
      <c r="G516" s="12">
        <v>2013</v>
      </c>
      <c r="H516" s="70">
        <v>41247</v>
      </c>
      <c r="I516" s="12" t="s">
        <v>3150</v>
      </c>
      <c r="J516" s="12" t="s">
        <v>3151</v>
      </c>
      <c r="K516" s="12" t="s">
        <v>3152</v>
      </c>
    </row>
    <row r="517" spans="1:11" ht="15.75" customHeight="1">
      <c r="A517" s="12">
        <v>23328697</v>
      </c>
      <c r="B517" s="12" t="s">
        <v>3153</v>
      </c>
      <c r="C517" s="12" t="s">
        <v>3154</v>
      </c>
      <c r="D517" s="12" t="s">
        <v>3155</v>
      </c>
      <c r="E517" s="12" t="s">
        <v>3156</v>
      </c>
      <c r="F517" s="12" t="s">
        <v>3157</v>
      </c>
      <c r="G517" s="12">
        <v>2013</v>
      </c>
      <c r="H517" s="70">
        <v>41293</v>
      </c>
      <c r="K517" s="12" t="s">
        <v>3158</v>
      </c>
    </row>
    <row r="518" spans="1:11" ht="15.75" customHeight="1">
      <c r="A518" s="12">
        <v>23353013</v>
      </c>
      <c r="B518" s="12" t="s">
        <v>3159</v>
      </c>
      <c r="C518" s="12" t="s">
        <v>3160</v>
      </c>
      <c r="D518" s="12" t="s">
        <v>3161</v>
      </c>
      <c r="E518" s="12" t="s">
        <v>3162</v>
      </c>
      <c r="F518" s="12" t="s">
        <v>3163</v>
      </c>
      <c r="G518" s="12">
        <v>2013</v>
      </c>
      <c r="H518" s="70">
        <v>41303</v>
      </c>
      <c r="K518" s="12" t="s">
        <v>3164</v>
      </c>
    </row>
    <row r="519" spans="1:11" ht="15.75" customHeight="1">
      <c r="A519" s="12">
        <v>23369293</v>
      </c>
      <c r="B519" s="12" t="s">
        <v>3165</v>
      </c>
      <c r="C519" s="12" t="s">
        <v>3166</v>
      </c>
      <c r="D519" s="12" t="s">
        <v>3167</v>
      </c>
      <c r="E519" s="12" t="s">
        <v>3168</v>
      </c>
      <c r="F519" s="12" t="s">
        <v>443</v>
      </c>
      <c r="G519" s="12">
        <v>2013</v>
      </c>
      <c r="H519" s="70">
        <v>41307</v>
      </c>
      <c r="K519" s="12" t="s">
        <v>3169</v>
      </c>
    </row>
    <row r="520" spans="1:11" ht="15.75" customHeight="1">
      <c r="A520" s="12">
        <v>23414449</v>
      </c>
      <c r="B520" s="12" t="s">
        <v>3170</v>
      </c>
      <c r="C520" s="12" t="s">
        <v>3171</v>
      </c>
      <c r="D520" s="12" t="s">
        <v>3172</v>
      </c>
      <c r="E520" s="12" t="s">
        <v>3173</v>
      </c>
      <c r="F520" s="12" t="s">
        <v>1832</v>
      </c>
      <c r="G520" s="12">
        <v>2013</v>
      </c>
      <c r="H520" s="70">
        <v>41324</v>
      </c>
      <c r="K520" s="12" t="s">
        <v>3174</v>
      </c>
    </row>
    <row r="521" spans="1:11" ht="15.75" customHeight="1">
      <c r="A521" s="12">
        <v>23425506</v>
      </c>
      <c r="B521" s="12" t="s">
        <v>3177</v>
      </c>
      <c r="C521" s="12" t="s">
        <v>3178</v>
      </c>
      <c r="D521" s="12" t="s">
        <v>3179</v>
      </c>
      <c r="E521" s="12" t="s">
        <v>3180</v>
      </c>
      <c r="F521" s="12" t="s">
        <v>3181</v>
      </c>
      <c r="G521" s="12">
        <v>2013</v>
      </c>
      <c r="H521" s="70">
        <v>41327</v>
      </c>
      <c r="K521" s="12" t="s">
        <v>3182</v>
      </c>
    </row>
    <row r="522" spans="1:11" ht="15.75" customHeight="1">
      <c r="A522" s="12">
        <v>23449004</v>
      </c>
      <c r="B522" s="12" t="s">
        <v>3183</v>
      </c>
      <c r="C522" s="12" t="s">
        <v>3184</v>
      </c>
      <c r="D522" s="12" t="s">
        <v>3185</v>
      </c>
      <c r="E522" s="12" t="s">
        <v>1314</v>
      </c>
      <c r="F522" s="12" t="s">
        <v>443</v>
      </c>
      <c r="G522" s="12">
        <v>2013</v>
      </c>
      <c r="H522" s="70">
        <v>41335</v>
      </c>
      <c r="K522" s="12" t="s">
        <v>3186</v>
      </c>
    </row>
    <row r="523" spans="1:11" ht="15.75" customHeight="1">
      <c r="A523" s="12">
        <v>23467604</v>
      </c>
      <c r="B523" s="12" t="s">
        <v>3187</v>
      </c>
      <c r="C523" s="12" t="s">
        <v>3188</v>
      </c>
      <c r="D523" s="12" t="s">
        <v>3189</v>
      </c>
      <c r="E523" s="12" t="s">
        <v>3190</v>
      </c>
      <c r="F523" s="12" t="s">
        <v>267</v>
      </c>
      <c r="G523" s="12">
        <v>2013</v>
      </c>
      <c r="H523" s="70">
        <v>41341</v>
      </c>
      <c r="I523" s="12" t="s">
        <v>3191</v>
      </c>
      <c r="K523" s="12" t="s">
        <v>3192</v>
      </c>
    </row>
    <row r="524" spans="1:11" ht="15.75" customHeight="1">
      <c r="A524" s="12">
        <v>23478318</v>
      </c>
      <c r="B524" s="12" t="s">
        <v>3193</v>
      </c>
      <c r="C524" s="12" t="s">
        <v>3194</v>
      </c>
      <c r="D524" s="12" t="s">
        <v>3195</v>
      </c>
      <c r="E524" s="12" t="s">
        <v>3196</v>
      </c>
      <c r="F524" s="12" t="s">
        <v>90</v>
      </c>
      <c r="G524" s="12">
        <v>2013</v>
      </c>
      <c r="H524" s="70">
        <v>41346</v>
      </c>
      <c r="I524" s="12" t="s">
        <v>3197</v>
      </c>
      <c r="K524" s="12" t="s">
        <v>3198</v>
      </c>
    </row>
    <row r="525" spans="1:11" ht="15.75" customHeight="1">
      <c r="A525" s="12">
        <v>23486711</v>
      </c>
      <c r="B525" s="12" t="s">
        <v>3199</v>
      </c>
      <c r="C525" s="12" t="s">
        <v>3200</v>
      </c>
      <c r="D525" s="12" t="s">
        <v>3201</v>
      </c>
      <c r="E525" s="12" t="s">
        <v>3202</v>
      </c>
      <c r="F525" s="12" t="s">
        <v>267</v>
      </c>
      <c r="G525" s="12">
        <v>2013</v>
      </c>
      <c r="H525" s="70">
        <v>41348</v>
      </c>
      <c r="I525" s="12" t="s">
        <v>3203</v>
      </c>
      <c r="K525" s="12" t="s">
        <v>3204</v>
      </c>
    </row>
    <row r="526" spans="1:11" ht="15.75" customHeight="1">
      <c r="A526" s="12">
        <v>23486714</v>
      </c>
      <c r="B526" s="12" t="s">
        <v>3205</v>
      </c>
      <c r="C526" s="12" t="s">
        <v>3206</v>
      </c>
      <c r="D526" s="12" t="s">
        <v>3207</v>
      </c>
      <c r="E526" s="12" t="s">
        <v>3208</v>
      </c>
      <c r="F526" s="12" t="s">
        <v>267</v>
      </c>
      <c r="G526" s="12">
        <v>2013</v>
      </c>
      <c r="H526" s="70">
        <v>41348</v>
      </c>
      <c r="I526" s="12" t="s">
        <v>3209</v>
      </c>
      <c r="K526" s="12" t="s">
        <v>3210</v>
      </c>
    </row>
    <row r="527" spans="1:11" ht="15.75" customHeight="1">
      <c r="A527" s="12">
        <v>23509912</v>
      </c>
      <c r="B527" s="12" t="s">
        <v>3211</v>
      </c>
      <c r="C527" s="12" t="s">
        <v>3212</v>
      </c>
      <c r="D527" s="12" t="s">
        <v>3213</v>
      </c>
      <c r="E527" s="12" t="s">
        <v>3214</v>
      </c>
      <c r="F527" s="12" t="s">
        <v>3215</v>
      </c>
      <c r="G527" s="12">
        <v>2013</v>
      </c>
      <c r="H527" s="70">
        <v>41354</v>
      </c>
      <c r="K527" s="12" t="s">
        <v>3216</v>
      </c>
    </row>
    <row r="528" spans="1:11" ht="15.75" customHeight="1">
      <c r="A528" s="12">
        <v>23525359</v>
      </c>
      <c r="B528" s="12" t="s">
        <v>3217</v>
      </c>
      <c r="C528" s="12" t="s">
        <v>3218</v>
      </c>
      <c r="D528" s="12" t="s">
        <v>3219</v>
      </c>
      <c r="E528" s="12" t="s">
        <v>2580</v>
      </c>
      <c r="F528" s="12" t="s">
        <v>3220</v>
      </c>
      <c r="G528" s="12">
        <v>2013</v>
      </c>
      <c r="H528" s="70">
        <v>41359</v>
      </c>
      <c r="I528" s="12" t="s">
        <v>3221</v>
      </c>
      <c r="K528" s="12" t="s">
        <v>3222</v>
      </c>
    </row>
    <row r="529" spans="1:11" ht="15.75" customHeight="1">
      <c r="A529" s="12">
        <v>23546865</v>
      </c>
      <c r="B529" s="12" t="s">
        <v>3223</v>
      </c>
      <c r="C529" s="12" t="s">
        <v>3224</v>
      </c>
      <c r="D529" s="12" t="s">
        <v>3225</v>
      </c>
      <c r="E529" s="12" t="s">
        <v>3226</v>
      </c>
      <c r="F529" s="12" t="s">
        <v>3227</v>
      </c>
      <c r="G529" s="12">
        <v>2013</v>
      </c>
      <c r="H529" s="70">
        <v>41367</v>
      </c>
      <c r="K529" s="12" t="s">
        <v>3228</v>
      </c>
    </row>
    <row r="530" spans="1:11" ht="15.75" customHeight="1">
      <c r="A530" s="12">
        <v>23548755</v>
      </c>
      <c r="B530" s="12" t="s">
        <v>3229</v>
      </c>
      <c r="C530" s="12" t="s">
        <v>3230</v>
      </c>
      <c r="D530" s="12" t="s">
        <v>3231</v>
      </c>
      <c r="E530" s="12" t="s">
        <v>3232</v>
      </c>
      <c r="F530" s="12" t="s">
        <v>3233</v>
      </c>
      <c r="G530" s="12">
        <v>2013</v>
      </c>
      <c r="H530" s="70">
        <v>41368</v>
      </c>
      <c r="I530" s="12" t="s">
        <v>3234</v>
      </c>
      <c r="K530" s="12" t="s">
        <v>3235</v>
      </c>
    </row>
    <row r="531" spans="1:11" ht="15.75" customHeight="1">
      <c r="A531" s="12">
        <v>23584805</v>
      </c>
      <c r="B531" s="12" t="s">
        <v>3236</v>
      </c>
      <c r="C531" s="12" t="s">
        <v>3237</v>
      </c>
      <c r="D531" s="12" t="s">
        <v>3238</v>
      </c>
      <c r="E531" s="12" t="s">
        <v>921</v>
      </c>
      <c r="F531" s="12" t="s">
        <v>128</v>
      </c>
      <c r="G531" s="12">
        <v>2013</v>
      </c>
      <c r="H531" s="70">
        <v>41380</v>
      </c>
      <c r="K531" s="12" t="s">
        <v>3239</v>
      </c>
    </row>
    <row r="532" spans="1:11" ht="15.75" customHeight="1">
      <c r="A532" s="12">
        <v>23588122</v>
      </c>
      <c r="B532" s="12" t="s">
        <v>3240</v>
      </c>
      <c r="C532" s="12" t="s">
        <v>3241</v>
      </c>
      <c r="D532" s="12" t="s">
        <v>3242</v>
      </c>
      <c r="E532" s="12" t="s">
        <v>3243</v>
      </c>
      <c r="F532" s="12" t="s">
        <v>128</v>
      </c>
      <c r="G532" s="12">
        <v>2013</v>
      </c>
      <c r="H532" s="70">
        <v>41381</v>
      </c>
      <c r="I532" s="12" t="s">
        <v>3244</v>
      </c>
      <c r="J532" s="12" t="s">
        <v>3245</v>
      </c>
      <c r="K532" s="12" t="s">
        <v>3246</v>
      </c>
    </row>
    <row r="533" spans="1:11" ht="15.75" customHeight="1">
      <c r="A533" s="12">
        <v>23588125</v>
      </c>
      <c r="B533" s="12" t="s">
        <v>3247</v>
      </c>
      <c r="C533" s="12" t="s">
        <v>3248</v>
      </c>
      <c r="D533" s="12" t="s">
        <v>3249</v>
      </c>
      <c r="E533" s="12" t="s">
        <v>3250</v>
      </c>
      <c r="F533" s="12" t="s">
        <v>128</v>
      </c>
      <c r="G533" s="12">
        <v>2013</v>
      </c>
      <c r="H533" s="70">
        <v>41381</v>
      </c>
      <c r="I533" s="12" t="s">
        <v>3251</v>
      </c>
      <c r="J533" s="12" t="s">
        <v>3252</v>
      </c>
      <c r="K533" s="12" t="s">
        <v>3253</v>
      </c>
    </row>
    <row r="534" spans="1:11" ht="15.75" customHeight="1">
      <c r="A534" s="12">
        <v>23637308</v>
      </c>
      <c r="B534" s="12" t="s">
        <v>3254</v>
      </c>
      <c r="C534" s="12" t="s">
        <v>3255</v>
      </c>
      <c r="D534" s="12" t="s">
        <v>3256</v>
      </c>
      <c r="E534" s="12" t="s">
        <v>3257</v>
      </c>
      <c r="F534" s="12" t="s">
        <v>3258</v>
      </c>
      <c r="G534" s="12">
        <v>2013</v>
      </c>
      <c r="H534" s="70">
        <v>41397</v>
      </c>
      <c r="I534" s="12" t="s">
        <v>3259</v>
      </c>
      <c r="K534" s="12" t="s">
        <v>3260</v>
      </c>
    </row>
    <row r="535" spans="1:11" ht="15.75" customHeight="1">
      <c r="A535" s="12">
        <v>23728751</v>
      </c>
      <c r="B535" s="12" t="s">
        <v>3261</v>
      </c>
      <c r="C535" s="12" t="s">
        <v>3262</v>
      </c>
      <c r="D535" s="12" t="s">
        <v>3263</v>
      </c>
      <c r="E535" s="12" t="s">
        <v>3264</v>
      </c>
      <c r="F535" s="12" t="s">
        <v>3265</v>
      </c>
      <c r="G535" s="12">
        <v>2013</v>
      </c>
      <c r="H535" s="70">
        <v>41429</v>
      </c>
      <c r="K535" s="12" t="s">
        <v>3266</v>
      </c>
    </row>
    <row r="536" spans="1:11" ht="15.75" customHeight="1">
      <c r="A536" s="12">
        <v>23819400</v>
      </c>
      <c r="B536" s="12" t="s">
        <v>3267</v>
      </c>
      <c r="C536" s="12" t="s">
        <v>3268</v>
      </c>
      <c r="D536" s="12" t="s">
        <v>3269</v>
      </c>
      <c r="E536" s="12" t="s">
        <v>3270</v>
      </c>
      <c r="F536" s="12" t="s">
        <v>1754</v>
      </c>
      <c r="G536" s="12">
        <v>2013</v>
      </c>
      <c r="H536" s="70">
        <v>41459</v>
      </c>
      <c r="K536" s="12" t="s">
        <v>3271</v>
      </c>
    </row>
    <row r="537" spans="1:11" ht="15.75" customHeight="1">
      <c r="A537" s="12">
        <v>23819423</v>
      </c>
      <c r="B537" s="12" t="s">
        <v>3272</v>
      </c>
      <c r="C537" s="12" t="s">
        <v>3273</v>
      </c>
      <c r="D537" s="12" t="s">
        <v>3274</v>
      </c>
      <c r="E537" s="12" t="s">
        <v>3275</v>
      </c>
      <c r="F537" s="12" t="s">
        <v>179</v>
      </c>
      <c r="G537" s="12">
        <v>2013</v>
      </c>
      <c r="H537" s="70">
        <v>41459</v>
      </c>
    </row>
    <row r="538" spans="1:11" ht="15.75" customHeight="1">
      <c r="A538" s="12">
        <v>22986056</v>
      </c>
      <c r="B538" s="12" t="s">
        <v>3276</v>
      </c>
      <c r="C538" s="12" t="s">
        <v>3277</v>
      </c>
      <c r="D538" s="12" t="s">
        <v>3278</v>
      </c>
      <c r="E538" s="12" t="s">
        <v>3279</v>
      </c>
      <c r="F538" s="12" t="s">
        <v>773</v>
      </c>
      <c r="G538" s="12">
        <v>2013</v>
      </c>
      <c r="H538" s="70">
        <v>41171</v>
      </c>
      <c r="K538" s="12" t="s">
        <v>3280</v>
      </c>
    </row>
    <row r="539" spans="1:11" ht="15.75" customHeight="1">
      <c r="A539" s="12">
        <v>24009891</v>
      </c>
      <c r="B539" s="12" t="s">
        <v>3281</v>
      </c>
      <c r="C539" s="12" t="s">
        <v>3282</v>
      </c>
      <c r="D539" s="12" t="s">
        <v>3283</v>
      </c>
      <c r="E539" s="12" t="s">
        <v>3284</v>
      </c>
      <c r="F539" s="12" t="s">
        <v>3285</v>
      </c>
      <c r="G539" s="12">
        <v>2013</v>
      </c>
      <c r="H539" s="70">
        <v>41524</v>
      </c>
      <c r="I539" s="12" t="s">
        <v>3286</v>
      </c>
      <c r="K539" s="12" t="s">
        <v>3287</v>
      </c>
    </row>
    <row r="540" spans="1:11" ht="15.75" customHeight="1">
      <c r="A540" s="12">
        <v>23545893</v>
      </c>
      <c r="B540" s="12" t="s">
        <v>3290</v>
      </c>
      <c r="C540" s="12" t="s">
        <v>3291</v>
      </c>
      <c r="D540" s="12" t="s">
        <v>3292</v>
      </c>
      <c r="E540" s="12" t="s">
        <v>74</v>
      </c>
      <c r="F540" s="12" t="s">
        <v>3293</v>
      </c>
      <c r="G540" s="12">
        <v>2013</v>
      </c>
      <c r="H540" s="70">
        <v>41367</v>
      </c>
      <c r="I540" s="12" t="s">
        <v>3294</v>
      </c>
      <c r="J540" s="12" t="s">
        <v>3295</v>
      </c>
      <c r="K540" s="12" t="s">
        <v>3296</v>
      </c>
    </row>
    <row r="541" spans="1:11" ht="15.75" customHeight="1">
      <c r="A541" s="12">
        <v>24600556</v>
      </c>
      <c r="B541" s="12" t="s">
        <v>3297</v>
      </c>
      <c r="C541" s="12" t="s">
        <v>3298</v>
      </c>
      <c r="D541" s="12" t="s">
        <v>3299</v>
      </c>
      <c r="E541" s="12" t="s">
        <v>3300</v>
      </c>
      <c r="F541" s="12" t="s">
        <v>3301</v>
      </c>
      <c r="G541" s="12">
        <v>2013</v>
      </c>
      <c r="H541" s="70">
        <v>41705</v>
      </c>
      <c r="I541" s="12" t="s">
        <v>3302</v>
      </c>
      <c r="K541" s="12" t="s">
        <v>3303</v>
      </c>
    </row>
    <row r="542" spans="1:11" ht="15.75" customHeight="1">
      <c r="A542" s="12">
        <v>23691028</v>
      </c>
      <c r="B542" s="12" t="s">
        <v>3304</v>
      </c>
      <c r="C542" s="12" t="s">
        <v>3305</v>
      </c>
      <c r="D542" s="12" t="s">
        <v>3306</v>
      </c>
      <c r="E542" s="12" t="s">
        <v>652</v>
      </c>
      <c r="F542" s="12" t="s">
        <v>2168</v>
      </c>
      <c r="G542" s="12">
        <v>2013</v>
      </c>
      <c r="H542" s="70">
        <v>41416</v>
      </c>
      <c r="I542" s="12" t="s">
        <v>3307</v>
      </c>
      <c r="K542" s="12" t="s">
        <v>3308</v>
      </c>
    </row>
    <row r="543" spans="1:11" ht="15.75" customHeight="1">
      <c r="A543" s="12">
        <v>23696825</v>
      </c>
      <c r="B543" s="12" t="s">
        <v>3309</v>
      </c>
      <c r="C543" s="12" t="s">
        <v>3310</v>
      </c>
      <c r="D543" s="12" t="s">
        <v>3311</v>
      </c>
      <c r="E543" s="12" t="s">
        <v>3312</v>
      </c>
      <c r="F543" s="12" t="s">
        <v>2168</v>
      </c>
      <c r="G543" s="12">
        <v>2013</v>
      </c>
      <c r="H543" s="70">
        <v>41417</v>
      </c>
      <c r="I543" s="12" t="s">
        <v>3313</v>
      </c>
      <c r="K543" s="12" t="s">
        <v>3314</v>
      </c>
    </row>
    <row r="544" spans="1:11" ht="15.75" customHeight="1">
      <c r="A544" s="12">
        <v>23700432</v>
      </c>
      <c r="B544" s="12" t="s">
        <v>3315</v>
      </c>
      <c r="C544" s="12" t="s">
        <v>3316</v>
      </c>
      <c r="D544" s="12" t="s">
        <v>3317</v>
      </c>
      <c r="E544" s="12" t="s">
        <v>3318</v>
      </c>
      <c r="F544" s="12" t="s">
        <v>2168</v>
      </c>
      <c r="G544" s="12">
        <v>2013</v>
      </c>
      <c r="H544" s="70">
        <v>41418</v>
      </c>
      <c r="I544" s="12" t="s">
        <v>3319</v>
      </c>
      <c r="K544" s="12" t="s">
        <v>3320</v>
      </c>
    </row>
    <row r="545" spans="1:11" ht="15.75" customHeight="1">
      <c r="A545" s="12">
        <v>23704128</v>
      </c>
      <c r="B545" s="12" t="s">
        <v>344</v>
      </c>
      <c r="C545" s="12" t="s">
        <v>3321</v>
      </c>
      <c r="D545" s="12" t="s">
        <v>3322</v>
      </c>
      <c r="E545" s="12" t="s">
        <v>3323</v>
      </c>
      <c r="F545" s="12" t="s">
        <v>809</v>
      </c>
      <c r="G545" s="12">
        <v>2013</v>
      </c>
      <c r="H545" s="70">
        <v>41419</v>
      </c>
      <c r="K545" s="12" t="s">
        <v>3324</v>
      </c>
    </row>
    <row r="546" spans="1:11" ht="15.75" customHeight="1">
      <c r="A546" s="12">
        <v>23717625</v>
      </c>
      <c r="B546" s="12" t="s">
        <v>3325</v>
      </c>
      <c r="C546" s="12" t="s">
        <v>3326</v>
      </c>
      <c r="D546" s="12" t="s">
        <v>3327</v>
      </c>
      <c r="E546" s="12" t="s">
        <v>3328</v>
      </c>
      <c r="F546" s="12" t="s">
        <v>2168</v>
      </c>
      <c r="G546" s="12">
        <v>2013</v>
      </c>
      <c r="H546" s="70">
        <v>41424</v>
      </c>
      <c r="I546" s="12" t="s">
        <v>3329</v>
      </c>
      <c r="K546" s="12" t="s">
        <v>3330</v>
      </c>
    </row>
    <row r="547" spans="1:11" ht="15.75" customHeight="1">
      <c r="A547" s="12">
        <v>23705624</v>
      </c>
      <c r="B547" s="12" t="s">
        <v>3331</v>
      </c>
      <c r="C547" s="12" t="s">
        <v>3332</v>
      </c>
      <c r="D547" s="12" t="s">
        <v>3333</v>
      </c>
      <c r="E547" s="12" t="s">
        <v>3334</v>
      </c>
      <c r="F547" s="12" t="s">
        <v>341</v>
      </c>
      <c r="G547" s="12">
        <v>2013</v>
      </c>
      <c r="H547" s="70">
        <v>41422</v>
      </c>
      <c r="I547" s="12" t="s">
        <v>3335</v>
      </c>
      <c r="K547" s="12" t="s">
        <v>3336</v>
      </c>
    </row>
    <row r="548" spans="1:11" ht="15.75" customHeight="1">
      <c r="A548" s="12">
        <v>23692878</v>
      </c>
      <c r="B548" s="12" t="s">
        <v>3337</v>
      </c>
      <c r="C548" s="12" t="s">
        <v>3338</v>
      </c>
      <c r="D548" s="12" t="s">
        <v>3339</v>
      </c>
      <c r="E548" s="12" t="s">
        <v>3340</v>
      </c>
      <c r="F548" s="12" t="s">
        <v>3341</v>
      </c>
      <c r="G548" s="12">
        <v>2013</v>
      </c>
      <c r="H548" s="70">
        <v>41417</v>
      </c>
      <c r="K548" s="12" t="s">
        <v>3342</v>
      </c>
    </row>
    <row r="549" spans="1:11" ht="15.75" customHeight="1">
      <c r="A549" s="12">
        <v>23793671</v>
      </c>
      <c r="B549" s="12" t="s">
        <v>3343</v>
      </c>
      <c r="C549" s="12" t="s">
        <v>3344</v>
      </c>
      <c r="D549" s="12" t="s">
        <v>3345</v>
      </c>
      <c r="E549" s="12" t="s">
        <v>3346</v>
      </c>
      <c r="F549" s="12" t="s">
        <v>204</v>
      </c>
      <c r="G549" s="12">
        <v>2013</v>
      </c>
      <c r="H549" s="70">
        <v>41450</v>
      </c>
      <c r="I549" s="12" t="s">
        <v>3347</v>
      </c>
      <c r="K549" s="12" t="s">
        <v>3348</v>
      </c>
    </row>
    <row r="550" spans="1:11" ht="15.75" customHeight="1">
      <c r="A550" s="12">
        <v>23738030</v>
      </c>
      <c r="B550" s="12" t="s">
        <v>3349</v>
      </c>
      <c r="C550" s="12" t="s">
        <v>3350</v>
      </c>
      <c r="D550" s="12" t="s">
        <v>3351</v>
      </c>
      <c r="E550" s="12" t="s">
        <v>3352</v>
      </c>
      <c r="F550" s="12" t="s">
        <v>2175</v>
      </c>
      <c r="G550" s="12">
        <v>2013</v>
      </c>
      <c r="H550" s="70">
        <v>41431</v>
      </c>
      <c r="I550" s="12" t="s">
        <v>3353</v>
      </c>
      <c r="K550" s="12" t="s">
        <v>3354</v>
      </c>
    </row>
    <row r="551" spans="1:11" ht="15.75" customHeight="1">
      <c r="A551" s="12">
        <v>23741420</v>
      </c>
      <c r="B551" s="12" t="s">
        <v>3357</v>
      </c>
      <c r="C551" s="12" t="s">
        <v>3358</v>
      </c>
      <c r="D551" s="12" t="s">
        <v>3359</v>
      </c>
      <c r="E551" s="12" t="s">
        <v>3035</v>
      </c>
      <c r="F551" s="12" t="s">
        <v>2168</v>
      </c>
      <c r="G551" s="12">
        <v>2013</v>
      </c>
      <c r="H551" s="70">
        <v>41432</v>
      </c>
      <c r="I551" s="12" t="s">
        <v>3360</v>
      </c>
      <c r="K551" s="12" t="s">
        <v>3361</v>
      </c>
    </row>
    <row r="552" spans="1:11" ht="15.75" customHeight="1">
      <c r="A552" s="12">
        <v>23093735</v>
      </c>
      <c r="B552" s="12" t="s">
        <v>3364</v>
      </c>
      <c r="C552" s="12" t="s">
        <v>3365</v>
      </c>
      <c r="D552" s="12" t="s">
        <v>3366</v>
      </c>
      <c r="E552" s="12" t="s">
        <v>3208</v>
      </c>
      <c r="F552" s="12" t="s">
        <v>251</v>
      </c>
      <c r="G552" s="12">
        <v>2013</v>
      </c>
      <c r="H552" s="70">
        <v>41207</v>
      </c>
      <c r="I552" s="12" t="s">
        <v>3367</v>
      </c>
      <c r="J552" s="12" t="s">
        <v>3368</v>
      </c>
      <c r="K552" s="12" t="s">
        <v>3369</v>
      </c>
    </row>
    <row r="553" spans="1:11" ht="15.75" customHeight="1">
      <c r="A553" s="12">
        <v>23315098</v>
      </c>
      <c r="B553" s="12" t="s">
        <v>3370</v>
      </c>
      <c r="C553" s="12" t="s">
        <v>3371</v>
      </c>
      <c r="D553" s="12" t="s">
        <v>3372</v>
      </c>
      <c r="E553" s="12" t="s">
        <v>3373</v>
      </c>
      <c r="F553" s="12" t="s">
        <v>239</v>
      </c>
      <c r="G553" s="12">
        <v>2013</v>
      </c>
      <c r="H553" s="70">
        <v>41289</v>
      </c>
      <c r="K553" s="12" t="s">
        <v>3374</v>
      </c>
    </row>
    <row r="554" spans="1:11" ht="15.75" customHeight="1">
      <c r="A554" s="12">
        <v>23395560</v>
      </c>
      <c r="B554" s="12" t="s">
        <v>3375</v>
      </c>
      <c r="C554" s="12" t="s">
        <v>3376</v>
      </c>
      <c r="D554" s="12" t="s">
        <v>3377</v>
      </c>
      <c r="E554" s="12" t="s">
        <v>3378</v>
      </c>
      <c r="F554" s="12" t="s">
        <v>3379</v>
      </c>
      <c r="G554" s="12">
        <v>2013</v>
      </c>
      <c r="H554" s="70">
        <v>41317</v>
      </c>
      <c r="K554" s="12" t="s">
        <v>3380</v>
      </c>
    </row>
    <row r="555" spans="1:11" ht="15.75" customHeight="1">
      <c r="A555" s="12">
        <v>23467600</v>
      </c>
      <c r="B555" s="12" t="s">
        <v>3381</v>
      </c>
      <c r="C555" s="12" t="s">
        <v>3382</v>
      </c>
      <c r="D555" s="12" t="s">
        <v>3383</v>
      </c>
      <c r="E555" s="12" t="s">
        <v>495</v>
      </c>
      <c r="F555" s="12" t="s">
        <v>267</v>
      </c>
      <c r="G555" s="12">
        <v>2013</v>
      </c>
      <c r="H555" s="70">
        <v>41341</v>
      </c>
      <c r="I555" s="12" t="s">
        <v>3384</v>
      </c>
      <c r="K555" s="12" t="s">
        <v>3385</v>
      </c>
    </row>
    <row r="556" spans="1:11" ht="15.75" customHeight="1">
      <c r="A556" s="12">
        <v>23478971</v>
      </c>
      <c r="B556" s="12" t="s">
        <v>3386</v>
      </c>
      <c r="C556" s="12" t="s">
        <v>3387</v>
      </c>
      <c r="D556" s="12" t="s">
        <v>3388</v>
      </c>
      <c r="E556" s="12" t="s">
        <v>3389</v>
      </c>
      <c r="F556" s="12" t="s">
        <v>1128</v>
      </c>
      <c r="G556" s="12">
        <v>2013</v>
      </c>
      <c r="H556" s="70">
        <v>41346</v>
      </c>
      <c r="I556" s="12" t="s">
        <v>3390</v>
      </c>
      <c r="K556" s="12" t="s">
        <v>3391</v>
      </c>
    </row>
    <row r="557" spans="1:11" ht="15.75" customHeight="1">
      <c r="A557" s="12">
        <v>23507273</v>
      </c>
      <c r="B557" s="12" t="s">
        <v>3394</v>
      </c>
      <c r="C557" s="12" t="s">
        <v>3395</v>
      </c>
      <c r="D557" s="12" t="s">
        <v>3396</v>
      </c>
      <c r="E557" s="12" t="s">
        <v>3397</v>
      </c>
      <c r="F557" s="12" t="s">
        <v>1128</v>
      </c>
      <c r="G557" s="12">
        <v>2013</v>
      </c>
      <c r="H557" s="70">
        <v>41353</v>
      </c>
      <c r="I557" s="12" t="s">
        <v>3398</v>
      </c>
      <c r="K557" s="12" t="s">
        <v>3399</v>
      </c>
    </row>
    <row r="558" spans="1:11" ht="15.75" customHeight="1">
      <c r="A558" s="12">
        <v>23518359</v>
      </c>
      <c r="B558" s="12" t="s">
        <v>3400</v>
      </c>
      <c r="C558" s="12" t="s">
        <v>3401</v>
      </c>
      <c r="D558" s="12" t="s">
        <v>3402</v>
      </c>
      <c r="E558" s="12" t="s">
        <v>3403</v>
      </c>
      <c r="F558" s="12" t="s">
        <v>2556</v>
      </c>
      <c r="G558" s="12">
        <v>2013</v>
      </c>
      <c r="H558" s="70">
        <v>41356</v>
      </c>
      <c r="K558" s="12" t="s">
        <v>3404</v>
      </c>
    </row>
    <row r="559" spans="1:11" ht="15.75" customHeight="1">
      <c r="A559" s="12">
        <v>23523596</v>
      </c>
      <c r="B559" s="12" t="s">
        <v>3405</v>
      </c>
      <c r="C559" s="12" t="s">
        <v>3406</v>
      </c>
      <c r="D559" s="12" t="s">
        <v>3407</v>
      </c>
      <c r="E559" s="12" t="s">
        <v>3408</v>
      </c>
      <c r="F559" s="12" t="s">
        <v>3409</v>
      </c>
      <c r="G559" s="12">
        <v>2013</v>
      </c>
      <c r="H559" s="70">
        <v>41359</v>
      </c>
      <c r="K559" s="12" t="s">
        <v>3410</v>
      </c>
    </row>
    <row r="560" spans="1:11" ht="15.75" customHeight="1">
      <c r="A560" s="12">
        <v>23541981</v>
      </c>
      <c r="B560" s="12" t="s">
        <v>3411</v>
      </c>
      <c r="C560" s="12" t="s">
        <v>3412</v>
      </c>
      <c r="D560" s="12" t="s">
        <v>3413</v>
      </c>
      <c r="E560" s="12" t="s">
        <v>3414</v>
      </c>
      <c r="F560" s="12" t="s">
        <v>841</v>
      </c>
      <c r="G560" s="12">
        <v>2013</v>
      </c>
      <c r="H560" s="70">
        <v>41366</v>
      </c>
      <c r="I560" s="12" t="s">
        <v>3415</v>
      </c>
      <c r="J560" s="12" t="s">
        <v>3416</v>
      </c>
      <c r="K560" s="12" t="s">
        <v>3417</v>
      </c>
    </row>
    <row r="561" spans="1:11" ht="15.75" customHeight="1">
      <c r="A561" s="12">
        <v>23554203</v>
      </c>
      <c r="B561" s="12" t="s">
        <v>3418</v>
      </c>
      <c r="C561" s="12" t="s">
        <v>3419</v>
      </c>
      <c r="D561" s="12" t="s">
        <v>3420</v>
      </c>
      <c r="E561" s="12" t="s">
        <v>3421</v>
      </c>
      <c r="F561" s="12" t="s">
        <v>267</v>
      </c>
      <c r="G561" s="12">
        <v>2013</v>
      </c>
      <c r="H561" s="70">
        <v>41369</v>
      </c>
      <c r="I561" s="12" t="s">
        <v>3422</v>
      </c>
      <c r="K561" s="12" t="s">
        <v>3423</v>
      </c>
    </row>
    <row r="562" spans="1:11" ht="15.75" customHeight="1">
      <c r="A562" s="12">
        <v>23554208</v>
      </c>
      <c r="B562" s="12" t="s">
        <v>3424</v>
      </c>
      <c r="C562" s="12" t="s">
        <v>3425</v>
      </c>
      <c r="D562" s="12" t="s">
        <v>3426</v>
      </c>
      <c r="E562" s="12" t="s">
        <v>1540</v>
      </c>
      <c r="F562" s="12" t="s">
        <v>267</v>
      </c>
      <c r="G562" s="12">
        <v>2013</v>
      </c>
      <c r="H562" s="70">
        <v>41369</v>
      </c>
      <c r="I562" s="12" t="s">
        <v>3427</v>
      </c>
      <c r="K562" s="12" t="s">
        <v>3428</v>
      </c>
    </row>
    <row r="563" spans="1:11" ht="15.75" customHeight="1">
      <c r="A563" s="12">
        <v>23677015</v>
      </c>
      <c r="B563" s="12" t="s">
        <v>3429</v>
      </c>
      <c r="C563" s="12" t="s">
        <v>3430</v>
      </c>
      <c r="D563" s="12" t="s">
        <v>3431</v>
      </c>
      <c r="E563" s="12" t="s">
        <v>3432</v>
      </c>
      <c r="F563" s="12" t="s">
        <v>128</v>
      </c>
      <c r="G563" s="12">
        <v>2013</v>
      </c>
      <c r="H563" s="70">
        <v>41411</v>
      </c>
      <c r="I563" s="12" t="s">
        <v>3433</v>
      </c>
      <c r="J563" s="12" t="s">
        <v>3434</v>
      </c>
      <c r="K563" s="12" t="s">
        <v>3435</v>
      </c>
    </row>
    <row r="564" spans="1:11" ht="15.75" customHeight="1">
      <c r="A564" s="12">
        <v>23680906</v>
      </c>
      <c r="B564" s="12" t="s">
        <v>3436</v>
      </c>
      <c r="C564" s="12" t="s">
        <v>3437</v>
      </c>
      <c r="D564" s="12" t="s">
        <v>3438</v>
      </c>
      <c r="E564" s="12" t="s">
        <v>3439</v>
      </c>
      <c r="F564" s="12" t="s">
        <v>128</v>
      </c>
      <c r="G564" s="12">
        <v>2013</v>
      </c>
      <c r="H564" s="70">
        <v>41412</v>
      </c>
      <c r="K564" s="12" t="s">
        <v>3440</v>
      </c>
    </row>
    <row r="565" spans="1:11" ht="15.75" customHeight="1">
      <c r="A565" s="12">
        <v>23680908</v>
      </c>
      <c r="B565" s="12" t="s">
        <v>3441</v>
      </c>
      <c r="C565" s="12" t="s">
        <v>3442</v>
      </c>
      <c r="D565" s="12" t="s">
        <v>3443</v>
      </c>
      <c r="E565" s="12" t="s">
        <v>3444</v>
      </c>
      <c r="F565" s="12" t="s">
        <v>128</v>
      </c>
      <c r="G565" s="12">
        <v>2013</v>
      </c>
      <c r="H565" s="70">
        <v>41412</v>
      </c>
      <c r="I565" s="12" t="s">
        <v>3445</v>
      </c>
      <c r="J565" s="12" t="s">
        <v>3446</v>
      </c>
      <c r="K565" s="12" t="s">
        <v>3447</v>
      </c>
    </row>
    <row r="566" spans="1:11" ht="15.75" customHeight="1">
      <c r="A566" s="12">
        <v>23970750</v>
      </c>
      <c r="B566" s="12" t="s">
        <v>3448</v>
      </c>
      <c r="C566" s="12" t="s">
        <v>3449</v>
      </c>
      <c r="D566" s="12" t="s">
        <v>3450</v>
      </c>
      <c r="E566" s="12" t="s">
        <v>3451</v>
      </c>
      <c r="F566" s="12" t="s">
        <v>725</v>
      </c>
      <c r="G566" s="12">
        <v>2013</v>
      </c>
      <c r="H566" s="70">
        <v>41510</v>
      </c>
      <c r="K566" s="12" t="s">
        <v>3452</v>
      </c>
    </row>
    <row r="567" spans="1:11" ht="15.75" customHeight="1">
      <c r="A567" s="12">
        <v>23970751</v>
      </c>
      <c r="B567" s="12" t="s">
        <v>3455</v>
      </c>
      <c r="C567" s="12" t="s">
        <v>3456</v>
      </c>
      <c r="D567" s="12" t="s">
        <v>3457</v>
      </c>
      <c r="E567" s="12" t="s">
        <v>3458</v>
      </c>
      <c r="F567" s="12" t="s">
        <v>725</v>
      </c>
      <c r="G567" s="12">
        <v>2013</v>
      </c>
      <c r="H567" s="70">
        <v>41510</v>
      </c>
      <c r="K567" s="12" t="s">
        <v>3459</v>
      </c>
    </row>
    <row r="568" spans="1:11" ht="15.75" customHeight="1">
      <c r="A568" s="12">
        <v>23970755</v>
      </c>
      <c r="B568" s="12" t="s">
        <v>3460</v>
      </c>
      <c r="C568" s="12" t="s">
        <v>3461</v>
      </c>
      <c r="D568" s="12" t="s">
        <v>3462</v>
      </c>
      <c r="E568" s="12" t="s">
        <v>3463</v>
      </c>
      <c r="F568" s="12" t="s">
        <v>725</v>
      </c>
      <c r="G568" s="12">
        <v>2013</v>
      </c>
      <c r="H568" s="70">
        <v>41510</v>
      </c>
      <c r="K568" s="12" t="s">
        <v>3464</v>
      </c>
    </row>
    <row r="569" spans="1:11" ht="15.75" customHeight="1">
      <c r="A569" s="12">
        <v>23970757</v>
      </c>
      <c r="B569" s="12" t="s">
        <v>3465</v>
      </c>
      <c r="C569" s="12" t="s">
        <v>3466</v>
      </c>
      <c r="D569" s="12" t="s">
        <v>3467</v>
      </c>
      <c r="E569" s="12" t="s">
        <v>3468</v>
      </c>
      <c r="F569" s="12" t="s">
        <v>725</v>
      </c>
      <c r="G569" s="12">
        <v>2013</v>
      </c>
      <c r="H569" s="70">
        <v>41510</v>
      </c>
      <c r="K569" s="12" t="s">
        <v>3469</v>
      </c>
    </row>
    <row r="570" spans="1:11" ht="15.75" customHeight="1">
      <c r="A570" s="12">
        <v>24235946</v>
      </c>
      <c r="B570" s="12" t="s">
        <v>3470</v>
      </c>
      <c r="C570" s="12" t="s">
        <v>3471</v>
      </c>
      <c r="D570" s="12" t="s">
        <v>3472</v>
      </c>
      <c r="E570" s="12" t="s">
        <v>3473</v>
      </c>
      <c r="F570" s="12" t="s">
        <v>3474</v>
      </c>
      <c r="G570" s="12">
        <v>2013</v>
      </c>
      <c r="H570" s="70">
        <v>41594</v>
      </c>
      <c r="I570" s="12" t="s">
        <v>3475</v>
      </c>
      <c r="K570" s="12" t="s">
        <v>3476</v>
      </c>
    </row>
    <row r="571" spans="1:11" ht="15.75" customHeight="1">
      <c r="A571" s="12">
        <v>25095696</v>
      </c>
      <c r="B571" s="12" t="s">
        <v>3477</v>
      </c>
      <c r="C571" s="12" t="s">
        <v>3478</v>
      </c>
      <c r="D571" s="12" t="s">
        <v>3479</v>
      </c>
      <c r="E571" s="12" t="s">
        <v>3480</v>
      </c>
      <c r="F571" s="12" t="s">
        <v>3481</v>
      </c>
      <c r="G571" s="12">
        <v>2013</v>
      </c>
      <c r="H571" s="70">
        <v>41858</v>
      </c>
    </row>
    <row r="572" spans="1:11" ht="15.75" customHeight="1">
      <c r="A572" s="12">
        <v>23755308</v>
      </c>
      <c r="B572" s="12" t="s">
        <v>3482</v>
      </c>
      <c r="C572" s="12" t="s">
        <v>3483</v>
      </c>
      <c r="D572" s="12" t="s">
        <v>3484</v>
      </c>
      <c r="E572" s="12" t="s">
        <v>3485</v>
      </c>
      <c r="F572" s="12" t="s">
        <v>2175</v>
      </c>
      <c r="G572" s="12">
        <v>2013</v>
      </c>
      <c r="H572" s="70">
        <v>41437</v>
      </c>
      <c r="I572" s="12" t="s">
        <v>3486</v>
      </c>
      <c r="K572" s="12" t="s">
        <v>3487</v>
      </c>
    </row>
    <row r="573" spans="1:11" ht="15.75" customHeight="1">
      <c r="A573" s="12">
        <v>23785247</v>
      </c>
      <c r="B573" s="12" t="s">
        <v>3488</v>
      </c>
      <c r="C573" s="12" t="s">
        <v>3489</v>
      </c>
      <c r="D573" s="12" t="s">
        <v>3490</v>
      </c>
      <c r="E573" s="12" t="s">
        <v>3491</v>
      </c>
      <c r="F573" s="12" t="s">
        <v>3492</v>
      </c>
      <c r="G573" s="12">
        <v>2013</v>
      </c>
      <c r="H573" s="70">
        <v>41446</v>
      </c>
      <c r="I573" s="12" t="s">
        <v>3493</v>
      </c>
      <c r="K573" s="12" t="s">
        <v>3494</v>
      </c>
    </row>
    <row r="574" spans="1:11" ht="15.75" customHeight="1">
      <c r="A574" s="12">
        <v>23768498</v>
      </c>
      <c r="B574" s="12" t="s">
        <v>3495</v>
      </c>
      <c r="C574" s="12" t="s">
        <v>3496</v>
      </c>
      <c r="D574" s="12" t="s">
        <v>3497</v>
      </c>
      <c r="E574" s="12" t="s">
        <v>3498</v>
      </c>
      <c r="F574" s="12" t="s">
        <v>3499</v>
      </c>
      <c r="G574" s="12">
        <v>2013</v>
      </c>
      <c r="H574" s="70">
        <v>41443</v>
      </c>
      <c r="K574" s="12" t="s">
        <v>3500</v>
      </c>
    </row>
    <row r="575" spans="1:11" ht="15.75" customHeight="1">
      <c r="A575" s="12">
        <v>23785525</v>
      </c>
      <c r="B575" s="12" t="s">
        <v>3501</v>
      </c>
      <c r="C575" s="12" t="s">
        <v>3502</v>
      </c>
      <c r="D575" s="12" t="s">
        <v>3503</v>
      </c>
      <c r="E575" s="12" t="s">
        <v>3504</v>
      </c>
      <c r="F575" s="12" t="s">
        <v>2175</v>
      </c>
      <c r="G575" s="12">
        <v>2013</v>
      </c>
      <c r="H575" s="70">
        <v>41446</v>
      </c>
      <c r="I575" s="12" t="s">
        <v>3505</v>
      </c>
      <c r="K575" s="12" t="s">
        <v>3506</v>
      </c>
    </row>
    <row r="576" spans="1:11" ht="15.75" customHeight="1">
      <c r="A576" s="12">
        <v>23799146</v>
      </c>
      <c r="B576" s="12" t="s">
        <v>3507</v>
      </c>
      <c r="C576" s="12" t="s">
        <v>3508</v>
      </c>
      <c r="D576" s="12" t="s">
        <v>3509</v>
      </c>
      <c r="E576" s="12" t="s">
        <v>3510</v>
      </c>
      <c r="F576" s="12" t="s">
        <v>2168</v>
      </c>
      <c r="G576" s="12">
        <v>2013</v>
      </c>
      <c r="H576" s="70">
        <v>41452</v>
      </c>
      <c r="I576" s="12" t="s">
        <v>3511</v>
      </c>
      <c r="K576" s="12" t="s">
        <v>3512</v>
      </c>
    </row>
    <row r="577" spans="1:11" ht="15.75" customHeight="1">
      <c r="A577" s="12">
        <v>23470847</v>
      </c>
      <c r="B577" s="12" t="s">
        <v>3513</v>
      </c>
      <c r="C577" s="12" t="s">
        <v>3514</v>
      </c>
      <c r="D577" s="12" t="s">
        <v>3515</v>
      </c>
      <c r="E577" s="12" t="s">
        <v>850</v>
      </c>
      <c r="F577" s="12" t="s">
        <v>1115</v>
      </c>
      <c r="G577" s="12">
        <v>2013</v>
      </c>
      <c r="H577" s="70">
        <v>41342</v>
      </c>
      <c r="I577" s="12" t="s">
        <v>3516</v>
      </c>
      <c r="K577" s="12" t="s">
        <v>3517</v>
      </c>
    </row>
    <row r="578" spans="1:11" ht="15.75" customHeight="1">
      <c r="A578" s="12">
        <v>23470849</v>
      </c>
      <c r="B578" s="12" t="s">
        <v>3520</v>
      </c>
      <c r="C578" s="12" t="s">
        <v>3521</v>
      </c>
      <c r="D578" s="12" t="s">
        <v>3522</v>
      </c>
      <c r="E578" s="12" t="s">
        <v>3096</v>
      </c>
      <c r="F578" s="12" t="s">
        <v>1115</v>
      </c>
      <c r="G578" s="12">
        <v>2013</v>
      </c>
      <c r="H578" s="70">
        <v>41342</v>
      </c>
      <c r="K578" s="12" t="s">
        <v>3523</v>
      </c>
    </row>
    <row r="579" spans="1:11" ht="15.75" customHeight="1">
      <c r="A579" s="12">
        <v>23904877</v>
      </c>
      <c r="B579" s="12" t="s">
        <v>3525</v>
      </c>
      <c r="C579" s="12" t="s">
        <v>3526</v>
      </c>
      <c r="D579" s="12" t="s">
        <v>3527</v>
      </c>
      <c r="E579" s="12" t="s">
        <v>3528</v>
      </c>
      <c r="F579" s="12" t="s">
        <v>3529</v>
      </c>
      <c r="G579" s="12">
        <v>2013</v>
      </c>
      <c r="H579" s="70">
        <v>41488</v>
      </c>
      <c r="I579" s="12" t="s">
        <v>3530</v>
      </c>
    </row>
    <row r="580" spans="1:11" ht="15.75" customHeight="1">
      <c r="A580" s="12">
        <v>23786423</v>
      </c>
      <c r="B580" s="12" t="s">
        <v>3533</v>
      </c>
      <c r="C580" s="12" t="s">
        <v>3534</v>
      </c>
      <c r="D580" s="12" t="s">
        <v>3535</v>
      </c>
      <c r="E580" s="12" t="s">
        <v>3536</v>
      </c>
      <c r="F580" s="12" t="s">
        <v>1255</v>
      </c>
      <c r="G580" s="12">
        <v>2013</v>
      </c>
      <c r="H580" s="70">
        <v>41447</v>
      </c>
      <c r="I580" s="12" t="s">
        <v>3537</v>
      </c>
      <c r="K580" s="12" t="s">
        <v>3538</v>
      </c>
    </row>
    <row r="581" spans="1:11" ht="15.75" customHeight="1">
      <c r="A581" s="12">
        <v>23794585</v>
      </c>
      <c r="B581" s="12" t="s">
        <v>3539</v>
      </c>
      <c r="C581" s="12" t="s">
        <v>3540</v>
      </c>
      <c r="D581" s="12" t="s">
        <v>3541</v>
      </c>
      <c r="E581" s="12" t="s">
        <v>3542</v>
      </c>
      <c r="F581" s="12" t="s">
        <v>204</v>
      </c>
      <c r="G581" s="12">
        <v>2013</v>
      </c>
      <c r="H581" s="70">
        <v>41450</v>
      </c>
      <c r="I581" s="12" t="s">
        <v>3543</v>
      </c>
      <c r="K581" s="12" t="s">
        <v>3544</v>
      </c>
    </row>
    <row r="582" spans="1:11" ht="15.75" customHeight="1">
      <c r="A582" s="12">
        <v>23727243</v>
      </c>
      <c r="B582" s="12" t="s">
        <v>3545</v>
      </c>
      <c r="C582" s="12" t="s">
        <v>3546</v>
      </c>
      <c r="D582" s="12" t="s">
        <v>3547</v>
      </c>
      <c r="E582" s="12" t="s">
        <v>3548</v>
      </c>
      <c r="F582" s="12" t="s">
        <v>3549</v>
      </c>
      <c r="G582" s="12">
        <v>2013</v>
      </c>
      <c r="H582" s="70">
        <v>41429</v>
      </c>
      <c r="I582" s="12" t="s">
        <v>3550</v>
      </c>
      <c r="J582" s="12" t="s">
        <v>3551</v>
      </c>
      <c r="K582" s="12" t="s">
        <v>3552</v>
      </c>
    </row>
    <row r="583" spans="1:11" ht="15.75" customHeight="1">
      <c r="A583" s="12">
        <v>23351274</v>
      </c>
      <c r="B583" s="12" t="s">
        <v>3553</v>
      </c>
      <c r="C583" s="12" t="s">
        <v>3554</v>
      </c>
      <c r="D583" s="12" t="s">
        <v>3555</v>
      </c>
      <c r="E583" s="12" t="s">
        <v>3556</v>
      </c>
      <c r="F583" s="12" t="s">
        <v>405</v>
      </c>
      <c r="G583" s="12">
        <v>2013</v>
      </c>
      <c r="H583" s="70">
        <v>41303</v>
      </c>
      <c r="K583" s="12" t="s">
        <v>3557</v>
      </c>
    </row>
    <row r="584" spans="1:11" ht="15.75" customHeight="1">
      <c r="A584" s="12">
        <v>23377534</v>
      </c>
      <c r="B584" s="12" t="s">
        <v>3558</v>
      </c>
      <c r="C584" s="12" t="s">
        <v>3559</v>
      </c>
      <c r="D584" s="12" t="s">
        <v>3560</v>
      </c>
      <c r="E584" s="12" t="s">
        <v>3561</v>
      </c>
      <c r="F584" s="12" t="s">
        <v>3562</v>
      </c>
      <c r="G584" s="12">
        <v>2013</v>
      </c>
      <c r="H584" s="70">
        <v>41310</v>
      </c>
      <c r="I584" s="12" t="s">
        <v>3563</v>
      </c>
      <c r="J584" s="12" t="s">
        <v>3564</v>
      </c>
      <c r="K584" s="12" t="s">
        <v>3565</v>
      </c>
    </row>
    <row r="585" spans="1:11" ht="15.75" customHeight="1">
      <c r="A585" s="12">
        <v>23436027</v>
      </c>
      <c r="B585" s="12" t="s">
        <v>3566</v>
      </c>
      <c r="C585" s="12" t="s">
        <v>3567</v>
      </c>
      <c r="D585" s="12" t="s">
        <v>3568</v>
      </c>
      <c r="E585" s="12" t="s">
        <v>3569</v>
      </c>
      <c r="F585" s="12" t="s">
        <v>3570</v>
      </c>
      <c r="G585" s="12">
        <v>2013</v>
      </c>
      <c r="H585" s="70">
        <v>41331</v>
      </c>
      <c r="K585" s="12" t="s">
        <v>3571</v>
      </c>
    </row>
    <row r="586" spans="1:11" ht="15.75" customHeight="1">
      <c r="A586" s="12">
        <v>23542454</v>
      </c>
      <c r="B586" s="12" t="s">
        <v>3572</v>
      </c>
      <c r="C586" s="12" t="s">
        <v>3573</v>
      </c>
      <c r="D586" s="12" t="s">
        <v>3574</v>
      </c>
      <c r="E586" s="12" t="s">
        <v>1671</v>
      </c>
      <c r="F586" s="12" t="s">
        <v>3409</v>
      </c>
      <c r="G586" s="12">
        <v>2013</v>
      </c>
      <c r="H586" s="70">
        <v>41366</v>
      </c>
      <c r="K586" s="12" t="s">
        <v>3575</v>
      </c>
    </row>
    <row r="587" spans="1:11" ht="15.75" customHeight="1">
      <c r="A587" s="12">
        <v>23586346</v>
      </c>
      <c r="B587" s="12" t="s">
        <v>3579</v>
      </c>
      <c r="C587" s="12" t="s">
        <v>3580</v>
      </c>
      <c r="D587" s="12" t="s">
        <v>3581</v>
      </c>
      <c r="E587" s="12" t="s">
        <v>604</v>
      </c>
      <c r="F587" s="12" t="s">
        <v>84</v>
      </c>
      <c r="G587" s="12">
        <v>2013</v>
      </c>
      <c r="H587" s="70">
        <v>41381</v>
      </c>
      <c r="K587" s="12" t="s">
        <v>3582</v>
      </c>
    </row>
    <row r="588" spans="1:11" ht="15.75" customHeight="1">
      <c r="A588" s="12">
        <v>23588214</v>
      </c>
      <c r="B588" s="12" t="s">
        <v>3583</v>
      </c>
      <c r="C588" s="12" t="s">
        <v>3584</v>
      </c>
      <c r="D588" s="12" t="s">
        <v>3585</v>
      </c>
      <c r="E588" s="12" t="s">
        <v>3586</v>
      </c>
      <c r="F588" s="12" t="s">
        <v>2923</v>
      </c>
      <c r="G588" s="12">
        <v>2013</v>
      </c>
      <c r="H588" s="70">
        <v>41381</v>
      </c>
      <c r="K588" s="12" t="s">
        <v>3587</v>
      </c>
    </row>
    <row r="589" spans="1:11" ht="15.75" customHeight="1">
      <c r="A589" s="12">
        <v>23598167</v>
      </c>
      <c r="B589" s="12" t="s">
        <v>3588</v>
      </c>
      <c r="C589" s="12" t="s">
        <v>3589</v>
      </c>
      <c r="D589" s="12" t="s">
        <v>3590</v>
      </c>
      <c r="E589" s="12" t="s">
        <v>3591</v>
      </c>
      <c r="F589" s="12" t="s">
        <v>496</v>
      </c>
      <c r="G589" s="12">
        <v>2013</v>
      </c>
      <c r="H589" s="70">
        <v>41384</v>
      </c>
      <c r="K589" s="12" t="s">
        <v>3592</v>
      </c>
    </row>
    <row r="590" spans="1:11" ht="15.75" customHeight="1">
      <c r="A590" s="12">
        <v>23637300</v>
      </c>
      <c r="B590" s="12" t="s">
        <v>3593</v>
      </c>
      <c r="C590" s="12" t="s">
        <v>3594</v>
      </c>
      <c r="D590" s="12" t="s">
        <v>3595</v>
      </c>
      <c r="E590" s="12" t="s">
        <v>3596</v>
      </c>
      <c r="F590" s="12" t="s">
        <v>267</v>
      </c>
      <c r="G590" s="12">
        <v>2013</v>
      </c>
      <c r="H590" s="70">
        <v>41397</v>
      </c>
      <c r="I590" s="12" t="s">
        <v>3597</v>
      </c>
      <c r="K590" s="12" t="s">
        <v>3598</v>
      </c>
    </row>
    <row r="591" spans="1:11" ht="15.75" customHeight="1">
      <c r="A591" s="12">
        <v>23651619</v>
      </c>
      <c r="B591" s="12" t="s">
        <v>3599</v>
      </c>
      <c r="C591" s="12" t="s">
        <v>3600</v>
      </c>
      <c r="D591" s="12" t="s">
        <v>3601</v>
      </c>
      <c r="E591" s="12" t="s">
        <v>3602</v>
      </c>
      <c r="F591" s="12" t="s">
        <v>443</v>
      </c>
      <c r="G591" s="12">
        <v>2013</v>
      </c>
      <c r="H591" s="70">
        <v>41403</v>
      </c>
      <c r="K591" s="12" t="s">
        <v>3603</v>
      </c>
    </row>
    <row r="592" spans="1:11" ht="15.75" customHeight="1">
      <c r="A592" s="12">
        <v>23678058</v>
      </c>
      <c r="B592" s="12" t="s">
        <v>3604</v>
      </c>
      <c r="C592" s="12" t="s">
        <v>3605</v>
      </c>
      <c r="D592" s="12" t="s">
        <v>3606</v>
      </c>
      <c r="E592" s="12" t="s">
        <v>3607</v>
      </c>
      <c r="F592" s="12" t="s">
        <v>267</v>
      </c>
      <c r="G592" s="12">
        <v>2013</v>
      </c>
      <c r="H592" s="70">
        <v>41411</v>
      </c>
      <c r="I592" s="12" t="s">
        <v>3608</v>
      </c>
      <c r="K592" s="12" t="s">
        <v>3609</v>
      </c>
    </row>
    <row r="593" spans="1:11" ht="15.75" customHeight="1">
      <c r="A593" s="12">
        <v>23702105</v>
      </c>
      <c r="B593" s="12" t="s">
        <v>3610</v>
      </c>
      <c r="C593" s="12" t="s">
        <v>3611</v>
      </c>
      <c r="D593" s="12" t="s">
        <v>3612</v>
      </c>
      <c r="E593" s="12" t="s">
        <v>3613</v>
      </c>
      <c r="F593" s="12" t="s">
        <v>443</v>
      </c>
      <c r="G593" s="12">
        <v>2013</v>
      </c>
      <c r="H593" s="70">
        <v>41419</v>
      </c>
      <c r="K593" s="12" t="s">
        <v>3614</v>
      </c>
    </row>
    <row r="594" spans="1:11" ht="15.75" customHeight="1">
      <c r="A594" s="12">
        <v>23702200</v>
      </c>
      <c r="B594" s="12" t="s">
        <v>3615</v>
      </c>
      <c r="C594" s="12" t="s">
        <v>3616</v>
      </c>
      <c r="D594" s="12" t="s">
        <v>3617</v>
      </c>
      <c r="E594" s="12" t="s">
        <v>3618</v>
      </c>
      <c r="F594" s="12" t="s">
        <v>443</v>
      </c>
      <c r="G594" s="12">
        <v>2013</v>
      </c>
      <c r="H594" s="70">
        <v>41419</v>
      </c>
      <c r="K594" s="12" t="s">
        <v>3619</v>
      </c>
    </row>
    <row r="595" spans="1:11" ht="15.75" customHeight="1">
      <c r="A595" s="12">
        <v>23748338</v>
      </c>
      <c r="B595" s="12" t="s">
        <v>3620</v>
      </c>
      <c r="C595" s="12" t="s">
        <v>3621</v>
      </c>
      <c r="D595" s="12" t="s">
        <v>3622</v>
      </c>
      <c r="E595" s="12" t="s">
        <v>3623</v>
      </c>
      <c r="F595" s="12" t="s">
        <v>3624</v>
      </c>
      <c r="G595" s="12">
        <v>2013</v>
      </c>
      <c r="H595" s="70">
        <v>41436</v>
      </c>
      <c r="K595" s="12" t="s">
        <v>3625</v>
      </c>
    </row>
    <row r="596" spans="1:11" ht="15.75" customHeight="1">
      <c r="A596" s="12">
        <v>23751932</v>
      </c>
      <c r="B596" s="12" t="s">
        <v>3626</v>
      </c>
      <c r="C596" s="12" t="s">
        <v>3627</v>
      </c>
      <c r="D596" s="12" t="s">
        <v>3628</v>
      </c>
      <c r="E596" s="12" t="s">
        <v>3629</v>
      </c>
      <c r="F596" s="12" t="s">
        <v>443</v>
      </c>
      <c r="G596" s="12">
        <v>2013</v>
      </c>
      <c r="H596" s="70">
        <v>41437</v>
      </c>
      <c r="K596" s="12" t="s">
        <v>3630</v>
      </c>
    </row>
    <row r="597" spans="1:11" ht="15.75" customHeight="1">
      <c r="A597" s="12">
        <v>23792903</v>
      </c>
      <c r="B597" s="12" t="s">
        <v>3631</v>
      </c>
      <c r="C597" s="12" t="s">
        <v>3632</v>
      </c>
      <c r="D597" s="12" t="s">
        <v>3633</v>
      </c>
      <c r="E597" s="12" t="s">
        <v>3634</v>
      </c>
      <c r="F597" s="12" t="s">
        <v>3635</v>
      </c>
      <c r="G597" s="12">
        <v>2013</v>
      </c>
      <c r="H597" s="70">
        <v>41450</v>
      </c>
      <c r="I597" s="12" t="s">
        <v>3636</v>
      </c>
      <c r="J597" s="12" t="s">
        <v>3637</v>
      </c>
      <c r="K597" s="12" t="s">
        <v>3638</v>
      </c>
    </row>
    <row r="598" spans="1:11" ht="15.75" customHeight="1">
      <c r="A598" s="12">
        <v>23895711</v>
      </c>
      <c r="B598" s="12" t="s">
        <v>3639</v>
      </c>
      <c r="C598" s="12" t="s">
        <v>3640</v>
      </c>
      <c r="D598" s="12" t="s">
        <v>3641</v>
      </c>
      <c r="E598" s="12" t="s">
        <v>3642</v>
      </c>
      <c r="F598" s="12" t="s">
        <v>1956</v>
      </c>
      <c r="G598" s="12">
        <v>2013</v>
      </c>
      <c r="H598" s="70">
        <v>41486</v>
      </c>
      <c r="K598" s="12" t="s">
        <v>3643</v>
      </c>
    </row>
    <row r="599" spans="1:11" ht="15.75" customHeight="1">
      <c r="A599" s="12">
        <v>23946479</v>
      </c>
      <c r="B599" s="12" t="s">
        <v>3644</v>
      </c>
      <c r="C599" s="12" t="s">
        <v>3645</v>
      </c>
      <c r="D599" s="12" t="s">
        <v>3646</v>
      </c>
      <c r="E599" s="12" t="s">
        <v>3647</v>
      </c>
      <c r="F599" s="12" t="s">
        <v>3648</v>
      </c>
      <c r="G599" s="12">
        <v>2013</v>
      </c>
      <c r="H599" s="70">
        <v>41502</v>
      </c>
      <c r="K599" s="12" t="s">
        <v>3649</v>
      </c>
    </row>
    <row r="600" spans="1:11" ht="15.75" customHeight="1">
      <c r="A600" s="12">
        <v>23965768</v>
      </c>
      <c r="B600" s="12" t="s">
        <v>3650</v>
      </c>
      <c r="C600" s="12" t="s">
        <v>3651</v>
      </c>
      <c r="D600" s="12" t="s">
        <v>3652</v>
      </c>
      <c r="E600" s="12" t="s">
        <v>3653</v>
      </c>
      <c r="F600" s="12" t="s">
        <v>128</v>
      </c>
      <c r="G600" s="12">
        <v>2013</v>
      </c>
      <c r="H600" s="70">
        <v>41509</v>
      </c>
      <c r="I600" s="12" t="s">
        <v>3654</v>
      </c>
      <c r="J600" s="12" t="s">
        <v>3655</v>
      </c>
      <c r="K600" s="12" t="s">
        <v>3656</v>
      </c>
    </row>
    <row r="601" spans="1:11" ht="15.75" customHeight="1">
      <c r="A601" s="12">
        <v>23965779</v>
      </c>
      <c r="B601" s="12" t="s">
        <v>3657</v>
      </c>
      <c r="C601" s="12" t="s">
        <v>3658</v>
      </c>
      <c r="D601" s="12" t="s">
        <v>3659</v>
      </c>
      <c r="E601" s="12" t="s">
        <v>3660</v>
      </c>
      <c r="F601" s="12" t="s">
        <v>128</v>
      </c>
      <c r="G601" s="12">
        <v>2013</v>
      </c>
      <c r="H601" s="70">
        <v>41509</v>
      </c>
      <c r="K601" s="12" t="s">
        <v>3661</v>
      </c>
    </row>
    <row r="602" spans="1:11" ht="15.75" customHeight="1">
      <c r="A602" s="12">
        <v>24058897</v>
      </c>
      <c r="B602" s="12" t="s">
        <v>3662</v>
      </c>
      <c r="C602" s="12" t="s">
        <v>3663</v>
      </c>
      <c r="D602" s="12" t="s">
        <v>3664</v>
      </c>
      <c r="E602" s="12" t="s">
        <v>2470</v>
      </c>
      <c r="F602" s="12" t="s">
        <v>2471</v>
      </c>
      <c r="G602" s="12">
        <v>2013</v>
      </c>
      <c r="H602" s="70">
        <v>41541</v>
      </c>
      <c r="I602" s="12" t="s">
        <v>3665</v>
      </c>
      <c r="J602" s="12" t="s">
        <v>3666</v>
      </c>
      <c r="K602" s="12" t="s">
        <v>3667</v>
      </c>
    </row>
    <row r="603" spans="1:11" ht="15.75" customHeight="1">
      <c r="A603" s="12">
        <v>24100816</v>
      </c>
      <c r="B603" s="12" t="s">
        <v>3668</v>
      </c>
      <c r="C603" s="12" t="s">
        <v>3669</v>
      </c>
      <c r="D603" s="12" t="s">
        <v>3670</v>
      </c>
      <c r="E603" s="12" t="s">
        <v>3671</v>
      </c>
      <c r="F603" s="12" t="s">
        <v>3672</v>
      </c>
      <c r="G603" s="12">
        <v>2013</v>
      </c>
      <c r="H603" s="70">
        <v>41556</v>
      </c>
    </row>
    <row r="604" spans="1:11" ht="15.75" customHeight="1">
      <c r="A604" s="12">
        <v>24341208</v>
      </c>
      <c r="B604" s="12" t="s">
        <v>3673</v>
      </c>
      <c r="C604" s="12" t="s">
        <v>3674</v>
      </c>
      <c r="D604" s="12" t="s">
        <v>3675</v>
      </c>
      <c r="E604" s="12" t="s">
        <v>3676</v>
      </c>
      <c r="F604" s="12" t="s">
        <v>514</v>
      </c>
      <c r="G604" s="12">
        <v>2013</v>
      </c>
      <c r="H604" s="70">
        <v>41626</v>
      </c>
    </row>
    <row r="605" spans="1:11" ht="15.75" customHeight="1">
      <c r="A605" s="12">
        <v>23823683</v>
      </c>
      <c r="B605" s="12" t="s">
        <v>3677</v>
      </c>
      <c r="C605" s="12" t="s">
        <v>3678</v>
      </c>
      <c r="D605" s="12" t="s">
        <v>3679</v>
      </c>
      <c r="E605" s="12" t="s">
        <v>3680</v>
      </c>
      <c r="F605" s="12" t="s">
        <v>3681</v>
      </c>
      <c r="G605" s="12">
        <v>2013</v>
      </c>
      <c r="H605" s="70">
        <v>41460</v>
      </c>
      <c r="K605" s="12" t="s">
        <v>3682</v>
      </c>
    </row>
    <row r="606" spans="1:11" ht="15.75" customHeight="1">
      <c r="A606" s="12">
        <v>23861986</v>
      </c>
      <c r="B606" s="12" t="s">
        <v>3683</v>
      </c>
      <c r="C606" s="12" t="s">
        <v>3684</v>
      </c>
      <c r="D606" s="12" t="s">
        <v>3685</v>
      </c>
      <c r="E606" s="12" t="s">
        <v>3686</v>
      </c>
      <c r="F606" s="12" t="s">
        <v>2175</v>
      </c>
      <c r="G606" s="12">
        <v>2013</v>
      </c>
      <c r="H606" s="70">
        <v>41473</v>
      </c>
      <c r="I606" s="12" t="s">
        <v>3687</v>
      </c>
      <c r="K606" s="12" t="s">
        <v>3688</v>
      </c>
    </row>
    <row r="607" spans="1:11" ht="15.75" customHeight="1">
      <c r="A607" s="12">
        <v>23874749</v>
      </c>
      <c r="B607" s="12" t="s">
        <v>3689</v>
      </c>
      <c r="C607" s="12" t="s">
        <v>3690</v>
      </c>
      <c r="D607" s="12" t="s">
        <v>3691</v>
      </c>
      <c r="E607" s="12" t="s">
        <v>1261</v>
      </c>
      <c r="F607" s="12" t="s">
        <v>2168</v>
      </c>
      <c r="G607" s="12">
        <v>2013</v>
      </c>
      <c r="H607" s="70">
        <v>41478</v>
      </c>
      <c r="I607" s="12" t="s">
        <v>3692</v>
      </c>
      <c r="K607" s="12" t="s">
        <v>3693</v>
      </c>
    </row>
    <row r="608" spans="1:11" ht="15.75" customHeight="1">
      <c r="A608" s="12">
        <v>23875038</v>
      </c>
      <c r="B608" s="12" t="s">
        <v>3694</v>
      </c>
      <c r="C608" s="12" t="s">
        <v>3695</v>
      </c>
      <c r="D608" s="12" t="s">
        <v>3696</v>
      </c>
      <c r="E608" s="12" t="s">
        <v>3697</v>
      </c>
      <c r="F608" s="12" t="s">
        <v>2175</v>
      </c>
      <c r="G608" s="12">
        <v>2013</v>
      </c>
      <c r="H608" s="70">
        <v>41478</v>
      </c>
      <c r="I608" s="12" t="s">
        <v>3698</v>
      </c>
      <c r="K608" s="12" t="s">
        <v>3699</v>
      </c>
    </row>
    <row r="609" spans="1:11" ht="15.75" customHeight="1">
      <c r="A609" s="12">
        <v>23874730</v>
      </c>
      <c r="B609" s="12" t="s">
        <v>3700</v>
      </c>
      <c r="C609" s="12" t="s">
        <v>3701</v>
      </c>
      <c r="D609" s="12" t="s">
        <v>3702</v>
      </c>
      <c r="E609" s="12" t="s">
        <v>3703</v>
      </c>
      <c r="F609" s="12" t="s">
        <v>2168</v>
      </c>
      <c r="G609" s="12">
        <v>2013</v>
      </c>
      <c r="H609" s="70">
        <v>41478</v>
      </c>
      <c r="I609" s="12" t="s">
        <v>3704</v>
      </c>
      <c r="K609" s="12" t="s">
        <v>3705</v>
      </c>
    </row>
    <row r="610" spans="1:11" ht="15.75" customHeight="1">
      <c r="A610" s="12">
        <v>23590987</v>
      </c>
      <c r="B610" s="12" t="s">
        <v>3706</v>
      </c>
      <c r="C610" s="12" t="s">
        <v>3707</v>
      </c>
      <c r="D610" s="12" t="s">
        <v>3708</v>
      </c>
      <c r="E610" s="12" t="s">
        <v>974</v>
      </c>
      <c r="F610" s="12" t="s">
        <v>3709</v>
      </c>
      <c r="G610" s="12">
        <v>2013</v>
      </c>
      <c r="H610" s="70">
        <v>41382</v>
      </c>
      <c r="K610" s="12" t="s">
        <v>3710</v>
      </c>
    </row>
    <row r="611" spans="1:11" ht="15.75" customHeight="1">
      <c r="A611" s="12">
        <v>23936096</v>
      </c>
      <c r="B611" s="12" t="s">
        <v>3711</v>
      </c>
      <c r="C611" s="12" t="s">
        <v>3712</v>
      </c>
      <c r="D611" s="12" t="s">
        <v>3713</v>
      </c>
      <c r="E611" s="12" t="s">
        <v>3714</v>
      </c>
      <c r="F611" s="12" t="s">
        <v>2168</v>
      </c>
      <c r="G611" s="12">
        <v>2013</v>
      </c>
      <c r="H611" s="70">
        <v>41499</v>
      </c>
      <c r="I611" s="12" t="s">
        <v>3715</v>
      </c>
      <c r="K611" s="12" t="s">
        <v>3716</v>
      </c>
    </row>
    <row r="612" spans="1:11" ht="15.75" customHeight="1">
      <c r="A612" s="12">
        <v>23876687</v>
      </c>
      <c r="B612" s="12" t="s">
        <v>3717</v>
      </c>
      <c r="C612" s="12" t="s">
        <v>3678</v>
      </c>
      <c r="D612" s="12" t="s">
        <v>3718</v>
      </c>
      <c r="E612" s="12" t="s">
        <v>3680</v>
      </c>
      <c r="F612" s="12" t="s">
        <v>3681</v>
      </c>
      <c r="G612" s="12">
        <v>2013</v>
      </c>
      <c r="H612" s="70">
        <v>41479</v>
      </c>
      <c r="K612" s="12" t="s">
        <v>3719</v>
      </c>
    </row>
    <row r="613" spans="1:11" ht="15.75" customHeight="1">
      <c r="A613" s="12">
        <v>23894341</v>
      </c>
      <c r="B613" s="12" t="s">
        <v>3720</v>
      </c>
      <c r="C613" s="12" t="s">
        <v>3721</v>
      </c>
      <c r="D613" s="12" t="s">
        <v>3722</v>
      </c>
      <c r="E613" s="12" t="s">
        <v>524</v>
      </c>
      <c r="F613" s="12" t="s">
        <v>2168</v>
      </c>
      <c r="G613" s="12">
        <v>2013</v>
      </c>
      <c r="H613" s="70">
        <v>41485</v>
      </c>
      <c r="I613" s="12" t="s">
        <v>3723</v>
      </c>
      <c r="K613" s="12" t="s">
        <v>3724</v>
      </c>
    </row>
    <row r="614" spans="1:11" ht="15.75" customHeight="1">
      <c r="A614" s="12">
        <v>23935908</v>
      </c>
      <c r="B614" s="12" t="s">
        <v>3725</v>
      </c>
      <c r="C614" s="12" t="s">
        <v>3726</v>
      </c>
      <c r="D614" s="12" t="s">
        <v>3727</v>
      </c>
      <c r="E614" s="12" t="s">
        <v>3728</v>
      </c>
      <c r="F614" s="12" t="s">
        <v>2168</v>
      </c>
      <c r="G614" s="12">
        <v>2013</v>
      </c>
      <c r="H614" s="70">
        <v>41499</v>
      </c>
      <c r="I614" s="12" t="s">
        <v>3729</v>
      </c>
      <c r="K614" s="12" t="s">
        <v>3730</v>
      </c>
    </row>
    <row r="615" spans="1:11" ht="15.75" customHeight="1">
      <c r="A615" s="12">
        <v>23936573</v>
      </c>
      <c r="B615" s="12" t="s">
        <v>3731</v>
      </c>
      <c r="C615" s="12" t="s">
        <v>3732</v>
      </c>
      <c r="D615" s="12" t="s">
        <v>3733</v>
      </c>
      <c r="E615" s="12" t="s">
        <v>3734</v>
      </c>
      <c r="F615" s="12" t="s">
        <v>2175</v>
      </c>
      <c r="G615" s="12">
        <v>2013</v>
      </c>
      <c r="H615" s="70">
        <v>41499</v>
      </c>
      <c r="I615" s="12" t="s">
        <v>3735</v>
      </c>
      <c r="K615" s="12" t="s">
        <v>3736</v>
      </c>
    </row>
    <row r="616" spans="1:11" ht="15.75" customHeight="1">
      <c r="A616" s="12">
        <v>23703617</v>
      </c>
      <c r="B616" s="12" t="s">
        <v>3737</v>
      </c>
      <c r="C616" s="12" t="s">
        <v>3738</v>
      </c>
      <c r="D616" s="12" t="s">
        <v>3739</v>
      </c>
      <c r="E616" s="12" t="s">
        <v>3740</v>
      </c>
      <c r="F616" s="12" t="s">
        <v>1236</v>
      </c>
      <c r="G616" s="12">
        <v>2013</v>
      </c>
      <c r="H616" s="70">
        <v>41419</v>
      </c>
      <c r="I616" s="12" t="s">
        <v>3741</v>
      </c>
      <c r="K616" s="12" t="s">
        <v>3742</v>
      </c>
    </row>
    <row r="617" spans="1:11" ht="15.75" customHeight="1">
      <c r="A617" s="12">
        <v>22897222</v>
      </c>
      <c r="B617" s="12" t="s">
        <v>3745</v>
      </c>
      <c r="C617" s="12" t="s">
        <v>3746</v>
      </c>
      <c r="D617" s="12" t="s">
        <v>3747</v>
      </c>
      <c r="E617" s="12" t="s">
        <v>3748</v>
      </c>
      <c r="F617" s="12" t="s">
        <v>399</v>
      </c>
      <c r="G617" s="12">
        <v>2013</v>
      </c>
      <c r="H617" s="70">
        <v>41139</v>
      </c>
      <c r="K617" s="12" t="s">
        <v>3749</v>
      </c>
    </row>
    <row r="618" spans="1:11" ht="15.75" customHeight="1">
      <c r="A618" s="12">
        <v>23220783</v>
      </c>
      <c r="B618" s="12" t="s">
        <v>3750</v>
      </c>
      <c r="C618" s="12" t="s">
        <v>3751</v>
      </c>
      <c r="D618" s="12" t="s">
        <v>3752</v>
      </c>
      <c r="E618" s="12" t="s">
        <v>3753</v>
      </c>
      <c r="F618" s="12" t="s">
        <v>251</v>
      </c>
      <c r="G618" s="12">
        <v>2013</v>
      </c>
      <c r="H618" s="70">
        <v>41254</v>
      </c>
      <c r="K618" s="12" t="s">
        <v>3754</v>
      </c>
    </row>
    <row r="619" spans="1:11" ht="15.75" customHeight="1">
      <c r="A619" s="12">
        <v>23327247</v>
      </c>
      <c r="B619" s="12" t="s">
        <v>3755</v>
      </c>
      <c r="C619" s="12" t="s">
        <v>3756</v>
      </c>
      <c r="D619" s="12" t="s">
        <v>3757</v>
      </c>
      <c r="E619" s="12" t="s">
        <v>3758</v>
      </c>
      <c r="F619" s="12" t="s">
        <v>1146</v>
      </c>
      <c r="G619" s="12">
        <v>2013</v>
      </c>
      <c r="H619" s="70">
        <v>41293</v>
      </c>
      <c r="I619" s="12" t="s">
        <v>3759</v>
      </c>
      <c r="K619" s="12" t="s">
        <v>3760</v>
      </c>
    </row>
    <row r="620" spans="1:11" ht="15.75" customHeight="1">
      <c r="A620" s="12">
        <v>23430706</v>
      </c>
      <c r="B620" s="12" t="s">
        <v>3761</v>
      </c>
      <c r="C620" s="12" t="s">
        <v>3762</v>
      </c>
      <c r="D620" s="12" t="s">
        <v>3763</v>
      </c>
      <c r="E620" s="12" t="s">
        <v>295</v>
      </c>
      <c r="F620" s="12" t="s">
        <v>251</v>
      </c>
      <c r="G620" s="12">
        <v>2013</v>
      </c>
      <c r="H620" s="70">
        <v>41328</v>
      </c>
      <c r="K620" s="12" t="s">
        <v>3764</v>
      </c>
    </row>
    <row r="621" spans="1:11" ht="15.75" customHeight="1">
      <c r="A621" s="12">
        <v>23639791</v>
      </c>
      <c r="B621" s="12" t="s">
        <v>3765</v>
      </c>
      <c r="C621" s="12" t="s">
        <v>3766</v>
      </c>
      <c r="D621" s="12" t="s">
        <v>3767</v>
      </c>
      <c r="E621" s="12" t="s">
        <v>3768</v>
      </c>
      <c r="F621" s="12" t="s">
        <v>443</v>
      </c>
      <c r="G621" s="12">
        <v>2013</v>
      </c>
      <c r="H621" s="70">
        <v>41398</v>
      </c>
      <c r="K621" s="12" t="s">
        <v>3769</v>
      </c>
    </row>
    <row r="622" spans="1:11" ht="15.75" customHeight="1">
      <c r="A622" s="12">
        <v>23644175</v>
      </c>
      <c r="B622" s="12" t="s">
        <v>3770</v>
      </c>
      <c r="C622" s="12" t="s">
        <v>3771</v>
      </c>
      <c r="D622" s="12" t="s">
        <v>3772</v>
      </c>
      <c r="E622" s="12" t="s">
        <v>3014</v>
      </c>
      <c r="F622" s="12" t="s">
        <v>251</v>
      </c>
      <c r="G622" s="12">
        <v>2013</v>
      </c>
      <c r="H622" s="70">
        <v>41401</v>
      </c>
      <c r="K622" s="12" t="s">
        <v>3773</v>
      </c>
    </row>
    <row r="623" spans="1:11" ht="15.75" customHeight="1">
      <c r="A623" s="12">
        <v>23673287</v>
      </c>
      <c r="B623" s="12" t="s">
        <v>3774</v>
      </c>
      <c r="C623" s="12" t="s">
        <v>3775</v>
      </c>
      <c r="D623" s="12" t="s">
        <v>3776</v>
      </c>
      <c r="E623" s="12" t="s">
        <v>3777</v>
      </c>
      <c r="F623" s="12" t="s">
        <v>3778</v>
      </c>
      <c r="G623" s="12">
        <v>2013</v>
      </c>
      <c r="H623" s="70">
        <v>41410</v>
      </c>
      <c r="I623" s="12" t="s">
        <v>3779</v>
      </c>
      <c r="J623" s="12" t="s">
        <v>3780</v>
      </c>
      <c r="K623" s="12" t="s">
        <v>3781</v>
      </c>
    </row>
    <row r="624" spans="1:11" ht="15.75" customHeight="1">
      <c r="A624" s="12">
        <v>23680222</v>
      </c>
      <c r="B624" s="12" t="s">
        <v>3782</v>
      </c>
      <c r="C624" s="12" t="s">
        <v>3783</v>
      </c>
      <c r="D624" s="12" t="s">
        <v>3784</v>
      </c>
      <c r="E624" s="12" t="s">
        <v>3202</v>
      </c>
      <c r="F624" s="12" t="s">
        <v>443</v>
      </c>
      <c r="G624" s="12">
        <v>2013</v>
      </c>
      <c r="H624" s="70">
        <v>41412</v>
      </c>
      <c r="K624" s="12" t="s">
        <v>3785</v>
      </c>
    </row>
    <row r="625" spans="1:11" ht="15.75" customHeight="1">
      <c r="A625" s="12">
        <v>23708130</v>
      </c>
      <c r="B625" s="12" t="s">
        <v>3786</v>
      </c>
      <c r="C625" s="12" t="s">
        <v>3787</v>
      </c>
      <c r="D625" s="12" t="s">
        <v>3788</v>
      </c>
      <c r="E625" s="12" t="s">
        <v>3789</v>
      </c>
      <c r="F625" s="12" t="s">
        <v>691</v>
      </c>
      <c r="G625" s="12">
        <v>2013</v>
      </c>
      <c r="H625" s="70">
        <v>41422</v>
      </c>
      <c r="I625" s="12" t="s">
        <v>3790</v>
      </c>
      <c r="K625" s="12" t="s">
        <v>3791</v>
      </c>
    </row>
    <row r="626" spans="1:11" ht="15.75" customHeight="1">
      <c r="A626" s="12">
        <v>23731506</v>
      </c>
      <c r="B626" s="12" t="s">
        <v>3792</v>
      </c>
      <c r="C626" s="12" t="s">
        <v>3793</v>
      </c>
      <c r="D626" s="12" t="s">
        <v>3794</v>
      </c>
      <c r="E626" s="12" t="s">
        <v>3795</v>
      </c>
      <c r="F626" s="12" t="s">
        <v>3796</v>
      </c>
      <c r="G626" s="12">
        <v>2013</v>
      </c>
      <c r="H626" s="70">
        <v>41430</v>
      </c>
      <c r="K626" s="12" t="s">
        <v>3797</v>
      </c>
    </row>
    <row r="627" spans="1:11" ht="15.75" customHeight="1">
      <c r="A627" s="12">
        <v>23749408</v>
      </c>
      <c r="B627" s="12" t="s">
        <v>3798</v>
      </c>
      <c r="C627" s="12" t="s">
        <v>3799</v>
      </c>
      <c r="D627" s="12" t="s">
        <v>3800</v>
      </c>
      <c r="E627" s="12" t="s">
        <v>3801</v>
      </c>
      <c r="F627" s="12" t="s">
        <v>3802</v>
      </c>
      <c r="G627" s="12">
        <v>2013</v>
      </c>
      <c r="H627" s="70">
        <v>41436</v>
      </c>
      <c r="K627" s="12" t="s">
        <v>3803</v>
      </c>
    </row>
    <row r="628" spans="1:11" ht="15.75" customHeight="1">
      <c r="A628" s="12">
        <v>23753625</v>
      </c>
      <c r="B628" s="12" t="s">
        <v>3806</v>
      </c>
      <c r="C628" s="12" t="s">
        <v>3807</v>
      </c>
      <c r="D628" s="12" t="s">
        <v>3808</v>
      </c>
      <c r="E628" s="12" t="s">
        <v>3809</v>
      </c>
      <c r="F628" s="12" t="s">
        <v>90</v>
      </c>
      <c r="G628" s="12">
        <v>2013</v>
      </c>
      <c r="H628" s="70">
        <v>41437</v>
      </c>
      <c r="I628" s="12" t="s">
        <v>3810</v>
      </c>
      <c r="K628" s="12" t="s">
        <v>3811</v>
      </c>
    </row>
    <row r="629" spans="1:11" ht="15.75" customHeight="1">
      <c r="A629" s="12">
        <v>23796320</v>
      </c>
      <c r="B629" s="12" t="s">
        <v>3812</v>
      </c>
      <c r="C629" s="12" t="s">
        <v>3813</v>
      </c>
      <c r="D629" s="12" t="s">
        <v>3814</v>
      </c>
      <c r="E629" s="12" t="s">
        <v>3815</v>
      </c>
      <c r="F629" s="12" t="s">
        <v>703</v>
      </c>
      <c r="G629" s="12">
        <v>2013</v>
      </c>
      <c r="H629" s="70">
        <v>41451</v>
      </c>
      <c r="K629" s="12" t="s">
        <v>3816</v>
      </c>
    </row>
    <row r="630" spans="1:11" ht="15.75" customHeight="1">
      <c r="A630" s="12">
        <v>23806149</v>
      </c>
      <c r="B630" s="12" t="s">
        <v>3819</v>
      </c>
      <c r="C630" s="12" t="s">
        <v>3820</v>
      </c>
      <c r="D630" s="12" t="s">
        <v>3821</v>
      </c>
      <c r="E630" s="12" t="s">
        <v>3822</v>
      </c>
      <c r="F630" s="12" t="s">
        <v>443</v>
      </c>
      <c r="G630" s="12">
        <v>2013</v>
      </c>
      <c r="H630" s="70">
        <v>41454</v>
      </c>
      <c r="K630" s="12" t="s">
        <v>3823</v>
      </c>
    </row>
    <row r="631" spans="1:11" ht="15.75" customHeight="1">
      <c r="A631" s="12">
        <v>23806660</v>
      </c>
      <c r="B631" s="12" t="s">
        <v>3824</v>
      </c>
      <c r="C631" s="12" t="s">
        <v>3825</v>
      </c>
      <c r="D631" s="12" t="s">
        <v>3826</v>
      </c>
      <c r="E631" s="12" t="s">
        <v>3827</v>
      </c>
      <c r="F631" s="12" t="s">
        <v>496</v>
      </c>
      <c r="G631" s="12">
        <v>2013</v>
      </c>
      <c r="H631" s="70">
        <v>41454</v>
      </c>
      <c r="K631" s="12" t="s">
        <v>3828</v>
      </c>
    </row>
    <row r="632" spans="1:11" ht="15.75" customHeight="1">
      <c r="A632" s="12">
        <v>23813703</v>
      </c>
      <c r="B632" s="12" t="s">
        <v>3829</v>
      </c>
      <c r="C632" s="12" t="s">
        <v>3830</v>
      </c>
      <c r="D632" s="12" t="s">
        <v>3831</v>
      </c>
      <c r="E632" s="12" t="s">
        <v>1163</v>
      </c>
      <c r="F632" s="12" t="s">
        <v>3233</v>
      </c>
      <c r="G632" s="12">
        <v>2013</v>
      </c>
      <c r="H632" s="70">
        <v>41457</v>
      </c>
      <c r="I632" s="12" t="s">
        <v>3832</v>
      </c>
      <c r="K632" s="12" t="s">
        <v>3833</v>
      </c>
    </row>
    <row r="633" spans="1:11" ht="15.75" customHeight="1">
      <c r="A633" s="12">
        <v>23858500</v>
      </c>
      <c r="B633" s="12" t="s">
        <v>3834</v>
      </c>
      <c r="C633" s="12" t="s">
        <v>3835</v>
      </c>
      <c r="D633" s="12" t="s">
        <v>3836</v>
      </c>
      <c r="E633" s="12" t="s">
        <v>3837</v>
      </c>
      <c r="F633" s="12" t="s">
        <v>251</v>
      </c>
      <c r="G633" s="12">
        <v>2013</v>
      </c>
      <c r="H633" s="70">
        <v>41472</v>
      </c>
      <c r="K633" s="12" t="s">
        <v>3838</v>
      </c>
    </row>
    <row r="634" spans="1:11" ht="15.75" customHeight="1">
      <c r="A634" s="12">
        <v>23859905</v>
      </c>
      <c r="B634" s="12" t="s">
        <v>3839</v>
      </c>
      <c r="C634" s="12" t="s">
        <v>3840</v>
      </c>
      <c r="D634" s="12" t="s">
        <v>3841</v>
      </c>
      <c r="E634" s="12" t="s">
        <v>3842</v>
      </c>
      <c r="F634" s="12" t="s">
        <v>128</v>
      </c>
      <c r="G634" s="12">
        <v>2013</v>
      </c>
      <c r="H634" s="70">
        <v>41473</v>
      </c>
      <c r="K634" s="12" t="s">
        <v>3843</v>
      </c>
    </row>
    <row r="635" spans="1:11" ht="15.75" customHeight="1">
      <c r="A635" s="12">
        <v>23859906</v>
      </c>
      <c r="B635" s="12" t="s">
        <v>3844</v>
      </c>
      <c r="C635" s="12" t="s">
        <v>3845</v>
      </c>
      <c r="D635" s="12" t="s">
        <v>3846</v>
      </c>
      <c r="E635" s="12" t="s">
        <v>3847</v>
      </c>
      <c r="F635" s="12" t="s">
        <v>128</v>
      </c>
      <c r="G635" s="12">
        <v>2013</v>
      </c>
      <c r="H635" s="70">
        <v>41473</v>
      </c>
      <c r="K635" s="12" t="s">
        <v>3848</v>
      </c>
    </row>
    <row r="636" spans="1:11" ht="15.75" customHeight="1">
      <c r="A636" s="12">
        <v>23859913</v>
      </c>
      <c r="B636" s="12" t="s">
        <v>3849</v>
      </c>
      <c r="C636" s="12" t="s">
        <v>3850</v>
      </c>
      <c r="D636" s="12" t="s">
        <v>3851</v>
      </c>
      <c r="E636" s="12" t="s">
        <v>2181</v>
      </c>
      <c r="F636" s="12" t="s">
        <v>128</v>
      </c>
      <c r="G636" s="12">
        <v>2013</v>
      </c>
      <c r="H636" s="70">
        <v>41473</v>
      </c>
      <c r="K636" s="12" t="s">
        <v>3852</v>
      </c>
    </row>
    <row r="637" spans="1:11" ht="15.75" customHeight="1">
      <c r="A637" s="12">
        <v>23870029</v>
      </c>
      <c r="B637" s="12" t="s">
        <v>3853</v>
      </c>
      <c r="C637" s="12" t="s">
        <v>3854</v>
      </c>
      <c r="D637" s="12" t="s">
        <v>3855</v>
      </c>
      <c r="E637" s="12" t="s">
        <v>3856</v>
      </c>
      <c r="F637" s="12" t="s">
        <v>1185</v>
      </c>
      <c r="G637" s="12">
        <v>2013</v>
      </c>
      <c r="H637" s="70">
        <v>41478</v>
      </c>
      <c r="K637" s="12" t="s">
        <v>3857</v>
      </c>
    </row>
    <row r="638" spans="1:11" ht="15.75" customHeight="1">
      <c r="A638" s="12">
        <v>23915415</v>
      </c>
      <c r="B638" s="12" t="s">
        <v>3858</v>
      </c>
      <c r="C638" s="12" t="s">
        <v>3859</v>
      </c>
      <c r="D638" s="12" t="s">
        <v>3860</v>
      </c>
      <c r="E638" s="12" t="s">
        <v>1772</v>
      </c>
      <c r="F638" s="12" t="s">
        <v>341</v>
      </c>
      <c r="G638" s="12">
        <v>2013</v>
      </c>
      <c r="H638" s="70">
        <v>41493</v>
      </c>
      <c r="I638" s="12" t="s">
        <v>3861</v>
      </c>
      <c r="K638" s="12" t="s">
        <v>3862</v>
      </c>
    </row>
    <row r="639" spans="1:11" ht="15.75" customHeight="1">
      <c r="A639" s="12">
        <v>23970572</v>
      </c>
      <c r="B639" s="12" t="s">
        <v>3863</v>
      </c>
      <c r="C639" s="12" t="s">
        <v>3864</v>
      </c>
      <c r="D639" s="12" t="s">
        <v>3865</v>
      </c>
      <c r="E639" s="12" t="s">
        <v>3866</v>
      </c>
      <c r="F639" s="12" t="s">
        <v>725</v>
      </c>
      <c r="G639" s="12">
        <v>2013</v>
      </c>
      <c r="H639" s="70">
        <v>41510</v>
      </c>
      <c r="K639" s="12" t="s">
        <v>3867</v>
      </c>
    </row>
    <row r="640" spans="1:11" ht="15.75" customHeight="1">
      <c r="A640" s="12">
        <v>23970591</v>
      </c>
      <c r="B640" s="12" t="s">
        <v>3868</v>
      </c>
      <c r="C640" s="12" t="s">
        <v>3869</v>
      </c>
      <c r="D640" s="12" t="s">
        <v>3870</v>
      </c>
      <c r="E640" s="12" t="s">
        <v>3871</v>
      </c>
      <c r="F640" s="12" t="s">
        <v>725</v>
      </c>
      <c r="G640" s="12">
        <v>2013</v>
      </c>
      <c r="H640" s="70">
        <v>41510</v>
      </c>
      <c r="K640" s="12" t="s">
        <v>3872</v>
      </c>
    </row>
    <row r="641" spans="1:11" ht="15.75" customHeight="1">
      <c r="A641" s="12">
        <v>24126358</v>
      </c>
      <c r="B641" s="12" t="s">
        <v>3873</v>
      </c>
      <c r="C641" s="12" t="s">
        <v>3874</v>
      </c>
      <c r="D641" s="12" t="s">
        <v>3875</v>
      </c>
      <c r="E641" s="12" t="s">
        <v>3876</v>
      </c>
      <c r="F641" s="12" t="s">
        <v>1380</v>
      </c>
      <c r="G641" s="12">
        <v>2013</v>
      </c>
      <c r="H641" s="70">
        <v>41563</v>
      </c>
      <c r="K641" s="12" t="s">
        <v>3877</v>
      </c>
    </row>
    <row r="642" spans="1:11" ht="15.75" customHeight="1">
      <c r="A642" s="12">
        <v>23940777</v>
      </c>
      <c r="B642" s="12" t="s">
        <v>3878</v>
      </c>
      <c r="C642" s="12" t="s">
        <v>3879</v>
      </c>
      <c r="D642" s="12" t="s">
        <v>3880</v>
      </c>
      <c r="E642" s="12" t="s">
        <v>3881</v>
      </c>
      <c r="F642" s="12" t="s">
        <v>2168</v>
      </c>
      <c r="G642" s="12">
        <v>2013</v>
      </c>
      <c r="H642" s="70">
        <v>41500</v>
      </c>
      <c r="I642" s="12" t="s">
        <v>3882</v>
      </c>
      <c r="K642" s="12" t="s">
        <v>3883</v>
      </c>
    </row>
    <row r="643" spans="1:11" ht="15.75" customHeight="1">
      <c r="A643" s="12">
        <v>23919807</v>
      </c>
      <c r="B643" s="12" t="s">
        <v>3884</v>
      </c>
      <c r="C643" s="12" t="s">
        <v>3885</v>
      </c>
      <c r="D643" s="12" t="s">
        <v>3886</v>
      </c>
      <c r="E643" s="12" t="s">
        <v>3887</v>
      </c>
      <c r="F643" s="12" t="s">
        <v>1255</v>
      </c>
      <c r="G643" s="12">
        <v>2013</v>
      </c>
      <c r="H643" s="70">
        <v>41494</v>
      </c>
      <c r="I643" s="12" t="s">
        <v>3888</v>
      </c>
      <c r="K643" s="12" t="s">
        <v>3889</v>
      </c>
    </row>
    <row r="644" spans="1:11" ht="15.75" customHeight="1">
      <c r="A644" s="12">
        <v>23661795</v>
      </c>
      <c r="B644" s="12" t="s">
        <v>3890</v>
      </c>
      <c r="C644" s="12" t="s">
        <v>3891</v>
      </c>
      <c r="D644" s="12" t="s">
        <v>3892</v>
      </c>
      <c r="E644" s="12" t="s">
        <v>2940</v>
      </c>
      <c r="F644" s="12" t="s">
        <v>1115</v>
      </c>
      <c r="G644" s="12">
        <v>2013</v>
      </c>
      <c r="H644" s="70">
        <v>41405</v>
      </c>
      <c r="K644" s="12" t="s">
        <v>3893</v>
      </c>
    </row>
    <row r="645" spans="1:11" ht="15.75" customHeight="1">
      <c r="A645" s="12">
        <v>23661799</v>
      </c>
      <c r="B645" s="12" t="s">
        <v>3894</v>
      </c>
      <c r="C645" s="12" t="s">
        <v>3895</v>
      </c>
      <c r="D645" s="12" t="s">
        <v>3896</v>
      </c>
      <c r="E645" s="12" t="s">
        <v>1635</v>
      </c>
      <c r="F645" s="12" t="s">
        <v>1115</v>
      </c>
      <c r="G645" s="12">
        <v>2013</v>
      </c>
      <c r="H645" s="70">
        <v>41405</v>
      </c>
      <c r="K645" s="12" t="s">
        <v>3897</v>
      </c>
    </row>
    <row r="646" spans="1:11" ht="15.75" customHeight="1">
      <c r="A646" s="12">
        <v>23955190</v>
      </c>
      <c r="B646" s="12" t="s">
        <v>3898</v>
      </c>
      <c r="C646" s="12" t="s">
        <v>3899</v>
      </c>
      <c r="D646" s="12" t="s">
        <v>3900</v>
      </c>
      <c r="E646" s="12" t="s">
        <v>3602</v>
      </c>
      <c r="F646" s="12" t="s">
        <v>204</v>
      </c>
      <c r="G646" s="12">
        <v>2013</v>
      </c>
      <c r="H646" s="70">
        <v>41506</v>
      </c>
      <c r="I646" s="12" t="s">
        <v>3901</v>
      </c>
      <c r="K646" s="12" t="s">
        <v>3902</v>
      </c>
    </row>
    <row r="647" spans="1:11" ht="15.75" customHeight="1">
      <c r="A647" s="12">
        <v>23957327</v>
      </c>
      <c r="B647" s="12" t="s">
        <v>3903</v>
      </c>
      <c r="C647" s="12" t="s">
        <v>3904</v>
      </c>
      <c r="D647" s="12" t="s">
        <v>3905</v>
      </c>
      <c r="E647" s="12" t="s">
        <v>3906</v>
      </c>
      <c r="F647" s="12" t="s">
        <v>341</v>
      </c>
      <c r="G647" s="12">
        <v>2013</v>
      </c>
      <c r="H647" s="70">
        <v>41507</v>
      </c>
      <c r="I647" s="12" t="s">
        <v>3907</v>
      </c>
      <c r="K647" s="12" t="s">
        <v>3908</v>
      </c>
    </row>
    <row r="648" spans="1:11" ht="15.75" customHeight="1">
      <c r="A648" s="12">
        <v>23939174</v>
      </c>
      <c r="B648" s="12" t="s">
        <v>3909</v>
      </c>
      <c r="C648" s="12" t="s">
        <v>3910</v>
      </c>
      <c r="D648" s="12" t="s">
        <v>3911</v>
      </c>
      <c r="E648" s="12" t="s">
        <v>3912</v>
      </c>
      <c r="F648" s="12" t="s">
        <v>3913</v>
      </c>
      <c r="G648" s="12">
        <v>2013</v>
      </c>
      <c r="H648" s="70">
        <v>41500</v>
      </c>
    </row>
    <row r="649" spans="1:11" ht="15.75" customHeight="1">
      <c r="A649" s="12">
        <v>23608632</v>
      </c>
      <c r="B649" s="12" t="s">
        <v>3914</v>
      </c>
      <c r="C649" s="12" t="s">
        <v>3915</v>
      </c>
      <c r="D649" s="12" t="s">
        <v>3916</v>
      </c>
      <c r="E649" s="12" t="s">
        <v>2515</v>
      </c>
      <c r="F649" s="12" t="s">
        <v>3917</v>
      </c>
      <c r="G649" s="12">
        <v>2013</v>
      </c>
      <c r="H649" s="70">
        <v>41388</v>
      </c>
      <c r="K649" s="12" t="s">
        <v>3918</v>
      </c>
    </row>
    <row r="650" spans="1:11" ht="15.75" customHeight="1">
      <c r="A650" s="12">
        <v>23991024</v>
      </c>
      <c r="B650" s="12" t="s">
        <v>3919</v>
      </c>
      <c r="C650" s="12" t="s">
        <v>3920</v>
      </c>
      <c r="D650" s="12" t="s">
        <v>3921</v>
      </c>
      <c r="E650" s="12" t="s">
        <v>3922</v>
      </c>
      <c r="F650" s="12" t="s">
        <v>2168</v>
      </c>
      <c r="G650" s="12">
        <v>2013</v>
      </c>
      <c r="H650" s="70">
        <v>41517</v>
      </c>
      <c r="I650" s="12" t="s">
        <v>3923</v>
      </c>
      <c r="K650" s="12" t="s">
        <v>3924</v>
      </c>
    </row>
    <row r="651" spans="1:11" ht="15.75" customHeight="1">
      <c r="A651" s="12">
        <v>23968487</v>
      </c>
      <c r="B651" s="12" t="s">
        <v>3925</v>
      </c>
      <c r="C651" s="12" t="s">
        <v>3926</v>
      </c>
      <c r="D651" s="12" t="s">
        <v>3927</v>
      </c>
      <c r="E651" s="12" t="s">
        <v>3928</v>
      </c>
      <c r="F651" s="12" t="s">
        <v>341</v>
      </c>
      <c r="G651" s="12">
        <v>2013</v>
      </c>
      <c r="H651" s="70">
        <v>41510</v>
      </c>
      <c r="I651" s="12" t="s">
        <v>3929</v>
      </c>
      <c r="K651" s="12" t="s">
        <v>3930</v>
      </c>
    </row>
    <row r="652" spans="1:11" ht="15.75" customHeight="1">
      <c r="A652" s="12">
        <v>23987831</v>
      </c>
      <c r="B652" s="12" t="s">
        <v>3931</v>
      </c>
      <c r="C652" s="12" t="s">
        <v>3932</v>
      </c>
      <c r="D652" s="12" t="s">
        <v>3933</v>
      </c>
      <c r="E652" s="12" t="s">
        <v>3934</v>
      </c>
      <c r="F652" s="12" t="s">
        <v>804</v>
      </c>
      <c r="G652" s="12">
        <v>2013</v>
      </c>
      <c r="H652" s="70">
        <v>41517</v>
      </c>
      <c r="K652" s="12" t="s">
        <v>3935</v>
      </c>
    </row>
    <row r="653" spans="1:11" ht="15.75" customHeight="1">
      <c r="A653" s="12">
        <v>23987832</v>
      </c>
      <c r="B653" s="12" t="s">
        <v>3936</v>
      </c>
      <c r="C653" s="12" t="s">
        <v>3937</v>
      </c>
      <c r="D653" s="12" t="s">
        <v>3938</v>
      </c>
      <c r="E653" s="12" t="s">
        <v>2866</v>
      </c>
      <c r="F653" s="12" t="s">
        <v>804</v>
      </c>
      <c r="G653" s="12">
        <v>2013</v>
      </c>
      <c r="H653" s="70">
        <v>41517</v>
      </c>
      <c r="K653" s="12" t="s">
        <v>3939</v>
      </c>
    </row>
    <row r="654" spans="1:11" ht="15.75" customHeight="1">
      <c r="A654" s="12">
        <v>23158540</v>
      </c>
      <c r="B654" s="12" t="s">
        <v>3940</v>
      </c>
      <c r="C654" s="12" t="s">
        <v>3941</v>
      </c>
      <c r="D654" s="12" t="s">
        <v>3942</v>
      </c>
      <c r="E654" s="12" t="s">
        <v>3943</v>
      </c>
      <c r="F654" s="12" t="s">
        <v>3944</v>
      </c>
      <c r="G654" s="12">
        <v>2013</v>
      </c>
      <c r="H654" s="70">
        <v>41233</v>
      </c>
      <c r="I654" s="12" t="s">
        <v>3945</v>
      </c>
      <c r="K654" s="12" t="s">
        <v>3946</v>
      </c>
    </row>
    <row r="655" spans="1:11" ht="15.75" customHeight="1">
      <c r="A655" s="12">
        <v>23271498</v>
      </c>
      <c r="B655" s="12" t="s">
        <v>3947</v>
      </c>
      <c r="C655" s="12" t="s">
        <v>3948</v>
      </c>
      <c r="D655" s="12" t="s">
        <v>3949</v>
      </c>
      <c r="E655" s="12" t="s">
        <v>3950</v>
      </c>
      <c r="F655" s="12" t="s">
        <v>3951</v>
      </c>
      <c r="G655" s="12">
        <v>2013</v>
      </c>
      <c r="H655" s="70">
        <v>41272</v>
      </c>
      <c r="K655" s="12" t="s">
        <v>3952</v>
      </c>
    </row>
    <row r="656" spans="1:11" ht="15.75" customHeight="1">
      <c r="A656" s="12">
        <v>23494197</v>
      </c>
      <c r="B656" s="12" t="s">
        <v>3955</v>
      </c>
      <c r="C656" s="12" t="s">
        <v>3956</v>
      </c>
      <c r="D656" s="12" t="s">
        <v>3957</v>
      </c>
      <c r="E656" s="12" t="s">
        <v>3958</v>
      </c>
      <c r="F656" s="12" t="s">
        <v>239</v>
      </c>
      <c r="G656" s="12">
        <v>2013</v>
      </c>
      <c r="H656" s="70">
        <v>41349</v>
      </c>
      <c r="K656" s="12" t="s">
        <v>3959</v>
      </c>
    </row>
    <row r="657" spans="1:11" ht="15.75" customHeight="1">
      <c r="A657" s="12">
        <v>23605850</v>
      </c>
      <c r="B657" s="12" t="s">
        <v>3960</v>
      </c>
      <c r="C657" s="12" t="s">
        <v>3961</v>
      </c>
      <c r="D657" s="12" t="s">
        <v>3962</v>
      </c>
      <c r="E657" s="12" t="s">
        <v>936</v>
      </c>
      <c r="F657" s="12" t="s">
        <v>251</v>
      </c>
      <c r="G657" s="12">
        <v>2013</v>
      </c>
      <c r="H657" s="70">
        <v>41387</v>
      </c>
      <c r="K657" s="12" t="s">
        <v>3963</v>
      </c>
    </row>
    <row r="658" spans="1:11" ht="15.75" customHeight="1">
      <c r="A658" s="12">
        <v>23647919</v>
      </c>
      <c r="B658" s="12" t="s">
        <v>3964</v>
      </c>
      <c r="C658" s="12" t="s">
        <v>3965</v>
      </c>
      <c r="D658" s="12" t="s">
        <v>3966</v>
      </c>
      <c r="E658" s="12" t="s">
        <v>3967</v>
      </c>
      <c r="F658" s="12" t="s">
        <v>2784</v>
      </c>
      <c r="G658" s="12">
        <v>2013</v>
      </c>
      <c r="H658" s="70">
        <v>41402</v>
      </c>
      <c r="K658" s="12" t="s">
        <v>3968</v>
      </c>
    </row>
    <row r="659" spans="1:11" ht="15.75" customHeight="1">
      <c r="A659" s="12">
        <v>23708800</v>
      </c>
      <c r="B659" s="12" t="s">
        <v>3969</v>
      </c>
      <c r="C659" s="12" t="s">
        <v>3970</v>
      </c>
      <c r="D659" s="12" t="s">
        <v>3971</v>
      </c>
      <c r="E659" s="12" t="s">
        <v>3972</v>
      </c>
      <c r="F659" s="12" t="s">
        <v>3973</v>
      </c>
      <c r="G659" s="12">
        <v>2013</v>
      </c>
      <c r="H659" s="70">
        <v>41422</v>
      </c>
      <c r="K659" s="12" t="s">
        <v>3974</v>
      </c>
    </row>
    <row r="660" spans="1:11" ht="15.75" customHeight="1">
      <c r="A660" s="12">
        <v>23722921</v>
      </c>
      <c r="B660" s="12" t="s">
        <v>3975</v>
      </c>
      <c r="C660" s="12" t="s">
        <v>3976</v>
      </c>
      <c r="D660" s="12" t="s">
        <v>3977</v>
      </c>
      <c r="E660" s="12" t="s">
        <v>3978</v>
      </c>
      <c r="F660" s="12" t="s">
        <v>3979</v>
      </c>
      <c r="G660" s="12">
        <v>2013</v>
      </c>
      <c r="H660" s="70">
        <v>41426</v>
      </c>
      <c r="K660" s="12" t="s">
        <v>3980</v>
      </c>
    </row>
    <row r="661" spans="1:11" ht="15.75" customHeight="1">
      <c r="A661" s="12">
        <v>23776193</v>
      </c>
      <c r="B661" s="12" t="s">
        <v>3981</v>
      </c>
      <c r="C661" s="12" t="s">
        <v>3982</v>
      </c>
      <c r="D661" s="12" t="s">
        <v>3983</v>
      </c>
      <c r="E661" s="12" t="s">
        <v>2181</v>
      </c>
      <c r="F661" s="12" t="s">
        <v>1115</v>
      </c>
      <c r="G661" s="12">
        <v>2013</v>
      </c>
      <c r="H661" s="70">
        <v>41444</v>
      </c>
      <c r="K661" s="12" t="s">
        <v>3984</v>
      </c>
    </row>
    <row r="662" spans="1:11" ht="15.75" customHeight="1">
      <c r="A662" s="12">
        <v>23794619</v>
      </c>
      <c r="B662" s="12" t="s">
        <v>3985</v>
      </c>
      <c r="C662" s="12" t="s">
        <v>3986</v>
      </c>
      <c r="D662" s="12" t="s">
        <v>3987</v>
      </c>
      <c r="E662" s="12" t="s">
        <v>3988</v>
      </c>
      <c r="F662" s="12" t="s">
        <v>691</v>
      </c>
      <c r="G662" s="12">
        <v>2013</v>
      </c>
      <c r="H662" s="70">
        <v>41450</v>
      </c>
      <c r="I662" s="12" t="s">
        <v>3989</v>
      </c>
      <c r="K662" s="12" t="s">
        <v>3990</v>
      </c>
    </row>
    <row r="663" spans="1:11" ht="15.75" customHeight="1">
      <c r="A663" s="12">
        <v>23804384</v>
      </c>
      <c r="B663" s="12" t="s">
        <v>3991</v>
      </c>
      <c r="C663" s="12" t="s">
        <v>3992</v>
      </c>
      <c r="D663" s="12" t="s">
        <v>3993</v>
      </c>
      <c r="E663" s="12" t="s">
        <v>3994</v>
      </c>
      <c r="F663" s="12" t="s">
        <v>267</v>
      </c>
      <c r="G663" s="12">
        <v>2013</v>
      </c>
      <c r="H663" s="70">
        <v>41453</v>
      </c>
      <c r="I663" s="12" t="s">
        <v>3995</v>
      </c>
      <c r="K663" s="12" t="s">
        <v>3996</v>
      </c>
    </row>
    <row r="664" spans="1:11" ht="15.75" customHeight="1">
      <c r="A664" s="12">
        <v>23818716</v>
      </c>
      <c r="B664" s="12" t="s">
        <v>3997</v>
      </c>
      <c r="C664" s="12" t="s">
        <v>3998</v>
      </c>
      <c r="D664" s="12" t="s">
        <v>3999</v>
      </c>
      <c r="E664" s="12" t="s">
        <v>1791</v>
      </c>
      <c r="F664" s="12" t="s">
        <v>4000</v>
      </c>
      <c r="G664" s="12">
        <v>2013</v>
      </c>
      <c r="H664" s="70">
        <v>41458</v>
      </c>
      <c r="K664" s="12" t="s">
        <v>4001</v>
      </c>
    </row>
    <row r="665" spans="1:11" ht="15.75" customHeight="1">
      <c r="A665" s="12">
        <v>23821769</v>
      </c>
      <c r="B665" s="12" t="s">
        <v>4002</v>
      </c>
      <c r="C665" s="12" t="s">
        <v>4003</v>
      </c>
      <c r="D665" s="12" t="s">
        <v>4004</v>
      </c>
      <c r="E665" s="12" t="s">
        <v>4005</v>
      </c>
      <c r="F665" s="12" t="s">
        <v>251</v>
      </c>
      <c r="G665" s="12">
        <v>2013</v>
      </c>
      <c r="H665" s="70">
        <v>41459</v>
      </c>
      <c r="K665" s="12" t="s">
        <v>4006</v>
      </c>
    </row>
    <row r="666" spans="1:11" ht="15.75" customHeight="1">
      <c r="A666" s="12">
        <v>23831212</v>
      </c>
      <c r="B666" s="12" t="s">
        <v>4007</v>
      </c>
      <c r="C666" s="12" t="s">
        <v>4008</v>
      </c>
      <c r="D666" s="12" t="s">
        <v>4009</v>
      </c>
      <c r="E666" s="12" t="s">
        <v>4010</v>
      </c>
      <c r="F666" s="12" t="s">
        <v>162</v>
      </c>
      <c r="G666" s="12">
        <v>2013</v>
      </c>
      <c r="H666" s="70">
        <v>41464</v>
      </c>
      <c r="I666" s="12" t="s">
        <v>4011</v>
      </c>
      <c r="K666" s="12" t="s">
        <v>4012</v>
      </c>
    </row>
    <row r="667" spans="1:11" ht="15.75" customHeight="1">
      <c r="A667" s="12">
        <v>23836817</v>
      </c>
      <c r="B667" s="12" t="s">
        <v>4013</v>
      </c>
      <c r="C667" s="12" t="s">
        <v>4014</v>
      </c>
      <c r="D667" s="12" t="s">
        <v>4015</v>
      </c>
      <c r="E667" s="12" t="s">
        <v>4016</v>
      </c>
      <c r="F667" s="12" t="s">
        <v>90</v>
      </c>
      <c r="G667" s="12">
        <v>2013</v>
      </c>
      <c r="H667" s="70">
        <v>41465</v>
      </c>
      <c r="I667" s="12" t="s">
        <v>4017</v>
      </c>
      <c r="K667" s="12" t="s">
        <v>4018</v>
      </c>
    </row>
    <row r="668" spans="1:11" ht="15.75" customHeight="1">
      <c r="A668" s="12">
        <v>23845558</v>
      </c>
      <c r="B668" s="12" t="s">
        <v>4019</v>
      </c>
      <c r="C668" s="12" t="s">
        <v>4020</v>
      </c>
      <c r="D668" s="12" t="s">
        <v>4021</v>
      </c>
      <c r="E668" s="12" t="s">
        <v>4022</v>
      </c>
      <c r="F668" s="12" t="s">
        <v>1287</v>
      </c>
      <c r="G668" s="12">
        <v>2013</v>
      </c>
      <c r="H668" s="70">
        <v>41468</v>
      </c>
      <c r="K668" s="12" t="s">
        <v>4023</v>
      </c>
    </row>
    <row r="669" spans="1:11" ht="15.75" customHeight="1">
      <c r="A669" s="12">
        <v>23852872</v>
      </c>
      <c r="B669" s="12" t="s">
        <v>4024</v>
      </c>
      <c r="C669" s="12" t="s">
        <v>4025</v>
      </c>
      <c r="D669" s="12" t="s">
        <v>4026</v>
      </c>
      <c r="E669" s="12" t="s">
        <v>4027</v>
      </c>
      <c r="F669" s="12" t="s">
        <v>691</v>
      </c>
      <c r="G669" s="12">
        <v>2013</v>
      </c>
      <c r="H669" s="70">
        <v>41471</v>
      </c>
      <c r="I669" s="12" t="s">
        <v>4028</v>
      </c>
      <c r="K669" s="12" t="s">
        <v>4029</v>
      </c>
    </row>
    <row r="670" spans="1:11" ht="15.75" customHeight="1">
      <c r="A670" s="12">
        <v>23860476</v>
      </c>
      <c r="B670" s="12" t="s">
        <v>4030</v>
      </c>
      <c r="C670" s="12" t="s">
        <v>4031</v>
      </c>
      <c r="D670" s="12" t="s">
        <v>4032</v>
      </c>
      <c r="E670" s="12" t="s">
        <v>4033</v>
      </c>
      <c r="F670" s="12" t="s">
        <v>2679</v>
      </c>
      <c r="G670" s="12">
        <v>2013</v>
      </c>
      <c r="H670" s="70">
        <v>41473</v>
      </c>
      <c r="K670" s="12" t="s">
        <v>4034</v>
      </c>
    </row>
    <row r="671" spans="1:11" ht="15.75" customHeight="1">
      <c r="A671" s="12">
        <v>23945422</v>
      </c>
      <c r="B671" s="12" t="s">
        <v>4035</v>
      </c>
      <c r="C671" s="12" t="s">
        <v>4036</v>
      </c>
      <c r="D671" s="12" t="s">
        <v>4037</v>
      </c>
      <c r="E671" s="12" t="s">
        <v>4038</v>
      </c>
      <c r="F671" s="12" t="s">
        <v>128</v>
      </c>
      <c r="G671" s="12">
        <v>2013</v>
      </c>
      <c r="H671" s="70">
        <v>41502</v>
      </c>
      <c r="K671" s="12" t="s">
        <v>4039</v>
      </c>
    </row>
    <row r="672" spans="1:11" ht="15.75" customHeight="1">
      <c r="A672" s="12">
        <v>23958358</v>
      </c>
      <c r="B672" s="12" t="s">
        <v>4040</v>
      </c>
      <c r="C672" s="12" t="s">
        <v>4041</v>
      </c>
      <c r="D672" s="12" t="s">
        <v>4042</v>
      </c>
      <c r="E672" s="12" t="s">
        <v>4043</v>
      </c>
      <c r="F672" s="12" t="s">
        <v>4044</v>
      </c>
      <c r="G672" s="12">
        <v>2013</v>
      </c>
      <c r="H672" s="70">
        <v>41507</v>
      </c>
      <c r="K672" s="12" t="s">
        <v>4045</v>
      </c>
    </row>
    <row r="673" spans="1:11" ht="15.75" customHeight="1">
      <c r="A673" s="12">
        <v>23970585</v>
      </c>
      <c r="B673" s="12" t="s">
        <v>4046</v>
      </c>
      <c r="C673" s="12" t="s">
        <v>4047</v>
      </c>
      <c r="D673" s="12" t="s">
        <v>4048</v>
      </c>
      <c r="E673" s="12" t="s">
        <v>4049</v>
      </c>
      <c r="F673" s="12" t="s">
        <v>725</v>
      </c>
      <c r="G673" s="12">
        <v>2013</v>
      </c>
      <c r="H673" s="70">
        <v>41510</v>
      </c>
      <c r="K673" s="12" t="s">
        <v>4050</v>
      </c>
    </row>
    <row r="674" spans="1:11" ht="15.75" customHeight="1">
      <c r="A674" s="12">
        <v>23970594</v>
      </c>
      <c r="B674" s="12" t="s">
        <v>4051</v>
      </c>
      <c r="C674" s="12" t="s">
        <v>4052</v>
      </c>
      <c r="D674" s="12" t="s">
        <v>4053</v>
      </c>
      <c r="E674" s="12" t="s">
        <v>495</v>
      </c>
      <c r="F674" s="12" t="s">
        <v>725</v>
      </c>
      <c r="G674" s="12">
        <v>2013</v>
      </c>
      <c r="H674" s="70">
        <v>41510</v>
      </c>
      <c r="I674" s="12" t="s">
        <v>4054</v>
      </c>
      <c r="J674" s="12" t="s">
        <v>4055</v>
      </c>
      <c r="K674" s="12" t="s">
        <v>4056</v>
      </c>
    </row>
    <row r="675" spans="1:11" ht="15.75" customHeight="1">
      <c r="A675" s="12">
        <v>23993451</v>
      </c>
      <c r="B675" s="12" t="s">
        <v>4057</v>
      </c>
      <c r="C675" s="12" t="s">
        <v>4058</v>
      </c>
      <c r="D675" s="12" t="s">
        <v>4059</v>
      </c>
      <c r="E675" s="12" t="s">
        <v>4060</v>
      </c>
      <c r="F675" s="12" t="s">
        <v>144</v>
      </c>
      <c r="G675" s="12">
        <v>2013</v>
      </c>
      <c r="H675" s="70">
        <v>41520</v>
      </c>
      <c r="I675" s="12" t="s">
        <v>4061</v>
      </c>
      <c r="J675" s="12" t="s">
        <v>4062</v>
      </c>
      <c r="K675" s="12" t="s">
        <v>4063</v>
      </c>
    </row>
    <row r="676" spans="1:11" ht="15.75" customHeight="1">
      <c r="A676" s="12">
        <v>24002555</v>
      </c>
      <c r="B676" s="12" t="s">
        <v>4064</v>
      </c>
      <c r="C676" s="12" t="s">
        <v>4065</v>
      </c>
      <c r="D676" s="12" t="s">
        <v>4066</v>
      </c>
      <c r="E676" s="12" t="s">
        <v>4067</v>
      </c>
      <c r="F676" s="12" t="s">
        <v>4068</v>
      </c>
      <c r="G676" s="12">
        <v>2013</v>
      </c>
      <c r="H676" s="70">
        <v>41522</v>
      </c>
      <c r="K676" s="12" t="s">
        <v>4069</v>
      </c>
    </row>
    <row r="677" spans="1:11" ht="15.75" customHeight="1">
      <c r="A677" s="12">
        <v>24010388</v>
      </c>
      <c r="B677" s="12" t="s">
        <v>4070</v>
      </c>
      <c r="C677" s="12" t="s">
        <v>4071</v>
      </c>
      <c r="D677" s="12" t="s">
        <v>4072</v>
      </c>
      <c r="E677" s="12" t="s">
        <v>4073</v>
      </c>
      <c r="F677" s="12" t="s">
        <v>348</v>
      </c>
      <c r="G677" s="12">
        <v>2013</v>
      </c>
      <c r="H677" s="70">
        <v>41527</v>
      </c>
    </row>
    <row r="678" spans="1:11" ht="15.75" customHeight="1">
      <c r="A678" s="12">
        <v>24020741</v>
      </c>
      <c r="B678" s="12" t="s">
        <v>4074</v>
      </c>
      <c r="C678" s="12" t="s">
        <v>4075</v>
      </c>
      <c r="D678" s="12" t="s">
        <v>4076</v>
      </c>
      <c r="E678" s="12" t="s">
        <v>4077</v>
      </c>
      <c r="F678" s="12" t="s">
        <v>4078</v>
      </c>
      <c r="G678" s="12">
        <v>2013</v>
      </c>
      <c r="H678" s="70">
        <v>41529</v>
      </c>
      <c r="I678" s="12" t="s">
        <v>4079</v>
      </c>
      <c r="J678" s="12" t="s">
        <v>4080</v>
      </c>
      <c r="K678" s="12" t="s">
        <v>4081</v>
      </c>
    </row>
    <row r="679" spans="1:11" ht="15.75" customHeight="1">
      <c r="A679" s="12">
        <v>24135174</v>
      </c>
      <c r="B679" s="12" t="s">
        <v>4082</v>
      </c>
      <c r="C679" s="12" t="s">
        <v>4083</v>
      </c>
      <c r="D679" s="12" t="s">
        <v>4084</v>
      </c>
      <c r="E679" s="12" t="s">
        <v>4085</v>
      </c>
      <c r="F679" s="12" t="s">
        <v>1977</v>
      </c>
      <c r="G679" s="12">
        <v>2013</v>
      </c>
      <c r="H679" s="70">
        <v>41566</v>
      </c>
      <c r="I679" s="12" t="s">
        <v>4086</v>
      </c>
    </row>
    <row r="680" spans="1:11" ht="15.75" customHeight="1">
      <c r="A680" s="12">
        <v>24475696</v>
      </c>
      <c r="B680" s="12" t="s">
        <v>4087</v>
      </c>
      <c r="C680" s="12" t="s">
        <v>4088</v>
      </c>
      <c r="D680" s="12" t="s">
        <v>4089</v>
      </c>
      <c r="E680" s="12" t="s">
        <v>604</v>
      </c>
      <c r="F680" s="12" t="s">
        <v>4090</v>
      </c>
      <c r="G680" s="12">
        <v>2013</v>
      </c>
      <c r="H680" s="70">
        <v>41670</v>
      </c>
    </row>
    <row r="681" spans="1:11" ht="15.75" customHeight="1">
      <c r="A681" s="12">
        <v>23867464</v>
      </c>
      <c r="B681" s="12" t="s">
        <v>4091</v>
      </c>
      <c r="C681" s="12" t="s">
        <v>4092</v>
      </c>
      <c r="D681" s="12" t="s">
        <v>4093</v>
      </c>
      <c r="E681" s="12" t="s">
        <v>4094</v>
      </c>
      <c r="F681" s="12" t="s">
        <v>1236</v>
      </c>
      <c r="G681" s="12">
        <v>2013</v>
      </c>
      <c r="H681" s="70">
        <v>41478</v>
      </c>
      <c r="I681" s="12" t="s">
        <v>4095</v>
      </c>
      <c r="K681" s="12" t="s">
        <v>4096</v>
      </c>
    </row>
    <row r="682" spans="1:11" ht="15.75" customHeight="1">
      <c r="A682" s="12">
        <v>24046809</v>
      </c>
      <c r="B682" s="12" t="s">
        <v>4097</v>
      </c>
      <c r="C682" s="12" t="s">
        <v>4098</v>
      </c>
      <c r="D682" s="12" t="s">
        <v>4099</v>
      </c>
      <c r="E682" s="12" t="s">
        <v>4100</v>
      </c>
      <c r="F682" s="12" t="s">
        <v>4101</v>
      </c>
      <c r="G682" s="12">
        <v>2013</v>
      </c>
      <c r="H682" s="70">
        <v>41536</v>
      </c>
      <c r="I682" s="12" t="s">
        <v>4102</v>
      </c>
    </row>
    <row r="683" spans="1:11" ht="15.75" customHeight="1">
      <c r="A683" s="12">
        <v>24146687</v>
      </c>
      <c r="B683" s="12" t="s">
        <v>4103</v>
      </c>
      <c r="C683" s="12" t="s">
        <v>3526</v>
      </c>
      <c r="D683" s="12" t="s">
        <v>4104</v>
      </c>
      <c r="E683" s="12" t="s">
        <v>3528</v>
      </c>
      <c r="F683" s="12" t="s">
        <v>3529</v>
      </c>
      <c r="G683" s="12">
        <v>2013</v>
      </c>
      <c r="H683" s="70">
        <v>41570</v>
      </c>
      <c r="I683" s="12" t="s">
        <v>4105</v>
      </c>
    </row>
    <row r="684" spans="1:11" ht="15.75" customHeight="1">
      <c r="A684" s="12">
        <v>23924396</v>
      </c>
      <c r="B684" s="12" t="s">
        <v>4106</v>
      </c>
      <c r="C684" s="12" t="s">
        <v>4107</v>
      </c>
      <c r="D684" s="12" t="s">
        <v>4108</v>
      </c>
      <c r="E684" s="12" t="s">
        <v>54</v>
      </c>
      <c r="F684" s="12" t="s">
        <v>55</v>
      </c>
      <c r="G684" s="12">
        <v>2013</v>
      </c>
      <c r="H684" s="70">
        <v>41495</v>
      </c>
      <c r="I684" s="12" t="s">
        <v>4109</v>
      </c>
      <c r="J684" s="12" t="s">
        <v>4110</v>
      </c>
      <c r="K684" s="12" t="s">
        <v>4111</v>
      </c>
    </row>
    <row r="685" spans="1:11" ht="15.75" customHeight="1">
      <c r="A685" s="12">
        <v>24060200</v>
      </c>
      <c r="B685" s="12" t="s">
        <v>4112</v>
      </c>
      <c r="C685" s="12" t="s">
        <v>4113</v>
      </c>
      <c r="D685" s="12" t="s">
        <v>4114</v>
      </c>
      <c r="E685" s="12" t="s">
        <v>4115</v>
      </c>
      <c r="F685" s="12" t="s">
        <v>2644</v>
      </c>
      <c r="G685" s="12">
        <v>2013</v>
      </c>
      <c r="H685" s="70">
        <v>41542</v>
      </c>
      <c r="I685" s="12" t="s">
        <v>4116</v>
      </c>
      <c r="K685" s="12" t="s">
        <v>4117</v>
      </c>
    </row>
    <row r="686" spans="1:11" ht="15.75" customHeight="1">
      <c r="A686" s="12">
        <v>24086683</v>
      </c>
      <c r="B686" s="12" t="s">
        <v>4118</v>
      </c>
      <c r="C686" s="12" t="s">
        <v>4119</v>
      </c>
      <c r="D686" s="12" t="s">
        <v>4120</v>
      </c>
      <c r="E686" s="12" t="s">
        <v>4121</v>
      </c>
      <c r="F686" s="12" t="s">
        <v>2168</v>
      </c>
      <c r="G686" s="12">
        <v>2013</v>
      </c>
      <c r="H686" s="70">
        <v>41550</v>
      </c>
      <c r="I686" s="12" t="s">
        <v>4122</v>
      </c>
      <c r="K686" s="12" t="s">
        <v>4123</v>
      </c>
    </row>
    <row r="687" spans="1:11" ht="15.75" customHeight="1">
      <c r="A687" s="12">
        <v>22541067</v>
      </c>
      <c r="B687" s="12" t="s">
        <v>4124</v>
      </c>
      <c r="C687" s="12" t="s">
        <v>4125</v>
      </c>
      <c r="D687" s="12" t="s">
        <v>4126</v>
      </c>
      <c r="E687" s="12" t="s">
        <v>4127</v>
      </c>
      <c r="F687" s="12" t="s">
        <v>1057</v>
      </c>
      <c r="G687" s="12">
        <v>2013</v>
      </c>
      <c r="H687" s="70">
        <v>41030</v>
      </c>
      <c r="K687" s="12" t="s">
        <v>4128</v>
      </c>
    </row>
    <row r="688" spans="1:11" ht="15.75" customHeight="1">
      <c r="A688" s="12">
        <v>22789437</v>
      </c>
      <c r="B688" s="12" t="s">
        <v>4129</v>
      </c>
      <c r="C688" s="12" t="s">
        <v>4130</v>
      </c>
      <c r="D688" s="12" t="s">
        <v>4131</v>
      </c>
      <c r="E688" s="12" t="s">
        <v>4132</v>
      </c>
      <c r="F688" s="12" t="s">
        <v>4133</v>
      </c>
      <c r="G688" s="12">
        <v>2013</v>
      </c>
      <c r="H688" s="70">
        <v>41104</v>
      </c>
      <c r="K688" s="12" t="s">
        <v>4134</v>
      </c>
    </row>
    <row r="689" spans="1:11" ht="15.75" customHeight="1">
      <c r="A689" s="12">
        <v>23526412</v>
      </c>
      <c r="B689" s="12" t="s">
        <v>4135</v>
      </c>
      <c r="C689" s="12" t="s">
        <v>4136</v>
      </c>
      <c r="D689" s="12" t="s">
        <v>4137</v>
      </c>
      <c r="E689" s="12" t="s">
        <v>4138</v>
      </c>
      <c r="F689" s="12" t="s">
        <v>4139</v>
      </c>
      <c r="G689" s="12">
        <v>2013</v>
      </c>
      <c r="H689" s="70">
        <v>41359</v>
      </c>
      <c r="K689" s="12" t="s">
        <v>4140</v>
      </c>
    </row>
    <row r="690" spans="1:11" ht="15.75" customHeight="1">
      <c r="A690" s="12">
        <v>23639679</v>
      </c>
      <c r="B690" s="12" t="s">
        <v>4141</v>
      </c>
      <c r="C690" s="12" t="s">
        <v>4142</v>
      </c>
      <c r="D690" s="12" t="s">
        <v>4143</v>
      </c>
      <c r="E690" s="12" t="s">
        <v>3634</v>
      </c>
      <c r="F690" s="12" t="s">
        <v>4144</v>
      </c>
      <c r="G690" s="12">
        <v>2013</v>
      </c>
      <c r="H690" s="70">
        <v>41398</v>
      </c>
      <c r="K690" s="12" t="s">
        <v>4145</v>
      </c>
    </row>
    <row r="691" spans="1:11" ht="15.75" customHeight="1">
      <c r="A691" s="12">
        <v>23749142</v>
      </c>
      <c r="B691" s="12" t="s">
        <v>4146</v>
      </c>
      <c r="C691" s="12" t="s">
        <v>4147</v>
      </c>
      <c r="D691" s="12" t="s">
        <v>4148</v>
      </c>
      <c r="E691" s="12" t="s">
        <v>4149</v>
      </c>
      <c r="F691" s="12" t="s">
        <v>605</v>
      </c>
      <c r="G691" s="12">
        <v>2013</v>
      </c>
      <c r="H691" s="70">
        <v>41436</v>
      </c>
      <c r="K691" s="12" t="s">
        <v>4150</v>
      </c>
    </row>
    <row r="692" spans="1:11" ht="15.75" customHeight="1">
      <c r="A692" s="12">
        <v>23793551</v>
      </c>
      <c r="B692" s="12" t="s">
        <v>4151</v>
      </c>
      <c r="C692" s="12" t="s">
        <v>4152</v>
      </c>
      <c r="D692" s="12" t="s">
        <v>4153</v>
      </c>
      <c r="E692" s="12" t="s">
        <v>4154</v>
      </c>
      <c r="F692" s="12" t="s">
        <v>239</v>
      </c>
      <c r="G692" s="12">
        <v>2013</v>
      </c>
      <c r="H692" s="70">
        <v>41450</v>
      </c>
      <c r="K692" s="12" t="s">
        <v>4155</v>
      </c>
    </row>
    <row r="693" spans="1:11" ht="15.75" customHeight="1">
      <c r="A693" s="12">
        <v>23800942</v>
      </c>
      <c r="B693" s="12" t="s">
        <v>4156</v>
      </c>
      <c r="C693" s="12" t="s">
        <v>4157</v>
      </c>
      <c r="D693" s="12" t="s">
        <v>4158</v>
      </c>
      <c r="E693" s="12" t="s">
        <v>4159</v>
      </c>
      <c r="F693" s="12" t="s">
        <v>851</v>
      </c>
      <c r="G693" s="12">
        <v>2013</v>
      </c>
      <c r="H693" s="70">
        <v>41452</v>
      </c>
      <c r="K693" s="12" t="s">
        <v>4160</v>
      </c>
    </row>
    <row r="694" spans="1:11" ht="15.75" customHeight="1">
      <c r="A694" s="12">
        <v>23812958</v>
      </c>
      <c r="B694" s="12" t="s">
        <v>4161</v>
      </c>
      <c r="C694" s="12" t="s">
        <v>4162</v>
      </c>
      <c r="D694" s="12" t="s">
        <v>4163</v>
      </c>
      <c r="E694" s="12" t="s">
        <v>4164</v>
      </c>
      <c r="F694" s="12" t="s">
        <v>4165</v>
      </c>
      <c r="G694" s="12">
        <v>2013</v>
      </c>
      <c r="H694" s="70">
        <v>41457</v>
      </c>
      <c r="K694" s="12" t="s">
        <v>4166</v>
      </c>
    </row>
    <row r="695" spans="1:11" ht="15.75" customHeight="1">
      <c r="A695" s="12">
        <v>23830869</v>
      </c>
      <c r="B695" s="12" t="s">
        <v>4167</v>
      </c>
      <c r="C695" s="12" t="s">
        <v>4168</v>
      </c>
      <c r="D695" s="12" t="s">
        <v>4169</v>
      </c>
      <c r="E695" s="12" t="s">
        <v>4170</v>
      </c>
      <c r="F695" s="12" t="s">
        <v>3796</v>
      </c>
      <c r="G695" s="12">
        <v>2013</v>
      </c>
      <c r="H695" s="70">
        <v>41464</v>
      </c>
      <c r="K695" s="12" t="s">
        <v>4171</v>
      </c>
    </row>
    <row r="696" spans="1:11" ht="15.75" customHeight="1">
      <c r="A696" s="12">
        <v>23837619</v>
      </c>
      <c r="B696" s="12" t="s">
        <v>4172</v>
      </c>
      <c r="C696" s="12" t="s">
        <v>4173</v>
      </c>
      <c r="D696" s="12" t="s">
        <v>4174</v>
      </c>
      <c r="E696" s="12" t="s">
        <v>4175</v>
      </c>
      <c r="F696" s="12" t="s">
        <v>1821</v>
      </c>
      <c r="G696" s="12">
        <v>2013</v>
      </c>
      <c r="H696" s="70">
        <v>41466</v>
      </c>
      <c r="I696" s="12" t="s">
        <v>4176</v>
      </c>
      <c r="K696" s="12" t="s">
        <v>4177</v>
      </c>
    </row>
    <row r="697" spans="1:11" ht="15.75" customHeight="1">
      <c r="A697" s="12">
        <v>23842467</v>
      </c>
      <c r="B697" s="12" t="s">
        <v>4178</v>
      </c>
      <c r="C697" s="12" t="s">
        <v>4179</v>
      </c>
      <c r="D697" s="12" t="s">
        <v>4180</v>
      </c>
      <c r="E697" s="12" t="s">
        <v>4181</v>
      </c>
      <c r="F697" s="12" t="s">
        <v>2960</v>
      </c>
      <c r="G697" s="12">
        <v>2013</v>
      </c>
      <c r="H697" s="70">
        <v>41467</v>
      </c>
      <c r="I697" s="12" t="s">
        <v>4182</v>
      </c>
      <c r="K697" s="12" t="s">
        <v>4183</v>
      </c>
    </row>
    <row r="698" spans="1:11" ht="15.75" customHeight="1">
      <c r="A698" s="12">
        <v>23891224</v>
      </c>
      <c r="B698" s="12" t="s">
        <v>4184</v>
      </c>
      <c r="C698" s="12" t="s">
        <v>4185</v>
      </c>
      <c r="D698" s="12" t="s">
        <v>4186</v>
      </c>
      <c r="E698" s="12" t="s">
        <v>4005</v>
      </c>
      <c r="F698" s="12" t="s">
        <v>496</v>
      </c>
      <c r="G698" s="12">
        <v>2013</v>
      </c>
      <c r="H698" s="70">
        <v>41485</v>
      </c>
      <c r="K698" s="12" t="s">
        <v>4187</v>
      </c>
    </row>
    <row r="699" spans="1:11" ht="15.75" customHeight="1">
      <c r="A699" s="12">
        <v>23904075</v>
      </c>
      <c r="B699" s="12" t="s">
        <v>4188</v>
      </c>
      <c r="C699" s="12" t="s">
        <v>4189</v>
      </c>
      <c r="D699" s="12" t="s">
        <v>4190</v>
      </c>
      <c r="E699" s="12" t="s">
        <v>4191</v>
      </c>
      <c r="F699" s="12" t="s">
        <v>627</v>
      </c>
      <c r="G699" s="12">
        <v>2013</v>
      </c>
      <c r="H699" s="70">
        <v>41488</v>
      </c>
      <c r="K699" s="12" t="s">
        <v>4192</v>
      </c>
    </row>
    <row r="700" spans="1:11" ht="15.75" customHeight="1">
      <c r="A700" s="12">
        <v>23904458</v>
      </c>
      <c r="B700" s="12" t="s">
        <v>4193</v>
      </c>
      <c r="C700" s="12" t="s">
        <v>4194</v>
      </c>
      <c r="D700" s="12" t="s">
        <v>4195</v>
      </c>
      <c r="E700" s="12" t="s">
        <v>197</v>
      </c>
      <c r="F700" s="12" t="s">
        <v>1690</v>
      </c>
      <c r="G700" s="12">
        <v>2013</v>
      </c>
      <c r="H700" s="70">
        <v>41488</v>
      </c>
      <c r="I700" s="12" t="s">
        <v>4196</v>
      </c>
      <c r="K700" s="12" t="s">
        <v>4197</v>
      </c>
    </row>
    <row r="701" spans="1:11" ht="15.75" customHeight="1">
      <c r="A701" s="12">
        <v>23983235</v>
      </c>
      <c r="B701" s="12" t="s">
        <v>4198</v>
      </c>
      <c r="C701" s="12" t="s">
        <v>4199</v>
      </c>
      <c r="D701" s="12" t="s">
        <v>4200</v>
      </c>
      <c r="E701" s="12" t="s">
        <v>4201</v>
      </c>
      <c r="F701" s="12" t="s">
        <v>302</v>
      </c>
      <c r="G701" s="12">
        <v>2013</v>
      </c>
      <c r="H701" s="70">
        <v>41515</v>
      </c>
      <c r="I701" s="12" t="s">
        <v>4202</v>
      </c>
      <c r="J701" s="12" t="s">
        <v>4203</v>
      </c>
      <c r="K701" s="12" t="s">
        <v>4204</v>
      </c>
    </row>
    <row r="702" spans="1:11" ht="15.75" customHeight="1">
      <c r="A702" s="12">
        <v>24218946</v>
      </c>
      <c r="B702" s="12" t="s">
        <v>4205</v>
      </c>
      <c r="C702" s="12" t="s">
        <v>4206</v>
      </c>
      <c r="D702" s="12" t="s">
        <v>4207</v>
      </c>
      <c r="E702" s="12" t="s">
        <v>4208</v>
      </c>
      <c r="F702" s="12" t="s">
        <v>4209</v>
      </c>
      <c r="G702" s="12">
        <v>2013</v>
      </c>
      <c r="H702" s="70">
        <v>41592</v>
      </c>
    </row>
    <row r="703" spans="1:11" ht="15.75" customHeight="1">
      <c r="A703" s="12">
        <v>24237439</v>
      </c>
      <c r="B703" s="12" t="s">
        <v>4210</v>
      </c>
      <c r="C703" s="12" t="s">
        <v>4211</v>
      </c>
      <c r="D703" s="12" t="s">
        <v>4212</v>
      </c>
      <c r="E703" s="12" t="s">
        <v>4213</v>
      </c>
      <c r="F703" s="12" t="s">
        <v>2202</v>
      </c>
      <c r="G703" s="12">
        <v>2013</v>
      </c>
      <c r="H703" s="70">
        <v>41597</v>
      </c>
      <c r="K703" s="12" t="s">
        <v>4214</v>
      </c>
    </row>
    <row r="704" spans="1:11" ht="15.75" customHeight="1">
      <c r="A704" s="12">
        <v>24248162</v>
      </c>
      <c r="B704" s="12" t="s">
        <v>4215</v>
      </c>
      <c r="C704" s="12" t="s">
        <v>4216</v>
      </c>
      <c r="D704" s="12" t="s">
        <v>4217</v>
      </c>
      <c r="E704" s="12" t="s">
        <v>4218</v>
      </c>
      <c r="F704" s="12" t="s">
        <v>1560</v>
      </c>
      <c r="G704" s="12">
        <v>2013</v>
      </c>
      <c r="H704" s="70">
        <v>41598</v>
      </c>
      <c r="K704" s="12" t="s">
        <v>4219</v>
      </c>
    </row>
    <row r="705" spans="1:11" ht="15.75" customHeight="1">
      <c r="A705" s="12">
        <v>24275729</v>
      </c>
      <c r="B705" s="12" t="s">
        <v>4220</v>
      </c>
      <c r="C705" s="12" t="s">
        <v>4221</v>
      </c>
      <c r="D705" s="12" t="s">
        <v>4222</v>
      </c>
      <c r="E705" s="12" t="s">
        <v>4223</v>
      </c>
      <c r="F705" s="12" t="s">
        <v>128</v>
      </c>
      <c r="G705" s="12">
        <v>2013</v>
      </c>
      <c r="H705" s="70">
        <v>41605</v>
      </c>
      <c r="K705" s="12" t="s">
        <v>4224</v>
      </c>
    </row>
    <row r="706" spans="1:11" ht="15.75" customHeight="1">
      <c r="A706" s="12">
        <v>24355218</v>
      </c>
      <c r="B706" s="12" t="s">
        <v>4225</v>
      </c>
      <c r="C706" s="12" t="s">
        <v>4226</v>
      </c>
      <c r="D706" s="12" t="s">
        <v>4227</v>
      </c>
      <c r="E706" s="12" t="s">
        <v>4127</v>
      </c>
      <c r="F706" s="12" t="s">
        <v>1566</v>
      </c>
      <c r="G706" s="12">
        <v>2013</v>
      </c>
      <c r="H706" s="70">
        <v>41629</v>
      </c>
      <c r="K706" s="12" t="s">
        <v>4228</v>
      </c>
    </row>
    <row r="707" spans="1:11" ht="15.75" customHeight="1">
      <c r="A707" s="12">
        <v>24382185</v>
      </c>
      <c r="B707" s="12" t="s">
        <v>4229</v>
      </c>
      <c r="C707" s="12" t="s">
        <v>4230</v>
      </c>
      <c r="D707" s="12" t="s">
        <v>4231</v>
      </c>
      <c r="E707" s="12" t="s">
        <v>1554</v>
      </c>
      <c r="F707" s="12" t="s">
        <v>1555</v>
      </c>
      <c r="G707" s="12">
        <v>2013</v>
      </c>
      <c r="H707" s="70">
        <v>41642</v>
      </c>
    </row>
    <row r="708" spans="1:11" ht="15.75" customHeight="1">
      <c r="A708" s="12">
        <v>24441248</v>
      </c>
      <c r="B708" s="12" t="s">
        <v>4232</v>
      </c>
      <c r="C708" s="12" t="s">
        <v>4233</v>
      </c>
      <c r="D708" s="12" t="s">
        <v>4234</v>
      </c>
      <c r="E708" s="12" t="s">
        <v>4235</v>
      </c>
      <c r="F708" s="12" t="s">
        <v>4236</v>
      </c>
      <c r="G708" s="12">
        <v>2013</v>
      </c>
      <c r="H708" s="70">
        <v>41660</v>
      </c>
      <c r="K708" s="12" t="s">
        <v>4237</v>
      </c>
    </row>
    <row r="709" spans="1:11" ht="15.75" customHeight="1">
      <c r="A709" s="12">
        <v>24116144</v>
      </c>
      <c r="B709" s="12" t="s">
        <v>4238</v>
      </c>
      <c r="C709" s="12" t="s">
        <v>4239</v>
      </c>
      <c r="D709" s="12" t="s">
        <v>4240</v>
      </c>
      <c r="E709" s="12" t="s">
        <v>4241</v>
      </c>
      <c r="F709" s="12" t="s">
        <v>2168</v>
      </c>
      <c r="G709" s="12">
        <v>2013</v>
      </c>
      <c r="H709" s="70">
        <v>41559</v>
      </c>
      <c r="I709" s="12" t="s">
        <v>4242</v>
      </c>
      <c r="K709" s="12" t="s">
        <v>4243</v>
      </c>
    </row>
    <row r="710" spans="1:11" ht="15.75" customHeight="1">
      <c r="A710" s="12">
        <v>24029580</v>
      </c>
      <c r="B710" s="12" t="s">
        <v>4244</v>
      </c>
      <c r="C710" s="12" t="s">
        <v>4245</v>
      </c>
      <c r="D710" s="12" t="s">
        <v>4246</v>
      </c>
      <c r="E710" s="12" t="s">
        <v>4247</v>
      </c>
      <c r="F710" s="12" t="s">
        <v>4248</v>
      </c>
      <c r="G710" s="12">
        <v>2013</v>
      </c>
      <c r="H710" s="70">
        <v>41531</v>
      </c>
      <c r="K710" s="12" t="s">
        <v>4249</v>
      </c>
    </row>
    <row r="711" spans="1:11" ht="15.75" customHeight="1">
      <c r="A711" s="12">
        <v>24129624</v>
      </c>
      <c r="B711" s="12" t="s">
        <v>4250</v>
      </c>
      <c r="C711" s="12" t="s">
        <v>4251</v>
      </c>
      <c r="D711" s="12" t="s">
        <v>4252</v>
      </c>
      <c r="E711" s="12" t="s">
        <v>4253</v>
      </c>
      <c r="F711" s="12" t="s">
        <v>540</v>
      </c>
      <c r="G711" s="12">
        <v>2013</v>
      </c>
      <c r="H711" s="70">
        <v>41564</v>
      </c>
      <c r="K711" s="12" t="s">
        <v>4254</v>
      </c>
    </row>
    <row r="712" spans="1:11" ht="15.75" customHeight="1">
      <c r="A712" s="12">
        <v>24131550</v>
      </c>
      <c r="B712" s="12" t="s">
        <v>4255</v>
      </c>
      <c r="C712" s="12" t="s">
        <v>4256</v>
      </c>
      <c r="D712" s="12" t="s">
        <v>4257</v>
      </c>
      <c r="E712" s="12" t="s">
        <v>4258</v>
      </c>
      <c r="F712" s="12" t="s">
        <v>341</v>
      </c>
      <c r="G712" s="12">
        <v>2013</v>
      </c>
      <c r="H712" s="70">
        <v>41565</v>
      </c>
      <c r="I712" s="12" t="s">
        <v>4259</v>
      </c>
      <c r="K712" s="12" t="s">
        <v>4260</v>
      </c>
    </row>
    <row r="713" spans="1:11" ht="15.75" customHeight="1">
      <c r="A713" s="12">
        <v>24138699</v>
      </c>
      <c r="B713" s="12" t="s">
        <v>4261</v>
      </c>
      <c r="C713" s="12" t="s">
        <v>4262</v>
      </c>
      <c r="D713" s="12" t="s">
        <v>4263</v>
      </c>
      <c r="E713" s="12" t="s">
        <v>4264</v>
      </c>
      <c r="F713" s="12" t="s">
        <v>341</v>
      </c>
      <c r="G713" s="12">
        <v>2013</v>
      </c>
      <c r="H713" s="70">
        <v>41569</v>
      </c>
      <c r="I713" s="12" t="s">
        <v>4265</v>
      </c>
      <c r="K713" s="12" t="s">
        <v>4266</v>
      </c>
    </row>
    <row r="714" spans="1:11" ht="15.75" customHeight="1">
      <c r="A714" s="12">
        <v>24148656</v>
      </c>
      <c r="B714" s="12" t="s">
        <v>4267</v>
      </c>
      <c r="C714" s="12" t="s">
        <v>4268</v>
      </c>
      <c r="D714" s="12" t="s">
        <v>4269</v>
      </c>
      <c r="E714" s="12" t="s">
        <v>4270</v>
      </c>
      <c r="F714" s="12" t="s">
        <v>392</v>
      </c>
      <c r="G714" s="12">
        <v>2013</v>
      </c>
      <c r="H714" s="70">
        <v>41571</v>
      </c>
      <c r="I714" s="12" t="s">
        <v>4271</v>
      </c>
      <c r="K714" s="12" t="s">
        <v>4272</v>
      </c>
    </row>
    <row r="715" spans="1:11" ht="15.75" customHeight="1">
      <c r="A715" s="12">
        <v>24150466</v>
      </c>
      <c r="B715" s="12" t="s">
        <v>4273</v>
      </c>
      <c r="C715" s="12" t="s">
        <v>4274</v>
      </c>
      <c r="D715" s="12" t="s">
        <v>4275</v>
      </c>
      <c r="E715" s="12" t="s">
        <v>4276</v>
      </c>
      <c r="F715" s="12" t="s">
        <v>553</v>
      </c>
      <c r="G715" s="12">
        <v>2013</v>
      </c>
      <c r="H715" s="70">
        <v>41571</v>
      </c>
      <c r="I715" s="12" t="s">
        <v>4277</v>
      </c>
      <c r="J715" s="12" t="s">
        <v>4278</v>
      </c>
      <c r="K715" s="12" t="s">
        <v>4279</v>
      </c>
    </row>
    <row r="716" spans="1:11" ht="15.75" customHeight="1">
      <c r="A716" s="12">
        <v>24192560</v>
      </c>
      <c r="B716" s="12" t="s">
        <v>4280</v>
      </c>
      <c r="C716" s="12" t="s">
        <v>4281</v>
      </c>
      <c r="D716" s="12" t="s">
        <v>4282</v>
      </c>
      <c r="E716" s="12" t="s">
        <v>4283</v>
      </c>
      <c r="F716" s="12" t="s">
        <v>1248</v>
      </c>
      <c r="G716" s="12">
        <v>2013</v>
      </c>
      <c r="H716" s="70">
        <v>41585</v>
      </c>
      <c r="I716" s="12" t="s">
        <v>4284</v>
      </c>
      <c r="K716" s="12" t="s">
        <v>4285</v>
      </c>
    </row>
    <row r="717" spans="1:11" ht="15.75" customHeight="1">
      <c r="A717" s="12">
        <v>23966022</v>
      </c>
      <c r="B717" s="12" t="s">
        <v>4286</v>
      </c>
      <c r="C717" s="12" t="s">
        <v>4287</v>
      </c>
      <c r="D717" s="12" t="s">
        <v>4288</v>
      </c>
      <c r="E717" s="12" t="s">
        <v>4289</v>
      </c>
      <c r="F717" s="12" t="s">
        <v>4290</v>
      </c>
      <c r="G717" s="12">
        <v>2013</v>
      </c>
      <c r="H717" s="70">
        <v>41509</v>
      </c>
      <c r="K717" s="12" t="s">
        <v>4291</v>
      </c>
    </row>
    <row r="718" spans="1:11" ht="15.75" customHeight="1">
      <c r="A718" s="12">
        <v>23427272</v>
      </c>
      <c r="B718" s="12" t="s">
        <v>4292</v>
      </c>
      <c r="C718" s="12" t="s">
        <v>4293</v>
      </c>
      <c r="D718" s="12" t="s">
        <v>4294</v>
      </c>
      <c r="E718" s="12" t="s">
        <v>3842</v>
      </c>
      <c r="F718" s="12" t="s">
        <v>251</v>
      </c>
      <c r="G718" s="12">
        <v>2013</v>
      </c>
      <c r="H718" s="70">
        <v>41327</v>
      </c>
      <c r="K718" s="12" t="s">
        <v>4295</v>
      </c>
    </row>
    <row r="719" spans="1:11" ht="15.75" customHeight="1">
      <c r="A719" s="12">
        <v>23580610</v>
      </c>
      <c r="B719" s="12" t="s">
        <v>4296</v>
      </c>
      <c r="C719" s="12" t="s">
        <v>4297</v>
      </c>
      <c r="D719" s="12" t="s">
        <v>4298</v>
      </c>
      <c r="E719" s="12" t="s">
        <v>4299</v>
      </c>
      <c r="F719" s="12" t="s">
        <v>251</v>
      </c>
      <c r="G719" s="12">
        <v>2013</v>
      </c>
      <c r="H719" s="70">
        <v>41377</v>
      </c>
      <c r="K719" s="12" t="s">
        <v>4300</v>
      </c>
    </row>
    <row r="720" spans="1:11" ht="15.75" customHeight="1">
      <c r="A720" s="12">
        <v>23698512</v>
      </c>
      <c r="B720" s="12" t="s">
        <v>4303</v>
      </c>
      <c r="C720" s="12" t="s">
        <v>4304</v>
      </c>
      <c r="D720" s="12" t="s">
        <v>4305</v>
      </c>
      <c r="E720" s="12" t="s">
        <v>4306</v>
      </c>
      <c r="F720" s="12" t="s">
        <v>251</v>
      </c>
      <c r="G720" s="12">
        <v>2013</v>
      </c>
      <c r="H720" s="70">
        <v>41418</v>
      </c>
      <c r="K720" s="12" t="s">
        <v>4307</v>
      </c>
    </row>
    <row r="721" spans="1:11" ht="15.75" customHeight="1">
      <c r="A721" s="12">
        <v>23821471</v>
      </c>
      <c r="B721" s="12" t="s">
        <v>4308</v>
      </c>
      <c r="C721" s="12" t="s">
        <v>4309</v>
      </c>
      <c r="D721" s="12" t="s">
        <v>4310</v>
      </c>
      <c r="E721" s="12" t="s">
        <v>2593</v>
      </c>
      <c r="F721" s="12" t="s">
        <v>2860</v>
      </c>
      <c r="G721" s="12">
        <v>2013</v>
      </c>
      <c r="H721" s="70">
        <v>41459</v>
      </c>
      <c r="I721" s="12" t="s">
        <v>4311</v>
      </c>
      <c r="J721" s="12" t="s">
        <v>4312</v>
      </c>
      <c r="K721" s="12" t="s">
        <v>4313</v>
      </c>
    </row>
    <row r="722" spans="1:11" ht="15.75" customHeight="1">
      <c r="A722" s="12">
        <v>23849061</v>
      </c>
      <c r="B722" s="12" t="s">
        <v>4314</v>
      </c>
      <c r="C722" s="12" t="s">
        <v>4315</v>
      </c>
      <c r="D722" s="12" t="s">
        <v>4316</v>
      </c>
      <c r="E722" s="12" t="s">
        <v>1304</v>
      </c>
      <c r="F722" s="12" t="s">
        <v>443</v>
      </c>
      <c r="G722" s="12">
        <v>2013</v>
      </c>
      <c r="H722" s="70">
        <v>41471</v>
      </c>
      <c r="K722" s="12" t="s">
        <v>4317</v>
      </c>
    </row>
    <row r="723" spans="1:11" ht="15.75" customHeight="1">
      <c r="A723" s="12">
        <v>23863874</v>
      </c>
      <c r="B723" s="12" t="s">
        <v>4318</v>
      </c>
      <c r="C723" s="12" t="s">
        <v>4319</v>
      </c>
      <c r="D723" s="12" t="s">
        <v>4320</v>
      </c>
      <c r="E723" s="12" t="s">
        <v>4321</v>
      </c>
      <c r="F723" s="12" t="s">
        <v>251</v>
      </c>
      <c r="G723" s="12">
        <v>2013</v>
      </c>
      <c r="H723" s="70">
        <v>41474</v>
      </c>
      <c r="I723" s="12" t="s">
        <v>4322</v>
      </c>
      <c r="K723" s="12" t="s">
        <v>4323</v>
      </c>
    </row>
    <row r="724" spans="1:11" ht="15.75" customHeight="1">
      <c r="A724" s="12">
        <v>23870458</v>
      </c>
      <c r="B724" s="12" t="s">
        <v>4324</v>
      </c>
      <c r="C724" s="12" t="s">
        <v>4325</v>
      </c>
      <c r="D724" s="12" t="s">
        <v>4326</v>
      </c>
      <c r="E724" s="12" t="s">
        <v>4327</v>
      </c>
      <c r="F724" s="12" t="s">
        <v>144</v>
      </c>
      <c r="G724" s="12">
        <v>2013</v>
      </c>
      <c r="H724" s="70">
        <v>41478</v>
      </c>
      <c r="K724" s="12" t="s">
        <v>4328</v>
      </c>
    </row>
    <row r="725" spans="1:11" ht="15.75" customHeight="1">
      <c r="A725" s="12">
        <v>23911713</v>
      </c>
      <c r="B725" s="12" t="s">
        <v>4329</v>
      </c>
      <c r="C725" s="12" t="s">
        <v>4330</v>
      </c>
      <c r="D725" s="12" t="s">
        <v>4331</v>
      </c>
      <c r="E725" s="12" t="s">
        <v>4332</v>
      </c>
      <c r="F725" s="12" t="s">
        <v>1115</v>
      </c>
      <c r="G725" s="12">
        <v>2013</v>
      </c>
      <c r="H725" s="70">
        <v>41492</v>
      </c>
      <c r="I725" s="12" t="s">
        <v>4333</v>
      </c>
      <c r="K725" s="12" t="s">
        <v>4334</v>
      </c>
    </row>
    <row r="726" spans="1:11" ht="15.75" customHeight="1">
      <c r="A726" s="12">
        <v>24033501</v>
      </c>
      <c r="B726" s="12" t="s">
        <v>4335</v>
      </c>
      <c r="C726" s="12" t="s">
        <v>4336</v>
      </c>
      <c r="D726" s="12" t="s">
        <v>4337</v>
      </c>
      <c r="E726" s="12" t="s">
        <v>4338</v>
      </c>
      <c r="F726" s="12" t="s">
        <v>75</v>
      </c>
      <c r="G726" s="12">
        <v>2013</v>
      </c>
      <c r="H726" s="70">
        <v>41534</v>
      </c>
      <c r="I726" s="12" t="s">
        <v>4339</v>
      </c>
      <c r="J726" s="12" t="s">
        <v>4340</v>
      </c>
      <c r="K726" s="12" t="s">
        <v>4341</v>
      </c>
    </row>
    <row r="727" spans="1:11" ht="15.75" customHeight="1">
      <c r="A727" s="12">
        <v>24074902</v>
      </c>
      <c r="B727" s="12" t="s">
        <v>4342</v>
      </c>
      <c r="C727" s="12" t="s">
        <v>4343</v>
      </c>
      <c r="D727" s="12" t="s">
        <v>4344</v>
      </c>
      <c r="E727" s="12" t="s">
        <v>4345</v>
      </c>
      <c r="F727" s="12" t="s">
        <v>443</v>
      </c>
      <c r="G727" s="12">
        <v>2013</v>
      </c>
      <c r="H727" s="70">
        <v>41548</v>
      </c>
      <c r="K727" s="12" t="s">
        <v>4346</v>
      </c>
    </row>
    <row r="728" spans="1:11" ht="15.75" customHeight="1">
      <c r="A728" s="12">
        <v>24076992</v>
      </c>
      <c r="B728" s="12" t="s">
        <v>4347</v>
      </c>
      <c r="C728" s="12" t="s">
        <v>4348</v>
      </c>
      <c r="D728" s="12" t="s">
        <v>4349</v>
      </c>
      <c r="E728" s="12" t="s">
        <v>1173</v>
      </c>
      <c r="F728" s="12" t="s">
        <v>437</v>
      </c>
      <c r="G728" s="12">
        <v>2013</v>
      </c>
      <c r="H728" s="70">
        <v>41548</v>
      </c>
      <c r="K728" s="12" t="s">
        <v>4350</v>
      </c>
    </row>
    <row r="729" spans="1:11" ht="15.75" customHeight="1">
      <c r="A729" s="12">
        <v>24091779</v>
      </c>
      <c r="B729" s="12" t="s">
        <v>4351</v>
      </c>
      <c r="C729" s="12" t="s">
        <v>4352</v>
      </c>
      <c r="D729" s="12" t="s">
        <v>4353</v>
      </c>
      <c r="E729" s="12" t="s">
        <v>4354</v>
      </c>
      <c r="F729" s="12" t="s">
        <v>4165</v>
      </c>
      <c r="G729" s="12">
        <v>2013</v>
      </c>
      <c r="H729" s="70">
        <v>41552</v>
      </c>
      <c r="K729" s="12" t="s">
        <v>4355</v>
      </c>
    </row>
    <row r="730" spans="1:11" ht="15.75" customHeight="1">
      <c r="A730" s="12">
        <v>24111488</v>
      </c>
      <c r="B730" s="12" t="s">
        <v>4358</v>
      </c>
      <c r="C730" s="12" t="s">
        <v>4359</v>
      </c>
      <c r="D730" s="12" t="s">
        <v>4360</v>
      </c>
      <c r="E730" s="12" t="s">
        <v>4361</v>
      </c>
      <c r="F730" s="12" t="s">
        <v>4362</v>
      </c>
      <c r="G730" s="12">
        <v>2013</v>
      </c>
      <c r="H730" s="70">
        <v>41559</v>
      </c>
      <c r="K730" s="12" t="s">
        <v>4363</v>
      </c>
    </row>
    <row r="731" spans="1:11" ht="15.75" customHeight="1">
      <c r="A731" s="12">
        <v>24113404</v>
      </c>
      <c r="B731" s="12" t="s">
        <v>4364</v>
      </c>
      <c r="C731" s="12" t="s">
        <v>4365</v>
      </c>
      <c r="D731" s="12" t="s">
        <v>4366</v>
      </c>
      <c r="E731" s="12" t="s">
        <v>4367</v>
      </c>
      <c r="F731" s="12" t="s">
        <v>128</v>
      </c>
      <c r="G731" s="12">
        <v>2013</v>
      </c>
      <c r="H731" s="70">
        <v>41559</v>
      </c>
      <c r="K731" s="12" t="s">
        <v>4368</v>
      </c>
    </row>
    <row r="732" spans="1:11" ht="15.75" customHeight="1">
      <c r="A732" s="12">
        <v>24134626</v>
      </c>
      <c r="B732" s="12" t="s">
        <v>4369</v>
      </c>
      <c r="C732" s="12" t="s">
        <v>4370</v>
      </c>
      <c r="D732" s="12" t="s">
        <v>4371</v>
      </c>
      <c r="E732" s="12" t="s">
        <v>4372</v>
      </c>
      <c r="F732" s="12" t="s">
        <v>2832</v>
      </c>
      <c r="G732" s="12">
        <v>2013</v>
      </c>
      <c r="H732" s="70">
        <v>41566</v>
      </c>
      <c r="K732" s="12" t="s">
        <v>4373</v>
      </c>
    </row>
    <row r="733" spans="1:11" ht="15.75" customHeight="1">
      <c r="A733" s="12">
        <v>24192348</v>
      </c>
      <c r="B733" s="12" t="s">
        <v>4374</v>
      </c>
      <c r="C733" s="12" t="s">
        <v>4375</v>
      </c>
      <c r="D733" s="12" t="s">
        <v>4376</v>
      </c>
      <c r="E733" s="12" t="s">
        <v>4377</v>
      </c>
      <c r="F733" s="12" t="s">
        <v>4378</v>
      </c>
      <c r="G733" s="12">
        <v>2013</v>
      </c>
      <c r="H733" s="70">
        <v>41585</v>
      </c>
      <c r="I733" s="12" t="s">
        <v>4379</v>
      </c>
      <c r="K733" s="12" t="s">
        <v>4380</v>
      </c>
    </row>
    <row r="734" spans="1:11" ht="15.75" customHeight="1">
      <c r="A734" s="12">
        <v>24235068</v>
      </c>
      <c r="B734" s="12" t="s">
        <v>4381</v>
      </c>
      <c r="C734" s="12" t="s">
        <v>4382</v>
      </c>
      <c r="D734" s="12" t="s">
        <v>4383</v>
      </c>
      <c r="E734" s="12" t="s">
        <v>4384</v>
      </c>
      <c r="F734" s="12" t="s">
        <v>4385</v>
      </c>
      <c r="G734" s="12">
        <v>2013</v>
      </c>
      <c r="H734" s="70">
        <v>41594</v>
      </c>
      <c r="K734" s="12" t="s">
        <v>4386</v>
      </c>
    </row>
    <row r="735" spans="1:11" ht="15.75" customHeight="1">
      <c r="A735" s="12">
        <v>24342787</v>
      </c>
      <c r="B735" s="12" t="s">
        <v>4387</v>
      </c>
      <c r="C735" s="12" t="s">
        <v>4388</v>
      </c>
      <c r="D735" s="12" t="s">
        <v>4389</v>
      </c>
      <c r="E735" s="12" t="s">
        <v>4390</v>
      </c>
      <c r="F735" s="12" t="s">
        <v>4391</v>
      </c>
      <c r="G735" s="12">
        <v>2013</v>
      </c>
      <c r="H735" s="70">
        <v>41626</v>
      </c>
      <c r="K735" s="12" t="s">
        <v>4392</v>
      </c>
    </row>
    <row r="736" spans="1:11" ht="15.75" customHeight="1">
      <c r="A736" s="12">
        <v>24188541</v>
      </c>
      <c r="B736" s="12" t="s">
        <v>4393</v>
      </c>
      <c r="C736" s="12" t="s">
        <v>4394</v>
      </c>
      <c r="D736" s="12" t="s">
        <v>4395</v>
      </c>
      <c r="E736" s="12" t="s">
        <v>4396</v>
      </c>
      <c r="F736" s="12" t="s">
        <v>392</v>
      </c>
      <c r="G736" s="12">
        <v>2013</v>
      </c>
      <c r="H736" s="70">
        <v>41584</v>
      </c>
      <c r="I736" s="12" t="s">
        <v>4397</v>
      </c>
      <c r="K736" s="12" t="s">
        <v>4398</v>
      </c>
    </row>
    <row r="737" spans="1:11" ht="15.75" customHeight="1">
      <c r="A737" s="12">
        <v>24206645</v>
      </c>
      <c r="B737" s="12" t="s">
        <v>4399</v>
      </c>
      <c r="C737" s="12" t="s">
        <v>4400</v>
      </c>
      <c r="D737" s="12" t="s">
        <v>4401</v>
      </c>
      <c r="E737" s="12" t="s">
        <v>4402</v>
      </c>
      <c r="F737" s="12" t="s">
        <v>341</v>
      </c>
      <c r="G737" s="12">
        <v>2013</v>
      </c>
      <c r="H737" s="70">
        <v>41590</v>
      </c>
      <c r="I737" s="12" t="s">
        <v>4403</v>
      </c>
      <c r="K737" s="12" t="s">
        <v>4404</v>
      </c>
    </row>
    <row r="738" spans="1:11" ht="15.75" customHeight="1">
      <c r="A738" s="12">
        <v>24215287</v>
      </c>
      <c r="B738" s="12" t="s">
        <v>4405</v>
      </c>
      <c r="C738" s="12" t="s">
        <v>4406</v>
      </c>
      <c r="D738" s="12" t="s">
        <v>4407</v>
      </c>
      <c r="E738" s="12" t="s">
        <v>4408</v>
      </c>
      <c r="F738" s="12" t="s">
        <v>341</v>
      </c>
      <c r="G738" s="12">
        <v>2013</v>
      </c>
      <c r="H738" s="70">
        <v>41591</v>
      </c>
      <c r="I738" s="12" t="s">
        <v>4409</v>
      </c>
      <c r="K738" s="12" t="s">
        <v>4410</v>
      </c>
    </row>
    <row r="739" spans="1:11" ht="15.75" customHeight="1">
      <c r="A739" s="12">
        <v>24236009</v>
      </c>
      <c r="B739" s="12" t="s">
        <v>4411</v>
      </c>
      <c r="C739" s="12" t="s">
        <v>4412</v>
      </c>
      <c r="D739" s="12" t="s">
        <v>4413</v>
      </c>
      <c r="E739" s="12" t="s">
        <v>2181</v>
      </c>
      <c r="F739" s="12" t="s">
        <v>2168</v>
      </c>
      <c r="G739" s="12">
        <v>2013</v>
      </c>
      <c r="H739" s="70">
        <v>41594</v>
      </c>
      <c r="I739" s="12" t="s">
        <v>4414</v>
      </c>
      <c r="K739" s="12" t="s">
        <v>4415</v>
      </c>
    </row>
    <row r="740" spans="1:11" ht="15.75" customHeight="1">
      <c r="A740" s="12">
        <v>24238294</v>
      </c>
      <c r="B740" s="12" t="s">
        <v>4416</v>
      </c>
      <c r="C740" s="12" t="s">
        <v>4417</v>
      </c>
      <c r="D740" s="12" t="s">
        <v>4418</v>
      </c>
      <c r="E740" s="12" t="s">
        <v>4419</v>
      </c>
      <c r="F740" s="12" t="s">
        <v>2027</v>
      </c>
      <c r="G740" s="12">
        <v>2013</v>
      </c>
      <c r="H740" s="70">
        <v>41597</v>
      </c>
      <c r="I740" s="12" t="s">
        <v>4420</v>
      </c>
      <c r="K740" s="12" t="s">
        <v>4421</v>
      </c>
    </row>
    <row r="741" spans="1:11" ht="15.75" customHeight="1">
      <c r="A741" s="12">
        <v>24096029</v>
      </c>
      <c r="B741" s="12" t="s">
        <v>4422</v>
      </c>
      <c r="C741" s="12" t="s">
        <v>4423</v>
      </c>
      <c r="D741" s="12" t="s">
        <v>4424</v>
      </c>
      <c r="E741" s="12" t="s">
        <v>4425</v>
      </c>
      <c r="F741" s="12" t="s">
        <v>353</v>
      </c>
      <c r="G741" s="12">
        <v>2013</v>
      </c>
      <c r="H741" s="70">
        <v>41555</v>
      </c>
      <c r="I741" s="12" t="s">
        <v>4426</v>
      </c>
      <c r="J741" s="12" t="s">
        <v>4427</v>
      </c>
      <c r="K741" s="12" t="s">
        <v>4428</v>
      </c>
    </row>
    <row r="742" spans="1:11" ht="15.75" customHeight="1">
      <c r="A742" s="12">
        <v>24131208</v>
      </c>
      <c r="B742" s="12" t="s">
        <v>4431</v>
      </c>
      <c r="C742" s="12" t="s">
        <v>4432</v>
      </c>
      <c r="D742" s="12" t="s">
        <v>4433</v>
      </c>
      <c r="E742" s="12" t="s">
        <v>4434</v>
      </c>
      <c r="F742" s="12" t="s">
        <v>2050</v>
      </c>
      <c r="G742" s="12">
        <v>2013</v>
      </c>
      <c r="H742" s="70">
        <v>41565</v>
      </c>
      <c r="I742" s="12" t="s">
        <v>4435</v>
      </c>
      <c r="J742" s="12" t="s">
        <v>4436</v>
      </c>
      <c r="K742" s="12" t="s">
        <v>4437</v>
      </c>
    </row>
    <row r="743" spans="1:11" ht="15.75" customHeight="1">
      <c r="A743" s="12">
        <v>24278400</v>
      </c>
      <c r="B743" s="12" t="s">
        <v>4438</v>
      </c>
      <c r="C743" s="12" t="s">
        <v>4439</v>
      </c>
      <c r="D743" s="12" t="s">
        <v>4440</v>
      </c>
      <c r="E743" s="12" t="s">
        <v>2533</v>
      </c>
      <c r="F743" s="12" t="s">
        <v>2168</v>
      </c>
      <c r="G743" s="12">
        <v>2013</v>
      </c>
      <c r="H743" s="70">
        <v>41605</v>
      </c>
      <c r="I743" s="12" t="s">
        <v>4441</v>
      </c>
      <c r="K743" s="12" t="s">
        <v>4442</v>
      </c>
    </row>
    <row r="744" spans="1:11" ht="15.75" customHeight="1">
      <c r="A744" s="12">
        <v>24266906</v>
      </c>
      <c r="B744" s="12" t="s">
        <v>4443</v>
      </c>
      <c r="C744" s="12" t="s">
        <v>4444</v>
      </c>
      <c r="D744" s="12" t="s">
        <v>4445</v>
      </c>
      <c r="E744" s="12" t="s">
        <v>4446</v>
      </c>
      <c r="F744" s="12" t="s">
        <v>392</v>
      </c>
      <c r="G744" s="12">
        <v>2013</v>
      </c>
      <c r="H744" s="70">
        <v>41604</v>
      </c>
      <c r="I744" s="12" t="s">
        <v>4447</v>
      </c>
      <c r="K744" s="12" t="s">
        <v>4448</v>
      </c>
    </row>
    <row r="745" spans="1:11" ht="15.75" customHeight="1">
      <c r="A745" s="12">
        <v>24282565</v>
      </c>
      <c r="B745" s="12" t="s">
        <v>4449</v>
      </c>
      <c r="C745" s="12" t="s">
        <v>4450</v>
      </c>
      <c r="D745" s="12" t="s">
        <v>4451</v>
      </c>
      <c r="E745" s="12" t="s">
        <v>4452</v>
      </c>
      <c r="F745" s="12" t="s">
        <v>2168</v>
      </c>
      <c r="G745" s="12">
        <v>2013</v>
      </c>
      <c r="H745" s="70">
        <v>41606</v>
      </c>
      <c r="I745" s="12" t="s">
        <v>4453</v>
      </c>
      <c r="K745" s="12" t="s">
        <v>4454</v>
      </c>
    </row>
    <row r="746" spans="1:11" ht="15.75" customHeight="1">
      <c r="A746" s="12">
        <v>24303023</v>
      </c>
      <c r="B746" s="12" t="s">
        <v>4455</v>
      </c>
      <c r="C746" s="12" t="s">
        <v>4456</v>
      </c>
      <c r="D746" s="12" t="s">
        <v>4457</v>
      </c>
      <c r="E746" s="12" t="s">
        <v>4458</v>
      </c>
      <c r="F746" s="12" t="s">
        <v>2168</v>
      </c>
      <c r="G746" s="12">
        <v>2013</v>
      </c>
      <c r="H746" s="70">
        <v>41613</v>
      </c>
      <c r="I746" s="12" t="s">
        <v>4459</v>
      </c>
      <c r="K746" s="12" t="s">
        <v>4460</v>
      </c>
    </row>
    <row r="747" spans="1:11" ht="15.75" customHeight="1">
      <c r="A747" s="12">
        <v>24324933</v>
      </c>
      <c r="B747" s="12" t="s">
        <v>4461</v>
      </c>
      <c r="C747" s="12" t="s">
        <v>4462</v>
      </c>
      <c r="D747" s="12" t="s">
        <v>4463</v>
      </c>
      <c r="E747" s="12" t="s">
        <v>4464</v>
      </c>
      <c r="F747" s="12" t="s">
        <v>559</v>
      </c>
      <c r="G747" s="12">
        <v>2013</v>
      </c>
      <c r="H747" s="70">
        <v>41619</v>
      </c>
      <c r="I747" s="12" t="s">
        <v>4465</v>
      </c>
      <c r="K747" s="12" t="s">
        <v>4466</v>
      </c>
    </row>
    <row r="748" spans="1:11" ht="15.75" customHeight="1">
      <c r="A748" s="12">
        <v>24400036</v>
      </c>
      <c r="B748" s="12" t="s">
        <v>4467</v>
      </c>
      <c r="C748" s="12" t="s">
        <v>4468</v>
      </c>
      <c r="D748" s="12" t="s">
        <v>4469</v>
      </c>
      <c r="E748" s="12" t="s">
        <v>4470</v>
      </c>
      <c r="F748" s="12" t="s">
        <v>2168</v>
      </c>
      <c r="G748" s="12">
        <v>2013</v>
      </c>
      <c r="H748" s="70">
        <v>41648</v>
      </c>
      <c r="I748" s="12" t="s">
        <v>4471</v>
      </c>
      <c r="K748" s="12" t="s">
        <v>4472</v>
      </c>
    </row>
    <row r="749" spans="1:11" ht="15.75" customHeight="1">
      <c r="A749" s="12">
        <v>24286785</v>
      </c>
      <c r="B749" s="12" t="s">
        <v>4473</v>
      </c>
      <c r="C749" s="12" t="s">
        <v>4474</v>
      </c>
      <c r="D749" s="12" t="s">
        <v>4475</v>
      </c>
      <c r="E749" s="12" t="s">
        <v>4476</v>
      </c>
      <c r="F749" s="12" t="s">
        <v>227</v>
      </c>
      <c r="G749" s="12">
        <v>2013</v>
      </c>
      <c r="H749" s="70">
        <v>41608</v>
      </c>
      <c r="I749" s="12" t="s">
        <v>4477</v>
      </c>
      <c r="K749" s="12" t="s">
        <v>4478</v>
      </c>
    </row>
    <row r="750" spans="1:11" ht="15.75" customHeight="1">
      <c r="A750" s="12">
        <v>22627011</v>
      </c>
      <c r="B750" s="12" t="s">
        <v>4479</v>
      </c>
      <c r="C750" s="12" t="s">
        <v>4480</v>
      </c>
      <c r="D750" s="12" t="s">
        <v>4481</v>
      </c>
      <c r="E750" s="12" t="s">
        <v>4482</v>
      </c>
      <c r="F750" s="12" t="s">
        <v>4483</v>
      </c>
      <c r="G750" s="12">
        <v>2013</v>
      </c>
      <c r="H750" s="70">
        <v>41055</v>
      </c>
      <c r="K750" s="12" t="s">
        <v>4484</v>
      </c>
    </row>
    <row r="751" spans="1:11" ht="15.75" customHeight="1">
      <c r="A751" s="12">
        <v>23830072</v>
      </c>
      <c r="B751" s="12" t="s">
        <v>4485</v>
      </c>
      <c r="C751" s="12" t="s">
        <v>4486</v>
      </c>
      <c r="D751" s="12" t="s">
        <v>4487</v>
      </c>
      <c r="E751" s="12" t="s">
        <v>4488</v>
      </c>
      <c r="F751" s="12" t="s">
        <v>4489</v>
      </c>
      <c r="G751" s="12">
        <v>2013</v>
      </c>
      <c r="H751" s="70">
        <v>41464</v>
      </c>
      <c r="K751" s="12" t="s">
        <v>4490</v>
      </c>
    </row>
    <row r="752" spans="1:11" ht="15.75" customHeight="1">
      <c r="A752" s="12">
        <v>23861207</v>
      </c>
      <c r="B752" s="12" t="s">
        <v>4491</v>
      </c>
      <c r="C752" s="12" t="s">
        <v>4492</v>
      </c>
      <c r="D752" s="12" t="s">
        <v>4493</v>
      </c>
      <c r="E752" s="12" t="s">
        <v>4494</v>
      </c>
      <c r="F752" s="12" t="s">
        <v>2860</v>
      </c>
      <c r="G752" s="12">
        <v>2013</v>
      </c>
      <c r="H752" s="70">
        <v>41473</v>
      </c>
      <c r="K752" s="12" t="s">
        <v>4495</v>
      </c>
    </row>
    <row r="753" spans="1:11" ht="15.75" customHeight="1">
      <c r="A753" s="12">
        <v>23873765</v>
      </c>
      <c r="B753" s="12" t="s">
        <v>4496</v>
      </c>
      <c r="C753" s="12" t="s">
        <v>4497</v>
      </c>
      <c r="D753" s="12" t="s">
        <v>4498</v>
      </c>
      <c r="E753" s="12" t="s">
        <v>4499</v>
      </c>
      <c r="F753" s="12" t="s">
        <v>2860</v>
      </c>
      <c r="G753" s="12">
        <v>2013</v>
      </c>
      <c r="H753" s="70">
        <v>41478</v>
      </c>
      <c r="I753" s="12" t="s">
        <v>4500</v>
      </c>
      <c r="J753" s="12" t="s">
        <v>4501</v>
      </c>
      <c r="K753" s="12" t="s">
        <v>4502</v>
      </c>
    </row>
    <row r="754" spans="1:11" ht="15.75" customHeight="1">
      <c r="A754" s="12">
        <v>23909922</v>
      </c>
      <c r="B754" s="12" t="s">
        <v>4503</v>
      </c>
      <c r="C754" s="12" t="s">
        <v>4504</v>
      </c>
      <c r="D754" s="12" t="s">
        <v>4505</v>
      </c>
      <c r="E754" s="12" t="s">
        <v>4506</v>
      </c>
      <c r="F754" s="12" t="s">
        <v>4507</v>
      </c>
      <c r="G754" s="12">
        <v>2013</v>
      </c>
      <c r="H754" s="70">
        <v>41492</v>
      </c>
      <c r="K754" s="12" t="s">
        <v>4508</v>
      </c>
    </row>
    <row r="755" spans="1:11" ht="15.75" customHeight="1">
      <c r="A755" s="12">
        <v>24000224</v>
      </c>
      <c r="B755" s="12" t="s">
        <v>4509</v>
      </c>
      <c r="C755" s="12" t="s">
        <v>4510</v>
      </c>
      <c r="D755" s="12" t="s">
        <v>4511</v>
      </c>
      <c r="E755" s="12" t="s">
        <v>4512</v>
      </c>
      <c r="F755" s="12" t="s">
        <v>627</v>
      </c>
      <c r="G755" s="12">
        <v>2013</v>
      </c>
      <c r="H755" s="70">
        <v>41521</v>
      </c>
      <c r="K755" s="12" t="s">
        <v>4513</v>
      </c>
    </row>
    <row r="756" spans="1:11" ht="15.75" customHeight="1">
      <c r="A756" s="12">
        <v>24036669</v>
      </c>
      <c r="B756" s="12" t="s">
        <v>4515</v>
      </c>
      <c r="C756" s="12" t="s">
        <v>4516</v>
      </c>
      <c r="D756" s="12" t="s">
        <v>4517</v>
      </c>
      <c r="E756" s="12" t="s">
        <v>4518</v>
      </c>
      <c r="F756" s="12" t="s">
        <v>4519</v>
      </c>
      <c r="G756" s="12">
        <v>2013</v>
      </c>
      <c r="H756" s="70">
        <v>41534</v>
      </c>
      <c r="I756" s="12" t="s">
        <v>4520</v>
      </c>
      <c r="K756" s="12" t="s">
        <v>4521</v>
      </c>
    </row>
    <row r="757" spans="1:11" ht="15.75" customHeight="1">
      <c r="A757" s="12">
        <v>24047438</v>
      </c>
      <c r="B757" s="12" t="s">
        <v>4522</v>
      </c>
      <c r="C757" s="12" t="s">
        <v>4523</v>
      </c>
      <c r="D757" s="12" t="s">
        <v>4524</v>
      </c>
      <c r="E757" s="12" t="s">
        <v>4525</v>
      </c>
      <c r="F757" s="12" t="s">
        <v>4526</v>
      </c>
      <c r="G757" s="12">
        <v>2013</v>
      </c>
      <c r="H757" s="70">
        <v>41537</v>
      </c>
      <c r="K757" s="12" t="s">
        <v>4527</v>
      </c>
    </row>
    <row r="758" spans="1:11" ht="15.75" customHeight="1">
      <c r="A758" s="12">
        <v>24056107</v>
      </c>
      <c r="B758" s="12" t="s">
        <v>4514</v>
      </c>
      <c r="C758" s="12" t="s">
        <v>4528</v>
      </c>
      <c r="D758" s="12" t="s">
        <v>4529</v>
      </c>
      <c r="E758" s="12" t="s">
        <v>4530</v>
      </c>
      <c r="F758" s="12" t="s">
        <v>691</v>
      </c>
      <c r="G758" s="12">
        <v>2013</v>
      </c>
      <c r="H758" s="70">
        <v>41541</v>
      </c>
      <c r="I758" s="12" t="s">
        <v>4531</v>
      </c>
      <c r="K758" s="12" t="s">
        <v>4532</v>
      </c>
    </row>
    <row r="759" spans="1:11" ht="15.75" customHeight="1">
      <c r="A759" s="12">
        <v>24075820</v>
      </c>
      <c r="B759" s="12" t="s">
        <v>4533</v>
      </c>
      <c r="C759" s="12" t="s">
        <v>4534</v>
      </c>
      <c r="D759" s="12" t="s">
        <v>4535</v>
      </c>
      <c r="E759" s="12" t="s">
        <v>4536</v>
      </c>
      <c r="F759" s="12" t="s">
        <v>97</v>
      </c>
      <c r="G759" s="12">
        <v>2013</v>
      </c>
      <c r="H759" s="70">
        <v>41548</v>
      </c>
      <c r="K759" s="12" t="s">
        <v>4537</v>
      </c>
    </row>
    <row r="760" spans="1:11" ht="15.75" customHeight="1">
      <c r="A760" s="12">
        <v>24079950</v>
      </c>
      <c r="B760" s="12" t="s">
        <v>4538</v>
      </c>
      <c r="C760" s="12" t="s">
        <v>4539</v>
      </c>
      <c r="D760" s="12" t="s">
        <v>4540</v>
      </c>
      <c r="E760" s="12" t="s">
        <v>4541</v>
      </c>
      <c r="F760" s="12" t="s">
        <v>496</v>
      </c>
      <c r="G760" s="12">
        <v>2013</v>
      </c>
      <c r="H760" s="70">
        <v>41549</v>
      </c>
      <c r="K760" s="12" t="s">
        <v>4542</v>
      </c>
    </row>
    <row r="761" spans="1:11" ht="15.75" customHeight="1">
      <c r="A761" s="12">
        <v>24079951</v>
      </c>
      <c r="B761" s="12" t="s">
        <v>4543</v>
      </c>
      <c r="C761" s="12" t="s">
        <v>4544</v>
      </c>
      <c r="D761" s="12" t="s">
        <v>4545</v>
      </c>
      <c r="E761" s="12" t="s">
        <v>3208</v>
      </c>
      <c r="F761" s="12" t="s">
        <v>496</v>
      </c>
      <c r="G761" s="12">
        <v>2013</v>
      </c>
      <c r="H761" s="70">
        <v>41549</v>
      </c>
      <c r="I761" s="12" t="s">
        <v>4546</v>
      </c>
      <c r="J761" s="12" t="s">
        <v>4547</v>
      </c>
      <c r="K761" s="12" t="s">
        <v>4548</v>
      </c>
    </row>
    <row r="762" spans="1:11" ht="15.75" customHeight="1">
      <c r="A762" s="12">
        <v>24080632</v>
      </c>
      <c r="B762" s="12" t="s">
        <v>4549</v>
      </c>
      <c r="C762" s="12" t="s">
        <v>4550</v>
      </c>
      <c r="D762" s="12" t="s">
        <v>4551</v>
      </c>
      <c r="E762" s="12" t="s">
        <v>4552</v>
      </c>
      <c r="F762" s="12" t="s">
        <v>1912</v>
      </c>
      <c r="G762" s="12">
        <v>2013</v>
      </c>
      <c r="H762" s="70">
        <v>41549</v>
      </c>
      <c r="I762" s="12" t="s">
        <v>4553</v>
      </c>
      <c r="K762" s="12" t="s">
        <v>4554</v>
      </c>
    </row>
    <row r="763" spans="1:11" ht="15.75" customHeight="1">
      <c r="A763" s="12">
        <v>24088850</v>
      </c>
      <c r="B763" s="12" t="s">
        <v>4555</v>
      </c>
      <c r="C763" s="12" t="s">
        <v>4556</v>
      </c>
      <c r="D763" s="12" t="s">
        <v>4557</v>
      </c>
      <c r="E763" s="12" t="s">
        <v>4558</v>
      </c>
      <c r="F763" s="12" t="s">
        <v>267</v>
      </c>
      <c r="G763" s="12">
        <v>2013</v>
      </c>
      <c r="H763" s="70">
        <v>41551</v>
      </c>
      <c r="I763" s="12" t="s">
        <v>4559</v>
      </c>
      <c r="K763" s="12" t="s">
        <v>4560</v>
      </c>
    </row>
    <row r="764" spans="1:11" ht="15.75" customHeight="1">
      <c r="A764" s="12">
        <v>24095619</v>
      </c>
      <c r="B764" s="12" t="s">
        <v>4561</v>
      </c>
      <c r="C764" s="12" t="s">
        <v>4562</v>
      </c>
      <c r="D764" s="12" t="s">
        <v>4563</v>
      </c>
      <c r="E764" s="12" t="s">
        <v>4564</v>
      </c>
      <c r="F764" s="12" t="s">
        <v>4565</v>
      </c>
      <c r="G764" s="12">
        <v>2013</v>
      </c>
      <c r="H764" s="70">
        <v>41555</v>
      </c>
      <c r="K764" s="12" t="s">
        <v>4566</v>
      </c>
    </row>
    <row r="765" spans="1:11" ht="15.75" customHeight="1">
      <c r="A765" s="12">
        <v>24160747</v>
      </c>
      <c r="B765" s="12" t="s">
        <v>4567</v>
      </c>
      <c r="C765" s="12" t="s">
        <v>4568</v>
      </c>
      <c r="D765" s="12" t="s">
        <v>4569</v>
      </c>
      <c r="E765" s="12" t="s">
        <v>4570</v>
      </c>
      <c r="F765" s="12" t="s">
        <v>443</v>
      </c>
      <c r="G765" s="12">
        <v>2013</v>
      </c>
      <c r="H765" s="70">
        <v>41576</v>
      </c>
      <c r="K765" s="12" t="s">
        <v>4571</v>
      </c>
    </row>
    <row r="766" spans="1:11" ht="15.75" customHeight="1">
      <c r="A766" s="12">
        <v>24185178</v>
      </c>
      <c r="B766" s="12" t="s">
        <v>4572</v>
      </c>
      <c r="C766" s="12" t="s">
        <v>4573</v>
      </c>
      <c r="D766" s="12" t="s">
        <v>4574</v>
      </c>
      <c r="E766" s="12" t="s">
        <v>4575</v>
      </c>
      <c r="F766" s="12" t="s">
        <v>4576</v>
      </c>
      <c r="G766" s="12">
        <v>2013</v>
      </c>
      <c r="H766" s="70">
        <v>41583</v>
      </c>
      <c r="I766" s="12" t="s">
        <v>4577</v>
      </c>
      <c r="J766" s="12" t="s">
        <v>4578</v>
      </c>
      <c r="K766" s="12" t="s">
        <v>4579</v>
      </c>
    </row>
    <row r="767" spans="1:11" ht="15.75" customHeight="1">
      <c r="A767" s="12">
        <v>24202554</v>
      </c>
      <c r="B767" s="12" t="s">
        <v>4580</v>
      </c>
      <c r="C767" s="12" t="s">
        <v>4581</v>
      </c>
      <c r="D767" s="12" t="s">
        <v>4582</v>
      </c>
      <c r="E767" s="12" t="s">
        <v>2580</v>
      </c>
      <c r="F767" s="12" t="s">
        <v>4583</v>
      </c>
      <c r="G767" s="12">
        <v>2013</v>
      </c>
      <c r="H767" s="70">
        <v>41587</v>
      </c>
      <c r="K767" s="12" t="s">
        <v>4584</v>
      </c>
    </row>
    <row r="768" spans="1:11" ht="15.75" customHeight="1">
      <c r="A768" s="12">
        <v>24220356</v>
      </c>
      <c r="B768" s="12" t="s">
        <v>4585</v>
      </c>
      <c r="C768" s="12" t="s">
        <v>4586</v>
      </c>
      <c r="D768" s="12" t="s">
        <v>4587</v>
      </c>
      <c r="E768" s="12" t="s">
        <v>2934</v>
      </c>
      <c r="F768" s="12" t="s">
        <v>128</v>
      </c>
      <c r="G768" s="12">
        <v>2013</v>
      </c>
      <c r="H768" s="70">
        <v>41592</v>
      </c>
      <c r="I768" s="12" t="s">
        <v>4588</v>
      </c>
      <c r="J768" s="12" t="s">
        <v>4589</v>
      </c>
      <c r="K768" s="12" t="s">
        <v>4590</v>
      </c>
    </row>
    <row r="769" spans="1:11" ht="15.75" customHeight="1">
      <c r="A769" s="12">
        <v>24238108</v>
      </c>
      <c r="B769" s="12" t="s">
        <v>4591</v>
      </c>
      <c r="C769" s="12" t="s">
        <v>4592</v>
      </c>
      <c r="D769" s="12" t="s">
        <v>4593</v>
      </c>
      <c r="E769" s="12" t="s">
        <v>4594</v>
      </c>
      <c r="F769" s="12" t="s">
        <v>1832</v>
      </c>
      <c r="G769" s="12">
        <v>2013</v>
      </c>
      <c r="H769" s="70">
        <v>41597</v>
      </c>
      <c r="I769" s="12" t="s">
        <v>4595</v>
      </c>
      <c r="J769" s="12" t="s">
        <v>4596</v>
      </c>
      <c r="K769" s="12" t="s">
        <v>4597</v>
      </c>
    </row>
    <row r="770" spans="1:11" ht="15.75" customHeight="1">
      <c r="A770" s="12">
        <v>24243716</v>
      </c>
      <c r="B770" s="12" t="s">
        <v>4598</v>
      </c>
      <c r="C770" s="12" t="s">
        <v>4599</v>
      </c>
      <c r="D770" s="12" t="s">
        <v>4600</v>
      </c>
      <c r="E770" s="12" t="s">
        <v>4601</v>
      </c>
      <c r="F770" s="12" t="s">
        <v>251</v>
      </c>
      <c r="G770" s="12">
        <v>2013</v>
      </c>
      <c r="H770" s="70">
        <v>41597</v>
      </c>
      <c r="K770" s="12" t="s">
        <v>4602</v>
      </c>
    </row>
    <row r="771" spans="1:11" ht="15.75" customHeight="1">
      <c r="A771" s="12">
        <v>24261726</v>
      </c>
      <c r="B771" s="12" t="s">
        <v>4603</v>
      </c>
      <c r="C771" s="12" t="s">
        <v>722</v>
      </c>
      <c r="D771" s="12" t="s">
        <v>4604</v>
      </c>
      <c r="E771" s="12" t="s">
        <v>724</v>
      </c>
      <c r="F771" s="12" t="s">
        <v>4605</v>
      </c>
      <c r="G771" s="12">
        <v>2013</v>
      </c>
      <c r="H771" s="70">
        <v>41601</v>
      </c>
      <c r="K771" s="12" t="s">
        <v>4606</v>
      </c>
    </row>
    <row r="772" spans="1:11" ht="15.75" customHeight="1">
      <c r="A772" s="12">
        <v>24262217</v>
      </c>
      <c r="B772" s="12" t="s">
        <v>4607</v>
      </c>
      <c r="C772" s="12" t="s">
        <v>4608</v>
      </c>
      <c r="D772" s="12" t="s">
        <v>4609</v>
      </c>
      <c r="E772" s="12" t="s">
        <v>4610</v>
      </c>
      <c r="F772" s="12" t="s">
        <v>443</v>
      </c>
      <c r="G772" s="12">
        <v>2013</v>
      </c>
      <c r="H772" s="70">
        <v>41601</v>
      </c>
      <c r="K772" s="12" t="s">
        <v>4611</v>
      </c>
    </row>
    <row r="773" spans="1:11" ht="15.75" customHeight="1">
      <c r="A773" s="12">
        <v>24274654</v>
      </c>
      <c r="B773" s="12" t="s">
        <v>4612</v>
      </c>
      <c r="C773" s="12" t="s">
        <v>4613</v>
      </c>
      <c r="D773" s="12" t="s">
        <v>4614</v>
      </c>
      <c r="E773" s="12" t="s">
        <v>4615</v>
      </c>
      <c r="F773" s="12" t="s">
        <v>2867</v>
      </c>
      <c r="G773" s="12">
        <v>2013</v>
      </c>
      <c r="H773" s="70">
        <v>41605</v>
      </c>
      <c r="I773" s="12" t="s">
        <v>4616</v>
      </c>
      <c r="K773" s="12" t="s">
        <v>4617</v>
      </c>
    </row>
    <row r="774" spans="1:11" ht="15.75" customHeight="1">
      <c r="A774" s="12">
        <v>24275271</v>
      </c>
      <c r="B774" s="12" t="s">
        <v>4618</v>
      </c>
      <c r="C774" s="12" t="s">
        <v>4619</v>
      </c>
      <c r="D774" s="12" t="s">
        <v>4620</v>
      </c>
      <c r="E774" s="12" t="s">
        <v>4621</v>
      </c>
      <c r="F774" s="12" t="s">
        <v>4622</v>
      </c>
      <c r="G774" s="12">
        <v>2013</v>
      </c>
      <c r="H774" s="70">
        <v>41605</v>
      </c>
      <c r="I774" s="12" t="s">
        <v>4623</v>
      </c>
      <c r="J774" s="12" t="s">
        <v>4624</v>
      </c>
      <c r="K774" s="12" t="s">
        <v>4625</v>
      </c>
    </row>
    <row r="775" spans="1:11" ht="15.75" customHeight="1">
      <c r="A775" s="12">
        <v>24294616</v>
      </c>
      <c r="B775" s="12" t="s">
        <v>4626</v>
      </c>
      <c r="C775" s="12" t="s">
        <v>4627</v>
      </c>
      <c r="D775" s="12" t="s">
        <v>4628</v>
      </c>
      <c r="E775" s="12" t="s">
        <v>4629</v>
      </c>
      <c r="F775" s="12" t="s">
        <v>4630</v>
      </c>
      <c r="G775" s="12">
        <v>2013</v>
      </c>
      <c r="H775" s="70">
        <v>41611</v>
      </c>
    </row>
    <row r="776" spans="1:11" ht="15.75" customHeight="1">
      <c r="A776" s="12">
        <v>24337121</v>
      </c>
      <c r="B776" s="12" t="s">
        <v>4631</v>
      </c>
      <c r="C776" s="12" t="s">
        <v>4632</v>
      </c>
      <c r="D776" s="12" t="s">
        <v>4633</v>
      </c>
      <c r="E776" s="12" t="s">
        <v>4634</v>
      </c>
      <c r="F776" s="12" t="s">
        <v>4635</v>
      </c>
      <c r="G776" s="12">
        <v>2013</v>
      </c>
      <c r="H776" s="70">
        <v>41625</v>
      </c>
      <c r="K776" s="12" t="s">
        <v>4636</v>
      </c>
    </row>
    <row r="777" spans="1:11" ht="15.75" customHeight="1">
      <c r="A777" s="12">
        <v>24522303</v>
      </c>
      <c r="B777" s="12" t="s">
        <v>4637</v>
      </c>
      <c r="C777" s="12" t="s">
        <v>4638</v>
      </c>
      <c r="D777" s="12" t="s">
        <v>4639</v>
      </c>
      <c r="E777" s="12" t="s">
        <v>4640</v>
      </c>
      <c r="F777" s="12" t="s">
        <v>1560</v>
      </c>
      <c r="G777" s="12">
        <v>2013</v>
      </c>
      <c r="H777" s="70">
        <v>41684</v>
      </c>
      <c r="K777" s="12" t="s">
        <v>4641</v>
      </c>
    </row>
    <row r="778" spans="1:11" ht="15.75" customHeight="1">
      <c r="A778" s="12">
        <v>24300158</v>
      </c>
      <c r="B778" s="12" t="s">
        <v>4642</v>
      </c>
      <c r="C778" s="12" t="s">
        <v>4643</v>
      </c>
      <c r="D778" s="12" t="s">
        <v>4644</v>
      </c>
      <c r="E778" s="12" t="s">
        <v>4645</v>
      </c>
      <c r="F778" s="12" t="s">
        <v>4646</v>
      </c>
      <c r="G778" s="12">
        <v>2013</v>
      </c>
      <c r="H778" s="70">
        <v>41613</v>
      </c>
      <c r="I778" s="12" t="s">
        <v>4647</v>
      </c>
      <c r="K778" s="12" t="s">
        <v>4648</v>
      </c>
    </row>
    <row r="779" spans="1:11" ht="15.75" customHeight="1">
      <c r="A779" s="12">
        <v>24324615</v>
      </c>
      <c r="B779" s="12" t="s">
        <v>4649</v>
      </c>
      <c r="C779" s="12" t="s">
        <v>4650</v>
      </c>
      <c r="D779" s="12" t="s">
        <v>4651</v>
      </c>
      <c r="E779" s="12" t="s">
        <v>4652</v>
      </c>
      <c r="F779" s="12" t="s">
        <v>2168</v>
      </c>
      <c r="G779" s="12">
        <v>2013</v>
      </c>
      <c r="H779" s="70">
        <v>41619</v>
      </c>
      <c r="I779" s="12" t="s">
        <v>4653</v>
      </c>
      <c r="K779" s="12" t="s">
        <v>4654</v>
      </c>
    </row>
    <row r="780" spans="1:11" ht="15.75" customHeight="1">
      <c r="A780" s="12">
        <v>24324737</v>
      </c>
      <c r="B780" s="12" t="s">
        <v>4655</v>
      </c>
      <c r="C780" s="12" t="s">
        <v>4656</v>
      </c>
      <c r="D780" s="12" t="s">
        <v>4657</v>
      </c>
      <c r="E780" s="12" t="s">
        <v>4658</v>
      </c>
      <c r="F780" s="12" t="s">
        <v>2168</v>
      </c>
      <c r="G780" s="12">
        <v>2013</v>
      </c>
      <c r="H780" s="70">
        <v>41619</v>
      </c>
      <c r="I780" s="12" t="s">
        <v>4659</v>
      </c>
      <c r="K780" s="12" t="s">
        <v>4660</v>
      </c>
    </row>
    <row r="781" spans="1:11" ht="15.75" customHeight="1">
      <c r="A781" s="12">
        <v>24363655</v>
      </c>
      <c r="B781" s="12" t="s">
        <v>4663</v>
      </c>
      <c r="C781" s="12" t="s">
        <v>4664</v>
      </c>
      <c r="D781" s="12" t="s">
        <v>4665</v>
      </c>
      <c r="E781" s="12" t="s">
        <v>4666</v>
      </c>
      <c r="F781" s="12" t="s">
        <v>4667</v>
      </c>
      <c r="G781" s="12">
        <v>2013</v>
      </c>
      <c r="H781" s="70">
        <v>41632</v>
      </c>
      <c r="I781" s="12" t="s">
        <v>4668</v>
      </c>
      <c r="K781" s="12" t="s">
        <v>4669</v>
      </c>
    </row>
    <row r="782" spans="1:11" ht="15.75" customHeight="1">
      <c r="A782" s="12">
        <v>24334198</v>
      </c>
      <c r="B782" s="12" t="s">
        <v>4670</v>
      </c>
      <c r="C782" s="12" t="s">
        <v>4671</v>
      </c>
      <c r="D782" s="12" t="s">
        <v>4672</v>
      </c>
      <c r="E782" s="12" t="s">
        <v>4673</v>
      </c>
      <c r="F782" s="12" t="s">
        <v>4646</v>
      </c>
      <c r="G782" s="12">
        <v>2013</v>
      </c>
      <c r="H782" s="70">
        <v>41625</v>
      </c>
      <c r="I782" s="12" t="s">
        <v>4674</v>
      </c>
      <c r="K782" s="12" t="s">
        <v>4675</v>
      </c>
    </row>
    <row r="783" spans="1:11" ht="15.75" customHeight="1">
      <c r="A783" s="12">
        <v>24381934</v>
      </c>
      <c r="B783" s="12" t="s">
        <v>4676</v>
      </c>
      <c r="C783" s="12" t="s">
        <v>4677</v>
      </c>
      <c r="D783" s="12" t="s">
        <v>4678</v>
      </c>
      <c r="E783" s="12" t="s">
        <v>4679</v>
      </c>
      <c r="F783" s="12" t="s">
        <v>559</v>
      </c>
      <c r="G783" s="12">
        <v>2013</v>
      </c>
      <c r="H783" s="70">
        <v>41641</v>
      </c>
      <c r="I783" s="12" t="s">
        <v>4680</v>
      </c>
      <c r="K783" s="12" t="s">
        <v>4681</v>
      </c>
    </row>
    <row r="784" spans="1:11" ht="15.75" customHeight="1">
      <c r="A784" s="12">
        <v>24392355</v>
      </c>
      <c r="B784" s="12" t="s">
        <v>4682</v>
      </c>
      <c r="C784" s="12" t="s">
        <v>4683</v>
      </c>
      <c r="D784" s="12" t="s">
        <v>4684</v>
      </c>
      <c r="E784" s="12" t="s">
        <v>4685</v>
      </c>
      <c r="F784" s="12" t="s">
        <v>559</v>
      </c>
      <c r="G784" s="12">
        <v>2013</v>
      </c>
      <c r="H784" s="70">
        <v>41646</v>
      </c>
      <c r="I784" s="12" t="s">
        <v>4686</v>
      </c>
      <c r="K784" s="12" t="s">
        <v>4687</v>
      </c>
    </row>
    <row r="785" spans="1:11" ht="15.75" customHeight="1">
      <c r="A785" s="12">
        <v>24564848</v>
      </c>
      <c r="B785" s="12" t="s">
        <v>4690</v>
      </c>
      <c r="C785" s="12" t="s">
        <v>4691</v>
      </c>
      <c r="D785" s="12" t="s">
        <v>4692</v>
      </c>
      <c r="E785" s="12" t="s">
        <v>4693</v>
      </c>
      <c r="F785" s="12" t="s">
        <v>4694</v>
      </c>
      <c r="G785" s="12">
        <v>2013</v>
      </c>
      <c r="H785" s="70">
        <v>41696</v>
      </c>
      <c r="I785" s="12" t="s">
        <v>4695</v>
      </c>
      <c r="K785" s="12" t="s">
        <v>4696</v>
      </c>
    </row>
    <row r="786" spans="1:11" ht="15.75" customHeight="1">
      <c r="A786" s="12">
        <v>24381252</v>
      </c>
      <c r="B786" s="12" t="s">
        <v>4697</v>
      </c>
      <c r="C786" s="12" t="s">
        <v>4698</v>
      </c>
      <c r="D786" s="12" t="s">
        <v>4699</v>
      </c>
      <c r="E786" s="12" t="s">
        <v>4700</v>
      </c>
      <c r="F786" s="12" t="s">
        <v>204</v>
      </c>
      <c r="G786" s="12">
        <v>2013</v>
      </c>
      <c r="H786" s="70">
        <v>41641</v>
      </c>
      <c r="I786" s="12" t="s">
        <v>4701</v>
      </c>
      <c r="K786" s="12" t="s">
        <v>4702</v>
      </c>
    </row>
    <row r="787" spans="1:11" ht="15.75" customHeight="1">
      <c r="A787" s="12">
        <v>24391860</v>
      </c>
      <c r="B787" s="12" t="s">
        <v>4703</v>
      </c>
      <c r="C787" s="12" t="s">
        <v>4704</v>
      </c>
      <c r="D787" s="12" t="s">
        <v>4705</v>
      </c>
      <c r="E787" s="12" t="s">
        <v>4706</v>
      </c>
      <c r="F787" s="12" t="s">
        <v>2168</v>
      </c>
      <c r="G787" s="12">
        <v>2013</v>
      </c>
      <c r="H787" s="70">
        <v>41646</v>
      </c>
      <c r="I787" s="12" t="s">
        <v>4707</v>
      </c>
      <c r="K787" s="12" t="s">
        <v>4708</v>
      </c>
    </row>
    <row r="788" spans="1:11" ht="15.75" customHeight="1">
      <c r="A788" s="12">
        <v>23807656</v>
      </c>
      <c r="B788" s="12" t="s">
        <v>4709</v>
      </c>
      <c r="C788" s="12" t="s">
        <v>4710</v>
      </c>
      <c r="D788" s="12" t="s">
        <v>4711</v>
      </c>
      <c r="E788" s="12" t="s">
        <v>4712</v>
      </c>
      <c r="F788" s="12" t="s">
        <v>69</v>
      </c>
      <c r="G788" s="12">
        <v>2014</v>
      </c>
      <c r="H788" s="70">
        <v>41454</v>
      </c>
      <c r="K788" s="12" t="s">
        <v>4713</v>
      </c>
    </row>
    <row r="789" spans="1:11" ht="15.75" customHeight="1">
      <c r="A789" s="12">
        <v>23970627</v>
      </c>
      <c r="B789" s="12" t="s">
        <v>4714</v>
      </c>
      <c r="C789" s="12" t="s">
        <v>4715</v>
      </c>
      <c r="D789" s="12" t="s">
        <v>4716</v>
      </c>
      <c r="E789" s="12" t="s">
        <v>4717</v>
      </c>
      <c r="F789" s="12" t="s">
        <v>725</v>
      </c>
      <c r="G789" s="12">
        <v>2014</v>
      </c>
      <c r="H789" s="70">
        <v>41510</v>
      </c>
      <c r="K789" s="12" t="s">
        <v>4718</v>
      </c>
    </row>
    <row r="790" spans="1:11" ht="15.75" customHeight="1">
      <c r="A790" s="12">
        <v>23970630</v>
      </c>
      <c r="B790" s="12" t="s">
        <v>4719</v>
      </c>
      <c r="C790" s="12" t="s">
        <v>4720</v>
      </c>
      <c r="D790" s="12" t="s">
        <v>4721</v>
      </c>
      <c r="E790" s="12" t="s">
        <v>4722</v>
      </c>
      <c r="F790" s="12" t="s">
        <v>725</v>
      </c>
      <c r="G790" s="12">
        <v>2014</v>
      </c>
      <c r="H790" s="70">
        <v>41510</v>
      </c>
      <c r="K790" s="12" t="s">
        <v>4723</v>
      </c>
    </row>
    <row r="791" spans="1:11" ht="15.75" customHeight="1">
      <c r="A791" s="12">
        <v>24118383</v>
      </c>
      <c r="B791" s="12" t="s">
        <v>4724</v>
      </c>
      <c r="C791" s="12" t="s">
        <v>4725</v>
      </c>
      <c r="D791" s="12" t="s">
        <v>4726</v>
      </c>
      <c r="E791" s="12" t="s">
        <v>4727</v>
      </c>
      <c r="F791" s="12" t="s">
        <v>3215</v>
      </c>
      <c r="G791" s="12">
        <v>2014</v>
      </c>
      <c r="H791" s="70">
        <v>41562</v>
      </c>
      <c r="K791" s="12" t="s">
        <v>4728</v>
      </c>
    </row>
    <row r="792" spans="1:11" ht="15.75" customHeight="1">
      <c r="A792" s="12">
        <v>24126521</v>
      </c>
      <c r="B792" s="12" t="s">
        <v>4729</v>
      </c>
      <c r="C792" s="12" t="s">
        <v>4730</v>
      </c>
      <c r="D792" s="12" t="s">
        <v>4731</v>
      </c>
      <c r="E792" s="12" t="s">
        <v>4732</v>
      </c>
      <c r="F792" s="12" t="s">
        <v>90</v>
      </c>
      <c r="G792" s="12">
        <v>2014</v>
      </c>
      <c r="H792" s="70">
        <v>41563</v>
      </c>
      <c r="I792" s="12" t="s">
        <v>4733</v>
      </c>
      <c r="K792" s="12" t="s">
        <v>4734</v>
      </c>
    </row>
    <row r="793" spans="1:11" ht="15.75" customHeight="1">
      <c r="A793" s="12">
        <v>24188598</v>
      </c>
      <c r="B793" s="12" t="s">
        <v>4735</v>
      </c>
      <c r="C793" s="12" t="s">
        <v>4736</v>
      </c>
      <c r="D793" s="12" t="s">
        <v>4737</v>
      </c>
      <c r="E793" s="12" t="s">
        <v>4738</v>
      </c>
      <c r="F793" s="12" t="s">
        <v>1804</v>
      </c>
      <c r="G793" s="12">
        <v>2014</v>
      </c>
      <c r="H793" s="70">
        <v>41584</v>
      </c>
      <c r="K793" s="12" t="s">
        <v>4739</v>
      </c>
    </row>
    <row r="794" spans="1:11" ht="15.75" customHeight="1">
      <c r="A794" s="12">
        <v>24188607</v>
      </c>
      <c r="B794" s="12" t="s">
        <v>4740</v>
      </c>
      <c r="C794" s="12" t="s">
        <v>4741</v>
      </c>
      <c r="D794" s="12" t="s">
        <v>4742</v>
      </c>
      <c r="E794" s="12" t="s">
        <v>4743</v>
      </c>
      <c r="F794" s="12" t="s">
        <v>1804</v>
      </c>
      <c r="G794" s="12">
        <v>2014</v>
      </c>
      <c r="H794" s="70">
        <v>41584</v>
      </c>
      <c r="K794" s="12" t="s">
        <v>4744</v>
      </c>
    </row>
    <row r="795" spans="1:11" ht="15.75" customHeight="1">
      <c r="A795" s="12">
        <v>24189259</v>
      </c>
      <c r="B795" s="12" t="s">
        <v>4745</v>
      </c>
      <c r="C795" s="12" t="s">
        <v>4746</v>
      </c>
      <c r="D795" s="12" t="s">
        <v>4747</v>
      </c>
      <c r="E795" s="12" t="s">
        <v>4748</v>
      </c>
      <c r="F795" s="12" t="s">
        <v>1128</v>
      </c>
      <c r="G795" s="12">
        <v>2014</v>
      </c>
      <c r="H795" s="70">
        <v>41584</v>
      </c>
      <c r="I795" s="12" t="s">
        <v>4749</v>
      </c>
      <c r="K795" s="12" t="s">
        <v>4750</v>
      </c>
    </row>
    <row r="796" spans="1:11" ht="15.75" customHeight="1">
      <c r="A796" s="12">
        <v>24197878</v>
      </c>
      <c r="B796" s="12" t="s">
        <v>4751</v>
      </c>
      <c r="C796" s="12" t="s">
        <v>4752</v>
      </c>
      <c r="D796" s="12" t="s">
        <v>4753</v>
      </c>
      <c r="E796" s="12" t="s">
        <v>4754</v>
      </c>
      <c r="F796" s="12" t="s">
        <v>267</v>
      </c>
      <c r="G796" s="12">
        <v>2014</v>
      </c>
      <c r="H796" s="70">
        <v>41586</v>
      </c>
      <c r="I796" s="12" t="s">
        <v>4755</v>
      </c>
      <c r="K796" s="12" t="s">
        <v>4756</v>
      </c>
    </row>
    <row r="797" spans="1:11" ht="15.75" customHeight="1">
      <c r="A797" s="12">
        <v>24331366</v>
      </c>
      <c r="B797" s="12" t="s">
        <v>4757</v>
      </c>
      <c r="C797" s="12" t="s">
        <v>4758</v>
      </c>
      <c r="D797" s="12" t="s">
        <v>4759</v>
      </c>
      <c r="E797" s="12" t="s">
        <v>4760</v>
      </c>
      <c r="F797" s="12" t="s">
        <v>4761</v>
      </c>
      <c r="G797" s="12">
        <v>2014</v>
      </c>
      <c r="H797" s="70">
        <v>41625</v>
      </c>
      <c r="K797" s="12" t="s">
        <v>4762</v>
      </c>
    </row>
    <row r="798" spans="1:11" ht="15.75" customHeight="1">
      <c r="A798" s="12">
        <v>24366753</v>
      </c>
      <c r="B798" s="12" t="s">
        <v>4763</v>
      </c>
      <c r="C798" s="12" t="s">
        <v>4764</v>
      </c>
      <c r="D798" s="12" t="s">
        <v>4765</v>
      </c>
      <c r="E798" s="12" t="s">
        <v>4766</v>
      </c>
      <c r="F798" s="12" t="s">
        <v>1128</v>
      </c>
      <c r="G798" s="12">
        <v>2014</v>
      </c>
      <c r="H798" s="70">
        <v>41633</v>
      </c>
      <c r="I798" s="12" t="s">
        <v>4767</v>
      </c>
      <c r="K798" s="12" t="s">
        <v>4768</v>
      </c>
    </row>
    <row r="799" spans="1:11" ht="15.75" customHeight="1">
      <c r="A799" s="12">
        <v>24390919</v>
      </c>
      <c r="B799" s="12" t="s">
        <v>4771</v>
      </c>
      <c r="C799" s="12" t="s">
        <v>4772</v>
      </c>
      <c r="D799" s="12" t="s">
        <v>4773</v>
      </c>
      <c r="E799" s="12" t="s">
        <v>4774</v>
      </c>
      <c r="F799" s="12" t="s">
        <v>4775</v>
      </c>
      <c r="G799" s="12">
        <v>2014</v>
      </c>
      <c r="H799" s="70">
        <v>41646</v>
      </c>
      <c r="I799" s="12" t="s">
        <v>4776</v>
      </c>
      <c r="J799" s="12" t="s">
        <v>4777</v>
      </c>
      <c r="K799" s="12" t="s">
        <v>4778</v>
      </c>
    </row>
    <row r="800" spans="1:11" ht="15.75" customHeight="1">
      <c r="A800" s="12">
        <v>24417784</v>
      </c>
      <c r="B800" s="12" t="s">
        <v>4779</v>
      </c>
      <c r="C800" s="12" t="s">
        <v>4780</v>
      </c>
      <c r="D800" s="12" t="s">
        <v>4781</v>
      </c>
      <c r="E800" s="12" t="s">
        <v>3607</v>
      </c>
      <c r="F800" s="12" t="s">
        <v>4782</v>
      </c>
      <c r="G800" s="12">
        <v>2014</v>
      </c>
      <c r="H800" s="70">
        <v>41654</v>
      </c>
      <c r="K800" s="12" t="s">
        <v>4783</v>
      </c>
    </row>
    <row r="801" spans="1:11" ht="15.75" customHeight="1">
      <c r="A801" s="12">
        <v>24438725</v>
      </c>
      <c r="B801" s="12" t="s">
        <v>4784</v>
      </c>
      <c r="C801" s="12" t="s">
        <v>4785</v>
      </c>
      <c r="D801" s="12" t="s">
        <v>4786</v>
      </c>
      <c r="E801" s="12" t="s">
        <v>4787</v>
      </c>
      <c r="F801" s="12" t="s">
        <v>4788</v>
      </c>
      <c r="G801" s="12">
        <v>2014</v>
      </c>
      <c r="H801" s="70">
        <v>41660</v>
      </c>
      <c r="K801" s="12" t="s">
        <v>4789</v>
      </c>
    </row>
    <row r="802" spans="1:11" ht="15.75" customHeight="1">
      <c r="A802" s="12">
        <v>24462432</v>
      </c>
      <c r="B802" s="12" t="s">
        <v>4790</v>
      </c>
      <c r="C802" s="12" t="s">
        <v>4791</v>
      </c>
      <c r="D802" s="12" t="s">
        <v>4792</v>
      </c>
      <c r="E802" s="12" t="s">
        <v>4793</v>
      </c>
      <c r="F802" s="12" t="s">
        <v>605</v>
      </c>
      <c r="G802" s="12">
        <v>2014</v>
      </c>
      <c r="H802" s="70">
        <v>41667</v>
      </c>
      <c r="K802" s="12" t="s">
        <v>4794</v>
      </c>
    </row>
    <row r="803" spans="1:11" ht="15.75" customHeight="1">
      <c r="A803" s="12">
        <v>24501151</v>
      </c>
      <c r="B803" s="12" t="s">
        <v>4795</v>
      </c>
      <c r="C803" s="12" t="s">
        <v>4796</v>
      </c>
      <c r="D803" s="12" t="s">
        <v>4797</v>
      </c>
      <c r="E803" s="12" t="s">
        <v>4798</v>
      </c>
      <c r="F803" s="12" t="s">
        <v>4799</v>
      </c>
      <c r="G803" s="12">
        <v>2014</v>
      </c>
      <c r="H803" s="70">
        <v>41677</v>
      </c>
      <c r="K803" s="12" t="s">
        <v>4800</v>
      </c>
    </row>
    <row r="804" spans="1:11" ht="15.75" customHeight="1">
      <c r="A804" s="12">
        <v>24584375</v>
      </c>
      <c r="B804" s="12" t="s">
        <v>4801</v>
      </c>
      <c r="C804" s="12" t="s">
        <v>4802</v>
      </c>
      <c r="D804" s="12" t="s">
        <v>4803</v>
      </c>
      <c r="E804" s="12" t="s">
        <v>4804</v>
      </c>
      <c r="F804" s="12" t="s">
        <v>331</v>
      </c>
      <c r="G804" s="12">
        <v>2014</v>
      </c>
      <c r="H804" s="70">
        <v>41702</v>
      </c>
    </row>
    <row r="805" spans="1:11" ht="15.75" customHeight="1">
      <c r="A805" s="12">
        <v>24606489</v>
      </c>
      <c r="B805" s="12" t="s">
        <v>4805</v>
      </c>
      <c r="C805" s="12" t="s">
        <v>4806</v>
      </c>
      <c r="D805" s="12" t="s">
        <v>4807</v>
      </c>
      <c r="E805" s="12" t="s">
        <v>4808</v>
      </c>
      <c r="F805" s="12" t="s">
        <v>4809</v>
      </c>
      <c r="G805" s="12">
        <v>2014</v>
      </c>
      <c r="H805" s="70">
        <v>41709</v>
      </c>
      <c r="K805" s="12" t="s">
        <v>4810</v>
      </c>
    </row>
    <row r="806" spans="1:11" ht="15.75" customHeight="1">
      <c r="A806" s="12">
        <v>24684032</v>
      </c>
      <c r="B806" s="12" t="s">
        <v>4811</v>
      </c>
      <c r="C806" s="12" t="s">
        <v>4812</v>
      </c>
      <c r="D806" s="12" t="s">
        <v>4813</v>
      </c>
      <c r="E806" s="12" t="s">
        <v>4814</v>
      </c>
      <c r="F806" s="12" t="s">
        <v>168</v>
      </c>
      <c r="G806" s="12">
        <v>2014</v>
      </c>
      <c r="H806" s="70">
        <v>41731</v>
      </c>
      <c r="K806" s="12" t="s">
        <v>4815</v>
      </c>
    </row>
    <row r="807" spans="1:11" ht="15.75" customHeight="1">
      <c r="A807" s="12">
        <v>24689719</v>
      </c>
      <c r="B807" s="12" t="s">
        <v>4816</v>
      </c>
      <c r="C807" s="12" t="s">
        <v>4817</v>
      </c>
      <c r="D807" s="12" t="s">
        <v>4818</v>
      </c>
      <c r="E807" s="12" t="s">
        <v>4819</v>
      </c>
      <c r="F807" s="12" t="s">
        <v>4820</v>
      </c>
      <c r="G807" s="12">
        <v>2014</v>
      </c>
      <c r="H807" s="70">
        <v>41732</v>
      </c>
      <c r="K807" s="12" t="s">
        <v>4821</v>
      </c>
    </row>
    <row r="808" spans="1:11" ht="15.75" customHeight="1">
      <c r="A808" s="12">
        <v>24728243</v>
      </c>
      <c r="B808" s="12" t="s">
        <v>4822</v>
      </c>
      <c r="C808" s="12" t="s">
        <v>4823</v>
      </c>
      <c r="D808" s="12" t="s">
        <v>4824</v>
      </c>
      <c r="E808" s="12" t="s">
        <v>4825</v>
      </c>
      <c r="F808" s="12" t="s">
        <v>4826</v>
      </c>
      <c r="G808" s="12">
        <v>2014</v>
      </c>
      <c r="H808" s="70">
        <v>41744</v>
      </c>
      <c r="I808" s="12" t="s">
        <v>4827</v>
      </c>
      <c r="K808" s="12" t="s">
        <v>4828</v>
      </c>
    </row>
    <row r="809" spans="1:11" ht="15.75" customHeight="1">
      <c r="A809" s="12">
        <v>24739832</v>
      </c>
      <c r="B809" s="12" t="s">
        <v>4829</v>
      </c>
      <c r="C809" s="12" t="s">
        <v>4830</v>
      </c>
      <c r="D809" s="12" t="s">
        <v>4831</v>
      </c>
      <c r="E809" s="12" t="s">
        <v>4832</v>
      </c>
      <c r="F809" s="12" t="s">
        <v>4236</v>
      </c>
      <c r="G809" s="12">
        <v>2014</v>
      </c>
      <c r="H809" s="70">
        <v>41747</v>
      </c>
      <c r="K809" s="12" t="s">
        <v>4833</v>
      </c>
    </row>
    <row r="810" spans="1:11" ht="15.75" customHeight="1">
      <c r="A810" s="12">
        <v>24745195</v>
      </c>
      <c r="B810" s="12" t="s">
        <v>4834</v>
      </c>
      <c r="C810" s="12" t="s">
        <v>4835</v>
      </c>
      <c r="D810" s="12" t="s">
        <v>4836</v>
      </c>
      <c r="E810" s="12" t="s">
        <v>4837</v>
      </c>
      <c r="F810" s="12" t="s">
        <v>4838</v>
      </c>
      <c r="G810" s="12">
        <v>2014</v>
      </c>
      <c r="H810" s="70">
        <v>41751</v>
      </c>
    </row>
    <row r="811" spans="1:11" ht="15.75" customHeight="1">
      <c r="A811" s="12">
        <v>24757446</v>
      </c>
      <c r="B811" s="12" t="s">
        <v>4839</v>
      </c>
      <c r="C811" s="12" t="s">
        <v>4840</v>
      </c>
      <c r="D811" s="12" t="s">
        <v>4841</v>
      </c>
      <c r="E811" s="12" t="s">
        <v>261</v>
      </c>
      <c r="F811" s="12" t="s">
        <v>4842</v>
      </c>
      <c r="G811" s="12">
        <v>2014</v>
      </c>
      <c r="H811" s="70">
        <v>41753</v>
      </c>
      <c r="I811" s="12" t="s">
        <v>4843</v>
      </c>
      <c r="K811" s="12" t="s">
        <v>4844</v>
      </c>
    </row>
    <row r="812" spans="1:11" ht="15.75" customHeight="1">
      <c r="A812" s="12">
        <v>24762640</v>
      </c>
      <c r="B812" s="12" t="s">
        <v>4845</v>
      </c>
      <c r="C812" s="12" t="s">
        <v>4846</v>
      </c>
      <c r="D812" s="12" t="s">
        <v>4847</v>
      </c>
      <c r="E812" s="12" t="s">
        <v>4848</v>
      </c>
      <c r="F812" s="12" t="s">
        <v>4799</v>
      </c>
      <c r="G812" s="12">
        <v>2014</v>
      </c>
      <c r="H812" s="70">
        <v>41755</v>
      </c>
      <c r="K812" s="12" t="s">
        <v>4849</v>
      </c>
    </row>
    <row r="813" spans="1:11" ht="15.75" customHeight="1">
      <c r="A813" s="12">
        <v>24772781</v>
      </c>
      <c r="B813" s="12" t="s">
        <v>4850</v>
      </c>
      <c r="C813" s="12" t="s">
        <v>4851</v>
      </c>
      <c r="D813" s="12" t="s">
        <v>4852</v>
      </c>
      <c r="E813" s="12" t="s">
        <v>4853</v>
      </c>
      <c r="F813" s="12" t="s">
        <v>4854</v>
      </c>
      <c r="G813" s="12">
        <v>2014</v>
      </c>
      <c r="H813" s="70">
        <v>41759</v>
      </c>
    </row>
    <row r="814" spans="1:11" ht="15.75" customHeight="1">
      <c r="A814" s="12">
        <v>24798016</v>
      </c>
      <c r="B814" s="12" t="s">
        <v>4855</v>
      </c>
      <c r="C814" s="12" t="s">
        <v>4856</v>
      </c>
      <c r="D814" s="12" t="s">
        <v>4857</v>
      </c>
      <c r="E814" s="12" t="s">
        <v>4858</v>
      </c>
      <c r="F814" s="12" t="s">
        <v>4859</v>
      </c>
      <c r="G814" s="12">
        <v>2014</v>
      </c>
      <c r="H814" s="70">
        <v>41766</v>
      </c>
      <c r="K814" s="12" t="s">
        <v>4860</v>
      </c>
    </row>
    <row r="815" spans="1:11" ht="15.75" customHeight="1">
      <c r="A815" s="12">
        <v>24810350</v>
      </c>
      <c r="B815" s="12" t="s">
        <v>4861</v>
      </c>
      <c r="C815" s="12" t="s">
        <v>4862</v>
      </c>
      <c r="D815" s="12" t="s">
        <v>4863</v>
      </c>
      <c r="E815" s="12" t="s">
        <v>4864</v>
      </c>
      <c r="F815" s="12" t="s">
        <v>4078</v>
      </c>
      <c r="G815" s="12">
        <v>2014</v>
      </c>
      <c r="H815" s="70">
        <v>41769</v>
      </c>
      <c r="K815" s="12" t="s">
        <v>4865</v>
      </c>
    </row>
    <row r="816" spans="1:11" ht="15.75" customHeight="1">
      <c r="A816" s="12">
        <v>24970962</v>
      </c>
      <c r="B816" s="12" t="s">
        <v>4866</v>
      </c>
      <c r="C816" s="12" t="s">
        <v>4867</v>
      </c>
      <c r="D816" s="12" t="s">
        <v>4868</v>
      </c>
      <c r="E816" s="12" t="s">
        <v>4869</v>
      </c>
      <c r="F816" s="12" t="s">
        <v>4870</v>
      </c>
      <c r="G816" s="12">
        <v>2014</v>
      </c>
      <c r="H816" s="70">
        <v>41818</v>
      </c>
      <c r="I816" s="12" t="s">
        <v>4871</v>
      </c>
      <c r="K816" s="12" t="s">
        <v>4872</v>
      </c>
    </row>
    <row r="817" spans="1:11" ht="15.75" customHeight="1">
      <c r="A817" s="12">
        <v>24982675</v>
      </c>
      <c r="B817" s="12" t="s">
        <v>4873</v>
      </c>
      <c r="C817" s="12" t="s">
        <v>4874</v>
      </c>
      <c r="D817" s="12" t="s">
        <v>4875</v>
      </c>
      <c r="E817" s="12" t="s">
        <v>4876</v>
      </c>
      <c r="F817" s="12" t="s">
        <v>4877</v>
      </c>
      <c r="G817" s="12">
        <v>2014</v>
      </c>
      <c r="H817" s="70">
        <v>41822</v>
      </c>
      <c r="I817" s="12" t="s">
        <v>4878</v>
      </c>
      <c r="K817" s="12" t="s">
        <v>4879</v>
      </c>
    </row>
    <row r="818" spans="1:11" ht="15.75" customHeight="1">
      <c r="A818" s="12">
        <v>25032212</v>
      </c>
      <c r="B818" s="12" t="s">
        <v>4880</v>
      </c>
      <c r="C818" s="12" t="s">
        <v>4881</v>
      </c>
      <c r="D818" s="12" t="s">
        <v>4882</v>
      </c>
      <c r="E818" s="12" t="s">
        <v>4883</v>
      </c>
      <c r="F818" s="12" t="s">
        <v>2256</v>
      </c>
      <c r="G818" s="12">
        <v>2014</v>
      </c>
      <c r="H818" s="70">
        <v>41838</v>
      </c>
      <c r="I818" s="12" t="s">
        <v>4884</v>
      </c>
      <c r="K818" s="12" t="s">
        <v>4885</v>
      </c>
    </row>
    <row r="819" spans="1:11" ht="15.75" customHeight="1">
      <c r="A819" s="12">
        <v>25080811</v>
      </c>
      <c r="B819" s="12" t="s">
        <v>4886</v>
      </c>
      <c r="C819" s="12" t="s">
        <v>4887</v>
      </c>
      <c r="D819" s="12" t="s">
        <v>4888</v>
      </c>
      <c r="E819" s="12" t="s">
        <v>4889</v>
      </c>
      <c r="F819" s="12" t="s">
        <v>4890</v>
      </c>
      <c r="G819" s="12">
        <v>2014</v>
      </c>
      <c r="H819" s="70">
        <v>41853</v>
      </c>
    </row>
    <row r="820" spans="1:11" ht="15.75" customHeight="1">
      <c r="A820" s="12">
        <v>25083897</v>
      </c>
      <c r="B820" s="12" t="s">
        <v>4891</v>
      </c>
      <c r="C820" s="12" t="s">
        <v>2830</v>
      </c>
      <c r="D820" s="12" t="s">
        <v>4892</v>
      </c>
      <c r="E820" s="12" t="s">
        <v>871</v>
      </c>
      <c r="F820" s="12" t="s">
        <v>4893</v>
      </c>
      <c r="G820" s="12">
        <v>2014</v>
      </c>
      <c r="H820" s="70">
        <v>41853</v>
      </c>
      <c r="K820" s="12" t="s">
        <v>4894</v>
      </c>
    </row>
    <row r="821" spans="1:11" ht="15.75" customHeight="1">
      <c r="A821" s="12">
        <v>25172291</v>
      </c>
      <c r="B821" s="12" t="s">
        <v>4895</v>
      </c>
      <c r="C821" s="12" t="s">
        <v>4896</v>
      </c>
      <c r="D821" s="12" t="s">
        <v>4897</v>
      </c>
      <c r="E821" s="12" t="s">
        <v>4898</v>
      </c>
      <c r="F821" s="12" t="s">
        <v>2115</v>
      </c>
      <c r="G821" s="12">
        <v>2014</v>
      </c>
      <c r="H821" s="70">
        <v>41882</v>
      </c>
      <c r="K821" s="12" t="s">
        <v>4899</v>
      </c>
    </row>
    <row r="822" spans="1:11" ht="15.75" customHeight="1">
      <c r="A822" s="12">
        <v>25189136</v>
      </c>
      <c r="B822" s="12" t="s">
        <v>4900</v>
      </c>
      <c r="C822" s="12" t="s">
        <v>4901</v>
      </c>
      <c r="D822" s="12" t="s">
        <v>4902</v>
      </c>
      <c r="E822" s="12" t="s">
        <v>697</v>
      </c>
      <c r="F822" s="12" t="s">
        <v>4903</v>
      </c>
      <c r="G822" s="12">
        <v>2014</v>
      </c>
      <c r="H822" s="70">
        <v>41888</v>
      </c>
      <c r="I822" s="12" t="s">
        <v>4904</v>
      </c>
      <c r="J822" s="12" t="s">
        <v>4905</v>
      </c>
      <c r="K822" s="12" t="s">
        <v>4906</v>
      </c>
    </row>
    <row r="823" spans="1:11" ht="15.75" customHeight="1">
      <c r="A823" s="12">
        <v>25287838</v>
      </c>
      <c r="B823" s="12" t="s">
        <v>4907</v>
      </c>
      <c r="C823" s="12" t="s">
        <v>4908</v>
      </c>
      <c r="D823" s="12" t="s">
        <v>4909</v>
      </c>
      <c r="E823" s="12" t="s">
        <v>4910</v>
      </c>
      <c r="F823" s="12" t="s">
        <v>4911</v>
      </c>
      <c r="G823" s="12">
        <v>2014</v>
      </c>
      <c r="H823" s="70">
        <v>41920</v>
      </c>
      <c r="K823" s="12" t="s">
        <v>4912</v>
      </c>
    </row>
    <row r="824" spans="1:11" ht="15.75" customHeight="1">
      <c r="A824" s="12">
        <v>25309740</v>
      </c>
      <c r="B824" s="12" t="s">
        <v>4913</v>
      </c>
      <c r="C824" s="12" t="s">
        <v>4914</v>
      </c>
      <c r="D824" s="12" t="s">
        <v>4915</v>
      </c>
      <c r="E824" s="12" t="s">
        <v>4916</v>
      </c>
      <c r="F824" s="12" t="s">
        <v>4917</v>
      </c>
      <c r="G824" s="12">
        <v>2014</v>
      </c>
      <c r="H824" s="70">
        <v>41926</v>
      </c>
      <c r="I824" s="12" t="s">
        <v>4918</v>
      </c>
      <c r="J824" s="12" t="s">
        <v>4919</v>
      </c>
      <c r="K824" s="12" t="s">
        <v>4920</v>
      </c>
    </row>
    <row r="825" spans="1:11" ht="15.75" customHeight="1">
      <c r="A825" s="12">
        <v>25345236</v>
      </c>
      <c r="B825" s="12" t="s">
        <v>4921</v>
      </c>
      <c r="C825" s="12" t="s">
        <v>4922</v>
      </c>
      <c r="D825" s="12" t="s">
        <v>4923</v>
      </c>
      <c r="E825" s="12" t="s">
        <v>4924</v>
      </c>
      <c r="F825" s="12" t="s">
        <v>4925</v>
      </c>
      <c r="G825" s="12">
        <v>2014</v>
      </c>
      <c r="H825" s="70">
        <v>41940</v>
      </c>
      <c r="K825" s="12" t="s">
        <v>4926</v>
      </c>
    </row>
    <row r="826" spans="1:11" ht="15.75" customHeight="1">
      <c r="A826" s="12">
        <v>25421201</v>
      </c>
      <c r="B826" s="12" t="s">
        <v>4927</v>
      </c>
      <c r="C826" s="12" t="s">
        <v>4928</v>
      </c>
      <c r="D826" s="12" t="s">
        <v>4929</v>
      </c>
      <c r="E826" s="12" t="s">
        <v>4930</v>
      </c>
      <c r="F826" s="12" t="s">
        <v>4931</v>
      </c>
      <c r="G826" s="12">
        <v>2014</v>
      </c>
      <c r="H826" s="70">
        <v>41969</v>
      </c>
    </row>
    <row r="827" spans="1:11" ht="15.75" customHeight="1">
      <c r="A827" s="12">
        <v>25471163</v>
      </c>
      <c r="B827" s="12" t="s">
        <v>4932</v>
      </c>
      <c r="C827" s="12" t="s">
        <v>4933</v>
      </c>
      <c r="D827" s="12" t="s">
        <v>4934</v>
      </c>
      <c r="E827" s="12" t="s">
        <v>4935</v>
      </c>
      <c r="F827" s="12" t="s">
        <v>4936</v>
      </c>
      <c r="G827" s="12">
        <v>2014</v>
      </c>
      <c r="H827" s="70">
        <v>41978</v>
      </c>
      <c r="K827" s="12" t="s">
        <v>4937</v>
      </c>
    </row>
    <row r="828" spans="1:11" ht="15.75" customHeight="1">
      <c r="A828" s="12">
        <v>25483666</v>
      </c>
      <c r="B828" s="12" t="s">
        <v>4938</v>
      </c>
      <c r="C828" s="12" t="s">
        <v>4939</v>
      </c>
      <c r="D828" s="12" t="s">
        <v>4940</v>
      </c>
      <c r="E828" s="12" t="s">
        <v>4941</v>
      </c>
      <c r="F828" s="12" t="s">
        <v>4942</v>
      </c>
      <c r="G828" s="12">
        <v>2014</v>
      </c>
      <c r="H828" s="70">
        <v>41982</v>
      </c>
      <c r="I828" s="12" t="s">
        <v>4943</v>
      </c>
      <c r="K828" s="12" t="s">
        <v>4944</v>
      </c>
    </row>
    <row r="829" spans="1:11" ht="15.75" customHeight="1">
      <c r="A829" s="12">
        <v>25522709</v>
      </c>
      <c r="B829" s="12" t="s">
        <v>4945</v>
      </c>
      <c r="C829" s="12" t="s">
        <v>4946</v>
      </c>
      <c r="D829" s="12" t="s">
        <v>4947</v>
      </c>
      <c r="E829" s="12" t="s">
        <v>4948</v>
      </c>
      <c r="F829" s="12" t="s">
        <v>4936</v>
      </c>
      <c r="G829" s="12">
        <v>2014</v>
      </c>
      <c r="H829" s="70">
        <v>41993</v>
      </c>
      <c r="K829" s="12" t="s">
        <v>4949</v>
      </c>
    </row>
    <row r="830" spans="1:11" ht="15.75" customHeight="1">
      <c r="A830" s="12">
        <v>25554725</v>
      </c>
      <c r="B830" s="12" t="s">
        <v>4950</v>
      </c>
      <c r="C830" s="12" t="s">
        <v>4951</v>
      </c>
      <c r="D830" s="12" t="s">
        <v>4952</v>
      </c>
      <c r="E830" s="12" t="s">
        <v>4953</v>
      </c>
      <c r="F830" s="12" t="s">
        <v>4954</v>
      </c>
      <c r="G830" s="12">
        <v>2014</v>
      </c>
      <c r="H830" s="70">
        <v>42007</v>
      </c>
      <c r="I830" s="12" t="s">
        <v>4955</v>
      </c>
      <c r="J830" s="12" t="s">
        <v>4956</v>
      </c>
    </row>
    <row r="831" spans="1:11" ht="15.75" customHeight="1">
      <c r="A831" s="12">
        <v>25614838</v>
      </c>
      <c r="B831" s="12" t="s">
        <v>4957</v>
      </c>
      <c r="C831" s="12" t="s">
        <v>4958</v>
      </c>
      <c r="D831" s="12" t="s">
        <v>4959</v>
      </c>
      <c r="E831" s="12" t="s">
        <v>3950</v>
      </c>
      <c r="F831" s="12" t="s">
        <v>4960</v>
      </c>
      <c r="G831" s="12">
        <v>2014</v>
      </c>
      <c r="H831" s="70">
        <v>42028</v>
      </c>
      <c r="I831" s="12" t="s">
        <v>4961</v>
      </c>
      <c r="K831" s="12" t="s">
        <v>4962</v>
      </c>
    </row>
    <row r="832" spans="1:11" ht="15.75" customHeight="1">
      <c r="A832" s="12">
        <v>25675615</v>
      </c>
      <c r="B832" s="12" t="s">
        <v>4963</v>
      </c>
      <c r="C832" s="12" t="s">
        <v>4964</v>
      </c>
      <c r="D832" s="12" t="s">
        <v>4965</v>
      </c>
      <c r="E832" s="12" t="s">
        <v>4966</v>
      </c>
      <c r="F832" s="12" t="s">
        <v>4967</v>
      </c>
      <c r="G832" s="12">
        <v>2014</v>
      </c>
      <c r="H832" s="70">
        <v>42049</v>
      </c>
    </row>
    <row r="833" spans="1:11" ht="15.75" customHeight="1">
      <c r="A833" s="12">
        <v>26050420</v>
      </c>
      <c r="B833" s="12" t="s">
        <v>4968</v>
      </c>
      <c r="C833" s="12" t="s">
        <v>4969</v>
      </c>
      <c r="D833" s="12" t="s">
        <v>4970</v>
      </c>
      <c r="E833" s="12" t="s">
        <v>4971</v>
      </c>
      <c r="F833" s="12" t="s">
        <v>4972</v>
      </c>
      <c r="G833" s="12">
        <v>2014</v>
      </c>
      <c r="H833" s="70">
        <v>42164</v>
      </c>
      <c r="K833" s="12" t="s">
        <v>4973</v>
      </c>
    </row>
    <row r="834" spans="1:11" ht="15.75" customHeight="1">
      <c r="A834" s="12">
        <v>24383586</v>
      </c>
      <c r="B834" s="12" t="s">
        <v>4974</v>
      </c>
      <c r="C834" s="12" t="s">
        <v>4975</v>
      </c>
      <c r="D834" s="12" t="s">
        <v>4976</v>
      </c>
      <c r="E834" s="12" t="s">
        <v>1080</v>
      </c>
      <c r="F834" s="12" t="s">
        <v>341</v>
      </c>
      <c r="G834" s="12">
        <v>2014</v>
      </c>
      <c r="H834" s="70">
        <v>41643</v>
      </c>
      <c r="I834" s="12" t="s">
        <v>4977</v>
      </c>
      <c r="K834" s="12" t="s">
        <v>4978</v>
      </c>
    </row>
    <row r="835" spans="1:11" ht="15.75" customHeight="1">
      <c r="A835" s="12">
        <v>24526918</v>
      </c>
      <c r="B835" s="12" t="s">
        <v>4979</v>
      </c>
      <c r="C835" s="12" t="s">
        <v>4980</v>
      </c>
      <c r="D835" s="12" t="s">
        <v>4981</v>
      </c>
      <c r="E835" s="12" t="s">
        <v>4982</v>
      </c>
      <c r="F835" s="12" t="s">
        <v>4983</v>
      </c>
      <c r="G835" s="12">
        <v>2014</v>
      </c>
      <c r="H835" s="70">
        <v>41685</v>
      </c>
      <c r="I835" s="12" t="s">
        <v>4984</v>
      </c>
      <c r="K835" s="12" t="s">
        <v>4985</v>
      </c>
    </row>
    <row r="836" spans="1:11" ht="15.75" customHeight="1">
      <c r="A836" s="12">
        <v>24129440</v>
      </c>
      <c r="B836" s="12" t="s">
        <v>4986</v>
      </c>
      <c r="C836" s="12" t="s">
        <v>4987</v>
      </c>
      <c r="D836" s="12" t="s">
        <v>4988</v>
      </c>
      <c r="E836" s="12" t="s">
        <v>4989</v>
      </c>
      <c r="F836" s="12" t="s">
        <v>4990</v>
      </c>
      <c r="G836" s="12">
        <v>2014</v>
      </c>
      <c r="H836" s="70">
        <v>41564</v>
      </c>
      <c r="I836" s="12" t="s">
        <v>4991</v>
      </c>
      <c r="J836" s="12" t="s">
        <v>4992</v>
      </c>
      <c r="K836" s="12" t="s">
        <v>4993</v>
      </c>
    </row>
    <row r="837" spans="1:11" ht="15.75" customHeight="1">
      <c r="A837" s="12">
        <v>24354275</v>
      </c>
      <c r="B837" s="12" t="s">
        <v>4994</v>
      </c>
      <c r="C837" s="12" t="s">
        <v>4995</v>
      </c>
      <c r="D837" s="12" t="s">
        <v>4996</v>
      </c>
      <c r="E837" s="12" t="s">
        <v>4377</v>
      </c>
      <c r="F837" s="12" t="s">
        <v>55</v>
      </c>
      <c r="G837" s="12">
        <v>2014</v>
      </c>
      <c r="H837" s="70">
        <v>41629</v>
      </c>
      <c r="I837" s="12" t="s">
        <v>4997</v>
      </c>
      <c r="J837" s="12" t="s">
        <v>4998</v>
      </c>
      <c r="K837" s="12" t="s">
        <v>4999</v>
      </c>
    </row>
    <row r="838" spans="1:11" ht="15.75" customHeight="1">
      <c r="A838" s="12">
        <v>24439903</v>
      </c>
      <c r="B838" s="12" t="s">
        <v>5000</v>
      </c>
      <c r="C838" s="12" t="s">
        <v>5001</v>
      </c>
      <c r="D838" s="12" t="s">
        <v>5002</v>
      </c>
      <c r="E838" s="12" t="s">
        <v>5003</v>
      </c>
      <c r="F838" s="12" t="s">
        <v>3499</v>
      </c>
      <c r="G838" s="12">
        <v>2014</v>
      </c>
      <c r="H838" s="70">
        <v>41660</v>
      </c>
      <c r="I838" s="12" t="s">
        <v>5004</v>
      </c>
      <c r="J838" s="12" t="s">
        <v>5005</v>
      </c>
      <c r="K838" s="12" t="s">
        <v>5006</v>
      </c>
    </row>
    <row r="839" spans="1:11" ht="15.75" customHeight="1">
      <c r="A839" s="12">
        <v>24454950</v>
      </c>
      <c r="B839" s="12" t="s">
        <v>5007</v>
      </c>
      <c r="C839" s="12" t="s">
        <v>5008</v>
      </c>
      <c r="D839" s="12" t="s">
        <v>5009</v>
      </c>
      <c r="E839" s="12" t="s">
        <v>5010</v>
      </c>
      <c r="F839" s="12" t="s">
        <v>2168</v>
      </c>
      <c r="G839" s="12">
        <v>2014</v>
      </c>
      <c r="H839" s="70">
        <v>41663</v>
      </c>
      <c r="I839" s="12" t="s">
        <v>5011</v>
      </c>
      <c r="K839" s="12" t="s">
        <v>5012</v>
      </c>
    </row>
    <row r="840" spans="1:11" ht="15.75" customHeight="1">
      <c r="A840" s="12">
        <v>24466199</v>
      </c>
      <c r="B840" s="12" t="s">
        <v>5013</v>
      </c>
      <c r="C840" s="12" t="s">
        <v>5014</v>
      </c>
      <c r="D840" s="12" t="s">
        <v>5015</v>
      </c>
      <c r="E840" s="12" t="s">
        <v>2365</v>
      </c>
      <c r="F840" s="12" t="s">
        <v>2168</v>
      </c>
      <c r="G840" s="12">
        <v>2014</v>
      </c>
      <c r="H840" s="70">
        <v>41667</v>
      </c>
      <c r="I840" s="12" t="s">
        <v>5016</v>
      </c>
      <c r="K840" s="12" t="s">
        <v>5017</v>
      </c>
    </row>
    <row r="841" spans="1:11" ht="15.75" customHeight="1">
      <c r="A841" s="12">
        <v>24459269</v>
      </c>
      <c r="B841" s="12" t="s">
        <v>5018</v>
      </c>
      <c r="C841" s="12" t="s">
        <v>5019</v>
      </c>
      <c r="D841" s="12" t="s">
        <v>5020</v>
      </c>
      <c r="E841" s="12" t="s">
        <v>1671</v>
      </c>
      <c r="F841" s="12" t="s">
        <v>5021</v>
      </c>
      <c r="G841" s="12">
        <v>2014</v>
      </c>
      <c r="H841" s="70">
        <v>41664</v>
      </c>
      <c r="I841" s="12" t="s">
        <v>5022</v>
      </c>
      <c r="K841" s="12" t="s">
        <v>5023</v>
      </c>
    </row>
    <row r="842" spans="1:11" ht="15.75" customHeight="1">
      <c r="A842" s="12">
        <v>24465954</v>
      </c>
      <c r="B842" s="12" t="s">
        <v>5024</v>
      </c>
      <c r="C842" s="12" t="s">
        <v>5025</v>
      </c>
      <c r="D842" s="12" t="s">
        <v>5026</v>
      </c>
      <c r="E842" s="12" t="s">
        <v>5027</v>
      </c>
      <c r="F842" s="12" t="s">
        <v>2168</v>
      </c>
      <c r="G842" s="12">
        <v>2014</v>
      </c>
      <c r="H842" s="70">
        <v>41667</v>
      </c>
      <c r="I842" s="12" t="s">
        <v>5028</v>
      </c>
      <c r="K842" s="12" t="s">
        <v>5029</v>
      </c>
    </row>
    <row r="843" spans="1:11" ht="15.75" customHeight="1">
      <c r="A843" s="12">
        <v>24460893</v>
      </c>
      <c r="B843" s="12" t="s">
        <v>5030</v>
      </c>
      <c r="C843" s="12" t="s">
        <v>5031</v>
      </c>
      <c r="D843" s="12" t="s">
        <v>5032</v>
      </c>
      <c r="E843" s="12" t="s">
        <v>5033</v>
      </c>
      <c r="F843" s="12" t="s">
        <v>5034</v>
      </c>
      <c r="G843" s="12">
        <v>2014</v>
      </c>
      <c r="H843" s="70">
        <v>41667</v>
      </c>
      <c r="I843" s="12" t="s">
        <v>5035</v>
      </c>
      <c r="K843" s="12" t="s">
        <v>5036</v>
      </c>
    </row>
    <row r="844" spans="1:11" ht="15.75" customHeight="1">
      <c r="A844" s="12">
        <v>24468054</v>
      </c>
      <c r="B844" s="12" t="s">
        <v>5037</v>
      </c>
      <c r="C844" s="12" t="s">
        <v>5038</v>
      </c>
      <c r="D844" s="12" t="s">
        <v>5039</v>
      </c>
      <c r="E844" s="12" t="s">
        <v>5040</v>
      </c>
      <c r="F844" s="12" t="s">
        <v>341</v>
      </c>
      <c r="G844" s="12">
        <v>2014</v>
      </c>
      <c r="H844" s="70">
        <v>41668</v>
      </c>
      <c r="I844" s="12" t="s">
        <v>5041</v>
      </c>
      <c r="K844" s="12" t="s">
        <v>5042</v>
      </c>
    </row>
    <row r="845" spans="1:11" ht="15.75" customHeight="1">
      <c r="A845" s="12">
        <v>23611401</v>
      </c>
      <c r="B845" s="12" t="s">
        <v>5043</v>
      </c>
      <c r="C845" s="12" t="s">
        <v>5044</v>
      </c>
      <c r="D845" s="12" t="s">
        <v>5045</v>
      </c>
      <c r="E845" s="12" t="s">
        <v>1080</v>
      </c>
      <c r="F845" s="12" t="s">
        <v>3944</v>
      </c>
      <c r="G845" s="12">
        <v>2014</v>
      </c>
      <c r="H845" s="70">
        <v>41389</v>
      </c>
      <c r="I845" s="12" t="s">
        <v>5046</v>
      </c>
      <c r="K845" s="12" t="s">
        <v>5047</v>
      </c>
    </row>
    <row r="846" spans="1:11" ht="15.75" customHeight="1">
      <c r="A846" s="12">
        <v>23711359</v>
      </c>
      <c r="B846" s="12" t="s">
        <v>5048</v>
      </c>
      <c r="C846" s="12" t="s">
        <v>5049</v>
      </c>
      <c r="D846" s="12" t="s">
        <v>5050</v>
      </c>
      <c r="E846" s="12" t="s">
        <v>3602</v>
      </c>
      <c r="F846" s="12" t="s">
        <v>5051</v>
      </c>
      <c r="G846" s="12">
        <v>2014</v>
      </c>
      <c r="H846" s="70">
        <v>41423</v>
      </c>
      <c r="K846" s="12" t="s">
        <v>5052</v>
      </c>
    </row>
    <row r="847" spans="1:11" ht="15.75" customHeight="1">
      <c r="A847" s="12">
        <v>23725796</v>
      </c>
      <c r="B847" s="12" t="s">
        <v>5053</v>
      </c>
      <c r="C847" s="12" t="s">
        <v>5054</v>
      </c>
      <c r="D847" s="12" t="s">
        <v>5055</v>
      </c>
      <c r="E847" s="12" t="s">
        <v>5056</v>
      </c>
      <c r="F847" s="12" t="s">
        <v>2989</v>
      </c>
      <c r="G847" s="12">
        <v>2014</v>
      </c>
      <c r="H847" s="70">
        <v>41429</v>
      </c>
      <c r="K847" s="12" t="s">
        <v>5057</v>
      </c>
    </row>
    <row r="848" spans="1:11" ht="15.75" customHeight="1">
      <c r="A848" s="12">
        <v>23906072</v>
      </c>
      <c r="B848" s="12" t="s">
        <v>5058</v>
      </c>
      <c r="C848" s="12" t="s">
        <v>5059</v>
      </c>
      <c r="D848" s="12" t="s">
        <v>5060</v>
      </c>
      <c r="E848" s="12" t="s">
        <v>827</v>
      </c>
      <c r="F848" s="12" t="s">
        <v>5061</v>
      </c>
      <c r="G848" s="12">
        <v>2014</v>
      </c>
      <c r="H848" s="70">
        <v>41489</v>
      </c>
      <c r="K848" s="12" t="s">
        <v>5062</v>
      </c>
    </row>
    <row r="849" spans="1:11" ht="15.75" customHeight="1">
      <c r="A849" s="12">
        <v>23920398</v>
      </c>
      <c r="B849" s="12" t="s">
        <v>5063</v>
      </c>
      <c r="C849" s="12" t="s">
        <v>5064</v>
      </c>
      <c r="D849" s="12" t="s">
        <v>5065</v>
      </c>
      <c r="E849" s="12" t="s">
        <v>5066</v>
      </c>
      <c r="F849" s="12" t="s">
        <v>251</v>
      </c>
      <c r="G849" s="12">
        <v>2014</v>
      </c>
      <c r="H849" s="70">
        <v>41494</v>
      </c>
      <c r="K849" s="12" t="s">
        <v>5067</v>
      </c>
    </row>
    <row r="850" spans="1:11" ht="15.75" customHeight="1">
      <c r="A850" s="12">
        <v>23939010</v>
      </c>
      <c r="B850" s="12" t="s">
        <v>5068</v>
      </c>
      <c r="C850" s="12" t="s">
        <v>5069</v>
      </c>
      <c r="D850" s="12" t="s">
        <v>5070</v>
      </c>
      <c r="E850" s="12" t="s">
        <v>724</v>
      </c>
      <c r="F850" s="12" t="s">
        <v>251</v>
      </c>
      <c r="G850" s="12">
        <v>2014</v>
      </c>
      <c r="H850" s="70">
        <v>41500</v>
      </c>
      <c r="K850" s="12" t="s">
        <v>5071</v>
      </c>
    </row>
    <row r="851" spans="1:11" ht="15.75" customHeight="1">
      <c r="A851" s="12">
        <v>23970638</v>
      </c>
      <c r="B851" s="12" t="s">
        <v>5072</v>
      </c>
      <c r="C851" s="12" t="s">
        <v>5073</v>
      </c>
      <c r="D851" s="12" t="s">
        <v>5074</v>
      </c>
      <c r="E851" s="12" t="s">
        <v>5075</v>
      </c>
      <c r="F851" s="12" t="s">
        <v>725</v>
      </c>
      <c r="G851" s="12">
        <v>2014</v>
      </c>
      <c r="H851" s="70">
        <v>41510</v>
      </c>
      <c r="K851" s="12" t="s">
        <v>5076</v>
      </c>
    </row>
    <row r="852" spans="1:11" ht="15.75" customHeight="1">
      <c r="A852" s="12">
        <v>23972426</v>
      </c>
      <c r="B852" s="12" t="s">
        <v>5077</v>
      </c>
      <c r="C852" s="12" t="s">
        <v>5078</v>
      </c>
      <c r="D852" s="12" t="s">
        <v>5079</v>
      </c>
      <c r="E852" s="12" t="s">
        <v>5080</v>
      </c>
      <c r="F852" s="12" t="s">
        <v>5081</v>
      </c>
      <c r="G852" s="12">
        <v>2014</v>
      </c>
      <c r="H852" s="70">
        <v>41513</v>
      </c>
      <c r="K852" s="12" t="s">
        <v>5082</v>
      </c>
    </row>
    <row r="853" spans="1:11" ht="15.75" customHeight="1">
      <c r="A853" s="12">
        <v>23996104</v>
      </c>
      <c r="B853" s="12" t="s">
        <v>5083</v>
      </c>
      <c r="C853" s="12" t="s">
        <v>5084</v>
      </c>
      <c r="D853" s="12" t="s">
        <v>5085</v>
      </c>
      <c r="E853" s="12" t="s">
        <v>5086</v>
      </c>
      <c r="F853" s="12" t="s">
        <v>5087</v>
      </c>
      <c r="G853" s="12">
        <v>2014</v>
      </c>
      <c r="H853" s="70">
        <v>41520</v>
      </c>
      <c r="K853" s="12" t="s">
        <v>5088</v>
      </c>
    </row>
    <row r="854" spans="1:11" ht="15.75" customHeight="1">
      <c r="A854" s="12">
        <v>24022847</v>
      </c>
      <c r="B854" s="12" t="s">
        <v>5089</v>
      </c>
      <c r="C854" s="12" t="s">
        <v>5090</v>
      </c>
      <c r="D854" s="12" t="s">
        <v>5091</v>
      </c>
      <c r="E854" s="12" t="s">
        <v>5092</v>
      </c>
      <c r="F854" s="12" t="s">
        <v>2860</v>
      </c>
      <c r="G854" s="12">
        <v>2014</v>
      </c>
      <c r="H854" s="70">
        <v>41529</v>
      </c>
      <c r="I854" s="12" t="s">
        <v>5093</v>
      </c>
      <c r="K854" s="12" t="s">
        <v>5094</v>
      </c>
    </row>
    <row r="855" spans="1:11" ht="15.75" customHeight="1">
      <c r="A855" s="12">
        <v>24106338</v>
      </c>
      <c r="B855" s="12" t="s">
        <v>5095</v>
      </c>
      <c r="C855" s="12" t="s">
        <v>5096</v>
      </c>
      <c r="D855" s="12" t="s">
        <v>5097</v>
      </c>
      <c r="E855" s="12" t="s">
        <v>3004</v>
      </c>
      <c r="F855" s="12" t="s">
        <v>251</v>
      </c>
      <c r="G855" s="12">
        <v>2014</v>
      </c>
      <c r="H855" s="70">
        <v>41557</v>
      </c>
      <c r="K855" s="12" t="s">
        <v>5098</v>
      </c>
    </row>
    <row r="856" spans="1:11" ht="15.75" customHeight="1">
      <c r="A856" s="12">
        <v>24106340</v>
      </c>
      <c r="B856" s="12" t="s">
        <v>5099</v>
      </c>
      <c r="C856" s="12" t="s">
        <v>5100</v>
      </c>
      <c r="D856" s="12" t="s">
        <v>5101</v>
      </c>
      <c r="E856" s="12" t="s">
        <v>5102</v>
      </c>
      <c r="F856" s="12" t="s">
        <v>251</v>
      </c>
      <c r="G856" s="12">
        <v>2014</v>
      </c>
      <c r="H856" s="70">
        <v>41557</v>
      </c>
      <c r="I856" s="12" t="s">
        <v>5103</v>
      </c>
      <c r="J856" s="12" t="s">
        <v>5104</v>
      </c>
      <c r="K856" s="12" t="s">
        <v>5105</v>
      </c>
    </row>
    <row r="857" spans="1:11" ht="15.75" customHeight="1">
      <c r="A857" s="12">
        <v>24206234</v>
      </c>
      <c r="B857" s="12" t="s">
        <v>5106</v>
      </c>
      <c r="C857" s="12" t="s">
        <v>5107</v>
      </c>
      <c r="D857" s="12" t="s">
        <v>5108</v>
      </c>
      <c r="E857" s="12" t="s">
        <v>5109</v>
      </c>
      <c r="F857" s="12" t="s">
        <v>1832</v>
      </c>
      <c r="G857" s="12">
        <v>2014</v>
      </c>
      <c r="H857" s="70">
        <v>41590</v>
      </c>
      <c r="K857" s="12" t="s">
        <v>5110</v>
      </c>
    </row>
    <row r="858" spans="1:11" ht="15.75" customHeight="1">
      <c r="A858" s="12">
        <v>24350790</v>
      </c>
      <c r="B858" s="12" t="s">
        <v>5113</v>
      </c>
      <c r="C858" s="12" t="s">
        <v>5114</v>
      </c>
      <c r="D858" s="12" t="s">
        <v>5115</v>
      </c>
      <c r="E858" s="12" t="s">
        <v>5116</v>
      </c>
      <c r="F858" s="12" t="s">
        <v>5117</v>
      </c>
      <c r="G858" s="12">
        <v>2014</v>
      </c>
      <c r="H858" s="70">
        <v>41628</v>
      </c>
      <c r="K858" s="12" t="s">
        <v>5118</v>
      </c>
    </row>
    <row r="859" spans="1:11" ht="15.75" customHeight="1">
      <c r="A859" s="12">
        <v>24353266</v>
      </c>
      <c r="B859" s="12" t="s">
        <v>5119</v>
      </c>
      <c r="C859" s="12" t="s">
        <v>5120</v>
      </c>
      <c r="D859" s="12" t="s">
        <v>5121</v>
      </c>
      <c r="E859" s="12" t="s">
        <v>5122</v>
      </c>
      <c r="F859" s="12" t="s">
        <v>1295</v>
      </c>
      <c r="G859" s="12">
        <v>2014</v>
      </c>
      <c r="H859" s="70">
        <v>41628</v>
      </c>
      <c r="I859" s="12" t="s">
        <v>5123</v>
      </c>
      <c r="J859" s="12" t="s">
        <v>5124</v>
      </c>
      <c r="K859" s="12" t="s">
        <v>5125</v>
      </c>
    </row>
    <row r="860" spans="1:11" ht="15.75" customHeight="1">
      <c r="A860" s="12">
        <v>24362467</v>
      </c>
      <c r="B860" s="12" t="s">
        <v>5126</v>
      </c>
      <c r="C860" s="12" t="s">
        <v>5127</v>
      </c>
      <c r="D860" s="12" t="s">
        <v>5128</v>
      </c>
      <c r="E860" s="12" t="s">
        <v>5129</v>
      </c>
      <c r="F860" s="12" t="s">
        <v>3624</v>
      </c>
      <c r="G860" s="12">
        <v>2014</v>
      </c>
      <c r="H860" s="70">
        <v>41632</v>
      </c>
      <c r="K860" s="12" t="s">
        <v>5130</v>
      </c>
    </row>
    <row r="861" spans="1:11" ht="15.75" customHeight="1">
      <c r="A861" s="12">
        <v>24395291</v>
      </c>
      <c r="B861" s="12" t="s">
        <v>5131</v>
      </c>
      <c r="C861" s="12" t="s">
        <v>5132</v>
      </c>
      <c r="D861" s="12" t="s">
        <v>5133</v>
      </c>
      <c r="E861" s="12" t="s">
        <v>5134</v>
      </c>
      <c r="F861" s="12" t="s">
        <v>5135</v>
      </c>
      <c r="G861" s="12">
        <v>2014</v>
      </c>
      <c r="H861" s="70">
        <v>41647</v>
      </c>
      <c r="K861" s="12" t="s">
        <v>5136</v>
      </c>
    </row>
    <row r="862" spans="1:11" ht="15.75" customHeight="1">
      <c r="A862" s="12">
        <v>24413484</v>
      </c>
      <c r="B862" s="12" t="s">
        <v>5137</v>
      </c>
      <c r="C862" s="12" t="s">
        <v>5138</v>
      </c>
      <c r="D862" s="12" t="s">
        <v>5139</v>
      </c>
      <c r="E862" s="12" t="s">
        <v>5102</v>
      </c>
      <c r="F862" s="12" t="s">
        <v>128</v>
      </c>
      <c r="G862" s="12">
        <v>2014</v>
      </c>
      <c r="H862" s="70">
        <v>41653</v>
      </c>
      <c r="I862" s="12" t="s">
        <v>5140</v>
      </c>
      <c r="J862" s="12" t="s">
        <v>5141</v>
      </c>
      <c r="K862" s="12" t="s">
        <v>5142</v>
      </c>
    </row>
    <row r="863" spans="1:11" ht="15.75" customHeight="1">
      <c r="A863" s="12">
        <v>24433194</v>
      </c>
      <c r="B863" s="12" t="s">
        <v>5145</v>
      </c>
      <c r="C863" s="12" t="s">
        <v>5146</v>
      </c>
      <c r="D863" s="12" t="s">
        <v>5147</v>
      </c>
      <c r="E863" s="12" t="s">
        <v>5148</v>
      </c>
      <c r="F863" s="12" t="s">
        <v>75</v>
      </c>
      <c r="G863" s="12">
        <v>2014</v>
      </c>
      <c r="H863" s="70">
        <v>41657</v>
      </c>
      <c r="K863" s="12" t="s">
        <v>5149</v>
      </c>
    </row>
    <row r="864" spans="1:11" ht="15.75" customHeight="1">
      <c r="A864" s="12">
        <v>24478509</v>
      </c>
      <c r="B864" s="12" t="s">
        <v>5152</v>
      </c>
      <c r="C864" s="12" t="s">
        <v>5153</v>
      </c>
      <c r="D864" s="12" t="s">
        <v>5154</v>
      </c>
      <c r="E864" s="12" t="s">
        <v>266</v>
      </c>
      <c r="F864" s="12" t="s">
        <v>267</v>
      </c>
      <c r="G864" s="12">
        <v>2014</v>
      </c>
      <c r="H864" s="70">
        <v>41670</v>
      </c>
      <c r="I864" s="12" t="s">
        <v>5155</v>
      </c>
      <c r="K864" s="12" t="s">
        <v>5156</v>
      </c>
    </row>
    <row r="865" spans="1:11" ht="15.75" customHeight="1">
      <c r="A865" s="12">
        <v>24486047</v>
      </c>
      <c r="B865" s="12" t="s">
        <v>5157</v>
      </c>
      <c r="C865" s="12" t="s">
        <v>5158</v>
      </c>
      <c r="D865" s="12" t="s">
        <v>5159</v>
      </c>
      <c r="E865" s="12" t="s">
        <v>83</v>
      </c>
      <c r="F865" s="12" t="s">
        <v>605</v>
      </c>
      <c r="G865" s="12">
        <v>2014</v>
      </c>
      <c r="H865" s="70">
        <v>41674</v>
      </c>
      <c r="K865" s="12" t="s">
        <v>5160</v>
      </c>
    </row>
    <row r="866" spans="1:11" ht="15.75" customHeight="1">
      <c r="A866" s="12">
        <v>24493491</v>
      </c>
      <c r="B866" s="12" t="s">
        <v>5161</v>
      </c>
      <c r="C866" s="12" t="s">
        <v>5162</v>
      </c>
      <c r="D866" s="12" t="s">
        <v>5163</v>
      </c>
      <c r="E866" s="12" t="s">
        <v>5164</v>
      </c>
      <c r="F866" s="12" t="s">
        <v>5165</v>
      </c>
      <c r="G866" s="12">
        <v>2014</v>
      </c>
      <c r="H866" s="70">
        <v>41675</v>
      </c>
      <c r="K866" s="12" t="s">
        <v>5166</v>
      </c>
    </row>
    <row r="867" spans="1:11" ht="15.75" customHeight="1">
      <c r="A867" s="12">
        <v>25954485</v>
      </c>
      <c r="B867" s="12" t="s">
        <v>5167</v>
      </c>
      <c r="C867" s="12" t="s">
        <v>5168</v>
      </c>
      <c r="D867" s="12" t="s">
        <v>5169</v>
      </c>
      <c r="E867" s="12" t="s">
        <v>5170</v>
      </c>
      <c r="F867" s="12" t="s">
        <v>5171</v>
      </c>
      <c r="G867" s="12">
        <v>2014</v>
      </c>
      <c r="H867" s="70">
        <v>42133</v>
      </c>
      <c r="I867" s="12" t="s">
        <v>5172</v>
      </c>
    </row>
    <row r="868" spans="1:11" ht="15.75" customHeight="1">
      <c r="A868" s="12">
        <v>24365515</v>
      </c>
      <c r="B868" s="12" t="s">
        <v>5173</v>
      </c>
      <c r="C868" s="12" t="s">
        <v>5174</v>
      </c>
      <c r="D868" s="12" t="s">
        <v>5175</v>
      </c>
      <c r="E868" s="12" t="s">
        <v>5176</v>
      </c>
      <c r="F868" s="12" t="s">
        <v>353</v>
      </c>
      <c r="G868" s="12">
        <v>2014</v>
      </c>
      <c r="H868" s="70">
        <v>41633</v>
      </c>
      <c r="K868" s="12" t="s">
        <v>5177</v>
      </c>
    </row>
    <row r="869" spans="1:11" ht="15.75" customHeight="1">
      <c r="A869" s="12">
        <v>24503298</v>
      </c>
      <c r="B869" s="12" t="s">
        <v>5180</v>
      </c>
      <c r="C869" s="12" t="s">
        <v>5181</v>
      </c>
      <c r="D869" s="12" t="s">
        <v>5182</v>
      </c>
      <c r="E869" s="12" t="s">
        <v>5183</v>
      </c>
      <c r="F869" s="12" t="s">
        <v>204</v>
      </c>
      <c r="G869" s="12">
        <v>2014</v>
      </c>
      <c r="H869" s="70">
        <v>41678</v>
      </c>
      <c r="I869" s="12" t="s">
        <v>5184</v>
      </c>
      <c r="K869" s="12" t="s">
        <v>5185</v>
      </c>
    </row>
    <row r="870" spans="1:11" ht="15.75" customHeight="1">
      <c r="A870" s="12">
        <v>24525196</v>
      </c>
      <c r="B870" s="12" t="s">
        <v>5186</v>
      </c>
      <c r="C870" s="12" t="s">
        <v>5187</v>
      </c>
      <c r="D870" s="12" t="s">
        <v>5188</v>
      </c>
      <c r="E870" s="12" t="s">
        <v>5189</v>
      </c>
      <c r="F870" s="12" t="s">
        <v>809</v>
      </c>
      <c r="G870" s="12">
        <v>2014</v>
      </c>
      <c r="H870" s="70">
        <v>41685</v>
      </c>
      <c r="K870" s="12" t="s">
        <v>5190</v>
      </c>
    </row>
    <row r="871" spans="1:11" ht="15.75" customHeight="1">
      <c r="A871" s="12">
        <v>24533538</v>
      </c>
      <c r="B871" s="12" t="s">
        <v>5191</v>
      </c>
      <c r="C871" s="12" t="s">
        <v>5192</v>
      </c>
      <c r="D871" s="12" t="s">
        <v>5193</v>
      </c>
      <c r="E871" s="12" t="s">
        <v>5194</v>
      </c>
      <c r="F871" s="12" t="s">
        <v>1255</v>
      </c>
      <c r="G871" s="12">
        <v>2014</v>
      </c>
      <c r="H871" s="70">
        <v>41689</v>
      </c>
      <c r="I871" s="12" t="s">
        <v>5195</v>
      </c>
      <c r="K871" s="12" t="s">
        <v>5196</v>
      </c>
    </row>
    <row r="872" spans="1:11" ht="15.75" customHeight="1">
      <c r="A872" s="12">
        <v>24120110</v>
      </c>
      <c r="B872" s="12" t="s">
        <v>5197</v>
      </c>
      <c r="C872" s="12" t="s">
        <v>5198</v>
      </c>
      <c r="D872" s="12" t="s">
        <v>5199</v>
      </c>
      <c r="E872" s="12" t="s">
        <v>5200</v>
      </c>
      <c r="F872" s="12" t="s">
        <v>215</v>
      </c>
      <c r="G872" s="12">
        <v>2014</v>
      </c>
      <c r="H872" s="70">
        <v>41562</v>
      </c>
      <c r="K872" s="12" t="s">
        <v>5201</v>
      </c>
    </row>
    <row r="873" spans="1:11" ht="15.75" customHeight="1">
      <c r="A873" s="12">
        <v>24552420</v>
      </c>
      <c r="B873" s="12" t="s">
        <v>5202</v>
      </c>
      <c r="C873" s="12" t="s">
        <v>5203</v>
      </c>
      <c r="D873" s="12" t="s">
        <v>5204</v>
      </c>
      <c r="E873" s="12" t="s">
        <v>5205</v>
      </c>
      <c r="F873" s="12" t="s">
        <v>392</v>
      </c>
      <c r="G873" s="12">
        <v>2014</v>
      </c>
      <c r="H873" s="70">
        <v>41691</v>
      </c>
      <c r="I873" s="12" t="s">
        <v>5206</v>
      </c>
      <c r="K873" s="12" t="s">
        <v>5207</v>
      </c>
    </row>
    <row r="874" spans="1:11" ht="15.75" customHeight="1">
      <c r="A874" s="12">
        <v>24586162</v>
      </c>
      <c r="B874" s="12" t="s">
        <v>5208</v>
      </c>
      <c r="C874" s="12" t="s">
        <v>5209</v>
      </c>
      <c r="D874" s="12" t="s">
        <v>5210</v>
      </c>
      <c r="E874" s="12" t="s">
        <v>5211</v>
      </c>
      <c r="F874" s="12" t="s">
        <v>2188</v>
      </c>
      <c r="G874" s="12">
        <v>2014</v>
      </c>
      <c r="H874" s="70">
        <v>41702</v>
      </c>
      <c r="I874" s="12" t="s">
        <v>5212</v>
      </c>
      <c r="K874" s="12" t="s">
        <v>5213</v>
      </c>
    </row>
    <row r="875" spans="1:11" ht="15.75" customHeight="1">
      <c r="A875" s="12">
        <v>24559849</v>
      </c>
      <c r="B875" s="12" t="s">
        <v>5214</v>
      </c>
      <c r="C875" s="12" t="s">
        <v>5215</v>
      </c>
      <c r="D875" s="12" t="s">
        <v>5216</v>
      </c>
      <c r="E875" s="12" t="s">
        <v>5217</v>
      </c>
      <c r="F875" s="12" t="s">
        <v>5218</v>
      </c>
      <c r="G875" s="12">
        <v>2014</v>
      </c>
      <c r="H875" s="70">
        <v>41695</v>
      </c>
      <c r="I875" s="12" t="s">
        <v>5219</v>
      </c>
    </row>
    <row r="876" spans="1:11" ht="15.75" customHeight="1">
      <c r="A876" s="12">
        <v>24586120</v>
      </c>
      <c r="B876" s="12" t="s">
        <v>5220</v>
      </c>
      <c r="C876" s="12" t="s">
        <v>5221</v>
      </c>
      <c r="D876" s="12" t="s">
        <v>5222</v>
      </c>
      <c r="E876" s="12" t="s">
        <v>5223</v>
      </c>
      <c r="F876" s="12" t="s">
        <v>5224</v>
      </c>
      <c r="G876" s="12">
        <v>2014</v>
      </c>
      <c r="H876" s="70">
        <v>41702</v>
      </c>
      <c r="I876" s="12" t="s">
        <v>5225</v>
      </c>
      <c r="K876" s="12" t="s">
        <v>5226</v>
      </c>
    </row>
    <row r="877" spans="1:11" ht="15.75" customHeight="1">
      <c r="A877" s="12">
        <v>24474273</v>
      </c>
      <c r="B877" s="12" t="s">
        <v>5227</v>
      </c>
      <c r="C877" s="12" t="s">
        <v>5228</v>
      </c>
      <c r="D877" s="12" t="s">
        <v>5229</v>
      </c>
      <c r="E877" s="12" t="s">
        <v>5230</v>
      </c>
      <c r="F877" s="12" t="s">
        <v>519</v>
      </c>
      <c r="G877" s="12">
        <v>2014</v>
      </c>
      <c r="H877" s="70">
        <v>41669</v>
      </c>
      <c r="K877" s="12" t="s">
        <v>5231</v>
      </c>
    </row>
    <row r="878" spans="1:11" ht="15.75" customHeight="1">
      <c r="A878" s="12">
        <v>24336210</v>
      </c>
      <c r="B878" s="12" t="s">
        <v>5232</v>
      </c>
      <c r="C878" s="12" t="s">
        <v>5233</v>
      </c>
      <c r="D878" s="12" t="s">
        <v>5234</v>
      </c>
      <c r="E878" s="12" t="s">
        <v>5235</v>
      </c>
      <c r="F878" s="12" t="s">
        <v>5236</v>
      </c>
      <c r="G878" s="12">
        <v>2014</v>
      </c>
      <c r="H878" s="70">
        <v>41625</v>
      </c>
      <c r="I878" s="12" t="s">
        <v>5237</v>
      </c>
      <c r="J878" s="12" t="s">
        <v>5238</v>
      </c>
      <c r="K878" s="12" t="s">
        <v>5239</v>
      </c>
    </row>
    <row r="879" spans="1:11" ht="15.75" customHeight="1">
      <c r="A879" s="12">
        <v>23730727</v>
      </c>
      <c r="B879" s="12" t="s">
        <v>5240</v>
      </c>
      <c r="C879" s="12" t="s">
        <v>5241</v>
      </c>
      <c r="D879" s="12" t="s">
        <v>5242</v>
      </c>
      <c r="E879" s="12" t="s">
        <v>5243</v>
      </c>
      <c r="F879" s="12" t="s">
        <v>2784</v>
      </c>
      <c r="G879" s="12">
        <v>2014</v>
      </c>
      <c r="H879" s="70">
        <v>41430</v>
      </c>
      <c r="K879" s="12" t="s">
        <v>5244</v>
      </c>
    </row>
    <row r="880" spans="1:11" ht="15.75" customHeight="1">
      <c r="A880" s="12">
        <v>23759367</v>
      </c>
      <c r="B880" s="12" t="s">
        <v>5245</v>
      </c>
      <c r="C880" s="12" t="s">
        <v>5246</v>
      </c>
      <c r="D880" s="12" t="s">
        <v>5247</v>
      </c>
      <c r="E880" s="12" t="s">
        <v>1163</v>
      </c>
      <c r="F880" s="12" t="s">
        <v>3944</v>
      </c>
      <c r="G880" s="12">
        <v>2014</v>
      </c>
      <c r="H880" s="70">
        <v>41439</v>
      </c>
      <c r="I880" s="12" t="s">
        <v>5248</v>
      </c>
      <c r="K880" s="12" t="s">
        <v>5249</v>
      </c>
    </row>
    <row r="881" spans="1:11" ht="15.75" customHeight="1">
      <c r="A881" s="12">
        <v>24026408</v>
      </c>
      <c r="B881" s="12" t="s">
        <v>5250</v>
      </c>
      <c r="C881" s="12" t="s">
        <v>5251</v>
      </c>
      <c r="D881" s="12" t="s">
        <v>5252</v>
      </c>
      <c r="E881" s="12" t="s">
        <v>5253</v>
      </c>
      <c r="F881" s="12" t="s">
        <v>725</v>
      </c>
      <c r="G881" s="12">
        <v>2014</v>
      </c>
      <c r="H881" s="70">
        <v>41530</v>
      </c>
      <c r="K881" s="12" t="s">
        <v>5254</v>
      </c>
    </row>
    <row r="882" spans="1:11" ht="15.75" customHeight="1">
      <c r="A882" s="12">
        <v>24102506</v>
      </c>
      <c r="B882" s="12" t="s">
        <v>5255</v>
      </c>
      <c r="C882" s="12" t="s">
        <v>5256</v>
      </c>
      <c r="D882" s="12" t="s">
        <v>5257</v>
      </c>
      <c r="E882" s="12" t="s">
        <v>5258</v>
      </c>
      <c r="F882" s="12" t="s">
        <v>5259</v>
      </c>
      <c r="G882" s="12">
        <v>2014</v>
      </c>
      <c r="H882" s="70">
        <v>41557</v>
      </c>
      <c r="K882" s="12" t="s">
        <v>5260</v>
      </c>
    </row>
    <row r="883" spans="1:11" ht="15.75" customHeight="1">
      <c r="A883" s="12">
        <v>24184305</v>
      </c>
      <c r="B883" s="12" t="s">
        <v>5263</v>
      </c>
      <c r="C883" s="12" t="s">
        <v>5264</v>
      </c>
      <c r="D883" s="12" t="s">
        <v>5265</v>
      </c>
      <c r="E883" s="12" t="s">
        <v>5266</v>
      </c>
      <c r="F883" s="12" t="s">
        <v>1366</v>
      </c>
      <c r="G883" s="12">
        <v>2014</v>
      </c>
      <c r="H883" s="70">
        <v>41583</v>
      </c>
      <c r="K883" s="12" t="s">
        <v>5267</v>
      </c>
    </row>
    <row r="884" spans="1:11" ht="15.75" customHeight="1">
      <c r="A884" s="12">
        <v>24214488</v>
      </c>
      <c r="B884" s="12" t="s">
        <v>5268</v>
      </c>
      <c r="C884" s="12" t="s">
        <v>5269</v>
      </c>
      <c r="D884" s="12" t="s">
        <v>5270</v>
      </c>
      <c r="E884" s="12" t="s">
        <v>2771</v>
      </c>
      <c r="F884" s="12" t="s">
        <v>2860</v>
      </c>
      <c r="G884" s="12">
        <v>2014</v>
      </c>
      <c r="H884" s="70">
        <v>41590</v>
      </c>
      <c r="I884" s="12" t="s">
        <v>5271</v>
      </c>
      <c r="J884" s="12" t="s">
        <v>5272</v>
      </c>
      <c r="K884" s="12" t="s">
        <v>5273</v>
      </c>
    </row>
    <row r="885" spans="1:11" ht="15.75" customHeight="1">
      <c r="A885" s="12">
        <v>24216036</v>
      </c>
      <c r="B885" s="12" t="s">
        <v>5274</v>
      </c>
      <c r="C885" s="12" t="s">
        <v>5275</v>
      </c>
      <c r="D885" s="12" t="s">
        <v>5276</v>
      </c>
      <c r="E885" s="12" t="s">
        <v>5277</v>
      </c>
      <c r="F885" s="12" t="s">
        <v>725</v>
      </c>
      <c r="G885" s="12">
        <v>2014</v>
      </c>
      <c r="H885" s="70">
        <v>41591</v>
      </c>
      <c r="K885" s="12" t="s">
        <v>5278</v>
      </c>
    </row>
    <row r="886" spans="1:11" ht="15.75" customHeight="1">
      <c r="A886" s="12">
        <v>24216037</v>
      </c>
      <c r="B886" s="12" t="s">
        <v>5279</v>
      </c>
      <c r="C886" s="12" t="s">
        <v>5280</v>
      </c>
      <c r="D886" s="12" t="s">
        <v>5281</v>
      </c>
      <c r="E886" s="12" t="s">
        <v>5282</v>
      </c>
      <c r="F886" s="12" t="s">
        <v>725</v>
      </c>
      <c r="G886" s="12">
        <v>2014</v>
      </c>
      <c r="H886" s="70">
        <v>41591</v>
      </c>
      <c r="K886" s="12" t="s">
        <v>5283</v>
      </c>
    </row>
    <row r="887" spans="1:11" ht="15.75" customHeight="1">
      <c r="A887" s="12">
        <v>24216156</v>
      </c>
      <c r="B887" s="12" t="s">
        <v>5284</v>
      </c>
      <c r="C887" s="12" t="s">
        <v>5285</v>
      </c>
      <c r="D887" s="12" t="s">
        <v>5286</v>
      </c>
      <c r="E887" s="12" t="s">
        <v>5287</v>
      </c>
      <c r="F887" s="12" t="s">
        <v>162</v>
      </c>
      <c r="G887" s="12">
        <v>2014</v>
      </c>
      <c r="H887" s="70">
        <v>41591</v>
      </c>
      <c r="I887" s="12" t="s">
        <v>5288</v>
      </c>
      <c r="K887" s="12" t="s">
        <v>5289</v>
      </c>
    </row>
    <row r="888" spans="1:11" ht="15.75" customHeight="1">
      <c r="A888" s="12">
        <v>24234071</v>
      </c>
      <c r="B888" s="12" t="s">
        <v>5290</v>
      </c>
      <c r="C888" s="12" t="s">
        <v>5291</v>
      </c>
      <c r="D888" s="12" t="s">
        <v>5292</v>
      </c>
      <c r="E888" s="12" t="s">
        <v>3334</v>
      </c>
      <c r="F888" s="12" t="s">
        <v>251</v>
      </c>
      <c r="G888" s="12">
        <v>2014</v>
      </c>
      <c r="H888" s="70">
        <v>41594</v>
      </c>
      <c r="K888" s="12" t="s">
        <v>5293</v>
      </c>
    </row>
    <row r="889" spans="1:11" ht="15.75" customHeight="1">
      <c r="A889" s="12">
        <v>24273127</v>
      </c>
      <c r="B889" s="12" t="s">
        <v>5294</v>
      </c>
      <c r="C889" s="12" t="s">
        <v>5295</v>
      </c>
      <c r="D889" s="12" t="s">
        <v>5296</v>
      </c>
      <c r="E889" s="12" t="s">
        <v>5297</v>
      </c>
      <c r="F889" s="12" t="s">
        <v>251</v>
      </c>
      <c r="G889" s="12">
        <v>2014</v>
      </c>
      <c r="H889" s="70">
        <v>41604</v>
      </c>
      <c r="I889" s="12" t="s">
        <v>5298</v>
      </c>
      <c r="K889" s="12" t="s">
        <v>5299</v>
      </c>
    </row>
    <row r="890" spans="1:11" ht="15.75" customHeight="1">
      <c r="A890" s="12">
        <v>24280088</v>
      </c>
      <c r="B890" s="12" t="s">
        <v>5300</v>
      </c>
      <c r="C890" s="12" t="s">
        <v>5301</v>
      </c>
      <c r="D890" s="12" t="s">
        <v>5302</v>
      </c>
      <c r="E890" s="12" t="s">
        <v>5303</v>
      </c>
      <c r="F890" s="12" t="s">
        <v>851</v>
      </c>
      <c r="G890" s="12">
        <v>2014</v>
      </c>
      <c r="H890" s="70">
        <v>41606</v>
      </c>
      <c r="I890" s="12" t="s">
        <v>5304</v>
      </c>
      <c r="K890" s="12" t="s">
        <v>5305</v>
      </c>
    </row>
    <row r="891" spans="1:11" ht="15.75" customHeight="1">
      <c r="A891" s="12">
        <v>24291713</v>
      </c>
      <c r="B891" s="12" t="s">
        <v>5308</v>
      </c>
      <c r="C891" s="12" t="s">
        <v>5309</v>
      </c>
      <c r="D891" s="12" t="s">
        <v>5310</v>
      </c>
      <c r="E891" s="12" t="s">
        <v>5311</v>
      </c>
      <c r="F891" s="12" t="s">
        <v>841</v>
      </c>
      <c r="G891" s="12">
        <v>2014</v>
      </c>
      <c r="H891" s="70">
        <v>41611</v>
      </c>
      <c r="I891" s="12" t="s">
        <v>5312</v>
      </c>
      <c r="J891" s="12" t="s">
        <v>5313</v>
      </c>
      <c r="K891" s="12" t="s">
        <v>5314</v>
      </c>
    </row>
    <row r="892" spans="1:11" ht="15.75" customHeight="1">
      <c r="A892" s="12">
        <v>24327758</v>
      </c>
      <c r="B892" s="12" t="s">
        <v>5317</v>
      </c>
      <c r="C892" s="12" t="s">
        <v>5318</v>
      </c>
      <c r="D892" s="12" t="s">
        <v>5319</v>
      </c>
      <c r="E892" s="12" t="s">
        <v>5320</v>
      </c>
      <c r="F892" s="12" t="s">
        <v>251</v>
      </c>
      <c r="G892" s="12">
        <v>2014</v>
      </c>
      <c r="H892" s="70">
        <v>41620</v>
      </c>
      <c r="I892" s="12" t="s">
        <v>5321</v>
      </c>
      <c r="K892" s="12" t="s">
        <v>5322</v>
      </c>
    </row>
    <row r="893" spans="1:11" ht="15.75" customHeight="1">
      <c r="A893" s="12">
        <v>24337731</v>
      </c>
      <c r="B893" s="12" t="s">
        <v>5323</v>
      </c>
      <c r="C893" s="12" t="s">
        <v>5324</v>
      </c>
      <c r="D893" s="12" t="s">
        <v>5325</v>
      </c>
      <c r="E893" s="12" t="s">
        <v>5326</v>
      </c>
      <c r="F893" s="12" t="s">
        <v>251</v>
      </c>
      <c r="G893" s="12">
        <v>2014</v>
      </c>
      <c r="H893" s="70">
        <v>41625</v>
      </c>
      <c r="K893" s="12" t="s">
        <v>5327</v>
      </c>
    </row>
    <row r="894" spans="1:11" ht="15.75" customHeight="1">
      <c r="A894" s="12">
        <v>24337732</v>
      </c>
      <c r="B894" s="12" t="s">
        <v>5328</v>
      </c>
      <c r="C894" s="12" t="s">
        <v>5329</v>
      </c>
      <c r="D894" s="12" t="s">
        <v>5330</v>
      </c>
      <c r="E894" s="12" t="s">
        <v>5331</v>
      </c>
      <c r="F894" s="12" t="s">
        <v>251</v>
      </c>
      <c r="G894" s="12">
        <v>2014</v>
      </c>
      <c r="H894" s="70">
        <v>41625</v>
      </c>
      <c r="I894" s="12" t="s">
        <v>5332</v>
      </c>
      <c r="K894" s="12" t="s">
        <v>5333</v>
      </c>
    </row>
    <row r="895" spans="1:11" ht="15.75" customHeight="1">
      <c r="A895" s="12">
        <v>24343644</v>
      </c>
      <c r="B895" s="12" t="s">
        <v>5334</v>
      </c>
      <c r="C895" s="12" t="s">
        <v>5335</v>
      </c>
      <c r="D895" s="12" t="s">
        <v>5336</v>
      </c>
      <c r="E895" s="12" t="s">
        <v>3328</v>
      </c>
      <c r="F895" s="12" t="s">
        <v>90</v>
      </c>
      <c r="G895" s="12">
        <v>2014</v>
      </c>
      <c r="H895" s="70">
        <v>41626</v>
      </c>
      <c r="I895" s="12" t="s">
        <v>5337</v>
      </c>
      <c r="K895" s="12" t="s">
        <v>5338</v>
      </c>
    </row>
    <row r="896" spans="1:11" ht="15.75" customHeight="1">
      <c r="A896" s="12">
        <v>24343651</v>
      </c>
      <c r="B896" s="12" t="s">
        <v>5339</v>
      </c>
      <c r="C896" s="12" t="s">
        <v>5340</v>
      </c>
      <c r="D896" s="12" t="s">
        <v>5341</v>
      </c>
      <c r="E896" s="12" t="s">
        <v>5342</v>
      </c>
      <c r="F896" s="12" t="s">
        <v>90</v>
      </c>
      <c r="G896" s="12">
        <v>2014</v>
      </c>
      <c r="H896" s="70">
        <v>41626</v>
      </c>
      <c r="I896" s="12" t="s">
        <v>5343</v>
      </c>
      <c r="K896" s="12" t="s">
        <v>5344</v>
      </c>
    </row>
    <row r="897" spans="1:11" ht="15.75" customHeight="1">
      <c r="A897" s="12">
        <v>24363344</v>
      </c>
      <c r="B897" s="12" t="s">
        <v>5347</v>
      </c>
      <c r="C897" s="12" t="s">
        <v>5348</v>
      </c>
      <c r="D897" s="12" t="s">
        <v>5349</v>
      </c>
      <c r="E897" s="12" t="s">
        <v>5350</v>
      </c>
      <c r="F897" s="12" t="s">
        <v>691</v>
      </c>
      <c r="G897" s="12">
        <v>2014</v>
      </c>
      <c r="H897" s="70">
        <v>41632</v>
      </c>
      <c r="I897" s="12" t="s">
        <v>5351</v>
      </c>
      <c r="K897" s="12" t="s">
        <v>5352</v>
      </c>
    </row>
    <row r="898" spans="1:11" ht="15.75" customHeight="1">
      <c r="A898" s="12">
        <v>24365033</v>
      </c>
      <c r="B898" s="12" t="s">
        <v>5353</v>
      </c>
      <c r="C898" s="12" t="s">
        <v>5354</v>
      </c>
      <c r="D898" s="12" t="s">
        <v>5355</v>
      </c>
      <c r="E898" s="12" t="s">
        <v>5356</v>
      </c>
      <c r="F898" s="12" t="s">
        <v>496</v>
      </c>
      <c r="G898" s="12">
        <v>2014</v>
      </c>
      <c r="H898" s="70">
        <v>41633</v>
      </c>
      <c r="K898" s="12" t="s">
        <v>5357</v>
      </c>
    </row>
    <row r="899" spans="1:11" ht="15.75" customHeight="1">
      <c r="A899" s="12">
        <v>24431187</v>
      </c>
      <c r="B899" s="12" t="s">
        <v>5358</v>
      </c>
      <c r="C899" s="12" t="s">
        <v>5359</v>
      </c>
      <c r="D899" s="12" t="s">
        <v>5360</v>
      </c>
      <c r="E899" s="12" t="s">
        <v>5361</v>
      </c>
      <c r="F899" s="12" t="s">
        <v>251</v>
      </c>
      <c r="G899" s="12">
        <v>2014</v>
      </c>
      <c r="H899" s="70">
        <v>41656</v>
      </c>
      <c r="K899" s="12" t="s">
        <v>5362</v>
      </c>
    </row>
    <row r="900" spans="1:11" ht="15.75" customHeight="1">
      <c r="A900" s="12">
        <v>24450867</v>
      </c>
      <c r="B900" s="12" t="s">
        <v>5363</v>
      </c>
      <c r="C900" s="12" t="s">
        <v>5364</v>
      </c>
      <c r="D900" s="12" t="s">
        <v>5365</v>
      </c>
      <c r="E900" s="12" t="s">
        <v>495</v>
      </c>
      <c r="F900" s="12" t="s">
        <v>2832</v>
      </c>
      <c r="G900" s="12">
        <v>2014</v>
      </c>
      <c r="H900" s="70">
        <v>41663</v>
      </c>
      <c r="I900" s="12" t="s">
        <v>5366</v>
      </c>
      <c r="J900" s="12" t="s">
        <v>5367</v>
      </c>
      <c r="K900" s="12" t="s">
        <v>5368</v>
      </c>
    </row>
    <row r="901" spans="1:11" ht="15.75" customHeight="1">
      <c r="A901" s="12">
        <v>24508691</v>
      </c>
      <c r="B901" s="12" t="s">
        <v>5369</v>
      </c>
      <c r="C901" s="12" t="s">
        <v>5370</v>
      </c>
      <c r="D901" s="12" t="s">
        <v>5371</v>
      </c>
      <c r="E901" s="12" t="s">
        <v>5372</v>
      </c>
      <c r="F901" s="12" t="s">
        <v>5373</v>
      </c>
      <c r="G901" s="12">
        <v>2014</v>
      </c>
      <c r="H901" s="70">
        <v>41681</v>
      </c>
      <c r="K901" s="12" t="s">
        <v>5374</v>
      </c>
    </row>
    <row r="902" spans="1:11" ht="15.75" customHeight="1">
      <c r="A902" s="12">
        <v>24515768</v>
      </c>
      <c r="B902" s="12" t="s">
        <v>5375</v>
      </c>
      <c r="C902" s="12" t="s">
        <v>5376</v>
      </c>
      <c r="D902" s="12" t="s">
        <v>5377</v>
      </c>
      <c r="E902" s="12" t="s">
        <v>5378</v>
      </c>
      <c r="F902" s="12" t="s">
        <v>1191</v>
      </c>
      <c r="G902" s="12">
        <v>2014</v>
      </c>
      <c r="H902" s="70">
        <v>41682</v>
      </c>
      <c r="K902" s="12" t="s">
        <v>5379</v>
      </c>
    </row>
    <row r="903" spans="1:11" ht="15.75" customHeight="1">
      <c r="A903" s="12">
        <v>24518282</v>
      </c>
      <c r="B903" s="12" t="s">
        <v>5380</v>
      </c>
      <c r="C903" s="12" t="s">
        <v>5381</v>
      </c>
      <c r="D903" s="12" t="s">
        <v>5382</v>
      </c>
      <c r="E903" s="12" t="s">
        <v>5383</v>
      </c>
      <c r="F903" s="12" t="s">
        <v>5384</v>
      </c>
      <c r="G903" s="12">
        <v>2014</v>
      </c>
      <c r="H903" s="70">
        <v>41683</v>
      </c>
    </row>
    <row r="904" spans="1:11" ht="15.75" customHeight="1">
      <c r="A904" s="12">
        <v>24521720</v>
      </c>
      <c r="B904" s="12" t="s">
        <v>5385</v>
      </c>
      <c r="C904" s="12" t="s">
        <v>5386</v>
      </c>
      <c r="D904" s="12" t="s">
        <v>5387</v>
      </c>
      <c r="E904" s="12" t="s">
        <v>5388</v>
      </c>
      <c r="F904" s="12" t="s">
        <v>128</v>
      </c>
      <c r="G904" s="12">
        <v>2014</v>
      </c>
      <c r="H904" s="70">
        <v>41684</v>
      </c>
      <c r="K904" s="12" t="s">
        <v>5389</v>
      </c>
    </row>
    <row r="905" spans="1:11" ht="15.75" customHeight="1">
      <c r="A905" s="12">
        <v>24521722</v>
      </c>
      <c r="B905" s="12" t="s">
        <v>5390</v>
      </c>
      <c r="C905" s="12" t="s">
        <v>5391</v>
      </c>
      <c r="D905" s="12" t="s">
        <v>5392</v>
      </c>
      <c r="E905" s="12" t="s">
        <v>5393</v>
      </c>
      <c r="F905" s="12" t="s">
        <v>128</v>
      </c>
      <c r="G905" s="12">
        <v>2014</v>
      </c>
      <c r="H905" s="70">
        <v>41684</v>
      </c>
      <c r="K905" s="12" t="s">
        <v>5394</v>
      </c>
    </row>
    <row r="906" spans="1:11" ht="15.75" customHeight="1">
      <c r="A906" s="12">
        <v>24521723</v>
      </c>
      <c r="B906" s="12" t="s">
        <v>5395</v>
      </c>
      <c r="C906" s="12" t="s">
        <v>5396</v>
      </c>
      <c r="D906" s="12" t="s">
        <v>5397</v>
      </c>
      <c r="E906" s="12" t="s">
        <v>5398</v>
      </c>
      <c r="F906" s="12" t="s">
        <v>128</v>
      </c>
      <c r="G906" s="12">
        <v>2014</v>
      </c>
      <c r="H906" s="70">
        <v>41684</v>
      </c>
      <c r="K906" s="12" t="s">
        <v>5399</v>
      </c>
    </row>
    <row r="907" spans="1:11" ht="15.75" customHeight="1">
      <c r="A907" s="12">
        <v>24521724</v>
      </c>
      <c r="B907" s="12" t="s">
        <v>5400</v>
      </c>
      <c r="C907" s="12" t="s">
        <v>5401</v>
      </c>
      <c r="D907" s="12" t="s">
        <v>5402</v>
      </c>
      <c r="E907" s="12" t="s">
        <v>2883</v>
      </c>
      <c r="F907" s="12" t="s">
        <v>128</v>
      </c>
      <c r="G907" s="12">
        <v>2014</v>
      </c>
      <c r="H907" s="70">
        <v>41684</v>
      </c>
      <c r="K907" s="12" t="s">
        <v>5403</v>
      </c>
    </row>
    <row r="908" spans="1:11" ht="15.75" customHeight="1">
      <c r="A908" s="12">
        <v>24521729</v>
      </c>
      <c r="B908" s="12" t="s">
        <v>5404</v>
      </c>
      <c r="C908" s="12" t="s">
        <v>5405</v>
      </c>
      <c r="D908" s="12" t="s">
        <v>5406</v>
      </c>
      <c r="E908" s="12" t="s">
        <v>5407</v>
      </c>
      <c r="F908" s="12" t="s">
        <v>128</v>
      </c>
      <c r="G908" s="12">
        <v>2014</v>
      </c>
      <c r="H908" s="70">
        <v>41684</v>
      </c>
      <c r="K908" s="12" t="s">
        <v>5408</v>
      </c>
    </row>
    <row r="909" spans="1:11" ht="15.75" customHeight="1">
      <c r="A909" s="12">
        <v>24588896</v>
      </c>
      <c r="B909" s="12" t="s">
        <v>5409</v>
      </c>
      <c r="C909" s="12" t="s">
        <v>5410</v>
      </c>
      <c r="D909" s="12" t="s">
        <v>5411</v>
      </c>
      <c r="E909" s="12" t="s">
        <v>5412</v>
      </c>
      <c r="F909" s="12" t="s">
        <v>443</v>
      </c>
      <c r="G909" s="12">
        <v>2014</v>
      </c>
      <c r="H909" s="70">
        <v>41703</v>
      </c>
      <c r="K909" s="12" t="s">
        <v>5413</v>
      </c>
    </row>
    <row r="910" spans="1:11" ht="15.75" customHeight="1">
      <c r="A910" s="12">
        <v>24618022</v>
      </c>
      <c r="B910" s="12" t="s">
        <v>5414</v>
      </c>
      <c r="C910" s="12" t="s">
        <v>5415</v>
      </c>
      <c r="D910" s="12" t="s">
        <v>5416</v>
      </c>
      <c r="E910" s="12" t="s">
        <v>5417</v>
      </c>
      <c r="F910" s="12" t="s">
        <v>443</v>
      </c>
      <c r="G910" s="12">
        <v>2014</v>
      </c>
      <c r="H910" s="70">
        <v>41711</v>
      </c>
      <c r="K910" s="12" t="s">
        <v>5418</v>
      </c>
    </row>
    <row r="911" spans="1:11" ht="15.75" customHeight="1">
      <c r="A911" s="12">
        <v>24618039</v>
      </c>
      <c r="B911" s="12" t="s">
        <v>5419</v>
      </c>
      <c r="C911" s="12" t="s">
        <v>5420</v>
      </c>
      <c r="D911" s="12" t="s">
        <v>5421</v>
      </c>
      <c r="E911" s="12" t="s">
        <v>5422</v>
      </c>
      <c r="F911" s="12" t="s">
        <v>443</v>
      </c>
      <c r="G911" s="12">
        <v>2014</v>
      </c>
      <c r="H911" s="70">
        <v>41711</v>
      </c>
      <c r="K911" s="12" t="s">
        <v>5423</v>
      </c>
    </row>
    <row r="912" spans="1:11" ht="15.75" customHeight="1">
      <c r="A912" s="12">
        <v>24618046</v>
      </c>
      <c r="B912" s="12" t="s">
        <v>5424</v>
      </c>
      <c r="C912" s="12" t="s">
        <v>5425</v>
      </c>
      <c r="D912" s="12" t="s">
        <v>5426</v>
      </c>
      <c r="E912" s="12" t="s">
        <v>5427</v>
      </c>
      <c r="F912" s="12" t="s">
        <v>443</v>
      </c>
      <c r="G912" s="12">
        <v>2014</v>
      </c>
      <c r="H912" s="70">
        <v>41711</v>
      </c>
      <c r="K912" s="12" t="s">
        <v>5428</v>
      </c>
    </row>
    <row r="913" spans="1:11" ht="15.75" customHeight="1">
      <c r="A913" s="12">
        <v>24672617</v>
      </c>
      <c r="B913" s="12" t="s">
        <v>5429</v>
      </c>
      <c r="C913" s="12" t="s">
        <v>5430</v>
      </c>
      <c r="D913" s="12" t="s">
        <v>5431</v>
      </c>
      <c r="E913" s="12" t="s">
        <v>5432</v>
      </c>
      <c r="F913" s="12" t="s">
        <v>5433</v>
      </c>
      <c r="G913" s="12">
        <v>2014</v>
      </c>
      <c r="H913" s="70">
        <v>41726</v>
      </c>
      <c r="I913" s="12" t="s">
        <v>5434</v>
      </c>
      <c r="K913" s="12" t="s">
        <v>5435</v>
      </c>
    </row>
    <row r="914" spans="1:11" ht="15.75" customHeight="1">
      <c r="A914" s="12">
        <v>24685900</v>
      </c>
      <c r="B914" s="12" t="s">
        <v>5436</v>
      </c>
      <c r="C914" s="12" t="s">
        <v>5437</v>
      </c>
      <c r="D914" s="12" t="s">
        <v>5438</v>
      </c>
      <c r="E914" s="12" t="s">
        <v>5439</v>
      </c>
      <c r="F914" s="12" t="s">
        <v>5440</v>
      </c>
      <c r="G914" s="12">
        <v>2014</v>
      </c>
      <c r="H914" s="70">
        <v>41731</v>
      </c>
      <c r="K914" s="12" t="s">
        <v>5441</v>
      </c>
    </row>
    <row r="915" spans="1:11" ht="15.75" customHeight="1">
      <c r="A915" s="12">
        <v>24736142</v>
      </c>
      <c r="B915" s="12" t="s">
        <v>5442</v>
      </c>
      <c r="C915" s="12" t="s">
        <v>5443</v>
      </c>
      <c r="D915" s="12" t="s">
        <v>5444</v>
      </c>
      <c r="E915" s="12" t="s">
        <v>5445</v>
      </c>
      <c r="F915" s="12" t="s">
        <v>4391</v>
      </c>
      <c r="G915" s="12">
        <v>2014</v>
      </c>
      <c r="H915" s="70">
        <v>41746</v>
      </c>
      <c r="K915" s="12" t="s">
        <v>5446</v>
      </c>
    </row>
    <row r="916" spans="1:11" ht="15.75" customHeight="1">
      <c r="A916" s="12">
        <v>24757735</v>
      </c>
      <c r="B916" s="12" t="s">
        <v>5447</v>
      </c>
      <c r="C916" s="12" t="s">
        <v>5448</v>
      </c>
      <c r="D916" s="12" t="s">
        <v>5449</v>
      </c>
      <c r="E916" s="12" t="s">
        <v>5450</v>
      </c>
      <c r="F916" s="12" t="s">
        <v>5451</v>
      </c>
      <c r="G916" s="12">
        <v>2014</v>
      </c>
      <c r="H916" s="70">
        <v>41753</v>
      </c>
    </row>
    <row r="917" spans="1:11" ht="15.75" customHeight="1">
      <c r="A917" s="12">
        <v>24761248</v>
      </c>
      <c r="B917" s="12" t="s">
        <v>5452</v>
      </c>
      <c r="C917" s="12" t="s">
        <v>5453</v>
      </c>
      <c r="D917" s="12" t="s">
        <v>5454</v>
      </c>
      <c r="E917" s="12" t="s">
        <v>5455</v>
      </c>
      <c r="F917" s="12" t="s">
        <v>5456</v>
      </c>
      <c r="G917" s="12">
        <v>2014</v>
      </c>
      <c r="H917" s="70">
        <v>41754</v>
      </c>
      <c r="I917" s="12" t="s">
        <v>5457</v>
      </c>
      <c r="K917" s="12" t="s">
        <v>5458</v>
      </c>
    </row>
    <row r="918" spans="1:11" ht="15.75" customHeight="1">
      <c r="A918" s="12">
        <v>24847612</v>
      </c>
      <c r="B918" s="12" t="s">
        <v>5459</v>
      </c>
      <c r="C918" s="12" t="s">
        <v>5460</v>
      </c>
      <c r="D918" s="12" t="s">
        <v>5461</v>
      </c>
      <c r="E918" s="12" t="s">
        <v>5462</v>
      </c>
      <c r="F918" s="12" t="s">
        <v>5463</v>
      </c>
      <c r="G918" s="12">
        <v>2014</v>
      </c>
      <c r="H918" s="70">
        <v>41782</v>
      </c>
      <c r="K918" s="12" t="s">
        <v>5464</v>
      </c>
    </row>
    <row r="919" spans="1:11" ht="15.75" customHeight="1">
      <c r="A919" s="12">
        <v>24862043</v>
      </c>
      <c r="B919" s="12" t="s">
        <v>5465</v>
      </c>
      <c r="C919" s="12" t="s">
        <v>5466</v>
      </c>
      <c r="D919" s="12" t="s">
        <v>5467</v>
      </c>
      <c r="E919" s="12" t="s">
        <v>5468</v>
      </c>
      <c r="F919" s="12" t="s">
        <v>5469</v>
      </c>
      <c r="G919" s="12">
        <v>2014</v>
      </c>
      <c r="H919" s="70">
        <v>41787</v>
      </c>
    </row>
    <row r="920" spans="1:11" ht="15.75" customHeight="1">
      <c r="A920" s="12">
        <v>24594663</v>
      </c>
      <c r="B920" s="12" t="s">
        <v>5470</v>
      </c>
      <c r="C920" s="12" t="s">
        <v>5471</v>
      </c>
      <c r="D920" s="12" t="s">
        <v>5472</v>
      </c>
      <c r="E920" s="12" t="s">
        <v>5473</v>
      </c>
      <c r="F920" s="12" t="s">
        <v>2168</v>
      </c>
      <c r="G920" s="12">
        <v>2014</v>
      </c>
      <c r="H920" s="70">
        <v>41704</v>
      </c>
      <c r="I920" s="12" t="s">
        <v>5474</v>
      </c>
      <c r="K920" s="12" t="s">
        <v>5475</v>
      </c>
    </row>
    <row r="921" spans="1:11" ht="15.75" customHeight="1">
      <c r="A921" s="12">
        <v>25374648</v>
      </c>
      <c r="B921" s="12" t="s">
        <v>5476</v>
      </c>
      <c r="C921" s="12" t="s">
        <v>5477</v>
      </c>
      <c r="D921" s="12" t="s">
        <v>5478</v>
      </c>
      <c r="E921" s="12" t="s">
        <v>5479</v>
      </c>
      <c r="F921" s="12" t="s">
        <v>5480</v>
      </c>
      <c r="G921" s="12">
        <v>2014</v>
      </c>
      <c r="H921" s="70">
        <v>41950</v>
      </c>
      <c r="I921" s="12" t="s">
        <v>5481</v>
      </c>
      <c r="K921" s="12" t="s">
        <v>5482</v>
      </c>
    </row>
    <row r="922" spans="1:11" ht="15.75" customHeight="1">
      <c r="A922" s="12">
        <v>24762692</v>
      </c>
      <c r="B922" s="12" t="s">
        <v>5483</v>
      </c>
      <c r="C922" s="12" t="s">
        <v>5484</v>
      </c>
      <c r="D922" s="12" t="s">
        <v>5485</v>
      </c>
      <c r="E922" s="12" t="s">
        <v>5486</v>
      </c>
      <c r="F922" s="12" t="s">
        <v>5487</v>
      </c>
      <c r="G922" s="12">
        <v>2014</v>
      </c>
      <c r="H922" s="70">
        <v>41755</v>
      </c>
    </row>
    <row r="923" spans="1:11" ht="15.75" customHeight="1">
      <c r="A923" s="12">
        <v>24599315</v>
      </c>
      <c r="B923" s="12" t="s">
        <v>5488</v>
      </c>
      <c r="C923" s="12" t="s">
        <v>5489</v>
      </c>
      <c r="D923" s="12" t="s">
        <v>5490</v>
      </c>
      <c r="E923" s="12" t="s">
        <v>2219</v>
      </c>
      <c r="F923" s="12" t="s">
        <v>2168</v>
      </c>
      <c r="G923" s="12">
        <v>2014</v>
      </c>
      <c r="H923" s="70">
        <v>41705</v>
      </c>
      <c r="I923" s="12" t="s">
        <v>5491</v>
      </c>
      <c r="K923" s="12" t="s">
        <v>5492</v>
      </c>
    </row>
    <row r="924" spans="1:11" ht="15.75" customHeight="1">
      <c r="A924" s="12">
        <v>24622331</v>
      </c>
      <c r="B924" s="12" t="s">
        <v>5493</v>
      </c>
      <c r="C924" s="12" t="s">
        <v>5494</v>
      </c>
      <c r="D924" s="12" t="s">
        <v>5495</v>
      </c>
      <c r="E924" s="12" t="s">
        <v>5496</v>
      </c>
      <c r="F924" s="12" t="s">
        <v>5497</v>
      </c>
      <c r="G924" s="12">
        <v>2014</v>
      </c>
      <c r="H924" s="70">
        <v>41712</v>
      </c>
      <c r="I924" s="12" t="s">
        <v>5498</v>
      </c>
      <c r="J924" s="12" t="s">
        <v>5499</v>
      </c>
    </row>
    <row r="925" spans="1:11" ht="15.75" customHeight="1">
      <c r="A925" s="12">
        <v>24646934</v>
      </c>
      <c r="B925" s="12" t="s">
        <v>5500</v>
      </c>
      <c r="C925" s="12" t="s">
        <v>5501</v>
      </c>
      <c r="D925" s="12" t="s">
        <v>5502</v>
      </c>
      <c r="E925" s="12" t="s">
        <v>4377</v>
      </c>
      <c r="F925" s="12" t="s">
        <v>2168</v>
      </c>
      <c r="G925" s="12">
        <v>2014</v>
      </c>
      <c r="H925" s="70">
        <v>41719</v>
      </c>
      <c r="I925" s="12" t="s">
        <v>5503</v>
      </c>
      <c r="K925" s="12" t="s">
        <v>5504</v>
      </c>
    </row>
    <row r="926" spans="1:11" ht="15.75" customHeight="1">
      <c r="A926" s="12">
        <v>23973245</v>
      </c>
      <c r="B926" s="12" t="s">
        <v>5505</v>
      </c>
      <c r="C926" s="12" t="s">
        <v>5506</v>
      </c>
      <c r="D926" s="12" t="s">
        <v>5507</v>
      </c>
      <c r="E926" s="12" t="s">
        <v>4033</v>
      </c>
      <c r="F926" s="12" t="s">
        <v>353</v>
      </c>
      <c r="G926" s="12">
        <v>2014</v>
      </c>
      <c r="H926" s="70">
        <v>41513</v>
      </c>
      <c r="K926" s="12" t="s">
        <v>5508</v>
      </c>
    </row>
    <row r="927" spans="1:11" ht="15.75" customHeight="1">
      <c r="A927" s="12">
        <v>24606636</v>
      </c>
      <c r="B927" s="12" t="s">
        <v>5509</v>
      </c>
      <c r="C927" s="12" t="s">
        <v>5510</v>
      </c>
      <c r="D927" s="12" t="s">
        <v>5511</v>
      </c>
      <c r="E927" s="12" t="s">
        <v>5512</v>
      </c>
      <c r="F927" s="12" t="s">
        <v>353</v>
      </c>
      <c r="G927" s="12">
        <v>2014</v>
      </c>
      <c r="H927" s="70">
        <v>41709</v>
      </c>
      <c r="I927" s="12" t="s">
        <v>5513</v>
      </c>
      <c r="K927" s="12" t="s">
        <v>5514</v>
      </c>
    </row>
    <row r="928" spans="1:11" ht="15.75" customHeight="1">
      <c r="A928" s="12">
        <v>24649964</v>
      </c>
      <c r="B928" s="12" t="s">
        <v>5515</v>
      </c>
      <c r="C928" s="12" t="s">
        <v>5516</v>
      </c>
      <c r="D928" s="12" t="s">
        <v>5517</v>
      </c>
      <c r="E928" s="12" t="s">
        <v>5518</v>
      </c>
      <c r="F928" s="12" t="s">
        <v>392</v>
      </c>
      <c r="G928" s="12">
        <v>2014</v>
      </c>
      <c r="H928" s="70">
        <v>41720</v>
      </c>
      <c r="I928" s="12" t="s">
        <v>5519</v>
      </c>
      <c r="K928" s="12" t="s">
        <v>5520</v>
      </c>
    </row>
    <row r="929" spans="1:11" ht="15.75" customHeight="1">
      <c r="A929" s="12">
        <v>24651768</v>
      </c>
      <c r="B929" s="12" t="s">
        <v>5521</v>
      </c>
      <c r="C929" s="12" t="s">
        <v>5522</v>
      </c>
      <c r="D929" s="12" t="s">
        <v>5523</v>
      </c>
      <c r="E929" s="12" t="s">
        <v>3596</v>
      </c>
      <c r="F929" s="12" t="s">
        <v>2175</v>
      </c>
      <c r="G929" s="12">
        <v>2014</v>
      </c>
      <c r="H929" s="70">
        <v>41720</v>
      </c>
      <c r="I929" s="12" t="s">
        <v>5524</v>
      </c>
      <c r="K929" s="12" t="s">
        <v>5525</v>
      </c>
    </row>
    <row r="930" spans="1:11" ht="15.75" customHeight="1">
      <c r="A930" s="12">
        <v>24654238</v>
      </c>
      <c r="B930" s="12" t="s">
        <v>5526</v>
      </c>
      <c r="C930" s="12" t="s">
        <v>5527</v>
      </c>
      <c r="D930" s="12" t="s">
        <v>5528</v>
      </c>
      <c r="E930" s="12" t="s">
        <v>5529</v>
      </c>
      <c r="F930" s="12" t="s">
        <v>5530</v>
      </c>
      <c r="G930" s="12">
        <v>2014</v>
      </c>
      <c r="H930" s="70">
        <v>41720</v>
      </c>
      <c r="I930" s="12" t="s">
        <v>5531</v>
      </c>
      <c r="K930" s="12" t="s">
        <v>5532</v>
      </c>
    </row>
    <row r="931" spans="1:11" ht="15.75" customHeight="1">
      <c r="A931" s="12">
        <v>24047881</v>
      </c>
      <c r="B931" s="12" t="s">
        <v>5533</v>
      </c>
      <c r="C931" s="12" t="s">
        <v>5534</v>
      </c>
      <c r="D931" s="12" t="s">
        <v>5535</v>
      </c>
      <c r="E931" s="12" t="s">
        <v>5536</v>
      </c>
      <c r="F931" s="12" t="s">
        <v>725</v>
      </c>
      <c r="G931" s="12">
        <v>2014</v>
      </c>
      <c r="H931" s="70">
        <v>41537</v>
      </c>
      <c r="K931" s="12" t="s">
        <v>5537</v>
      </c>
    </row>
    <row r="932" spans="1:11" ht="15.75" customHeight="1">
      <c r="A932" s="12">
        <v>24297377</v>
      </c>
      <c r="B932" s="12" t="s">
        <v>5538</v>
      </c>
      <c r="C932" s="12" t="s">
        <v>5539</v>
      </c>
      <c r="D932" s="12" t="s">
        <v>5540</v>
      </c>
      <c r="E932" s="12" t="s">
        <v>5541</v>
      </c>
      <c r="F932" s="12" t="s">
        <v>5542</v>
      </c>
      <c r="G932" s="12">
        <v>2014</v>
      </c>
      <c r="H932" s="70">
        <v>41612</v>
      </c>
      <c r="K932" s="12" t="s">
        <v>5543</v>
      </c>
    </row>
    <row r="933" spans="1:11" ht="15.75" customHeight="1">
      <c r="A933" s="12">
        <v>24346121</v>
      </c>
      <c r="B933" s="12" t="s">
        <v>5544</v>
      </c>
      <c r="C933" s="12" t="s">
        <v>5545</v>
      </c>
      <c r="D933" s="12" t="s">
        <v>5546</v>
      </c>
      <c r="E933" s="12" t="s">
        <v>3958</v>
      </c>
      <c r="F933" s="12" t="s">
        <v>239</v>
      </c>
      <c r="G933" s="12">
        <v>2014</v>
      </c>
      <c r="H933" s="70">
        <v>41627</v>
      </c>
      <c r="K933" s="12" t="s">
        <v>5547</v>
      </c>
    </row>
    <row r="934" spans="1:11" ht="15.75" customHeight="1">
      <c r="A934" s="12">
        <v>24411218</v>
      </c>
      <c r="B934" s="12" t="s">
        <v>5548</v>
      </c>
      <c r="C934" s="12" t="s">
        <v>5549</v>
      </c>
      <c r="D934" s="12" t="s">
        <v>5550</v>
      </c>
      <c r="E934" s="12" t="s">
        <v>5551</v>
      </c>
      <c r="F934" s="12" t="s">
        <v>5552</v>
      </c>
      <c r="G934" s="12">
        <v>2014</v>
      </c>
      <c r="H934" s="70">
        <v>41653</v>
      </c>
      <c r="K934" s="12" t="s">
        <v>5553</v>
      </c>
    </row>
    <row r="935" spans="1:11" ht="15.75" customHeight="1">
      <c r="A935" s="12">
        <v>24443531</v>
      </c>
      <c r="B935" s="12" t="s">
        <v>5554</v>
      </c>
      <c r="C935" s="12" t="s">
        <v>5555</v>
      </c>
      <c r="D935" s="12" t="s">
        <v>5556</v>
      </c>
      <c r="E935" s="12" t="s">
        <v>5557</v>
      </c>
      <c r="F935" s="12" t="s">
        <v>691</v>
      </c>
      <c r="G935" s="12">
        <v>2014</v>
      </c>
      <c r="H935" s="70">
        <v>41660</v>
      </c>
      <c r="I935" s="12" t="s">
        <v>5558</v>
      </c>
      <c r="K935" s="12" t="s">
        <v>5559</v>
      </c>
    </row>
    <row r="936" spans="1:11" ht="15.75" customHeight="1">
      <c r="A936" s="12">
        <v>24509351</v>
      </c>
      <c r="B936" s="12" t="s">
        <v>5560</v>
      </c>
      <c r="C936" s="12" t="s">
        <v>5561</v>
      </c>
      <c r="D936" s="12" t="s">
        <v>5562</v>
      </c>
      <c r="E936" s="12" t="s">
        <v>3408</v>
      </c>
      <c r="F936" s="12" t="s">
        <v>3409</v>
      </c>
      <c r="G936" s="12">
        <v>2014</v>
      </c>
      <c r="H936" s="70">
        <v>41681</v>
      </c>
      <c r="K936" s="12" t="s">
        <v>5563</v>
      </c>
    </row>
    <row r="937" spans="1:11" ht="15.75" customHeight="1">
      <c r="A937" s="12">
        <v>24621121</v>
      </c>
      <c r="B937" s="12" t="s">
        <v>5564</v>
      </c>
      <c r="C937" s="12" t="s">
        <v>5565</v>
      </c>
      <c r="D937" s="12" t="s">
        <v>5566</v>
      </c>
      <c r="E937" s="12" t="s">
        <v>5567</v>
      </c>
      <c r="F937" s="12" t="s">
        <v>5568</v>
      </c>
      <c r="G937" s="12">
        <v>2014</v>
      </c>
      <c r="H937" s="70">
        <v>41712</v>
      </c>
      <c r="K937" s="12" t="s">
        <v>5569</v>
      </c>
    </row>
    <row r="938" spans="1:11" ht="15.75" customHeight="1">
      <c r="A938" s="12">
        <v>24622635</v>
      </c>
      <c r="B938" s="12" t="s">
        <v>5570</v>
      </c>
      <c r="C938" s="12" t="s">
        <v>5571</v>
      </c>
      <c r="D938" s="12" t="s">
        <v>5572</v>
      </c>
      <c r="E938" s="12" t="s">
        <v>2586</v>
      </c>
      <c r="F938" s="12" t="s">
        <v>128</v>
      </c>
      <c r="G938" s="12">
        <v>2014</v>
      </c>
      <c r="H938" s="70">
        <v>41712</v>
      </c>
      <c r="I938" s="12" t="s">
        <v>5573</v>
      </c>
      <c r="J938" s="12" t="s">
        <v>5574</v>
      </c>
      <c r="K938" s="12" t="s">
        <v>5575</v>
      </c>
    </row>
    <row r="939" spans="1:11" ht="15.75" customHeight="1">
      <c r="A939" s="12">
        <v>24649815</v>
      </c>
      <c r="B939" s="12" t="s">
        <v>5576</v>
      </c>
      <c r="C939" s="12" t="s">
        <v>5577</v>
      </c>
      <c r="D939" s="12" t="s">
        <v>5578</v>
      </c>
      <c r="E939" s="12" t="s">
        <v>3596</v>
      </c>
      <c r="F939" s="12" t="s">
        <v>2832</v>
      </c>
      <c r="G939" s="12">
        <v>2014</v>
      </c>
      <c r="H939" s="70">
        <v>41720</v>
      </c>
      <c r="K939" s="12" t="s">
        <v>5579</v>
      </c>
    </row>
    <row r="940" spans="1:11" ht="15.75" customHeight="1">
      <c r="A940" s="12">
        <v>24696438</v>
      </c>
      <c r="B940" s="12" t="s">
        <v>5580</v>
      </c>
      <c r="C940" s="12" t="s">
        <v>5581</v>
      </c>
      <c r="D940" s="12" t="s">
        <v>5582</v>
      </c>
      <c r="E940" s="12" t="s">
        <v>5583</v>
      </c>
      <c r="F940" s="12" t="s">
        <v>5584</v>
      </c>
      <c r="G940" s="12">
        <v>2014</v>
      </c>
      <c r="H940" s="70">
        <v>41733</v>
      </c>
      <c r="I940" s="12" t="s">
        <v>5585</v>
      </c>
      <c r="K940" s="12" t="s">
        <v>5586</v>
      </c>
    </row>
    <row r="941" spans="1:11" ht="15.75" customHeight="1">
      <c r="A941" s="12">
        <v>24720755</v>
      </c>
      <c r="B941" s="12" t="s">
        <v>5587</v>
      </c>
      <c r="C941" s="12" t="s">
        <v>5588</v>
      </c>
      <c r="D941" s="12" t="s">
        <v>5589</v>
      </c>
      <c r="E941" s="12" t="s">
        <v>5590</v>
      </c>
      <c r="F941" s="12" t="s">
        <v>75</v>
      </c>
      <c r="G941" s="12">
        <v>2014</v>
      </c>
      <c r="H941" s="70">
        <v>41741</v>
      </c>
      <c r="K941" s="12" t="s">
        <v>5591</v>
      </c>
    </row>
    <row r="942" spans="1:11" ht="15.75" customHeight="1">
      <c r="A942" s="12">
        <v>24785603</v>
      </c>
      <c r="B942" s="12" t="s">
        <v>5592</v>
      </c>
      <c r="C942" s="12" t="s">
        <v>5593</v>
      </c>
      <c r="D942" s="12" t="s">
        <v>5594</v>
      </c>
      <c r="E942" s="12" t="s">
        <v>5595</v>
      </c>
      <c r="F942" s="12" t="s">
        <v>481</v>
      </c>
      <c r="G942" s="12">
        <v>2014</v>
      </c>
      <c r="H942" s="70">
        <v>41762</v>
      </c>
      <c r="I942" s="12" t="s">
        <v>5596</v>
      </c>
      <c r="J942" s="12" t="s">
        <v>5597</v>
      </c>
      <c r="K942" s="12" t="s">
        <v>5598</v>
      </c>
    </row>
    <row r="943" spans="1:11" ht="15.75" customHeight="1">
      <c r="A943" s="12">
        <v>24878918</v>
      </c>
      <c r="B943" s="12" t="s">
        <v>5599</v>
      </c>
      <c r="C943" s="12" t="s">
        <v>5600</v>
      </c>
      <c r="D943" s="12" t="s">
        <v>5601</v>
      </c>
      <c r="E943" s="12" t="s">
        <v>5602</v>
      </c>
      <c r="F943" s="12" t="s">
        <v>1560</v>
      </c>
      <c r="G943" s="12">
        <v>2014</v>
      </c>
      <c r="H943" s="70">
        <v>41791</v>
      </c>
      <c r="K943" s="12" t="s">
        <v>5603</v>
      </c>
    </row>
    <row r="944" spans="1:11" ht="15.75" customHeight="1">
      <c r="A944" s="12">
        <v>24969456</v>
      </c>
      <c r="B944" s="12" t="s">
        <v>5604</v>
      </c>
      <c r="C944" s="12" t="s">
        <v>5605</v>
      </c>
      <c r="D944" s="12" t="s">
        <v>5606</v>
      </c>
      <c r="E944" s="12" t="s">
        <v>5607</v>
      </c>
      <c r="F944" s="12" t="s">
        <v>5608</v>
      </c>
      <c r="G944" s="12">
        <v>2014</v>
      </c>
      <c r="H944" s="70">
        <v>41818</v>
      </c>
    </row>
    <row r="945" spans="1:11" ht="15.75" customHeight="1">
      <c r="A945" s="12">
        <v>25147704</v>
      </c>
      <c r="B945" s="12" t="s">
        <v>5609</v>
      </c>
      <c r="C945" s="12" t="s">
        <v>5610</v>
      </c>
      <c r="D945" s="12" t="s">
        <v>5611</v>
      </c>
      <c r="E945" s="12" t="s">
        <v>5612</v>
      </c>
      <c r="F945" s="12" t="s">
        <v>5613</v>
      </c>
      <c r="G945" s="12">
        <v>2014</v>
      </c>
      <c r="H945" s="70">
        <v>41874</v>
      </c>
      <c r="I945" s="12" t="s">
        <v>5614</v>
      </c>
      <c r="K945" s="12" t="s">
        <v>5615</v>
      </c>
    </row>
    <row r="946" spans="1:11" ht="15.75" customHeight="1">
      <c r="A946" s="12">
        <v>24695371</v>
      </c>
      <c r="B946" s="12" t="s">
        <v>5616</v>
      </c>
      <c r="C946" s="12" t="s">
        <v>5617</v>
      </c>
      <c r="D946" s="12" t="s">
        <v>5618</v>
      </c>
      <c r="E946" s="12" t="s">
        <v>5619</v>
      </c>
      <c r="F946" s="12" t="s">
        <v>2168</v>
      </c>
      <c r="G946" s="12">
        <v>2014</v>
      </c>
      <c r="H946" s="70">
        <v>41733</v>
      </c>
      <c r="I946" s="12" t="s">
        <v>5620</v>
      </c>
      <c r="K946" s="12" t="s">
        <v>5621</v>
      </c>
    </row>
    <row r="947" spans="1:11" ht="15.75" customHeight="1">
      <c r="A947" s="12">
        <v>24695582</v>
      </c>
      <c r="B947" s="12" t="s">
        <v>5622</v>
      </c>
      <c r="C947" s="12" t="s">
        <v>5623</v>
      </c>
      <c r="D947" s="12" t="s">
        <v>5624</v>
      </c>
      <c r="E947" s="12" t="s">
        <v>5625</v>
      </c>
      <c r="F947" s="12" t="s">
        <v>2168</v>
      </c>
      <c r="G947" s="12">
        <v>2014</v>
      </c>
      <c r="H947" s="70">
        <v>41733</v>
      </c>
      <c r="I947" s="12" t="s">
        <v>5626</v>
      </c>
      <c r="K947" s="12" t="s">
        <v>5627</v>
      </c>
    </row>
    <row r="948" spans="1:11" ht="15.75" customHeight="1">
      <c r="A948" s="12">
        <v>27025738</v>
      </c>
      <c r="B948" s="12" t="s">
        <v>5628</v>
      </c>
      <c r="C948" s="12" t="s">
        <v>5629</v>
      </c>
      <c r="D948" s="12" t="s">
        <v>5630</v>
      </c>
      <c r="E948" s="12" t="s">
        <v>4149</v>
      </c>
      <c r="F948" s="12" t="s">
        <v>5631</v>
      </c>
      <c r="G948" s="12">
        <v>2014</v>
      </c>
      <c r="H948" s="70">
        <v>42460</v>
      </c>
      <c r="I948" s="12" t="s">
        <v>5632</v>
      </c>
      <c r="K948" s="12" t="s">
        <v>5633</v>
      </c>
    </row>
    <row r="949" spans="1:11" ht="15.75" customHeight="1">
      <c r="A949" s="12">
        <v>24530404</v>
      </c>
      <c r="B949" s="12" t="s">
        <v>5634</v>
      </c>
      <c r="C949" s="12" t="s">
        <v>5635</v>
      </c>
      <c r="D949" s="12" t="s">
        <v>5636</v>
      </c>
      <c r="E949" s="12" t="s">
        <v>5637</v>
      </c>
      <c r="F949" s="12" t="s">
        <v>353</v>
      </c>
      <c r="G949" s="12">
        <v>2014</v>
      </c>
      <c r="H949" s="70">
        <v>41688</v>
      </c>
      <c r="K949" s="12" t="s">
        <v>5638</v>
      </c>
    </row>
    <row r="950" spans="1:11" ht="15.75" customHeight="1">
      <c r="A950" s="12">
        <v>24716676</v>
      </c>
      <c r="B950" s="12" t="s">
        <v>5641</v>
      </c>
      <c r="C950" s="12" t="s">
        <v>5642</v>
      </c>
      <c r="D950" s="12" t="s">
        <v>5643</v>
      </c>
      <c r="E950" s="12" t="s">
        <v>5644</v>
      </c>
      <c r="F950" s="12" t="s">
        <v>2644</v>
      </c>
      <c r="G950" s="12">
        <v>2014</v>
      </c>
      <c r="H950" s="70">
        <v>41740</v>
      </c>
      <c r="I950" s="12" t="s">
        <v>5645</v>
      </c>
      <c r="K950" s="12" t="s">
        <v>5646</v>
      </c>
    </row>
    <row r="951" spans="1:11" ht="15.75" customHeight="1">
      <c r="A951" s="12">
        <v>24722392</v>
      </c>
      <c r="B951" s="12" t="s">
        <v>5647</v>
      </c>
      <c r="C951" s="12" t="s">
        <v>5648</v>
      </c>
      <c r="D951" s="12" t="s">
        <v>5649</v>
      </c>
      <c r="E951" s="12" t="s">
        <v>5650</v>
      </c>
      <c r="F951" s="12" t="s">
        <v>2175</v>
      </c>
      <c r="G951" s="12">
        <v>2014</v>
      </c>
      <c r="H951" s="70">
        <v>41741</v>
      </c>
      <c r="I951" s="12" t="s">
        <v>5651</v>
      </c>
      <c r="K951" s="12" t="s">
        <v>5652</v>
      </c>
    </row>
    <row r="952" spans="1:11" ht="15.75" customHeight="1">
      <c r="A952" s="12">
        <v>24448262</v>
      </c>
      <c r="B952" s="12" t="s">
        <v>5655</v>
      </c>
      <c r="C952" s="12" t="s">
        <v>5656</v>
      </c>
      <c r="D952" s="12" t="s">
        <v>5657</v>
      </c>
      <c r="E952" s="12" t="s">
        <v>5658</v>
      </c>
      <c r="F952" s="12" t="s">
        <v>519</v>
      </c>
      <c r="G952" s="12">
        <v>2014</v>
      </c>
      <c r="H952" s="70">
        <v>41662</v>
      </c>
      <c r="I952" s="12" t="s">
        <v>5659</v>
      </c>
      <c r="K952" s="12" t="s">
        <v>5660</v>
      </c>
    </row>
    <row r="953" spans="1:11" ht="15.75" customHeight="1">
      <c r="A953" s="12">
        <v>24721461</v>
      </c>
      <c r="B953" s="12" t="s">
        <v>5661</v>
      </c>
      <c r="C953" s="12" t="s">
        <v>5662</v>
      </c>
      <c r="D953" s="12" t="s">
        <v>5663</v>
      </c>
      <c r="E953" s="12" t="s">
        <v>335</v>
      </c>
      <c r="F953" s="12" t="s">
        <v>2644</v>
      </c>
      <c r="G953" s="12">
        <v>2014</v>
      </c>
      <c r="H953" s="70">
        <v>41741</v>
      </c>
      <c r="I953" s="12" t="s">
        <v>5664</v>
      </c>
      <c r="K953" s="12" t="s">
        <v>5665</v>
      </c>
    </row>
    <row r="954" spans="1:11" ht="15.75" customHeight="1">
      <c r="A954" s="12">
        <v>24727742</v>
      </c>
      <c r="B954" s="12" t="s">
        <v>5666</v>
      </c>
      <c r="C954" s="12" t="s">
        <v>5667</v>
      </c>
      <c r="D954" s="12" t="s">
        <v>5668</v>
      </c>
      <c r="E954" s="12" t="s">
        <v>5669</v>
      </c>
      <c r="F954" s="12" t="s">
        <v>4646</v>
      </c>
      <c r="G954" s="12">
        <v>2014</v>
      </c>
      <c r="H954" s="70">
        <v>41744</v>
      </c>
      <c r="I954" s="12" t="s">
        <v>5670</v>
      </c>
      <c r="K954" s="12" t="s">
        <v>5671</v>
      </c>
    </row>
    <row r="955" spans="1:11" ht="15.75" customHeight="1">
      <c r="A955" s="12">
        <v>24783061</v>
      </c>
      <c r="B955" s="12" t="s">
        <v>5672</v>
      </c>
      <c r="C955" s="12" t="s">
        <v>5673</v>
      </c>
      <c r="D955" s="12" t="s">
        <v>5674</v>
      </c>
      <c r="E955" s="12" t="s">
        <v>5675</v>
      </c>
      <c r="F955" s="12" t="s">
        <v>559</v>
      </c>
      <c r="G955" s="12">
        <v>2014</v>
      </c>
      <c r="H955" s="70">
        <v>41760</v>
      </c>
      <c r="I955" s="12" t="s">
        <v>5676</v>
      </c>
      <c r="K955" s="12" t="s">
        <v>5677</v>
      </c>
    </row>
    <row r="956" spans="1:11" ht="15.75" customHeight="1">
      <c r="A956" s="12">
        <v>24727516</v>
      </c>
      <c r="B956" s="12" t="s">
        <v>5680</v>
      </c>
      <c r="C956" s="12" t="s">
        <v>5681</v>
      </c>
      <c r="D956" s="12" t="s">
        <v>5682</v>
      </c>
      <c r="E956" s="12" t="s">
        <v>5683</v>
      </c>
      <c r="F956" s="12" t="s">
        <v>540</v>
      </c>
      <c r="G956" s="12">
        <v>2014</v>
      </c>
      <c r="H956" s="70">
        <v>41744</v>
      </c>
      <c r="K956" s="12" t="s">
        <v>5684</v>
      </c>
    </row>
    <row r="957" spans="1:11" ht="15.75" customHeight="1">
      <c r="A957" s="12">
        <v>24736397</v>
      </c>
      <c r="B957" s="12" t="s">
        <v>5685</v>
      </c>
      <c r="C957" s="12" t="s">
        <v>5686</v>
      </c>
      <c r="D957" s="12" t="s">
        <v>5687</v>
      </c>
      <c r="E957" s="12" t="s">
        <v>5688</v>
      </c>
      <c r="F957" s="12" t="s">
        <v>2168</v>
      </c>
      <c r="G957" s="12">
        <v>2014</v>
      </c>
      <c r="H957" s="70">
        <v>41746</v>
      </c>
      <c r="I957" s="12" t="s">
        <v>5689</v>
      </c>
      <c r="K957" s="12" t="s">
        <v>5690</v>
      </c>
    </row>
    <row r="958" spans="1:11" ht="15.75" customHeight="1">
      <c r="A958" s="12">
        <v>24783060</v>
      </c>
      <c r="B958" s="12" t="s">
        <v>5693</v>
      </c>
      <c r="C958" s="12" t="s">
        <v>5694</v>
      </c>
      <c r="D958" s="12" t="s">
        <v>5695</v>
      </c>
      <c r="E958" s="12" t="s">
        <v>1247</v>
      </c>
      <c r="F958" s="12" t="s">
        <v>559</v>
      </c>
      <c r="G958" s="12">
        <v>2014</v>
      </c>
      <c r="H958" s="70">
        <v>41760</v>
      </c>
      <c r="I958" s="12" t="s">
        <v>5696</v>
      </c>
      <c r="K958" s="12" t="s">
        <v>5697</v>
      </c>
    </row>
    <row r="959" spans="1:11" ht="15.75" customHeight="1">
      <c r="A959" s="12">
        <v>24886846</v>
      </c>
      <c r="B959" s="12" t="s">
        <v>5698</v>
      </c>
      <c r="C959" s="12" t="s">
        <v>5699</v>
      </c>
      <c r="D959" s="12" t="s">
        <v>5700</v>
      </c>
      <c r="E959" s="12" t="s">
        <v>5701</v>
      </c>
      <c r="F959" s="12" t="s">
        <v>2890</v>
      </c>
      <c r="G959" s="12">
        <v>2014</v>
      </c>
      <c r="H959" s="70">
        <v>41793</v>
      </c>
      <c r="I959" s="12" t="s">
        <v>5702</v>
      </c>
      <c r="K959" s="12" t="s">
        <v>5703</v>
      </c>
    </row>
    <row r="960" spans="1:11" ht="15.75" customHeight="1">
      <c r="A960" s="12">
        <v>24755001</v>
      </c>
      <c r="B960" s="12" t="s">
        <v>5704</v>
      </c>
      <c r="C960" s="12" t="s">
        <v>5705</v>
      </c>
      <c r="D960" s="12" t="s">
        <v>5706</v>
      </c>
      <c r="E960" s="12" t="s">
        <v>5707</v>
      </c>
      <c r="F960" s="12" t="s">
        <v>341</v>
      </c>
      <c r="G960" s="12">
        <v>2014</v>
      </c>
      <c r="H960" s="70">
        <v>41753</v>
      </c>
      <c r="I960" s="12" t="s">
        <v>5708</v>
      </c>
      <c r="K960" s="12" t="s">
        <v>5709</v>
      </c>
    </row>
    <row r="961" spans="1:11" ht="15.75" customHeight="1">
      <c r="A961" s="12">
        <v>24758169</v>
      </c>
      <c r="B961" s="12" t="s">
        <v>5710</v>
      </c>
      <c r="C961" s="12" t="s">
        <v>5711</v>
      </c>
      <c r="D961" s="12" t="s">
        <v>5712</v>
      </c>
      <c r="E961" s="12" t="s">
        <v>5713</v>
      </c>
      <c r="F961" s="12" t="s">
        <v>341</v>
      </c>
      <c r="G961" s="12">
        <v>2014</v>
      </c>
      <c r="H961" s="70">
        <v>41754</v>
      </c>
      <c r="I961" s="12" t="s">
        <v>5714</v>
      </c>
      <c r="K961" s="12" t="s">
        <v>5715</v>
      </c>
    </row>
    <row r="962" spans="1:11" ht="15.75" customHeight="1">
      <c r="A962" s="12">
        <v>24872872</v>
      </c>
      <c r="B962" s="12" t="s">
        <v>5716</v>
      </c>
      <c r="C962" s="12" t="s">
        <v>5717</v>
      </c>
      <c r="D962" s="12" t="s">
        <v>5718</v>
      </c>
      <c r="E962" s="12" t="s">
        <v>5719</v>
      </c>
      <c r="F962" s="12" t="s">
        <v>5720</v>
      </c>
      <c r="G962" s="12">
        <v>2014</v>
      </c>
      <c r="H962" s="70">
        <v>41789</v>
      </c>
      <c r="I962" s="12" t="s">
        <v>5721</v>
      </c>
      <c r="K962" s="12" t="s">
        <v>5722</v>
      </c>
    </row>
    <row r="963" spans="1:11" ht="15.75" customHeight="1">
      <c r="A963" s="12">
        <v>24337733</v>
      </c>
      <c r="B963" s="12" t="s">
        <v>5723</v>
      </c>
      <c r="C963" s="12" t="s">
        <v>5724</v>
      </c>
      <c r="D963" s="12" t="s">
        <v>5725</v>
      </c>
      <c r="E963" s="12" t="s">
        <v>5726</v>
      </c>
      <c r="F963" s="12" t="s">
        <v>251</v>
      </c>
      <c r="G963" s="12">
        <v>2014</v>
      </c>
      <c r="H963" s="70">
        <v>41625</v>
      </c>
      <c r="K963" s="12" t="s">
        <v>5727</v>
      </c>
    </row>
    <row r="964" spans="1:11" ht="15.75" customHeight="1">
      <c r="A964" s="12">
        <v>24366777</v>
      </c>
      <c r="B964" s="12" t="s">
        <v>5728</v>
      </c>
      <c r="C964" s="12" t="s">
        <v>5729</v>
      </c>
      <c r="D964" s="12" t="s">
        <v>5730</v>
      </c>
      <c r="E964" s="12" t="s">
        <v>1092</v>
      </c>
      <c r="F964" s="12" t="s">
        <v>251</v>
      </c>
      <c r="G964" s="12">
        <v>2014</v>
      </c>
      <c r="H964" s="70">
        <v>41633</v>
      </c>
      <c r="K964" s="12" t="s">
        <v>5731</v>
      </c>
    </row>
    <row r="965" spans="1:11" ht="15.75" customHeight="1">
      <c r="A965" s="12">
        <v>24413970</v>
      </c>
      <c r="B965" s="12" t="s">
        <v>5732</v>
      </c>
      <c r="C965" s="12" t="s">
        <v>5733</v>
      </c>
      <c r="D965" s="12" t="s">
        <v>5734</v>
      </c>
      <c r="E965" s="12" t="s">
        <v>5735</v>
      </c>
      <c r="F965" s="12" t="s">
        <v>1276</v>
      </c>
      <c r="G965" s="12">
        <v>2014</v>
      </c>
      <c r="H965" s="70">
        <v>41653</v>
      </c>
      <c r="K965" s="12" t="s">
        <v>5736</v>
      </c>
    </row>
    <row r="966" spans="1:11" ht="15.75" customHeight="1">
      <c r="A966" s="12">
        <v>24448560</v>
      </c>
      <c r="B966" s="12" t="s">
        <v>5737</v>
      </c>
      <c r="C966" s="12" t="s">
        <v>5738</v>
      </c>
      <c r="D966" s="12" t="s">
        <v>5739</v>
      </c>
      <c r="E966" s="12" t="s">
        <v>5740</v>
      </c>
      <c r="F966" s="12" t="s">
        <v>251</v>
      </c>
      <c r="G966" s="12">
        <v>2014</v>
      </c>
      <c r="H966" s="70">
        <v>41662</v>
      </c>
      <c r="K966" s="12" t="s">
        <v>5741</v>
      </c>
    </row>
    <row r="967" spans="1:11" ht="15.75" customHeight="1">
      <c r="A967" s="12">
        <v>24458565</v>
      </c>
      <c r="B967" s="12" t="s">
        <v>5742</v>
      </c>
      <c r="C967" s="12" t="s">
        <v>5743</v>
      </c>
      <c r="D967" s="12" t="s">
        <v>5744</v>
      </c>
      <c r="E967" s="12" t="s">
        <v>5745</v>
      </c>
      <c r="F967" s="12" t="s">
        <v>5746</v>
      </c>
      <c r="G967" s="12">
        <v>2014</v>
      </c>
      <c r="H967" s="70">
        <v>41664</v>
      </c>
      <c r="K967" s="12" t="s">
        <v>5747</v>
      </c>
    </row>
    <row r="968" spans="1:11" ht="15.75" customHeight="1">
      <c r="A968" s="12">
        <v>24512374</v>
      </c>
      <c r="B968" s="12" t="s">
        <v>5750</v>
      </c>
      <c r="C968" s="12" t="s">
        <v>5751</v>
      </c>
      <c r="D968" s="12" t="s">
        <v>5752</v>
      </c>
      <c r="E968" s="12" t="s">
        <v>1950</v>
      </c>
      <c r="F968" s="12" t="s">
        <v>5117</v>
      </c>
      <c r="G968" s="12">
        <v>2014</v>
      </c>
      <c r="H968" s="70">
        <v>41682</v>
      </c>
      <c r="K968" s="12" t="s">
        <v>5753</v>
      </c>
    </row>
    <row r="969" spans="1:11" ht="15.75" customHeight="1">
      <c r="A969" s="12">
        <v>24513099</v>
      </c>
      <c r="B969" s="12" t="s">
        <v>5754</v>
      </c>
      <c r="C969" s="12" t="s">
        <v>5755</v>
      </c>
      <c r="D969" s="12" t="s">
        <v>5756</v>
      </c>
      <c r="E969" s="12" t="s">
        <v>5757</v>
      </c>
      <c r="F969" s="12" t="s">
        <v>5758</v>
      </c>
      <c r="G969" s="12">
        <v>2014</v>
      </c>
      <c r="H969" s="70">
        <v>41682</v>
      </c>
      <c r="K969" s="12" t="s">
        <v>5759</v>
      </c>
    </row>
    <row r="970" spans="1:11" ht="15.75" customHeight="1">
      <c r="A970" s="12">
        <v>24552584</v>
      </c>
      <c r="B970" s="12" t="s">
        <v>5760</v>
      </c>
      <c r="C970" s="12" t="s">
        <v>5761</v>
      </c>
      <c r="D970" s="12" t="s">
        <v>5762</v>
      </c>
      <c r="E970" s="12" t="s">
        <v>5763</v>
      </c>
      <c r="F970" s="12" t="s">
        <v>5117</v>
      </c>
      <c r="G970" s="12">
        <v>2014</v>
      </c>
      <c r="H970" s="70">
        <v>41691</v>
      </c>
      <c r="K970" s="12" t="s">
        <v>5764</v>
      </c>
    </row>
    <row r="971" spans="1:11" ht="15.75" customHeight="1">
      <c r="A971" s="12">
        <v>24566180</v>
      </c>
      <c r="B971" s="12" t="s">
        <v>5765</v>
      </c>
      <c r="C971" s="12" t="s">
        <v>5766</v>
      </c>
      <c r="D971" s="12" t="s">
        <v>5767</v>
      </c>
      <c r="E971" s="12" t="s">
        <v>5768</v>
      </c>
      <c r="F971" s="12" t="s">
        <v>1128</v>
      </c>
      <c r="G971" s="12">
        <v>2014</v>
      </c>
      <c r="H971" s="70">
        <v>41696</v>
      </c>
      <c r="I971" s="12" t="s">
        <v>5769</v>
      </c>
      <c r="K971" s="12" t="s">
        <v>5770</v>
      </c>
    </row>
    <row r="972" spans="1:11" ht="15.75" customHeight="1">
      <c r="A972" s="12">
        <v>24595143</v>
      </c>
      <c r="B972" s="12" t="s">
        <v>5773</v>
      </c>
      <c r="C972" s="12" t="s">
        <v>2235</v>
      </c>
      <c r="D972" s="12" t="s">
        <v>5774</v>
      </c>
      <c r="E972" s="12" t="s">
        <v>2237</v>
      </c>
      <c r="F972" s="12" t="s">
        <v>90</v>
      </c>
      <c r="G972" s="12">
        <v>2014</v>
      </c>
      <c r="H972" s="70">
        <v>41704</v>
      </c>
      <c r="I972" s="12" t="s">
        <v>5775</v>
      </c>
      <c r="K972" s="12" t="s">
        <v>5776</v>
      </c>
    </row>
    <row r="973" spans="1:11" ht="15.75" customHeight="1">
      <c r="A973" s="12">
        <v>24659687</v>
      </c>
      <c r="B973" s="12" t="s">
        <v>5777</v>
      </c>
      <c r="C973" s="12" t="s">
        <v>5778</v>
      </c>
      <c r="D973" s="12" t="s">
        <v>5779</v>
      </c>
      <c r="E973" s="12" t="s">
        <v>5780</v>
      </c>
      <c r="F973" s="12" t="s">
        <v>1295</v>
      </c>
      <c r="G973" s="12">
        <v>2014</v>
      </c>
      <c r="H973" s="70">
        <v>41723</v>
      </c>
      <c r="I973" s="12" t="s">
        <v>5781</v>
      </c>
      <c r="J973" s="12" t="s">
        <v>5782</v>
      </c>
      <c r="K973" s="12" t="s">
        <v>5783</v>
      </c>
    </row>
    <row r="974" spans="1:11" ht="15.75" customHeight="1">
      <c r="A974" s="12">
        <v>24681882</v>
      </c>
      <c r="B974" s="12" t="s">
        <v>5786</v>
      </c>
      <c r="C974" s="12" t="s">
        <v>5787</v>
      </c>
      <c r="D974" s="12" t="s">
        <v>5788</v>
      </c>
      <c r="E974" s="12" t="s">
        <v>5789</v>
      </c>
      <c r="F974" s="12" t="s">
        <v>5790</v>
      </c>
      <c r="G974" s="12">
        <v>2014</v>
      </c>
      <c r="H974" s="70">
        <v>41730</v>
      </c>
      <c r="K974" s="12" t="s">
        <v>5791</v>
      </c>
    </row>
    <row r="975" spans="1:11" ht="15.75" customHeight="1">
      <c r="A975" s="12">
        <v>24719029</v>
      </c>
      <c r="B975" s="12" t="s">
        <v>5794</v>
      </c>
      <c r="C975" s="12" t="s">
        <v>5795</v>
      </c>
      <c r="D975" s="12" t="s">
        <v>5796</v>
      </c>
      <c r="E975" s="12" t="s">
        <v>5797</v>
      </c>
      <c r="F975" s="12" t="s">
        <v>251</v>
      </c>
      <c r="G975" s="12">
        <v>2014</v>
      </c>
      <c r="H975" s="70">
        <v>41740</v>
      </c>
      <c r="I975" s="12" t="s">
        <v>5798</v>
      </c>
      <c r="J975" s="12" t="s">
        <v>5799</v>
      </c>
      <c r="K975" s="12" t="s">
        <v>5800</v>
      </c>
    </row>
    <row r="976" spans="1:11" ht="15.75" customHeight="1">
      <c r="A976" s="12">
        <v>24719031</v>
      </c>
      <c r="B976" s="12" t="s">
        <v>5801</v>
      </c>
      <c r="C976" s="12" t="s">
        <v>2830</v>
      </c>
      <c r="D976" s="12" t="s">
        <v>5802</v>
      </c>
      <c r="E976" s="12" t="s">
        <v>871</v>
      </c>
      <c r="F976" s="12" t="s">
        <v>251</v>
      </c>
      <c r="G976" s="12">
        <v>2014</v>
      </c>
      <c r="H976" s="70">
        <v>41740</v>
      </c>
      <c r="K976" s="12" t="s">
        <v>5803</v>
      </c>
    </row>
    <row r="977" spans="1:11" ht="15.75" customHeight="1">
      <c r="A977" s="12">
        <v>25098114</v>
      </c>
      <c r="B977" s="12" t="s">
        <v>5804</v>
      </c>
      <c r="C977" s="12" t="s">
        <v>5805</v>
      </c>
      <c r="D977" s="12" t="s">
        <v>5806</v>
      </c>
      <c r="E977" s="12" t="s">
        <v>5807</v>
      </c>
      <c r="F977" s="12" t="s">
        <v>1749</v>
      </c>
      <c r="G977" s="12">
        <v>2014</v>
      </c>
      <c r="H977" s="70">
        <v>41859</v>
      </c>
    </row>
    <row r="978" spans="1:11" ht="15.75" customHeight="1">
      <c r="A978" s="12">
        <v>24816542</v>
      </c>
      <c r="B978" s="12" t="s">
        <v>5808</v>
      </c>
      <c r="C978" s="12" t="s">
        <v>5809</v>
      </c>
      <c r="D978" s="12" t="s">
        <v>5810</v>
      </c>
      <c r="E978" s="12" t="s">
        <v>5811</v>
      </c>
      <c r="F978" s="12" t="s">
        <v>2168</v>
      </c>
      <c r="G978" s="12">
        <v>2014</v>
      </c>
      <c r="H978" s="70">
        <v>41772</v>
      </c>
      <c r="I978" s="12" t="s">
        <v>5812</v>
      </c>
      <c r="K978" s="12" t="s">
        <v>5813</v>
      </c>
    </row>
    <row r="979" spans="1:11" ht="15.75" customHeight="1">
      <c r="A979" s="12">
        <v>24820470</v>
      </c>
      <c r="B979" s="12" t="s">
        <v>5814</v>
      </c>
      <c r="C979" s="12" t="s">
        <v>5815</v>
      </c>
      <c r="D979" s="12" t="s">
        <v>5816</v>
      </c>
      <c r="E979" s="12" t="s">
        <v>5817</v>
      </c>
      <c r="F979" s="12" t="s">
        <v>540</v>
      </c>
      <c r="G979" s="12">
        <v>2014</v>
      </c>
      <c r="H979" s="70">
        <v>41773</v>
      </c>
      <c r="K979" s="12" t="s">
        <v>5818</v>
      </c>
    </row>
    <row r="980" spans="1:11" ht="15.75" customHeight="1">
      <c r="A980" s="12">
        <v>24607214</v>
      </c>
      <c r="B980" s="12" t="s">
        <v>5819</v>
      </c>
      <c r="C980" s="12" t="s">
        <v>5820</v>
      </c>
      <c r="D980" s="12" t="s">
        <v>5821</v>
      </c>
      <c r="E980" s="12" t="s">
        <v>5822</v>
      </c>
      <c r="F980" s="12" t="s">
        <v>5823</v>
      </c>
      <c r="G980" s="12">
        <v>2014</v>
      </c>
      <c r="H980" s="70">
        <v>41709</v>
      </c>
      <c r="K980" s="12" t="s">
        <v>5824</v>
      </c>
    </row>
    <row r="981" spans="1:11" ht="15.75" customHeight="1">
      <c r="A981" s="12">
        <v>24711617</v>
      </c>
      <c r="B981" s="12" t="s">
        <v>5825</v>
      </c>
      <c r="C981" s="12" t="s">
        <v>5826</v>
      </c>
      <c r="D981" s="12" t="s">
        <v>5827</v>
      </c>
      <c r="E981" s="12" t="s">
        <v>5828</v>
      </c>
      <c r="F981" s="12" t="s">
        <v>1295</v>
      </c>
      <c r="G981" s="12">
        <v>2014</v>
      </c>
      <c r="H981" s="70">
        <v>41738</v>
      </c>
      <c r="I981" s="12" t="s">
        <v>5829</v>
      </c>
      <c r="J981" s="12" t="s">
        <v>5830</v>
      </c>
      <c r="K981" s="12" t="s">
        <v>5831</v>
      </c>
    </row>
    <row r="982" spans="1:11" ht="15.75" customHeight="1">
      <c r="A982" s="12">
        <v>24885306</v>
      </c>
      <c r="B982" s="12" t="s">
        <v>5834</v>
      </c>
      <c r="C982" s="12" t="s">
        <v>5835</v>
      </c>
      <c r="D982" s="12" t="s">
        <v>5836</v>
      </c>
      <c r="E982" s="12" t="s">
        <v>3004</v>
      </c>
      <c r="F982" s="12" t="s">
        <v>341</v>
      </c>
      <c r="G982" s="12">
        <v>2014</v>
      </c>
      <c r="H982" s="70">
        <v>41793</v>
      </c>
      <c r="I982" s="12" t="s">
        <v>5837</v>
      </c>
      <c r="K982" s="12" t="s">
        <v>5838</v>
      </c>
    </row>
    <row r="983" spans="1:11" ht="15.75" customHeight="1">
      <c r="A983" s="12">
        <v>24976873</v>
      </c>
      <c r="B983" s="12" t="s">
        <v>5839</v>
      </c>
      <c r="C983" s="12" t="s">
        <v>5840</v>
      </c>
      <c r="D983" s="12" t="s">
        <v>5841</v>
      </c>
      <c r="E983" s="12" t="s">
        <v>5842</v>
      </c>
      <c r="F983" s="12" t="s">
        <v>5843</v>
      </c>
      <c r="G983" s="12">
        <v>2014</v>
      </c>
      <c r="H983" s="70">
        <v>41821</v>
      </c>
      <c r="I983" s="12" t="s">
        <v>5844</v>
      </c>
      <c r="K983" s="12" t="s">
        <v>5845</v>
      </c>
    </row>
    <row r="984" spans="1:11" ht="15.75" customHeight="1">
      <c r="A984" s="12">
        <v>23523029</v>
      </c>
      <c r="B984" s="12" t="s">
        <v>5848</v>
      </c>
      <c r="C984" s="12" t="s">
        <v>5849</v>
      </c>
      <c r="D984" s="12" t="s">
        <v>5850</v>
      </c>
      <c r="E984" s="12" t="s">
        <v>5243</v>
      </c>
      <c r="F984" s="12" t="s">
        <v>5851</v>
      </c>
      <c r="G984" s="12">
        <v>2014</v>
      </c>
      <c r="H984" s="70">
        <v>41359</v>
      </c>
      <c r="K984" s="12" t="s">
        <v>5852</v>
      </c>
    </row>
    <row r="985" spans="1:11" ht="15.75" customHeight="1">
      <c r="A985" s="12">
        <v>24352129</v>
      </c>
      <c r="B985" s="12" t="s">
        <v>5853</v>
      </c>
      <c r="C985" s="12" t="s">
        <v>5854</v>
      </c>
      <c r="D985" s="12" t="s">
        <v>5855</v>
      </c>
      <c r="E985" s="12" t="s">
        <v>5856</v>
      </c>
      <c r="F985" s="12" t="s">
        <v>725</v>
      </c>
      <c r="G985" s="12">
        <v>2014</v>
      </c>
      <c r="H985" s="70">
        <v>41628</v>
      </c>
      <c r="K985" s="12" t="s">
        <v>5857</v>
      </c>
    </row>
    <row r="986" spans="1:11" ht="15.75" customHeight="1">
      <c r="A986" s="12">
        <v>24376189</v>
      </c>
      <c r="B986" s="12" t="s">
        <v>5858</v>
      </c>
      <c r="C986" s="12" t="s">
        <v>5859</v>
      </c>
      <c r="D986" s="12" t="s">
        <v>5860</v>
      </c>
      <c r="E986" s="12" t="s">
        <v>5861</v>
      </c>
      <c r="F986" s="12" t="s">
        <v>2860</v>
      </c>
      <c r="G986" s="12">
        <v>2014</v>
      </c>
      <c r="H986" s="70">
        <v>41639</v>
      </c>
      <c r="I986" s="12" t="s">
        <v>5862</v>
      </c>
      <c r="J986" s="12" t="s">
        <v>5863</v>
      </c>
      <c r="K986" s="12" t="s">
        <v>5864</v>
      </c>
    </row>
    <row r="987" spans="1:11" ht="15.75" customHeight="1">
      <c r="A987" s="12">
        <v>24428415</v>
      </c>
      <c r="B987" s="12" t="s">
        <v>5865</v>
      </c>
      <c r="C987" s="12" t="s">
        <v>3305</v>
      </c>
      <c r="D987" s="12" t="s">
        <v>5866</v>
      </c>
      <c r="E987" s="12" t="s">
        <v>652</v>
      </c>
      <c r="F987" s="12" t="s">
        <v>5867</v>
      </c>
      <c r="G987" s="12">
        <v>2014</v>
      </c>
      <c r="H987" s="70">
        <v>41656</v>
      </c>
      <c r="I987" s="12" t="s">
        <v>5868</v>
      </c>
      <c r="K987" s="12" t="s">
        <v>5869</v>
      </c>
    </row>
    <row r="988" spans="1:11" ht="15.75" customHeight="1">
      <c r="A988" s="12">
        <v>24460742</v>
      </c>
      <c r="B988" s="12" t="s">
        <v>5870</v>
      </c>
      <c r="C988" s="12" t="s">
        <v>5871</v>
      </c>
      <c r="D988" s="12" t="s">
        <v>5872</v>
      </c>
      <c r="E988" s="12" t="s">
        <v>5873</v>
      </c>
      <c r="F988" s="12" t="s">
        <v>5874</v>
      </c>
      <c r="G988" s="12">
        <v>2014</v>
      </c>
      <c r="H988" s="70">
        <v>41667</v>
      </c>
      <c r="K988" s="12" t="s">
        <v>5875</v>
      </c>
    </row>
    <row r="989" spans="1:11" ht="15.75" customHeight="1">
      <c r="A989" s="12">
        <v>24474636</v>
      </c>
      <c r="B989" s="12" t="s">
        <v>5876</v>
      </c>
      <c r="C989" s="12" t="s">
        <v>5877</v>
      </c>
      <c r="D989" s="12" t="s">
        <v>5878</v>
      </c>
      <c r="E989" s="12" t="s">
        <v>5879</v>
      </c>
      <c r="F989" s="12" t="s">
        <v>239</v>
      </c>
      <c r="G989" s="12">
        <v>2014</v>
      </c>
      <c r="H989" s="70">
        <v>41669</v>
      </c>
      <c r="K989" s="12" t="s">
        <v>5880</v>
      </c>
    </row>
    <row r="990" spans="1:11" ht="15.75" customHeight="1">
      <c r="A990" s="12">
        <v>24484215</v>
      </c>
      <c r="B990" s="12" t="s">
        <v>5881</v>
      </c>
      <c r="C990" s="12" t="s">
        <v>5882</v>
      </c>
      <c r="D990" s="12" t="s">
        <v>5883</v>
      </c>
      <c r="E990" s="12" t="s">
        <v>5884</v>
      </c>
      <c r="F990" s="12" t="s">
        <v>4362</v>
      </c>
      <c r="G990" s="12">
        <v>2014</v>
      </c>
      <c r="H990" s="70">
        <v>41674</v>
      </c>
      <c r="I990" s="12" t="s">
        <v>5885</v>
      </c>
      <c r="J990" s="12" t="s">
        <v>5886</v>
      </c>
      <c r="K990" s="12" t="s">
        <v>5887</v>
      </c>
    </row>
    <row r="991" spans="1:11" ht="15.75" customHeight="1">
      <c r="A991" s="12">
        <v>24493859</v>
      </c>
      <c r="B991" s="12" t="s">
        <v>5888</v>
      </c>
      <c r="C991" s="12" t="s">
        <v>5889</v>
      </c>
      <c r="D991" s="12" t="s">
        <v>5890</v>
      </c>
      <c r="E991" s="12" t="s">
        <v>5891</v>
      </c>
      <c r="F991" s="12" t="s">
        <v>251</v>
      </c>
      <c r="G991" s="12">
        <v>2014</v>
      </c>
      <c r="H991" s="70">
        <v>41675</v>
      </c>
      <c r="I991" s="12" t="s">
        <v>5892</v>
      </c>
      <c r="K991" s="12" t="s">
        <v>5893</v>
      </c>
    </row>
    <row r="992" spans="1:11" ht="15.75" customHeight="1">
      <c r="A992" s="12">
        <v>24506514</v>
      </c>
      <c r="B992" s="12" t="s">
        <v>5894</v>
      </c>
      <c r="C992" s="12" t="s">
        <v>5895</v>
      </c>
      <c r="D992" s="12" t="s">
        <v>5896</v>
      </c>
      <c r="E992" s="12" t="s">
        <v>5897</v>
      </c>
      <c r="F992" s="12" t="s">
        <v>5898</v>
      </c>
      <c r="G992" s="12">
        <v>2014</v>
      </c>
      <c r="H992" s="70">
        <v>41681</v>
      </c>
      <c r="K992" s="12" t="s">
        <v>5899</v>
      </c>
    </row>
    <row r="993" spans="1:11" ht="15.75" customHeight="1">
      <c r="A993" s="12">
        <v>24518939</v>
      </c>
      <c r="B993" s="12" t="s">
        <v>5900</v>
      </c>
      <c r="C993" s="12" t="s">
        <v>5901</v>
      </c>
      <c r="D993" s="12" t="s">
        <v>5902</v>
      </c>
      <c r="E993" s="12" t="s">
        <v>5903</v>
      </c>
      <c r="F993" s="12" t="s">
        <v>239</v>
      </c>
      <c r="G993" s="12">
        <v>2014</v>
      </c>
      <c r="H993" s="70">
        <v>41683</v>
      </c>
      <c r="K993" s="12" t="s">
        <v>5904</v>
      </c>
    </row>
    <row r="994" spans="1:11" ht="15.75" customHeight="1">
      <c r="A994" s="12">
        <v>24567522</v>
      </c>
      <c r="B994" s="12" t="s">
        <v>5905</v>
      </c>
      <c r="C994" s="12" t="s">
        <v>5906</v>
      </c>
      <c r="D994" s="12" t="s">
        <v>5907</v>
      </c>
      <c r="E994" s="12" t="s">
        <v>5908</v>
      </c>
      <c r="F994" s="12" t="s">
        <v>251</v>
      </c>
      <c r="G994" s="12">
        <v>2014</v>
      </c>
      <c r="H994" s="70">
        <v>41696</v>
      </c>
      <c r="K994" s="12" t="s">
        <v>5909</v>
      </c>
    </row>
    <row r="995" spans="1:11" ht="15.75" customHeight="1">
      <c r="A995" s="12">
        <v>24582738</v>
      </c>
      <c r="B995" s="12" t="s">
        <v>5910</v>
      </c>
      <c r="C995" s="12" t="s">
        <v>5911</v>
      </c>
      <c r="D995" s="12" t="s">
        <v>5912</v>
      </c>
      <c r="E995" s="12" t="s">
        <v>5913</v>
      </c>
      <c r="F995" s="12" t="s">
        <v>144</v>
      </c>
      <c r="G995" s="12">
        <v>2014</v>
      </c>
      <c r="H995" s="70">
        <v>41702</v>
      </c>
      <c r="I995" s="12" t="s">
        <v>5914</v>
      </c>
      <c r="J995" s="12" t="s">
        <v>5915</v>
      </c>
      <c r="K995" s="12" t="s">
        <v>5916</v>
      </c>
    </row>
    <row r="996" spans="1:11" ht="15.75" customHeight="1">
      <c r="A996" s="12">
        <v>24594973</v>
      </c>
      <c r="B996" s="12" t="s">
        <v>5917</v>
      </c>
      <c r="C996" s="12" t="s">
        <v>5918</v>
      </c>
      <c r="D996" s="12" t="s">
        <v>5919</v>
      </c>
      <c r="E996" s="12" t="s">
        <v>5920</v>
      </c>
      <c r="F996" s="12" t="s">
        <v>251</v>
      </c>
      <c r="G996" s="12">
        <v>2014</v>
      </c>
      <c r="H996" s="70">
        <v>41704</v>
      </c>
      <c r="K996" s="12" t="s">
        <v>5921</v>
      </c>
    </row>
    <row r="997" spans="1:11" ht="15.75" customHeight="1">
      <c r="A997" s="12">
        <v>24653040</v>
      </c>
      <c r="B997" s="12" t="s">
        <v>5922</v>
      </c>
      <c r="C997" s="12" t="s">
        <v>5923</v>
      </c>
      <c r="D997" s="12" t="s">
        <v>5924</v>
      </c>
      <c r="E997" s="12" t="s">
        <v>5925</v>
      </c>
      <c r="F997" s="12" t="s">
        <v>251</v>
      </c>
      <c r="G997" s="12">
        <v>2014</v>
      </c>
      <c r="H997" s="70">
        <v>41720</v>
      </c>
      <c r="K997" s="12" t="s">
        <v>5926</v>
      </c>
    </row>
    <row r="998" spans="1:11" ht="15.75" customHeight="1">
      <c r="A998" s="12">
        <v>24655220</v>
      </c>
      <c r="B998" s="12" t="s">
        <v>5927</v>
      </c>
      <c r="C998" s="12" t="s">
        <v>5928</v>
      </c>
      <c r="D998" s="12" t="s">
        <v>5929</v>
      </c>
      <c r="E998" s="12" t="s">
        <v>3842</v>
      </c>
      <c r="F998" s="12" t="s">
        <v>4362</v>
      </c>
      <c r="G998" s="12">
        <v>2014</v>
      </c>
      <c r="H998" s="70">
        <v>41723</v>
      </c>
      <c r="K998" s="12" t="s">
        <v>5930</v>
      </c>
    </row>
    <row r="999" spans="1:11" ht="15.75" customHeight="1">
      <c r="A999" s="12">
        <v>24663021</v>
      </c>
      <c r="B999" s="12" t="s">
        <v>5931</v>
      </c>
      <c r="C999" s="12" t="s">
        <v>3395</v>
      </c>
      <c r="D999" s="12" t="s">
        <v>5932</v>
      </c>
      <c r="E999" s="12" t="s">
        <v>3397</v>
      </c>
      <c r="F999" s="12" t="s">
        <v>1128</v>
      </c>
      <c r="G999" s="12">
        <v>2014</v>
      </c>
      <c r="H999" s="70">
        <v>41724</v>
      </c>
      <c r="I999" s="12" t="s">
        <v>5933</v>
      </c>
      <c r="K999" s="12" t="s">
        <v>5934</v>
      </c>
    </row>
    <row r="1000" spans="1:11" ht="15.75" customHeight="1">
      <c r="A1000" s="12">
        <v>24680363</v>
      </c>
      <c r="B1000" s="12" t="s">
        <v>5937</v>
      </c>
      <c r="C1000" s="12" t="s">
        <v>5938</v>
      </c>
      <c r="D1000" s="12" t="s">
        <v>5939</v>
      </c>
      <c r="E1000" s="12" t="s">
        <v>5940</v>
      </c>
      <c r="F1000" s="12" t="s">
        <v>1636</v>
      </c>
      <c r="G1000" s="12">
        <v>2014</v>
      </c>
      <c r="H1000" s="70">
        <v>41730</v>
      </c>
      <c r="K1000" s="12" t="s">
        <v>5941</v>
      </c>
    </row>
    <row r="1001" spans="1:11" ht="15.75" customHeight="1">
      <c r="A1001" s="12">
        <v>24695778</v>
      </c>
      <c r="B1001" s="12" t="s">
        <v>5942</v>
      </c>
      <c r="C1001" s="12" t="s">
        <v>5943</v>
      </c>
      <c r="D1001" s="12" t="s">
        <v>5944</v>
      </c>
      <c r="E1001" s="12" t="s">
        <v>5945</v>
      </c>
      <c r="F1001" s="12" t="s">
        <v>1690</v>
      </c>
      <c r="G1001" s="12">
        <v>2014</v>
      </c>
      <c r="H1001" s="70">
        <v>41733</v>
      </c>
      <c r="I1001" s="12" t="s">
        <v>5946</v>
      </c>
      <c r="K1001" s="12" t="s">
        <v>5947</v>
      </c>
    </row>
    <row r="1002" spans="1:11" ht="15.75" customHeight="1">
      <c r="A1002" s="12">
        <v>24695903</v>
      </c>
      <c r="B1002" s="12" t="s">
        <v>5950</v>
      </c>
      <c r="C1002" s="12" t="s">
        <v>5545</v>
      </c>
      <c r="D1002" s="12" t="s">
        <v>5951</v>
      </c>
      <c r="E1002" s="12" t="s">
        <v>3958</v>
      </c>
      <c r="F1002" s="12" t="s">
        <v>239</v>
      </c>
      <c r="G1002" s="12">
        <v>2014</v>
      </c>
      <c r="H1002" s="70">
        <v>41733</v>
      </c>
      <c r="K1002" s="12" t="s">
        <v>5952</v>
      </c>
    </row>
    <row r="1003" spans="1:11" ht="15.75" customHeight="1">
      <c r="A1003" s="12">
        <v>24734149</v>
      </c>
      <c r="B1003" s="12" t="s">
        <v>5953</v>
      </c>
      <c r="C1003" s="12" t="s">
        <v>5954</v>
      </c>
      <c r="D1003" s="12" t="s">
        <v>5955</v>
      </c>
      <c r="E1003" s="12" t="s">
        <v>5956</v>
      </c>
      <c r="F1003" s="12" t="s">
        <v>5957</v>
      </c>
      <c r="G1003" s="12">
        <v>2014</v>
      </c>
      <c r="H1003" s="70">
        <v>41745</v>
      </c>
      <c r="I1003" s="12" t="s">
        <v>5958</v>
      </c>
      <c r="K1003" s="12" t="s">
        <v>5959</v>
      </c>
    </row>
    <row r="1004" spans="1:11" ht="15.75" customHeight="1">
      <c r="A1004" s="12">
        <v>24749920</v>
      </c>
      <c r="B1004" s="12" t="s">
        <v>5960</v>
      </c>
      <c r="C1004" s="12" t="s">
        <v>5961</v>
      </c>
      <c r="D1004" s="12" t="s">
        <v>5962</v>
      </c>
      <c r="E1004" s="12" t="s">
        <v>5963</v>
      </c>
      <c r="F1004" s="12" t="s">
        <v>5964</v>
      </c>
      <c r="G1004" s="12">
        <v>2014</v>
      </c>
      <c r="H1004" s="70">
        <v>41752</v>
      </c>
      <c r="K1004" s="12" t="s">
        <v>5965</v>
      </c>
    </row>
    <row r="1005" spans="1:11" ht="15.75" customHeight="1">
      <c r="A1005" s="12">
        <v>24778450</v>
      </c>
      <c r="B1005" s="12" t="s">
        <v>5966</v>
      </c>
      <c r="C1005" s="12" t="s">
        <v>5967</v>
      </c>
      <c r="D1005" s="12" t="s">
        <v>5968</v>
      </c>
      <c r="E1005" s="12" t="s">
        <v>3196</v>
      </c>
      <c r="F1005" s="12" t="s">
        <v>1295</v>
      </c>
      <c r="G1005" s="12">
        <v>2014</v>
      </c>
      <c r="H1005" s="70">
        <v>41759</v>
      </c>
      <c r="I1005" s="12" t="s">
        <v>5969</v>
      </c>
      <c r="J1005" s="12" t="s">
        <v>5970</v>
      </c>
      <c r="K1005" s="12" t="s">
        <v>5971</v>
      </c>
    </row>
    <row r="1006" spans="1:11" ht="15.75" customHeight="1">
      <c r="A1006" s="12">
        <v>24828565</v>
      </c>
      <c r="B1006" s="12" t="s">
        <v>5974</v>
      </c>
      <c r="C1006" s="12" t="s">
        <v>5975</v>
      </c>
      <c r="D1006" s="12" t="s">
        <v>5976</v>
      </c>
      <c r="E1006" s="12" t="s">
        <v>5977</v>
      </c>
      <c r="F1006" s="12" t="s">
        <v>251</v>
      </c>
      <c r="G1006" s="12">
        <v>2014</v>
      </c>
      <c r="H1006" s="70">
        <v>41775</v>
      </c>
      <c r="K1006" s="12" t="s">
        <v>5978</v>
      </c>
    </row>
    <row r="1007" spans="1:11" ht="15.75" customHeight="1">
      <c r="A1007" s="12">
        <v>24834454</v>
      </c>
      <c r="B1007" s="12" t="s">
        <v>5981</v>
      </c>
      <c r="C1007" s="12" t="s">
        <v>4189</v>
      </c>
      <c r="D1007" s="12" t="s">
        <v>5982</v>
      </c>
      <c r="E1007" s="12" t="s">
        <v>4191</v>
      </c>
      <c r="F1007" s="12" t="s">
        <v>4362</v>
      </c>
      <c r="G1007" s="12">
        <v>2014</v>
      </c>
      <c r="H1007" s="70">
        <v>41776</v>
      </c>
      <c r="K1007" s="12" t="s">
        <v>5983</v>
      </c>
    </row>
    <row r="1008" spans="1:11" ht="15.75" customHeight="1">
      <c r="A1008" s="12">
        <v>24861439</v>
      </c>
      <c r="B1008" s="12" t="s">
        <v>5984</v>
      </c>
      <c r="C1008" s="12" t="s">
        <v>5985</v>
      </c>
      <c r="D1008" s="12" t="s">
        <v>5986</v>
      </c>
      <c r="E1008" s="12" t="s">
        <v>5987</v>
      </c>
      <c r="F1008" s="12" t="s">
        <v>5988</v>
      </c>
      <c r="G1008" s="12">
        <v>2014</v>
      </c>
      <c r="H1008" s="70">
        <v>41787</v>
      </c>
      <c r="K1008" s="12" t="s">
        <v>5989</v>
      </c>
    </row>
    <row r="1009" spans="1:11" ht="15.75" customHeight="1">
      <c r="A1009" s="12">
        <v>24865642</v>
      </c>
      <c r="B1009" s="12" t="s">
        <v>5990</v>
      </c>
      <c r="C1009" s="12" t="s">
        <v>5991</v>
      </c>
      <c r="D1009" s="12" t="s">
        <v>5992</v>
      </c>
      <c r="E1009" s="12" t="s">
        <v>5993</v>
      </c>
      <c r="F1009" s="12" t="s">
        <v>2867</v>
      </c>
      <c r="G1009" s="12">
        <v>2014</v>
      </c>
      <c r="H1009" s="70">
        <v>41788</v>
      </c>
      <c r="I1009" s="12" t="s">
        <v>5994</v>
      </c>
      <c r="K1009" s="12" t="s">
        <v>5995</v>
      </c>
    </row>
    <row r="1010" spans="1:11" ht="15.75" customHeight="1">
      <c r="A1010" s="12">
        <v>24939689</v>
      </c>
      <c r="B1010" s="12" t="s">
        <v>5996</v>
      </c>
      <c r="C1010" s="12" t="s">
        <v>5997</v>
      </c>
      <c r="D1010" s="12" t="s">
        <v>5998</v>
      </c>
      <c r="E1010" s="12" t="s">
        <v>5999</v>
      </c>
      <c r="F1010" s="12" t="s">
        <v>2843</v>
      </c>
      <c r="G1010" s="12">
        <v>2014</v>
      </c>
      <c r="H1010" s="70">
        <v>41809</v>
      </c>
      <c r="K1010" s="12" t="s">
        <v>6000</v>
      </c>
    </row>
    <row r="1011" spans="1:11" ht="15.75" customHeight="1">
      <c r="A1011" s="12">
        <v>24955802</v>
      </c>
      <c r="B1011" s="12" t="s">
        <v>6003</v>
      </c>
      <c r="C1011" s="12" t="s">
        <v>6004</v>
      </c>
      <c r="D1011" s="12" t="s">
        <v>6005</v>
      </c>
      <c r="E1011" s="12" t="s">
        <v>6006</v>
      </c>
      <c r="F1011" s="12" t="s">
        <v>6007</v>
      </c>
      <c r="G1011" s="12">
        <v>2014</v>
      </c>
      <c r="H1011" s="70">
        <v>41814</v>
      </c>
    </row>
    <row r="1012" spans="1:11" ht="15.75" customHeight="1">
      <c r="A1012" s="12">
        <v>24983532</v>
      </c>
      <c r="B1012" s="12" t="s">
        <v>6008</v>
      </c>
      <c r="C1012" s="12" t="s">
        <v>6009</v>
      </c>
      <c r="D1012" s="12" t="s">
        <v>6010</v>
      </c>
      <c r="E1012" s="12" t="s">
        <v>6011</v>
      </c>
      <c r="F1012" s="12" t="s">
        <v>6012</v>
      </c>
      <c r="G1012" s="12">
        <v>2014</v>
      </c>
      <c r="H1012" s="70">
        <v>41822</v>
      </c>
      <c r="K1012" s="12" t="s">
        <v>6013</v>
      </c>
    </row>
    <row r="1013" spans="1:11" ht="15.75" customHeight="1">
      <c r="A1013" s="12">
        <v>27275411</v>
      </c>
      <c r="B1013" s="12" t="s">
        <v>6014</v>
      </c>
      <c r="C1013" s="12" t="s">
        <v>6015</v>
      </c>
      <c r="D1013" s="12" t="s">
        <v>6016</v>
      </c>
      <c r="E1013" s="12" t="s">
        <v>6017</v>
      </c>
      <c r="F1013" s="12" t="s">
        <v>6018</v>
      </c>
      <c r="G1013" s="12">
        <v>2014</v>
      </c>
      <c r="H1013" s="70">
        <v>42530</v>
      </c>
      <c r="I1013" s="12" t="s">
        <v>6019</v>
      </c>
      <c r="K1013" s="12" t="s">
        <v>6020</v>
      </c>
    </row>
    <row r="1014" spans="1:11" ht="15.75" customHeight="1">
      <c r="A1014" s="12">
        <v>24918090</v>
      </c>
      <c r="B1014" s="12" t="s">
        <v>6021</v>
      </c>
      <c r="C1014" s="12" t="s">
        <v>6022</v>
      </c>
      <c r="D1014" s="12" t="s">
        <v>6023</v>
      </c>
      <c r="E1014" s="12" t="s">
        <v>6024</v>
      </c>
      <c r="F1014" s="12" t="s">
        <v>559</v>
      </c>
      <c r="G1014" s="12">
        <v>2014</v>
      </c>
      <c r="H1014" s="70">
        <v>41802</v>
      </c>
      <c r="I1014" s="12" t="s">
        <v>6025</v>
      </c>
      <c r="K1014" s="12" t="s">
        <v>6026</v>
      </c>
    </row>
    <row r="1015" spans="1:11" ht="15.75" customHeight="1">
      <c r="A1015" s="12">
        <v>24897111</v>
      </c>
      <c r="B1015" s="12" t="s">
        <v>6027</v>
      </c>
      <c r="C1015" s="12" t="s">
        <v>6028</v>
      </c>
      <c r="D1015" s="12" t="s">
        <v>6029</v>
      </c>
      <c r="E1015" s="12" t="s">
        <v>6030</v>
      </c>
      <c r="F1015" s="12" t="s">
        <v>2168</v>
      </c>
      <c r="G1015" s="12">
        <v>2014</v>
      </c>
      <c r="H1015" s="70">
        <v>41795</v>
      </c>
      <c r="I1015" s="12" t="s">
        <v>6031</v>
      </c>
      <c r="K1015" s="12" t="s">
        <v>6032</v>
      </c>
    </row>
    <row r="1016" spans="1:11" ht="15.75" customHeight="1">
      <c r="A1016" s="12">
        <v>24906862</v>
      </c>
      <c r="B1016" s="12" t="s">
        <v>6033</v>
      </c>
      <c r="C1016" s="12" t="s">
        <v>6034</v>
      </c>
      <c r="D1016" s="12" t="s">
        <v>6035</v>
      </c>
      <c r="E1016" s="12" t="s">
        <v>2972</v>
      </c>
      <c r="F1016" s="12" t="s">
        <v>519</v>
      </c>
      <c r="G1016" s="12">
        <v>2014</v>
      </c>
      <c r="H1016" s="70">
        <v>41798</v>
      </c>
      <c r="I1016" s="12" t="s">
        <v>6036</v>
      </c>
      <c r="K1016" s="12" t="s">
        <v>6037</v>
      </c>
    </row>
    <row r="1017" spans="1:11" ht="15.75" customHeight="1">
      <c r="A1017" s="12">
        <v>24911516</v>
      </c>
      <c r="B1017" s="12" t="s">
        <v>6038</v>
      </c>
      <c r="C1017" s="12" t="s">
        <v>6039</v>
      </c>
      <c r="D1017" s="12" t="s">
        <v>6040</v>
      </c>
      <c r="E1017" s="12" t="s">
        <v>6041</v>
      </c>
      <c r="F1017" s="12" t="s">
        <v>2168</v>
      </c>
      <c r="G1017" s="12">
        <v>2014</v>
      </c>
      <c r="H1017" s="70">
        <v>41800</v>
      </c>
      <c r="I1017" s="12" t="s">
        <v>6042</v>
      </c>
      <c r="K1017" s="12" t="s">
        <v>6043</v>
      </c>
    </row>
    <row r="1018" spans="1:11" ht="15.75" customHeight="1">
      <c r="A1018" s="12">
        <v>24917067</v>
      </c>
      <c r="B1018" s="12" t="s">
        <v>6044</v>
      </c>
      <c r="C1018" s="12" t="s">
        <v>6045</v>
      </c>
      <c r="D1018" s="12" t="s">
        <v>6046</v>
      </c>
      <c r="E1018" s="12" t="s">
        <v>6047</v>
      </c>
      <c r="F1018" s="12" t="s">
        <v>2644</v>
      </c>
      <c r="G1018" s="12">
        <v>2014</v>
      </c>
      <c r="H1018" s="70">
        <v>41802</v>
      </c>
      <c r="I1018" s="12" t="s">
        <v>6048</v>
      </c>
      <c r="K1018" s="12" t="s">
        <v>6049</v>
      </c>
    </row>
    <row r="1019" spans="1:11" ht="15.75" customHeight="1">
      <c r="A1019" s="12">
        <v>24915990</v>
      </c>
      <c r="B1019" s="12" t="s">
        <v>6050</v>
      </c>
      <c r="C1019" s="12" t="s">
        <v>6051</v>
      </c>
      <c r="D1019" s="12" t="s">
        <v>6052</v>
      </c>
      <c r="E1019" s="12" t="s">
        <v>197</v>
      </c>
      <c r="F1019" s="12" t="s">
        <v>2644</v>
      </c>
      <c r="G1019" s="12">
        <v>2014</v>
      </c>
      <c r="H1019" s="70">
        <v>41802</v>
      </c>
      <c r="I1019" s="12" t="s">
        <v>6053</v>
      </c>
      <c r="K1019" s="12" t="s">
        <v>6054</v>
      </c>
    </row>
    <row r="1020" spans="1:11" ht="15.75" customHeight="1">
      <c r="A1020" s="12">
        <v>24959423</v>
      </c>
      <c r="B1020" s="12" t="s">
        <v>6055</v>
      </c>
      <c r="C1020" s="12" t="s">
        <v>6056</v>
      </c>
      <c r="D1020" s="12" t="s">
        <v>6057</v>
      </c>
      <c r="E1020" s="12" t="s">
        <v>6058</v>
      </c>
      <c r="F1020" s="12" t="s">
        <v>559</v>
      </c>
      <c r="G1020" s="12">
        <v>2014</v>
      </c>
      <c r="H1020" s="70">
        <v>41815</v>
      </c>
      <c r="I1020" s="12" t="s">
        <v>6059</v>
      </c>
      <c r="K1020" s="12" t="s">
        <v>6060</v>
      </c>
    </row>
    <row r="1021" spans="1:11" ht="15.75" customHeight="1">
      <c r="A1021" s="12">
        <v>24959424</v>
      </c>
      <c r="B1021" s="12" t="s">
        <v>6061</v>
      </c>
      <c r="C1021" s="12" t="s">
        <v>6062</v>
      </c>
      <c r="D1021" s="12" t="s">
        <v>6063</v>
      </c>
      <c r="E1021" s="12" t="s">
        <v>6064</v>
      </c>
      <c r="F1021" s="12" t="s">
        <v>559</v>
      </c>
      <c r="G1021" s="12">
        <v>2014</v>
      </c>
      <c r="H1021" s="70">
        <v>41815</v>
      </c>
      <c r="I1021" s="12" t="s">
        <v>6065</v>
      </c>
      <c r="K1021" s="12" t="s">
        <v>6066</v>
      </c>
    </row>
    <row r="1022" spans="1:11" ht="15.75" customHeight="1">
      <c r="A1022" s="12">
        <v>24921247</v>
      </c>
      <c r="B1022" s="12" t="s">
        <v>6067</v>
      </c>
      <c r="C1022" s="12" t="s">
        <v>6068</v>
      </c>
      <c r="D1022" s="12" t="s">
        <v>6069</v>
      </c>
      <c r="E1022" s="12" t="s">
        <v>6070</v>
      </c>
      <c r="F1022" s="12" t="s">
        <v>2168</v>
      </c>
      <c r="G1022" s="12">
        <v>2014</v>
      </c>
      <c r="H1022" s="70">
        <v>41803</v>
      </c>
      <c r="I1022" s="12" t="s">
        <v>6071</v>
      </c>
      <c r="K1022" s="12" t="s">
        <v>6072</v>
      </c>
    </row>
    <row r="1023" spans="1:11" ht="15.75" customHeight="1">
      <c r="A1023" s="12">
        <v>24923486</v>
      </c>
      <c r="B1023" s="12" t="s">
        <v>6073</v>
      </c>
      <c r="C1023" s="12" t="s">
        <v>6074</v>
      </c>
      <c r="D1023" s="12" t="s">
        <v>6075</v>
      </c>
      <c r="E1023" s="12" t="s">
        <v>6076</v>
      </c>
      <c r="F1023" s="12" t="s">
        <v>6077</v>
      </c>
      <c r="G1023" s="12">
        <v>2014</v>
      </c>
      <c r="H1023" s="70">
        <v>41804</v>
      </c>
      <c r="I1023" s="12" t="s">
        <v>6078</v>
      </c>
      <c r="K1023" s="12" t="s">
        <v>6079</v>
      </c>
    </row>
    <row r="1024" spans="1:11" ht="15.75" customHeight="1">
      <c r="A1024" s="12">
        <v>25026858</v>
      </c>
      <c r="B1024" s="12" t="s">
        <v>6080</v>
      </c>
      <c r="C1024" s="12" t="s">
        <v>6081</v>
      </c>
      <c r="D1024" s="12" t="s">
        <v>6082</v>
      </c>
      <c r="E1024" s="12" t="s">
        <v>6083</v>
      </c>
      <c r="F1024" s="12" t="s">
        <v>6084</v>
      </c>
      <c r="G1024" s="12">
        <v>2014</v>
      </c>
      <c r="H1024" s="70">
        <v>41837</v>
      </c>
      <c r="K1024" s="12" t="s">
        <v>6085</v>
      </c>
    </row>
    <row r="1025" spans="1:11" ht="15.75" customHeight="1">
      <c r="A1025" s="12">
        <v>24415785</v>
      </c>
      <c r="B1025" s="12" t="s">
        <v>6086</v>
      </c>
      <c r="C1025" s="12" t="s">
        <v>6087</v>
      </c>
      <c r="D1025" s="12" t="s">
        <v>6088</v>
      </c>
      <c r="E1025" s="12" t="s">
        <v>2533</v>
      </c>
      <c r="F1025" s="12" t="s">
        <v>1115</v>
      </c>
      <c r="G1025" s="12">
        <v>2014</v>
      </c>
      <c r="H1025" s="70">
        <v>41653</v>
      </c>
      <c r="K1025" s="12" t="s">
        <v>6089</v>
      </c>
    </row>
    <row r="1026" spans="1:11" ht="15.75" customHeight="1">
      <c r="A1026" s="12">
        <v>24959205</v>
      </c>
      <c r="B1026" s="12" t="s">
        <v>6090</v>
      </c>
      <c r="C1026" s="12" t="s">
        <v>6091</v>
      </c>
      <c r="D1026" s="12" t="s">
        <v>6092</v>
      </c>
      <c r="E1026" s="12" t="s">
        <v>6093</v>
      </c>
      <c r="F1026" s="12" t="s">
        <v>6094</v>
      </c>
      <c r="G1026" s="12">
        <v>2014</v>
      </c>
      <c r="H1026" s="70">
        <v>41815</v>
      </c>
      <c r="I1026" s="12" t="s">
        <v>6095</v>
      </c>
      <c r="K1026" s="12" t="s">
        <v>6096</v>
      </c>
    </row>
    <row r="1027" spans="1:11" ht="15.75" customHeight="1">
      <c r="A1027" s="12">
        <v>24955832</v>
      </c>
      <c r="B1027" s="12" t="s">
        <v>6097</v>
      </c>
      <c r="C1027" s="12" t="s">
        <v>6098</v>
      </c>
      <c r="D1027" s="12" t="s">
        <v>6099</v>
      </c>
      <c r="E1027" s="12" t="s">
        <v>1445</v>
      </c>
      <c r="F1027" s="12" t="s">
        <v>2168</v>
      </c>
      <c r="G1027" s="12">
        <v>2014</v>
      </c>
      <c r="H1027" s="70">
        <v>41814</v>
      </c>
      <c r="I1027" s="12" t="s">
        <v>6100</v>
      </c>
      <c r="K1027" s="12" t="s">
        <v>6101</v>
      </c>
    </row>
    <row r="1028" spans="1:11" ht="15.75" customHeight="1">
      <c r="A1028" s="12">
        <v>24967629</v>
      </c>
      <c r="B1028" s="12" t="s">
        <v>6102</v>
      </c>
      <c r="C1028" s="12" t="s">
        <v>6103</v>
      </c>
      <c r="D1028" s="12" t="s">
        <v>6104</v>
      </c>
      <c r="E1028" s="12" t="s">
        <v>4754</v>
      </c>
      <c r="F1028" s="12" t="s">
        <v>2175</v>
      </c>
      <c r="G1028" s="12">
        <v>2014</v>
      </c>
      <c r="H1028" s="70">
        <v>41817</v>
      </c>
      <c r="I1028" s="12" t="s">
        <v>6105</v>
      </c>
      <c r="K1028" s="12" t="s">
        <v>6106</v>
      </c>
    </row>
    <row r="1029" spans="1:11" ht="15.75" customHeight="1">
      <c r="A1029" s="12">
        <v>24971628</v>
      </c>
      <c r="B1029" s="12" t="s">
        <v>6107</v>
      </c>
      <c r="C1029" s="12" t="s">
        <v>6108</v>
      </c>
      <c r="D1029" s="12" t="s">
        <v>6109</v>
      </c>
      <c r="E1029" s="12" t="s">
        <v>233</v>
      </c>
      <c r="F1029" s="12" t="s">
        <v>2168</v>
      </c>
      <c r="G1029" s="12">
        <v>2014</v>
      </c>
      <c r="H1029" s="70">
        <v>41818</v>
      </c>
      <c r="I1029" s="12" t="s">
        <v>6110</v>
      </c>
      <c r="K1029" s="12" t="s">
        <v>6111</v>
      </c>
    </row>
    <row r="1030" spans="1:11" ht="15.75" customHeight="1">
      <c r="A1030" s="12">
        <v>24972919</v>
      </c>
      <c r="B1030" s="12" t="s">
        <v>6112</v>
      </c>
      <c r="C1030" s="12" t="s">
        <v>6113</v>
      </c>
      <c r="D1030" s="12" t="s">
        <v>6114</v>
      </c>
      <c r="E1030" s="12" t="s">
        <v>4645</v>
      </c>
      <c r="F1030" s="12" t="s">
        <v>6115</v>
      </c>
      <c r="G1030" s="12">
        <v>2014</v>
      </c>
      <c r="H1030" s="70">
        <v>41819</v>
      </c>
      <c r="I1030" s="12" t="s">
        <v>6116</v>
      </c>
      <c r="K1030" s="12" t="s">
        <v>6117</v>
      </c>
    </row>
    <row r="1031" spans="1:11" ht="15.75" customHeight="1">
      <c r="A1031" s="12">
        <v>24352134</v>
      </c>
      <c r="B1031" s="12" t="s">
        <v>6118</v>
      </c>
      <c r="C1031" s="12" t="s">
        <v>6119</v>
      </c>
      <c r="D1031" s="12" t="s">
        <v>6120</v>
      </c>
      <c r="E1031" s="12" t="s">
        <v>6121</v>
      </c>
      <c r="F1031" s="12" t="s">
        <v>725</v>
      </c>
      <c r="G1031" s="12">
        <v>2014</v>
      </c>
      <c r="H1031" s="70">
        <v>41628</v>
      </c>
      <c r="K1031" s="12" t="s">
        <v>6122</v>
      </c>
    </row>
    <row r="1032" spans="1:11" ht="15.75" customHeight="1">
      <c r="A1032" s="12">
        <v>24352135</v>
      </c>
      <c r="B1032" s="12" t="s">
        <v>6123</v>
      </c>
      <c r="C1032" s="12" t="s">
        <v>6124</v>
      </c>
      <c r="D1032" s="12" t="s">
        <v>6125</v>
      </c>
      <c r="E1032" s="12" t="s">
        <v>5669</v>
      </c>
      <c r="F1032" s="12" t="s">
        <v>725</v>
      </c>
      <c r="G1032" s="12">
        <v>2014</v>
      </c>
      <c r="H1032" s="70">
        <v>41628</v>
      </c>
      <c r="K1032" s="12" t="s">
        <v>6126</v>
      </c>
    </row>
    <row r="1033" spans="1:11" ht="15.75" customHeight="1">
      <c r="A1033" s="12">
        <v>24446528</v>
      </c>
      <c r="B1033" s="12" t="s">
        <v>6127</v>
      </c>
      <c r="C1033" s="12" t="s">
        <v>6128</v>
      </c>
      <c r="D1033" s="12" t="s">
        <v>6129</v>
      </c>
      <c r="E1033" s="12" t="s">
        <v>6130</v>
      </c>
      <c r="F1033" s="12" t="s">
        <v>1115</v>
      </c>
      <c r="G1033" s="12">
        <v>2014</v>
      </c>
      <c r="H1033" s="70">
        <v>41661</v>
      </c>
      <c r="K1033" s="12" t="s">
        <v>6131</v>
      </c>
    </row>
    <row r="1034" spans="1:11" ht="15.75" customHeight="1">
      <c r="A1034" s="12">
        <v>24633167</v>
      </c>
      <c r="B1034" s="12" t="s">
        <v>6132</v>
      </c>
      <c r="C1034" s="12" t="s">
        <v>6133</v>
      </c>
      <c r="D1034" s="12" t="s">
        <v>6134</v>
      </c>
      <c r="E1034" s="12" t="s">
        <v>238</v>
      </c>
      <c r="F1034" s="12" t="s">
        <v>282</v>
      </c>
      <c r="G1034" s="12">
        <v>2014</v>
      </c>
      <c r="H1034" s="70">
        <v>41716</v>
      </c>
      <c r="K1034" s="12" t="s">
        <v>6135</v>
      </c>
    </row>
    <row r="1035" spans="1:11" ht="15.75" customHeight="1">
      <c r="A1035" s="12">
        <v>24690473</v>
      </c>
      <c r="B1035" s="12" t="s">
        <v>6136</v>
      </c>
      <c r="C1035" s="12" t="s">
        <v>6137</v>
      </c>
      <c r="D1035" s="12" t="s">
        <v>6138</v>
      </c>
      <c r="E1035" s="12" t="s">
        <v>1314</v>
      </c>
      <c r="F1035" s="12" t="s">
        <v>443</v>
      </c>
      <c r="G1035" s="12">
        <v>2014</v>
      </c>
      <c r="H1035" s="70">
        <v>41732</v>
      </c>
      <c r="K1035" s="12" t="s">
        <v>6139</v>
      </c>
    </row>
    <row r="1036" spans="1:11" ht="15.75" customHeight="1">
      <c r="A1036" s="12">
        <v>24696024</v>
      </c>
      <c r="B1036" s="12" t="s">
        <v>6140</v>
      </c>
      <c r="C1036" s="12" t="s">
        <v>6141</v>
      </c>
      <c r="D1036" s="12" t="s">
        <v>6142</v>
      </c>
      <c r="E1036" s="12" t="s">
        <v>266</v>
      </c>
      <c r="F1036" s="12" t="s">
        <v>267</v>
      </c>
      <c r="G1036" s="12">
        <v>2014</v>
      </c>
      <c r="H1036" s="70">
        <v>41733</v>
      </c>
      <c r="I1036" s="12" t="s">
        <v>6143</v>
      </c>
      <c r="K1036" s="12" t="s">
        <v>6144</v>
      </c>
    </row>
    <row r="1037" spans="1:11" ht="15.75" customHeight="1">
      <c r="A1037" s="12">
        <v>24711570</v>
      </c>
      <c r="B1037" s="12" t="s">
        <v>6145</v>
      </c>
      <c r="C1037" s="12" t="s">
        <v>6146</v>
      </c>
      <c r="D1037" s="12" t="s">
        <v>6147</v>
      </c>
      <c r="E1037" s="12" t="s">
        <v>6148</v>
      </c>
      <c r="F1037" s="12" t="s">
        <v>90</v>
      </c>
      <c r="G1037" s="12">
        <v>2014</v>
      </c>
      <c r="H1037" s="70">
        <v>41738</v>
      </c>
      <c r="I1037" s="12" t="s">
        <v>6149</v>
      </c>
      <c r="K1037" s="12" t="s">
        <v>6150</v>
      </c>
    </row>
    <row r="1038" spans="1:11" ht="15.75" customHeight="1">
      <c r="A1038" s="12">
        <v>24717166</v>
      </c>
      <c r="B1038" s="12" t="s">
        <v>6151</v>
      </c>
      <c r="C1038" s="12" t="s">
        <v>6152</v>
      </c>
      <c r="D1038" s="12" t="s">
        <v>6153</v>
      </c>
      <c r="E1038" s="12" t="s">
        <v>6154</v>
      </c>
      <c r="F1038" s="12" t="s">
        <v>443</v>
      </c>
      <c r="G1038" s="12">
        <v>2014</v>
      </c>
      <c r="H1038" s="70">
        <v>41740</v>
      </c>
      <c r="K1038" s="12" t="s">
        <v>6155</v>
      </c>
    </row>
    <row r="1039" spans="1:11" ht="15.75" customHeight="1">
      <c r="A1039" s="12">
        <v>24733093</v>
      </c>
      <c r="B1039" s="12" t="s">
        <v>6156</v>
      </c>
      <c r="C1039" s="12" t="s">
        <v>6157</v>
      </c>
      <c r="D1039" s="12" t="s">
        <v>6158</v>
      </c>
      <c r="E1039" s="12" t="s">
        <v>3352</v>
      </c>
      <c r="F1039" s="12" t="s">
        <v>90</v>
      </c>
      <c r="G1039" s="12">
        <v>2014</v>
      </c>
      <c r="H1039" s="70">
        <v>41745</v>
      </c>
      <c r="I1039" s="12" t="s">
        <v>6159</v>
      </c>
      <c r="K1039" s="12" t="s">
        <v>6160</v>
      </c>
    </row>
    <row r="1040" spans="1:11" ht="15.75" customHeight="1">
      <c r="A1040" s="12">
        <v>24740081</v>
      </c>
      <c r="B1040" s="12" t="s">
        <v>6161</v>
      </c>
      <c r="C1040" s="12" t="s">
        <v>6162</v>
      </c>
      <c r="D1040" s="12" t="s">
        <v>6163</v>
      </c>
      <c r="E1040" s="12" t="s">
        <v>6164</v>
      </c>
      <c r="F1040" s="12" t="s">
        <v>267</v>
      </c>
      <c r="G1040" s="12">
        <v>2014</v>
      </c>
      <c r="H1040" s="70">
        <v>41747</v>
      </c>
      <c r="I1040" s="12" t="s">
        <v>6165</v>
      </c>
      <c r="K1040" s="12" t="s">
        <v>6166</v>
      </c>
    </row>
    <row r="1041" spans="1:11" ht="15.75" customHeight="1">
      <c r="A1041" s="12">
        <v>24759719</v>
      </c>
      <c r="B1041" s="12" t="s">
        <v>6167</v>
      </c>
      <c r="C1041" s="12" t="s">
        <v>6168</v>
      </c>
      <c r="D1041" s="12" t="s">
        <v>6169</v>
      </c>
      <c r="E1041" s="12" t="s">
        <v>6170</v>
      </c>
      <c r="F1041" s="12" t="s">
        <v>267</v>
      </c>
      <c r="G1041" s="12">
        <v>2014</v>
      </c>
      <c r="H1041" s="70">
        <v>41754</v>
      </c>
      <c r="I1041" s="12" t="s">
        <v>6171</v>
      </c>
      <c r="K1041" s="12" t="s">
        <v>6172</v>
      </c>
    </row>
    <row r="1042" spans="1:11" ht="15.75" customHeight="1">
      <c r="A1042" s="12">
        <v>24768625</v>
      </c>
      <c r="B1042" s="12" t="s">
        <v>6173</v>
      </c>
      <c r="C1042" s="12" t="s">
        <v>6174</v>
      </c>
      <c r="D1042" s="12" t="s">
        <v>6175</v>
      </c>
      <c r="E1042" s="12" t="s">
        <v>6176</v>
      </c>
      <c r="F1042" s="12" t="s">
        <v>496</v>
      </c>
      <c r="G1042" s="12">
        <v>2014</v>
      </c>
      <c r="H1042" s="70">
        <v>41758</v>
      </c>
      <c r="I1042" s="12" t="s">
        <v>6177</v>
      </c>
      <c r="K1042" s="12" t="s">
        <v>6178</v>
      </c>
    </row>
    <row r="1043" spans="1:11" ht="15.75" customHeight="1">
      <c r="A1043" s="12">
        <v>24780199</v>
      </c>
      <c r="B1043" s="12" t="s">
        <v>6179</v>
      </c>
      <c r="C1043" s="12" t="s">
        <v>6180</v>
      </c>
      <c r="D1043" s="12" t="s">
        <v>6181</v>
      </c>
      <c r="E1043" s="12" t="s">
        <v>6182</v>
      </c>
      <c r="F1043" s="12" t="s">
        <v>4489</v>
      </c>
      <c r="G1043" s="12">
        <v>2014</v>
      </c>
      <c r="H1043" s="70">
        <v>41760</v>
      </c>
      <c r="K1043" s="12" t="s">
        <v>6183</v>
      </c>
    </row>
    <row r="1044" spans="1:11" ht="15.75" customHeight="1">
      <c r="A1044" s="12">
        <v>24787738</v>
      </c>
      <c r="B1044" s="12" t="s">
        <v>6184</v>
      </c>
      <c r="C1044" s="12" t="s">
        <v>6185</v>
      </c>
      <c r="D1044" s="12" t="s">
        <v>6186</v>
      </c>
      <c r="E1044" s="12" t="s">
        <v>6187</v>
      </c>
      <c r="F1044" s="12" t="s">
        <v>605</v>
      </c>
      <c r="G1044" s="12">
        <v>2014</v>
      </c>
      <c r="H1044" s="70">
        <v>41762</v>
      </c>
      <c r="K1044" s="12" t="s">
        <v>6188</v>
      </c>
    </row>
    <row r="1045" spans="1:11" ht="15.75" customHeight="1">
      <c r="A1045" s="12">
        <v>24798277</v>
      </c>
      <c r="B1045" s="12" t="s">
        <v>6189</v>
      </c>
      <c r="C1045" s="12" t="s">
        <v>6190</v>
      </c>
      <c r="D1045" s="12" t="s">
        <v>6191</v>
      </c>
      <c r="E1045" s="12" t="s">
        <v>850</v>
      </c>
      <c r="F1045" s="12" t="s">
        <v>1128</v>
      </c>
      <c r="G1045" s="12">
        <v>2014</v>
      </c>
      <c r="H1045" s="70">
        <v>41766</v>
      </c>
      <c r="I1045" s="12" t="s">
        <v>6192</v>
      </c>
      <c r="K1045" s="12" t="s">
        <v>6193</v>
      </c>
    </row>
    <row r="1046" spans="1:11" ht="15.75" customHeight="1">
      <c r="A1046" s="12">
        <v>24859465</v>
      </c>
      <c r="B1046" s="12" t="s">
        <v>6194</v>
      </c>
      <c r="C1046" s="12" t="s">
        <v>6195</v>
      </c>
      <c r="D1046" s="12" t="s">
        <v>6196</v>
      </c>
      <c r="E1046" s="12" t="s">
        <v>941</v>
      </c>
      <c r="F1046" s="12" t="s">
        <v>6197</v>
      </c>
      <c r="G1046" s="12">
        <v>2014</v>
      </c>
      <c r="H1046" s="70">
        <v>41786</v>
      </c>
      <c r="K1046" s="12" t="s">
        <v>6198</v>
      </c>
    </row>
    <row r="1047" spans="1:11" ht="15.75" customHeight="1">
      <c r="A1047" s="12">
        <v>24875405</v>
      </c>
      <c r="B1047" s="12" t="s">
        <v>6199</v>
      </c>
      <c r="C1047" s="12" t="s">
        <v>6200</v>
      </c>
      <c r="D1047" s="12" t="s">
        <v>6201</v>
      </c>
      <c r="E1047" s="12" t="s">
        <v>6202</v>
      </c>
      <c r="F1047" s="12" t="s">
        <v>4489</v>
      </c>
      <c r="G1047" s="12">
        <v>2014</v>
      </c>
      <c r="H1047" s="70">
        <v>41790</v>
      </c>
      <c r="K1047" s="12" t="s">
        <v>6203</v>
      </c>
    </row>
    <row r="1048" spans="1:11" ht="15.75" customHeight="1">
      <c r="A1048" s="12">
        <v>25080332</v>
      </c>
      <c r="B1048" s="12" t="s">
        <v>6204</v>
      </c>
      <c r="C1048" s="12" t="s">
        <v>2623</v>
      </c>
      <c r="D1048" s="12" t="s">
        <v>6205</v>
      </c>
      <c r="E1048" s="12" t="s">
        <v>2625</v>
      </c>
      <c r="F1048" s="12" t="s">
        <v>982</v>
      </c>
      <c r="G1048" s="12">
        <v>2014</v>
      </c>
      <c r="H1048" s="70">
        <v>41852</v>
      </c>
    </row>
    <row r="1049" spans="1:11" ht="15.75" customHeight="1">
      <c r="A1049" s="12">
        <v>25151762</v>
      </c>
      <c r="B1049" s="12" t="s">
        <v>6206</v>
      </c>
      <c r="C1049" s="12" t="s">
        <v>6207</v>
      </c>
      <c r="D1049" s="12" t="s">
        <v>6208</v>
      </c>
      <c r="E1049" s="12" t="s">
        <v>6209</v>
      </c>
      <c r="F1049" s="12" t="s">
        <v>6210</v>
      </c>
      <c r="G1049" s="12">
        <v>2014</v>
      </c>
      <c r="H1049" s="70">
        <v>41877</v>
      </c>
      <c r="K1049" s="12" t="s">
        <v>6211</v>
      </c>
    </row>
    <row r="1050" spans="1:11" ht="15.75" customHeight="1">
      <c r="A1050" s="12">
        <v>25166434</v>
      </c>
      <c r="B1050" s="12" t="s">
        <v>6212</v>
      </c>
      <c r="C1050" s="12" t="s">
        <v>6213</v>
      </c>
      <c r="D1050" s="12" t="s">
        <v>6214</v>
      </c>
      <c r="E1050" s="12" t="s">
        <v>6215</v>
      </c>
      <c r="F1050" s="12" t="s">
        <v>1764</v>
      </c>
      <c r="G1050" s="12">
        <v>2014</v>
      </c>
      <c r="H1050" s="70">
        <v>41880</v>
      </c>
      <c r="K1050" s="12" t="s">
        <v>6216</v>
      </c>
    </row>
    <row r="1051" spans="1:11" ht="15.75" customHeight="1">
      <c r="A1051" s="12">
        <v>25180857</v>
      </c>
      <c r="B1051" s="12" t="s">
        <v>6217</v>
      </c>
      <c r="C1051" s="12" t="s">
        <v>6218</v>
      </c>
      <c r="D1051" s="12" t="s">
        <v>6219</v>
      </c>
      <c r="E1051" s="12" t="s">
        <v>5644</v>
      </c>
      <c r="F1051" s="12" t="s">
        <v>336</v>
      </c>
      <c r="G1051" s="12">
        <v>2014</v>
      </c>
      <c r="H1051" s="70">
        <v>41885</v>
      </c>
    </row>
    <row r="1052" spans="1:11" ht="15.75" customHeight="1">
      <c r="A1052" s="12">
        <v>26396445</v>
      </c>
      <c r="B1052" s="12" t="s">
        <v>6220</v>
      </c>
      <c r="C1052" s="12" t="s">
        <v>6221</v>
      </c>
      <c r="D1052" s="12" t="s">
        <v>6222</v>
      </c>
      <c r="E1052" s="12" t="s">
        <v>6223</v>
      </c>
      <c r="F1052" s="12" t="s">
        <v>6224</v>
      </c>
      <c r="G1052" s="12">
        <v>2014</v>
      </c>
      <c r="H1052" s="70">
        <v>42271</v>
      </c>
      <c r="I1052" s="12" t="s">
        <v>6225</v>
      </c>
      <c r="K1052" s="12" t="s">
        <v>6226</v>
      </c>
    </row>
    <row r="1053" spans="1:11" ht="15.75" customHeight="1">
      <c r="A1053" s="12">
        <v>32287359</v>
      </c>
      <c r="B1053" s="12" t="s">
        <v>6227</v>
      </c>
      <c r="C1053" s="12" t="s">
        <v>6228</v>
      </c>
      <c r="D1053" s="12" t="s">
        <v>6229</v>
      </c>
      <c r="E1053" s="12" t="s">
        <v>6230</v>
      </c>
      <c r="F1053" s="12" t="s">
        <v>6231</v>
      </c>
      <c r="G1053" s="12">
        <v>2014</v>
      </c>
      <c r="H1053" s="70">
        <v>43936</v>
      </c>
      <c r="I1053" s="12" t="s">
        <v>6232</v>
      </c>
      <c r="K1053" s="12" t="s">
        <v>6233</v>
      </c>
    </row>
    <row r="1054" spans="1:11" ht="15.75" customHeight="1">
      <c r="A1054" s="12">
        <v>24997675</v>
      </c>
      <c r="B1054" s="12" t="s">
        <v>6234</v>
      </c>
      <c r="C1054" s="12" t="s">
        <v>6235</v>
      </c>
      <c r="D1054" s="12" t="s">
        <v>6236</v>
      </c>
      <c r="E1054" s="12" t="s">
        <v>6237</v>
      </c>
      <c r="F1054" s="12" t="s">
        <v>2644</v>
      </c>
      <c r="G1054" s="12">
        <v>2014</v>
      </c>
      <c r="H1054" s="70">
        <v>41827</v>
      </c>
      <c r="I1054" s="12" t="s">
        <v>6238</v>
      </c>
      <c r="K1054" s="12" t="s">
        <v>6239</v>
      </c>
    </row>
    <row r="1055" spans="1:11" ht="15.75" customHeight="1">
      <c r="A1055" s="12">
        <v>24891214</v>
      </c>
      <c r="B1055" s="12" t="s">
        <v>6240</v>
      </c>
      <c r="C1055" s="12" t="s">
        <v>6241</v>
      </c>
      <c r="D1055" s="12" t="s">
        <v>6242</v>
      </c>
      <c r="E1055" s="12" t="s">
        <v>6243</v>
      </c>
      <c r="F1055" s="12" t="s">
        <v>2661</v>
      </c>
      <c r="G1055" s="12">
        <v>2014</v>
      </c>
      <c r="H1055" s="70">
        <v>41794</v>
      </c>
      <c r="K1055" s="12" t="s">
        <v>6244</v>
      </c>
    </row>
    <row r="1056" spans="1:11" ht="15.75" customHeight="1">
      <c r="A1056" s="12">
        <v>25011479</v>
      </c>
      <c r="B1056" s="12" t="s">
        <v>6245</v>
      </c>
      <c r="C1056" s="12" t="s">
        <v>6246</v>
      </c>
      <c r="D1056" s="12" t="s">
        <v>6247</v>
      </c>
      <c r="E1056" s="12" t="s">
        <v>5116</v>
      </c>
      <c r="F1056" s="12" t="s">
        <v>392</v>
      </c>
      <c r="G1056" s="12">
        <v>2014</v>
      </c>
      <c r="H1056" s="70">
        <v>41832</v>
      </c>
      <c r="I1056" s="12" t="s">
        <v>6248</v>
      </c>
      <c r="K1056" s="12" t="s">
        <v>6249</v>
      </c>
    </row>
    <row r="1057" spans="1:11" ht="15.75" customHeight="1">
      <c r="A1057" s="12">
        <v>25019210</v>
      </c>
      <c r="B1057" s="12" t="s">
        <v>6250</v>
      </c>
      <c r="C1057" s="12" t="s">
        <v>6251</v>
      </c>
      <c r="D1057" s="12" t="s">
        <v>6252</v>
      </c>
      <c r="E1057" s="12" t="s">
        <v>6253</v>
      </c>
      <c r="F1057" s="12" t="s">
        <v>2168</v>
      </c>
      <c r="G1057" s="12">
        <v>2014</v>
      </c>
      <c r="H1057" s="70">
        <v>41835</v>
      </c>
      <c r="I1057" s="12" t="s">
        <v>6254</v>
      </c>
      <c r="K1057" s="12" t="s">
        <v>6255</v>
      </c>
    </row>
    <row r="1058" spans="1:11" ht="15.75" customHeight="1">
      <c r="A1058" s="12">
        <v>25019616</v>
      </c>
      <c r="B1058" s="12" t="s">
        <v>6256</v>
      </c>
      <c r="C1058" s="12" t="s">
        <v>6257</v>
      </c>
      <c r="D1058" s="12" t="s">
        <v>6258</v>
      </c>
      <c r="E1058" s="12" t="s">
        <v>6259</v>
      </c>
      <c r="F1058" s="12" t="s">
        <v>2168</v>
      </c>
      <c r="G1058" s="12">
        <v>2014</v>
      </c>
      <c r="H1058" s="70">
        <v>41835</v>
      </c>
      <c r="I1058" s="12" t="s">
        <v>6260</v>
      </c>
      <c r="K1058" s="12" t="s">
        <v>6261</v>
      </c>
    </row>
    <row r="1059" spans="1:11" ht="15.75" customHeight="1">
      <c r="A1059" s="12">
        <v>25019934</v>
      </c>
      <c r="B1059" s="12" t="s">
        <v>6262</v>
      </c>
      <c r="C1059" s="12" t="s">
        <v>6263</v>
      </c>
      <c r="D1059" s="12" t="s">
        <v>6264</v>
      </c>
      <c r="E1059" s="12" t="s">
        <v>6265</v>
      </c>
      <c r="F1059" s="12" t="s">
        <v>2168</v>
      </c>
      <c r="G1059" s="12">
        <v>2014</v>
      </c>
      <c r="H1059" s="70">
        <v>41835</v>
      </c>
      <c r="I1059" s="12" t="s">
        <v>6266</v>
      </c>
      <c r="K1059" s="12" t="s">
        <v>6267</v>
      </c>
    </row>
    <row r="1060" spans="1:11" ht="15.75" customHeight="1">
      <c r="A1060" s="12">
        <v>25022301</v>
      </c>
      <c r="B1060" s="12" t="s">
        <v>6268</v>
      </c>
      <c r="C1060" s="12" t="s">
        <v>6269</v>
      </c>
      <c r="D1060" s="12" t="s">
        <v>6270</v>
      </c>
      <c r="E1060" s="12" t="s">
        <v>6271</v>
      </c>
      <c r="F1060" s="12" t="s">
        <v>540</v>
      </c>
      <c r="G1060" s="12">
        <v>2014</v>
      </c>
      <c r="H1060" s="70">
        <v>41836</v>
      </c>
      <c r="K1060" s="12" t="s">
        <v>6272</v>
      </c>
    </row>
    <row r="1061" spans="1:11" ht="15.75" customHeight="1">
      <c r="A1061" s="12">
        <v>24338606</v>
      </c>
      <c r="B1061" s="12" t="s">
        <v>6273</v>
      </c>
      <c r="C1061" s="12" t="s">
        <v>6274</v>
      </c>
      <c r="D1061" s="12" t="s">
        <v>6275</v>
      </c>
      <c r="E1061" s="12" t="s">
        <v>6276</v>
      </c>
      <c r="F1061" s="12" t="s">
        <v>4139</v>
      </c>
      <c r="G1061" s="12">
        <v>2014</v>
      </c>
      <c r="H1061" s="70">
        <v>41625</v>
      </c>
      <c r="K1061" s="12" t="s">
        <v>6277</v>
      </c>
    </row>
    <row r="1062" spans="1:11" ht="15.75" customHeight="1">
      <c r="A1062" s="12">
        <v>24338632</v>
      </c>
      <c r="B1062" s="12" t="s">
        <v>6278</v>
      </c>
      <c r="C1062" s="12" t="s">
        <v>6279</v>
      </c>
      <c r="D1062" s="12" t="s">
        <v>6280</v>
      </c>
      <c r="E1062" s="12" t="s">
        <v>6281</v>
      </c>
      <c r="F1062" s="12" t="s">
        <v>4139</v>
      </c>
      <c r="G1062" s="12">
        <v>2014</v>
      </c>
      <c r="H1062" s="70">
        <v>41625</v>
      </c>
      <c r="K1062" s="12" t="s">
        <v>6282</v>
      </c>
    </row>
    <row r="1063" spans="1:11" ht="15.75" customHeight="1">
      <c r="A1063" s="12">
        <v>25025338</v>
      </c>
      <c r="B1063" s="12" t="s">
        <v>6283</v>
      </c>
      <c r="C1063" s="12" t="s">
        <v>6284</v>
      </c>
      <c r="D1063" s="12" t="s">
        <v>6285</v>
      </c>
      <c r="E1063" s="12" t="s">
        <v>6286</v>
      </c>
      <c r="F1063" s="12" t="s">
        <v>2168</v>
      </c>
      <c r="G1063" s="12">
        <v>2014</v>
      </c>
      <c r="H1063" s="70">
        <v>41836</v>
      </c>
      <c r="I1063" s="12" t="s">
        <v>6287</v>
      </c>
      <c r="K1063" s="12" t="s">
        <v>6288</v>
      </c>
    </row>
    <row r="1064" spans="1:11" ht="15.75" customHeight="1">
      <c r="A1064" s="12">
        <v>25051930</v>
      </c>
      <c r="B1064" s="12" t="s">
        <v>6289</v>
      </c>
      <c r="C1064" s="12" t="s">
        <v>6290</v>
      </c>
      <c r="D1064" s="12" t="s">
        <v>6291</v>
      </c>
      <c r="E1064" s="12" t="s">
        <v>6292</v>
      </c>
      <c r="F1064" s="12" t="s">
        <v>3681</v>
      </c>
      <c r="G1064" s="12">
        <v>2014</v>
      </c>
      <c r="H1064" s="70">
        <v>41844</v>
      </c>
      <c r="K1064" s="12" t="s">
        <v>6293</v>
      </c>
    </row>
    <row r="1065" spans="1:11" ht="15.75" customHeight="1">
      <c r="A1065" s="12">
        <v>25068694</v>
      </c>
      <c r="B1065" s="12" t="s">
        <v>6294</v>
      </c>
      <c r="C1065" s="12" t="s">
        <v>6295</v>
      </c>
      <c r="D1065" s="12" t="s">
        <v>6296</v>
      </c>
      <c r="E1065" s="12" t="s">
        <v>6297</v>
      </c>
      <c r="F1065" s="12" t="s">
        <v>2168</v>
      </c>
      <c r="G1065" s="12">
        <v>2014</v>
      </c>
      <c r="H1065" s="70">
        <v>41849</v>
      </c>
      <c r="I1065" s="12" t="s">
        <v>6298</v>
      </c>
      <c r="K1065" s="12" t="s">
        <v>6299</v>
      </c>
    </row>
    <row r="1066" spans="1:11" ht="15.75" customHeight="1">
      <c r="A1066" s="12">
        <v>24196751</v>
      </c>
      <c r="B1066" s="12" t="s">
        <v>6300</v>
      </c>
      <c r="C1066" s="12" t="s">
        <v>6301</v>
      </c>
      <c r="D1066" s="12" t="s">
        <v>6302</v>
      </c>
      <c r="E1066" s="12" t="s">
        <v>5407</v>
      </c>
      <c r="F1066" s="12" t="s">
        <v>6303</v>
      </c>
      <c r="G1066" s="12">
        <v>2014</v>
      </c>
      <c r="H1066" s="70">
        <v>41586</v>
      </c>
      <c r="K1066" s="12" t="s">
        <v>6304</v>
      </c>
    </row>
    <row r="1067" spans="1:11" ht="15.75" customHeight="1">
      <c r="A1067" s="12">
        <v>24522393</v>
      </c>
      <c r="B1067" s="12" t="s">
        <v>6305</v>
      </c>
      <c r="C1067" s="12" t="s">
        <v>6306</v>
      </c>
      <c r="D1067" s="12" t="s">
        <v>6307</v>
      </c>
      <c r="E1067" s="12" t="s">
        <v>6308</v>
      </c>
      <c r="F1067" s="12" t="s">
        <v>6309</v>
      </c>
      <c r="G1067" s="12">
        <v>2014</v>
      </c>
      <c r="H1067" s="70">
        <v>41684</v>
      </c>
      <c r="K1067" s="12" t="s">
        <v>6310</v>
      </c>
    </row>
    <row r="1068" spans="1:11" ht="15.75" customHeight="1">
      <c r="A1068" s="12">
        <v>24583966</v>
      </c>
      <c r="B1068" s="12" t="s">
        <v>6311</v>
      </c>
      <c r="C1068" s="12" t="s">
        <v>6312</v>
      </c>
      <c r="D1068" s="12" t="s">
        <v>6313</v>
      </c>
      <c r="E1068" s="12" t="s">
        <v>6314</v>
      </c>
      <c r="F1068" s="12" t="s">
        <v>251</v>
      </c>
      <c r="G1068" s="12">
        <v>2014</v>
      </c>
      <c r="H1068" s="70">
        <v>41702</v>
      </c>
      <c r="K1068" s="12" t="s">
        <v>6315</v>
      </c>
    </row>
    <row r="1069" spans="1:11" ht="15.75" customHeight="1">
      <c r="A1069" s="12">
        <v>24602605</v>
      </c>
      <c r="B1069" s="12" t="s">
        <v>6316</v>
      </c>
      <c r="C1069" s="12" t="s">
        <v>6317</v>
      </c>
      <c r="D1069" s="12" t="s">
        <v>6318</v>
      </c>
      <c r="E1069" s="12" t="s">
        <v>6319</v>
      </c>
      <c r="F1069" s="12" t="s">
        <v>4144</v>
      </c>
      <c r="G1069" s="12">
        <v>2014</v>
      </c>
      <c r="H1069" s="70">
        <v>41706</v>
      </c>
      <c r="I1069" s="12" t="s">
        <v>6320</v>
      </c>
      <c r="J1069" s="12" t="s">
        <v>6321</v>
      </c>
      <c r="K1069" s="12" t="s">
        <v>6322</v>
      </c>
    </row>
    <row r="1070" spans="1:11" ht="15.75" customHeight="1">
      <c r="A1070" s="12">
        <v>24613856</v>
      </c>
      <c r="B1070" s="12" t="s">
        <v>6325</v>
      </c>
      <c r="C1070" s="12" t="s">
        <v>6326</v>
      </c>
      <c r="D1070" s="12" t="s">
        <v>6327</v>
      </c>
      <c r="E1070" s="12" t="s">
        <v>6259</v>
      </c>
      <c r="F1070" s="12" t="s">
        <v>6328</v>
      </c>
      <c r="G1070" s="12">
        <v>2014</v>
      </c>
      <c r="H1070" s="70">
        <v>41710</v>
      </c>
      <c r="K1070" s="12" t="s">
        <v>6329</v>
      </c>
    </row>
    <row r="1071" spans="1:11" ht="15.75" customHeight="1">
      <c r="A1071" s="12">
        <v>24704369</v>
      </c>
      <c r="B1071" s="12" t="s">
        <v>6330</v>
      </c>
      <c r="C1071" s="12" t="s">
        <v>6331</v>
      </c>
      <c r="D1071" s="12" t="s">
        <v>6332</v>
      </c>
      <c r="E1071" s="12" t="s">
        <v>6333</v>
      </c>
      <c r="F1071" s="12" t="s">
        <v>947</v>
      </c>
      <c r="G1071" s="12">
        <v>2014</v>
      </c>
      <c r="H1071" s="70">
        <v>41737</v>
      </c>
      <c r="I1071" s="12" t="s">
        <v>6334</v>
      </c>
      <c r="J1071" s="12" t="s">
        <v>6335</v>
      </c>
      <c r="K1071" s="12" t="s">
        <v>6336</v>
      </c>
    </row>
    <row r="1072" spans="1:11" ht="15.75" customHeight="1">
      <c r="A1072" s="12">
        <v>24771307</v>
      </c>
      <c r="B1072" s="12" t="s">
        <v>6337</v>
      </c>
      <c r="C1072" s="12" t="s">
        <v>6338</v>
      </c>
      <c r="D1072" s="12" t="s">
        <v>6339</v>
      </c>
      <c r="E1072" s="12" t="s">
        <v>6340</v>
      </c>
      <c r="F1072" s="12" t="s">
        <v>6341</v>
      </c>
      <c r="G1072" s="12">
        <v>2014</v>
      </c>
      <c r="H1072" s="70">
        <v>41758</v>
      </c>
      <c r="K1072" s="12" t="s">
        <v>6342</v>
      </c>
    </row>
    <row r="1073" spans="1:11" ht="15.75" customHeight="1">
      <c r="A1073" s="12">
        <v>24810212</v>
      </c>
      <c r="B1073" s="12" t="s">
        <v>6343</v>
      </c>
      <c r="C1073" s="12" t="s">
        <v>6344</v>
      </c>
      <c r="D1073" s="12" t="s">
        <v>6345</v>
      </c>
      <c r="E1073" s="12" t="s">
        <v>586</v>
      </c>
      <c r="F1073" s="12" t="s">
        <v>725</v>
      </c>
      <c r="G1073" s="12">
        <v>2014</v>
      </c>
      <c r="H1073" s="70">
        <v>41769</v>
      </c>
      <c r="I1073" s="12" t="s">
        <v>6346</v>
      </c>
      <c r="K1073" s="12" t="s">
        <v>6347</v>
      </c>
    </row>
    <row r="1074" spans="1:11" ht="15.75" customHeight="1">
      <c r="A1074" s="12">
        <v>24814157</v>
      </c>
      <c r="B1074" s="12" t="s">
        <v>6348</v>
      </c>
      <c r="C1074" s="12" t="s">
        <v>6349</v>
      </c>
      <c r="D1074" s="12" t="s">
        <v>6350</v>
      </c>
      <c r="E1074" s="12" t="s">
        <v>6351</v>
      </c>
      <c r="F1074" s="12" t="s">
        <v>6352</v>
      </c>
      <c r="G1074" s="12">
        <v>2014</v>
      </c>
      <c r="H1074" s="70">
        <v>41772</v>
      </c>
      <c r="K1074" s="12" t="s">
        <v>6353</v>
      </c>
    </row>
    <row r="1075" spans="1:11" ht="15.75" customHeight="1">
      <c r="A1075" s="12">
        <v>24818991</v>
      </c>
      <c r="B1075" s="12" t="s">
        <v>6354</v>
      </c>
      <c r="C1075" s="12" t="s">
        <v>6355</v>
      </c>
      <c r="D1075" s="12" t="s">
        <v>6356</v>
      </c>
      <c r="E1075" s="12" t="s">
        <v>6357</v>
      </c>
      <c r="F1075" s="12" t="s">
        <v>4565</v>
      </c>
      <c r="G1075" s="12">
        <v>2014</v>
      </c>
      <c r="H1075" s="70">
        <v>41773</v>
      </c>
      <c r="K1075" s="12" t="s">
        <v>6358</v>
      </c>
    </row>
    <row r="1076" spans="1:11" ht="15.75" customHeight="1">
      <c r="A1076" s="12">
        <v>24838663</v>
      </c>
      <c r="B1076" s="12" t="s">
        <v>6359</v>
      </c>
      <c r="C1076" s="12" t="s">
        <v>6360</v>
      </c>
      <c r="D1076" s="12" t="s">
        <v>6361</v>
      </c>
      <c r="E1076" s="12" t="s">
        <v>6362</v>
      </c>
      <c r="F1076" s="12" t="s">
        <v>2860</v>
      </c>
      <c r="G1076" s="12">
        <v>2014</v>
      </c>
      <c r="H1076" s="70">
        <v>41779</v>
      </c>
      <c r="I1076" s="12" t="s">
        <v>6363</v>
      </c>
      <c r="J1076" s="12" t="s">
        <v>6364</v>
      </c>
      <c r="K1076" s="12" t="s">
        <v>6365</v>
      </c>
    </row>
    <row r="1077" spans="1:11" ht="15.75" customHeight="1">
      <c r="A1077" s="12">
        <v>24855914</v>
      </c>
      <c r="B1077" s="12" t="s">
        <v>6366</v>
      </c>
      <c r="C1077" s="12" t="s">
        <v>6367</v>
      </c>
      <c r="D1077" s="12" t="s">
        <v>6368</v>
      </c>
      <c r="E1077" s="12" t="s">
        <v>340</v>
      </c>
      <c r="F1077" s="12" t="s">
        <v>605</v>
      </c>
      <c r="G1077" s="12">
        <v>2014</v>
      </c>
      <c r="H1077" s="70">
        <v>41786</v>
      </c>
      <c r="K1077" s="12" t="s">
        <v>6369</v>
      </c>
    </row>
    <row r="1078" spans="1:11" ht="15.75" customHeight="1">
      <c r="A1078" s="12">
        <v>24866804</v>
      </c>
      <c r="B1078" s="12" t="s">
        <v>6370</v>
      </c>
      <c r="C1078" s="12" t="s">
        <v>6371</v>
      </c>
      <c r="D1078" s="12" t="s">
        <v>6372</v>
      </c>
      <c r="E1078" s="12" t="s">
        <v>6373</v>
      </c>
      <c r="F1078" s="12" t="s">
        <v>90</v>
      </c>
      <c r="G1078" s="12">
        <v>2014</v>
      </c>
      <c r="H1078" s="70">
        <v>41788</v>
      </c>
      <c r="I1078" s="12" t="s">
        <v>6374</v>
      </c>
      <c r="K1078" s="12" t="s">
        <v>6375</v>
      </c>
    </row>
    <row r="1079" spans="1:11" ht="15.75" customHeight="1">
      <c r="A1079" s="12">
        <v>24869855</v>
      </c>
      <c r="B1079" s="12" t="s">
        <v>6376</v>
      </c>
      <c r="C1079" s="12" t="s">
        <v>6377</v>
      </c>
      <c r="D1079" s="12" t="s">
        <v>6378</v>
      </c>
      <c r="E1079" s="12" t="s">
        <v>6379</v>
      </c>
      <c r="F1079" s="12" t="s">
        <v>2960</v>
      </c>
      <c r="G1079" s="12">
        <v>2014</v>
      </c>
      <c r="H1079" s="70">
        <v>41789</v>
      </c>
      <c r="I1079" s="12" t="s">
        <v>6380</v>
      </c>
      <c r="K1079" s="12" t="s">
        <v>6381</v>
      </c>
    </row>
    <row r="1080" spans="1:11" ht="15.75" customHeight="1">
      <c r="A1080" s="12">
        <v>24898857</v>
      </c>
      <c r="B1080" s="12" t="s">
        <v>6382</v>
      </c>
      <c r="C1080" s="12" t="s">
        <v>6383</v>
      </c>
      <c r="D1080" s="12" t="s">
        <v>6384</v>
      </c>
      <c r="E1080" s="12" t="s">
        <v>6385</v>
      </c>
      <c r="F1080" s="12" t="s">
        <v>251</v>
      </c>
      <c r="G1080" s="12">
        <v>2014</v>
      </c>
      <c r="H1080" s="70">
        <v>41796</v>
      </c>
      <c r="I1080" s="12" t="s">
        <v>6386</v>
      </c>
      <c r="J1080" s="12" t="s">
        <v>6387</v>
      </c>
      <c r="K1080" s="12" t="s">
        <v>6388</v>
      </c>
    </row>
    <row r="1081" spans="1:11" ht="15.75" customHeight="1">
      <c r="A1081" s="12">
        <v>24899041</v>
      </c>
      <c r="B1081" s="12" t="s">
        <v>6389</v>
      </c>
      <c r="C1081" s="12" t="s">
        <v>6390</v>
      </c>
      <c r="D1081" s="12" t="s">
        <v>6391</v>
      </c>
      <c r="E1081" s="12" t="s">
        <v>6392</v>
      </c>
      <c r="F1081" s="12" t="s">
        <v>267</v>
      </c>
      <c r="G1081" s="12">
        <v>2014</v>
      </c>
      <c r="H1081" s="70">
        <v>41796</v>
      </c>
      <c r="I1081" s="12" t="s">
        <v>6393</v>
      </c>
      <c r="K1081" s="12" t="s">
        <v>6394</v>
      </c>
    </row>
    <row r="1082" spans="1:11" ht="15.75" customHeight="1">
      <c r="A1082" s="12">
        <v>24942261</v>
      </c>
      <c r="B1082" s="12" t="s">
        <v>6395</v>
      </c>
      <c r="C1082" s="12" t="s">
        <v>6396</v>
      </c>
      <c r="D1082" s="12" t="s">
        <v>6397</v>
      </c>
      <c r="E1082" s="12" t="s">
        <v>6398</v>
      </c>
      <c r="F1082" s="12" t="s">
        <v>2860</v>
      </c>
      <c r="G1082" s="12">
        <v>2014</v>
      </c>
      <c r="H1082" s="70">
        <v>41810</v>
      </c>
      <c r="I1082" s="12" t="s">
        <v>6399</v>
      </c>
      <c r="K1082" s="12" t="s">
        <v>6400</v>
      </c>
    </row>
    <row r="1083" spans="1:11" ht="15.75" customHeight="1">
      <c r="A1083" s="12">
        <v>24951461</v>
      </c>
      <c r="B1083" s="12" t="s">
        <v>6401</v>
      </c>
      <c r="C1083" s="12" t="s">
        <v>6402</v>
      </c>
      <c r="D1083" s="12" t="s">
        <v>6403</v>
      </c>
      <c r="E1083" s="12" t="s">
        <v>6404</v>
      </c>
      <c r="F1083" s="12" t="s">
        <v>6341</v>
      </c>
      <c r="G1083" s="12">
        <v>2014</v>
      </c>
      <c r="H1083" s="70">
        <v>41812</v>
      </c>
      <c r="K1083" s="12" t="s">
        <v>6405</v>
      </c>
    </row>
    <row r="1084" spans="1:11" ht="15.75" customHeight="1">
      <c r="A1084" s="12">
        <v>24985494</v>
      </c>
      <c r="B1084" s="12" t="s">
        <v>6406</v>
      </c>
      <c r="C1084" s="12" t="s">
        <v>6407</v>
      </c>
      <c r="D1084" s="12" t="s">
        <v>6408</v>
      </c>
      <c r="E1084" s="12" t="s">
        <v>6409</v>
      </c>
      <c r="F1084" s="12" t="s">
        <v>6410</v>
      </c>
      <c r="G1084" s="12">
        <v>2014</v>
      </c>
      <c r="H1084" s="70">
        <v>41823</v>
      </c>
      <c r="I1084" s="12" t="s">
        <v>6411</v>
      </c>
      <c r="K1084" s="12" t="s">
        <v>6412</v>
      </c>
    </row>
    <row r="1085" spans="1:11" ht="15.75" customHeight="1">
      <c r="A1085" s="12">
        <v>24986642</v>
      </c>
      <c r="B1085" s="12" t="s">
        <v>6413</v>
      </c>
      <c r="C1085" s="12" t="s">
        <v>6414</v>
      </c>
      <c r="D1085" s="12" t="s">
        <v>6415</v>
      </c>
      <c r="E1085" s="12" t="s">
        <v>6416</v>
      </c>
      <c r="F1085" s="12" t="s">
        <v>599</v>
      </c>
      <c r="G1085" s="12">
        <v>2014</v>
      </c>
      <c r="H1085" s="70">
        <v>41823</v>
      </c>
      <c r="K1085" s="12" t="s">
        <v>6417</v>
      </c>
    </row>
    <row r="1086" spans="1:11" ht="15.75" customHeight="1">
      <c r="A1086" s="12">
        <v>25013973</v>
      </c>
      <c r="B1086" s="12" t="s">
        <v>6418</v>
      </c>
      <c r="C1086" s="12" t="s">
        <v>6419</v>
      </c>
      <c r="D1086" s="12" t="s">
        <v>6420</v>
      </c>
      <c r="E1086" s="12" t="s">
        <v>1168</v>
      </c>
      <c r="F1086" s="12" t="s">
        <v>128</v>
      </c>
      <c r="G1086" s="12">
        <v>2014</v>
      </c>
      <c r="H1086" s="70">
        <v>41832</v>
      </c>
      <c r="K1086" s="12" t="s">
        <v>6421</v>
      </c>
    </row>
    <row r="1087" spans="1:11" ht="15.75" customHeight="1">
      <c r="A1087" s="12">
        <v>25013975</v>
      </c>
      <c r="B1087" s="12" t="s">
        <v>6422</v>
      </c>
      <c r="C1087" s="12" t="s">
        <v>6423</v>
      </c>
      <c r="D1087" s="12" t="s">
        <v>6424</v>
      </c>
      <c r="E1087" s="12" t="s">
        <v>6425</v>
      </c>
      <c r="F1087" s="12" t="s">
        <v>128</v>
      </c>
      <c r="G1087" s="12">
        <v>2014</v>
      </c>
      <c r="H1087" s="70">
        <v>41832</v>
      </c>
      <c r="K1087" s="12" t="s">
        <v>6426</v>
      </c>
    </row>
    <row r="1088" spans="1:11" ht="15.75" customHeight="1">
      <c r="A1088" s="12">
        <v>25016599</v>
      </c>
      <c r="B1088" s="12" t="s">
        <v>6427</v>
      </c>
      <c r="C1088" s="12" t="s">
        <v>2835</v>
      </c>
      <c r="D1088" s="12" t="s">
        <v>6428</v>
      </c>
      <c r="E1088" s="12" t="s">
        <v>2837</v>
      </c>
      <c r="F1088" s="12" t="s">
        <v>725</v>
      </c>
      <c r="G1088" s="12">
        <v>2014</v>
      </c>
      <c r="H1088" s="70">
        <v>41834</v>
      </c>
      <c r="K1088" s="12" t="s">
        <v>6429</v>
      </c>
    </row>
    <row r="1089" spans="1:11" ht="15.75" customHeight="1">
      <c r="A1089" s="12">
        <v>25066238</v>
      </c>
      <c r="B1089" s="12" t="s">
        <v>6430</v>
      </c>
      <c r="C1089" s="12" t="s">
        <v>6431</v>
      </c>
      <c r="D1089" s="12" t="s">
        <v>6432</v>
      </c>
      <c r="E1089" s="12" t="s">
        <v>6433</v>
      </c>
      <c r="F1089" s="12" t="s">
        <v>841</v>
      </c>
      <c r="G1089" s="12">
        <v>2014</v>
      </c>
      <c r="H1089" s="70">
        <v>41849</v>
      </c>
      <c r="K1089" s="12" t="s">
        <v>6434</v>
      </c>
    </row>
    <row r="1090" spans="1:11" ht="15.75" customHeight="1">
      <c r="A1090" s="12">
        <v>25184348</v>
      </c>
      <c r="B1090" s="12" t="s">
        <v>6435</v>
      </c>
      <c r="C1090" s="12" t="s">
        <v>6436</v>
      </c>
      <c r="D1090" s="12" t="s">
        <v>6437</v>
      </c>
      <c r="E1090" s="12" t="s">
        <v>6438</v>
      </c>
      <c r="F1090" s="12" t="s">
        <v>1380</v>
      </c>
      <c r="G1090" s="12">
        <v>2014</v>
      </c>
      <c r="H1090" s="70">
        <v>41886</v>
      </c>
      <c r="K1090" s="12" t="s">
        <v>6439</v>
      </c>
    </row>
    <row r="1091" spans="1:11" ht="15.75" customHeight="1">
      <c r="A1091" s="12">
        <v>25195368</v>
      </c>
      <c r="B1091" s="12" t="s">
        <v>6440</v>
      </c>
      <c r="C1091" s="12" t="s">
        <v>6441</v>
      </c>
      <c r="D1091" s="12" t="s">
        <v>6442</v>
      </c>
      <c r="E1091" s="12" t="s">
        <v>6443</v>
      </c>
      <c r="F1091" s="12" t="s">
        <v>4209</v>
      </c>
      <c r="G1091" s="12">
        <v>2014</v>
      </c>
      <c r="H1091" s="70">
        <v>41891</v>
      </c>
    </row>
    <row r="1092" spans="1:11" ht="15.75" customHeight="1">
      <c r="A1092" s="12">
        <v>25297359</v>
      </c>
      <c r="B1092" s="12" t="s">
        <v>6444</v>
      </c>
      <c r="C1092" s="12" t="s">
        <v>6445</v>
      </c>
      <c r="D1092" s="12" t="s">
        <v>6446</v>
      </c>
      <c r="E1092" s="12" t="s">
        <v>6447</v>
      </c>
      <c r="F1092" s="12" t="s">
        <v>1977</v>
      </c>
      <c r="G1092" s="12">
        <v>2014</v>
      </c>
      <c r="H1092" s="70">
        <v>41922</v>
      </c>
      <c r="I1092" s="12" t="s">
        <v>6448</v>
      </c>
    </row>
    <row r="1093" spans="1:11" ht="15.75" customHeight="1">
      <c r="A1093" s="12">
        <v>24992718</v>
      </c>
      <c r="B1093" s="12" t="s">
        <v>6449</v>
      </c>
      <c r="C1093" s="12" t="s">
        <v>6450</v>
      </c>
      <c r="D1093" s="12" t="s">
        <v>6451</v>
      </c>
      <c r="E1093" s="12" t="s">
        <v>273</v>
      </c>
      <c r="F1093" s="12" t="s">
        <v>353</v>
      </c>
      <c r="G1093" s="12">
        <v>2014</v>
      </c>
      <c r="H1093" s="70">
        <v>41824</v>
      </c>
      <c r="I1093" s="12" t="s">
        <v>6452</v>
      </c>
      <c r="J1093" s="12" t="s">
        <v>6453</v>
      </c>
      <c r="K1093" s="12" t="s">
        <v>6454</v>
      </c>
    </row>
    <row r="1094" spans="1:11" ht="15.75" customHeight="1">
      <c r="A1094" s="12">
        <v>24958721</v>
      </c>
      <c r="B1094" s="12" t="s">
        <v>6457</v>
      </c>
      <c r="C1094" s="12" t="s">
        <v>6458</v>
      </c>
      <c r="D1094" s="12" t="s">
        <v>6459</v>
      </c>
      <c r="E1094" s="12" t="s">
        <v>6460</v>
      </c>
      <c r="F1094" s="12" t="s">
        <v>1236</v>
      </c>
      <c r="G1094" s="12">
        <v>2014</v>
      </c>
      <c r="H1094" s="70">
        <v>41815</v>
      </c>
      <c r="I1094" s="12" t="s">
        <v>6461</v>
      </c>
      <c r="K1094" s="12" t="s">
        <v>6462</v>
      </c>
    </row>
    <row r="1095" spans="1:11" ht="15.75" customHeight="1">
      <c r="A1095" s="12">
        <v>25106851</v>
      </c>
      <c r="B1095" s="12" t="s">
        <v>6463</v>
      </c>
      <c r="C1095" s="12" t="s">
        <v>6464</v>
      </c>
      <c r="D1095" s="12" t="s">
        <v>6465</v>
      </c>
      <c r="E1095" s="12" t="s">
        <v>6466</v>
      </c>
      <c r="F1095" s="12" t="s">
        <v>6467</v>
      </c>
      <c r="G1095" s="12">
        <v>2014</v>
      </c>
      <c r="H1095" s="70">
        <v>41861</v>
      </c>
      <c r="I1095" s="12" t="s">
        <v>6468</v>
      </c>
      <c r="K1095" s="12" t="s">
        <v>6469</v>
      </c>
    </row>
    <row r="1096" spans="1:11" ht="15.75" customHeight="1">
      <c r="A1096" s="12">
        <v>25123797</v>
      </c>
      <c r="B1096" s="12" t="s">
        <v>6470</v>
      </c>
      <c r="C1096" s="12" t="s">
        <v>6471</v>
      </c>
      <c r="D1096" s="12" t="s">
        <v>6472</v>
      </c>
      <c r="E1096" s="12" t="s">
        <v>6473</v>
      </c>
      <c r="F1096" s="12" t="s">
        <v>1255</v>
      </c>
      <c r="G1096" s="12">
        <v>2014</v>
      </c>
      <c r="H1096" s="70">
        <v>41867</v>
      </c>
      <c r="I1096" s="12" t="s">
        <v>6474</v>
      </c>
      <c r="K1096" s="12" t="s">
        <v>6475</v>
      </c>
    </row>
    <row r="1097" spans="1:11" ht="15.75" customHeight="1">
      <c r="A1097" s="12">
        <v>25027937</v>
      </c>
      <c r="B1097" s="12" t="s">
        <v>6476</v>
      </c>
      <c r="C1097" s="12" t="s">
        <v>6477</v>
      </c>
      <c r="D1097" s="12" t="s">
        <v>6478</v>
      </c>
      <c r="E1097" s="12" t="s">
        <v>6479</v>
      </c>
      <c r="F1097" s="12" t="s">
        <v>546</v>
      </c>
      <c r="G1097" s="12">
        <v>2014</v>
      </c>
      <c r="H1097" s="70">
        <v>41837</v>
      </c>
      <c r="K1097" s="12" t="s">
        <v>6480</v>
      </c>
    </row>
    <row r="1098" spans="1:11" ht="15.75" customHeight="1">
      <c r="A1098" s="12">
        <v>25337183</v>
      </c>
      <c r="B1098" s="12" t="s">
        <v>6483</v>
      </c>
      <c r="C1098" s="12" t="s">
        <v>6484</v>
      </c>
      <c r="D1098" s="12" t="s">
        <v>6485</v>
      </c>
      <c r="E1098" s="12" t="s">
        <v>6486</v>
      </c>
      <c r="F1098" s="12" t="s">
        <v>6487</v>
      </c>
      <c r="G1098" s="12">
        <v>2014</v>
      </c>
      <c r="H1098" s="70">
        <v>41935</v>
      </c>
      <c r="I1098" s="12" t="s">
        <v>6488</v>
      </c>
    </row>
    <row r="1099" spans="1:11" ht="15.75" customHeight="1">
      <c r="A1099" s="12">
        <v>25153124</v>
      </c>
      <c r="B1099" s="12" t="s">
        <v>6489</v>
      </c>
      <c r="C1099" s="12" t="s">
        <v>6490</v>
      </c>
      <c r="D1099" s="12" t="s">
        <v>6491</v>
      </c>
      <c r="E1099" s="12" t="s">
        <v>6492</v>
      </c>
      <c r="F1099" s="12" t="s">
        <v>2168</v>
      </c>
      <c r="G1099" s="12">
        <v>2014</v>
      </c>
      <c r="H1099" s="70">
        <v>41877</v>
      </c>
      <c r="I1099" s="12" t="s">
        <v>6493</v>
      </c>
      <c r="K1099" s="12" t="s">
        <v>6494</v>
      </c>
    </row>
    <row r="1100" spans="1:11" ht="15.75" customHeight="1">
      <c r="A1100" s="12">
        <v>25157184</v>
      </c>
      <c r="B1100" s="12" t="s">
        <v>6495</v>
      </c>
      <c r="C1100" s="12" t="s">
        <v>6496</v>
      </c>
      <c r="D1100" s="12" t="s">
        <v>6497</v>
      </c>
      <c r="E1100" s="12" t="s">
        <v>6498</v>
      </c>
      <c r="F1100" s="12" t="s">
        <v>204</v>
      </c>
      <c r="G1100" s="12">
        <v>2014</v>
      </c>
      <c r="H1100" s="70">
        <v>41878</v>
      </c>
      <c r="I1100" s="12" t="s">
        <v>6499</v>
      </c>
      <c r="K1100" s="12" t="s">
        <v>6500</v>
      </c>
    </row>
    <row r="1101" spans="1:11" ht="15.75" customHeight="1">
      <c r="A1101" s="12">
        <v>25158743</v>
      </c>
      <c r="B1101" s="12" t="s">
        <v>6501</v>
      </c>
      <c r="C1101" s="12" t="s">
        <v>6502</v>
      </c>
      <c r="D1101" s="12" t="s">
        <v>6503</v>
      </c>
      <c r="E1101" s="12" t="s">
        <v>6504</v>
      </c>
      <c r="F1101" s="12" t="s">
        <v>341</v>
      </c>
      <c r="G1101" s="12">
        <v>2014</v>
      </c>
      <c r="H1101" s="70">
        <v>41879</v>
      </c>
      <c r="I1101" s="12" t="s">
        <v>6505</v>
      </c>
      <c r="K1101" s="12" t="s">
        <v>6506</v>
      </c>
    </row>
    <row r="1102" spans="1:11" ht="15.75" customHeight="1">
      <c r="A1102" s="12">
        <v>25237598</v>
      </c>
      <c r="B1102" s="12" t="s">
        <v>6507</v>
      </c>
      <c r="C1102" s="12" t="s">
        <v>6508</v>
      </c>
      <c r="D1102" s="12" t="s">
        <v>6509</v>
      </c>
      <c r="E1102" s="12" t="s">
        <v>6510</v>
      </c>
      <c r="F1102" s="12" t="s">
        <v>6511</v>
      </c>
      <c r="G1102" s="12">
        <v>2014</v>
      </c>
      <c r="H1102" s="70">
        <v>41902</v>
      </c>
      <c r="I1102" s="12" t="s">
        <v>6512</v>
      </c>
      <c r="K1102" s="12" t="s">
        <v>6513</v>
      </c>
    </row>
    <row r="1103" spans="1:11" ht="15.75" customHeight="1">
      <c r="A1103" s="12">
        <v>24862987</v>
      </c>
      <c r="B1103" s="12" t="s">
        <v>6514</v>
      </c>
      <c r="C1103" s="12" t="s">
        <v>6515</v>
      </c>
      <c r="D1103" s="12" t="s">
        <v>6516</v>
      </c>
      <c r="E1103" s="12" t="s">
        <v>6517</v>
      </c>
      <c r="F1103" s="12" t="s">
        <v>2064</v>
      </c>
      <c r="G1103" s="12">
        <v>2014</v>
      </c>
      <c r="H1103" s="70">
        <v>41787</v>
      </c>
      <c r="I1103" s="12" t="s">
        <v>6518</v>
      </c>
      <c r="J1103" s="12" t="s">
        <v>6519</v>
      </c>
      <c r="K1103" s="12" t="s">
        <v>6520</v>
      </c>
    </row>
    <row r="1104" spans="1:11" ht="15.75" customHeight="1">
      <c r="A1104" s="12">
        <v>24480850</v>
      </c>
      <c r="B1104" s="12" t="s">
        <v>6523</v>
      </c>
      <c r="C1104" s="12" t="s">
        <v>6524</v>
      </c>
      <c r="D1104" s="12" t="s">
        <v>6525</v>
      </c>
      <c r="E1104" s="12" t="s">
        <v>6526</v>
      </c>
      <c r="F1104" s="12" t="s">
        <v>725</v>
      </c>
      <c r="G1104" s="12">
        <v>2014</v>
      </c>
      <c r="H1104" s="70">
        <v>41671</v>
      </c>
      <c r="K1104" s="12" t="s">
        <v>6527</v>
      </c>
    </row>
    <row r="1105" spans="1:11" ht="15.75" customHeight="1">
      <c r="A1105" s="12">
        <v>24604333</v>
      </c>
      <c r="B1105" s="12" t="s">
        <v>6528</v>
      </c>
      <c r="C1105" s="12" t="s">
        <v>6529</v>
      </c>
      <c r="D1105" s="12" t="s">
        <v>6530</v>
      </c>
      <c r="E1105" s="12" t="s">
        <v>6531</v>
      </c>
      <c r="F1105" s="12" t="s">
        <v>251</v>
      </c>
      <c r="G1105" s="12">
        <v>2014</v>
      </c>
      <c r="H1105" s="70">
        <v>41706</v>
      </c>
      <c r="I1105" s="12" t="s">
        <v>6532</v>
      </c>
      <c r="J1105" s="12" t="s">
        <v>6533</v>
      </c>
      <c r="K1105" s="12" t="s">
        <v>6534</v>
      </c>
    </row>
    <row r="1106" spans="1:11" ht="15.75" customHeight="1">
      <c r="A1106" s="12">
        <v>24982265</v>
      </c>
      <c r="B1106" s="12" t="s">
        <v>6535</v>
      </c>
      <c r="C1106" s="12" t="s">
        <v>6536</v>
      </c>
      <c r="D1106" s="12" t="s">
        <v>6537</v>
      </c>
      <c r="E1106" s="12" t="s">
        <v>6538</v>
      </c>
      <c r="F1106" s="12" t="s">
        <v>251</v>
      </c>
      <c r="G1106" s="12">
        <v>2014</v>
      </c>
      <c r="H1106" s="70">
        <v>41822</v>
      </c>
      <c r="K1106" s="12" t="s">
        <v>6539</v>
      </c>
    </row>
    <row r="1107" spans="1:11" ht="15.75" customHeight="1">
      <c r="A1107" s="12">
        <v>24987099</v>
      </c>
      <c r="B1107" s="12" t="s">
        <v>6540</v>
      </c>
      <c r="C1107" s="12" t="s">
        <v>6541</v>
      </c>
      <c r="D1107" s="12" t="s">
        <v>6542</v>
      </c>
      <c r="E1107" s="12" t="s">
        <v>6543</v>
      </c>
      <c r="F1107" s="12" t="s">
        <v>627</v>
      </c>
      <c r="G1107" s="12">
        <v>2014</v>
      </c>
      <c r="H1107" s="70">
        <v>41823</v>
      </c>
      <c r="K1107" s="12" t="s">
        <v>6544</v>
      </c>
    </row>
    <row r="1108" spans="1:11" ht="15.75" customHeight="1">
      <c r="A1108" s="12">
        <v>25001308</v>
      </c>
      <c r="B1108" s="12" t="s">
        <v>6545</v>
      </c>
      <c r="C1108" s="12" t="s">
        <v>6546</v>
      </c>
      <c r="D1108" s="12" t="s">
        <v>6547</v>
      </c>
      <c r="E1108" s="12" t="s">
        <v>6548</v>
      </c>
      <c r="F1108" s="12" t="s">
        <v>1128</v>
      </c>
      <c r="G1108" s="12">
        <v>2014</v>
      </c>
      <c r="H1108" s="70">
        <v>41829</v>
      </c>
      <c r="I1108" s="12" t="s">
        <v>6549</v>
      </c>
      <c r="K1108" s="12" t="s">
        <v>6550</v>
      </c>
    </row>
    <row r="1109" spans="1:11" ht="15.75" customHeight="1">
      <c r="A1109" s="12">
        <v>25038093</v>
      </c>
      <c r="B1109" s="12" t="s">
        <v>6551</v>
      </c>
      <c r="C1109" s="12" t="s">
        <v>6552</v>
      </c>
      <c r="D1109" s="12" t="s">
        <v>6553</v>
      </c>
      <c r="E1109" s="12" t="s">
        <v>6554</v>
      </c>
      <c r="F1109" s="12" t="s">
        <v>6555</v>
      </c>
      <c r="G1109" s="12">
        <v>2014</v>
      </c>
      <c r="H1109" s="70">
        <v>41840</v>
      </c>
      <c r="I1109" s="12" t="s">
        <v>6556</v>
      </c>
      <c r="K1109" s="12" t="s">
        <v>6557</v>
      </c>
    </row>
    <row r="1110" spans="1:11" ht="15.75" customHeight="1">
      <c r="A1110" s="12">
        <v>25054477</v>
      </c>
      <c r="B1110" s="12" t="s">
        <v>6558</v>
      </c>
      <c r="C1110" s="12" t="s">
        <v>6559</v>
      </c>
      <c r="D1110" s="12" t="s">
        <v>6560</v>
      </c>
      <c r="E1110" s="12" t="s">
        <v>6561</v>
      </c>
      <c r="F1110" s="12" t="s">
        <v>443</v>
      </c>
      <c r="G1110" s="12">
        <v>2014</v>
      </c>
      <c r="H1110" s="70">
        <v>41844</v>
      </c>
      <c r="K1110" s="12" t="s">
        <v>6562</v>
      </c>
    </row>
    <row r="1111" spans="1:11" ht="15.75" customHeight="1">
      <c r="A1111" s="12">
        <v>25070851</v>
      </c>
      <c r="B1111" s="12" t="s">
        <v>6563</v>
      </c>
      <c r="C1111" s="12" t="s">
        <v>6564</v>
      </c>
      <c r="D1111" s="12" t="s">
        <v>6565</v>
      </c>
      <c r="E1111" s="12" t="s">
        <v>6566</v>
      </c>
      <c r="F1111" s="12" t="s">
        <v>1295</v>
      </c>
      <c r="G1111" s="12">
        <v>2014</v>
      </c>
      <c r="H1111" s="70">
        <v>41850</v>
      </c>
      <c r="I1111" s="12" t="s">
        <v>6567</v>
      </c>
      <c r="J1111" s="12" t="s">
        <v>6568</v>
      </c>
      <c r="K1111" s="12" t="s">
        <v>6569</v>
      </c>
    </row>
    <row r="1112" spans="1:11" ht="15.75" customHeight="1">
      <c r="A1112" s="12">
        <v>25118322</v>
      </c>
      <c r="B1112" s="12" t="s">
        <v>6570</v>
      </c>
      <c r="C1112" s="12" t="s">
        <v>6571</v>
      </c>
      <c r="D1112" s="12" t="s">
        <v>6572</v>
      </c>
      <c r="E1112" s="12" t="s">
        <v>6573</v>
      </c>
      <c r="F1112" s="12" t="s">
        <v>251</v>
      </c>
      <c r="G1112" s="12">
        <v>2014</v>
      </c>
      <c r="H1112" s="70">
        <v>41865</v>
      </c>
      <c r="K1112" s="12" t="s">
        <v>6574</v>
      </c>
    </row>
    <row r="1113" spans="1:11" ht="15.75" customHeight="1">
      <c r="A1113" s="12">
        <v>25118973</v>
      </c>
      <c r="B1113" s="12" t="s">
        <v>6575</v>
      </c>
      <c r="C1113" s="12" t="s">
        <v>6576</v>
      </c>
      <c r="D1113" s="12" t="s">
        <v>6577</v>
      </c>
      <c r="E1113" s="12" t="s">
        <v>6578</v>
      </c>
      <c r="F1113" s="12" t="s">
        <v>128</v>
      </c>
      <c r="G1113" s="12">
        <v>2014</v>
      </c>
      <c r="H1113" s="70">
        <v>41866</v>
      </c>
      <c r="K1113" s="12" t="s">
        <v>6579</v>
      </c>
    </row>
    <row r="1114" spans="1:11" ht="15.75" customHeight="1">
      <c r="A1114" s="12">
        <v>25187888</v>
      </c>
      <c r="B1114" s="12" t="s">
        <v>6580</v>
      </c>
      <c r="C1114" s="12" t="s">
        <v>6581</v>
      </c>
      <c r="D1114" s="12" t="s">
        <v>6582</v>
      </c>
      <c r="E1114" s="12" t="s">
        <v>6583</v>
      </c>
      <c r="F1114" s="12" t="s">
        <v>489</v>
      </c>
      <c r="G1114" s="12">
        <v>2014</v>
      </c>
      <c r="H1114" s="70">
        <v>41887</v>
      </c>
      <c r="I1114" s="12" t="s">
        <v>6584</v>
      </c>
      <c r="K1114" s="12" t="s">
        <v>6585</v>
      </c>
    </row>
    <row r="1115" spans="1:11" ht="15.75" customHeight="1">
      <c r="A1115" s="12">
        <v>25322708</v>
      </c>
      <c r="B1115" s="12" t="s">
        <v>6586</v>
      </c>
      <c r="C1115" s="12" t="s">
        <v>6587</v>
      </c>
      <c r="D1115" s="12" t="s">
        <v>6588</v>
      </c>
      <c r="E1115" s="12" t="s">
        <v>6589</v>
      </c>
      <c r="F1115" s="12" t="s">
        <v>6590</v>
      </c>
      <c r="G1115" s="12">
        <v>2014</v>
      </c>
      <c r="H1115" s="70">
        <v>41930</v>
      </c>
      <c r="K1115" s="12" t="s">
        <v>6591</v>
      </c>
    </row>
    <row r="1116" spans="1:11" ht="15.75" customHeight="1">
      <c r="A1116" s="12">
        <v>25349693</v>
      </c>
      <c r="B1116" s="12" t="s">
        <v>6592</v>
      </c>
      <c r="C1116" s="12" t="s">
        <v>6593</v>
      </c>
      <c r="D1116" s="12" t="s">
        <v>6594</v>
      </c>
      <c r="E1116" s="12" t="s">
        <v>3967</v>
      </c>
      <c r="F1116" s="12" t="s">
        <v>6595</v>
      </c>
      <c r="G1116" s="12">
        <v>2014</v>
      </c>
      <c r="H1116" s="70">
        <v>41941</v>
      </c>
      <c r="I1116" s="12" t="s">
        <v>6596</v>
      </c>
      <c r="K1116" s="12" t="s">
        <v>6597</v>
      </c>
    </row>
    <row r="1117" spans="1:11" ht="15.75" customHeight="1">
      <c r="A1117" s="12">
        <v>25352887</v>
      </c>
      <c r="B1117" s="12" t="s">
        <v>6598</v>
      </c>
      <c r="C1117" s="12" t="s">
        <v>6599</v>
      </c>
      <c r="D1117" s="12" t="s">
        <v>6600</v>
      </c>
      <c r="E1117" s="12" t="s">
        <v>6601</v>
      </c>
      <c r="F1117" s="12" t="s">
        <v>3474</v>
      </c>
      <c r="G1117" s="12">
        <v>2014</v>
      </c>
      <c r="H1117" s="70">
        <v>41942</v>
      </c>
      <c r="I1117" s="12" t="s">
        <v>6602</v>
      </c>
      <c r="K1117" s="12" t="s">
        <v>6603</v>
      </c>
    </row>
    <row r="1118" spans="1:11" ht="15.75" customHeight="1">
      <c r="A1118" s="12">
        <v>25412486</v>
      </c>
      <c r="B1118" s="12" t="s">
        <v>6604</v>
      </c>
      <c r="C1118" s="12" t="s">
        <v>6605</v>
      </c>
      <c r="D1118" s="12" t="s">
        <v>6606</v>
      </c>
      <c r="E1118" s="12" t="s">
        <v>6607</v>
      </c>
      <c r="F1118" s="12" t="s">
        <v>3043</v>
      </c>
      <c r="G1118" s="12">
        <v>2014</v>
      </c>
      <c r="H1118" s="70">
        <v>41964</v>
      </c>
    </row>
    <row r="1119" spans="1:11" ht="15.75" customHeight="1">
      <c r="A1119" s="12">
        <v>25412551</v>
      </c>
      <c r="B1119" s="12" t="s">
        <v>6608</v>
      </c>
      <c r="C1119" s="12" t="s">
        <v>6609</v>
      </c>
      <c r="D1119" s="12" t="s">
        <v>6610</v>
      </c>
      <c r="E1119" s="12" t="s">
        <v>6611</v>
      </c>
      <c r="F1119" s="12" t="s">
        <v>179</v>
      </c>
      <c r="G1119" s="12">
        <v>2014</v>
      </c>
      <c r="H1119" s="70">
        <v>41965</v>
      </c>
    </row>
    <row r="1120" spans="1:11" ht="15.75" customHeight="1">
      <c r="A1120" s="12">
        <v>25056950</v>
      </c>
      <c r="B1120" s="12" t="s">
        <v>6612</v>
      </c>
      <c r="C1120" s="12" t="s">
        <v>6613</v>
      </c>
      <c r="D1120" s="12" t="s">
        <v>6614</v>
      </c>
      <c r="E1120" s="12" t="s">
        <v>6615</v>
      </c>
      <c r="F1120" s="12" t="s">
        <v>1236</v>
      </c>
      <c r="G1120" s="12">
        <v>2014</v>
      </c>
      <c r="H1120" s="70">
        <v>41845</v>
      </c>
      <c r="I1120" s="12" t="s">
        <v>6616</v>
      </c>
      <c r="K1120" s="12" t="s">
        <v>6617</v>
      </c>
    </row>
    <row r="1121" spans="1:11" ht="15.75" customHeight="1">
      <c r="A1121" s="12">
        <v>25077421</v>
      </c>
      <c r="B1121" s="12" t="s">
        <v>6618</v>
      </c>
      <c r="C1121" s="12" t="s">
        <v>6619</v>
      </c>
      <c r="D1121" s="12" t="s">
        <v>6620</v>
      </c>
      <c r="E1121" s="12" t="s">
        <v>6621</v>
      </c>
      <c r="F1121" s="12" t="s">
        <v>353</v>
      </c>
      <c r="G1121" s="12">
        <v>2014</v>
      </c>
      <c r="H1121" s="70">
        <v>41852</v>
      </c>
      <c r="K1121" s="12" t="s">
        <v>6622</v>
      </c>
    </row>
    <row r="1122" spans="1:11" ht="15.75" customHeight="1">
      <c r="A1122" s="12">
        <v>25621003</v>
      </c>
      <c r="B1122" s="12" t="s">
        <v>6625</v>
      </c>
      <c r="C1122" s="12" t="s">
        <v>6626</v>
      </c>
      <c r="D1122" s="12" t="s">
        <v>6627</v>
      </c>
      <c r="E1122" s="12" t="s">
        <v>6628</v>
      </c>
      <c r="F1122" s="12" t="s">
        <v>2014</v>
      </c>
      <c r="G1122" s="12">
        <v>2014</v>
      </c>
      <c r="H1122" s="70">
        <v>42031</v>
      </c>
      <c r="I1122" s="12" t="s">
        <v>6629</v>
      </c>
      <c r="K1122" s="12" t="s">
        <v>6630</v>
      </c>
    </row>
    <row r="1123" spans="1:11" ht="15.75" customHeight="1">
      <c r="A1123" s="12">
        <v>25309881</v>
      </c>
      <c r="B1123" s="12" t="s">
        <v>6631</v>
      </c>
      <c r="C1123" s="12" t="s">
        <v>6632</v>
      </c>
      <c r="D1123" s="12" t="s">
        <v>6633</v>
      </c>
      <c r="E1123" s="12" t="s">
        <v>6634</v>
      </c>
      <c r="F1123" s="12" t="s">
        <v>559</v>
      </c>
      <c r="G1123" s="12">
        <v>2014</v>
      </c>
      <c r="H1123" s="70">
        <v>41926</v>
      </c>
      <c r="I1123" s="12" t="s">
        <v>6635</v>
      </c>
      <c r="K1123" s="12" t="s">
        <v>6636</v>
      </c>
    </row>
    <row r="1124" spans="1:11" ht="15.75" customHeight="1">
      <c r="A1124" s="12">
        <v>25215504</v>
      </c>
      <c r="B1124" s="12" t="s">
        <v>6637</v>
      </c>
      <c r="C1124" s="12" t="s">
        <v>6638</v>
      </c>
      <c r="D1124" s="12" t="s">
        <v>6639</v>
      </c>
      <c r="E1124" s="12" t="s">
        <v>6640</v>
      </c>
      <c r="F1124" s="12" t="s">
        <v>2168</v>
      </c>
      <c r="G1124" s="12">
        <v>2014</v>
      </c>
      <c r="H1124" s="70">
        <v>41895</v>
      </c>
      <c r="I1124" s="12" t="s">
        <v>6641</v>
      </c>
      <c r="K1124" s="12" t="s">
        <v>6642</v>
      </c>
    </row>
    <row r="1125" spans="1:11" ht="15.75" customHeight="1">
      <c r="A1125" s="12">
        <v>25114102</v>
      </c>
      <c r="B1125" s="12" t="s">
        <v>6643</v>
      </c>
      <c r="C1125" s="12" t="s">
        <v>6644</v>
      </c>
      <c r="D1125" s="12" t="s">
        <v>6645</v>
      </c>
      <c r="E1125" s="12" t="s">
        <v>6646</v>
      </c>
      <c r="F1125" s="12" t="s">
        <v>1295</v>
      </c>
      <c r="G1125" s="12">
        <v>2014</v>
      </c>
      <c r="H1125" s="70">
        <v>41864</v>
      </c>
      <c r="K1125" s="12" t="s">
        <v>6647</v>
      </c>
    </row>
    <row r="1126" spans="1:11" ht="15.75" customHeight="1">
      <c r="A1126" s="12">
        <v>25243015</v>
      </c>
      <c r="B1126" s="12" t="s">
        <v>6648</v>
      </c>
      <c r="C1126" s="12" t="s">
        <v>6649</v>
      </c>
      <c r="D1126" s="12" t="s">
        <v>6650</v>
      </c>
      <c r="E1126" s="12" t="s">
        <v>6651</v>
      </c>
      <c r="F1126" s="12" t="s">
        <v>6652</v>
      </c>
      <c r="G1126" s="12">
        <v>2014</v>
      </c>
      <c r="H1126" s="70">
        <v>41905</v>
      </c>
      <c r="I1126" s="12" t="s">
        <v>6653</v>
      </c>
      <c r="K1126" s="12" t="s">
        <v>6654</v>
      </c>
    </row>
    <row r="1127" spans="1:11" ht="15.75" customHeight="1">
      <c r="A1127" s="12">
        <v>25153930</v>
      </c>
      <c r="B1127" s="12" t="s">
        <v>6655</v>
      </c>
      <c r="C1127" s="12" t="s">
        <v>6656</v>
      </c>
      <c r="D1127" s="12" t="s">
        <v>6657</v>
      </c>
      <c r="E1127" s="12" t="s">
        <v>6658</v>
      </c>
      <c r="F1127" s="12" t="s">
        <v>2050</v>
      </c>
      <c r="G1127" s="12">
        <v>2014</v>
      </c>
      <c r="H1127" s="70">
        <v>41877</v>
      </c>
      <c r="K1127" s="12" t="s">
        <v>6659</v>
      </c>
    </row>
    <row r="1128" spans="1:11" ht="15.75" customHeight="1">
      <c r="A1128" s="12">
        <v>25254560</v>
      </c>
      <c r="B1128" s="12" t="s">
        <v>6660</v>
      </c>
      <c r="C1128" s="12" t="s">
        <v>6661</v>
      </c>
      <c r="D1128" s="12" t="s">
        <v>6662</v>
      </c>
      <c r="E1128" s="12" t="s">
        <v>6663</v>
      </c>
      <c r="F1128" s="12" t="s">
        <v>6664</v>
      </c>
      <c r="G1128" s="12">
        <v>2014</v>
      </c>
      <c r="H1128" s="70">
        <v>41908</v>
      </c>
      <c r="I1128" s="12" t="s">
        <v>6665</v>
      </c>
    </row>
    <row r="1129" spans="1:11" ht="15.75" customHeight="1">
      <c r="A1129" s="12">
        <v>24203685</v>
      </c>
      <c r="B1129" s="12" t="s">
        <v>6666</v>
      </c>
      <c r="C1129" s="12" t="s">
        <v>6667</v>
      </c>
      <c r="D1129" s="12" t="s">
        <v>6668</v>
      </c>
      <c r="E1129" s="12" t="s">
        <v>6669</v>
      </c>
      <c r="F1129" s="12" t="s">
        <v>6670</v>
      </c>
      <c r="G1129" s="12">
        <v>2014</v>
      </c>
      <c r="H1129" s="70">
        <v>41587</v>
      </c>
      <c r="K1129" s="12" t="s">
        <v>6671</v>
      </c>
    </row>
    <row r="1130" spans="1:11" ht="15.75" customHeight="1">
      <c r="A1130" s="12">
        <v>24337865</v>
      </c>
      <c r="B1130" s="12" t="s">
        <v>6672</v>
      </c>
      <c r="C1130" s="12" t="s">
        <v>6673</v>
      </c>
      <c r="D1130" s="12" t="s">
        <v>6674</v>
      </c>
      <c r="E1130" s="12" t="s">
        <v>6675</v>
      </c>
      <c r="F1130" s="12" t="s">
        <v>6676</v>
      </c>
      <c r="G1130" s="12">
        <v>2014</v>
      </c>
      <c r="H1130" s="70">
        <v>41625</v>
      </c>
      <c r="K1130" s="12" t="s">
        <v>6677</v>
      </c>
    </row>
    <row r="1131" spans="1:11" ht="15.75" customHeight="1">
      <c r="A1131" s="12">
        <v>24567444</v>
      </c>
      <c r="B1131" s="12" t="s">
        <v>6678</v>
      </c>
      <c r="C1131" s="12" t="s">
        <v>6679</v>
      </c>
      <c r="D1131" s="12" t="s">
        <v>6680</v>
      </c>
      <c r="E1131" s="12" t="s">
        <v>6681</v>
      </c>
      <c r="F1131" s="12" t="s">
        <v>725</v>
      </c>
      <c r="G1131" s="12">
        <v>2014</v>
      </c>
      <c r="H1131" s="70">
        <v>41696</v>
      </c>
      <c r="K1131" s="12" t="s">
        <v>6682</v>
      </c>
    </row>
    <row r="1132" spans="1:11" ht="15.75" customHeight="1">
      <c r="A1132" s="12">
        <v>24585717</v>
      </c>
      <c r="B1132" s="12" t="s">
        <v>6683</v>
      </c>
      <c r="C1132" s="12" t="s">
        <v>6684</v>
      </c>
      <c r="D1132" s="12" t="s">
        <v>6685</v>
      </c>
      <c r="E1132" s="12" t="s">
        <v>5861</v>
      </c>
      <c r="F1132" s="12" t="s">
        <v>2860</v>
      </c>
      <c r="G1132" s="12">
        <v>2014</v>
      </c>
      <c r="H1132" s="70">
        <v>41702</v>
      </c>
      <c r="I1132" s="12" t="s">
        <v>6686</v>
      </c>
      <c r="J1132" s="12" t="s">
        <v>6687</v>
      </c>
      <c r="K1132" s="12" t="s">
        <v>6688</v>
      </c>
    </row>
    <row r="1133" spans="1:11" ht="15.75" customHeight="1">
      <c r="A1133" s="12">
        <v>24612901</v>
      </c>
      <c r="B1133" s="12" t="s">
        <v>6691</v>
      </c>
      <c r="C1133" s="12" t="s">
        <v>6692</v>
      </c>
      <c r="D1133" s="12" t="s">
        <v>6693</v>
      </c>
      <c r="E1133" s="12" t="s">
        <v>6694</v>
      </c>
      <c r="F1133" s="12" t="s">
        <v>6695</v>
      </c>
      <c r="G1133" s="12">
        <v>2014</v>
      </c>
      <c r="H1133" s="70">
        <v>41710</v>
      </c>
      <c r="I1133" s="12" t="s">
        <v>6696</v>
      </c>
      <c r="J1133" s="12" t="s">
        <v>6697</v>
      </c>
      <c r="K1133" s="12" t="s">
        <v>6698</v>
      </c>
    </row>
    <row r="1134" spans="1:11" ht="15.75" customHeight="1">
      <c r="A1134" s="12">
        <v>24700815</v>
      </c>
      <c r="B1134" s="12" t="s">
        <v>6699</v>
      </c>
      <c r="C1134" s="12" t="s">
        <v>6700</v>
      </c>
      <c r="D1134" s="12" t="s">
        <v>6701</v>
      </c>
      <c r="E1134" s="12" t="s">
        <v>2279</v>
      </c>
      <c r="F1134" s="12" t="s">
        <v>2860</v>
      </c>
      <c r="G1134" s="12">
        <v>2014</v>
      </c>
      <c r="H1134" s="70">
        <v>41734</v>
      </c>
      <c r="I1134" s="12" t="s">
        <v>6702</v>
      </c>
      <c r="K1134" s="12" t="s">
        <v>6703</v>
      </c>
    </row>
    <row r="1135" spans="1:11" ht="15.75" customHeight="1">
      <c r="A1135" s="12">
        <v>24705131</v>
      </c>
      <c r="B1135" s="12" t="s">
        <v>6704</v>
      </c>
      <c r="C1135" s="12" t="s">
        <v>6705</v>
      </c>
      <c r="D1135" s="12" t="s">
        <v>6706</v>
      </c>
      <c r="E1135" s="12" t="s">
        <v>6707</v>
      </c>
      <c r="F1135" s="12" t="s">
        <v>679</v>
      </c>
      <c r="G1135" s="12">
        <v>2014</v>
      </c>
      <c r="H1135" s="70">
        <v>41737</v>
      </c>
      <c r="K1135" s="12" t="s">
        <v>6708</v>
      </c>
    </row>
    <row r="1136" spans="1:11" ht="15.75" customHeight="1">
      <c r="A1136" s="12">
        <v>24723309</v>
      </c>
      <c r="B1136" s="12" t="s">
        <v>6709</v>
      </c>
      <c r="C1136" s="12" t="s">
        <v>6710</v>
      </c>
      <c r="D1136" s="12" t="s">
        <v>6711</v>
      </c>
      <c r="E1136" s="12" t="s">
        <v>6712</v>
      </c>
      <c r="F1136" s="12" t="s">
        <v>6713</v>
      </c>
      <c r="G1136" s="12">
        <v>2014</v>
      </c>
      <c r="H1136" s="70">
        <v>41741</v>
      </c>
      <c r="K1136" s="12" t="s">
        <v>6714</v>
      </c>
    </row>
    <row r="1137" spans="1:11" ht="15.75" customHeight="1">
      <c r="A1137" s="12">
        <v>24809274</v>
      </c>
      <c r="B1137" s="12" t="s">
        <v>6715</v>
      </c>
      <c r="C1137" s="12" t="s">
        <v>6716</v>
      </c>
      <c r="D1137" s="12" t="s">
        <v>6717</v>
      </c>
      <c r="E1137" s="12" t="s">
        <v>6718</v>
      </c>
      <c r="F1137" s="12" t="s">
        <v>405</v>
      </c>
      <c r="G1137" s="12">
        <v>2014</v>
      </c>
      <c r="H1137" s="70">
        <v>41769</v>
      </c>
      <c r="I1137" s="12" t="s">
        <v>6719</v>
      </c>
      <c r="K1137" s="12" t="s">
        <v>6720</v>
      </c>
    </row>
    <row r="1138" spans="1:11" ht="15.75" customHeight="1">
      <c r="A1138" s="12">
        <v>24833521</v>
      </c>
      <c r="B1138" s="12" t="s">
        <v>6721</v>
      </c>
      <c r="C1138" s="12" t="s">
        <v>6722</v>
      </c>
      <c r="D1138" s="12" t="s">
        <v>6723</v>
      </c>
      <c r="E1138" s="12" t="s">
        <v>6724</v>
      </c>
      <c r="F1138" s="12" t="s">
        <v>6725</v>
      </c>
      <c r="G1138" s="12">
        <v>2014</v>
      </c>
      <c r="H1138" s="70">
        <v>41776</v>
      </c>
      <c r="K1138" s="12" t="s">
        <v>6726</v>
      </c>
    </row>
    <row r="1139" spans="1:11" ht="15.75" customHeight="1">
      <c r="A1139" s="12">
        <v>24878744</v>
      </c>
      <c r="B1139" s="12" t="s">
        <v>6727</v>
      </c>
      <c r="C1139" s="12" t="s">
        <v>6728</v>
      </c>
      <c r="D1139" s="12" t="s">
        <v>6729</v>
      </c>
      <c r="E1139" s="12" t="s">
        <v>6730</v>
      </c>
      <c r="F1139" s="12" t="s">
        <v>2526</v>
      </c>
      <c r="G1139" s="12">
        <v>2014</v>
      </c>
      <c r="H1139" s="70">
        <v>41791</v>
      </c>
      <c r="K1139" s="12" t="s">
        <v>6731</v>
      </c>
    </row>
    <row r="1140" spans="1:11" ht="15.75" customHeight="1">
      <c r="A1140" s="12">
        <v>24942817</v>
      </c>
      <c r="B1140" s="12" t="s">
        <v>6732</v>
      </c>
      <c r="C1140" s="12" t="s">
        <v>6733</v>
      </c>
      <c r="D1140" s="12" t="s">
        <v>6734</v>
      </c>
      <c r="E1140" s="12" t="s">
        <v>6735</v>
      </c>
      <c r="F1140" s="12" t="s">
        <v>6736</v>
      </c>
      <c r="G1140" s="12">
        <v>2014</v>
      </c>
      <c r="H1140" s="70">
        <v>41810</v>
      </c>
      <c r="I1140" s="12" t="s">
        <v>6737</v>
      </c>
      <c r="J1140" s="12" t="s">
        <v>6738</v>
      </c>
      <c r="K1140" s="12" t="s">
        <v>6739</v>
      </c>
    </row>
    <row r="1141" spans="1:11" ht="15.75" customHeight="1">
      <c r="A1141" s="12">
        <v>24998449</v>
      </c>
      <c r="B1141" s="12" t="s">
        <v>6742</v>
      </c>
      <c r="C1141" s="12" t="s">
        <v>6743</v>
      </c>
      <c r="D1141" s="12" t="s">
        <v>6744</v>
      </c>
      <c r="E1141" s="12" t="s">
        <v>6745</v>
      </c>
      <c r="F1141" s="12" t="s">
        <v>6746</v>
      </c>
      <c r="G1141" s="12">
        <v>2014</v>
      </c>
      <c r="H1141" s="70">
        <v>41828</v>
      </c>
      <c r="K1141" s="12" t="s">
        <v>6747</v>
      </c>
    </row>
    <row r="1142" spans="1:11" ht="15.75" customHeight="1">
      <c r="A1142" s="12">
        <v>25056129</v>
      </c>
      <c r="B1142" s="12" t="s">
        <v>6748</v>
      </c>
      <c r="C1142" s="12" t="s">
        <v>6749</v>
      </c>
      <c r="D1142" s="12" t="s">
        <v>6750</v>
      </c>
      <c r="E1142" s="12" t="s">
        <v>68</v>
      </c>
      <c r="F1142" s="12" t="s">
        <v>2526</v>
      </c>
      <c r="G1142" s="12">
        <v>2014</v>
      </c>
      <c r="H1142" s="70">
        <v>41845</v>
      </c>
      <c r="K1142" s="12" t="s">
        <v>6751</v>
      </c>
    </row>
    <row r="1143" spans="1:11" ht="15.75" customHeight="1">
      <c r="A1143" s="12">
        <v>25060984</v>
      </c>
      <c r="B1143" s="12" t="s">
        <v>6752</v>
      </c>
      <c r="C1143" s="12" t="s">
        <v>6753</v>
      </c>
      <c r="D1143" s="12" t="s">
        <v>6754</v>
      </c>
      <c r="E1143" s="12" t="s">
        <v>6755</v>
      </c>
      <c r="F1143" s="12" t="s">
        <v>2860</v>
      </c>
      <c r="G1143" s="12">
        <v>2014</v>
      </c>
      <c r="H1143" s="70">
        <v>41846</v>
      </c>
      <c r="K1143" s="12" t="s">
        <v>6756</v>
      </c>
    </row>
    <row r="1144" spans="1:11" ht="15.75" customHeight="1">
      <c r="A1144" s="12">
        <v>25066435</v>
      </c>
      <c r="B1144" s="12" t="s">
        <v>6757</v>
      </c>
      <c r="C1144" s="12" t="s">
        <v>6758</v>
      </c>
      <c r="D1144" s="12" t="s">
        <v>6759</v>
      </c>
      <c r="E1144" s="12" t="s">
        <v>6760</v>
      </c>
      <c r="F1144" s="12" t="s">
        <v>605</v>
      </c>
      <c r="G1144" s="12">
        <v>2014</v>
      </c>
      <c r="H1144" s="70">
        <v>41849</v>
      </c>
      <c r="K1144" s="12" t="s">
        <v>6761</v>
      </c>
    </row>
    <row r="1145" spans="1:11" ht="15.75" customHeight="1">
      <c r="A1145" s="12">
        <v>25100823</v>
      </c>
      <c r="B1145" s="12" t="s">
        <v>6762</v>
      </c>
      <c r="C1145" s="12" t="s">
        <v>6763</v>
      </c>
      <c r="D1145" s="12" t="s">
        <v>6764</v>
      </c>
      <c r="E1145" s="12" t="s">
        <v>6765</v>
      </c>
      <c r="F1145" s="12" t="s">
        <v>267</v>
      </c>
      <c r="G1145" s="12">
        <v>2014</v>
      </c>
      <c r="H1145" s="70">
        <v>41859</v>
      </c>
      <c r="I1145" s="12" t="s">
        <v>6766</v>
      </c>
      <c r="K1145" s="12" t="s">
        <v>6767</v>
      </c>
    </row>
    <row r="1146" spans="1:11" ht="15.75" customHeight="1">
      <c r="A1146" s="12">
        <v>25116793</v>
      </c>
      <c r="B1146" s="12" t="s">
        <v>6768</v>
      </c>
      <c r="C1146" s="12" t="s">
        <v>6769</v>
      </c>
      <c r="D1146" s="12" t="s">
        <v>6770</v>
      </c>
      <c r="E1146" s="12" t="s">
        <v>6771</v>
      </c>
      <c r="F1146" s="12" t="s">
        <v>703</v>
      </c>
      <c r="G1146" s="12">
        <v>2014</v>
      </c>
      <c r="H1146" s="70">
        <v>41865</v>
      </c>
      <c r="K1146" s="12" t="s">
        <v>6772</v>
      </c>
    </row>
    <row r="1147" spans="1:11" ht="15.75" customHeight="1">
      <c r="A1147" s="12">
        <v>25122855</v>
      </c>
      <c r="B1147" s="12" t="s">
        <v>6773</v>
      </c>
      <c r="C1147" s="12" t="s">
        <v>6774</v>
      </c>
      <c r="D1147" s="12" t="s">
        <v>6775</v>
      </c>
      <c r="E1147" s="12" t="s">
        <v>6776</v>
      </c>
      <c r="F1147" s="12" t="s">
        <v>267</v>
      </c>
      <c r="G1147" s="12">
        <v>2014</v>
      </c>
      <c r="H1147" s="70">
        <v>41866</v>
      </c>
      <c r="I1147" s="12" t="s">
        <v>6777</v>
      </c>
      <c r="K1147" s="12" t="s">
        <v>6778</v>
      </c>
    </row>
    <row r="1148" spans="1:11" ht="15.75" customHeight="1">
      <c r="A1148" s="12">
        <v>25150957</v>
      </c>
      <c r="B1148" s="12" t="s">
        <v>6779</v>
      </c>
      <c r="C1148" s="12" t="s">
        <v>6780</v>
      </c>
      <c r="D1148" s="12" t="s">
        <v>6781</v>
      </c>
      <c r="E1148" s="12" t="s">
        <v>6782</v>
      </c>
      <c r="F1148" s="12" t="s">
        <v>3379</v>
      </c>
      <c r="G1148" s="12">
        <v>2014</v>
      </c>
      <c r="H1148" s="70">
        <v>41876</v>
      </c>
      <c r="K1148" s="12" t="s">
        <v>6783</v>
      </c>
    </row>
    <row r="1149" spans="1:11" ht="15.75" customHeight="1">
      <c r="A1149" s="12">
        <v>25159333</v>
      </c>
      <c r="B1149" s="12" t="s">
        <v>6784</v>
      </c>
      <c r="C1149" s="12" t="s">
        <v>6785</v>
      </c>
      <c r="D1149" s="12" t="s">
        <v>6786</v>
      </c>
      <c r="E1149" s="12" t="s">
        <v>6787</v>
      </c>
      <c r="F1149" s="12" t="s">
        <v>6788</v>
      </c>
      <c r="G1149" s="12">
        <v>2014</v>
      </c>
      <c r="H1149" s="70">
        <v>41879</v>
      </c>
      <c r="K1149" s="12" t="s">
        <v>6789</v>
      </c>
    </row>
    <row r="1150" spans="1:11" ht="15.75" customHeight="1">
      <c r="A1150" s="12">
        <v>25211249</v>
      </c>
      <c r="B1150" s="12" t="s">
        <v>6790</v>
      </c>
      <c r="C1150" s="12" t="s">
        <v>6791</v>
      </c>
      <c r="D1150" s="12" t="s">
        <v>6792</v>
      </c>
      <c r="E1150" s="12" t="s">
        <v>6793</v>
      </c>
      <c r="F1150" s="12" t="s">
        <v>128</v>
      </c>
      <c r="G1150" s="12">
        <v>2014</v>
      </c>
      <c r="H1150" s="70">
        <v>41894</v>
      </c>
      <c r="I1150" s="12" t="s">
        <v>6794</v>
      </c>
      <c r="J1150" s="12" t="s">
        <v>6795</v>
      </c>
      <c r="K1150" s="12" t="s">
        <v>6796</v>
      </c>
    </row>
    <row r="1151" spans="1:11" ht="15.75" customHeight="1">
      <c r="A1151" s="12">
        <v>25211252</v>
      </c>
      <c r="B1151" s="12" t="s">
        <v>6797</v>
      </c>
      <c r="C1151" s="12" t="s">
        <v>6798</v>
      </c>
      <c r="D1151" s="12" t="s">
        <v>6799</v>
      </c>
      <c r="E1151" s="12" t="s">
        <v>6800</v>
      </c>
      <c r="F1151" s="12" t="s">
        <v>128</v>
      </c>
      <c r="G1151" s="12">
        <v>2014</v>
      </c>
      <c r="H1151" s="70">
        <v>41894</v>
      </c>
      <c r="K1151" s="12" t="s">
        <v>6801</v>
      </c>
    </row>
    <row r="1152" spans="1:11" ht="15.75" customHeight="1">
      <c r="A1152" s="12">
        <v>25211253</v>
      </c>
      <c r="B1152" s="12" t="s">
        <v>6802</v>
      </c>
      <c r="C1152" s="12" t="s">
        <v>6803</v>
      </c>
      <c r="D1152" s="12" t="s">
        <v>6804</v>
      </c>
      <c r="E1152" s="12" t="s">
        <v>6805</v>
      </c>
      <c r="F1152" s="12" t="s">
        <v>128</v>
      </c>
      <c r="G1152" s="12">
        <v>2014</v>
      </c>
      <c r="H1152" s="70">
        <v>41894</v>
      </c>
      <c r="K1152" s="12" t="s">
        <v>6806</v>
      </c>
    </row>
    <row r="1153" spans="1:11" ht="15.75" customHeight="1">
      <c r="A1153" s="12">
        <v>25211256</v>
      </c>
      <c r="B1153" s="12" t="s">
        <v>6807</v>
      </c>
      <c r="C1153" s="12" t="s">
        <v>6808</v>
      </c>
      <c r="D1153" s="12" t="s">
        <v>6809</v>
      </c>
      <c r="E1153" s="12" t="s">
        <v>6810</v>
      </c>
      <c r="F1153" s="12" t="s">
        <v>128</v>
      </c>
      <c r="G1153" s="12">
        <v>2014</v>
      </c>
      <c r="H1153" s="70">
        <v>41894</v>
      </c>
      <c r="I1153" s="12" t="s">
        <v>6811</v>
      </c>
      <c r="J1153" s="12" t="s">
        <v>6812</v>
      </c>
      <c r="K1153" s="12" t="s">
        <v>6813</v>
      </c>
    </row>
    <row r="1154" spans="1:11" ht="15.75" customHeight="1">
      <c r="A1154" s="12">
        <v>25286957</v>
      </c>
      <c r="B1154" s="12" t="s">
        <v>6814</v>
      </c>
      <c r="C1154" s="12" t="s">
        <v>6815</v>
      </c>
      <c r="D1154" s="12" t="s">
        <v>6816</v>
      </c>
      <c r="E1154" s="12" t="s">
        <v>6817</v>
      </c>
      <c r="F1154" s="12" t="s">
        <v>6818</v>
      </c>
      <c r="G1154" s="12">
        <v>2014</v>
      </c>
      <c r="H1154" s="70">
        <v>41920</v>
      </c>
      <c r="I1154" s="12" t="s">
        <v>6819</v>
      </c>
      <c r="K1154" s="12" t="s">
        <v>6820</v>
      </c>
    </row>
    <row r="1155" spans="1:11" ht="15.75" customHeight="1">
      <c r="A1155" s="12">
        <v>25352707</v>
      </c>
      <c r="B1155" s="12" t="s">
        <v>6821</v>
      </c>
      <c r="C1155" s="12" t="s">
        <v>6822</v>
      </c>
      <c r="D1155" s="12" t="s">
        <v>6823</v>
      </c>
      <c r="E1155" s="12" t="s">
        <v>6824</v>
      </c>
      <c r="F1155" s="12" t="s">
        <v>6825</v>
      </c>
      <c r="G1155" s="12">
        <v>2014</v>
      </c>
      <c r="H1155" s="70">
        <v>41942</v>
      </c>
      <c r="I1155" s="12" t="s">
        <v>6826</v>
      </c>
      <c r="K1155" s="12" t="s">
        <v>6827</v>
      </c>
    </row>
    <row r="1156" spans="1:11" ht="15.75" customHeight="1">
      <c r="A1156" s="12">
        <v>25383001</v>
      </c>
      <c r="B1156" s="12" t="s">
        <v>6828</v>
      </c>
      <c r="C1156" s="12" t="s">
        <v>6829</v>
      </c>
      <c r="D1156" s="12" t="s">
        <v>6830</v>
      </c>
      <c r="E1156" s="12" t="s">
        <v>6831</v>
      </c>
      <c r="F1156" s="12" t="s">
        <v>6832</v>
      </c>
      <c r="G1156" s="12">
        <v>2014</v>
      </c>
      <c r="H1156" s="70">
        <v>41954</v>
      </c>
      <c r="I1156" s="12" t="s">
        <v>6833</v>
      </c>
    </row>
    <row r="1157" spans="1:11" ht="15.75" customHeight="1">
      <c r="A1157" s="12">
        <v>25532465</v>
      </c>
      <c r="B1157" s="12" t="s">
        <v>6834</v>
      </c>
      <c r="C1157" s="12" t="s">
        <v>6835</v>
      </c>
      <c r="D1157" s="12" t="s">
        <v>6836</v>
      </c>
      <c r="E1157" s="12" t="s">
        <v>6837</v>
      </c>
      <c r="F1157" s="12" t="s">
        <v>6838</v>
      </c>
      <c r="G1157" s="12">
        <v>2014</v>
      </c>
      <c r="H1157" s="70">
        <v>41997</v>
      </c>
      <c r="K1157" s="12" t="s">
        <v>6839</v>
      </c>
    </row>
    <row r="1158" spans="1:11" ht="15.75" customHeight="1">
      <c r="A1158" s="12">
        <v>25289640</v>
      </c>
      <c r="B1158" s="12" t="s">
        <v>6840</v>
      </c>
      <c r="C1158" s="12" t="s">
        <v>6841</v>
      </c>
      <c r="D1158" s="12" t="s">
        <v>6842</v>
      </c>
      <c r="E1158" s="12" t="s">
        <v>6843</v>
      </c>
      <c r="F1158" s="12" t="s">
        <v>2168</v>
      </c>
      <c r="G1158" s="12">
        <v>2014</v>
      </c>
      <c r="H1158" s="70">
        <v>41920</v>
      </c>
      <c r="I1158" s="12" t="s">
        <v>6844</v>
      </c>
      <c r="K1158" s="12" t="s">
        <v>6845</v>
      </c>
    </row>
    <row r="1159" spans="1:11" ht="15.75" customHeight="1">
      <c r="A1159" s="12">
        <v>25293760</v>
      </c>
      <c r="B1159" s="12" t="s">
        <v>6846</v>
      </c>
      <c r="C1159" s="12" t="s">
        <v>6847</v>
      </c>
      <c r="D1159" s="12" t="s">
        <v>6848</v>
      </c>
      <c r="E1159" s="12" t="s">
        <v>6849</v>
      </c>
      <c r="F1159" s="12" t="s">
        <v>2903</v>
      </c>
      <c r="G1159" s="12">
        <v>2014</v>
      </c>
      <c r="H1159" s="70">
        <v>41921</v>
      </c>
      <c r="I1159" s="12" t="s">
        <v>6850</v>
      </c>
      <c r="K1159" s="12" t="s">
        <v>6851</v>
      </c>
    </row>
    <row r="1160" spans="1:11" ht="15.75" customHeight="1">
      <c r="A1160" s="12">
        <v>25417359</v>
      </c>
      <c r="B1160" s="12" t="s">
        <v>6852</v>
      </c>
      <c r="C1160" s="12" t="s">
        <v>6853</v>
      </c>
      <c r="D1160" s="12" t="s">
        <v>6854</v>
      </c>
      <c r="E1160" s="12" t="s">
        <v>6855</v>
      </c>
      <c r="F1160" s="12" t="s">
        <v>6856</v>
      </c>
      <c r="G1160" s="12">
        <v>2014</v>
      </c>
      <c r="H1160" s="70">
        <v>41968</v>
      </c>
    </row>
    <row r="1161" spans="1:11" ht="15.75" customHeight="1">
      <c r="A1161" s="12">
        <v>25313403</v>
      </c>
      <c r="B1161" s="12" t="s">
        <v>6857</v>
      </c>
      <c r="C1161" s="12" t="s">
        <v>6858</v>
      </c>
      <c r="D1161" s="12" t="s">
        <v>6859</v>
      </c>
      <c r="E1161" s="12" t="s">
        <v>6860</v>
      </c>
      <c r="F1161" s="12" t="s">
        <v>6861</v>
      </c>
      <c r="G1161" s="12">
        <v>2014</v>
      </c>
      <c r="H1161" s="70">
        <v>41927</v>
      </c>
      <c r="I1161" s="12" t="s">
        <v>6862</v>
      </c>
      <c r="K1161" s="12" t="s">
        <v>6863</v>
      </c>
    </row>
    <row r="1162" spans="1:11" ht="15.75" customHeight="1">
      <c r="A1162" s="12">
        <v>24755433</v>
      </c>
      <c r="B1162" s="12" t="s">
        <v>6864</v>
      </c>
      <c r="C1162" s="12" t="s">
        <v>6865</v>
      </c>
      <c r="D1162" s="12" t="s">
        <v>6866</v>
      </c>
      <c r="E1162" s="12" t="s">
        <v>6867</v>
      </c>
      <c r="F1162" s="12" t="s">
        <v>1115</v>
      </c>
      <c r="G1162" s="12">
        <v>2014</v>
      </c>
      <c r="H1162" s="70">
        <v>41753</v>
      </c>
      <c r="I1162" s="12" t="s">
        <v>6868</v>
      </c>
      <c r="K1162" s="12" t="s">
        <v>6869</v>
      </c>
    </row>
    <row r="1163" spans="1:11" ht="15.75" customHeight="1">
      <c r="A1163" s="12">
        <v>25324326</v>
      </c>
      <c r="B1163" s="12" t="s">
        <v>6870</v>
      </c>
      <c r="C1163" s="12" t="s">
        <v>6871</v>
      </c>
      <c r="D1163" s="12" t="s">
        <v>6872</v>
      </c>
      <c r="E1163" s="12" t="s">
        <v>586</v>
      </c>
      <c r="F1163" s="12" t="s">
        <v>204</v>
      </c>
      <c r="G1163" s="12">
        <v>2014</v>
      </c>
      <c r="H1163" s="70">
        <v>41930</v>
      </c>
      <c r="I1163" s="12" t="s">
        <v>6873</v>
      </c>
      <c r="K1163" s="12" t="s">
        <v>6874</v>
      </c>
    </row>
    <row r="1164" spans="1:11" ht="15.75" customHeight="1">
      <c r="A1164" s="12">
        <v>25331311</v>
      </c>
      <c r="B1164" s="12" t="s">
        <v>6875</v>
      </c>
      <c r="C1164" s="12" t="s">
        <v>6876</v>
      </c>
      <c r="D1164" s="12" t="s">
        <v>6877</v>
      </c>
      <c r="E1164" s="12" t="s">
        <v>6878</v>
      </c>
      <c r="F1164" s="12" t="s">
        <v>6879</v>
      </c>
      <c r="G1164" s="12">
        <v>2014</v>
      </c>
      <c r="H1164" s="70">
        <v>41934</v>
      </c>
    </row>
    <row r="1165" spans="1:11" ht="15.75" customHeight="1">
      <c r="A1165" s="12">
        <v>25386180</v>
      </c>
      <c r="B1165" s="12" t="s">
        <v>6880</v>
      </c>
      <c r="C1165" s="12" t="s">
        <v>6881</v>
      </c>
      <c r="D1165" s="12" t="s">
        <v>6882</v>
      </c>
      <c r="E1165" s="12" t="s">
        <v>6883</v>
      </c>
      <c r="F1165" s="12" t="s">
        <v>4667</v>
      </c>
      <c r="G1165" s="12">
        <v>2014</v>
      </c>
      <c r="H1165" s="70">
        <v>41955</v>
      </c>
      <c r="I1165" s="12" t="s">
        <v>6884</v>
      </c>
      <c r="K1165" s="12" t="s">
        <v>6885</v>
      </c>
    </row>
    <row r="1166" spans="1:11" ht="15.75" customHeight="1">
      <c r="A1166" s="12">
        <v>25352618</v>
      </c>
      <c r="B1166" s="12" t="s">
        <v>6886</v>
      </c>
      <c r="C1166" s="12" t="s">
        <v>6887</v>
      </c>
      <c r="D1166" s="12" t="s">
        <v>6888</v>
      </c>
      <c r="E1166" s="12" t="s">
        <v>6889</v>
      </c>
      <c r="F1166" s="12" t="s">
        <v>2903</v>
      </c>
      <c r="G1166" s="12">
        <v>2014</v>
      </c>
      <c r="H1166" s="70">
        <v>41942</v>
      </c>
      <c r="I1166" s="12" t="s">
        <v>6890</v>
      </c>
      <c r="K1166" s="12" t="s">
        <v>6891</v>
      </c>
    </row>
    <row r="1167" spans="1:11" ht="15.75" customHeight="1">
      <c r="A1167" s="12">
        <v>25356686</v>
      </c>
      <c r="B1167" s="12" t="s">
        <v>6892</v>
      </c>
      <c r="C1167" s="12" t="s">
        <v>6893</v>
      </c>
      <c r="D1167" s="12" t="s">
        <v>6894</v>
      </c>
      <c r="E1167" s="12" t="s">
        <v>6895</v>
      </c>
      <c r="F1167" s="12" t="s">
        <v>2168</v>
      </c>
      <c r="G1167" s="12">
        <v>2014</v>
      </c>
      <c r="H1167" s="70">
        <v>41943</v>
      </c>
      <c r="I1167" s="12" t="s">
        <v>6896</v>
      </c>
      <c r="K1167" s="12" t="s">
        <v>6897</v>
      </c>
    </row>
    <row r="1168" spans="1:11" ht="15.75" customHeight="1">
      <c r="A1168" s="12">
        <v>25358497</v>
      </c>
      <c r="B1168" s="12" t="s">
        <v>6900</v>
      </c>
      <c r="C1168" s="12" t="s">
        <v>6901</v>
      </c>
      <c r="D1168" s="12" t="s">
        <v>6902</v>
      </c>
      <c r="E1168" s="12" t="s">
        <v>5811</v>
      </c>
      <c r="F1168" s="12" t="s">
        <v>341</v>
      </c>
      <c r="G1168" s="12">
        <v>2014</v>
      </c>
      <c r="H1168" s="70">
        <v>41944</v>
      </c>
      <c r="I1168" s="12" t="s">
        <v>6903</v>
      </c>
      <c r="K1168" s="12" t="s">
        <v>6904</v>
      </c>
    </row>
    <row r="1169" spans="1:11" ht="15.75" customHeight="1">
      <c r="A1169" s="12">
        <v>25927224</v>
      </c>
      <c r="B1169" s="12" t="s">
        <v>6905</v>
      </c>
      <c r="C1169" s="12" t="s">
        <v>6906</v>
      </c>
      <c r="D1169" s="12" t="s">
        <v>6907</v>
      </c>
      <c r="E1169" s="12" t="s">
        <v>6276</v>
      </c>
      <c r="F1169" s="12" t="s">
        <v>341</v>
      </c>
      <c r="G1169" s="12">
        <v>2014</v>
      </c>
      <c r="H1169" s="70">
        <v>42125</v>
      </c>
      <c r="I1169" s="12" t="s">
        <v>6908</v>
      </c>
      <c r="K1169" s="12" t="s">
        <v>6909</v>
      </c>
    </row>
    <row r="1170" spans="1:11" ht="15.75" customHeight="1">
      <c r="A1170" s="12">
        <v>25193659</v>
      </c>
      <c r="B1170" s="12" t="s">
        <v>6910</v>
      </c>
      <c r="C1170" s="12" t="s">
        <v>6911</v>
      </c>
      <c r="D1170" s="12" t="s">
        <v>6912</v>
      </c>
      <c r="E1170" s="12" t="s">
        <v>6913</v>
      </c>
      <c r="F1170" s="12" t="s">
        <v>1236</v>
      </c>
      <c r="G1170" s="12">
        <v>2014</v>
      </c>
      <c r="H1170" s="70">
        <v>41889</v>
      </c>
      <c r="I1170" s="12" t="s">
        <v>6914</v>
      </c>
      <c r="K1170" s="12" t="s">
        <v>6915</v>
      </c>
    </row>
    <row r="1171" spans="1:11" ht="15.75" customHeight="1">
      <c r="A1171" s="12">
        <v>24728044</v>
      </c>
      <c r="B1171" s="12" t="s">
        <v>6916</v>
      </c>
      <c r="C1171" s="12" t="s">
        <v>6917</v>
      </c>
      <c r="D1171" s="12" t="s">
        <v>6918</v>
      </c>
      <c r="E1171" s="12" t="s">
        <v>6919</v>
      </c>
      <c r="F1171" s="12" t="s">
        <v>251</v>
      </c>
      <c r="G1171" s="12">
        <v>2014</v>
      </c>
      <c r="H1171" s="70">
        <v>41744</v>
      </c>
      <c r="K1171" s="12" t="s">
        <v>6920</v>
      </c>
    </row>
    <row r="1172" spans="1:11" ht="15.75" customHeight="1">
      <c r="A1172" s="12">
        <v>24874538</v>
      </c>
      <c r="B1172" s="12" t="s">
        <v>6921</v>
      </c>
      <c r="C1172" s="12" t="s">
        <v>6922</v>
      </c>
      <c r="D1172" s="12" t="s">
        <v>6923</v>
      </c>
      <c r="E1172" s="12" t="s">
        <v>6924</v>
      </c>
      <c r="F1172" s="12" t="s">
        <v>725</v>
      </c>
      <c r="G1172" s="12">
        <v>2014</v>
      </c>
      <c r="H1172" s="70">
        <v>41790</v>
      </c>
      <c r="K1172" s="12" t="s">
        <v>6925</v>
      </c>
    </row>
    <row r="1173" spans="1:11" ht="15.75" customHeight="1">
      <c r="A1173" s="12">
        <v>24935861</v>
      </c>
      <c r="B1173" s="12" t="s">
        <v>6926</v>
      </c>
      <c r="C1173" s="12" t="s">
        <v>6927</v>
      </c>
      <c r="D1173" s="12" t="s">
        <v>6928</v>
      </c>
      <c r="E1173" s="12" t="s">
        <v>6929</v>
      </c>
      <c r="F1173" s="12" t="s">
        <v>6930</v>
      </c>
      <c r="G1173" s="12">
        <v>2014</v>
      </c>
      <c r="H1173" s="70">
        <v>41808</v>
      </c>
      <c r="K1173" s="12" t="s">
        <v>6931</v>
      </c>
    </row>
    <row r="1174" spans="1:11" ht="15.75" customHeight="1">
      <c r="A1174" s="12">
        <v>24974317</v>
      </c>
      <c r="B1174" s="12" t="s">
        <v>6932</v>
      </c>
      <c r="C1174" s="12" t="s">
        <v>6933</v>
      </c>
      <c r="D1174" s="12" t="s">
        <v>6934</v>
      </c>
      <c r="E1174" s="12" t="s">
        <v>6935</v>
      </c>
      <c r="F1174" s="12" t="s">
        <v>947</v>
      </c>
      <c r="G1174" s="12">
        <v>2014</v>
      </c>
      <c r="H1174" s="70">
        <v>41820</v>
      </c>
      <c r="I1174" s="12" t="s">
        <v>6936</v>
      </c>
      <c r="J1174" s="12" t="s">
        <v>6937</v>
      </c>
      <c r="K1174" s="12" t="s">
        <v>6938</v>
      </c>
    </row>
    <row r="1175" spans="1:11" ht="15.75" customHeight="1">
      <c r="A1175" s="12">
        <v>25100744</v>
      </c>
      <c r="B1175" s="12" t="s">
        <v>6939</v>
      </c>
      <c r="C1175" s="12" t="s">
        <v>6940</v>
      </c>
      <c r="D1175" s="12" t="s">
        <v>6941</v>
      </c>
      <c r="E1175" s="12" t="s">
        <v>6942</v>
      </c>
      <c r="F1175" s="12" t="s">
        <v>251</v>
      </c>
      <c r="G1175" s="12">
        <v>2014</v>
      </c>
      <c r="H1175" s="70">
        <v>41859</v>
      </c>
      <c r="I1175" s="12" t="s">
        <v>6943</v>
      </c>
      <c r="K1175" s="12" t="s">
        <v>6944</v>
      </c>
    </row>
    <row r="1176" spans="1:11" ht="15.75" customHeight="1">
      <c r="A1176" s="12">
        <v>25129857</v>
      </c>
      <c r="B1176" s="12" t="s">
        <v>6945</v>
      </c>
      <c r="C1176" s="12" t="s">
        <v>6946</v>
      </c>
      <c r="D1176" s="12" t="s">
        <v>6947</v>
      </c>
      <c r="E1176" s="12" t="s">
        <v>6948</v>
      </c>
      <c r="F1176" s="12" t="s">
        <v>605</v>
      </c>
      <c r="G1176" s="12">
        <v>2014</v>
      </c>
      <c r="H1176" s="70">
        <v>41869</v>
      </c>
      <c r="K1176" s="12" t="s">
        <v>6949</v>
      </c>
    </row>
    <row r="1177" spans="1:11" ht="15.75" customHeight="1">
      <c r="A1177" s="12">
        <v>25132162</v>
      </c>
      <c r="B1177" s="12" t="s">
        <v>6950</v>
      </c>
      <c r="C1177" s="12" t="s">
        <v>6951</v>
      </c>
      <c r="D1177" s="12" t="s">
        <v>6952</v>
      </c>
      <c r="E1177" s="12" t="s">
        <v>6953</v>
      </c>
      <c r="F1177" s="12" t="s">
        <v>893</v>
      </c>
      <c r="G1177" s="12">
        <v>2014</v>
      </c>
      <c r="H1177" s="70">
        <v>41870</v>
      </c>
      <c r="K1177" s="12" t="s">
        <v>6954</v>
      </c>
    </row>
    <row r="1178" spans="1:11" ht="15.75" customHeight="1">
      <c r="A1178" s="12">
        <v>25154560</v>
      </c>
      <c r="B1178" s="12" t="s">
        <v>6955</v>
      </c>
      <c r="C1178" s="12" t="s">
        <v>6956</v>
      </c>
      <c r="D1178" s="12" t="s">
        <v>6957</v>
      </c>
      <c r="E1178" s="12" t="s">
        <v>2967</v>
      </c>
      <c r="F1178" s="12" t="s">
        <v>1804</v>
      </c>
      <c r="G1178" s="12">
        <v>2014</v>
      </c>
      <c r="H1178" s="70">
        <v>41878</v>
      </c>
      <c r="K1178" s="12" t="s">
        <v>6958</v>
      </c>
    </row>
    <row r="1179" spans="1:11" ht="15.75" customHeight="1">
      <c r="A1179" s="12">
        <v>25172824</v>
      </c>
      <c r="B1179" s="12" t="s">
        <v>6959</v>
      </c>
      <c r="C1179" s="12" t="s">
        <v>6960</v>
      </c>
      <c r="D1179" s="12" t="s">
        <v>6961</v>
      </c>
      <c r="E1179" s="12" t="s">
        <v>2783</v>
      </c>
      <c r="F1179" s="12" t="s">
        <v>496</v>
      </c>
      <c r="G1179" s="12">
        <v>2014</v>
      </c>
      <c r="H1179" s="70">
        <v>41882</v>
      </c>
      <c r="K1179" s="12" t="s">
        <v>6962</v>
      </c>
    </row>
    <row r="1180" spans="1:11" ht="15.75" customHeight="1">
      <c r="A1180" s="12">
        <v>25200263</v>
      </c>
      <c r="B1180" s="12" t="s">
        <v>6963</v>
      </c>
      <c r="C1180" s="12" t="s">
        <v>6964</v>
      </c>
      <c r="D1180" s="12" t="s">
        <v>6965</v>
      </c>
      <c r="E1180" s="12" t="s">
        <v>6966</v>
      </c>
      <c r="F1180" s="12" t="s">
        <v>1912</v>
      </c>
      <c r="G1180" s="12">
        <v>2014</v>
      </c>
      <c r="H1180" s="70">
        <v>41892</v>
      </c>
      <c r="I1180" s="12" t="s">
        <v>6967</v>
      </c>
      <c r="K1180" s="12" t="s">
        <v>6968</v>
      </c>
    </row>
    <row r="1181" spans="1:11" ht="15.75" customHeight="1">
      <c r="A1181" s="12">
        <v>25250726</v>
      </c>
      <c r="B1181" s="12" t="s">
        <v>6969</v>
      </c>
      <c r="C1181" s="12" t="s">
        <v>6970</v>
      </c>
      <c r="D1181" s="12" t="s">
        <v>6971</v>
      </c>
      <c r="E1181" s="12" t="s">
        <v>702</v>
      </c>
      <c r="F1181" s="12" t="s">
        <v>703</v>
      </c>
      <c r="G1181" s="12">
        <v>2014</v>
      </c>
      <c r="H1181" s="70">
        <v>41907</v>
      </c>
      <c r="I1181" s="12" t="s">
        <v>6972</v>
      </c>
      <c r="J1181" s="12" t="s">
        <v>6973</v>
      </c>
      <c r="K1181" s="12" t="s">
        <v>6974</v>
      </c>
    </row>
    <row r="1182" spans="1:11" ht="15.75" customHeight="1">
      <c r="A1182" s="12">
        <v>25299413</v>
      </c>
      <c r="B1182" s="12" t="s">
        <v>6975</v>
      </c>
      <c r="C1182" s="12" t="s">
        <v>6976</v>
      </c>
      <c r="D1182" s="12" t="s">
        <v>6977</v>
      </c>
      <c r="E1182" s="12" t="s">
        <v>5102</v>
      </c>
      <c r="F1182" s="12" t="s">
        <v>128</v>
      </c>
      <c r="G1182" s="12">
        <v>2014</v>
      </c>
      <c r="H1182" s="70">
        <v>41922</v>
      </c>
      <c r="I1182" s="12" t="s">
        <v>6978</v>
      </c>
      <c r="J1182" s="12" t="s">
        <v>6979</v>
      </c>
      <c r="K1182" s="12" t="s">
        <v>6980</v>
      </c>
    </row>
    <row r="1183" spans="1:11" ht="15.75" customHeight="1">
      <c r="A1183" s="12">
        <v>25299418</v>
      </c>
      <c r="B1183" s="12" t="s">
        <v>6981</v>
      </c>
      <c r="C1183" s="12" t="s">
        <v>6982</v>
      </c>
      <c r="D1183" s="12" t="s">
        <v>6983</v>
      </c>
      <c r="E1183" s="12" t="s">
        <v>6984</v>
      </c>
      <c r="F1183" s="12" t="s">
        <v>128</v>
      </c>
      <c r="G1183" s="12">
        <v>2014</v>
      </c>
      <c r="H1183" s="70">
        <v>41922</v>
      </c>
      <c r="I1183" s="12" t="s">
        <v>6985</v>
      </c>
      <c r="J1183" s="12" t="s">
        <v>6986</v>
      </c>
      <c r="K1183" s="12" t="s">
        <v>6987</v>
      </c>
    </row>
    <row r="1184" spans="1:11" ht="15.75" customHeight="1">
      <c r="A1184" s="12">
        <v>25303829</v>
      </c>
      <c r="B1184" s="12" t="s">
        <v>6988</v>
      </c>
      <c r="C1184" s="12" t="s">
        <v>6989</v>
      </c>
      <c r="D1184" s="12" t="s">
        <v>6990</v>
      </c>
      <c r="E1184" s="12" t="s">
        <v>6991</v>
      </c>
      <c r="F1184" s="12" t="s">
        <v>4635</v>
      </c>
      <c r="G1184" s="12">
        <v>2014</v>
      </c>
      <c r="H1184" s="70">
        <v>41924</v>
      </c>
      <c r="I1184" s="12" t="s">
        <v>6992</v>
      </c>
      <c r="K1184" s="12" t="s">
        <v>6993</v>
      </c>
    </row>
    <row r="1185" spans="1:11" ht="15.75" customHeight="1">
      <c r="A1185" s="12">
        <v>25316918</v>
      </c>
      <c r="B1185" s="12" t="s">
        <v>6994</v>
      </c>
      <c r="C1185" s="12" t="s">
        <v>6995</v>
      </c>
      <c r="D1185" s="12" t="s">
        <v>6996</v>
      </c>
      <c r="E1185" s="12" t="s">
        <v>6997</v>
      </c>
      <c r="F1185" s="12" t="s">
        <v>251</v>
      </c>
      <c r="G1185" s="12">
        <v>2014</v>
      </c>
      <c r="H1185" s="70">
        <v>41928</v>
      </c>
      <c r="K1185" s="12" t="s">
        <v>6998</v>
      </c>
    </row>
    <row r="1186" spans="1:11" ht="15.75" customHeight="1">
      <c r="A1186" s="12">
        <v>25340463</v>
      </c>
      <c r="B1186" s="12" t="s">
        <v>6999</v>
      </c>
      <c r="C1186" s="12" t="s">
        <v>7000</v>
      </c>
      <c r="D1186" s="12" t="s">
        <v>7001</v>
      </c>
      <c r="E1186" s="12" t="s">
        <v>7002</v>
      </c>
      <c r="F1186" s="12" t="s">
        <v>2867</v>
      </c>
      <c r="G1186" s="12">
        <v>2014</v>
      </c>
      <c r="H1186" s="70">
        <v>41936</v>
      </c>
      <c r="I1186" s="12" t="s">
        <v>7003</v>
      </c>
      <c r="K1186" s="12" t="s">
        <v>7004</v>
      </c>
    </row>
    <row r="1187" spans="1:11" ht="15.75" customHeight="1">
      <c r="A1187" s="12">
        <v>25436876</v>
      </c>
      <c r="B1187" s="12" t="s">
        <v>7005</v>
      </c>
      <c r="C1187" s="12" t="s">
        <v>7006</v>
      </c>
      <c r="D1187" s="12" t="s">
        <v>7007</v>
      </c>
      <c r="E1187" s="12" t="s">
        <v>7008</v>
      </c>
      <c r="F1187" s="12" t="s">
        <v>982</v>
      </c>
      <c r="G1187" s="12">
        <v>2014</v>
      </c>
      <c r="H1187" s="70">
        <v>41975</v>
      </c>
    </row>
    <row r="1188" spans="1:11" ht="15.75" customHeight="1">
      <c r="A1188" s="12">
        <v>25437724</v>
      </c>
      <c r="B1188" s="12" t="s">
        <v>7009</v>
      </c>
      <c r="C1188" s="12" t="s">
        <v>7010</v>
      </c>
      <c r="D1188" s="12" t="s">
        <v>7011</v>
      </c>
      <c r="E1188" s="12" t="s">
        <v>7012</v>
      </c>
      <c r="F1188" s="12" t="s">
        <v>481</v>
      </c>
      <c r="G1188" s="12">
        <v>2014</v>
      </c>
      <c r="H1188" s="70">
        <v>41975</v>
      </c>
      <c r="I1188" s="12" t="s">
        <v>7013</v>
      </c>
      <c r="J1188" s="12" t="s">
        <v>7014</v>
      </c>
      <c r="K1188" s="12" t="s">
        <v>7015</v>
      </c>
    </row>
    <row r="1189" spans="1:11" ht="15.75" customHeight="1">
      <c r="A1189" s="12">
        <v>25484389</v>
      </c>
      <c r="B1189" s="12" t="s">
        <v>7016</v>
      </c>
      <c r="C1189" s="12" t="s">
        <v>7017</v>
      </c>
      <c r="D1189" s="12" t="s">
        <v>7018</v>
      </c>
      <c r="E1189" s="12" t="s">
        <v>7019</v>
      </c>
      <c r="F1189" s="12" t="s">
        <v>7020</v>
      </c>
      <c r="G1189" s="12">
        <v>2014</v>
      </c>
      <c r="H1189" s="70">
        <v>41982</v>
      </c>
      <c r="I1189" s="12" t="s">
        <v>7021</v>
      </c>
      <c r="K1189" s="12" t="s">
        <v>7022</v>
      </c>
    </row>
    <row r="1190" spans="1:11" ht="15.75" customHeight="1">
      <c r="A1190" s="12">
        <v>25675802</v>
      </c>
      <c r="B1190" s="12" t="s">
        <v>7023</v>
      </c>
      <c r="C1190" s="12" t="s">
        <v>7024</v>
      </c>
      <c r="D1190" s="12" t="s">
        <v>7025</v>
      </c>
      <c r="E1190" s="12" t="s">
        <v>7026</v>
      </c>
      <c r="F1190" s="12" t="s">
        <v>1754</v>
      </c>
      <c r="G1190" s="12">
        <v>2014</v>
      </c>
      <c r="H1190" s="70">
        <v>42049</v>
      </c>
      <c r="K1190" s="12" t="s">
        <v>7027</v>
      </c>
    </row>
    <row r="1191" spans="1:11" ht="15.75" customHeight="1">
      <c r="A1191" s="12">
        <v>25394161</v>
      </c>
      <c r="B1191" s="12" t="s">
        <v>7028</v>
      </c>
      <c r="C1191" s="12" t="s">
        <v>7029</v>
      </c>
      <c r="D1191" s="12" t="s">
        <v>7030</v>
      </c>
      <c r="E1191" s="12" t="s">
        <v>7031</v>
      </c>
      <c r="F1191" s="12" t="s">
        <v>7032</v>
      </c>
      <c r="G1191" s="12">
        <v>2014</v>
      </c>
      <c r="H1191" s="70">
        <v>41957</v>
      </c>
      <c r="I1191" s="12" t="s">
        <v>7033</v>
      </c>
      <c r="K1191" s="12" t="s">
        <v>7034</v>
      </c>
    </row>
    <row r="1192" spans="1:11" ht="15.75" customHeight="1">
      <c r="A1192" s="12">
        <v>25397411</v>
      </c>
      <c r="B1192" s="12" t="s">
        <v>7035</v>
      </c>
      <c r="C1192" s="12" t="s">
        <v>7036</v>
      </c>
      <c r="D1192" s="12" t="s">
        <v>7037</v>
      </c>
      <c r="E1192" s="12" t="s">
        <v>7038</v>
      </c>
      <c r="F1192" s="12" t="s">
        <v>7032</v>
      </c>
      <c r="G1192" s="12">
        <v>2014</v>
      </c>
      <c r="H1192" s="70">
        <v>41958</v>
      </c>
      <c r="I1192" s="12" t="s">
        <v>7039</v>
      </c>
      <c r="K1192" s="12" t="s">
        <v>7040</v>
      </c>
    </row>
    <row r="1193" spans="1:11" ht="15.75" customHeight="1">
      <c r="A1193" s="12">
        <v>25369774</v>
      </c>
      <c r="B1193" s="12" t="s">
        <v>7041</v>
      </c>
      <c r="C1193" s="12" t="s">
        <v>7042</v>
      </c>
      <c r="D1193" s="12" t="s">
        <v>7043</v>
      </c>
      <c r="E1193" s="12" t="s">
        <v>7044</v>
      </c>
      <c r="F1193" s="12" t="s">
        <v>2644</v>
      </c>
      <c r="G1193" s="12">
        <v>2014</v>
      </c>
      <c r="H1193" s="70">
        <v>41949</v>
      </c>
      <c r="I1193" s="12" t="s">
        <v>7045</v>
      </c>
      <c r="K1193" s="12" t="s">
        <v>7046</v>
      </c>
    </row>
    <row r="1194" spans="1:11" ht="15.75" customHeight="1">
      <c r="A1194" s="12">
        <v>25378473</v>
      </c>
      <c r="B1194" s="12" t="s">
        <v>7047</v>
      </c>
      <c r="C1194" s="12" t="s">
        <v>7048</v>
      </c>
      <c r="D1194" s="12" t="s">
        <v>7049</v>
      </c>
      <c r="E1194" s="12" t="s">
        <v>974</v>
      </c>
      <c r="F1194" s="12" t="s">
        <v>975</v>
      </c>
      <c r="G1194" s="12">
        <v>2014</v>
      </c>
      <c r="H1194" s="70">
        <v>41951</v>
      </c>
      <c r="I1194" s="12" t="s">
        <v>7050</v>
      </c>
      <c r="K1194" s="12" t="s">
        <v>7051</v>
      </c>
    </row>
    <row r="1195" spans="1:11" ht="15.75" customHeight="1">
      <c r="A1195" s="12">
        <v>25375642</v>
      </c>
      <c r="B1195" s="12" t="s">
        <v>7052</v>
      </c>
      <c r="C1195" s="12" t="s">
        <v>7053</v>
      </c>
      <c r="D1195" s="12" t="s">
        <v>7054</v>
      </c>
      <c r="E1195" s="12" t="s">
        <v>7055</v>
      </c>
      <c r="F1195" s="12" t="s">
        <v>2168</v>
      </c>
      <c r="G1195" s="12">
        <v>2014</v>
      </c>
      <c r="H1195" s="70">
        <v>41950</v>
      </c>
      <c r="I1195" s="12" t="s">
        <v>7056</v>
      </c>
      <c r="K1195" s="12" t="s">
        <v>7057</v>
      </c>
    </row>
    <row r="1196" spans="1:11" ht="15.75" customHeight="1">
      <c r="A1196" s="12">
        <v>25414835</v>
      </c>
      <c r="B1196" s="12" t="s">
        <v>7058</v>
      </c>
      <c r="C1196" s="12" t="s">
        <v>7059</v>
      </c>
      <c r="D1196" s="12" t="s">
        <v>7060</v>
      </c>
      <c r="E1196" s="12" t="s">
        <v>7061</v>
      </c>
      <c r="F1196" s="12" t="s">
        <v>559</v>
      </c>
      <c r="G1196" s="12">
        <v>2014</v>
      </c>
      <c r="H1196" s="70">
        <v>41965</v>
      </c>
      <c r="I1196" s="12" t="s">
        <v>7062</v>
      </c>
      <c r="K1196" s="12" t="s">
        <v>7063</v>
      </c>
    </row>
    <row r="1197" spans="1:11" ht="15.75" customHeight="1">
      <c r="A1197" s="12">
        <v>25437549</v>
      </c>
      <c r="B1197" s="12" t="s">
        <v>7064</v>
      </c>
      <c r="C1197" s="12" t="s">
        <v>7065</v>
      </c>
      <c r="D1197" s="12" t="s">
        <v>7066</v>
      </c>
      <c r="E1197" s="12" t="s">
        <v>7067</v>
      </c>
      <c r="F1197" s="12" t="s">
        <v>3549</v>
      </c>
      <c r="G1197" s="12">
        <v>2014</v>
      </c>
      <c r="H1197" s="70">
        <v>41975</v>
      </c>
      <c r="K1197" s="12" t="s">
        <v>7068</v>
      </c>
    </row>
    <row r="1198" spans="1:11" ht="15.75" customHeight="1">
      <c r="A1198" s="12">
        <v>25388670</v>
      </c>
      <c r="B1198" s="12" t="s">
        <v>7069</v>
      </c>
      <c r="C1198" s="12" t="s">
        <v>7070</v>
      </c>
      <c r="D1198" s="12" t="s">
        <v>7071</v>
      </c>
      <c r="E1198" s="12" t="s">
        <v>7072</v>
      </c>
      <c r="F1198" s="12" t="s">
        <v>341</v>
      </c>
      <c r="G1198" s="12">
        <v>2014</v>
      </c>
      <c r="H1198" s="70">
        <v>41956</v>
      </c>
      <c r="I1198" s="12" t="s">
        <v>7073</v>
      </c>
      <c r="K1198" s="12" t="s">
        <v>7074</v>
      </c>
    </row>
    <row r="1199" spans="1:11" ht="15.75" customHeight="1">
      <c r="A1199" s="12">
        <v>25392082</v>
      </c>
      <c r="B1199" s="12" t="s">
        <v>7075</v>
      </c>
      <c r="C1199" s="12" t="s">
        <v>7076</v>
      </c>
      <c r="D1199" s="12" t="s">
        <v>7077</v>
      </c>
      <c r="E1199" s="12" t="s">
        <v>7078</v>
      </c>
      <c r="F1199" s="12" t="s">
        <v>7079</v>
      </c>
      <c r="G1199" s="12">
        <v>2014</v>
      </c>
      <c r="H1199" s="70">
        <v>41957</v>
      </c>
      <c r="I1199" s="12" t="s">
        <v>7080</v>
      </c>
      <c r="K1199" s="12" t="s">
        <v>7081</v>
      </c>
    </row>
    <row r="1200" spans="1:11" ht="15.75" customHeight="1">
      <c r="A1200" s="12">
        <v>25253688</v>
      </c>
      <c r="B1200" s="12" t="s">
        <v>7082</v>
      </c>
      <c r="C1200" s="12" t="s">
        <v>7083</v>
      </c>
      <c r="D1200" s="12" t="s">
        <v>7084</v>
      </c>
      <c r="E1200" s="12" t="s">
        <v>4377</v>
      </c>
      <c r="F1200" s="12" t="s">
        <v>1236</v>
      </c>
      <c r="G1200" s="12">
        <v>2014</v>
      </c>
      <c r="H1200" s="70">
        <v>41908</v>
      </c>
      <c r="I1200" s="12" t="s">
        <v>7085</v>
      </c>
      <c r="K1200" s="12" t="s">
        <v>7086</v>
      </c>
    </row>
    <row r="1201" spans="1:11" ht="15.75" customHeight="1">
      <c r="A1201" s="12">
        <v>25484919</v>
      </c>
      <c r="B1201" s="12" t="s">
        <v>7087</v>
      </c>
      <c r="C1201" s="12" t="s">
        <v>7088</v>
      </c>
      <c r="D1201" s="12" t="s">
        <v>7089</v>
      </c>
      <c r="E1201" s="12" t="s">
        <v>7090</v>
      </c>
      <c r="F1201" s="12" t="s">
        <v>7091</v>
      </c>
      <c r="G1201" s="12">
        <v>2014</v>
      </c>
      <c r="H1201" s="70">
        <v>41982</v>
      </c>
      <c r="I1201" s="12" t="s">
        <v>7092</v>
      </c>
      <c r="K1201" s="12" t="s">
        <v>7093</v>
      </c>
    </row>
    <row r="1202" spans="1:11" ht="15.75" customHeight="1">
      <c r="A1202" s="12">
        <v>24529883</v>
      </c>
      <c r="B1202" s="12" t="s">
        <v>7094</v>
      </c>
      <c r="C1202" s="12" t="s">
        <v>7095</v>
      </c>
      <c r="D1202" s="12" t="s">
        <v>7096</v>
      </c>
      <c r="E1202" s="12" t="s">
        <v>7097</v>
      </c>
      <c r="F1202" s="12" t="s">
        <v>215</v>
      </c>
      <c r="G1202" s="12">
        <v>2014</v>
      </c>
      <c r="H1202" s="70">
        <v>41688</v>
      </c>
      <c r="K1202" s="12" t="s">
        <v>7098</v>
      </c>
    </row>
    <row r="1203" spans="1:11" ht="15.75" customHeight="1">
      <c r="A1203" s="12">
        <v>25403312</v>
      </c>
      <c r="B1203" s="12" t="s">
        <v>7099</v>
      </c>
      <c r="C1203" s="12" t="s">
        <v>7100</v>
      </c>
      <c r="D1203" s="12" t="s">
        <v>7101</v>
      </c>
      <c r="E1203" s="12" t="s">
        <v>3004</v>
      </c>
      <c r="F1203" s="12" t="s">
        <v>341</v>
      </c>
      <c r="G1203" s="12">
        <v>2014</v>
      </c>
      <c r="H1203" s="70">
        <v>41962</v>
      </c>
      <c r="I1203" s="12" t="s">
        <v>7102</v>
      </c>
      <c r="K1203" s="12" t="s">
        <v>7103</v>
      </c>
    </row>
    <row r="1204" spans="1:11" ht="15.75" customHeight="1">
      <c r="A1204" s="12">
        <v>25421093</v>
      </c>
      <c r="B1204" s="12" t="s">
        <v>7104</v>
      </c>
      <c r="C1204" s="12" t="s">
        <v>7105</v>
      </c>
      <c r="D1204" s="12" t="s">
        <v>7106</v>
      </c>
      <c r="E1204" s="12" t="s">
        <v>7107</v>
      </c>
      <c r="F1204" s="12" t="s">
        <v>7108</v>
      </c>
      <c r="G1204" s="12">
        <v>2014</v>
      </c>
      <c r="H1204" s="70">
        <v>41969</v>
      </c>
      <c r="I1204" s="12" t="s">
        <v>7109</v>
      </c>
      <c r="K1204" s="12" t="s">
        <v>7110</v>
      </c>
    </row>
    <row r="1205" spans="1:11" ht="15.75" customHeight="1">
      <c r="A1205" s="12">
        <v>25324548</v>
      </c>
      <c r="B1205" s="12" t="s">
        <v>7113</v>
      </c>
      <c r="C1205" s="12" t="s">
        <v>7114</v>
      </c>
      <c r="D1205" s="12" t="s">
        <v>7115</v>
      </c>
      <c r="E1205" s="12" t="s">
        <v>3714</v>
      </c>
      <c r="F1205" s="12" t="s">
        <v>1236</v>
      </c>
      <c r="G1205" s="12">
        <v>2014</v>
      </c>
      <c r="H1205" s="70">
        <v>41930</v>
      </c>
      <c r="I1205" s="12" t="s">
        <v>7116</v>
      </c>
      <c r="K1205" s="12" t="s">
        <v>7117</v>
      </c>
    </row>
    <row r="1206" spans="1:11" ht="15.75" customHeight="1">
      <c r="A1206" s="12">
        <v>24387885</v>
      </c>
      <c r="B1206" s="12" t="s">
        <v>7118</v>
      </c>
      <c r="C1206" s="12" t="s">
        <v>7119</v>
      </c>
      <c r="D1206" s="12" t="s">
        <v>7120</v>
      </c>
      <c r="E1206" s="12" t="s">
        <v>7121</v>
      </c>
      <c r="F1206" s="12" t="s">
        <v>4133</v>
      </c>
      <c r="G1206" s="12">
        <v>2014</v>
      </c>
      <c r="H1206" s="70">
        <v>41646</v>
      </c>
      <c r="K1206" s="12" t="s">
        <v>7122</v>
      </c>
    </row>
    <row r="1207" spans="1:11" ht="15.75" customHeight="1">
      <c r="A1207" s="12">
        <v>24548090</v>
      </c>
      <c r="B1207" s="12" t="s">
        <v>7123</v>
      </c>
      <c r="C1207" s="12" t="s">
        <v>7124</v>
      </c>
      <c r="D1207" s="12" t="s">
        <v>7125</v>
      </c>
      <c r="E1207" s="12" t="s">
        <v>7126</v>
      </c>
      <c r="F1207" s="12" t="s">
        <v>7127</v>
      </c>
      <c r="G1207" s="12">
        <v>2014</v>
      </c>
      <c r="H1207" s="70">
        <v>41690</v>
      </c>
      <c r="K1207" s="12" t="s">
        <v>7128</v>
      </c>
    </row>
    <row r="1208" spans="1:11" ht="15.75" customHeight="1">
      <c r="A1208" s="12">
        <v>24616118</v>
      </c>
      <c r="B1208" s="12" t="s">
        <v>7129</v>
      </c>
      <c r="C1208" s="12" t="s">
        <v>7130</v>
      </c>
      <c r="D1208" s="12" t="s">
        <v>7131</v>
      </c>
      <c r="E1208" s="12" t="s">
        <v>7132</v>
      </c>
      <c r="F1208" s="12" t="s">
        <v>725</v>
      </c>
      <c r="G1208" s="12">
        <v>2014</v>
      </c>
      <c r="H1208" s="70">
        <v>41710</v>
      </c>
      <c r="K1208" s="12" t="s">
        <v>7133</v>
      </c>
    </row>
    <row r="1209" spans="1:11" ht="15.75" customHeight="1">
      <c r="A1209" s="12">
        <v>24616119</v>
      </c>
      <c r="B1209" s="12" t="s">
        <v>7134</v>
      </c>
      <c r="C1209" s="12" t="s">
        <v>7135</v>
      </c>
      <c r="D1209" s="12" t="s">
        <v>7136</v>
      </c>
      <c r="E1209" s="12" t="s">
        <v>7137</v>
      </c>
      <c r="F1209" s="12" t="s">
        <v>725</v>
      </c>
      <c r="G1209" s="12">
        <v>2014</v>
      </c>
      <c r="H1209" s="70">
        <v>41710</v>
      </c>
      <c r="I1209" s="12" t="s">
        <v>7138</v>
      </c>
      <c r="J1209" s="12" t="s">
        <v>7139</v>
      </c>
      <c r="K1209" s="12" t="s">
        <v>7140</v>
      </c>
    </row>
    <row r="1210" spans="1:11" ht="15.75" customHeight="1">
      <c r="A1210" s="12">
        <v>24695015</v>
      </c>
      <c r="B1210" s="12" t="s">
        <v>7141</v>
      </c>
      <c r="C1210" s="12" t="s">
        <v>7142</v>
      </c>
      <c r="D1210" s="12" t="s">
        <v>7143</v>
      </c>
      <c r="E1210" s="12" t="s">
        <v>7144</v>
      </c>
      <c r="F1210" s="12" t="s">
        <v>725</v>
      </c>
      <c r="G1210" s="12">
        <v>2014</v>
      </c>
      <c r="H1210" s="70">
        <v>41733</v>
      </c>
      <c r="K1210" s="12" t="s">
        <v>7145</v>
      </c>
    </row>
    <row r="1211" spans="1:11" ht="15.75" customHeight="1">
      <c r="A1211" s="12">
        <v>24827556</v>
      </c>
      <c r="B1211" s="12" t="s">
        <v>7146</v>
      </c>
      <c r="C1211" s="12" t="s">
        <v>7147</v>
      </c>
      <c r="D1211" s="12" t="s">
        <v>7148</v>
      </c>
      <c r="E1211" s="12" t="s">
        <v>7149</v>
      </c>
      <c r="F1211" s="12" t="s">
        <v>5867</v>
      </c>
      <c r="G1211" s="12">
        <v>2014</v>
      </c>
      <c r="H1211" s="70">
        <v>41775</v>
      </c>
      <c r="I1211" s="12" t="s">
        <v>7150</v>
      </c>
      <c r="K1211" s="12" t="s">
        <v>7151</v>
      </c>
    </row>
    <row r="1212" spans="1:11" ht="15.75" customHeight="1">
      <c r="A1212" s="12">
        <v>24920666</v>
      </c>
      <c r="B1212" s="12" t="s">
        <v>7152</v>
      </c>
      <c r="C1212" s="12" t="s">
        <v>7153</v>
      </c>
      <c r="D1212" s="12" t="s">
        <v>7154</v>
      </c>
      <c r="E1212" s="12" t="s">
        <v>7155</v>
      </c>
      <c r="F1212" s="12" t="s">
        <v>251</v>
      </c>
      <c r="G1212" s="12">
        <v>2014</v>
      </c>
      <c r="H1212" s="70">
        <v>41803</v>
      </c>
      <c r="K1212" s="12" t="s">
        <v>7156</v>
      </c>
    </row>
    <row r="1213" spans="1:11" ht="15.75" customHeight="1">
      <c r="A1213" s="12">
        <v>25013081</v>
      </c>
      <c r="B1213" s="12" t="s">
        <v>7157</v>
      </c>
      <c r="C1213" s="12" t="s">
        <v>7158</v>
      </c>
      <c r="D1213" s="12" t="s">
        <v>7159</v>
      </c>
      <c r="E1213" s="12" t="s">
        <v>7160</v>
      </c>
      <c r="F1213" s="12" t="s">
        <v>251</v>
      </c>
      <c r="G1213" s="12">
        <v>2014</v>
      </c>
      <c r="H1213" s="70">
        <v>41832</v>
      </c>
      <c r="K1213" s="12" t="s">
        <v>7161</v>
      </c>
    </row>
    <row r="1214" spans="1:11" ht="15.75" customHeight="1">
      <c r="A1214" s="12">
        <v>25107710</v>
      </c>
      <c r="B1214" s="12" t="s">
        <v>7162</v>
      </c>
      <c r="C1214" s="12" t="s">
        <v>7163</v>
      </c>
      <c r="D1214" s="12" t="s">
        <v>7164</v>
      </c>
      <c r="E1214" s="12" t="s">
        <v>7165</v>
      </c>
      <c r="F1214" s="12" t="s">
        <v>251</v>
      </c>
      <c r="G1214" s="12">
        <v>2014</v>
      </c>
      <c r="H1214" s="70">
        <v>41861</v>
      </c>
      <c r="K1214" s="12" t="s">
        <v>7166</v>
      </c>
    </row>
    <row r="1215" spans="1:11" ht="15.75" customHeight="1">
      <c r="A1215" s="12">
        <v>25156010</v>
      </c>
      <c r="B1215" s="12" t="s">
        <v>7167</v>
      </c>
      <c r="C1215" s="12" t="s">
        <v>7168</v>
      </c>
      <c r="D1215" s="12" t="s">
        <v>7169</v>
      </c>
      <c r="E1215" s="12" t="s">
        <v>83</v>
      </c>
      <c r="F1215" s="12" t="s">
        <v>605</v>
      </c>
      <c r="G1215" s="12">
        <v>2014</v>
      </c>
      <c r="H1215" s="70">
        <v>41878</v>
      </c>
      <c r="K1215" s="12" t="s">
        <v>7170</v>
      </c>
    </row>
    <row r="1216" spans="1:11" ht="15.75" customHeight="1">
      <c r="A1216" s="12">
        <v>25222531</v>
      </c>
      <c r="B1216" s="12" t="s">
        <v>7171</v>
      </c>
      <c r="C1216" s="12" t="s">
        <v>7172</v>
      </c>
      <c r="D1216" s="12" t="s">
        <v>7173</v>
      </c>
      <c r="E1216" s="12" t="s">
        <v>1934</v>
      </c>
      <c r="F1216" s="12" t="s">
        <v>3979</v>
      </c>
      <c r="G1216" s="12">
        <v>2014</v>
      </c>
      <c r="H1216" s="70">
        <v>41898</v>
      </c>
      <c r="K1216" s="12" t="s">
        <v>7174</v>
      </c>
    </row>
    <row r="1217" spans="1:11" ht="15.75" customHeight="1">
      <c r="A1217" s="12">
        <v>25240514</v>
      </c>
      <c r="B1217" s="12" t="s">
        <v>7175</v>
      </c>
      <c r="C1217" s="12" t="s">
        <v>7176</v>
      </c>
      <c r="D1217" s="12" t="s">
        <v>7177</v>
      </c>
      <c r="E1217" s="12" t="s">
        <v>7178</v>
      </c>
      <c r="F1217" s="12" t="s">
        <v>7179</v>
      </c>
      <c r="G1217" s="12">
        <v>2014</v>
      </c>
      <c r="H1217" s="70">
        <v>41904</v>
      </c>
      <c r="K1217" s="12" t="s">
        <v>7180</v>
      </c>
    </row>
    <row r="1218" spans="1:11" ht="15.75" customHeight="1">
      <c r="A1218" s="12">
        <v>25256084</v>
      </c>
      <c r="B1218" s="12" t="s">
        <v>7181</v>
      </c>
      <c r="C1218" s="12" t="s">
        <v>7182</v>
      </c>
      <c r="D1218" s="12" t="s">
        <v>7183</v>
      </c>
      <c r="E1218" s="12" t="s">
        <v>827</v>
      </c>
      <c r="F1218" s="12" t="s">
        <v>7184</v>
      </c>
      <c r="G1218" s="12">
        <v>2014</v>
      </c>
      <c r="H1218" s="70">
        <v>41909</v>
      </c>
      <c r="K1218" s="12" t="s">
        <v>7185</v>
      </c>
    </row>
    <row r="1219" spans="1:11" ht="15.75" customHeight="1">
      <c r="A1219" s="12">
        <v>25287930</v>
      </c>
      <c r="B1219" s="12" t="s">
        <v>7186</v>
      </c>
      <c r="C1219" s="12" t="s">
        <v>7187</v>
      </c>
      <c r="D1219" s="12" t="s">
        <v>7188</v>
      </c>
      <c r="E1219" s="12" t="s">
        <v>5350</v>
      </c>
      <c r="F1219" s="12" t="s">
        <v>90</v>
      </c>
      <c r="G1219" s="12">
        <v>2014</v>
      </c>
      <c r="H1219" s="70">
        <v>41920</v>
      </c>
      <c r="I1219" s="12" t="s">
        <v>7189</v>
      </c>
      <c r="K1219" s="12" t="s">
        <v>7190</v>
      </c>
    </row>
    <row r="1220" spans="1:11" ht="15.75" customHeight="1">
      <c r="A1220" s="12">
        <v>25288086</v>
      </c>
      <c r="B1220" s="12" t="s">
        <v>7191</v>
      </c>
      <c r="C1220" s="12" t="s">
        <v>7192</v>
      </c>
      <c r="D1220" s="12" t="s">
        <v>7193</v>
      </c>
      <c r="E1220" s="12" t="s">
        <v>7194</v>
      </c>
      <c r="F1220" s="12" t="s">
        <v>1128</v>
      </c>
      <c r="G1220" s="12">
        <v>2014</v>
      </c>
      <c r="H1220" s="70">
        <v>41920</v>
      </c>
      <c r="I1220" s="12" t="s">
        <v>7195</v>
      </c>
      <c r="K1220" s="12" t="s">
        <v>7196</v>
      </c>
    </row>
    <row r="1221" spans="1:11" ht="15.75" customHeight="1">
      <c r="A1221" s="12">
        <v>25315131</v>
      </c>
      <c r="B1221" s="12" t="s">
        <v>7199</v>
      </c>
      <c r="C1221" s="12" t="s">
        <v>7200</v>
      </c>
      <c r="D1221" s="12" t="s">
        <v>7201</v>
      </c>
      <c r="E1221" s="12" t="s">
        <v>2097</v>
      </c>
      <c r="F1221" s="12" t="s">
        <v>703</v>
      </c>
      <c r="G1221" s="12">
        <v>2014</v>
      </c>
      <c r="H1221" s="70">
        <v>41928</v>
      </c>
      <c r="K1221" s="12" t="s">
        <v>7202</v>
      </c>
    </row>
    <row r="1222" spans="1:11" ht="15.75" customHeight="1">
      <c r="A1222" s="12">
        <v>25330794</v>
      </c>
      <c r="B1222" s="12" t="s">
        <v>7203</v>
      </c>
      <c r="C1222" s="12" t="s">
        <v>7204</v>
      </c>
      <c r="D1222" s="12" t="s">
        <v>7205</v>
      </c>
      <c r="E1222" s="12" t="s">
        <v>6070</v>
      </c>
      <c r="F1222" s="12" t="s">
        <v>7206</v>
      </c>
      <c r="G1222" s="12">
        <v>2014</v>
      </c>
      <c r="H1222" s="70">
        <v>41934</v>
      </c>
      <c r="K1222" s="12" t="s">
        <v>7207</v>
      </c>
    </row>
    <row r="1223" spans="1:11" ht="15.75" customHeight="1">
      <c r="A1223" s="12">
        <v>25377871</v>
      </c>
      <c r="B1223" s="12" t="s">
        <v>7208</v>
      </c>
      <c r="C1223" s="12" t="s">
        <v>7209</v>
      </c>
      <c r="D1223" s="12" t="s">
        <v>7210</v>
      </c>
      <c r="E1223" s="12" t="s">
        <v>5745</v>
      </c>
      <c r="F1223" s="12" t="s">
        <v>7211</v>
      </c>
      <c r="G1223" s="12">
        <v>2014</v>
      </c>
      <c r="H1223" s="70">
        <v>41951</v>
      </c>
      <c r="K1223" s="12" t="s">
        <v>7212</v>
      </c>
    </row>
    <row r="1224" spans="1:11" ht="15.75" customHeight="1">
      <c r="A1224" s="12">
        <v>25380734</v>
      </c>
      <c r="B1224" s="12" t="s">
        <v>7213</v>
      </c>
      <c r="C1224" s="12" t="s">
        <v>7214</v>
      </c>
      <c r="D1224" s="12" t="s">
        <v>7215</v>
      </c>
      <c r="E1224" s="12" t="s">
        <v>2574</v>
      </c>
      <c r="F1224" s="12" t="s">
        <v>2575</v>
      </c>
      <c r="G1224" s="12">
        <v>2014</v>
      </c>
      <c r="H1224" s="70">
        <v>41952</v>
      </c>
      <c r="K1224" s="12" t="s">
        <v>7216</v>
      </c>
    </row>
    <row r="1225" spans="1:11" ht="15.75" customHeight="1">
      <c r="A1225" s="12">
        <v>25381374</v>
      </c>
      <c r="B1225" s="12" t="s">
        <v>7217</v>
      </c>
      <c r="C1225" s="12" t="s">
        <v>7218</v>
      </c>
      <c r="D1225" s="12" t="s">
        <v>7219</v>
      </c>
      <c r="E1225" s="12" t="s">
        <v>2795</v>
      </c>
      <c r="F1225" s="12" t="s">
        <v>1115</v>
      </c>
      <c r="G1225" s="12">
        <v>2014</v>
      </c>
      <c r="H1225" s="70">
        <v>41952</v>
      </c>
      <c r="I1225" s="12" t="s">
        <v>7220</v>
      </c>
      <c r="K1225" s="12" t="s">
        <v>7221</v>
      </c>
    </row>
    <row r="1226" spans="1:11" ht="15.75" customHeight="1">
      <c r="A1226" s="12">
        <v>25419772</v>
      </c>
      <c r="B1226" s="12" t="s">
        <v>7222</v>
      </c>
      <c r="C1226" s="12" t="s">
        <v>7223</v>
      </c>
      <c r="D1226" s="12" t="s">
        <v>7224</v>
      </c>
      <c r="E1226" s="12" t="s">
        <v>7225</v>
      </c>
      <c r="F1226" s="12" t="s">
        <v>7226</v>
      </c>
      <c r="G1226" s="12">
        <v>2014</v>
      </c>
      <c r="H1226" s="70">
        <v>41968</v>
      </c>
      <c r="K1226" s="12" t="s">
        <v>7227</v>
      </c>
    </row>
    <row r="1227" spans="1:11" ht="15.75" customHeight="1">
      <c r="A1227" s="12">
        <v>25442760</v>
      </c>
      <c r="B1227" s="12" t="s">
        <v>7228</v>
      </c>
      <c r="C1227" s="12" t="s">
        <v>7229</v>
      </c>
      <c r="D1227" s="12" t="s">
        <v>7230</v>
      </c>
      <c r="E1227" s="12" t="s">
        <v>7231</v>
      </c>
      <c r="F1227" s="12" t="s">
        <v>3181</v>
      </c>
      <c r="G1227" s="12">
        <v>2014</v>
      </c>
      <c r="H1227" s="70">
        <v>41976</v>
      </c>
      <c r="K1227" s="12" t="s">
        <v>7232</v>
      </c>
    </row>
    <row r="1228" spans="1:11" ht="15.75" customHeight="1">
      <c r="A1228" s="12">
        <v>25491714</v>
      </c>
      <c r="B1228" s="12" t="s">
        <v>7233</v>
      </c>
      <c r="C1228" s="12" t="s">
        <v>7234</v>
      </c>
      <c r="D1228" s="12" t="s">
        <v>7235</v>
      </c>
      <c r="E1228" s="12" t="s">
        <v>7236</v>
      </c>
      <c r="F1228" s="12" t="s">
        <v>7237</v>
      </c>
      <c r="G1228" s="12">
        <v>2014</v>
      </c>
      <c r="H1228" s="70">
        <v>41984</v>
      </c>
      <c r="K1228" s="12" t="s">
        <v>7238</v>
      </c>
    </row>
    <row r="1229" spans="1:11" ht="15.75" customHeight="1">
      <c r="A1229" s="12">
        <v>25500516</v>
      </c>
      <c r="B1229" s="12" t="s">
        <v>7239</v>
      </c>
      <c r="C1229" s="12" t="s">
        <v>7240</v>
      </c>
      <c r="D1229" s="12" t="s">
        <v>7241</v>
      </c>
      <c r="E1229" s="12" t="s">
        <v>7242</v>
      </c>
      <c r="F1229" s="12" t="s">
        <v>7243</v>
      </c>
      <c r="G1229" s="12">
        <v>2014</v>
      </c>
      <c r="H1229" s="70">
        <v>41989</v>
      </c>
    </row>
    <row r="1230" spans="1:11" ht="15.75" customHeight="1">
      <c r="A1230" s="12">
        <v>25532886</v>
      </c>
      <c r="B1230" s="12" t="s">
        <v>7244</v>
      </c>
      <c r="C1230" s="12" t="s">
        <v>7245</v>
      </c>
      <c r="D1230" s="12" t="s">
        <v>7246</v>
      </c>
      <c r="E1230" s="12" t="s">
        <v>7247</v>
      </c>
      <c r="F1230" s="12" t="s">
        <v>7248</v>
      </c>
      <c r="G1230" s="12">
        <v>2014</v>
      </c>
      <c r="H1230" s="70">
        <v>41997</v>
      </c>
      <c r="K1230" s="12" t="s">
        <v>7249</v>
      </c>
    </row>
    <row r="1231" spans="1:11" ht="15.75" customHeight="1">
      <c r="A1231" s="12">
        <v>25580274</v>
      </c>
      <c r="B1231" s="12" t="s">
        <v>7250</v>
      </c>
      <c r="C1231" s="12" t="s">
        <v>7251</v>
      </c>
      <c r="D1231" s="12" t="s">
        <v>7252</v>
      </c>
      <c r="E1231" s="12" t="s">
        <v>7253</v>
      </c>
      <c r="F1231" s="12" t="s">
        <v>7254</v>
      </c>
      <c r="G1231" s="12">
        <v>2014</v>
      </c>
      <c r="H1231" s="70">
        <v>42017</v>
      </c>
      <c r="I1231" s="12" t="s">
        <v>7255</v>
      </c>
      <c r="K1231" s="12" t="s">
        <v>7256</v>
      </c>
    </row>
    <row r="1232" spans="1:11" ht="15.75" customHeight="1">
      <c r="A1232" s="12">
        <v>25581806</v>
      </c>
      <c r="B1232" s="12" t="s">
        <v>7257</v>
      </c>
      <c r="C1232" s="12" t="s">
        <v>7258</v>
      </c>
      <c r="D1232" s="12" t="s">
        <v>7259</v>
      </c>
      <c r="E1232" s="12" t="s">
        <v>7260</v>
      </c>
      <c r="F1232" s="12" t="s">
        <v>128</v>
      </c>
      <c r="G1232" s="12">
        <v>2014</v>
      </c>
      <c r="H1232" s="70">
        <v>42017</v>
      </c>
      <c r="K1232" s="12" t="s">
        <v>7261</v>
      </c>
    </row>
    <row r="1233" spans="1:11" ht="15.75" customHeight="1">
      <c r="A1233" s="12">
        <v>25741424</v>
      </c>
      <c r="B1233" s="12" t="s">
        <v>7262</v>
      </c>
      <c r="C1233" s="12" t="s">
        <v>7263</v>
      </c>
      <c r="D1233" s="12" t="s">
        <v>7264</v>
      </c>
      <c r="E1233" s="12" t="s">
        <v>5086</v>
      </c>
      <c r="F1233" s="12" t="s">
        <v>5613</v>
      </c>
      <c r="G1233" s="12">
        <v>2014</v>
      </c>
      <c r="H1233" s="70">
        <v>42069</v>
      </c>
      <c r="I1233" s="12" t="s">
        <v>7265</v>
      </c>
      <c r="K1233" s="12" t="s">
        <v>7266</v>
      </c>
    </row>
    <row r="1234" spans="1:11" ht="15.75" customHeight="1">
      <c r="A1234" s="12">
        <v>25472658</v>
      </c>
      <c r="B1234" s="12" t="s">
        <v>7267</v>
      </c>
      <c r="C1234" s="12" t="s">
        <v>7268</v>
      </c>
      <c r="D1234" s="12" t="s">
        <v>7269</v>
      </c>
      <c r="E1234" s="12" t="s">
        <v>7270</v>
      </c>
      <c r="F1234" s="12" t="s">
        <v>204</v>
      </c>
      <c r="G1234" s="12">
        <v>2014</v>
      </c>
      <c r="H1234" s="70">
        <v>41978</v>
      </c>
      <c r="I1234" s="12" t="s">
        <v>7271</v>
      </c>
      <c r="K1234" s="12" t="s">
        <v>7272</v>
      </c>
    </row>
    <row r="1235" spans="1:11" ht="15.75" customHeight="1">
      <c r="A1235" s="12">
        <v>25471819</v>
      </c>
      <c r="B1235" s="12" t="s">
        <v>7273</v>
      </c>
      <c r="C1235" s="12" t="s">
        <v>7274</v>
      </c>
      <c r="D1235" s="12" t="s">
        <v>7275</v>
      </c>
      <c r="E1235" s="12" t="s">
        <v>4883</v>
      </c>
      <c r="F1235" s="12" t="s">
        <v>1255</v>
      </c>
      <c r="G1235" s="12">
        <v>2014</v>
      </c>
      <c r="H1235" s="70">
        <v>41978</v>
      </c>
      <c r="I1235" s="12" t="s">
        <v>7276</v>
      </c>
      <c r="K1235" s="12" t="s">
        <v>7277</v>
      </c>
    </row>
    <row r="1236" spans="1:11" ht="15.75" customHeight="1">
      <c r="A1236" s="12">
        <v>25501038</v>
      </c>
      <c r="B1236" s="12" t="s">
        <v>7278</v>
      </c>
      <c r="C1236" s="12" t="s">
        <v>7279</v>
      </c>
      <c r="D1236" s="12" t="s">
        <v>7280</v>
      </c>
      <c r="E1236" s="12" t="s">
        <v>7281</v>
      </c>
      <c r="F1236" s="12" t="s">
        <v>7282</v>
      </c>
      <c r="G1236" s="12">
        <v>2014</v>
      </c>
      <c r="H1236" s="70">
        <v>41989</v>
      </c>
      <c r="I1236" s="12" t="s">
        <v>7283</v>
      </c>
      <c r="K1236" s="12" t="s">
        <v>7284</v>
      </c>
    </row>
    <row r="1237" spans="1:11" ht="15.75" customHeight="1">
      <c r="A1237" s="12">
        <v>26237608</v>
      </c>
      <c r="B1237" s="12" t="s">
        <v>7285</v>
      </c>
      <c r="C1237" s="12" t="s">
        <v>7286</v>
      </c>
      <c r="D1237" s="12" t="s">
        <v>7287</v>
      </c>
      <c r="E1237" s="12" t="s">
        <v>7288</v>
      </c>
      <c r="F1237" s="12" t="s">
        <v>7289</v>
      </c>
      <c r="G1237" s="12">
        <v>2014</v>
      </c>
      <c r="H1237" s="70">
        <v>42220</v>
      </c>
      <c r="I1237" s="12" t="s">
        <v>7290</v>
      </c>
      <c r="K1237" s="12" t="s">
        <v>7291</v>
      </c>
    </row>
    <row r="1238" spans="1:11" ht="15.75" customHeight="1">
      <c r="A1238" s="12">
        <v>25043452</v>
      </c>
      <c r="B1238" s="12" t="s">
        <v>7292</v>
      </c>
      <c r="C1238" s="12" t="s">
        <v>7293</v>
      </c>
      <c r="D1238" s="12" t="s">
        <v>7294</v>
      </c>
      <c r="E1238" s="12" t="s">
        <v>7295</v>
      </c>
      <c r="F1238" s="12" t="s">
        <v>227</v>
      </c>
      <c r="G1238" s="12">
        <v>2014</v>
      </c>
      <c r="H1238" s="70">
        <v>41842</v>
      </c>
      <c r="K1238" s="12" t="s">
        <v>7296</v>
      </c>
    </row>
    <row r="1239" spans="1:11" ht="15.75" customHeight="1">
      <c r="A1239" s="12">
        <v>25514140</v>
      </c>
      <c r="B1239" s="12" t="s">
        <v>7297</v>
      </c>
      <c r="C1239" s="12" t="s">
        <v>7298</v>
      </c>
      <c r="D1239" s="12" t="s">
        <v>7299</v>
      </c>
      <c r="E1239" s="12" t="s">
        <v>7300</v>
      </c>
      <c r="F1239" s="12" t="s">
        <v>2168</v>
      </c>
      <c r="G1239" s="12">
        <v>2014</v>
      </c>
      <c r="H1239" s="70">
        <v>41990</v>
      </c>
      <c r="I1239" s="12" t="s">
        <v>7301</v>
      </c>
      <c r="K1239" s="12" t="s">
        <v>7302</v>
      </c>
    </row>
    <row r="1240" spans="1:11" ht="15.75" customHeight="1">
      <c r="A1240" s="12">
        <v>25526679</v>
      </c>
      <c r="B1240" s="12" t="s">
        <v>7305</v>
      </c>
      <c r="C1240" s="12" t="s">
        <v>7306</v>
      </c>
      <c r="D1240" s="12" t="s">
        <v>7307</v>
      </c>
      <c r="E1240" s="12" t="s">
        <v>4270</v>
      </c>
      <c r="F1240" s="12" t="s">
        <v>7308</v>
      </c>
      <c r="G1240" s="12">
        <v>2014</v>
      </c>
      <c r="H1240" s="70">
        <v>41994</v>
      </c>
      <c r="I1240" s="12" t="s">
        <v>7309</v>
      </c>
      <c r="K1240" s="12" t="s">
        <v>7310</v>
      </c>
    </row>
    <row r="1241" spans="1:11" ht="15.75" customHeight="1">
      <c r="A1241" s="12">
        <v>25528659</v>
      </c>
      <c r="B1241" s="12" t="s">
        <v>7311</v>
      </c>
      <c r="C1241" s="12" t="s">
        <v>7312</v>
      </c>
      <c r="D1241" s="12" t="s">
        <v>7313</v>
      </c>
      <c r="E1241" s="12" t="s">
        <v>7314</v>
      </c>
      <c r="F1241" s="12" t="s">
        <v>1255</v>
      </c>
      <c r="G1241" s="12">
        <v>2014</v>
      </c>
      <c r="H1241" s="70">
        <v>41995</v>
      </c>
      <c r="I1241" s="12" t="s">
        <v>7315</v>
      </c>
      <c r="K1241" s="12" t="s">
        <v>7316</v>
      </c>
    </row>
    <row r="1242" spans="1:11" ht="15.75" customHeight="1">
      <c r="A1242" s="12">
        <v>25550323</v>
      </c>
      <c r="B1242" s="12" t="s">
        <v>7317</v>
      </c>
      <c r="C1242" s="12" t="s">
        <v>7318</v>
      </c>
      <c r="D1242" s="12" t="s">
        <v>7319</v>
      </c>
      <c r="E1242" s="12" t="s">
        <v>4027</v>
      </c>
      <c r="F1242" s="12" t="s">
        <v>2903</v>
      </c>
      <c r="G1242" s="12">
        <v>2014</v>
      </c>
      <c r="H1242" s="70">
        <v>42005</v>
      </c>
      <c r="I1242" s="12" t="s">
        <v>7320</v>
      </c>
      <c r="K1242" s="12" t="s">
        <v>7321</v>
      </c>
    </row>
    <row r="1243" spans="1:11" ht="15.75" customHeight="1">
      <c r="A1243" s="12">
        <v>25551828</v>
      </c>
      <c r="B1243" s="12" t="s">
        <v>7324</v>
      </c>
      <c r="C1243" s="12" t="s">
        <v>7325</v>
      </c>
      <c r="D1243" s="12" t="s">
        <v>7326</v>
      </c>
      <c r="E1243" s="12" t="s">
        <v>7327</v>
      </c>
      <c r="F1243" s="12" t="s">
        <v>2027</v>
      </c>
      <c r="G1243" s="12">
        <v>2014</v>
      </c>
      <c r="H1243" s="70">
        <v>42005</v>
      </c>
      <c r="I1243" s="12" t="s">
        <v>7328</v>
      </c>
      <c r="K1243" s="12" t="s">
        <v>7329</v>
      </c>
    </row>
    <row r="1244" spans="1:11" ht="15.75" customHeight="1">
      <c r="A1244" s="12">
        <v>24695017</v>
      </c>
      <c r="B1244" s="12" t="s">
        <v>7330</v>
      </c>
      <c r="C1244" s="12" t="s">
        <v>7331</v>
      </c>
      <c r="D1244" s="12" t="s">
        <v>7332</v>
      </c>
      <c r="E1244" s="12" t="s">
        <v>448</v>
      </c>
      <c r="F1244" s="12" t="s">
        <v>725</v>
      </c>
      <c r="G1244" s="12">
        <v>2015</v>
      </c>
      <c r="H1244" s="70">
        <v>41733</v>
      </c>
      <c r="K1244" s="12" t="s">
        <v>7333</v>
      </c>
    </row>
    <row r="1245" spans="1:11" ht="15.75" customHeight="1">
      <c r="A1245" s="12">
        <v>24810211</v>
      </c>
      <c r="B1245" s="12" t="s">
        <v>7334</v>
      </c>
      <c r="C1245" s="12" t="s">
        <v>7335</v>
      </c>
      <c r="D1245" s="12" t="s">
        <v>7336</v>
      </c>
      <c r="E1245" s="12" t="s">
        <v>7337</v>
      </c>
      <c r="F1245" s="12" t="s">
        <v>725</v>
      </c>
      <c r="G1245" s="12">
        <v>2015</v>
      </c>
      <c r="H1245" s="70">
        <v>41769</v>
      </c>
      <c r="K1245" s="12" t="s">
        <v>7338</v>
      </c>
    </row>
    <row r="1246" spans="1:11" ht="15.75" customHeight="1">
      <c r="A1246" s="12">
        <v>24983680</v>
      </c>
      <c r="B1246" s="12" t="s">
        <v>7339</v>
      </c>
      <c r="C1246" s="12" t="s">
        <v>7340</v>
      </c>
      <c r="D1246" s="12" t="s">
        <v>7341</v>
      </c>
      <c r="E1246" s="12" t="s">
        <v>7342</v>
      </c>
      <c r="F1246" s="12" t="s">
        <v>679</v>
      </c>
      <c r="G1246" s="12">
        <v>2015</v>
      </c>
      <c r="H1246" s="70">
        <v>41822</v>
      </c>
      <c r="K1246" s="12" t="s">
        <v>7343</v>
      </c>
    </row>
    <row r="1247" spans="1:11" ht="15.75" customHeight="1">
      <c r="A1247" s="12">
        <v>25313220</v>
      </c>
      <c r="B1247" s="12" t="s">
        <v>7344</v>
      </c>
      <c r="C1247" s="12" t="s">
        <v>7345</v>
      </c>
      <c r="D1247" s="12" t="s">
        <v>7346</v>
      </c>
      <c r="E1247" s="12" t="s">
        <v>2533</v>
      </c>
      <c r="F1247" s="12" t="s">
        <v>1128</v>
      </c>
      <c r="G1247" s="12">
        <v>2015</v>
      </c>
      <c r="H1247" s="70">
        <v>41927</v>
      </c>
      <c r="I1247" s="12" t="s">
        <v>7347</v>
      </c>
      <c r="K1247" s="12" t="s">
        <v>7348</v>
      </c>
    </row>
    <row r="1248" spans="1:11" ht="15.75" customHeight="1">
      <c r="A1248" s="12">
        <v>25349155</v>
      </c>
      <c r="B1248" s="12" t="s">
        <v>7349</v>
      </c>
      <c r="C1248" s="12" t="s">
        <v>7350</v>
      </c>
      <c r="D1248" s="12" t="s">
        <v>7351</v>
      </c>
      <c r="E1248" s="12" t="s">
        <v>7352</v>
      </c>
      <c r="F1248" s="12" t="s">
        <v>691</v>
      </c>
      <c r="G1248" s="12">
        <v>2015</v>
      </c>
      <c r="H1248" s="70">
        <v>41941</v>
      </c>
      <c r="I1248" s="12" t="s">
        <v>7353</v>
      </c>
      <c r="K1248" s="12" t="s">
        <v>7354</v>
      </c>
    </row>
    <row r="1249" spans="1:11" ht="15.75" customHeight="1">
      <c r="A1249" s="12">
        <v>25381292</v>
      </c>
      <c r="B1249" s="12" t="s">
        <v>7355</v>
      </c>
      <c r="C1249" s="12" t="s">
        <v>7356</v>
      </c>
      <c r="D1249" s="12" t="s">
        <v>7357</v>
      </c>
      <c r="E1249" s="12" t="s">
        <v>7358</v>
      </c>
      <c r="F1249" s="12" t="s">
        <v>6341</v>
      </c>
      <c r="G1249" s="12">
        <v>2015</v>
      </c>
      <c r="H1249" s="70">
        <v>41952</v>
      </c>
      <c r="K1249" s="12" t="s">
        <v>7359</v>
      </c>
    </row>
    <row r="1250" spans="1:11" ht="15.75" customHeight="1">
      <c r="A1250" s="12">
        <v>25385457</v>
      </c>
      <c r="B1250" s="12" t="s">
        <v>7360</v>
      </c>
      <c r="C1250" s="12" t="s">
        <v>7361</v>
      </c>
      <c r="D1250" s="12" t="s">
        <v>7362</v>
      </c>
      <c r="E1250" s="12" t="s">
        <v>7363</v>
      </c>
      <c r="F1250" s="12" t="s">
        <v>7206</v>
      </c>
      <c r="G1250" s="12">
        <v>2015</v>
      </c>
      <c r="H1250" s="70">
        <v>41955</v>
      </c>
      <c r="K1250" s="12" t="s">
        <v>7364</v>
      </c>
    </row>
    <row r="1251" spans="1:11" ht="15.75" customHeight="1">
      <c r="A1251" s="12">
        <v>25399111</v>
      </c>
      <c r="B1251" s="12" t="s">
        <v>7365</v>
      </c>
      <c r="C1251" s="12" t="s">
        <v>7366</v>
      </c>
      <c r="D1251" s="12" t="s">
        <v>7367</v>
      </c>
      <c r="E1251" s="12" t="s">
        <v>772</v>
      </c>
      <c r="F1251" s="12" t="s">
        <v>2115</v>
      </c>
      <c r="G1251" s="12">
        <v>2015</v>
      </c>
      <c r="H1251" s="70">
        <v>41960</v>
      </c>
      <c r="K1251" s="12" t="s">
        <v>7368</v>
      </c>
    </row>
    <row r="1252" spans="1:11" ht="15.75" customHeight="1">
      <c r="A1252" s="12">
        <v>25424053</v>
      </c>
      <c r="B1252" s="12" t="s">
        <v>7369</v>
      </c>
      <c r="C1252" s="12" t="s">
        <v>7370</v>
      </c>
      <c r="D1252" s="12" t="s">
        <v>7371</v>
      </c>
      <c r="E1252" s="12" t="s">
        <v>7372</v>
      </c>
      <c r="F1252" s="12" t="s">
        <v>7373</v>
      </c>
      <c r="G1252" s="12">
        <v>2015</v>
      </c>
      <c r="H1252" s="70">
        <v>41970</v>
      </c>
      <c r="K1252" s="12" t="s">
        <v>7374</v>
      </c>
    </row>
    <row r="1253" spans="1:11" ht="15.75" customHeight="1">
      <c r="A1253" s="12">
        <v>25445657</v>
      </c>
      <c r="B1253" s="12" t="s">
        <v>7375</v>
      </c>
      <c r="C1253" s="12" t="s">
        <v>7376</v>
      </c>
      <c r="D1253" s="12" t="s">
        <v>7377</v>
      </c>
      <c r="E1253" s="12" t="s">
        <v>7378</v>
      </c>
      <c r="F1253" s="12" t="s">
        <v>3409</v>
      </c>
      <c r="G1253" s="12">
        <v>2015</v>
      </c>
      <c r="H1253" s="70">
        <v>41976</v>
      </c>
      <c r="K1253" s="12" t="s">
        <v>7379</v>
      </c>
    </row>
    <row r="1254" spans="1:11" ht="15.75" customHeight="1">
      <c r="A1254" s="12">
        <v>25472923</v>
      </c>
      <c r="B1254" s="12" t="s">
        <v>7380</v>
      </c>
      <c r="C1254" s="12" t="s">
        <v>7381</v>
      </c>
      <c r="D1254" s="12" t="s">
        <v>7382</v>
      </c>
      <c r="E1254" s="12" t="s">
        <v>7383</v>
      </c>
      <c r="F1254" s="12" t="s">
        <v>2021</v>
      </c>
      <c r="G1254" s="12">
        <v>2015</v>
      </c>
      <c r="H1254" s="70">
        <v>41978</v>
      </c>
      <c r="K1254" s="12" t="s">
        <v>7384</v>
      </c>
    </row>
    <row r="1255" spans="1:11" ht="15.75" customHeight="1">
      <c r="A1255" s="12">
        <v>25483545</v>
      </c>
      <c r="B1255" s="12" t="s">
        <v>7385</v>
      </c>
      <c r="C1255" s="12" t="s">
        <v>7386</v>
      </c>
      <c r="D1255" s="12" t="s">
        <v>7387</v>
      </c>
      <c r="E1255" s="12" t="s">
        <v>7388</v>
      </c>
      <c r="F1255" s="12" t="s">
        <v>4942</v>
      </c>
      <c r="G1255" s="12">
        <v>2015</v>
      </c>
      <c r="H1255" s="70">
        <v>41982</v>
      </c>
      <c r="I1255" s="12" t="s">
        <v>7389</v>
      </c>
      <c r="K1255" s="12" t="s">
        <v>7390</v>
      </c>
    </row>
    <row r="1256" spans="1:11" ht="15.75" customHeight="1">
      <c r="A1256" s="12">
        <v>25504300</v>
      </c>
      <c r="B1256" s="12" t="s">
        <v>7391</v>
      </c>
      <c r="C1256" s="12" t="s">
        <v>7392</v>
      </c>
      <c r="D1256" s="12" t="s">
        <v>7393</v>
      </c>
      <c r="E1256" s="12" t="s">
        <v>7394</v>
      </c>
      <c r="F1256" s="12" t="s">
        <v>128</v>
      </c>
      <c r="G1256" s="12">
        <v>2015</v>
      </c>
      <c r="H1256" s="70">
        <v>41989</v>
      </c>
      <c r="K1256" s="12" t="s">
        <v>7395</v>
      </c>
    </row>
    <row r="1257" spans="1:11" ht="15.75" customHeight="1">
      <c r="A1257" s="12">
        <v>25526018</v>
      </c>
      <c r="B1257" s="12" t="s">
        <v>7396</v>
      </c>
      <c r="C1257" s="12" t="s">
        <v>7397</v>
      </c>
      <c r="D1257" s="12" t="s">
        <v>7398</v>
      </c>
      <c r="E1257" s="12" t="s">
        <v>7399</v>
      </c>
      <c r="F1257" s="12" t="s">
        <v>1945</v>
      </c>
      <c r="G1257" s="12">
        <v>2015</v>
      </c>
      <c r="H1257" s="70">
        <v>41993</v>
      </c>
      <c r="K1257" s="12" t="s">
        <v>7400</v>
      </c>
    </row>
    <row r="1258" spans="1:11" ht="15.75" customHeight="1">
      <c r="A1258" s="12">
        <v>25539432</v>
      </c>
      <c r="B1258" s="12" t="s">
        <v>7401</v>
      </c>
      <c r="C1258" s="12" t="s">
        <v>7402</v>
      </c>
      <c r="D1258" s="12" t="s">
        <v>7403</v>
      </c>
      <c r="E1258" s="12" t="s">
        <v>7404</v>
      </c>
      <c r="F1258" s="12" t="s">
        <v>7405</v>
      </c>
      <c r="G1258" s="12">
        <v>2015</v>
      </c>
      <c r="H1258" s="70">
        <v>41998</v>
      </c>
      <c r="K1258" s="12" t="s">
        <v>7406</v>
      </c>
    </row>
    <row r="1259" spans="1:11" ht="15.75" customHeight="1">
      <c r="A1259" s="12">
        <v>25553280</v>
      </c>
      <c r="B1259" s="12" t="s">
        <v>7407</v>
      </c>
      <c r="C1259" s="12" t="s">
        <v>7408</v>
      </c>
      <c r="D1259" s="12" t="s">
        <v>7409</v>
      </c>
      <c r="E1259" s="12" t="s">
        <v>7410</v>
      </c>
      <c r="F1259" s="12" t="s">
        <v>489</v>
      </c>
      <c r="G1259" s="12">
        <v>2015</v>
      </c>
      <c r="H1259" s="70">
        <v>42006</v>
      </c>
      <c r="I1259" s="12" t="s">
        <v>7411</v>
      </c>
      <c r="K1259" s="12" t="s">
        <v>7412</v>
      </c>
    </row>
    <row r="1260" spans="1:11" ht="15.75" customHeight="1">
      <c r="A1260" s="12">
        <v>25554607</v>
      </c>
      <c r="B1260" s="12" t="s">
        <v>7413</v>
      </c>
      <c r="C1260" s="12" t="s">
        <v>7414</v>
      </c>
      <c r="D1260" s="12" t="s">
        <v>7415</v>
      </c>
      <c r="E1260" s="12" t="s">
        <v>7416</v>
      </c>
      <c r="F1260" s="12" t="s">
        <v>7417</v>
      </c>
      <c r="G1260" s="12">
        <v>2015</v>
      </c>
      <c r="H1260" s="70">
        <v>42007</v>
      </c>
      <c r="K1260" s="12" t="s">
        <v>7418</v>
      </c>
    </row>
    <row r="1261" spans="1:11" ht="15.75" customHeight="1">
      <c r="A1261" s="12">
        <v>25630006</v>
      </c>
      <c r="B1261" s="12" t="s">
        <v>7419</v>
      </c>
      <c r="C1261" s="12" t="s">
        <v>7420</v>
      </c>
      <c r="D1261" s="12" t="s">
        <v>7421</v>
      </c>
      <c r="E1261" s="12" t="s">
        <v>7422</v>
      </c>
      <c r="F1261" s="12" t="s">
        <v>7423</v>
      </c>
      <c r="G1261" s="12">
        <v>2015</v>
      </c>
      <c r="H1261" s="70">
        <v>42033</v>
      </c>
      <c r="I1261" s="12" t="s">
        <v>7424</v>
      </c>
      <c r="K1261" s="12" t="s">
        <v>7425</v>
      </c>
    </row>
    <row r="1262" spans="1:11" ht="15.75" customHeight="1">
      <c r="A1262" s="12">
        <v>25654356</v>
      </c>
      <c r="B1262" s="12" t="s">
        <v>7426</v>
      </c>
      <c r="C1262" s="12" t="s">
        <v>7427</v>
      </c>
      <c r="D1262" s="12" t="s">
        <v>7428</v>
      </c>
      <c r="E1262" s="12" t="s">
        <v>7429</v>
      </c>
      <c r="F1262" s="12" t="s">
        <v>7430</v>
      </c>
      <c r="G1262" s="12">
        <v>2015</v>
      </c>
      <c r="H1262" s="70">
        <v>42041</v>
      </c>
      <c r="K1262" s="12" t="s">
        <v>7431</v>
      </c>
    </row>
    <row r="1263" spans="1:11" ht="15.75" customHeight="1">
      <c r="A1263" s="12">
        <v>25683522</v>
      </c>
      <c r="B1263" s="12" t="s">
        <v>7432</v>
      </c>
      <c r="C1263" s="12" t="s">
        <v>7433</v>
      </c>
      <c r="D1263" s="12" t="s">
        <v>7434</v>
      </c>
      <c r="E1263" s="12" t="s">
        <v>7435</v>
      </c>
      <c r="F1263" s="12" t="s">
        <v>7436</v>
      </c>
      <c r="G1263" s="12">
        <v>2015</v>
      </c>
      <c r="H1263" s="70">
        <v>42052</v>
      </c>
      <c r="K1263" s="12" t="s">
        <v>7437</v>
      </c>
    </row>
    <row r="1264" spans="1:11" ht="15.75" customHeight="1">
      <c r="A1264" s="12">
        <v>25685793</v>
      </c>
      <c r="B1264" s="12" t="s">
        <v>7438</v>
      </c>
      <c r="C1264" s="12" t="s">
        <v>7439</v>
      </c>
      <c r="D1264" s="12" t="s">
        <v>7440</v>
      </c>
      <c r="E1264" s="12" t="s">
        <v>7441</v>
      </c>
      <c r="F1264" s="12" t="s">
        <v>2256</v>
      </c>
      <c r="G1264" s="12">
        <v>2015</v>
      </c>
      <c r="H1264" s="70">
        <v>42052</v>
      </c>
      <c r="I1264" s="12" t="s">
        <v>7442</v>
      </c>
      <c r="K1264" s="12" t="s">
        <v>7443</v>
      </c>
    </row>
    <row r="1265" spans="1:11" ht="15.75" customHeight="1">
      <c r="A1265" s="12">
        <v>25695086</v>
      </c>
      <c r="B1265" s="12" t="s">
        <v>7446</v>
      </c>
      <c r="C1265" s="12" t="s">
        <v>7447</v>
      </c>
      <c r="D1265" s="12" t="s">
        <v>7448</v>
      </c>
      <c r="E1265" s="12" t="s">
        <v>7449</v>
      </c>
      <c r="F1265" s="12" t="s">
        <v>2256</v>
      </c>
      <c r="G1265" s="12">
        <v>2015</v>
      </c>
      <c r="H1265" s="70">
        <v>42055</v>
      </c>
      <c r="I1265" s="12" t="s">
        <v>7450</v>
      </c>
      <c r="K1265" s="12" t="s">
        <v>7451</v>
      </c>
    </row>
    <row r="1266" spans="1:11" ht="15.75" customHeight="1">
      <c r="A1266" s="12">
        <v>25755892</v>
      </c>
      <c r="B1266" s="12" t="s">
        <v>7454</v>
      </c>
      <c r="C1266" s="12" t="s">
        <v>7455</v>
      </c>
      <c r="D1266" s="12" t="s">
        <v>7456</v>
      </c>
      <c r="E1266" s="12" t="s">
        <v>5356</v>
      </c>
      <c r="F1266" s="12" t="s">
        <v>7457</v>
      </c>
      <c r="G1266" s="12">
        <v>2014</v>
      </c>
      <c r="H1266" s="70">
        <v>42074</v>
      </c>
      <c r="I1266" s="12" t="s">
        <v>7458</v>
      </c>
      <c r="K1266" s="12" t="s">
        <v>7459</v>
      </c>
    </row>
    <row r="1267" spans="1:11" ht="15.75" customHeight="1">
      <c r="A1267" s="12">
        <v>25785190</v>
      </c>
      <c r="B1267" s="12" t="s">
        <v>7460</v>
      </c>
      <c r="C1267" s="12" t="s">
        <v>7461</v>
      </c>
      <c r="D1267" s="12" t="s">
        <v>7462</v>
      </c>
      <c r="E1267" s="12" t="s">
        <v>5033</v>
      </c>
      <c r="F1267" s="12" t="s">
        <v>7463</v>
      </c>
      <c r="G1267" s="12">
        <v>2015</v>
      </c>
      <c r="H1267" s="70">
        <v>42082</v>
      </c>
      <c r="I1267" s="12" t="s">
        <v>7464</v>
      </c>
      <c r="K1267" s="12" t="s">
        <v>7465</v>
      </c>
    </row>
    <row r="1268" spans="1:11" ht="15.75" customHeight="1">
      <c r="A1268" s="12">
        <v>25794609</v>
      </c>
      <c r="B1268" s="12" t="s">
        <v>7466</v>
      </c>
      <c r="C1268" s="12" t="s">
        <v>7467</v>
      </c>
      <c r="D1268" s="12" t="s">
        <v>7468</v>
      </c>
      <c r="E1268" s="12" t="s">
        <v>7469</v>
      </c>
      <c r="F1268" s="12" t="s">
        <v>5823</v>
      </c>
      <c r="G1268" s="12">
        <v>2015</v>
      </c>
      <c r="H1268" s="70">
        <v>42085</v>
      </c>
      <c r="K1268" s="12" t="s">
        <v>7470</v>
      </c>
    </row>
    <row r="1269" spans="1:11" ht="15.75" customHeight="1">
      <c r="A1269" s="12">
        <v>25800840</v>
      </c>
      <c r="B1269" s="12" t="s">
        <v>7473</v>
      </c>
      <c r="C1269" s="12" t="s">
        <v>7474</v>
      </c>
      <c r="D1269" s="12" t="s">
        <v>7475</v>
      </c>
      <c r="E1269" s="12" t="s">
        <v>7476</v>
      </c>
      <c r="F1269" s="12" t="s">
        <v>2115</v>
      </c>
      <c r="G1269" s="12">
        <v>2015</v>
      </c>
      <c r="H1269" s="70">
        <v>42088</v>
      </c>
      <c r="K1269" s="12" t="s">
        <v>7477</v>
      </c>
    </row>
    <row r="1270" spans="1:11" ht="15.75" customHeight="1">
      <c r="A1270" s="12">
        <v>25872387</v>
      </c>
      <c r="B1270" s="12" t="s">
        <v>7478</v>
      </c>
      <c r="C1270" s="12" t="s">
        <v>7479</v>
      </c>
      <c r="D1270" s="12" t="s">
        <v>7480</v>
      </c>
      <c r="E1270" s="12" t="s">
        <v>5230</v>
      </c>
      <c r="F1270" s="12" t="s">
        <v>1749</v>
      </c>
      <c r="G1270" s="12">
        <v>2015</v>
      </c>
      <c r="H1270" s="70">
        <v>42110</v>
      </c>
      <c r="K1270" s="12" t="s">
        <v>7481</v>
      </c>
    </row>
    <row r="1271" spans="1:11" ht="15.75" customHeight="1">
      <c r="A1271" s="12">
        <v>25877089</v>
      </c>
      <c r="B1271" s="12" t="s">
        <v>7482</v>
      </c>
      <c r="C1271" s="12" t="s">
        <v>7483</v>
      </c>
      <c r="D1271" s="12" t="s">
        <v>7484</v>
      </c>
      <c r="E1271" s="12" t="s">
        <v>7485</v>
      </c>
      <c r="F1271" s="12" t="s">
        <v>7486</v>
      </c>
      <c r="G1271" s="12">
        <v>2015</v>
      </c>
      <c r="H1271" s="70">
        <v>42111</v>
      </c>
      <c r="K1271" s="12" t="s">
        <v>7487</v>
      </c>
    </row>
    <row r="1272" spans="1:11" ht="15.75" customHeight="1">
      <c r="A1272" s="12">
        <v>26023809</v>
      </c>
      <c r="B1272" s="12" t="s">
        <v>7488</v>
      </c>
      <c r="C1272" s="12" t="s">
        <v>7489</v>
      </c>
      <c r="D1272" s="12" t="s">
        <v>7490</v>
      </c>
      <c r="E1272" s="12" t="s">
        <v>7491</v>
      </c>
      <c r="F1272" s="12" t="s">
        <v>7492</v>
      </c>
      <c r="G1272" s="12">
        <v>2015</v>
      </c>
      <c r="H1272" s="70">
        <v>42154</v>
      </c>
      <c r="I1272" s="12" t="s">
        <v>7493</v>
      </c>
      <c r="K1272" s="12" t="s">
        <v>7494</v>
      </c>
    </row>
    <row r="1273" spans="1:11" ht="15.75" customHeight="1">
      <c r="A1273" s="12">
        <v>26086164</v>
      </c>
      <c r="B1273" s="12" t="s">
        <v>7495</v>
      </c>
      <c r="C1273" s="12" t="s">
        <v>7496</v>
      </c>
      <c r="D1273" s="12" t="s">
        <v>7497</v>
      </c>
      <c r="E1273" s="12" t="s">
        <v>7498</v>
      </c>
      <c r="F1273" s="12" t="s">
        <v>7499</v>
      </c>
      <c r="G1273" s="12">
        <v>2015</v>
      </c>
      <c r="H1273" s="70">
        <v>42174</v>
      </c>
      <c r="K1273" s="12" t="s">
        <v>7500</v>
      </c>
    </row>
    <row r="1274" spans="1:11" ht="15.75" customHeight="1">
      <c r="A1274" s="12">
        <v>26158574</v>
      </c>
      <c r="B1274" s="12" t="s">
        <v>7501</v>
      </c>
      <c r="C1274" s="12" t="s">
        <v>7502</v>
      </c>
      <c r="D1274" s="12" t="s">
        <v>7503</v>
      </c>
      <c r="E1274" s="12" t="s">
        <v>6130</v>
      </c>
      <c r="F1274" s="12" t="s">
        <v>5568</v>
      </c>
      <c r="G1274" s="12">
        <v>2015</v>
      </c>
      <c r="H1274" s="70">
        <v>42195</v>
      </c>
      <c r="I1274" s="12" t="s">
        <v>7504</v>
      </c>
      <c r="J1274" s="12" t="s">
        <v>7505</v>
      </c>
      <c r="K1274" s="12" t="s">
        <v>7506</v>
      </c>
    </row>
    <row r="1275" spans="1:11" ht="15.75" customHeight="1">
      <c r="A1275" s="12">
        <v>26158582</v>
      </c>
      <c r="B1275" s="12" t="s">
        <v>7507</v>
      </c>
      <c r="C1275" s="12" t="s">
        <v>7508</v>
      </c>
      <c r="D1275" s="12" t="s">
        <v>7509</v>
      </c>
      <c r="E1275" s="12" t="s">
        <v>7510</v>
      </c>
      <c r="F1275" s="12" t="s">
        <v>5568</v>
      </c>
      <c r="G1275" s="12">
        <v>2015</v>
      </c>
      <c r="H1275" s="70">
        <v>42195</v>
      </c>
      <c r="K1275" s="12" t="s">
        <v>7511</v>
      </c>
    </row>
    <row r="1276" spans="1:11" ht="15.75" customHeight="1">
      <c r="A1276" s="12">
        <v>26211606</v>
      </c>
      <c r="B1276" s="12" t="s">
        <v>7512</v>
      </c>
      <c r="C1276" s="12" t="s">
        <v>7513</v>
      </c>
      <c r="D1276" s="12" t="s">
        <v>7514</v>
      </c>
      <c r="E1276" s="12" t="s">
        <v>7515</v>
      </c>
      <c r="F1276" s="12" t="s">
        <v>7516</v>
      </c>
      <c r="G1276" s="12">
        <v>2015</v>
      </c>
      <c r="H1276" s="70">
        <v>42213</v>
      </c>
      <c r="K1276" s="12" t="s">
        <v>7517</v>
      </c>
    </row>
    <row r="1277" spans="1:11" ht="15.75" customHeight="1">
      <c r="A1277" s="12">
        <v>26234041</v>
      </c>
      <c r="B1277" s="12" t="s">
        <v>7518</v>
      </c>
      <c r="C1277" s="12" t="s">
        <v>7519</v>
      </c>
      <c r="D1277" s="12" t="s">
        <v>7520</v>
      </c>
      <c r="E1277" s="12" t="s">
        <v>7521</v>
      </c>
      <c r="F1277" s="12" t="s">
        <v>7522</v>
      </c>
      <c r="G1277" s="12">
        <v>2015</v>
      </c>
      <c r="H1277" s="70">
        <v>42220</v>
      </c>
    </row>
    <row r="1278" spans="1:11" ht="15.75" customHeight="1">
      <c r="A1278" s="12">
        <v>26260728</v>
      </c>
      <c r="B1278" s="12" t="s">
        <v>7523</v>
      </c>
      <c r="C1278" s="12" t="s">
        <v>7524</v>
      </c>
      <c r="D1278" s="12" t="s">
        <v>7525</v>
      </c>
      <c r="E1278" s="12" t="s">
        <v>2057</v>
      </c>
      <c r="F1278" s="12" t="s">
        <v>7516</v>
      </c>
      <c r="G1278" s="12">
        <v>2015</v>
      </c>
      <c r="H1278" s="70">
        <v>42228</v>
      </c>
      <c r="K1278" s="12" t="s">
        <v>7526</v>
      </c>
    </row>
    <row r="1279" spans="1:11" ht="15.75" customHeight="1">
      <c r="A1279" s="12">
        <v>26316982</v>
      </c>
      <c r="B1279" s="12" t="s">
        <v>7527</v>
      </c>
      <c r="C1279" s="12" t="s">
        <v>7528</v>
      </c>
      <c r="D1279" s="12" t="s">
        <v>7529</v>
      </c>
      <c r="E1279" s="12" t="s">
        <v>7530</v>
      </c>
      <c r="F1279" s="12" t="s">
        <v>2477</v>
      </c>
      <c r="G1279" s="12">
        <v>2015</v>
      </c>
      <c r="H1279" s="70">
        <v>42245</v>
      </c>
      <c r="I1279" s="12" t="s">
        <v>7531</v>
      </c>
      <c r="K1279" s="12" t="s">
        <v>7532</v>
      </c>
    </row>
    <row r="1280" spans="1:11" ht="15.75" customHeight="1">
      <c r="A1280" s="12">
        <v>26392647</v>
      </c>
      <c r="B1280" s="12" t="s">
        <v>7533</v>
      </c>
      <c r="C1280" s="12" t="s">
        <v>7534</v>
      </c>
      <c r="D1280" s="12" t="s">
        <v>7535</v>
      </c>
      <c r="E1280" s="12" t="s">
        <v>7536</v>
      </c>
      <c r="F1280" s="12" t="s">
        <v>6224</v>
      </c>
      <c r="G1280" s="12">
        <v>2015</v>
      </c>
      <c r="H1280" s="70">
        <v>42270</v>
      </c>
      <c r="I1280" s="12" t="s">
        <v>7537</v>
      </c>
      <c r="K1280" s="12" t="s">
        <v>7538</v>
      </c>
    </row>
    <row r="1281" spans="1:11" ht="15.75" customHeight="1">
      <c r="A1281" s="12">
        <v>26392654</v>
      </c>
      <c r="B1281" s="12" t="s">
        <v>7539</v>
      </c>
      <c r="C1281" s="12" t="s">
        <v>6221</v>
      </c>
      <c r="D1281" s="12" t="s">
        <v>7540</v>
      </c>
      <c r="E1281" s="12" t="s">
        <v>6223</v>
      </c>
      <c r="F1281" s="12" t="s">
        <v>6224</v>
      </c>
      <c r="G1281" s="12">
        <v>2015</v>
      </c>
      <c r="H1281" s="70">
        <v>42270</v>
      </c>
      <c r="I1281" s="12" t="s">
        <v>7541</v>
      </c>
      <c r="K1281" s="12" t="s">
        <v>7542</v>
      </c>
    </row>
    <row r="1282" spans="1:11" ht="15.75" customHeight="1">
      <c r="A1282" s="12">
        <v>26409548</v>
      </c>
      <c r="B1282" s="12" t="s">
        <v>7543</v>
      </c>
      <c r="C1282" s="12" t="s">
        <v>7544</v>
      </c>
      <c r="D1282" s="12" t="s">
        <v>7545</v>
      </c>
      <c r="E1282" s="12" t="s">
        <v>7546</v>
      </c>
      <c r="F1282" s="12" t="s">
        <v>7547</v>
      </c>
      <c r="G1282" s="12">
        <v>2015</v>
      </c>
      <c r="H1282" s="70">
        <v>42275</v>
      </c>
      <c r="K1282" s="12" t="s">
        <v>7548</v>
      </c>
    </row>
    <row r="1283" spans="1:11" ht="15.75" customHeight="1">
      <c r="A1283" s="12">
        <v>26424277</v>
      </c>
      <c r="B1283" s="12" t="s">
        <v>7549</v>
      </c>
      <c r="C1283" s="12" t="s">
        <v>7550</v>
      </c>
      <c r="D1283" s="12" t="s">
        <v>7551</v>
      </c>
      <c r="E1283" s="12" t="s">
        <v>7552</v>
      </c>
      <c r="F1283" s="12" t="s">
        <v>2115</v>
      </c>
      <c r="G1283" s="12">
        <v>2015</v>
      </c>
      <c r="H1283" s="70">
        <v>42279</v>
      </c>
      <c r="K1283" s="12" t="s">
        <v>7553</v>
      </c>
    </row>
    <row r="1284" spans="1:11" ht="15.75" customHeight="1">
      <c r="A1284" s="12">
        <v>26424969</v>
      </c>
      <c r="B1284" s="12" t="s">
        <v>7554</v>
      </c>
      <c r="C1284" s="12" t="s">
        <v>7555</v>
      </c>
      <c r="D1284" s="12" t="s">
        <v>7556</v>
      </c>
      <c r="E1284" s="12" t="s">
        <v>2273</v>
      </c>
      <c r="F1284" s="12" t="s">
        <v>2345</v>
      </c>
      <c r="G1284" s="12">
        <v>2015</v>
      </c>
      <c r="H1284" s="70">
        <v>42279</v>
      </c>
      <c r="I1284" s="12" t="s">
        <v>7557</v>
      </c>
      <c r="K1284" s="12" t="s">
        <v>7558</v>
      </c>
    </row>
    <row r="1285" spans="1:11" ht="15.75" customHeight="1">
      <c r="A1285" s="12">
        <v>26496536</v>
      </c>
      <c r="B1285" s="12" t="s">
        <v>7559</v>
      </c>
      <c r="C1285" s="12" t="s">
        <v>7560</v>
      </c>
      <c r="D1285" s="12" t="s">
        <v>7561</v>
      </c>
      <c r="E1285" s="12" t="s">
        <v>7562</v>
      </c>
      <c r="F1285" s="12" t="s">
        <v>7563</v>
      </c>
      <c r="G1285" s="12">
        <v>2015</v>
      </c>
      <c r="H1285" s="70">
        <v>42304</v>
      </c>
      <c r="K1285" s="12" t="s">
        <v>7564</v>
      </c>
    </row>
    <row r="1286" spans="1:11" ht="15.75" customHeight="1">
      <c r="A1286" s="12">
        <v>26528045</v>
      </c>
      <c r="B1286" s="12" t="s">
        <v>7567</v>
      </c>
      <c r="C1286" s="12" t="s">
        <v>7568</v>
      </c>
      <c r="D1286" s="12" t="s">
        <v>7569</v>
      </c>
      <c r="E1286" s="12" t="s">
        <v>7570</v>
      </c>
      <c r="F1286" s="12" t="s">
        <v>7571</v>
      </c>
      <c r="G1286" s="12">
        <v>2015</v>
      </c>
      <c r="H1286" s="70">
        <v>42312</v>
      </c>
      <c r="I1286" s="12" t="s">
        <v>7572</v>
      </c>
      <c r="K1286" s="12" t="s">
        <v>7573</v>
      </c>
    </row>
    <row r="1287" spans="1:11" ht="15.75" customHeight="1">
      <c r="A1287" s="12">
        <v>26535784</v>
      </c>
      <c r="B1287" s="12" t="s">
        <v>7574</v>
      </c>
      <c r="C1287" s="12" t="s">
        <v>7575</v>
      </c>
      <c r="D1287" s="12" t="s">
        <v>7576</v>
      </c>
      <c r="E1287" s="12" t="s">
        <v>1012</v>
      </c>
      <c r="F1287" s="12" t="s">
        <v>804</v>
      </c>
      <c r="G1287" s="12">
        <v>2015</v>
      </c>
      <c r="H1287" s="70">
        <v>42313</v>
      </c>
      <c r="K1287" s="12" t="s">
        <v>7577</v>
      </c>
    </row>
    <row r="1288" spans="1:11" ht="15.75" customHeight="1">
      <c r="A1288" s="12">
        <v>26557143</v>
      </c>
      <c r="B1288" s="12" t="s">
        <v>7578</v>
      </c>
      <c r="C1288" s="12" t="s">
        <v>7579</v>
      </c>
      <c r="D1288" s="12" t="s">
        <v>7580</v>
      </c>
      <c r="E1288" s="12" t="s">
        <v>7581</v>
      </c>
      <c r="F1288" s="12" t="s">
        <v>7582</v>
      </c>
      <c r="G1288" s="12">
        <v>2015</v>
      </c>
      <c r="H1288" s="70">
        <v>42320</v>
      </c>
      <c r="I1288" s="12" t="s">
        <v>7583</v>
      </c>
      <c r="K1288" s="12" t="s">
        <v>7584</v>
      </c>
    </row>
    <row r="1289" spans="1:11" ht="15.75" customHeight="1">
      <c r="A1289" s="12">
        <v>26591660</v>
      </c>
      <c r="B1289" s="12" t="s">
        <v>7585</v>
      </c>
      <c r="C1289" s="12" t="s">
        <v>7586</v>
      </c>
      <c r="D1289" s="12" t="s">
        <v>7587</v>
      </c>
      <c r="E1289" s="12" t="s">
        <v>7588</v>
      </c>
      <c r="F1289" s="12" t="s">
        <v>7589</v>
      </c>
      <c r="G1289" s="12">
        <v>2015</v>
      </c>
      <c r="H1289" s="70">
        <v>42332</v>
      </c>
    </row>
    <row r="1290" spans="1:11" ht="15.75" customHeight="1">
      <c r="A1290" s="12">
        <v>26653262</v>
      </c>
      <c r="B1290" s="12" t="s">
        <v>7590</v>
      </c>
      <c r="C1290" s="12" t="s">
        <v>7591</v>
      </c>
      <c r="D1290" s="12" t="s">
        <v>7592</v>
      </c>
      <c r="E1290" s="12" t="s">
        <v>7593</v>
      </c>
      <c r="F1290" s="12" t="s">
        <v>5568</v>
      </c>
      <c r="G1290" s="12">
        <v>2015</v>
      </c>
      <c r="H1290" s="70">
        <v>42353</v>
      </c>
      <c r="I1290" s="12" t="s">
        <v>7594</v>
      </c>
      <c r="K1290" s="12" t="s">
        <v>7595</v>
      </c>
    </row>
    <row r="1291" spans="1:11" ht="15.75" customHeight="1">
      <c r="A1291" s="12">
        <v>26663988</v>
      </c>
      <c r="B1291" s="12" t="s">
        <v>7596</v>
      </c>
      <c r="C1291" s="12" t="s">
        <v>7597</v>
      </c>
      <c r="D1291" s="12" t="s">
        <v>7598</v>
      </c>
      <c r="E1291" s="12" t="s">
        <v>7599</v>
      </c>
      <c r="F1291" s="12" t="s">
        <v>2345</v>
      </c>
      <c r="G1291" s="12">
        <v>2015</v>
      </c>
      <c r="H1291" s="70">
        <v>42353</v>
      </c>
      <c r="I1291" s="12" t="s">
        <v>7600</v>
      </c>
      <c r="K1291" s="12" t="s">
        <v>7601</v>
      </c>
    </row>
    <row r="1292" spans="1:11" ht="15.75" customHeight="1">
      <c r="A1292" s="12">
        <v>26675210</v>
      </c>
      <c r="B1292" s="12" t="s">
        <v>7602</v>
      </c>
      <c r="C1292" s="12" t="s">
        <v>7603</v>
      </c>
      <c r="D1292" s="12" t="s">
        <v>7604</v>
      </c>
      <c r="E1292" s="12" t="s">
        <v>7605</v>
      </c>
      <c r="F1292" s="12" t="s">
        <v>804</v>
      </c>
      <c r="G1292" s="12">
        <v>2015</v>
      </c>
      <c r="H1292" s="70">
        <v>42356</v>
      </c>
      <c r="K1292" s="12" t="s">
        <v>7606</v>
      </c>
    </row>
    <row r="1293" spans="1:11" ht="15.75" customHeight="1">
      <c r="A1293" s="12">
        <v>26691007</v>
      </c>
      <c r="B1293" s="12" t="s">
        <v>7607</v>
      </c>
      <c r="C1293" s="12" t="s">
        <v>7608</v>
      </c>
      <c r="D1293" s="12" t="s">
        <v>7609</v>
      </c>
      <c r="E1293" s="12" t="s">
        <v>7610</v>
      </c>
      <c r="F1293" s="12" t="s">
        <v>804</v>
      </c>
      <c r="G1293" s="12">
        <v>2015</v>
      </c>
      <c r="H1293" s="70">
        <v>42361</v>
      </c>
      <c r="K1293" s="12" t="s">
        <v>7611</v>
      </c>
    </row>
    <row r="1294" spans="1:11" ht="15.75" customHeight="1">
      <c r="A1294" s="12">
        <v>26732001</v>
      </c>
      <c r="B1294" s="12" t="s">
        <v>7612</v>
      </c>
      <c r="C1294" s="12" t="s">
        <v>4791</v>
      </c>
      <c r="D1294" s="12" t="s">
        <v>7613</v>
      </c>
      <c r="E1294" s="12" t="s">
        <v>4793</v>
      </c>
      <c r="F1294" s="12" t="s">
        <v>7614</v>
      </c>
      <c r="G1294" s="12">
        <v>2015</v>
      </c>
      <c r="H1294" s="70">
        <v>42376</v>
      </c>
      <c r="K1294" s="12" t="s">
        <v>7615</v>
      </c>
    </row>
    <row r="1295" spans="1:11" ht="15.75" customHeight="1">
      <c r="A1295" s="12">
        <v>26829843</v>
      </c>
      <c r="B1295" s="12" t="s">
        <v>7616</v>
      </c>
      <c r="C1295" s="12" t="s">
        <v>7617</v>
      </c>
      <c r="D1295" s="12" t="s">
        <v>7618</v>
      </c>
      <c r="E1295" s="12" t="s">
        <v>7619</v>
      </c>
      <c r="F1295" s="12" t="s">
        <v>7620</v>
      </c>
      <c r="G1295" s="12">
        <v>2015</v>
      </c>
      <c r="H1295" s="70">
        <v>42403</v>
      </c>
      <c r="K1295" s="12" t="s">
        <v>7621</v>
      </c>
    </row>
    <row r="1296" spans="1:11" ht="15.75" customHeight="1">
      <c r="A1296" s="12">
        <v>27019911</v>
      </c>
      <c r="B1296" s="12" t="s">
        <v>7622</v>
      </c>
      <c r="C1296" s="12" t="s">
        <v>7623</v>
      </c>
      <c r="D1296" s="12" t="s">
        <v>7624</v>
      </c>
      <c r="E1296" s="12" t="s">
        <v>7625</v>
      </c>
      <c r="F1296" s="12" t="s">
        <v>7589</v>
      </c>
      <c r="G1296" s="12">
        <v>2015</v>
      </c>
      <c r="H1296" s="70">
        <v>42459</v>
      </c>
    </row>
    <row r="1297" spans="1:11" ht="15.75" customHeight="1">
      <c r="A1297" s="12">
        <v>27032228</v>
      </c>
      <c r="B1297" s="12" t="s">
        <v>7626</v>
      </c>
      <c r="C1297" s="12" t="s">
        <v>7627</v>
      </c>
      <c r="D1297" s="12" t="s">
        <v>7628</v>
      </c>
      <c r="E1297" s="12" t="s">
        <v>7629</v>
      </c>
      <c r="F1297" s="12" t="s">
        <v>4967</v>
      </c>
      <c r="G1297" s="12">
        <v>2015</v>
      </c>
      <c r="H1297" s="70">
        <v>42462</v>
      </c>
    </row>
    <row r="1298" spans="1:11" ht="15.75" customHeight="1">
      <c r="A1298" s="12">
        <v>27142499</v>
      </c>
      <c r="B1298" s="12" t="s">
        <v>7630</v>
      </c>
      <c r="C1298" s="12" t="s">
        <v>7631</v>
      </c>
      <c r="D1298" s="12" t="s">
        <v>7632</v>
      </c>
      <c r="E1298" s="12" t="s">
        <v>7633</v>
      </c>
      <c r="F1298" s="12" t="s">
        <v>7634</v>
      </c>
      <c r="G1298" s="12">
        <v>2015</v>
      </c>
      <c r="H1298" s="70">
        <v>42495</v>
      </c>
    </row>
    <row r="1299" spans="1:11" ht="15.75" customHeight="1">
      <c r="A1299" s="12">
        <v>27407230</v>
      </c>
      <c r="B1299" s="12" t="s">
        <v>7635</v>
      </c>
      <c r="C1299" s="12" t="s">
        <v>7636</v>
      </c>
      <c r="D1299" s="12" t="s">
        <v>7637</v>
      </c>
      <c r="E1299" s="12" t="s">
        <v>7638</v>
      </c>
      <c r="F1299" s="12" t="s">
        <v>7639</v>
      </c>
      <c r="G1299" s="12">
        <v>2015</v>
      </c>
      <c r="H1299" s="70">
        <v>42565</v>
      </c>
      <c r="I1299" s="12" t="s">
        <v>7640</v>
      </c>
      <c r="K1299" s="12" t="s">
        <v>7641</v>
      </c>
    </row>
    <row r="1300" spans="1:11" ht="15.75" customHeight="1">
      <c r="A1300" s="12">
        <v>27790645</v>
      </c>
      <c r="B1300" s="12" t="s">
        <v>7642</v>
      </c>
      <c r="C1300" s="12" t="s">
        <v>7643</v>
      </c>
      <c r="D1300" s="12" t="s">
        <v>7644</v>
      </c>
      <c r="E1300" s="12" t="s">
        <v>4132</v>
      </c>
      <c r="F1300" s="12" t="s">
        <v>7645</v>
      </c>
      <c r="G1300" s="12">
        <v>2015</v>
      </c>
      <c r="H1300" s="70">
        <v>42005</v>
      </c>
      <c r="I1300" s="12" t="s">
        <v>7646</v>
      </c>
      <c r="J1300" s="12" t="s">
        <v>7647</v>
      </c>
      <c r="K1300" s="12" t="s">
        <v>7648</v>
      </c>
    </row>
    <row r="1301" spans="1:11" ht="15.75" customHeight="1">
      <c r="A1301" s="12">
        <v>25448112</v>
      </c>
      <c r="B1301" s="12" t="s">
        <v>7651</v>
      </c>
      <c r="C1301" s="12" t="s">
        <v>7652</v>
      </c>
      <c r="D1301" s="12" t="s">
        <v>7653</v>
      </c>
      <c r="E1301" s="12" t="s">
        <v>7654</v>
      </c>
      <c r="F1301" s="12" t="s">
        <v>353</v>
      </c>
      <c r="G1301" s="12">
        <v>2015</v>
      </c>
      <c r="H1301" s="70">
        <v>41976</v>
      </c>
      <c r="I1301" s="12" t="s">
        <v>7655</v>
      </c>
      <c r="J1301" s="12" t="s">
        <v>7656</v>
      </c>
      <c r="K1301" s="12" t="s">
        <v>7657</v>
      </c>
    </row>
    <row r="1302" spans="1:11" ht="15.75" customHeight="1">
      <c r="A1302" s="12">
        <v>25544050</v>
      </c>
      <c r="B1302" s="12" t="s">
        <v>7660</v>
      </c>
      <c r="C1302" s="12" t="s">
        <v>7661</v>
      </c>
      <c r="D1302" s="12" t="s">
        <v>7662</v>
      </c>
      <c r="E1302" s="12" t="s">
        <v>7663</v>
      </c>
      <c r="F1302" s="12" t="s">
        <v>3341</v>
      </c>
      <c r="G1302" s="12">
        <v>2015</v>
      </c>
      <c r="H1302" s="70">
        <v>42003</v>
      </c>
      <c r="K1302" s="12" t="s">
        <v>7664</v>
      </c>
    </row>
    <row r="1303" spans="1:11" ht="15.75" customHeight="1">
      <c r="A1303" s="12">
        <v>25544054</v>
      </c>
      <c r="B1303" s="12" t="s">
        <v>7665</v>
      </c>
      <c r="C1303" s="12" t="s">
        <v>7666</v>
      </c>
      <c r="D1303" s="12" t="s">
        <v>7667</v>
      </c>
      <c r="E1303" s="12" t="s">
        <v>7668</v>
      </c>
      <c r="F1303" s="12" t="s">
        <v>3341</v>
      </c>
      <c r="G1303" s="12">
        <v>2015</v>
      </c>
      <c r="H1303" s="70">
        <v>42003</v>
      </c>
      <c r="K1303" s="12" t="s">
        <v>7669</v>
      </c>
    </row>
    <row r="1304" spans="1:11" ht="15.75" customHeight="1">
      <c r="A1304" s="12">
        <v>25582975</v>
      </c>
      <c r="B1304" s="12" t="s">
        <v>7670</v>
      </c>
      <c r="C1304" s="12" t="s">
        <v>7671</v>
      </c>
      <c r="D1304" s="12" t="s">
        <v>7672</v>
      </c>
      <c r="E1304" s="12" t="s">
        <v>7673</v>
      </c>
      <c r="F1304" s="12" t="s">
        <v>341</v>
      </c>
      <c r="G1304" s="12">
        <v>2015</v>
      </c>
      <c r="H1304" s="70">
        <v>42018</v>
      </c>
      <c r="I1304" s="12" t="s">
        <v>7674</v>
      </c>
      <c r="K1304" s="12" t="s">
        <v>7675</v>
      </c>
    </row>
    <row r="1305" spans="1:11" ht="15.75" customHeight="1">
      <c r="A1305" s="12">
        <v>25590331</v>
      </c>
      <c r="B1305" s="12" t="s">
        <v>7676</v>
      </c>
      <c r="C1305" s="12" t="s">
        <v>7677</v>
      </c>
      <c r="D1305" s="12" t="s">
        <v>7678</v>
      </c>
      <c r="E1305" s="12" t="s">
        <v>7679</v>
      </c>
      <c r="F1305" s="12" t="s">
        <v>5224</v>
      </c>
      <c r="G1305" s="12">
        <v>2015</v>
      </c>
      <c r="H1305" s="70">
        <v>42020</v>
      </c>
      <c r="I1305" s="12" t="s">
        <v>7680</v>
      </c>
      <c r="K1305" s="12" t="s">
        <v>7681</v>
      </c>
    </row>
    <row r="1306" spans="1:11" ht="15.75" customHeight="1">
      <c r="A1306" s="12">
        <v>25615574</v>
      </c>
      <c r="B1306" s="12" t="s">
        <v>7682</v>
      </c>
      <c r="C1306" s="12" t="s">
        <v>7683</v>
      </c>
      <c r="D1306" s="12" t="s">
        <v>7684</v>
      </c>
      <c r="E1306" s="12" t="s">
        <v>7685</v>
      </c>
      <c r="F1306" s="12" t="s">
        <v>2168</v>
      </c>
      <c r="G1306" s="12">
        <v>2015</v>
      </c>
      <c r="H1306" s="70">
        <v>42028</v>
      </c>
      <c r="I1306" s="12" t="s">
        <v>7686</v>
      </c>
      <c r="K1306" s="12" t="s">
        <v>7687</v>
      </c>
    </row>
    <row r="1307" spans="1:11" ht="15.75" customHeight="1">
      <c r="A1307" s="12">
        <v>24404853</v>
      </c>
      <c r="B1307" s="12" t="s">
        <v>7688</v>
      </c>
      <c r="C1307" s="12" t="s">
        <v>7689</v>
      </c>
      <c r="D1307" s="12" t="s">
        <v>7690</v>
      </c>
      <c r="E1307" s="12" t="s">
        <v>5940</v>
      </c>
      <c r="F1307" s="12" t="s">
        <v>399</v>
      </c>
      <c r="G1307" s="12">
        <v>2015</v>
      </c>
      <c r="H1307" s="70">
        <v>41650</v>
      </c>
      <c r="K1307" s="12" t="s">
        <v>7691</v>
      </c>
    </row>
    <row r="1308" spans="1:11" ht="15.75" customHeight="1">
      <c r="A1308" s="12">
        <v>24976530</v>
      </c>
      <c r="B1308" s="12" t="s">
        <v>7692</v>
      </c>
      <c r="C1308" s="12" t="s">
        <v>7693</v>
      </c>
      <c r="D1308" s="12" t="s">
        <v>7694</v>
      </c>
      <c r="E1308" s="12" t="s">
        <v>6712</v>
      </c>
      <c r="F1308" s="12" t="s">
        <v>1832</v>
      </c>
      <c r="G1308" s="12">
        <v>2015</v>
      </c>
      <c r="H1308" s="70">
        <v>41821</v>
      </c>
      <c r="I1308" s="12" t="s">
        <v>7695</v>
      </c>
      <c r="J1308" s="12" t="s">
        <v>7696</v>
      </c>
      <c r="K1308" s="12" t="s">
        <v>7697</v>
      </c>
    </row>
    <row r="1309" spans="1:11" ht="15.75" customHeight="1">
      <c r="A1309" s="12">
        <v>25107711</v>
      </c>
      <c r="B1309" s="12" t="s">
        <v>7698</v>
      </c>
      <c r="C1309" s="12" t="s">
        <v>7699</v>
      </c>
      <c r="D1309" s="12" t="s">
        <v>7700</v>
      </c>
      <c r="E1309" s="12" t="s">
        <v>7701</v>
      </c>
      <c r="F1309" s="12" t="s">
        <v>251</v>
      </c>
      <c r="G1309" s="12">
        <v>2015</v>
      </c>
      <c r="H1309" s="70">
        <v>41861</v>
      </c>
      <c r="I1309" s="12" t="s">
        <v>7702</v>
      </c>
      <c r="J1309" s="12" t="s">
        <v>7703</v>
      </c>
      <c r="K1309" s="12" t="s">
        <v>7704</v>
      </c>
    </row>
    <row r="1310" spans="1:11" ht="15.75" customHeight="1">
      <c r="A1310" s="12">
        <v>25282115</v>
      </c>
      <c r="B1310" s="12" t="s">
        <v>7705</v>
      </c>
      <c r="C1310" s="12" t="s">
        <v>7706</v>
      </c>
      <c r="D1310" s="12" t="s">
        <v>7707</v>
      </c>
      <c r="E1310" s="12" t="s">
        <v>1092</v>
      </c>
      <c r="F1310" s="12" t="s">
        <v>1804</v>
      </c>
      <c r="G1310" s="12">
        <v>2015</v>
      </c>
      <c r="H1310" s="70">
        <v>41918</v>
      </c>
      <c r="K1310" s="12" t="s">
        <v>7708</v>
      </c>
    </row>
    <row r="1311" spans="1:11" ht="15.75" customHeight="1">
      <c r="A1311" s="12">
        <v>25336625</v>
      </c>
      <c r="B1311" s="12" t="s">
        <v>7709</v>
      </c>
      <c r="C1311" s="12" t="s">
        <v>7710</v>
      </c>
      <c r="D1311" s="12" t="s">
        <v>7711</v>
      </c>
      <c r="E1311" s="12" t="s">
        <v>6800</v>
      </c>
      <c r="F1311" s="12" t="s">
        <v>851</v>
      </c>
      <c r="G1311" s="12">
        <v>2015</v>
      </c>
      <c r="H1311" s="70">
        <v>41935</v>
      </c>
      <c r="K1311" s="12" t="s">
        <v>7712</v>
      </c>
    </row>
    <row r="1312" spans="1:11" ht="15.75" customHeight="1">
      <c r="A1312" s="12">
        <v>25342812</v>
      </c>
      <c r="B1312" s="12" t="s">
        <v>7713</v>
      </c>
      <c r="C1312" s="12" t="s">
        <v>7714</v>
      </c>
      <c r="D1312" s="12" t="s">
        <v>7715</v>
      </c>
      <c r="E1312" s="12" t="s">
        <v>7716</v>
      </c>
      <c r="F1312" s="12" t="s">
        <v>251</v>
      </c>
      <c r="G1312" s="12">
        <v>2015</v>
      </c>
      <c r="H1312" s="70">
        <v>41937</v>
      </c>
      <c r="K1312" s="12" t="s">
        <v>7717</v>
      </c>
    </row>
    <row r="1313" spans="1:11" ht="15.75" customHeight="1">
      <c r="A1313" s="12">
        <v>25382739</v>
      </c>
      <c r="B1313" s="12" t="s">
        <v>7718</v>
      </c>
      <c r="C1313" s="12" t="s">
        <v>7719</v>
      </c>
      <c r="D1313" s="12" t="s">
        <v>7720</v>
      </c>
      <c r="E1313" s="12" t="s">
        <v>7721</v>
      </c>
      <c r="F1313" s="12" t="s">
        <v>703</v>
      </c>
      <c r="G1313" s="12">
        <v>2015</v>
      </c>
      <c r="H1313" s="70">
        <v>41954</v>
      </c>
      <c r="I1313" s="12" t="s">
        <v>7722</v>
      </c>
      <c r="J1313" s="12" t="s">
        <v>7723</v>
      </c>
      <c r="K1313" s="12" t="s">
        <v>7724</v>
      </c>
    </row>
    <row r="1314" spans="1:11" ht="15.75" customHeight="1">
      <c r="A1314" s="12">
        <v>25404022</v>
      </c>
      <c r="B1314" s="12" t="s">
        <v>7725</v>
      </c>
      <c r="C1314" s="12" t="s">
        <v>7726</v>
      </c>
      <c r="D1314" s="12" t="s">
        <v>7727</v>
      </c>
      <c r="E1314" s="12" t="s">
        <v>7728</v>
      </c>
      <c r="F1314" s="12" t="s">
        <v>90</v>
      </c>
      <c r="G1314" s="12">
        <v>2015</v>
      </c>
      <c r="H1314" s="70">
        <v>41962</v>
      </c>
      <c r="I1314" s="12" t="s">
        <v>7729</v>
      </c>
      <c r="K1314" s="12" t="s">
        <v>7730</v>
      </c>
    </row>
    <row r="1315" spans="1:11" ht="15.75" customHeight="1">
      <c r="A1315" s="12">
        <v>25439605</v>
      </c>
      <c r="B1315" s="12" t="s">
        <v>7731</v>
      </c>
      <c r="C1315" s="12" t="s">
        <v>7732</v>
      </c>
      <c r="D1315" s="12" t="s">
        <v>7733</v>
      </c>
      <c r="E1315" s="12" t="s">
        <v>7734</v>
      </c>
      <c r="F1315" s="12" t="s">
        <v>7735</v>
      </c>
      <c r="G1315" s="12">
        <v>2015</v>
      </c>
      <c r="H1315" s="70">
        <v>41976</v>
      </c>
      <c r="K1315" s="12" t="s">
        <v>7736</v>
      </c>
    </row>
    <row r="1316" spans="1:11" ht="15.75" customHeight="1">
      <c r="A1316" s="12">
        <v>25472488</v>
      </c>
      <c r="B1316" s="12" t="s">
        <v>7737</v>
      </c>
      <c r="C1316" s="12" t="s">
        <v>7738</v>
      </c>
      <c r="D1316" s="12" t="s">
        <v>7739</v>
      </c>
      <c r="E1316" s="12" t="s">
        <v>7740</v>
      </c>
      <c r="F1316" s="12" t="s">
        <v>267</v>
      </c>
      <c r="G1316" s="12">
        <v>2015</v>
      </c>
      <c r="H1316" s="70">
        <v>41978</v>
      </c>
      <c r="I1316" s="12" t="s">
        <v>7741</v>
      </c>
      <c r="K1316" s="12" t="s">
        <v>7742</v>
      </c>
    </row>
    <row r="1317" spans="1:11" ht="15.75" customHeight="1">
      <c r="A1317" s="12">
        <v>25485648</v>
      </c>
      <c r="B1317" s="12" t="s">
        <v>7743</v>
      </c>
      <c r="C1317" s="12" t="s">
        <v>7744</v>
      </c>
      <c r="D1317" s="12" t="s">
        <v>7745</v>
      </c>
      <c r="E1317" s="12" t="s">
        <v>5189</v>
      </c>
      <c r="F1317" s="12" t="s">
        <v>2581</v>
      </c>
      <c r="G1317" s="12">
        <v>2015</v>
      </c>
      <c r="H1317" s="70">
        <v>41982</v>
      </c>
      <c r="K1317" s="12" t="s">
        <v>7746</v>
      </c>
    </row>
    <row r="1318" spans="1:11" ht="15.75" customHeight="1">
      <c r="A1318" s="12">
        <v>25490105</v>
      </c>
      <c r="B1318" s="12" t="s">
        <v>7747</v>
      </c>
      <c r="C1318" s="12" t="s">
        <v>7748</v>
      </c>
      <c r="D1318" s="12" t="s">
        <v>7749</v>
      </c>
      <c r="E1318" s="12" t="s">
        <v>5856</v>
      </c>
      <c r="F1318" s="12" t="s">
        <v>2581</v>
      </c>
      <c r="G1318" s="12">
        <v>2015</v>
      </c>
      <c r="H1318" s="70">
        <v>41983</v>
      </c>
      <c r="K1318" s="12" t="s">
        <v>7750</v>
      </c>
    </row>
    <row r="1319" spans="1:11" ht="15.75" customHeight="1">
      <c r="A1319" s="12">
        <v>25497459</v>
      </c>
      <c r="B1319" s="12" t="s">
        <v>7751</v>
      </c>
      <c r="C1319" s="12" t="s">
        <v>7752</v>
      </c>
      <c r="D1319" s="12" t="s">
        <v>7753</v>
      </c>
      <c r="E1319" s="12" t="s">
        <v>3208</v>
      </c>
      <c r="F1319" s="12" t="s">
        <v>496</v>
      </c>
      <c r="G1319" s="12">
        <v>2015</v>
      </c>
      <c r="H1319" s="70">
        <v>41989</v>
      </c>
      <c r="I1319" s="12" t="s">
        <v>7754</v>
      </c>
      <c r="J1319" s="12" t="s">
        <v>7755</v>
      </c>
      <c r="K1319" s="12" t="s">
        <v>7756</v>
      </c>
    </row>
    <row r="1320" spans="1:11" ht="15.75" customHeight="1">
      <c r="A1320" s="12">
        <v>25500096</v>
      </c>
      <c r="B1320" s="12" t="s">
        <v>7757</v>
      </c>
      <c r="C1320" s="12" t="s">
        <v>7758</v>
      </c>
      <c r="D1320" s="12" t="s">
        <v>7759</v>
      </c>
      <c r="E1320" s="12" t="s">
        <v>1092</v>
      </c>
      <c r="F1320" s="12" t="s">
        <v>7760</v>
      </c>
      <c r="G1320" s="12">
        <v>2015</v>
      </c>
      <c r="H1320" s="70">
        <v>41989</v>
      </c>
      <c r="K1320" s="12" t="s">
        <v>7761</v>
      </c>
    </row>
    <row r="1321" spans="1:11" ht="15.75" customHeight="1">
      <c r="A1321" s="12">
        <v>25514575</v>
      </c>
      <c r="B1321" s="12" t="s">
        <v>7762</v>
      </c>
      <c r="C1321" s="12" t="s">
        <v>7763</v>
      </c>
      <c r="D1321" s="12" t="s">
        <v>7764</v>
      </c>
      <c r="E1321" s="12" t="s">
        <v>7765</v>
      </c>
      <c r="F1321" s="12" t="s">
        <v>7766</v>
      </c>
      <c r="G1321" s="12">
        <v>2015</v>
      </c>
      <c r="H1321" s="70">
        <v>41990</v>
      </c>
      <c r="K1321" s="12" t="s">
        <v>7767</v>
      </c>
    </row>
    <row r="1322" spans="1:11" ht="15.75" customHeight="1">
      <c r="A1322" s="12">
        <v>25529577</v>
      </c>
      <c r="B1322" s="12" t="s">
        <v>7768</v>
      </c>
      <c r="C1322" s="12" t="s">
        <v>7769</v>
      </c>
      <c r="D1322" s="12" t="s">
        <v>7770</v>
      </c>
      <c r="E1322" s="12" t="s">
        <v>7771</v>
      </c>
      <c r="F1322" s="12" t="s">
        <v>116</v>
      </c>
      <c r="G1322" s="12">
        <v>2015</v>
      </c>
      <c r="H1322" s="70">
        <v>41996</v>
      </c>
      <c r="K1322" s="12" t="s">
        <v>7772</v>
      </c>
    </row>
    <row r="1323" spans="1:11" ht="15.75" customHeight="1">
      <c r="A1323" s="12">
        <v>25533217</v>
      </c>
      <c r="B1323" s="12" t="s">
        <v>7773</v>
      </c>
      <c r="C1323" s="12" t="s">
        <v>7774</v>
      </c>
      <c r="D1323" s="12" t="s">
        <v>7775</v>
      </c>
      <c r="E1323" s="12" t="s">
        <v>7776</v>
      </c>
      <c r="F1323" s="12" t="s">
        <v>661</v>
      </c>
      <c r="G1323" s="12">
        <v>2015</v>
      </c>
      <c r="H1323" s="70">
        <v>41997</v>
      </c>
      <c r="K1323" s="12" t="s">
        <v>7777</v>
      </c>
    </row>
    <row r="1324" spans="1:11" ht="15.75" customHeight="1">
      <c r="A1324" s="12">
        <v>25541008</v>
      </c>
      <c r="B1324" s="12" t="s">
        <v>7778</v>
      </c>
      <c r="C1324" s="12" t="s">
        <v>7779</v>
      </c>
      <c r="D1324" s="12" t="s">
        <v>7780</v>
      </c>
      <c r="E1324" s="12" t="s">
        <v>7781</v>
      </c>
      <c r="F1324" s="12" t="s">
        <v>5851</v>
      </c>
      <c r="G1324" s="12">
        <v>2015</v>
      </c>
      <c r="H1324" s="70">
        <v>42000</v>
      </c>
      <c r="K1324" s="12" t="s">
        <v>7782</v>
      </c>
    </row>
    <row r="1325" spans="1:11" ht="15.75" customHeight="1">
      <c r="A1325" s="12">
        <v>25579069</v>
      </c>
      <c r="B1325" s="12" t="s">
        <v>7783</v>
      </c>
      <c r="C1325" s="12" t="s">
        <v>7784</v>
      </c>
      <c r="D1325" s="12" t="s">
        <v>7785</v>
      </c>
      <c r="E1325" s="12" t="s">
        <v>7194</v>
      </c>
      <c r="F1325" s="12" t="s">
        <v>116</v>
      </c>
      <c r="G1325" s="12">
        <v>2015</v>
      </c>
      <c r="H1325" s="70">
        <v>42017</v>
      </c>
      <c r="K1325" s="12" t="s">
        <v>7786</v>
      </c>
    </row>
    <row r="1326" spans="1:11" ht="15.75" customHeight="1">
      <c r="A1326" s="12">
        <v>25585069</v>
      </c>
      <c r="B1326" s="12" t="s">
        <v>7787</v>
      </c>
      <c r="C1326" s="12" t="s">
        <v>7788</v>
      </c>
      <c r="D1326" s="12" t="s">
        <v>7789</v>
      </c>
      <c r="E1326" s="12" t="s">
        <v>7790</v>
      </c>
      <c r="F1326" s="12" t="s">
        <v>128</v>
      </c>
      <c r="G1326" s="12">
        <v>2015</v>
      </c>
      <c r="H1326" s="70">
        <v>42018</v>
      </c>
      <c r="I1326" s="12" t="s">
        <v>7791</v>
      </c>
      <c r="J1326" s="12" t="s">
        <v>7792</v>
      </c>
      <c r="K1326" s="12" t="s">
        <v>7793</v>
      </c>
    </row>
    <row r="1327" spans="1:11" ht="15.75" customHeight="1">
      <c r="A1327" s="12">
        <v>25654676</v>
      </c>
      <c r="B1327" s="12" t="s">
        <v>7794</v>
      </c>
      <c r="C1327" s="12" t="s">
        <v>7795</v>
      </c>
      <c r="D1327" s="12" t="s">
        <v>7796</v>
      </c>
      <c r="E1327" s="12" t="s">
        <v>7797</v>
      </c>
      <c r="F1327" s="12" t="s">
        <v>1945</v>
      </c>
      <c r="G1327" s="12">
        <v>2015</v>
      </c>
      <c r="H1327" s="70">
        <v>42041</v>
      </c>
      <c r="I1327" s="12" t="s">
        <v>7798</v>
      </c>
      <c r="J1327" s="12" t="s">
        <v>7799</v>
      </c>
      <c r="K1327" s="12" t="s">
        <v>7800</v>
      </c>
    </row>
    <row r="1328" spans="1:11" ht="15.75" customHeight="1">
      <c r="A1328" s="12">
        <v>25796688</v>
      </c>
      <c r="B1328" s="12" t="s">
        <v>7801</v>
      </c>
      <c r="C1328" s="12" t="s">
        <v>7802</v>
      </c>
      <c r="D1328" s="12" t="s">
        <v>7803</v>
      </c>
      <c r="E1328" s="12" t="s">
        <v>7804</v>
      </c>
      <c r="F1328" s="12" t="s">
        <v>4209</v>
      </c>
      <c r="G1328" s="12">
        <v>2015</v>
      </c>
      <c r="H1328" s="70">
        <v>42087</v>
      </c>
    </row>
    <row r="1329" spans="1:11" ht="15.75" customHeight="1">
      <c r="A1329" s="12">
        <v>25854004</v>
      </c>
      <c r="B1329" s="12" t="s">
        <v>7805</v>
      </c>
      <c r="C1329" s="12" t="s">
        <v>7806</v>
      </c>
      <c r="D1329" s="12" t="s">
        <v>7807</v>
      </c>
      <c r="E1329" s="12" t="s">
        <v>2233</v>
      </c>
      <c r="F1329" s="12" t="s">
        <v>2860</v>
      </c>
      <c r="G1329" s="12">
        <v>2015</v>
      </c>
      <c r="H1329" s="70">
        <v>42103</v>
      </c>
      <c r="K1329" s="12" t="s">
        <v>7808</v>
      </c>
    </row>
    <row r="1330" spans="1:11" ht="15.75" customHeight="1">
      <c r="A1330" s="12">
        <v>25854005</v>
      </c>
      <c r="B1330" s="12" t="s">
        <v>7809</v>
      </c>
      <c r="C1330" s="12" t="s">
        <v>7810</v>
      </c>
      <c r="D1330" s="12" t="s">
        <v>7811</v>
      </c>
      <c r="E1330" s="12" t="s">
        <v>7812</v>
      </c>
      <c r="F1330" s="12" t="s">
        <v>2860</v>
      </c>
      <c r="G1330" s="12">
        <v>2015</v>
      </c>
      <c r="H1330" s="70">
        <v>42103</v>
      </c>
      <c r="I1330" s="12" t="s">
        <v>7813</v>
      </c>
      <c r="K1330" s="12" t="s">
        <v>7814</v>
      </c>
    </row>
    <row r="1331" spans="1:11" ht="15.75" customHeight="1">
      <c r="A1331" s="12">
        <v>25854006</v>
      </c>
      <c r="B1331" s="12" t="s">
        <v>7817</v>
      </c>
      <c r="C1331" s="12" t="s">
        <v>7818</v>
      </c>
      <c r="D1331" s="12" t="s">
        <v>7819</v>
      </c>
      <c r="E1331" s="12" t="s">
        <v>6017</v>
      </c>
      <c r="F1331" s="12" t="s">
        <v>2860</v>
      </c>
      <c r="G1331" s="12">
        <v>2015</v>
      </c>
      <c r="H1331" s="70">
        <v>42103</v>
      </c>
      <c r="I1331" s="12" t="s">
        <v>7820</v>
      </c>
      <c r="K1331" s="12" t="s">
        <v>7821</v>
      </c>
    </row>
    <row r="1332" spans="1:11" ht="15.75" customHeight="1">
      <c r="A1332" s="12">
        <v>29769927</v>
      </c>
      <c r="B1332" s="12" t="s">
        <v>7822</v>
      </c>
      <c r="C1332" s="12" t="s">
        <v>7823</v>
      </c>
      <c r="D1332" s="12" t="s">
        <v>7824</v>
      </c>
      <c r="E1332" s="12" t="s">
        <v>7825</v>
      </c>
      <c r="F1332" s="12" t="s">
        <v>7826</v>
      </c>
      <c r="G1332" s="12">
        <v>2015</v>
      </c>
      <c r="H1332" s="70">
        <v>43238</v>
      </c>
      <c r="I1332" s="12" t="s">
        <v>7827</v>
      </c>
      <c r="K1332" s="12" t="s">
        <v>7828</v>
      </c>
    </row>
    <row r="1333" spans="1:11" ht="15.75" customHeight="1">
      <c r="A1333" s="12">
        <v>25705208</v>
      </c>
      <c r="B1333" s="12" t="s">
        <v>7829</v>
      </c>
      <c r="C1333" s="12" t="s">
        <v>7830</v>
      </c>
      <c r="D1333" s="12" t="s">
        <v>7831</v>
      </c>
      <c r="E1333" s="12" t="s">
        <v>7832</v>
      </c>
      <c r="F1333" s="12" t="s">
        <v>566</v>
      </c>
      <c r="G1333" s="12">
        <v>2015</v>
      </c>
      <c r="H1333" s="70">
        <v>42059</v>
      </c>
      <c r="I1333" s="12" t="s">
        <v>7833</v>
      </c>
      <c r="K1333" s="12" t="s">
        <v>7834</v>
      </c>
    </row>
    <row r="1334" spans="1:11" ht="15.75" customHeight="1">
      <c r="A1334" s="12">
        <v>25717440</v>
      </c>
      <c r="B1334" s="12" t="s">
        <v>7835</v>
      </c>
      <c r="C1334" s="12" t="s">
        <v>7836</v>
      </c>
      <c r="D1334" s="12" t="s">
        <v>7837</v>
      </c>
      <c r="E1334" s="12" t="s">
        <v>7838</v>
      </c>
      <c r="F1334" s="12" t="s">
        <v>559</v>
      </c>
      <c r="G1334" s="12">
        <v>2015</v>
      </c>
      <c r="H1334" s="70">
        <v>42062</v>
      </c>
      <c r="I1334" s="12" t="s">
        <v>7839</v>
      </c>
      <c r="K1334" s="12" t="s">
        <v>7840</v>
      </c>
    </row>
    <row r="1335" spans="1:11" ht="15.75" customHeight="1">
      <c r="A1335" s="12">
        <v>25569801</v>
      </c>
      <c r="B1335" s="12" t="s">
        <v>7841</v>
      </c>
      <c r="C1335" s="12" t="s">
        <v>7842</v>
      </c>
      <c r="D1335" s="12" t="s">
        <v>7843</v>
      </c>
      <c r="E1335" s="12" t="s">
        <v>7844</v>
      </c>
      <c r="F1335" s="12" t="s">
        <v>7845</v>
      </c>
      <c r="G1335" s="12">
        <v>2015</v>
      </c>
      <c r="H1335" s="70">
        <v>42013</v>
      </c>
      <c r="K1335" s="12" t="s">
        <v>7846</v>
      </c>
    </row>
    <row r="1336" spans="1:11" ht="15.75" customHeight="1">
      <c r="A1336" s="12">
        <v>25886914</v>
      </c>
      <c r="B1336" s="12" t="s">
        <v>7847</v>
      </c>
      <c r="C1336" s="12" t="s">
        <v>7848</v>
      </c>
      <c r="D1336" s="12" t="s">
        <v>7849</v>
      </c>
      <c r="E1336" s="12" t="s">
        <v>7850</v>
      </c>
      <c r="F1336" s="12" t="s">
        <v>341</v>
      </c>
      <c r="G1336" s="12">
        <v>2015</v>
      </c>
      <c r="H1336" s="70">
        <v>42113</v>
      </c>
      <c r="I1336" s="12" t="s">
        <v>7851</v>
      </c>
      <c r="K1336" s="12" t="s">
        <v>7852</v>
      </c>
    </row>
    <row r="1337" spans="1:11" ht="15.75" customHeight="1">
      <c r="A1337" s="12">
        <v>25690695</v>
      </c>
      <c r="B1337" s="12" t="s">
        <v>7853</v>
      </c>
      <c r="C1337" s="12" t="s">
        <v>7854</v>
      </c>
      <c r="D1337" s="12" t="s">
        <v>7855</v>
      </c>
      <c r="E1337" s="12" t="s">
        <v>7856</v>
      </c>
      <c r="F1337" s="12" t="s">
        <v>7857</v>
      </c>
      <c r="G1337" s="12">
        <v>2015</v>
      </c>
      <c r="H1337" s="70">
        <v>42054</v>
      </c>
      <c r="I1337" s="12" t="s">
        <v>7858</v>
      </c>
      <c r="K1337" s="12" t="s">
        <v>7859</v>
      </c>
    </row>
    <row r="1338" spans="1:11" ht="15.75" customHeight="1">
      <c r="A1338" s="12">
        <v>25697765</v>
      </c>
      <c r="B1338" s="12" t="s">
        <v>372</v>
      </c>
      <c r="C1338" s="12" t="s">
        <v>373</v>
      </c>
      <c r="D1338" s="12" t="s">
        <v>7860</v>
      </c>
      <c r="E1338" s="12" t="s">
        <v>375</v>
      </c>
      <c r="F1338" s="12" t="s">
        <v>376</v>
      </c>
      <c r="G1338" s="12">
        <v>2015</v>
      </c>
      <c r="H1338" s="70">
        <v>42056</v>
      </c>
      <c r="I1338" s="12" t="s">
        <v>7861</v>
      </c>
      <c r="J1338" s="12" t="s">
        <v>7862</v>
      </c>
      <c r="K1338" s="12" t="s">
        <v>7863</v>
      </c>
    </row>
    <row r="1339" spans="1:11" ht="15.75" customHeight="1">
      <c r="A1339" s="12">
        <v>25714363</v>
      </c>
      <c r="B1339" s="12" t="s">
        <v>7864</v>
      </c>
      <c r="C1339" s="12" t="s">
        <v>7865</v>
      </c>
      <c r="D1339" s="12" t="s">
        <v>7866</v>
      </c>
      <c r="E1339" s="12" t="s">
        <v>7867</v>
      </c>
      <c r="F1339" s="12" t="s">
        <v>2175</v>
      </c>
      <c r="G1339" s="12">
        <v>2015</v>
      </c>
      <c r="H1339" s="70">
        <v>42061</v>
      </c>
      <c r="I1339" s="12" t="s">
        <v>7868</v>
      </c>
      <c r="K1339" s="12" t="s">
        <v>7869</v>
      </c>
    </row>
    <row r="1340" spans="1:11" ht="15.75" customHeight="1">
      <c r="A1340" s="12">
        <v>23572374</v>
      </c>
      <c r="B1340" s="12" t="s">
        <v>7870</v>
      </c>
      <c r="C1340" s="12" t="s">
        <v>7871</v>
      </c>
      <c r="D1340" s="12" t="s">
        <v>7872</v>
      </c>
      <c r="E1340" s="12" t="s">
        <v>7873</v>
      </c>
      <c r="F1340" s="12" t="s">
        <v>7874</v>
      </c>
      <c r="G1340" s="12">
        <v>2015</v>
      </c>
      <c r="H1340" s="70">
        <v>41375</v>
      </c>
      <c r="K1340" s="12" t="s">
        <v>7875</v>
      </c>
    </row>
    <row r="1341" spans="1:11" ht="15.75" customHeight="1">
      <c r="A1341" s="12">
        <v>24828551</v>
      </c>
      <c r="B1341" s="12" t="s">
        <v>7876</v>
      </c>
      <c r="C1341" s="12" t="s">
        <v>7877</v>
      </c>
      <c r="D1341" s="12" t="s">
        <v>7878</v>
      </c>
      <c r="E1341" s="12" t="s">
        <v>4191</v>
      </c>
      <c r="F1341" s="12" t="s">
        <v>725</v>
      </c>
      <c r="G1341" s="12">
        <v>2015</v>
      </c>
      <c r="H1341" s="70">
        <v>41775</v>
      </c>
      <c r="K1341" s="12" t="s">
        <v>7879</v>
      </c>
    </row>
    <row r="1342" spans="1:11" ht="15.75" customHeight="1">
      <c r="A1342" s="12">
        <v>25253762</v>
      </c>
      <c r="B1342" s="12" t="s">
        <v>7880</v>
      </c>
      <c r="C1342" s="12" t="s">
        <v>7881</v>
      </c>
      <c r="D1342" s="12" t="s">
        <v>7882</v>
      </c>
      <c r="E1342" s="12" t="s">
        <v>7883</v>
      </c>
      <c r="F1342" s="12" t="s">
        <v>251</v>
      </c>
      <c r="G1342" s="12">
        <v>2015</v>
      </c>
      <c r="H1342" s="70">
        <v>41908</v>
      </c>
      <c r="K1342" s="12" t="s">
        <v>7884</v>
      </c>
    </row>
    <row r="1343" spans="1:11" ht="15.75" customHeight="1">
      <c r="A1343" s="12">
        <v>25281761</v>
      </c>
      <c r="B1343" s="12" t="s">
        <v>7885</v>
      </c>
      <c r="C1343" s="12" t="s">
        <v>7886</v>
      </c>
      <c r="D1343" s="12" t="s">
        <v>7887</v>
      </c>
      <c r="E1343" s="12" t="s">
        <v>7888</v>
      </c>
      <c r="F1343" s="12" t="s">
        <v>251</v>
      </c>
      <c r="G1343" s="12">
        <v>2015</v>
      </c>
      <c r="H1343" s="70">
        <v>41917</v>
      </c>
      <c r="I1343" s="12" t="s">
        <v>7889</v>
      </c>
      <c r="K1343" s="12" t="s">
        <v>7890</v>
      </c>
    </row>
    <row r="1344" spans="1:11" ht="15.75" customHeight="1">
      <c r="A1344" s="12">
        <v>25348220</v>
      </c>
      <c r="B1344" s="12" t="s">
        <v>7891</v>
      </c>
      <c r="C1344" s="12" t="s">
        <v>7892</v>
      </c>
      <c r="D1344" s="12" t="s">
        <v>7893</v>
      </c>
      <c r="E1344" s="12" t="s">
        <v>7894</v>
      </c>
      <c r="F1344" s="12" t="s">
        <v>2673</v>
      </c>
      <c r="G1344" s="12">
        <v>2015</v>
      </c>
      <c r="H1344" s="70">
        <v>41941</v>
      </c>
      <c r="K1344" s="12" t="s">
        <v>7895</v>
      </c>
    </row>
    <row r="1345" spans="1:11" ht="15.75" customHeight="1">
      <c r="A1345" s="12">
        <v>25371420</v>
      </c>
      <c r="B1345" s="12" t="s">
        <v>7896</v>
      </c>
      <c r="C1345" s="12" t="s">
        <v>7897</v>
      </c>
      <c r="D1345" s="12" t="s">
        <v>7898</v>
      </c>
      <c r="E1345" s="12" t="s">
        <v>7899</v>
      </c>
      <c r="F1345" s="12" t="s">
        <v>251</v>
      </c>
      <c r="G1345" s="12">
        <v>2015</v>
      </c>
      <c r="H1345" s="70">
        <v>41949</v>
      </c>
      <c r="K1345" s="12" t="s">
        <v>7900</v>
      </c>
    </row>
    <row r="1346" spans="1:11" ht="15.75" customHeight="1">
      <c r="A1346" s="12">
        <v>25426655</v>
      </c>
      <c r="B1346" s="12" t="s">
        <v>7901</v>
      </c>
      <c r="C1346" s="12" t="s">
        <v>7902</v>
      </c>
      <c r="D1346" s="12" t="s">
        <v>7903</v>
      </c>
      <c r="E1346" s="12" t="s">
        <v>7904</v>
      </c>
      <c r="F1346" s="12" t="s">
        <v>443</v>
      </c>
      <c r="G1346" s="12">
        <v>2015</v>
      </c>
      <c r="H1346" s="70">
        <v>41970</v>
      </c>
      <c r="K1346" s="12" t="s">
        <v>7905</v>
      </c>
    </row>
    <row r="1347" spans="1:11" ht="15.75" customHeight="1">
      <c r="A1347" s="12">
        <v>25512674</v>
      </c>
      <c r="B1347" s="12" t="s">
        <v>7906</v>
      </c>
      <c r="C1347" s="12" t="s">
        <v>7907</v>
      </c>
      <c r="D1347" s="12" t="s">
        <v>7908</v>
      </c>
      <c r="E1347" s="12" t="s">
        <v>7909</v>
      </c>
      <c r="F1347" s="12" t="s">
        <v>251</v>
      </c>
      <c r="G1347" s="12">
        <v>2015</v>
      </c>
      <c r="H1347" s="70">
        <v>41990</v>
      </c>
      <c r="I1347" s="12" t="s">
        <v>7910</v>
      </c>
      <c r="K1347" s="12" t="s">
        <v>7911</v>
      </c>
    </row>
    <row r="1348" spans="1:11" ht="15.75" customHeight="1">
      <c r="A1348" s="12">
        <v>25540390</v>
      </c>
      <c r="B1348" s="12" t="s">
        <v>7912</v>
      </c>
      <c r="C1348" s="12" t="s">
        <v>7913</v>
      </c>
      <c r="D1348" s="12" t="s">
        <v>7914</v>
      </c>
      <c r="E1348" s="12" t="s">
        <v>7915</v>
      </c>
      <c r="F1348" s="12" t="s">
        <v>267</v>
      </c>
      <c r="G1348" s="12">
        <v>2015</v>
      </c>
      <c r="H1348" s="70">
        <v>41999</v>
      </c>
      <c r="I1348" s="12" t="s">
        <v>7916</v>
      </c>
      <c r="K1348" s="12" t="s">
        <v>7917</v>
      </c>
    </row>
    <row r="1349" spans="1:11" ht="15.75" customHeight="1">
      <c r="A1349" s="12">
        <v>25540399</v>
      </c>
      <c r="B1349" s="12" t="s">
        <v>7918</v>
      </c>
      <c r="C1349" s="12" t="s">
        <v>7919</v>
      </c>
      <c r="D1349" s="12" t="s">
        <v>7920</v>
      </c>
      <c r="E1349" s="12" t="s">
        <v>3208</v>
      </c>
      <c r="F1349" s="12" t="s">
        <v>267</v>
      </c>
      <c r="G1349" s="12">
        <v>2015</v>
      </c>
      <c r="H1349" s="70">
        <v>41999</v>
      </c>
      <c r="I1349" s="12" t="s">
        <v>7921</v>
      </c>
      <c r="K1349" s="12" t="s">
        <v>7922</v>
      </c>
    </row>
    <row r="1350" spans="1:11" ht="15.75" customHeight="1">
      <c r="A1350" s="12">
        <v>25565213</v>
      </c>
      <c r="B1350" s="12" t="s">
        <v>7923</v>
      </c>
      <c r="C1350" s="12" t="s">
        <v>7924</v>
      </c>
      <c r="D1350" s="12" t="s">
        <v>7925</v>
      </c>
      <c r="E1350" s="12" t="s">
        <v>7926</v>
      </c>
      <c r="F1350" s="12" t="s">
        <v>7927</v>
      </c>
      <c r="G1350" s="12">
        <v>2015</v>
      </c>
      <c r="H1350" s="70">
        <v>42012</v>
      </c>
      <c r="K1350" s="12" t="s">
        <v>7928</v>
      </c>
    </row>
    <row r="1351" spans="1:11" ht="15.75" customHeight="1">
      <c r="A1351" s="12">
        <v>25572939</v>
      </c>
      <c r="B1351" s="12" t="s">
        <v>7929</v>
      </c>
      <c r="C1351" s="12" t="s">
        <v>7930</v>
      </c>
      <c r="D1351" s="12" t="s">
        <v>7931</v>
      </c>
      <c r="E1351" s="12" t="s">
        <v>7932</v>
      </c>
      <c r="F1351" s="12" t="s">
        <v>3570</v>
      </c>
      <c r="G1351" s="12">
        <v>2015</v>
      </c>
      <c r="H1351" s="70">
        <v>42014</v>
      </c>
      <c r="K1351" s="12" t="s">
        <v>7933</v>
      </c>
    </row>
    <row r="1352" spans="1:11" ht="15.75" customHeight="1">
      <c r="A1352" s="12">
        <v>25622941</v>
      </c>
      <c r="B1352" s="12" t="s">
        <v>7934</v>
      </c>
      <c r="C1352" s="12" t="s">
        <v>7935</v>
      </c>
      <c r="D1352" s="12" t="s">
        <v>7936</v>
      </c>
      <c r="E1352" s="12" t="s">
        <v>7937</v>
      </c>
      <c r="F1352" s="12" t="s">
        <v>7516</v>
      </c>
      <c r="G1352" s="12">
        <v>2015</v>
      </c>
      <c r="H1352" s="70">
        <v>42032</v>
      </c>
      <c r="K1352" s="12" t="s">
        <v>7938</v>
      </c>
    </row>
    <row r="1353" spans="1:11" ht="15.75" customHeight="1">
      <c r="A1353" s="12">
        <v>25637024</v>
      </c>
      <c r="B1353" s="12" t="s">
        <v>7939</v>
      </c>
      <c r="C1353" s="12" t="s">
        <v>7940</v>
      </c>
      <c r="D1353" s="12" t="s">
        <v>7941</v>
      </c>
      <c r="E1353" s="12" t="s">
        <v>7942</v>
      </c>
      <c r="F1353" s="12" t="s">
        <v>1295</v>
      </c>
      <c r="G1353" s="12">
        <v>2015</v>
      </c>
      <c r="H1353" s="70">
        <v>42036</v>
      </c>
      <c r="I1353" s="12" t="s">
        <v>7943</v>
      </c>
      <c r="J1353" s="12" t="s">
        <v>7944</v>
      </c>
      <c r="K1353" s="12" t="s">
        <v>7945</v>
      </c>
    </row>
    <row r="1354" spans="1:11" ht="15.75" customHeight="1">
      <c r="A1354" s="12">
        <v>25659837</v>
      </c>
      <c r="B1354" s="12" t="s">
        <v>7948</v>
      </c>
      <c r="C1354" s="12" t="s">
        <v>7949</v>
      </c>
      <c r="D1354" s="12" t="s">
        <v>7950</v>
      </c>
      <c r="E1354" s="12" t="s">
        <v>7951</v>
      </c>
      <c r="F1354" s="12" t="s">
        <v>443</v>
      </c>
      <c r="G1354" s="12">
        <v>2015</v>
      </c>
      <c r="H1354" s="70">
        <v>42045</v>
      </c>
      <c r="K1354" s="12" t="s">
        <v>7952</v>
      </c>
    </row>
    <row r="1355" spans="1:11" ht="15.75" customHeight="1">
      <c r="A1355" s="12">
        <v>25668640</v>
      </c>
      <c r="B1355" s="12" t="s">
        <v>7953</v>
      </c>
      <c r="C1355" s="12" t="s">
        <v>7954</v>
      </c>
      <c r="D1355" s="12" t="s">
        <v>7955</v>
      </c>
      <c r="E1355" s="12" t="s">
        <v>7956</v>
      </c>
      <c r="F1355" s="12" t="s">
        <v>128</v>
      </c>
      <c r="G1355" s="12">
        <v>2015</v>
      </c>
      <c r="H1355" s="70">
        <v>42046</v>
      </c>
      <c r="K1355" s="12" t="s">
        <v>7957</v>
      </c>
    </row>
    <row r="1356" spans="1:11" ht="15.75" customHeight="1">
      <c r="A1356" s="12">
        <v>25668641</v>
      </c>
      <c r="B1356" s="12" t="s">
        <v>7958</v>
      </c>
      <c r="C1356" s="12" t="s">
        <v>7959</v>
      </c>
      <c r="D1356" s="12" t="s">
        <v>7960</v>
      </c>
      <c r="E1356" s="12" t="s">
        <v>7961</v>
      </c>
      <c r="F1356" s="12" t="s">
        <v>128</v>
      </c>
      <c r="G1356" s="12">
        <v>2015</v>
      </c>
      <c r="H1356" s="70">
        <v>42046</v>
      </c>
      <c r="K1356" s="12" t="s">
        <v>7962</v>
      </c>
    </row>
    <row r="1357" spans="1:11" ht="15.75" customHeight="1">
      <c r="A1357" s="12">
        <v>25668647</v>
      </c>
      <c r="B1357" s="12" t="s">
        <v>7965</v>
      </c>
      <c r="C1357" s="12" t="s">
        <v>7966</v>
      </c>
      <c r="D1357" s="12" t="s">
        <v>7967</v>
      </c>
      <c r="E1357" s="12" t="s">
        <v>7968</v>
      </c>
      <c r="F1357" s="12" t="s">
        <v>128</v>
      </c>
      <c r="G1357" s="12">
        <v>2015</v>
      </c>
      <c r="H1357" s="70">
        <v>42046</v>
      </c>
      <c r="K1357" s="12" t="s">
        <v>7969</v>
      </c>
    </row>
    <row r="1358" spans="1:11" ht="15.75" customHeight="1">
      <c r="A1358" s="12">
        <v>25692800</v>
      </c>
      <c r="B1358" s="12" t="s">
        <v>7970</v>
      </c>
      <c r="C1358" s="12" t="s">
        <v>7971</v>
      </c>
      <c r="D1358" s="12" t="s">
        <v>7972</v>
      </c>
      <c r="E1358" s="12" t="s">
        <v>7973</v>
      </c>
      <c r="F1358" s="12" t="s">
        <v>7974</v>
      </c>
      <c r="G1358" s="12">
        <v>2015</v>
      </c>
      <c r="H1358" s="70">
        <v>42054</v>
      </c>
      <c r="I1358" s="12" t="s">
        <v>7975</v>
      </c>
      <c r="K1358" s="12" t="s">
        <v>7976</v>
      </c>
    </row>
    <row r="1359" spans="1:11" ht="15.75" customHeight="1">
      <c r="A1359" s="12">
        <v>25695394</v>
      </c>
      <c r="B1359" s="12" t="s">
        <v>7977</v>
      </c>
      <c r="C1359" s="12" t="s">
        <v>7978</v>
      </c>
      <c r="D1359" s="12" t="s">
        <v>7979</v>
      </c>
      <c r="E1359" s="12" t="s">
        <v>7980</v>
      </c>
      <c r="F1359" s="12" t="s">
        <v>2867</v>
      </c>
      <c r="G1359" s="12">
        <v>2015</v>
      </c>
      <c r="H1359" s="70">
        <v>42055</v>
      </c>
      <c r="I1359" s="12" t="s">
        <v>7981</v>
      </c>
      <c r="K1359" s="12" t="s">
        <v>7982</v>
      </c>
    </row>
    <row r="1360" spans="1:11" ht="15.75" customHeight="1">
      <c r="A1360" s="12">
        <v>25728085</v>
      </c>
      <c r="B1360" s="12" t="s">
        <v>7983</v>
      </c>
      <c r="C1360" s="12" t="s">
        <v>7984</v>
      </c>
      <c r="D1360" s="12" t="s">
        <v>7985</v>
      </c>
      <c r="E1360" s="12" t="s">
        <v>2574</v>
      </c>
      <c r="F1360" s="12" t="s">
        <v>7986</v>
      </c>
      <c r="G1360" s="12">
        <v>2015</v>
      </c>
      <c r="H1360" s="70">
        <v>42066</v>
      </c>
      <c r="K1360" s="12" t="s">
        <v>7987</v>
      </c>
    </row>
    <row r="1361" spans="1:11" ht="15.75" customHeight="1">
      <c r="A1361" s="12">
        <v>25733268</v>
      </c>
      <c r="B1361" s="12" t="s">
        <v>7988</v>
      </c>
      <c r="C1361" s="12" t="s">
        <v>7989</v>
      </c>
      <c r="D1361" s="12" t="s">
        <v>7990</v>
      </c>
      <c r="E1361" s="12" t="s">
        <v>7991</v>
      </c>
      <c r="F1361" s="12" t="s">
        <v>5552</v>
      </c>
      <c r="G1361" s="12">
        <v>2015</v>
      </c>
      <c r="H1361" s="70">
        <v>42067</v>
      </c>
      <c r="K1361" s="12" t="s">
        <v>7992</v>
      </c>
    </row>
    <row r="1362" spans="1:11" ht="15.75" customHeight="1">
      <c r="A1362" s="12">
        <v>25770718</v>
      </c>
      <c r="B1362" s="12" t="s">
        <v>7993</v>
      </c>
      <c r="C1362" s="12" t="s">
        <v>7994</v>
      </c>
      <c r="D1362" s="12" t="s">
        <v>7995</v>
      </c>
      <c r="E1362" s="12" t="s">
        <v>7996</v>
      </c>
      <c r="F1362" s="12" t="s">
        <v>4630</v>
      </c>
      <c r="G1362" s="12">
        <v>2015</v>
      </c>
      <c r="H1362" s="70">
        <v>42079</v>
      </c>
    </row>
    <row r="1363" spans="1:11" ht="15.75" customHeight="1">
      <c r="A1363" s="12">
        <v>25782033</v>
      </c>
      <c r="B1363" s="12" t="s">
        <v>7997</v>
      </c>
      <c r="C1363" s="12" t="s">
        <v>7998</v>
      </c>
      <c r="D1363" s="12" t="s">
        <v>7999</v>
      </c>
      <c r="E1363" s="12" t="s">
        <v>8000</v>
      </c>
      <c r="F1363" s="12" t="s">
        <v>8001</v>
      </c>
      <c r="G1363" s="12">
        <v>2015</v>
      </c>
      <c r="H1363" s="70">
        <v>42081</v>
      </c>
      <c r="K1363" s="12" t="s">
        <v>8002</v>
      </c>
    </row>
    <row r="1364" spans="1:11" ht="15.75" customHeight="1">
      <c r="A1364" s="12">
        <v>25822427</v>
      </c>
      <c r="B1364" s="12" t="s">
        <v>8005</v>
      </c>
      <c r="C1364" s="12" t="s">
        <v>8006</v>
      </c>
      <c r="D1364" s="12" t="s">
        <v>8007</v>
      </c>
      <c r="E1364" s="12" t="s">
        <v>8008</v>
      </c>
      <c r="F1364" s="12" t="s">
        <v>8009</v>
      </c>
      <c r="G1364" s="12">
        <v>2015</v>
      </c>
      <c r="H1364" s="70">
        <v>42094</v>
      </c>
      <c r="K1364" s="12" t="s">
        <v>8010</v>
      </c>
    </row>
    <row r="1365" spans="1:11" ht="15.75" customHeight="1">
      <c r="A1365" s="12">
        <v>25954668</v>
      </c>
      <c r="B1365" s="12" t="s">
        <v>8011</v>
      </c>
      <c r="C1365" s="12" t="s">
        <v>8012</v>
      </c>
      <c r="D1365" s="12" t="s">
        <v>8013</v>
      </c>
      <c r="E1365" s="12" t="s">
        <v>8014</v>
      </c>
      <c r="F1365" s="12" t="s">
        <v>1742</v>
      </c>
      <c r="G1365" s="12">
        <v>2015</v>
      </c>
      <c r="H1365" s="70">
        <v>42133</v>
      </c>
      <c r="I1365" s="12" t="s">
        <v>8015</v>
      </c>
      <c r="K1365" s="12" t="s">
        <v>8016</v>
      </c>
    </row>
    <row r="1366" spans="1:11" ht="15.75" customHeight="1">
      <c r="A1366" s="12">
        <v>25992931</v>
      </c>
      <c r="B1366" s="12" t="s">
        <v>8017</v>
      </c>
      <c r="C1366" s="12" t="s">
        <v>8018</v>
      </c>
      <c r="D1366" s="12" t="s">
        <v>8019</v>
      </c>
      <c r="E1366" s="12" t="s">
        <v>8020</v>
      </c>
      <c r="F1366" s="12" t="s">
        <v>8021</v>
      </c>
      <c r="G1366" s="12">
        <v>2015</v>
      </c>
      <c r="H1366" s="70">
        <v>42145</v>
      </c>
      <c r="K1366" s="12" t="s">
        <v>8022</v>
      </c>
    </row>
    <row r="1367" spans="1:11" ht="15.75" customHeight="1">
      <c r="A1367" s="12">
        <v>26790015</v>
      </c>
      <c r="B1367" s="12" t="s">
        <v>8023</v>
      </c>
      <c r="C1367" s="12" t="s">
        <v>8024</v>
      </c>
      <c r="D1367" s="12" t="s">
        <v>8025</v>
      </c>
      <c r="E1367" s="12" t="s">
        <v>8026</v>
      </c>
      <c r="F1367" s="12" t="s">
        <v>8027</v>
      </c>
      <c r="G1367" s="12">
        <v>2015</v>
      </c>
      <c r="H1367" s="70">
        <v>42390</v>
      </c>
      <c r="K1367" s="12" t="s">
        <v>8028</v>
      </c>
    </row>
    <row r="1368" spans="1:11" ht="15.75" customHeight="1">
      <c r="A1368" s="12">
        <v>25751782</v>
      </c>
      <c r="B1368" s="12" t="s">
        <v>8029</v>
      </c>
      <c r="C1368" s="12" t="s">
        <v>8030</v>
      </c>
      <c r="D1368" s="12" t="s">
        <v>8031</v>
      </c>
      <c r="E1368" s="12" t="s">
        <v>8032</v>
      </c>
      <c r="F1368" s="12" t="s">
        <v>8033</v>
      </c>
      <c r="G1368" s="12">
        <v>2015</v>
      </c>
      <c r="H1368" s="70">
        <v>42073</v>
      </c>
      <c r="I1368" s="12" t="s">
        <v>8034</v>
      </c>
      <c r="K1368" s="12" t="s">
        <v>8035</v>
      </c>
    </row>
    <row r="1369" spans="1:11" ht="15.75" customHeight="1">
      <c r="A1369" s="12">
        <v>25764187</v>
      </c>
      <c r="B1369" s="12" t="s">
        <v>8036</v>
      </c>
      <c r="C1369" s="12" t="s">
        <v>8037</v>
      </c>
      <c r="D1369" s="12" t="s">
        <v>8038</v>
      </c>
      <c r="E1369" s="12" t="s">
        <v>6855</v>
      </c>
      <c r="F1369" s="12" t="s">
        <v>804</v>
      </c>
      <c r="G1369" s="12">
        <v>2015</v>
      </c>
      <c r="H1369" s="70">
        <v>42076</v>
      </c>
      <c r="K1369" s="12" t="s">
        <v>8039</v>
      </c>
    </row>
    <row r="1370" spans="1:11" ht="15.75" customHeight="1">
      <c r="A1370" s="12">
        <v>25756658</v>
      </c>
      <c r="B1370" s="12" t="s">
        <v>8040</v>
      </c>
      <c r="C1370" s="12" t="s">
        <v>8041</v>
      </c>
      <c r="D1370" s="12" t="s">
        <v>8042</v>
      </c>
      <c r="E1370" s="12" t="s">
        <v>8043</v>
      </c>
      <c r="F1370" s="12" t="s">
        <v>2168</v>
      </c>
      <c r="G1370" s="12">
        <v>2015</v>
      </c>
      <c r="H1370" s="70">
        <v>42074</v>
      </c>
      <c r="I1370" s="12" t="s">
        <v>8044</v>
      </c>
      <c r="K1370" s="12" t="s">
        <v>8045</v>
      </c>
    </row>
    <row r="1371" spans="1:11" ht="15.75" customHeight="1">
      <c r="A1371" s="12">
        <v>25829036</v>
      </c>
      <c r="B1371" s="12" t="s">
        <v>8046</v>
      </c>
      <c r="C1371" s="12" t="s">
        <v>8047</v>
      </c>
      <c r="D1371" s="12" t="s">
        <v>8048</v>
      </c>
      <c r="E1371" s="12" t="s">
        <v>8049</v>
      </c>
      <c r="F1371" s="12" t="s">
        <v>6879</v>
      </c>
      <c r="G1371" s="12">
        <v>2015</v>
      </c>
      <c r="H1371" s="70">
        <v>42096</v>
      </c>
    </row>
    <row r="1372" spans="1:11" ht="15.75" customHeight="1">
      <c r="A1372" s="12">
        <v>25880077</v>
      </c>
      <c r="B1372" s="12" t="s">
        <v>8050</v>
      </c>
      <c r="C1372" s="12" t="s">
        <v>8051</v>
      </c>
      <c r="D1372" s="12" t="s">
        <v>8052</v>
      </c>
      <c r="E1372" s="12" t="s">
        <v>8053</v>
      </c>
      <c r="F1372" s="12" t="s">
        <v>6115</v>
      </c>
      <c r="G1372" s="12">
        <v>2015</v>
      </c>
      <c r="H1372" s="70">
        <v>42111</v>
      </c>
      <c r="I1372" s="12" t="s">
        <v>8054</v>
      </c>
      <c r="K1372" s="12" t="s">
        <v>8055</v>
      </c>
    </row>
    <row r="1373" spans="1:11" ht="15.75" customHeight="1">
      <c r="A1373" s="12">
        <v>25799263</v>
      </c>
      <c r="B1373" s="12" t="s">
        <v>8056</v>
      </c>
      <c r="C1373" s="12" t="s">
        <v>8057</v>
      </c>
      <c r="D1373" s="12" t="s">
        <v>8058</v>
      </c>
      <c r="E1373" s="12" t="s">
        <v>335</v>
      </c>
      <c r="F1373" s="12" t="s">
        <v>2168</v>
      </c>
      <c r="G1373" s="12">
        <v>2015</v>
      </c>
      <c r="H1373" s="70">
        <v>42087</v>
      </c>
      <c r="I1373" s="12" t="s">
        <v>8059</v>
      </c>
      <c r="K1373" s="12" t="s">
        <v>8060</v>
      </c>
    </row>
    <row r="1374" spans="1:11" ht="15.75" customHeight="1">
      <c r="A1374" s="12">
        <v>25815466</v>
      </c>
      <c r="B1374" s="12" t="s">
        <v>8061</v>
      </c>
      <c r="C1374" s="12" t="s">
        <v>8062</v>
      </c>
      <c r="D1374" s="12" t="s">
        <v>8063</v>
      </c>
      <c r="E1374" s="12" t="s">
        <v>8064</v>
      </c>
      <c r="F1374" s="12" t="s">
        <v>2175</v>
      </c>
      <c r="G1374" s="12">
        <v>2015</v>
      </c>
      <c r="H1374" s="70">
        <v>42091</v>
      </c>
      <c r="I1374" s="12" t="s">
        <v>8065</v>
      </c>
      <c r="K1374" s="12" t="s">
        <v>8066</v>
      </c>
    </row>
    <row r="1375" spans="1:11" ht="15.75" customHeight="1">
      <c r="A1375" s="12">
        <v>25870512</v>
      </c>
      <c r="B1375" s="12" t="s">
        <v>8067</v>
      </c>
      <c r="C1375" s="12" t="s">
        <v>8068</v>
      </c>
      <c r="D1375" s="12" t="s">
        <v>8069</v>
      </c>
      <c r="E1375" s="12" t="s">
        <v>8070</v>
      </c>
      <c r="F1375" s="12" t="s">
        <v>8071</v>
      </c>
      <c r="G1375" s="12">
        <v>2015</v>
      </c>
      <c r="H1375" s="70">
        <v>42109</v>
      </c>
      <c r="I1375" s="12" t="s">
        <v>8072</v>
      </c>
      <c r="K1375" s="12" t="s">
        <v>8073</v>
      </c>
    </row>
    <row r="1376" spans="1:11" ht="15.75" customHeight="1">
      <c r="A1376" s="12">
        <v>25826298</v>
      </c>
      <c r="B1376" s="12" t="s">
        <v>8074</v>
      </c>
      <c r="C1376" s="12" t="s">
        <v>8075</v>
      </c>
      <c r="D1376" s="12" t="s">
        <v>8076</v>
      </c>
      <c r="E1376" s="12" t="s">
        <v>8077</v>
      </c>
      <c r="F1376" s="12" t="s">
        <v>2168</v>
      </c>
      <c r="G1376" s="12">
        <v>2015</v>
      </c>
      <c r="H1376" s="70">
        <v>42095</v>
      </c>
      <c r="I1376" s="12" t="s">
        <v>8078</v>
      </c>
      <c r="K1376" s="12" t="s">
        <v>8079</v>
      </c>
    </row>
    <row r="1377" spans="1:11" ht="15.75" customHeight="1">
      <c r="A1377" s="12">
        <v>26063088</v>
      </c>
      <c r="B1377" s="12" t="s">
        <v>8080</v>
      </c>
      <c r="C1377" s="12" t="s">
        <v>8081</v>
      </c>
      <c r="D1377" s="12" t="s">
        <v>8082</v>
      </c>
      <c r="E1377" s="12" t="s">
        <v>8083</v>
      </c>
      <c r="F1377" s="12" t="s">
        <v>8084</v>
      </c>
      <c r="G1377" s="12">
        <v>2015</v>
      </c>
      <c r="H1377" s="70">
        <v>42167</v>
      </c>
    </row>
    <row r="1378" spans="1:11" ht="15.75" customHeight="1">
      <c r="A1378" s="12">
        <v>24643518</v>
      </c>
      <c r="B1378" s="12" t="s">
        <v>8085</v>
      </c>
      <c r="C1378" s="12" t="s">
        <v>8086</v>
      </c>
      <c r="D1378" s="12" t="s">
        <v>8087</v>
      </c>
      <c r="E1378" s="12" t="s">
        <v>8088</v>
      </c>
      <c r="F1378" s="12" t="s">
        <v>8089</v>
      </c>
      <c r="G1378" s="12">
        <v>2015</v>
      </c>
      <c r="H1378" s="70">
        <v>41718</v>
      </c>
      <c r="K1378" s="12" t="s">
        <v>8090</v>
      </c>
    </row>
    <row r="1379" spans="1:11" ht="15.75" customHeight="1">
      <c r="A1379" s="12">
        <v>24867819</v>
      </c>
      <c r="B1379" s="12" t="s">
        <v>8091</v>
      </c>
      <c r="C1379" s="12" t="s">
        <v>8092</v>
      </c>
      <c r="D1379" s="12" t="s">
        <v>8093</v>
      </c>
      <c r="E1379" s="12" t="s">
        <v>8094</v>
      </c>
      <c r="F1379" s="12" t="s">
        <v>725</v>
      </c>
      <c r="G1379" s="12">
        <v>2015</v>
      </c>
      <c r="H1379" s="70">
        <v>41788</v>
      </c>
      <c r="K1379" s="12" t="s">
        <v>8095</v>
      </c>
    </row>
    <row r="1380" spans="1:11" ht="15.75" customHeight="1">
      <c r="A1380" s="12">
        <v>25069382</v>
      </c>
      <c r="B1380" s="12" t="s">
        <v>8096</v>
      </c>
      <c r="C1380" s="12" t="s">
        <v>8097</v>
      </c>
      <c r="D1380" s="12" t="s">
        <v>8098</v>
      </c>
      <c r="E1380" s="12" t="s">
        <v>8099</v>
      </c>
      <c r="F1380" s="12" t="s">
        <v>4605</v>
      </c>
      <c r="G1380" s="12">
        <v>2015</v>
      </c>
      <c r="H1380" s="70">
        <v>41850</v>
      </c>
      <c r="K1380" s="12" t="s">
        <v>8100</v>
      </c>
    </row>
    <row r="1381" spans="1:11" ht="15.75" customHeight="1">
      <c r="A1381" s="12">
        <v>25148655</v>
      </c>
      <c r="B1381" s="12" t="s">
        <v>8101</v>
      </c>
      <c r="C1381" s="12" t="s">
        <v>8102</v>
      </c>
      <c r="D1381" s="12" t="s">
        <v>8103</v>
      </c>
      <c r="E1381" s="12" t="s">
        <v>8104</v>
      </c>
      <c r="F1381" s="12" t="s">
        <v>3944</v>
      </c>
      <c r="G1381" s="12">
        <v>2015</v>
      </c>
      <c r="H1381" s="70">
        <v>41874</v>
      </c>
      <c r="I1381" s="12" t="s">
        <v>8105</v>
      </c>
      <c r="J1381" s="12" t="s">
        <v>8106</v>
      </c>
      <c r="K1381" s="12" t="s">
        <v>8107</v>
      </c>
    </row>
    <row r="1382" spans="1:11" ht="15.75" customHeight="1">
      <c r="A1382" s="12">
        <v>25498158</v>
      </c>
      <c r="B1382" s="12" t="s">
        <v>8108</v>
      </c>
      <c r="C1382" s="12" t="s">
        <v>8109</v>
      </c>
      <c r="D1382" s="12" t="s">
        <v>8110</v>
      </c>
      <c r="E1382" s="12" t="s">
        <v>8111</v>
      </c>
      <c r="F1382" s="12" t="s">
        <v>6746</v>
      </c>
      <c r="G1382" s="12">
        <v>2015</v>
      </c>
      <c r="H1382" s="70">
        <v>41989</v>
      </c>
      <c r="K1382" s="12" t="s">
        <v>8112</v>
      </c>
    </row>
    <row r="1383" spans="1:11" ht="15.75" customHeight="1">
      <c r="A1383" s="12">
        <v>25542839</v>
      </c>
      <c r="B1383" s="12" t="s">
        <v>8113</v>
      </c>
      <c r="C1383" s="12" t="s">
        <v>8114</v>
      </c>
      <c r="D1383" s="12" t="s">
        <v>8115</v>
      </c>
      <c r="E1383" s="12" t="s">
        <v>8116</v>
      </c>
      <c r="F1383" s="12" t="s">
        <v>6328</v>
      </c>
      <c r="G1383" s="12">
        <v>2015</v>
      </c>
      <c r="H1383" s="70">
        <v>42001</v>
      </c>
      <c r="K1383" s="12" t="s">
        <v>8117</v>
      </c>
    </row>
    <row r="1384" spans="1:11" ht="15.75" customHeight="1">
      <c r="A1384" s="12">
        <v>25595915</v>
      </c>
      <c r="B1384" s="12" t="s">
        <v>8118</v>
      </c>
      <c r="C1384" s="12" t="s">
        <v>8119</v>
      </c>
      <c r="D1384" s="12" t="s">
        <v>8120</v>
      </c>
      <c r="E1384" s="12" t="s">
        <v>8121</v>
      </c>
      <c r="F1384" s="12" t="s">
        <v>8122</v>
      </c>
      <c r="G1384" s="12">
        <v>2015</v>
      </c>
      <c r="H1384" s="70">
        <v>42022</v>
      </c>
      <c r="K1384" s="12" t="s">
        <v>8123</v>
      </c>
    </row>
    <row r="1385" spans="1:11" ht="15.75" customHeight="1">
      <c r="A1385" s="12">
        <v>25604091</v>
      </c>
      <c r="B1385" s="12" t="s">
        <v>8124</v>
      </c>
      <c r="C1385" s="12" t="s">
        <v>8125</v>
      </c>
      <c r="D1385" s="12" t="s">
        <v>8126</v>
      </c>
      <c r="E1385" s="12" t="s">
        <v>8127</v>
      </c>
      <c r="F1385" s="12" t="s">
        <v>6410</v>
      </c>
      <c r="G1385" s="12">
        <v>2015</v>
      </c>
      <c r="H1385" s="70">
        <v>42026</v>
      </c>
      <c r="I1385" s="12" t="s">
        <v>8128</v>
      </c>
      <c r="K1385" s="12" t="s">
        <v>8129</v>
      </c>
    </row>
    <row r="1386" spans="1:11" ht="15.75" customHeight="1">
      <c r="A1386" s="12">
        <v>25661498</v>
      </c>
      <c r="B1386" s="12" t="s">
        <v>8130</v>
      </c>
      <c r="C1386" s="12" t="s">
        <v>8131</v>
      </c>
      <c r="D1386" s="12" t="s">
        <v>8132</v>
      </c>
      <c r="E1386" s="12" t="s">
        <v>8133</v>
      </c>
      <c r="F1386" s="12" t="s">
        <v>661</v>
      </c>
      <c r="G1386" s="12">
        <v>2015</v>
      </c>
      <c r="H1386" s="70">
        <v>42045</v>
      </c>
      <c r="K1386" s="12" t="s">
        <v>8134</v>
      </c>
    </row>
    <row r="1387" spans="1:11" ht="15.75" customHeight="1">
      <c r="A1387" s="12">
        <v>25704502</v>
      </c>
      <c r="B1387" s="12" t="s">
        <v>8135</v>
      </c>
      <c r="C1387" s="12" t="s">
        <v>8136</v>
      </c>
      <c r="D1387" s="12" t="s">
        <v>8137</v>
      </c>
      <c r="E1387" s="12" t="s">
        <v>8138</v>
      </c>
      <c r="F1387" s="12" t="s">
        <v>8139</v>
      </c>
      <c r="G1387" s="12">
        <v>2015</v>
      </c>
      <c r="H1387" s="70">
        <v>42059</v>
      </c>
      <c r="I1387" s="12" t="s">
        <v>8140</v>
      </c>
      <c r="J1387" s="12" t="s">
        <v>8141</v>
      </c>
      <c r="K1387" s="12" t="s">
        <v>8142</v>
      </c>
    </row>
    <row r="1388" spans="1:11" ht="15.75" customHeight="1">
      <c r="A1388" s="12">
        <v>25713205</v>
      </c>
      <c r="B1388" s="12" t="s">
        <v>8143</v>
      </c>
      <c r="C1388" s="12" t="s">
        <v>8144</v>
      </c>
      <c r="D1388" s="12" t="s">
        <v>8145</v>
      </c>
      <c r="E1388" s="12" t="s">
        <v>8146</v>
      </c>
      <c r="F1388" s="12" t="s">
        <v>627</v>
      </c>
      <c r="G1388" s="12">
        <v>2015</v>
      </c>
      <c r="H1388" s="70">
        <v>42061</v>
      </c>
      <c r="K1388" s="12" t="s">
        <v>8147</v>
      </c>
    </row>
    <row r="1389" spans="1:11" ht="15.75" customHeight="1">
      <c r="A1389" s="12">
        <v>25714587</v>
      </c>
      <c r="B1389" s="12" t="s">
        <v>8148</v>
      </c>
      <c r="C1389" s="12" t="s">
        <v>8149</v>
      </c>
      <c r="D1389" s="12" t="s">
        <v>8150</v>
      </c>
      <c r="E1389" s="12" t="s">
        <v>8151</v>
      </c>
      <c r="F1389" s="12" t="s">
        <v>8152</v>
      </c>
      <c r="G1389" s="12">
        <v>2015</v>
      </c>
      <c r="H1389" s="70">
        <v>42061</v>
      </c>
      <c r="K1389" s="12" t="s">
        <v>8153</v>
      </c>
    </row>
    <row r="1390" spans="1:11" ht="15.75" customHeight="1">
      <c r="A1390" s="12">
        <v>25732755</v>
      </c>
      <c r="B1390" s="12" t="s">
        <v>8154</v>
      </c>
      <c r="C1390" s="12" t="s">
        <v>8155</v>
      </c>
      <c r="D1390" s="12" t="s">
        <v>8156</v>
      </c>
      <c r="E1390" s="12" t="s">
        <v>8157</v>
      </c>
      <c r="F1390" s="12" t="s">
        <v>8158</v>
      </c>
      <c r="G1390" s="12">
        <v>2015</v>
      </c>
      <c r="H1390" s="70">
        <v>42067</v>
      </c>
      <c r="K1390" s="12" t="s">
        <v>8159</v>
      </c>
    </row>
    <row r="1391" spans="1:11" ht="15.75" customHeight="1">
      <c r="A1391" s="12">
        <v>25768859</v>
      </c>
      <c r="B1391" s="12" t="s">
        <v>8160</v>
      </c>
      <c r="C1391" s="12" t="s">
        <v>8161</v>
      </c>
      <c r="D1391" s="12" t="s">
        <v>8162</v>
      </c>
      <c r="E1391" s="12" t="s">
        <v>8163</v>
      </c>
      <c r="F1391" s="12" t="s">
        <v>128</v>
      </c>
      <c r="G1391" s="12">
        <v>2015</v>
      </c>
      <c r="H1391" s="70">
        <v>42077</v>
      </c>
      <c r="I1391" s="12" t="s">
        <v>8164</v>
      </c>
      <c r="K1391" s="12" t="s">
        <v>8165</v>
      </c>
    </row>
    <row r="1392" spans="1:11" ht="15.75" customHeight="1">
      <c r="A1392" s="12">
        <v>25776842</v>
      </c>
      <c r="B1392" s="12" t="s">
        <v>8166</v>
      </c>
      <c r="C1392" s="12" t="s">
        <v>8167</v>
      </c>
      <c r="D1392" s="12" t="s">
        <v>8168</v>
      </c>
      <c r="E1392" s="12" t="s">
        <v>8169</v>
      </c>
      <c r="F1392" s="12" t="s">
        <v>8170</v>
      </c>
      <c r="G1392" s="12">
        <v>2015</v>
      </c>
      <c r="H1392" s="70">
        <v>42081</v>
      </c>
      <c r="K1392" s="12" t="s">
        <v>8171</v>
      </c>
    </row>
    <row r="1393" spans="1:11" ht="15.75" customHeight="1">
      <c r="A1393" s="12">
        <v>25866006</v>
      </c>
      <c r="B1393" s="12" t="s">
        <v>8172</v>
      </c>
      <c r="C1393" s="12" t="s">
        <v>8173</v>
      </c>
      <c r="D1393" s="12" t="s">
        <v>8174</v>
      </c>
      <c r="E1393" s="12" t="s">
        <v>8175</v>
      </c>
      <c r="F1393" s="12" t="s">
        <v>2250</v>
      </c>
      <c r="G1393" s="12">
        <v>2015</v>
      </c>
      <c r="H1393" s="70">
        <v>42108</v>
      </c>
      <c r="K1393" s="12" t="s">
        <v>8176</v>
      </c>
    </row>
    <row r="1394" spans="1:11" ht="15.75" customHeight="1">
      <c r="A1394" s="12">
        <v>25866566</v>
      </c>
      <c r="B1394" s="12" t="s">
        <v>8177</v>
      </c>
      <c r="C1394" s="12" t="s">
        <v>8178</v>
      </c>
      <c r="D1394" s="12" t="s">
        <v>8179</v>
      </c>
      <c r="E1394" s="12" t="s">
        <v>8180</v>
      </c>
      <c r="F1394" s="12" t="s">
        <v>3529</v>
      </c>
      <c r="G1394" s="12">
        <v>2015</v>
      </c>
      <c r="H1394" s="70">
        <v>42108</v>
      </c>
      <c r="I1394" s="12" t="s">
        <v>8181</v>
      </c>
    </row>
    <row r="1395" spans="1:11" ht="15.75" customHeight="1">
      <c r="A1395" s="12">
        <v>25927024</v>
      </c>
      <c r="B1395" s="12" t="s">
        <v>8182</v>
      </c>
      <c r="C1395" s="12" t="s">
        <v>8183</v>
      </c>
      <c r="D1395" s="12" t="s">
        <v>8184</v>
      </c>
      <c r="E1395" s="12" t="s">
        <v>8185</v>
      </c>
      <c r="F1395" s="12" t="s">
        <v>1572</v>
      </c>
      <c r="G1395" s="12">
        <v>2015</v>
      </c>
      <c r="H1395" s="70">
        <v>42125</v>
      </c>
      <c r="I1395" s="12" t="s">
        <v>8186</v>
      </c>
    </row>
    <row r="1396" spans="1:11" ht="15.75" customHeight="1">
      <c r="A1396" s="12">
        <v>25953941</v>
      </c>
      <c r="B1396" s="12" t="s">
        <v>8187</v>
      </c>
      <c r="C1396" s="12" t="s">
        <v>8188</v>
      </c>
      <c r="D1396" s="12" t="s">
        <v>8189</v>
      </c>
      <c r="E1396" s="12" t="s">
        <v>8190</v>
      </c>
      <c r="F1396" s="12" t="s">
        <v>8191</v>
      </c>
      <c r="G1396" s="12">
        <v>2015</v>
      </c>
      <c r="H1396" s="70">
        <v>42133</v>
      </c>
    </row>
    <row r="1397" spans="1:11" ht="15.75" customHeight="1">
      <c r="A1397" s="12">
        <v>26023576</v>
      </c>
      <c r="B1397" s="12" t="s">
        <v>8192</v>
      </c>
      <c r="C1397" s="12" t="s">
        <v>8193</v>
      </c>
      <c r="D1397" s="12" t="s">
        <v>8194</v>
      </c>
      <c r="E1397" s="12" t="s">
        <v>8195</v>
      </c>
      <c r="F1397" s="12" t="s">
        <v>1742</v>
      </c>
      <c r="G1397" s="12">
        <v>2015</v>
      </c>
      <c r="H1397" s="70">
        <v>42154</v>
      </c>
      <c r="I1397" s="12" t="s">
        <v>8196</v>
      </c>
      <c r="K1397" s="12" t="s">
        <v>8197</v>
      </c>
    </row>
    <row r="1398" spans="1:11" ht="15.75" customHeight="1">
      <c r="A1398" s="12">
        <v>27492544</v>
      </c>
      <c r="B1398" s="12" t="s">
        <v>8198</v>
      </c>
      <c r="C1398" s="12" t="s">
        <v>8199</v>
      </c>
      <c r="D1398" s="12" t="s">
        <v>8200</v>
      </c>
      <c r="E1398" s="12" t="s">
        <v>8201</v>
      </c>
      <c r="F1398" s="12" t="s">
        <v>8202</v>
      </c>
      <c r="G1398" s="12">
        <v>2015</v>
      </c>
      <c r="H1398" s="70">
        <v>42588</v>
      </c>
    </row>
    <row r="1399" spans="1:11" ht="15.75" customHeight="1">
      <c r="A1399" s="12">
        <v>25859659</v>
      </c>
      <c r="B1399" s="12" t="s">
        <v>8203</v>
      </c>
      <c r="C1399" s="12" t="s">
        <v>8204</v>
      </c>
      <c r="D1399" s="12" t="s">
        <v>8205</v>
      </c>
      <c r="E1399" s="12" t="s">
        <v>8206</v>
      </c>
      <c r="F1399" s="12" t="s">
        <v>2168</v>
      </c>
      <c r="G1399" s="12">
        <v>2015</v>
      </c>
      <c r="H1399" s="70">
        <v>42105</v>
      </c>
      <c r="I1399" s="12" t="s">
        <v>8207</v>
      </c>
      <c r="K1399" s="12" t="s">
        <v>8208</v>
      </c>
    </row>
    <row r="1400" spans="1:11" ht="15.75" customHeight="1">
      <c r="A1400" s="12">
        <v>26131227</v>
      </c>
      <c r="B1400" s="12" t="s">
        <v>8209</v>
      </c>
      <c r="C1400" s="12" t="s">
        <v>8210</v>
      </c>
      <c r="D1400" s="12" t="s">
        <v>8211</v>
      </c>
      <c r="E1400" s="12" t="s">
        <v>8212</v>
      </c>
      <c r="F1400" s="12" t="s">
        <v>8213</v>
      </c>
      <c r="G1400" s="12">
        <v>2015</v>
      </c>
      <c r="H1400" s="70">
        <v>42187</v>
      </c>
      <c r="I1400" s="12" t="s">
        <v>8214</v>
      </c>
    </row>
    <row r="1401" spans="1:11" ht="15.75" customHeight="1">
      <c r="A1401" s="12">
        <v>26034530</v>
      </c>
      <c r="B1401" s="12" t="s">
        <v>8215</v>
      </c>
      <c r="C1401" s="12" t="s">
        <v>8216</v>
      </c>
      <c r="D1401" s="12" t="s">
        <v>8217</v>
      </c>
      <c r="E1401" s="12" t="s">
        <v>8218</v>
      </c>
      <c r="F1401" s="12" t="s">
        <v>5613</v>
      </c>
      <c r="G1401" s="12">
        <v>2015</v>
      </c>
      <c r="H1401" s="70">
        <v>42158</v>
      </c>
      <c r="I1401" s="12" t="s">
        <v>8219</v>
      </c>
      <c r="K1401" s="12" t="s">
        <v>8220</v>
      </c>
    </row>
    <row r="1402" spans="1:11" ht="15.75" customHeight="1">
      <c r="A1402" s="12">
        <v>25901349</v>
      </c>
      <c r="B1402" s="12" t="s">
        <v>8221</v>
      </c>
      <c r="C1402" s="12" t="s">
        <v>8222</v>
      </c>
      <c r="D1402" s="12" t="s">
        <v>8223</v>
      </c>
      <c r="E1402" s="12" t="s">
        <v>8224</v>
      </c>
      <c r="F1402" s="12" t="s">
        <v>2175</v>
      </c>
      <c r="G1402" s="12">
        <v>2015</v>
      </c>
      <c r="H1402" s="70">
        <v>42117</v>
      </c>
      <c r="I1402" s="12" t="s">
        <v>8225</v>
      </c>
      <c r="K1402" s="12" t="s">
        <v>8226</v>
      </c>
    </row>
    <row r="1403" spans="1:11" ht="15.75" customHeight="1">
      <c r="A1403" s="12">
        <v>25906164</v>
      </c>
      <c r="B1403" s="12" t="s">
        <v>8227</v>
      </c>
      <c r="C1403" s="12" t="s">
        <v>8228</v>
      </c>
      <c r="D1403" s="12" t="s">
        <v>8229</v>
      </c>
      <c r="E1403" s="12" t="s">
        <v>8230</v>
      </c>
      <c r="F1403" s="12" t="s">
        <v>2188</v>
      </c>
      <c r="G1403" s="12">
        <v>2015</v>
      </c>
      <c r="H1403" s="70">
        <v>42118</v>
      </c>
      <c r="I1403" s="12" t="s">
        <v>8231</v>
      </c>
      <c r="K1403" s="12" t="s">
        <v>8232</v>
      </c>
    </row>
    <row r="1404" spans="1:11" ht="15.75" customHeight="1">
      <c r="A1404" s="12">
        <v>25906393</v>
      </c>
      <c r="B1404" s="12" t="s">
        <v>8233</v>
      </c>
      <c r="C1404" s="12" t="s">
        <v>8234</v>
      </c>
      <c r="D1404" s="12" t="s">
        <v>8235</v>
      </c>
      <c r="E1404" s="12" t="s">
        <v>8236</v>
      </c>
      <c r="F1404" s="12" t="s">
        <v>2168</v>
      </c>
      <c r="G1404" s="12">
        <v>2015</v>
      </c>
      <c r="H1404" s="70">
        <v>42118</v>
      </c>
      <c r="I1404" s="12" t="s">
        <v>8237</v>
      </c>
      <c r="K1404" s="12" t="s">
        <v>8238</v>
      </c>
    </row>
    <row r="1405" spans="1:11" ht="15.75" customHeight="1">
      <c r="A1405" s="12">
        <v>25909443</v>
      </c>
      <c r="B1405" s="12" t="s">
        <v>8239</v>
      </c>
      <c r="C1405" s="12" t="s">
        <v>8240</v>
      </c>
      <c r="D1405" s="12" t="s">
        <v>8241</v>
      </c>
      <c r="E1405" s="12" t="s">
        <v>8242</v>
      </c>
      <c r="F1405" s="12" t="s">
        <v>2168</v>
      </c>
      <c r="G1405" s="12">
        <v>2015</v>
      </c>
      <c r="H1405" s="70">
        <v>42119</v>
      </c>
      <c r="I1405" s="12" t="s">
        <v>8243</v>
      </c>
      <c r="K1405" s="12" t="s">
        <v>8244</v>
      </c>
    </row>
    <row r="1406" spans="1:11" ht="15.75" customHeight="1">
      <c r="A1406" s="12">
        <v>25738816</v>
      </c>
      <c r="B1406" s="12" t="s">
        <v>8245</v>
      </c>
      <c r="C1406" s="12" t="s">
        <v>8246</v>
      </c>
      <c r="D1406" s="12" t="s">
        <v>8247</v>
      </c>
      <c r="E1406" s="12" t="s">
        <v>8248</v>
      </c>
      <c r="F1406" s="12" t="s">
        <v>353</v>
      </c>
      <c r="G1406" s="12">
        <v>2015</v>
      </c>
      <c r="H1406" s="70">
        <v>42068</v>
      </c>
      <c r="I1406" s="12" t="s">
        <v>8249</v>
      </c>
      <c r="J1406" s="12" t="s">
        <v>8250</v>
      </c>
      <c r="K1406" s="12" t="s">
        <v>8251</v>
      </c>
    </row>
    <row r="1407" spans="1:11" ht="15.75" customHeight="1">
      <c r="A1407" s="12">
        <v>25915399</v>
      </c>
      <c r="B1407" s="12" t="s">
        <v>8254</v>
      </c>
      <c r="C1407" s="12" t="s">
        <v>2235</v>
      </c>
      <c r="D1407" s="12" t="s">
        <v>8255</v>
      </c>
      <c r="E1407" s="12" t="s">
        <v>2237</v>
      </c>
      <c r="F1407" s="12" t="s">
        <v>2168</v>
      </c>
      <c r="G1407" s="12">
        <v>2015</v>
      </c>
      <c r="H1407" s="70">
        <v>42122</v>
      </c>
      <c r="I1407" s="12" t="s">
        <v>8256</v>
      </c>
      <c r="K1407" s="12" t="s">
        <v>8257</v>
      </c>
    </row>
    <row r="1408" spans="1:11" ht="15.75" customHeight="1">
      <c r="A1408" s="12">
        <v>25922100</v>
      </c>
      <c r="B1408" s="12" t="s">
        <v>8258</v>
      </c>
      <c r="C1408" s="12" t="s">
        <v>8259</v>
      </c>
      <c r="D1408" s="12" t="s">
        <v>8260</v>
      </c>
      <c r="E1408" s="12" t="s">
        <v>8261</v>
      </c>
      <c r="F1408" s="12" t="s">
        <v>204</v>
      </c>
      <c r="G1408" s="12">
        <v>2015</v>
      </c>
      <c r="H1408" s="70">
        <v>42124</v>
      </c>
      <c r="I1408" s="12" t="s">
        <v>8262</v>
      </c>
      <c r="K1408" s="12" t="s">
        <v>8263</v>
      </c>
    </row>
    <row r="1409" spans="1:11" ht="15.75" customHeight="1">
      <c r="A1409" s="12">
        <v>25922103</v>
      </c>
      <c r="B1409" s="12" t="s">
        <v>8264</v>
      </c>
      <c r="C1409" s="12" t="s">
        <v>8265</v>
      </c>
      <c r="D1409" s="12" t="s">
        <v>8266</v>
      </c>
      <c r="E1409" s="12" t="s">
        <v>8267</v>
      </c>
      <c r="F1409" s="12" t="s">
        <v>204</v>
      </c>
      <c r="G1409" s="12">
        <v>2015</v>
      </c>
      <c r="H1409" s="70">
        <v>42124</v>
      </c>
      <c r="I1409" s="12" t="s">
        <v>8268</v>
      </c>
      <c r="K1409" s="12" t="s">
        <v>8269</v>
      </c>
    </row>
    <row r="1410" spans="1:11" ht="15.75" customHeight="1">
      <c r="A1410" s="12">
        <v>25925662</v>
      </c>
      <c r="B1410" s="12" t="s">
        <v>8270</v>
      </c>
      <c r="C1410" s="12" t="s">
        <v>8271</v>
      </c>
      <c r="D1410" s="12" t="s">
        <v>8272</v>
      </c>
      <c r="E1410" s="12" t="s">
        <v>8273</v>
      </c>
      <c r="F1410" s="12" t="s">
        <v>341</v>
      </c>
      <c r="G1410" s="12">
        <v>2015</v>
      </c>
      <c r="H1410" s="70">
        <v>42125</v>
      </c>
      <c r="I1410" s="12" t="s">
        <v>8274</v>
      </c>
      <c r="K1410" s="12" t="s">
        <v>8275</v>
      </c>
    </row>
    <row r="1411" spans="1:11" ht="15.75" customHeight="1">
      <c r="A1411" s="12">
        <v>24912535</v>
      </c>
      <c r="B1411" s="12" t="s">
        <v>8278</v>
      </c>
      <c r="C1411" s="12" t="s">
        <v>8279</v>
      </c>
      <c r="D1411" s="12" t="s">
        <v>8280</v>
      </c>
      <c r="E1411" s="12" t="s">
        <v>8281</v>
      </c>
      <c r="F1411" s="12" t="s">
        <v>725</v>
      </c>
      <c r="G1411" s="12">
        <v>2015</v>
      </c>
      <c r="H1411" s="70">
        <v>41801</v>
      </c>
      <c r="K1411" s="12" t="s">
        <v>8282</v>
      </c>
    </row>
    <row r="1412" spans="1:11" ht="15.75" customHeight="1">
      <c r="A1412" s="12">
        <v>24925897</v>
      </c>
      <c r="B1412" s="12" t="s">
        <v>8283</v>
      </c>
      <c r="C1412" s="12" t="s">
        <v>8284</v>
      </c>
      <c r="D1412" s="12" t="s">
        <v>8285</v>
      </c>
      <c r="E1412" s="12" t="s">
        <v>8286</v>
      </c>
      <c r="F1412" s="12" t="s">
        <v>725</v>
      </c>
      <c r="G1412" s="12">
        <v>2015</v>
      </c>
      <c r="H1412" s="70">
        <v>41804</v>
      </c>
      <c r="K1412" s="12" t="s">
        <v>8287</v>
      </c>
    </row>
    <row r="1413" spans="1:11" ht="15.75" customHeight="1">
      <c r="A1413" s="12">
        <v>25015933</v>
      </c>
      <c r="B1413" s="12" t="s">
        <v>8288</v>
      </c>
      <c r="C1413" s="12" t="s">
        <v>8289</v>
      </c>
      <c r="D1413" s="12" t="s">
        <v>8290</v>
      </c>
      <c r="E1413" s="12" t="s">
        <v>6776</v>
      </c>
      <c r="F1413" s="12" t="s">
        <v>725</v>
      </c>
      <c r="G1413" s="12">
        <v>2015</v>
      </c>
      <c r="H1413" s="70">
        <v>41833</v>
      </c>
      <c r="K1413" s="12" t="s">
        <v>8291</v>
      </c>
    </row>
    <row r="1414" spans="1:11" ht="15.75" customHeight="1">
      <c r="A1414" s="12">
        <v>25237127</v>
      </c>
      <c r="B1414" s="12" t="s">
        <v>8292</v>
      </c>
      <c r="C1414" s="12" t="s">
        <v>8293</v>
      </c>
      <c r="D1414" s="12" t="s">
        <v>8294</v>
      </c>
      <c r="E1414" s="12" t="s">
        <v>8295</v>
      </c>
      <c r="F1414" s="12" t="s">
        <v>251</v>
      </c>
      <c r="G1414" s="12">
        <v>2015</v>
      </c>
      <c r="H1414" s="70">
        <v>41902</v>
      </c>
      <c r="K1414" s="12" t="s">
        <v>8296</v>
      </c>
    </row>
    <row r="1415" spans="1:11" ht="15.75" customHeight="1">
      <c r="A1415" s="12">
        <v>25243719</v>
      </c>
      <c r="B1415" s="12" t="s">
        <v>8297</v>
      </c>
      <c r="C1415" s="12" t="s">
        <v>8298</v>
      </c>
      <c r="D1415" s="12" t="s">
        <v>8299</v>
      </c>
      <c r="E1415" s="12" t="s">
        <v>8300</v>
      </c>
      <c r="F1415" s="12" t="s">
        <v>8301</v>
      </c>
      <c r="G1415" s="12">
        <v>2015</v>
      </c>
      <c r="H1415" s="70">
        <v>41905</v>
      </c>
      <c r="K1415" s="12" t="s">
        <v>8302</v>
      </c>
    </row>
    <row r="1416" spans="1:11" ht="15.75" customHeight="1">
      <c r="A1416" s="12">
        <v>25313204</v>
      </c>
      <c r="B1416" s="12" t="s">
        <v>8303</v>
      </c>
      <c r="C1416" s="12" t="s">
        <v>8304</v>
      </c>
      <c r="D1416" s="12" t="s">
        <v>8305</v>
      </c>
      <c r="E1416" s="12" t="s">
        <v>8306</v>
      </c>
      <c r="F1416" s="12" t="s">
        <v>251</v>
      </c>
      <c r="G1416" s="12">
        <v>2015</v>
      </c>
      <c r="H1416" s="70">
        <v>41927</v>
      </c>
      <c r="K1416" s="12" t="s">
        <v>8307</v>
      </c>
    </row>
    <row r="1417" spans="1:11" ht="15.75" customHeight="1">
      <c r="A1417" s="12">
        <v>25326872</v>
      </c>
      <c r="B1417" s="12" t="s">
        <v>8308</v>
      </c>
      <c r="C1417" s="12" t="s">
        <v>8309</v>
      </c>
      <c r="D1417" s="12" t="s">
        <v>8310</v>
      </c>
      <c r="E1417" s="12" t="s">
        <v>8311</v>
      </c>
      <c r="F1417" s="12" t="s">
        <v>239</v>
      </c>
      <c r="G1417" s="12">
        <v>2015</v>
      </c>
      <c r="H1417" s="70">
        <v>41932</v>
      </c>
      <c r="K1417" s="12" t="s">
        <v>8312</v>
      </c>
    </row>
    <row r="1418" spans="1:11" ht="15.75" customHeight="1">
      <c r="A1418" s="12">
        <v>25352691</v>
      </c>
      <c r="B1418" s="12" t="s">
        <v>8313</v>
      </c>
      <c r="C1418" s="12" t="s">
        <v>8314</v>
      </c>
      <c r="D1418" s="12" t="s">
        <v>8315</v>
      </c>
      <c r="E1418" s="12" t="s">
        <v>8316</v>
      </c>
      <c r="F1418" s="12" t="s">
        <v>251</v>
      </c>
      <c r="G1418" s="12">
        <v>2015</v>
      </c>
      <c r="H1418" s="70">
        <v>41942</v>
      </c>
      <c r="K1418" s="12" t="s">
        <v>8317</v>
      </c>
    </row>
    <row r="1419" spans="1:11" ht="15.75" customHeight="1">
      <c r="A1419" s="12">
        <v>25614466</v>
      </c>
      <c r="B1419" s="12" t="s">
        <v>8318</v>
      </c>
      <c r="C1419" s="12" t="s">
        <v>8319</v>
      </c>
      <c r="D1419" s="12" t="s">
        <v>8320</v>
      </c>
      <c r="E1419" s="12" t="s">
        <v>5303</v>
      </c>
      <c r="F1419" s="12" t="s">
        <v>251</v>
      </c>
      <c r="G1419" s="12">
        <v>2015</v>
      </c>
      <c r="H1419" s="70">
        <v>42028</v>
      </c>
      <c r="I1419" s="12" t="s">
        <v>8321</v>
      </c>
      <c r="K1419" s="12" t="s">
        <v>8322</v>
      </c>
    </row>
    <row r="1420" spans="1:11" ht="15.75" customHeight="1">
      <c r="A1420" s="12">
        <v>25721352</v>
      </c>
      <c r="B1420" s="12" t="s">
        <v>8323</v>
      </c>
      <c r="C1420" s="12" t="s">
        <v>8324</v>
      </c>
      <c r="D1420" s="12" t="s">
        <v>8325</v>
      </c>
      <c r="E1420" s="12" t="s">
        <v>8326</v>
      </c>
      <c r="F1420" s="12" t="s">
        <v>84</v>
      </c>
      <c r="G1420" s="12">
        <v>2015</v>
      </c>
      <c r="H1420" s="70">
        <v>42063</v>
      </c>
      <c r="K1420" s="12" t="s">
        <v>8327</v>
      </c>
    </row>
    <row r="1421" spans="1:11" ht="15.75" customHeight="1">
      <c r="A1421" s="12">
        <v>25734538</v>
      </c>
      <c r="B1421" s="12" t="s">
        <v>8328</v>
      </c>
      <c r="C1421" s="12" t="s">
        <v>8329</v>
      </c>
      <c r="D1421" s="12" t="s">
        <v>8330</v>
      </c>
      <c r="E1421" s="12" t="s">
        <v>8331</v>
      </c>
      <c r="F1421" s="12" t="s">
        <v>3778</v>
      </c>
      <c r="G1421" s="12">
        <v>2015</v>
      </c>
      <c r="H1421" s="70">
        <v>42067</v>
      </c>
      <c r="K1421" s="12" t="s">
        <v>8332</v>
      </c>
    </row>
    <row r="1422" spans="1:11" ht="15.75" customHeight="1">
      <c r="A1422" s="12">
        <v>25753079</v>
      </c>
      <c r="B1422" s="12" t="s">
        <v>8335</v>
      </c>
      <c r="C1422" s="12" t="s">
        <v>8336</v>
      </c>
      <c r="D1422" s="12" t="s">
        <v>8337</v>
      </c>
      <c r="E1422" s="12" t="s">
        <v>8338</v>
      </c>
      <c r="F1422" s="12" t="s">
        <v>496</v>
      </c>
      <c r="G1422" s="12">
        <v>2015</v>
      </c>
      <c r="H1422" s="70">
        <v>42074</v>
      </c>
      <c r="K1422" s="12" t="s">
        <v>8339</v>
      </c>
    </row>
    <row r="1423" spans="1:11" ht="15.75" customHeight="1">
      <c r="A1423" s="12">
        <v>25771502</v>
      </c>
      <c r="B1423" s="12" t="s">
        <v>8340</v>
      </c>
      <c r="C1423" s="12" t="s">
        <v>8341</v>
      </c>
      <c r="D1423" s="12" t="s">
        <v>8342</v>
      </c>
      <c r="E1423" s="12" t="s">
        <v>4027</v>
      </c>
      <c r="F1423" s="12" t="s">
        <v>4489</v>
      </c>
      <c r="G1423" s="12">
        <v>2015</v>
      </c>
      <c r="H1423" s="70">
        <v>42079</v>
      </c>
      <c r="K1423" s="12" t="s">
        <v>8343</v>
      </c>
    </row>
    <row r="1424" spans="1:11" ht="15.75" customHeight="1">
      <c r="A1424" s="12">
        <v>25832444</v>
      </c>
      <c r="B1424" s="12" t="s">
        <v>8344</v>
      </c>
      <c r="C1424" s="12" t="s">
        <v>8345</v>
      </c>
      <c r="D1424" s="12" t="s">
        <v>8346</v>
      </c>
      <c r="E1424" s="12" t="s">
        <v>6782</v>
      </c>
      <c r="F1424" s="12" t="s">
        <v>8347</v>
      </c>
      <c r="G1424" s="12">
        <v>2015</v>
      </c>
      <c r="H1424" s="70">
        <v>42097</v>
      </c>
      <c r="I1424" s="12" t="s">
        <v>8348</v>
      </c>
      <c r="K1424" s="12" t="s">
        <v>8349</v>
      </c>
    </row>
    <row r="1425" spans="1:11" ht="15.75" customHeight="1">
      <c r="A1425" s="12">
        <v>25836384</v>
      </c>
      <c r="B1425" s="12" t="s">
        <v>8350</v>
      </c>
      <c r="C1425" s="12" t="s">
        <v>8351</v>
      </c>
      <c r="D1425" s="12" t="s">
        <v>8352</v>
      </c>
      <c r="E1425" s="12" t="s">
        <v>8353</v>
      </c>
      <c r="F1425" s="12" t="s">
        <v>7974</v>
      </c>
      <c r="G1425" s="12">
        <v>2015</v>
      </c>
      <c r="H1425" s="70">
        <v>42098</v>
      </c>
      <c r="I1425" s="12" t="s">
        <v>8354</v>
      </c>
      <c r="K1425" s="12" t="s">
        <v>8355</v>
      </c>
    </row>
    <row r="1426" spans="1:11" ht="15.75" customHeight="1">
      <c r="A1426" s="12">
        <v>25868133</v>
      </c>
      <c r="B1426" s="12" t="s">
        <v>8356</v>
      </c>
      <c r="C1426" s="12" t="s">
        <v>8357</v>
      </c>
      <c r="D1426" s="12" t="s">
        <v>8358</v>
      </c>
      <c r="E1426" s="12" t="s">
        <v>8359</v>
      </c>
      <c r="F1426" s="12" t="s">
        <v>128</v>
      </c>
      <c r="G1426" s="12">
        <v>2015</v>
      </c>
      <c r="H1426" s="70">
        <v>42108</v>
      </c>
      <c r="I1426" s="12" t="s">
        <v>8360</v>
      </c>
      <c r="J1426" s="12" t="s">
        <v>8361</v>
      </c>
      <c r="K1426" s="12" t="s">
        <v>8362</v>
      </c>
    </row>
    <row r="1427" spans="1:11" ht="15.75" customHeight="1">
      <c r="A1427" s="12">
        <v>25868134</v>
      </c>
      <c r="B1427" s="12" t="s">
        <v>8363</v>
      </c>
      <c r="C1427" s="12" t="s">
        <v>8364</v>
      </c>
      <c r="D1427" s="12" t="s">
        <v>8365</v>
      </c>
      <c r="E1427" s="12" t="s">
        <v>8366</v>
      </c>
      <c r="F1427" s="12" t="s">
        <v>128</v>
      </c>
      <c r="G1427" s="12">
        <v>2015</v>
      </c>
      <c r="H1427" s="70">
        <v>42108</v>
      </c>
      <c r="K1427" s="12" t="s">
        <v>8367</v>
      </c>
    </row>
    <row r="1428" spans="1:11" ht="15.75" customHeight="1">
      <c r="A1428" s="12">
        <v>25887854</v>
      </c>
      <c r="B1428" s="12" t="s">
        <v>8368</v>
      </c>
      <c r="C1428" s="12" t="s">
        <v>8369</v>
      </c>
      <c r="D1428" s="12" t="s">
        <v>8370</v>
      </c>
      <c r="E1428" s="12" t="s">
        <v>8371</v>
      </c>
      <c r="F1428" s="12" t="s">
        <v>251</v>
      </c>
      <c r="G1428" s="12">
        <v>2015</v>
      </c>
      <c r="H1428" s="70">
        <v>42113</v>
      </c>
      <c r="K1428" s="12" t="s">
        <v>8372</v>
      </c>
    </row>
    <row r="1429" spans="1:11" ht="15.75" customHeight="1">
      <c r="A1429" s="12">
        <v>26467132</v>
      </c>
      <c r="B1429" s="12" t="s">
        <v>8373</v>
      </c>
      <c r="C1429" s="12" t="s">
        <v>8374</v>
      </c>
      <c r="D1429" s="12" t="s">
        <v>8375</v>
      </c>
      <c r="E1429" s="12" t="s">
        <v>8376</v>
      </c>
      <c r="F1429" s="12" t="s">
        <v>1764</v>
      </c>
      <c r="G1429" s="12">
        <v>2015</v>
      </c>
      <c r="H1429" s="70">
        <v>42293</v>
      </c>
      <c r="K1429" s="12" t="s">
        <v>8377</v>
      </c>
    </row>
    <row r="1430" spans="1:11" ht="15.75" customHeight="1">
      <c r="A1430" s="12">
        <v>25965545</v>
      </c>
      <c r="B1430" s="12" t="s">
        <v>8378</v>
      </c>
      <c r="C1430" s="12" t="s">
        <v>8379</v>
      </c>
      <c r="D1430" s="12" t="s">
        <v>8380</v>
      </c>
      <c r="E1430" s="12" t="s">
        <v>8381</v>
      </c>
      <c r="F1430" s="12" t="s">
        <v>2168</v>
      </c>
      <c r="G1430" s="12">
        <v>2015</v>
      </c>
      <c r="H1430" s="70">
        <v>42137</v>
      </c>
      <c r="I1430" s="12" t="s">
        <v>8382</v>
      </c>
      <c r="K1430" s="12" t="s">
        <v>8383</v>
      </c>
    </row>
    <row r="1431" spans="1:11" ht="15.75" customHeight="1">
      <c r="A1431" s="12">
        <v>25920978</v>
      </c>
      <c r="B1431" s="12" t="s">
        <v>8384</v>
      </c>
      <c r="C1431" s="12" t="s">
        <v>8385</v>
      </c>
      <c r="D1431" s="12" t="s">
        <v>8386</v>
      </c>
      <c r="E1431" s="12" t="s">
        <v>8387</v>
      </c>
      <c r="F1431" s="12" t="s">
        <v>3499</v>
      </c>
      <c r="G1431" s="12">
        <v>2015</v>
      </c>
      <c r="H1431" s="70">
        <v>42124</v>
      </c>
      <c r="I1431" s="12" t="s">
        <v>8388</v>
      </c>
      <c r="J1431" s="12" t="s">
        <v>8389</v>
      </c>
      <c r="K1431" s="12" t="s">
        <v>8390</v>
      </c>
    </row>
    <row r="1432" spans="1:11" ht="15.75" customHeight="1">
      <c r="A1432" s="12">
        <v>25970613</v>
      </c>
      <c r="B1432" s="12" t="s">
        <v>8391</v>
      </c>
      <c r="C1432" s="12" t="s">
        <v>8392</v>
      </c>
      <c r="D1432" s="12" t="s">
        <v>8393</v>
      </c>
      <c r="E1432" s="12" t="s">
        <v>8394</v>
      </c>
      <c r="F1432" s="12" t="s">
        <v>2175</v>
      </c>
      <c r="G1432" s="12">
        <v>2015</v>
      </c>
      <c r="H1432" s="70">
        <v>42138</v>
      </c>
      <c r="I1432" s="12" t="s">
        <v>8395</v>
      </c>
      <c r="K1432" s="12" t="s">
        <v>8396</v>
      </c>
    </row>
    <row r="1433" spans="1:11" ht="15.75" customHeight="1">
      <c r="A1433" s="12">
        <v>25492913</v>
      </c>
      <c r="B1433" s="12" t="s">
        <v>8397</v>
      </c>
      <c r="C1433" s="12" t="s">
        <v>8398</v>
      </c>
      <c r="D1433" s="12" t="s">
        <v>8399</v>
      </c>
      <c r="E1433" s="12" t="s">
        <v>8400</v>
      </c>
      <c r="F1433" s="12" t="s">
        <v>1115</v>
      </c>
      <c r="G1433" s="12">
        <v>2015</v>
      </c>
      <c r="H1433" s="70">
        <v>41984</v>
      </c>
      <c r="K1433" s="12" t="s">
        <v>8401</v>
      </c>
    </row>
    <row r="1434" spans="1:11" ht="15.75" customHeight="1">
      <c r="A1434" s="12">
        <v>25648236</v>
      </c>
      <c r="B1434" s="12" t="s">
        <v>8402</v>
      </c>
      <c r="C1434" s="12" t="s">
        <v>8403</v>
      </c>
      <c r="D1434" s="12" t="s">
        <v>8404</v>
      </c>
      <c r="E1434" s="12" t="s">
        <v>8405</v>
      </c>
      <c r="F1434" s="12" t="s">
        <v>851</v>
      </c>
      <c r="G1434" s="12">
        <v>2015</v>
      </c>
      <c r="H1434" s="70">
        <v>42040</v>
      </c>
      <c r="K1434" s="12" t="s">
        <v>8406</v>
      </c>
    </row>
    <row r="1435" spans="1:11" ht="15.75" customHeight="1">
      <c r="A1435" s="12">
        <v>25978204</v>
      </c>
      <c r="B1435" s="12" t="s">
        <v>8407</v>
      </c>
      <c r="C1435" s="12" t="s">
        <v>8408</v>
      </c>
      <c r="D1435" s="12" t="s">
        <v>8409</v>
      </c>
      <c r="E1435" s="12" t="s">
        <v>8410</v>
      </c>
      <c r="F1435" s="12" t="s">
        <v>348</v>
      </c>
      <c r="G1435" s="12">
        <v>2015</v>
      </c>
      <c r="H1435" s="70">
        <v>42140</v>
      </c>
    </row>
    <row r="1436" spans="1:11" ht="15.75" customHeight="1">
      <c r="A1436" s="12">
        <v>25995221</v>
      </c>
      <c r="B1436" s="12" t="s">
        <v>8411</v>
      </c>
      <c r="C1436" s="12" t="s">
        <v>8412</v>
      </c>
      <c r="D1436" s="12" t="s">
        <v>8413</v>
      </c>
      <c r="E1436" s="12" t="s">
        <v>8414</v>
      </c>
      <c r="F1436" s="12" t="s">
        <v>8415</v>
      </c>
      <c r="G1436" s="12">
        <v>2015</v>
      </c>
      <c r="H1436" s="70">
        <v>42146</v>
      </c>
      <c r="I1436" s="12" t="s">
        <v>8416</v>
      </c>
      <c r="J1436" s="12" t="s">
        <v>8417</v>
      </c>
      <c r="K1436" s="12" t="s">
        <v>8418</v>
      </c>
    </row>
    <row r="1437" spans="1:11" ht="15.75" customHeight="1">
      <c r="A1437" s="12">
        <v>26010772</v>
      </c>
      <c r="B1437" s="12" t="s">
        <v>8421</v>
      </c>
      <c r="C1437" s="12" t="s">
        <v>8422</v>
      </c>
      <c r="D1437" s="12" t="s">
        <v>8423</v>
      </c>
      <c r="E1437" s="12" t="s">
        <v>8424</v>
      </c>
      <c r="F1437" s="12" t="s">
        <v>2168</v>
      </c>
      <c r="G1437" s="12">
        <v>2015</v>
      </c>
      <c r="H1437" s="70">
        <v>42151</v>
      </c>
      <c r="I1437" s="12" t="s">
        <v>8425</v>
      </c>
      <c r="K1437" s="12" t="s">
        <v>8426</v>
      </c>
    </row>
    <row r="1438" spans="1:11" ht="15.75" customHeight="1">
      <c r="A1438" s="12">
        <v>24523487</v>
      </c>
      <c r="B1438" s="12" t="s">
        <v>8427</v>
      </c>
      <c r="C1438" s="12" t="s">
        <v>8428</v>
      </c>
      <c r="D1438" s="12" t="s">
        <v>8429</v>
      </c>
      <c r="E1438" s="12" t="s">
        <v>8430</v>
      </c>
      <c r="F1438" s="12" t="s">
        <v>8431</v>
      </c>
      <c r="G1438" s="12">
        <v>2015</v>
      </c>
      <c r="H1438" s="70">
        <v>41684</v>
      </c>
      <c r="K1438" s="12" t="s">
        <v>8432</v>
      </c>
    </row>
    <row r="1439" spans="1:11" ht="15.75" customHeight="1">
      <c r="A1439" s="12">
        <v>25013220</v>
      </c>
      <c r="B1439" s="12" t="s">
        <v>8433</v>
      </c>
      <c r="C1439" s="12" t="s">
        <v>8434</v>
      </c>
      <c r="D1439" s="12" t="s">
        <v>8435</v>
      </c>
      <c r="E1439" s="12" t="s">
        <v>8436</v>
      </c>
      <c r="F1439" s="12" t="s">
        <v>725</v>
      </c>
      <c r="G1439" s="12">
        <v>2015</v>
      </c>
      <c r="H1439" s="70">
        <v>41832</v>
      </c>
      <c r="K1439" s="12" t="s">
        <v>8437</v>
      </c>
    </row>
    <row r="1440" spans="1:11" ht="15.75" customHeight="1">
      <c r="A1440" s="12">
        <v>25624153</v>
      </c>
      <c r="B1440" s="12" t="s">
        <v>8438</v>
      </c>
      <c r="C1440" s="12" t="s">
        <v>8439</v>
      </c>
      <c r="D1440" s="12" t="s">
        <v>8440</v>
      </c>
      <c r="E1440" s="12" t="s">
        <v>8441</v>
      </c>
      <c r="F1440" s="12" t="s">
        <v>8442</v>
      </c>
      <c r="G1440" s="12">
        <v>2015</v>
      </c>
      <c r="H1440" s="70">
        <v>42032</v>
      </c>
      <c r="K1440" s="12" t="s">
        <v>8443</v>
      </c>
    </row>
    <row r="1441" spans="1:11" ht="15.75" customHeight="1">
      <c r="A1441" s="12">
        <v>25717022</v>
      </c>
      <c r="B1441" s="12" t="s">
        <v>8444</v>
      </c>
      <c r="C1441" s="12" t="s">
        <v>8445</v>
      </c>
      <c r="D1441" s="12" t="s">
        <v>8446</v>
      </c>
      <c r="E1441" s="12" t="s">
        <v>8447</v>
      </c>
      <c r="F1441" s="12" t="s">
        <v>1276</v>
      </c>
      <c r="G1441" s="12">
        <v>2015</v>
      </c>
      <c r="H1441" s="70">
        <v>42062</v>
      </c>
      <c r="K1441" s="12" t="s">
        <v>8448</v>
      </c>
    </row>
    <row r="1442" spans="1:11" ht="15.75" customHeight="1">
      <c r="A1442" s="12">
        <v>25724891</v>
      </c>
      <c r="B1442" s="12" t="s">
        <v>8449</v>
      </c>
      <c r="C1442" s="12" t="s">
        <v>8450</v>
      </c>
      <c r="D1442" s="12" t="s">
        <v>8451</v>
      </c>
      <c r="E1442" s="12" t="s">
        <v>5675</v>
      </c>
      <c r="F1442" s="12" t="s">
        <v>2860</v>
      </c>
      <c r="G1442" s="12">
        <v>2015</v>
      </c>
      <c r="H1442" s="70">
        <v>42064</v>
      </c>
      <c r="I1442" s="12" t="s">
        <v>8452</v>
      </c>
      <c r="K1442" s="12" t="s">
        <v>8453</v>
      </c>
    </row>
    <row r="1443" spans="1:11" ht="15.75" customHeight="1">
      <c r="A1443" s="12">
        <v>25745888</v>
      </c>
      <c r="B1443" s="12" t="s">
        <v>8454</v>
      </c>
      <c r="C1443" s="12" t="s">
        <v>8455</v>
      </c>
      <c r="D1443" s="12" t="s">
        <v>8456</v>
      </c>
      <c r="E1443" s="12" t="s">
        <v>1671</v>
      </c>
      <c r="F1443" s="12" t="s">
        <v>3409</v>
      </c>
      <c r="G1443" s="12">
        <v>2015</v>
      </c>
      <c r="H1443" s="70">
        <v>42073</v>
      </c>
      <c r="K1443" s="12" t="s">
        <v>8457</v>
      </c>
    </row>
    <row r="1444" spans="1:11" ht="15.75" customHeight="1">
      <c r="A1444" s="12">
        <v>25752416</v>
      </c>
      <c r="B1444" s="12" t="s">
        <v>8458</v>
      </c>
      <c r="C1444" s="12" t="s">
        <v>8473</v>
      </c>
      <c r="D1444" s="12" t="s">
        <v>8459</v>
      </c>
      <c r="E1444" s="12" t="s">
        <v>3881</v>
      </c>
      <c r="F1444" s="12" t="s">
        <v>841</v>
      </c>
      <c r="G1444" s="12">
        <v>2015</v>
      </c>
      <c r="H1444" s="70">
        <v>42074</v>
      </c>
      <c r="K1444" s="12" t="s">
        <v>8460</v>
      </c>
    </row>
    <row r="1445" spans="1:11" ht="15.75" customHeight="1">
      <c r="A1445" s="12">
        <v>25761873</v>
      </c>
      <c r="B1445" s="12" t="s">
        <v>8461</v>
      </c>
      <c r="C1445" s="12" t="s">
        <v>8462</v>
      </c>
      <c r="D1445" s="12" t="s">
        <v>8463</v>
      </c>
      <c r="E1445" s="12" t="s">
        <v>8464</v>
      </c>
      <c r="F1445" s="12" t="s">
        <v>2860</v>
      </c>
      <c r="G1445" s="12">
        <v>2015</v>
      </c>
      <c r="H1445" s="70">
        <v>42076</v>
      </c>
      <c r="I1445" s="12" t="s">
        <v>8465</v>
      </c>
      <c r="K1445" s="12" t="s">
        <v>8466</v>
      </c>
    </row>
    <row r="1446" spans="1:11" ht="15.75" customHeight="1">
      <c r="A1446" s="12">
        <v>25776755</v>
      </c>
      <c r="B1446" s="12" t="s">
        <v>8467</v>
      </c>
      <c r="C1446" s="12" t="s">
        <v>8468</v>
      </c>
      <c r="D1446" s="12" t="s">
        <v>8469</v>
      </c>
      <c r="E1446" s="12" t="s">
        <v>8470</v>
      </c>
      <c r="F1446" s="12" t="s">
        <v>90</v>
      </c>
      <c r="G1446" s="12">
        <v>2015</v>
      </c>
      <c r="H1446" s="70">
        <v>42081</v>
      </c>
      <c r="I1446" s="12" t="s">
        <v>8471</v>
      </c>
      <c r="K1446" s="12" t="s">
        <v>8472</v>
      </c>
    </row>
    <row r="1447" spans="1:11" ht="15.75" customHeight="1">
      <c r="A1447" s="12">
        <v>25970306</v>
      </c>
      <c r="B1447" s="12" t="s">
        <v>8474</v>
      </c>
      <c r="C1447" s="12" t="s">
        <v>8475</v>
      </c>
      <c r="D1447" s="12" t="s">
        <v>8476</v>
      </c>
      <c r="E1447" s="12" t="s">
        <v>8477</v>
      </c>
      <c r="F1447" s="12" t="s">
        <v>128</v>
      </c>
      <c r="G1447" s="12">
        <v>2015</v>
      </c>
      <c r="H1447" s="70">
        <v>42138</v>
      </c>
      <c r="I1447" s="12" t="s">
        <v>8478</v>
      </c>
      <c r="J1447" s="12" t="s">
        <v>8479</v>
      </c>
      <c r="K1447" s="12" t="s">
        <v>8480</v>
      </c>
    </row>
    <row r="1448" spans="1:11" ht="15.75" customHeight="1">
      <c r="A1448" s="12">
        <v>25981375</v>
      </c>
      <c r="B1448" s="12" t="s">
        <v>8481</v>
      </c>
      <c r="C1448" s="12" t="s">
        <v>8482</v>
      </c>
      <c r="D1448" s="12" t="s">
        <v>8483</v>
      </c>
      <c r="E1448" s="12" t="s">
        <v>827</v>
      </c>
      <c r="F1448" s="12" t="s">
        <v>5552</v>
      </c>
      <c r="G1448" s="12">
        <v>2015</v>
      </c>
      <c r="H1448" s="70">
        <v>42143</v>
      </c>
      <c r="K1448" s="12" t="s">
        <v>8484</v>
      </c>
    </row>
    <row r="1449" spans="1:11" ht="15.75" customHeight="1">
      <c r="A1449" s="12">
        <v>25989525</v>
      </c>
      <c r="B1449" s="12" t="s">
        <v>8485</v>
      </c>
      <c r="C1449" s="12" t="s">
        <v>8486</v>
      </c>
      <c r="D1449" s="12" t="s">
        <v>8487</v>
      </c>
      <c r="E1449" s="12" t="s">
        <v>1304</v>
      </c>
      <c r="F1449" s="12" t="s">
        <v>2867</v>
      </c>
      <c r="G1449" s="12">
        <v>2015</v>
      </c>
      <c r="H1449" s="70">
        <v>42144</v>
      </c>
      <c r="I1449" s="12" t="s">
        <v>8488</v>
      </c>
      <c r="K1449" s="12" t="s">
        <v>8489</v>
      </c>
    </row>
    <row r="1450" spans="1:11" ht="15.75" customHeight="1">
      <c r="A1450" s="12">
        <v>25990783</v>
      </c>
      <c r="B1450" s="12" t="s">
        <v>8490</v>
      </c>
      <c r="C1450" s="12" t="s">
        <v>8491</v>
      </c>
      <c r="D1450" s="12" t="s">
        <v>8492</v>
      </c>
      <c r="E1450" s="12" t="s">
        <v>8493</v>
      </c>
      <c r="F1450" s="12" t="s">
        <v>251</v>
      </c>
      <c r="G1450" s="12">
        <v>2015</v>
      </c>
      <c r="H1450" s="70">
        <v>42145</v>
      </c>
      <c r="K1450" s="12" t="s">
        <v>8494</v>
      </c>
    </row>
    <row r="1451" spans="1:11" ht="15.75" customHeight="1">
      <c r="A1451" s="12">
        <v>26099898</v>
      </c>
      <c r="B1451" s="12" t="s">
        <v>8495</v>
      </c>
      <c r="C1451" s="12" t="s">
        <v>8496</v>
      </c>
      <c r="D1451" s="12" t="s">
        <v>8497</v>
      </c>
      <c r="E1451" s="12" t="s">
        <v>8498</v>
      </c>
      <c r="F1451" s="12" t="s">
        <v>5552</v>
      </c>
      <c r="G1451" s="12">
        <v>2015</v>
      </c>
      <c r="H1451" s="70">
        <v>42179</v>
      </c>
      <c r="K1451" s="12" t="s">
        <v>8499</v>
      </c>
    </row>
    <row r="1452" spans="1:11" ht="15.75" customHeight="1">
      <c r="A1452" s="12">
        <v>26197536</v>
      </c>
      <c r="B1452" s="12" t="s">
        <v>8500</v>
      </c>
      <c r="C1452" s="12" t="s">
        <v>8501</v>
      </c>
      <c r="D1452" s="12" t="s">
        <v>8502</v>
      </c>
      <c r="E1452" s="12" t="s">
        <v>8503</v>
      </c>
      <c r="F1452" s="12" t="s">
        <v>8504</v>
      </c>
      <c r="G1452" s="12">
        <v>2015</v>
      </c>
      <c r="H1452" s="70">
        <v>42208</v>
      </c>
    </row>
    <row r="1453" spans="1:11" ht="15.75" customHeight="1">
      <c r="A1453" s="12">
        <v>26031715</v>
      </c>
      <c r="B1453" s="12" t="s">
        <v>8507</v>
      </c>
      <c r="C1453" s="12" t="s">
        <v>8508</v>
      </c>
      <c r="D1453" s="12" t="s">
        <v>8509</v>
      </c>
      <c r="E1453" s="12" t="s">
        <v>8510</v>
      </c>
      <c r="F1453" s="12" t="s">
        <v>8511</v>
      </c>
      <c r="G1453" s="12">
        <v>2015</v>
      </c>
      <c r="H1453" s="70">
        <v>42158</v>
      </c>
      <c r="I1453" s="12" t="s">
        <v>8512</v>
      </c>
      <c r="K1453" s="12" t="s">
        <v>8513</v>
      </c>
    </row>
    <row r="1454" spans="1:11" ht="15.75" customHeight="1">
      <c r="A1454" s="12">
        <v>26042774</v>
      </c>
      <c r="B1454" s="12" t="s">
        <v>8514</v>
      </c>
      <c r="C1454" s="12" t="s">
        <v>8515</v>
      </c>
      <c r="D1454" s="12" t="s">
        <v>8516</v>
      </c>
      <c r="E1454" s="12" t="s">
        <v>8517</v>
      </c>
      <c r="F1454" s="12" t="s">
        <v>2188</v>
      </c>
      <c r="G1454" s="12">
        <v>2015</v>
      </c>
      <c r="H1454" s="70">
        <v>42160</v>
      </c>
      <c r="I1454" s="12" t="s">
        <v>8518</v>
      </c>
      <c r="K1454" s="12" t="s">
        <v>8519</v>
      </c>
    </row>
    <row r="1455" spans="1:11" ht="15.75" customHeight="1">
      <c r="A1455" s="12">
        <v>26046359</v>
      </c>
      <c r="B1455" s="12" t="s">
        <v>8520</v>
      </c>
      <c r="C1455" s="12" t="s">
        <v>8521</v>
      </c>
      <c r="D1455" s="12" t="s">
        <v>8522</v>
      </c>
      <c r="E1455" s="12" t="s">
        <v>8523</v>
      </c>
      <c r="F1455" s="12" t="s">
        <v>2175</v>
      </c>
      <c r="G1455" s="12">
        <v>2015</v>
      </c>
      <c r="H1455" s="70">
        <v>42161</v>
      </c>
      <c r="I1455" s="12" t="s">
        <v>8524</v>
      </c>
      <c r="K1455" s="12" t="s">
        <v>8525</v>
      </c>
    </row>
    <row r="1456" spans="1:11" ht="15.75" customHeight="1">
      <c r="A1456" s="12">
        <v>26061040</v>
      </c>
      <c r="B1456" s="12" t="s">
        <v>8526</v>
      </c>
      <c r="C1456" s="12" t="s">
        <v>8527</v>
      </c>
      <c r="D1456" s="12" t="s">
        <v>8528</v>
      </c>
      <c r="E1456" s="12" t="s">
        <v>8529</v>
      </c>
      <c r="F1456" s="12" t="s">
        <v>2168</v>
      </c>
      <c r="G1456" s="12">
        <v>2015</v>
      </c>
      <c r="H1456" s="70">
        <v>42166</v>
      </c>
      <c r="I1456" s="12" t="s">
        <v>8530</v>
      </c>
      <c r="K1456" s="12" t="s">
        <v>8531</v>
      </c>
    </row>
    <row r="1457" spans="1:11" ht="15.75" customHeight="1">
      <c r="A1457" s="12">
        <v>26083250</v>
      </c>
      <c r="B1457" s="12" t="s">
        <v>8532</v>
      </c>
      <c r="C1457" s="12" t="s">
        <v>8533</v>
      </c>
      <c r="D1457" s="12" t="s">
        <v>8534</v>
      </c>
      <c r="E1457" s="12" t="s">
        <v>8535</v>
      </c>
      <c r="F1457" s="12" t="s">
        <v>2168</v>
      </c>
      <c r="G1457" s="12">
        <v>2015</v>
      </c>
      <c r="H1457" s="70">
        <v>42173</v>
      </c>
      <c r="I1457" s="12" t="s">
        <v>8536</v>
      </c>
      <c r="K1457" s="12" t="s">
        <v>8537</v>
      </c>
    </row>
    <row r="1458" spans="1:11" ht="15.75" customHeight="1">
      <c r="A1458" s="12">
        <v>26084755</v>
      </c>
      <c r="B1458" s="12" t="s">
        <v>8538</v>
      </c>
      <c r="C1458" s="12" t="s">
        <v>8539</v>
      </c>
      <c r="D1458" s="12" t="s">
        <v>8540</v>
      </c>
      <c r="E1458" s="12" t="s">
        <v>1173</v>
      </c>
      <c r="F1458" s="12" t="s">
        <v>341</v>
      </c>
      <c r="G1458" s="12">
        <v>2015</v>
      </c>
      <c r="H1458" s="70">
        <v>42174</v>
      </c>
      <c r="I1458" s="12" t="s">
        <v>8541</v>
      </c>
      <c r="K1458" s="12" t="s">
        <v>8542</v>
      </c>
    </row>
    <row r="1459" spans="1:11" ht="15.75" customHeight="1">
      <c r="A1459" s="12">
        <v>26089500</v>
      </c>
      <c r="B1459" s="12" t="s">
        <v>8543</v>
      </c>
      <c r="C1459" s="12" t="s">
        <v>3521</v>
      </c>
      <c r="D1459" s="12" t="s">
        <v>8544</v>
      </c>
      <c r="E1459" s="12" t="s">
        <v>3096</v>
      </c>
      <c r="F1459" s="12" t="s">
        <v>8545</v>
      </c>
      <c r="G1459" s="12">
        <v>2015</v>
      </c>
      <c r="H1459" s="70">
        <v>42175</v>
      </c>
      <c r="K1459" s="12" t="s">
        <v>8546</v>
      </c>
    </row>
    <row r="1460" spans="1:11" ht="15.75" customHeight="1">
      <c r="A1460" s="12">
        <v>26089520</v>
      </c>
      <c r="B1460" s="12" t="s">
        <v>8548</v>
      </c>
      <c r="C1460" s="12" t="s">
        <v>8549</v>
      </c>
      <c r="D1460" s="12" t="s">
        <v>8550</v>
      </c>
      <c r="E1460" s="12" t="s">
        <v>8551</v>
      </c>
      <c r="F1460" s="12" t="s">
        <v>8545</v>
      </c>
      <c r="G1460" s="12">
        <v>2015</v>
      </c>
      <c r="H1460" s="70">
        <v>42175</v>
      </c>
      <c r="I1460" s="12" t="s">
        <v>8552</v>
      </c>
      <c r="J1460" s="12" t="s">
        <v>8553</v>
      </c>
      <c r="K1460" s="12" t="s">
        <v>8554</v>
      </c>
    </row>
    <row r="1461" spans="1:11" ht="15.75" customHeight="1">
      <c r="A1461" s="12">
        <v>25959533</v>
      </c>
      <c r="B1461" s="12" t="s">
        <v>8557</v>
      </c>
      <c r="C1461" s="12" t="s">
        <v>8558</v>
      </c>
      <c r="D1461" s="12" t="s">
        <v>8559</v>
      </c>
      <c r="E1461" s="12" t="s">
        <v>8560</v>
      </c>
      <c r="F1461" s="12" t="s">
        <v>7845</v>
      </c>
      <c r="G1461" s="12">
        <v>2015</v>
      </c>
      <c r="H1461" s="70">
        <v>42136</v>
      </c>
      <c r="K1461" s="12" t="s">
        <v>8561</v>
      </c>
    </row>
    <row r="1462" spans="1:11" ht="15.75" customHeight="1">
      <c r="A1462" s="12">
        <v>25944661</v>
      </c>
      <c r="B1462" s="12" t="s">
        <v>8562</v>
      </c>
      <c r="C1462" s="12" t="s">
        <v>8563</v>
      </c>
      <c r="D1462" s="12" t="s">
        <v>8564</v>
      </c>
      <c r="E1462" s="12" t="s">
        <v>3312</v>
      </c>
      <c r="F1462" s="12" t="s">
        <v>384</v>
      </c>
      <c r="G1462" s="12">
        <v>2015</v>
      </c>
      <c r="H1462" s="70">
        <v>42131</v>
      </c>
      <c r="I1462" s="12" t="s">
        <v>8565</v>
      </c>
      <c r="J1462" s="12" t="s">
        <v>8566</v>
      </c>
      <c r="K1462" s="12" t="s">
        <v>8567</v>
      </c>
    </row>
    <row r="1463" spans="1:11" ht="15.75" customHeight="1">
      <c r="A1463" s="12">
        <v>26121655</v>
      </c>
      <c r="B1463" s="12" t="s">
        <v>8568</v>
      </c>
      <c r="C1463" s="12" t="s">
        <v>8569</v>
      </c>
      <c r="D1463" s="12" t="s">
        <v>8570</v>
      </c>
      <c r="E1463" s="12" t="s">
        <v>8571</v>
      </c>
      <c r="F1463" s="12" t="s">
        <v>2168</v>
      </c>
      <c r="G1463" s="12">
        <v>2015</v>
      </c>
      <c r="H1463" s="70">
        <v>42185</v>
      </c>
      <c r="I1463" s="12" t="s">
        <v>8572</v>
      </c>
      <c r="K1463" s="12" t="s">
        <v>8573</v>
      </c>
    </row>
    <row r="1464" spans="1:11" ht="15.75" customHeight="1">
      <c r="A1464" s="12">
        <v>25761740</v>
      </c>
      <c r="B1464" s="12" t="s">
        <v>8574</v>
      </c>
      <c r="C1464" s="12" t="s">
        <v>8575</v>
      </c>
      <c r="D1464" s="12" t="s">
        <v>8576</v>
      </c>
      <c r="E1464" s="12" t="s">
        <v>8577</v>
      </c>
      <c r="F1464" s="12" t="s">
        <v>1276</v>
      </c>
      <c r="G1464" s="12">
        <v>2015</v>
      </c>
      <c r="H1464" s="70">
        <v>42076</v>
      </c>
      <c r="K1464" s="12" t="s">
        <v>8578</v>
      </c>
    </row>
    <row r="1465" spans="1:11" ht="15.75" customHeight="1">
      <c r="A1465" s="12">
        <v>25823977</v>
      </c>
      <c r="B1465" s="12" t="s">
        <v>8579</v>
      </c>
      <c r="C1465" s="12" t="s">
        <v>8580</v>
      </c>
      <c r="D1465" s="12" t="s">
        <v>8581</v>
      </c>
      <c r="E1465" s="12" t="s">
        <v>7610</v>
      </c>
      <c r="F1465" s="12" t="s">
        <v>69</v>
      </c>
      <c r="G1465" s="12">
        <v>2015</v>
      </c>
      <c r="H1465" s="70">
        <v>42095</v>
      </c>
      <c r="K1465" s="12" t="s">
        <v>8582</v>
      </c>
    </row>
    <row r="1466" spans="1:11" ht="15.75" customHeight="1">
      <c r="A1466" s="12">
        <v>25833314</v>
      </c>
      <c r="B1466" s="12" t="s">
        <v>8585</v>
      </c>
      <c r="C1466" s="12" t="s">
        <v>8586</v>
      </c>
      <c r="D1466" s="12" t="s">
        <v>8587</v>
      </c>
      <c r="E1466" s="12" t="s">
        <v>7149</v>
      </c>
      <c r="F1466" s="12" t="s">
        <v>7927</v>
      </c>
      <c r="G1466" s="12">
        <v>2015</v>
      </c>
      <c r="H1466" s="70">
        <v>42097</v>
      </c>
      <c r="K1466" s="12" t="s">
        <v>8588</v>
      </c>
    </row>
    <row r="1467" spans="1:11" ht="15.75" customHeight="1">
      <c r="A1467" s="12">
        <v>25917593</v>
      </c>
      <c r="B1467" s="12" t="s">
        <v>8589</v>
      </c>
      <c r="C1467" s="12" t="s">
        <v>8590</v>
      </c>
      <c r="D1467" s="12" t="s">
        <v>8591</v>
      </c>
      <c r="E1467" s="12" t="s">
        <v>8592</v>
      </c>
      <c r="F1467" s="12" t="s">
        <v>69</v>
      </c>
      <c r="G1467" s="12">
        <v>2015</v>
      </c>
      <c r="H1467" s="70">
        <v>42123</v>
      </c>
      <c r="K1467" s="12" t="s">
        <v>8593</v>
      </c>
    </row>
    <row r="1468" spans="1:11" ht="15.75" customHeight="1">
      <c r="A1468" s="12">
        <v>25926497</v>
      </c>
      <c r="B1468" s="12" t="s">
        <v>8594</v>
      </c>
      <c r="C1468" s="12" t="s">
        <v>8595</v>
      </c>
      <c r="D1468" s="12" t="s">
        <v>8596</v>
      </c>
      <c r="E1468" s="12" t="s">
        <v>1152</v>
      </c>
      <c r="F1468" s="12" t="s">
        <v>267</v>
      </c>
      <c r="G1468" s="12">
        <v>2015</v>
      </c>
      <c r="H1468" s="70">
        <v>42125</v>
      </c>
      <c r="I1468" s="12" t="s">
        <v>8597</v>
      </c>
      <c r="K1468" s="12" t="s">
        <v>8598</v>
      </c>
    </row>
    <row r="1469" spans="1:11" ht="15.75" customHeight="1">
      <c r="A1469" s="12">
        <v>25930206</v>
      </c>
      <c r="B1469" s="12" t="s">
        <v>8599</v>
      </c>
      <c r="C1469" s="12" t="s">
        <v>8600</v>
      </c>
      <c r="D1469" s="12" t="s">
        <v>8601</v>
      </c>
      <c r="E1469" s="12" t="s">
        <v>8602</v>
      </c>
      <c r="F1469" s="12" t="s">
        <v>405</v>
      </c>
      <c r="G1469" s="12">
        <v>2015</v>
      </c>
      <c r="H1469" s="70">
        <v>42126</v>
      </c>
      <c r="I1469" s="12" t="s">
        <v>8603</v>
      </c>
      <c r="J1469" s="12" t="s">
        <v>8604</v>
      </c>
      <c r="K1469" s="12" t="s">
        <v>8605</v>
      </c>
    </row>
    <row r="1470" spans="1:11" ht="15.75" customHeight="1">
      <c r="A1470" s="12">
        <v>25934156</v>
      </c>
      <c r="B1470" s="12" t="s">
        <v>8606</v>
      </c>
      <c r="C1470" s="12" t="s">
        <v>8607</v>
      </c>
      <c r="D1470" s="12" t="s">
        <v>8608</v>
      </c>
      <c r="E1470" s="12" t="s">
        <v>8609</v>
      </c>
      <c r="F1470" s="12" t="s">
        <v>496</v>
      </c>
      <c r="G1470" s="12">
        <v>2015</v>
      </c>
      <c r="H1470" s="70">
        <v>42127</v>
      </c>
      <c r="K1470" s="12" t="s">
        <v>8610</v>
      </c>
    </row>
    <row r="1471" spans="1:11" ht="15.75" customHeight="1">
      <c r="A1471" s="12">
        <v>25939505</v>
      </c>
      <c r="B1471" s="12" t="s">
        <v>8611</v>
      </c>
      <c r="C1471" s="12" t="s">
        <v>8612</v>
      </c>
      <c r="D1471" s="12" t="s">
        <v>8613</v>
      </c>
      <c r="E1471" s="12" t="s">
        <v>8614</v>
      </c>
      <c r="F1471" s="12" t="s">
        <v>90</v>
      </c>
      <c r="G1471" s="12">
        <v>2015</v>
      </c>
      <c r="H1471" s="70">
        <v>42130</v>
      </c>
      <c r="I1471" s="12" t="s">
        <v>8615</v>
      </c>
      <c r="K1471" s="12" t="s">
        <v>8616</v>
      </c>
    </row>
    <row r="1472" spans="1:11" ht="15.75" customHeight="1">
      <c r="A1472" s="12">
        <v>26010780</v>
      </c>
      <c r="B1472" s="12" t="s">
        <v>8617</v>
      </c>
      <c r="C1472" s="12" t="s">
        <v>8618</v>
      </c>
      <c r="D1472" s="12" t="s">
        <v>8619</v>
      </c>
      <c r="E1472" s="12" t="s">
        <v>8620</v>
      </c>
      <c r="F1472" s="12" t="s">
        <v>8621</v>
      </c>
      <c r="G1472" s="12">
        <v>2015</v>
      </c>
      <c r="H1472" s="70">
        <v>42151</v>
      </c>
      <c r="K1472" s="12" t="s">
        <v>8622</v>
      </c>
    </row>
    <row r="1473" spans="1:11" ht="15.75" customHeight="1">
      <c r="A1473" s="12">
        <v>26015828</v>
      </c>
      <c r="B1473" s="12" t="s">
        <v>8623</v>
      </c>
      <c r="C1473" s="12" t="s">
        <v>8624</v>
      </c>
      <c r="D1473" s="12" t="s">
        <v>8625</v>
      </c>
      <c r="E1473" s="12" t="s">
        <v>8626</v>
      </c>
      <c r="F1473" s="12" t="s">
        <v>5957</v>
      </c>
      <c r="G1473" s="12">
        <v>2015</v>
      </c>
      <c r="H1473" s="70">
        <v>42152</v>
      </c>
      <c r="I1473" s="12" t="s">
        <v>8627</v>
      </c>
      <c r="K1473" s="12" t="s">
        <v>8628</v>
      </c>
    </row>
    <row r="1474" spans="1:11" ht="15.75" customHeight="1">
      <c r="A1474" s="12">
        <v>26125533</v>
      </c>
      <c r="B1474" s="12" t="s">
        <v>8629</v>
      </c>
      <c r="C1474" s="12" t="s">
        <v>8630</v>
      </c>
      <c r="D1474" s="12" t="s">
        <v>8631</v>
      </c>
      <c r="E1474" s="12" t="s">
        <v>8632</v>
      </c>
      <c r="F1474" s="12" t="s">
        <v>1945</v>
      </c>
      <c r="G1474" s="12">
        <v>2015</v>
      </c>
      <c r="H1474" s="70">
        <v>42186</v>
      </c>
      <c r="I1474" s="12" t="s">
        <v>8633</v>
      </c>
      <c r="J1474" s="12" t="s">
        <v>8634</v>
      </c>
      <c r="K1474" s="12" t="s">
        <v>8635</v>
      </c>
    </row>
    <row r="1475" spans="1:11" ht="15.75" customHeight="1">
      <c r="A1475" s="12">
        <v>26131720</v>
      </c>
      <c r="B1475" s="12" t="s">
        <v>8636</v>
      </c>
      <c r="C1475" s="12" t="s">
        <v>8637</v>
      </c>
      <c r="D1475" s="12" t="s">
        <v>8638</v>
      </c>
      <c r="E1475" s="12" t="s">
        <v>3408</v>
      </c>
      <c r="F1475" s="12" t="s">
        <v>2168</v>
      </c>
      <c r="G1475" s="12">
        <v>2015</v>
      </c>
      <c r="H1475" s="70">
        <v>42187</v>
      </c>
      <c r="I1475" s="12" t="s">
        <v>8639</v>
      </c>
      <c r="K1475" s="12" t="s">
        <v>8640</v>
      </c>
    </row>
    <row r="1476" spans="1:11" ht="15.75" customHeight="1">
      <c r="A1476" s="12">
        <v>26147143</v>
      </c>
      <c r="B1476" s="12" t="s">
        <v>8643</v>
      </c>
      <c r="C1476" s="12" t="s">
        <v>8644</v>
      </c>
      <c r="D1476" s="12" t="s">
        <v>8645</v>
      </c>
      <c r="E1476" s="12" t="s">
        <v>2783</v>
      </c>
      <c r="F1476" s="12" t="s">
        <v>336</v>
      </c>
      <c r="G1476" s="12">
        <v>2015</v>
      </c>
      <c r="H1476" s="70">
        <v>42192</v>
      </c>
    </row>
    <row r="1477" spans="1:11" ht="15.75" customHeight="1">
      <c r="A1477" s="12">
        <v>26195682</v>
      </c>
      <c r="B1477" s="12" t="s">
        <v>8646</v>
      </c>
      <c r="C1477" s="12" t="s">
        <v>8647</v>
      </c>
      <c r="D1477" s="12" t="s">
        <v>8648</v>
      </c>
      <c r="E1477" s="12" t="s">
        <v>8649</v>
      </c>
      <c r="F1477" s="12" t="s">
        <v>8650</v>
      </c>
      <c r="G1477" s="12">
        <v>2015</v>
      </c>
      <c r="H1477" s="70">
        <v>42207</v>
      </c>
      <c r="I1477" s="12" t="s">
        <v>8651</v>
      </c>
      <c r="K1477" s="12" t="s">
        <v>8652</v>
      </c>
    </row>
    <row r="1478" spans="1:11" ht="15.75" customHeight="1">
      <c r="A1478" s="12">
        <v>26222746</v>
      </c>
      <c r="B1478" s="12" t="s">
        <v>8653</v>
      </c>
      <c r="C1478" s="12" t="s">
        <v>8654</v>
      </c>
      <c r="D1478" s="12" t="s">
        <v>8655</v>
      </c>
      <c r="E1478" s="12" t="s">
        <v>8656</v>
      </c>
      <c r="F1478" s="12" t="s">
        <v>128</v>
      </c>
      <c r="G1478" s="12">
        <v>2015</v>
      </c>
      <c r="H1478" s="70">
        <v>42215</v>
      </c>
      <c r="K1478" s="12" t="s">
        <v>8657</v>
      </c>
    </row>
    <row r="1479" spans="1:11" ht="15.75" customHeight="1">
      <c r="A1479" s="12">
        <v>26222748</v>
      </c>
      <c r="B1479" s="12" t="s">
        <v>8658</v>
      </c>
      <c r="C1479" s="12" t="s">
        <v>8659</v>
      </c>
      <c r="D1479" s="12" t="s">
        <v>8660</v>
      </c>
      <c r="E1479" s="12" t="s">
        <v>8661</v>
      </c>
      <c r="F1479" s="12" t="s">
        <v>128</v>
      </c>
      <c r="G1479" s="12">
        <v>2015</v>
      </c>
      <c r="H1479" s="70">
        <v>42215</v>
      </c>
      <c r="K1479" s="12" t="s">
        <v>8662</v>
      </c>
    </row>
    <row r="1480" spans="1:11" ht="15.75" customHeight="1">
      <c r="A1480" s="12">
        <v>26431666</v>
      </c>
      <c r="B1480" s="12" t="s">
        <v>8663</v>
      </c>
      <c r="C1480" s="12" t="s">
        <v>8664</v>
      </c>
      <c r="D1480" s="12" t="s">
        <v>8665</v>
      </c>
      <c r="E1480" s="12" t="s">
        <v>8666</v>
      </c>
      <c r="F1480" s="12" t="s">
        <v>8667</v>
      </c>
      <c r="G1480" s="12">
        <v>2015</v>
      </c>
      <c r="H1480" s="70">
        <v>42281</v>
      </c>
    </row>
    <row r="1481" spans="1:11" ht="15.75" customHeight="1">
      <c r="A1481" s="12">
        <v>26633925</v>
      </c>
      <c r="B1481" s="12" t="s">
        <v>8668</v>
      </c>
      <c r="C1481" s="12" t="s">
        <v>8669</v>
      </c>
      <c r="D1481" s="12" t="s">
        <v>8670</v>
      </c>
      <c r="E1481" s="12" t="s">
        <v>8671</v>
      </c>
      <c r="F1481" s="12" t="s">
        <v>8672</v>
      </c>
      <c r="G1481" s="12">
        <v>2015</v>
      </c>
      <c r="H1481" s="70">
        <v>42342</v>
      </c>
      <c r="I1481" s="12" t="s">
        <v>8673</v>
      </c>
      <c r="K1481" s="12" t="s">
        <v>8674</v>
      </c>
    </row>
    <row r="1482" spans="1:11" ht="15.75" customHeight="1">
      <c r="A1482" s="12">
        <v>26665775</v>
      </c>
      <c r="B1482" s="12" t="s">
        <v>8675</v>
      </c>
      <c r="C1482" s="12" t="s">
        <v>8676</v>
      </c>
      <c r="D1482" s="12" t="s">
        <v>8677</v>
      </c>
      <c r="E1482" s="12" t="s">
        <v>8678</v>
      </c>
      <c r="F1482" s="12" t="s">
        <v>4854</v>
      </c>
      <c r="G1482" s="12">
        <v>2015</v>
      </c>
      <c r="H1482" s="70">
        <v>42354</v>
      </c>
    </row>
    <row r="1483" spans="1:11" ht="15.75" customHeight="1">
      <c r="A1483" s="12">
        <v>26692622</v>
      </c>
      <c r="B1483" s="12" t="s">
        <v>8679</v>
      </c>
      <c r="C1483" s="12" t="s">
        <v>8680</v>
      </c>
      <c r="D1483" s="12" t="s">
        <v>8681</v>
      </c>
      <c r="E1483" s="12" t="s">
        <v>8682</v>
      </c>
      <c r="F1483" s="12" t="s">
        <v>6224</v>
      </c>
      <c r="G1483" s="12">
        <v>2015</v>
      </c>
      <c r="H1483" s="70">
        <v>42361</v>
      </c>
      <c r="I1483" s="12" t="s">
        <v>8683</v>
      </c>
      <c r="K1483" s="12" t="s">
        <v>8684</v>
      </c>
    </row>
    <row r="1484" spans="1:11" ht="15.75" customHeight="1">
      <c r="A1484" s="12">
        <v>26849693</v>
      </c>
      <c r="B1484" s="12" t="s">
        <v>8685</v>
      </c>
      <c r="C1484" s="12" t="s">
        <v>8686</v>
      </c>
      <c r="D1484" s="12" t="s">
        <v>8687</v>
      </c>
      <c r="E1484" s="12" t="s">
        <v>8688</v>
      </c>
      <c r="F1484" s="12" t="s">
        <v>8689</v>
      </c>
      <c r="G1484" s="12">
        <v>2015</v>
      </c>
      <c r="H1484" s="70">
        <v>42406</v>
      </c>
      <c r="K1484" s="12" t="s">
        <v>8690</v>
      </c>
    </row>
    <row r="1485" spans="1:11" ht="15.75" customHeight="1">
      <c r="A1485" s="12">
        <v>26118995</v>
      </c>
      <c r="B1485" s="12" t="s">
        <v>8691</v>
      </c>
      <c r="C1485" s="12" t="s">
        <v>8692</v>
      </c>
      <c r="D1485" s="12" t="s">
        <v>8693</v>
      </c>
      <c r="E1485" s="12" t="s">
        <v>8694</v>
      </c>
      <c r="F1485" s="12" t="s">
        <v>3499</v>
      </c>
      <c r="G1485" s="12">
        <v>2015</v>
      </c>
      <c r="H1485" s="70">
        <v>42185</v>
      </c>
      <c r="I1485" s="12" t="s">
        <v>8695</v>
      </c>
      <c r="J1485" s="12" t="s">
        <v>8696</v>
      </c>
      <c r="K1485" s="12" t="s">
        <v>8697</v>
      </c>
    </row>
    <row r="1486" spans="1:11" ht="15.75" customHeight="1">
      <c r="A1486" s="12">
        <v>26169173</v>
      </c>
      <c r="B1486" s="12" t="s">
        <v>8698</v>
      </c>
      <c r="C1486" s="12" t="s">
        <v>8699</v>
      </c>
      <c r="D1486" s="12" t="s">
        <v>8700</v>
      </c>
      <c r="E1486" s="12" t="s">
        <v>4270</v>
      </c>
      <c r="F1486" s="12" t="s">
        <v>392</v>
      </c>
      <c r="G1486" s="12">
        <v>2015</v>
      </c>
      <c r="H1486" s="70">
        <v>42200</v>
      </c>
      <c r="I1486" s="12" t="s">
        <v>8701</v>
      </c>
      <c r="K1486" s="12" t="s">
        <v>8702</v>
      </c>
    </row>
    <row r="1487" spans="1:11" ht="15.75" customHeight="1">
      <c r="A1487" s="12">
        <v>26195002</v>
      </c>
      <c r="B1487" s="12" t="s">
        <v>8703</v>
      </c>
      <c r="C1487" s="12" t="s">
        <v>8704</v>
      </c>
      <c r="D1487" s="12" t="s">
        <v>8705</v>
      </c>
      <c r="E1487" s="12" t="s">
        <v>8706</v>
      </c>
      <c r="F1487" s="12" t="s">
        <v>392</v>
      </c>
      <c r="G1487" s="12">
        <v>2015</v>
      </c>
      <c r="H1487" s="70">
        <v>42207</v>
      </c>
      <c r="I1487" s="12" t="s">
        <v>8707</v>
      </c>
      <c r="K1487" s="12" t="s">
        <v>8708</v>
      </c>
    </row>
    <row r="1488" spans="1:11" ht="15.75" customHeight="1">
      <c r="A1488" s="12">
        <v>26207372</v>
      </c>
      <c r="B1488" s="12" t="s">
        <v>8709</v>
      </c>
      <c r="C1488" s="12" t="s">
        <v>8710</v>
      </c>
      <c r="D1488" s="12" t="s">
        <v>8711</v>
      </c>
      <c r="E1488" s="12" t="s">
        <v>1671</v>
      </c>
      <c r="F1488" s="12" t="s">
        <v>2168</v>
      </c>
      <c r="G1488" s="12">
        <v>2015</v>
      </c>
      <c r="H1488" s="70">
        <v>42210</v>
      </c>
      <c r="I1488" s="12" t="s">
        <v>8712</v>
      </c>
      <c r="K1488" s="12" t="s">
        <v>8713</v>
      </c>
    </row>
    <row r="1489" spans="1:11" ht="15.75" customHeight="1">
      <c r="A1489" s="12">
        <v>26208181</v>
      </c>
      <c r="B1489" s="12" t="s">
        <v>8714</v>
      </c>
      <c r="C1489" s="12" t="s">
        <v>8715</v>
      </c>
      <c r="D1489" s="12" t="s">
        <v>8716</v>
      </c>
      <c r="E1489" s="12" t="s">
        <v>8717</v>
      </c>
      <c r="F1489" s="12" t="s">
        <v>2168</v>
      </c>
      <c r="G1489" s="12">
        <v>2015</v>
      </c>
      <c r="H1489" s="70">
        <v>42210</v>
      </c>
      <c r="I1489" s="12" t="s">
        <v>8718</v>
      </c>
      <c r="K1489" s="12" t="s">
        <v>8719</v>
      </c>
    </row>
    <row r="1490" spans="1:11" ht="15.75" customHeight="1">
      <c r="A1490" s="12">
        <v>26208287</v>
      </c>
      <c r="B1490" s="12" t="s">
        <v>8720</v>
      </c>
      <c r="C1490" s="12" t="s">
        <v>8721</v>
      </c>
      <c r="D1490" s="12" t="s">
        <v>8722</v>
      </c>
      <c r="E1490" s="12" t="s">
        <v>8723</v>
      </c>
      <c r="F1490" s="12" t="s">
        <v>2168</v>
      </c>
      <c r="G1490" s="12">
        <v>2015</v>
      </c>
      <c r="H1490" s="70">
        <v>42210</v>
      </c>
      <c r="I1490" s="12" t="s">
        <v>8724</v>
      </c>
      <c r="K1490" s="12" t="s">
        <v>8725</v>
      </c>
    </row>
    <row r="1491" spans="1:11" ht="15.75" customHeight="1">
      <c r="A1491" s="12">
        <v>26220935</v>
      </c>
      <c r="B1491" s="12" t="s">
        <v>8726</v>
      </c>
      <c r="C1491" s="12" t="s">
        <v>8727</v>
      </c>
      <c r="D1491" s="12" t="s">
        <v>8728</v>
      </c>
      <c r="E1491" s="12" t="s">
        <v>8729</v>
      </c>
      <c r="F1491" s="12" t="s">
        <v>8730</v>
      </c>
      <c r="G1491" s="12">
        <v>2015</v>
      </c>
      <c r="H1491" s="70">
        <v>42215</v>
      </c>
      <c r="I1491" s="12" t="s">
        <v>8731</v>
      </c>
      <c r="K1491" s="12" t="s">
        <v>8732</v>
      </c>
    </row>
    <row r="1492" spans="1:11" ht="15.75" customHeight="1">
      <c r="A1492" s="12">
        <v>25957906</v>
      </c>
      <c r="B1492" s="12" t="s">
        <v>8733</v>
      </c>
      <c r="C1492" s="12" t="s">
        <v>8734</v>
      </c>
      <c r="D1492" s="12" t="s">
        <v>8735</v>
      </c>
      <c r="E1492" s="12" t="s">
        <v>8736</v>
      </c>
      <c r="F1492" s="12" t="s">
        <v>8737</v>
      </c>
      <c r="G1492" s="12">
        <v>2015</v>
      </c>
      <c r="H1492" s="70">
        <v>42135</v>
      </c>
      <c r="K1492" s="12" t="s">
        <v>8738</v>
      </c>
    </row>
    <row r="1493" spans="1:11" ht="15.75" customHeight="1">
      <c r="A1493" s="12">
        <v>26220080</v>
      </c>
      <c r="B1493" s="12" t="s">
        <v>8741</v>
      </c>
      <c r="C1493" s="12" t="s">
        <v>8742</v>
      </c>
      <c r="D1493" s="12" t="s">
        <v>8743</v>
      </c>
      <c r="E1493" s="12" t="s">
        <v>8744</v>
      </c>
      <c r="F1493" s="12" t="s">
        <v>341</v>
      </c>
      <c r="G1493" s="12">
        <v>2015</v>
      </c>
      <c r="H1493" s="70">
        <v>42215</v>
      </c>
      <c r="I1493" s="12" t="s">
        <v>8745</v>
      </c>
      <c r="K1493" s="12" t="s">
        <v>8746</v>
      </c>
    </row>
    <row r="1494" spans="1:11" ht="15.75" customHeight="1">
      <c r="A1494" s="12">
        <v>26220178</v>
      </c>
      <c r="B1494" s="12" t="s">
        <v>8747</v>
      </c>
      <c r="C1494" s="12" t="s">
        <v>8748</v>
      </c>
      <c r="D1494" s="12" t="s">
        <v>8749</v>
      </c>
      <c r="E1494" s="12" t="s">
        <v>369</v>
      </c>
      <c r="F1494" s="12" t="s">
        <v>341</v>
      </c>
      <c r="G1494" s="12">
        <v>2015</v>
      </c>
      <c r="H1494" s="70">
        <v>42215</v>
      </c>
      <c r="I1494" s="12" t="s">
        <v>8750</v>
      </c>
      <c r="K1494" s="12" t="s">
        <v>8751</v>
      </c>
    </row>
    <row r="1495" spans="1:11" ht="15.75" customHeight="1">
      <c r="A1495" s="12">
        <v>26227590</v>
      </c>
      <c r="B1495" s="12" t="s">
        <v>8752</v>
      </c>
      <c r="C1495" s="12" t="s">
        <v>8753</v>
      </c>
      <c r="D1495" s="12" t="s">
        <v>8754</v>
      </c>
      <c r="E1495" s="12" t="s">
        <v>8755</v>
      </c>
      <c r="F1495" s="12" t="s">
        <v>5021</v>
      </c>
      <c r="G1495" s="12">
        <v>2015</v>
      </c>
      <c r="H1495" s="70">
        <v>42217</v>
      </c>
      <c r="I1495" s="12" t="s">
        <v>8756</v>
      </c>
      <c r="K1495" s="12" t="s">
        <v>8757</v>
      </c>
    </row>
    <row r="1496" spans="1:11" ht="15.75" customHeight="1">
      <c r="A1496" s="12">
        <v>25995447</v>
      </c>
      <c r="B1496" s="12" t="s">
        <v>8758</v>
      </c>
      <c r="C1496" s="12" t="s">
        <v>8759</v>
      </c>
      <c r="D1496" s="12" t="s">
        <v>8760</v>
      </c>
      <c r="E1496" s="12" t="s">
        <v>6460</v>
      </c>
      <c r="F1496" s="12" t="s">
        <v>1236</v>
      </c>
      <c r="G1496" s="12">
        <v>2015</v>
      </c>
      <c r="H1496" s="70">
        <v>42146</v>
      </c>
      <c r="I1496" s="12" t="s">
        <v>8761</v>
      </c>
      <c r="K1496" s="12" t="s">
        <v>8762</v>
      </c>
    </row>
    <row r="1497" spans="1:11" ht="15.75" customHeight="1">
      <c r="A1497" s="12">
        <v>26230085</v>
      </c>
      <c r="B1497" s="12" t="s">
        <v>8763</v>
      </c>
      <c r="C1497" s="12" t="s">
        <v>8764</v>
      </c>
      <c r="D1497" s="12" t="s">
        <v>8765</v>
      </c>
      <c r="E1497" s="12" t="s">
        <v>2533</v>
      </c>
      <c r="F1497" s="12" t="s">
        <v>2168</v>
      </c>
      <c r="G1497" s="12">
        <v>2015</v>
      </c>
      <c r="H1497" s="70">
        <v>42217</v>
      </c>
      <c r="I1497" s="12" t="s">
        <v>8766</v>
      </c>
      <c r="K1497" s="12" t="s">
        <v>8767</v>
      </c>
    </row>
    <row r="1498" spans="1:11" ht="15.75" customHeight="1">
      <c r="A1498" s="12">
        <v>25208533</v>
      </c>
      <c r="B1498" s="12" t="s">
        <v>8768</v>
      </c>
      <c r="C1498" s="12" t="s">
        <v>8769</v>
      </c>
      <c r="D1498" s="12" t="s">
        <v>8770</v>
      </c>
      <c r="E1498" s="12" t="s">
        <v>8771</v>
      </c>
      <c r="F1498" s="12" t="s">
        <v>725</v>
      </c>
      <c r="G1498" s="12">
        <v>2015</v>
      </c>
      <c r="H1498" s="70">
        <v>41894</v>
      </c>
      <c r="K1498" s="12" t="s">
        <v>8772</v>
      </c>
    </row>
    <row r="1499" spans="1:11" ht="15.75" customHeight="1">
      <c r="A1499" s="12">
        <v>25512673</v>
      </c>
      <c r="B1499" s="12" t="s">
        <v>8773</v>
      </c>
      <c r="C1499" s="12" t="s">
        <v>8774</v>
      </c>
      <c r="D1499" s="12" t="s">
        <v>8775</v>
      </c>
      <c r="E1499" s="12" t="s">
        <v>586</v>
      </c>
      <c r="F1499" s="12" t="s">
        <v>251</v>
      </c>
      <c r="G1499" s="12">
        <v>2015</v>
      </c>
      <c r="H1499" s="70">
        <v>41990</v>
      </c>
      <c r="I1499" s="12" t="s">
        <v>8776</v>
      </c>
      <c r="K1499" s="12" t="s">
        <v>8777</v>
      </c>
    </row>
    <row r="1500" spans="1:11" ht="15.75" customHeight="1">
      <c r="A1500" s="12">
        <v>25533744</v>
      </c>
      <c r="B1500" s="12" t="s">
        <v>8778</v>
      </c>
      <c r="C1500" s="12" t="s">
        <v>8779</v>
      </c>
      <c r="D1500" s="12" t="s">
        <v>8780</v>
      </c>
      <c r="E1500" s="12" t="s">
        <v>8781</v>
      </c>
      <c r="F1500" s="12" t="s">
        <v>5851</v>
      </c>
      <c r="G1500" s="12">
        <v>2015</v>
      </c>
      <c r="H1500" s="70">
        <v>41997</v>
      </c>
      <c r="I1500" s="12" t="s">
        <v>8782</v>
      </c>
      <c r="K1500" s="12" t="s">
        <v>8783</v>
      </c>
    </row>
    <row r="1501" spans="1:11" ht="15.75" customHeight="1">
      <c r="A1501" s="12">
        <v>25592078</v>
      </c>
      <c r="B1501" s="12" t="s">
        <v>8784</v>
      </c>
      <c r="C1501" s="12" t="s">
        <v>8785</v>
      </c>
      <c r="D1501" s="12" t="s">
        <v>8786</v>
      </c>
      <c r="E1501" s="12" t="s">
        <v>4033</v>
      </c>
      <c r="F1501" s="12" t="s">
        <v>1620</v>
      </c>
      <c r="G1501" s="12">
        <v>2015</v>
      </c>
      <c r="H1501" s="70">
        <v>42021</v>
      </c>
      <c r="K1501" s="12" t="s">
        <v>8787</v>
      </c>
    </row>
    <row r="1502" spans="1:11" ht="15.75" customHeight="1">
      <c r="A1502" s="12">
        <v>25637328</v>
      </c>
      <c r="B1502" s="12" t="s">
        <v>8788</v>
      </c>
      <c r="C1502" s="12" t="s">
        <v>8789</v>
      </c>
      <c r="D1502" s="12" t="s">
        <v>8790</v>
      </c>
      <c r="E1502" s="12" t="s">
        <v>8791</v>
      </c>
      <c r="F1502" s="12" t="s">
        <v>251</v>
      </c>
      <c r="G1502" s="12">
        <v>2015</v>
      </c>
      <c r="H1502" s="70">
        <v>42036</v>
      </c>
      <c r="K1502" s="12" t="s">
        <v>8792</v>
      </c>
    </row>
    <row r="1503" spans="1:11" ht="15.75" customHeight="1">
      <c r="A1503" s="12">
        <v>25714102</v>
      </c>
      <c r="B1503" s="12" t="s">
        <v>8793</v>
      </c>
      <c r="C1503" s="12" t="s">
        <v>8794</v>
      </c>
      <c r="D1503" s="12" t="s">
        <v>8795</v>
      </c>
      <c r="E1503" s="12" t="s">
        <v>8796</v>
      </c>
      <c r="F1503" s="12" t="s">
        <v>251</v>
      </c>
      <c r="G1503" s="12">
        <v>2015</v>
      </c>
      <c r="H1503" s="70">
        <v>42061</v>
      </c>
      <c r="I1503" s="12" t="s">
        <v>8797</v>
      </c>
      <c r="K1503" s="12" t="s">
        <v>8798</v>
      </c>
    </row>
    <row r="1504" spans="1:11" ht="15.75" customHeight="1">
      <c r="A1504" s="12">
        <v>25883118</v>
      </c>
      <c r="B1504" s="12" t="s">
        <v>8799</v>
      </c>
      <c r="C1504" s="12" t="s">
        <v>8800</v>
      </c>
      <c r="D1504" s="12" t="s">
        <v>8801</v>
      </c>
      <c r="E1504" s="12" t="s">
        <v>1653</v>
      </c>
      <c r="F1504" s="12" t="s">
        <v>2860</v>
      </c>
      <c r="G1504" s="12">
        <v>2015</v>
      </c>
      <c r="H1504" s="70">
        <v>42112</v>
      </c>
      <c r="I1504" s="12" t="s">
        <v>8802</v>
      </c>
      <c r="K1504" s="12" t="s">
        <v>8803</v>
      </c>
    </row>
    <row r="1505" spans="1:11" ht="15.75" customHeight="1">
      <c r="A1505" s="12">
        <v>25981184</v>
      </c>
      <c r="B1505" s="12" t="s">
        <v>8804</v>
      </c>
      <c r="C1505" s="12" t="s">
        <v>8805</v>
      </c>
      <c r="D1505" s="12" t="s">
        <v>8806</v>
      </c>
      <c r="E1505" s="12" t="s">
        <v>8807</v>
      </c>
      <c r="F1505" s="12" t="s">
        <v>6328</v>
      </c>
      <c r="G1505" s="12">
        <v>2015</v>
      </c>
      <c r="H1505" s="70">
        <v>42143</v>
      </c>
      <c r="K1505" s="12" t="s">
        <v>8808</v>
      </c>
    </row>
    <row r="1506" spans="1:11" ht="15.75" customHeight="1">
      <c r="A1506" s="12">
        <v>26022653</v>
      </c>
      <c r="B1506" s="12" t="s">
        <v>8809</v>
      </c>
      <c r="C1506" s="12" t="s">
        <v>8810</v>
      </c>
      <c r="D1506" s="12" t="s">
        <v>8811</v>
      </c>
      <c r="E1506" s="12" t="s">
        <v>8812</v>
      </c>
      <c r="F1506" s="12" t="s">
        <v>8813</v>
      </c>
      <c r="G1506" s="12">
        <v>2015</v>
      </c>
      <c r="H1506" s="70">
        <v>42154</v>
      </c>
      <c r="I1506" s="12" t="s">
        <v>8814</v>
      </c>
      <c r="J1506" s="12" t="s">
        <v>8815</v>
      </c>
      <c r="K1506" s="12" t="s">
        <v>8816</v>
      </c>
    </row>
    <row r="1507" spans="1:11" ht="15.75" customHeight="1">
      <c r="A1507" s="12">
        <v>26056386</v>
      </c>
      <c r="B1507" s="12" t="s">
        <v>8817</v>
      </c>
      <c r="C1507" s="12" t="s">
        <v>8818</v>
      </c>
      <c r="D1507" s="12" t="s">
        <v>8819</v>
      </c>
      <c r="E1507" s="12" t="s">
        <v>6297</v>
      </c>
      <c r="F1507" s="12" t="s">
        <v>90</v>
      </c>
      <c r="G1507" s="12">
        <v>2015</v>
      </c>
      <c r="H1507" s="70">
        <v>42165</v>
      </c>
      <c r="I1507" s="12" t="s">
        <v>8820</v>
      </c>
      <c r="K1507" s="12" t="s">
        <v>8821</v>
      </c>
    </row>
    <row r="1508" spans="1:11" ht="15.75" customHeight="1">
      <c r="A1508" s="12">
        <v>26063863</v>
      </c>
      <c r="B1508" s="12" t="s">
        <v>8822</v>
      </c>
      <c r="C1508" s="12" t="s">
        <v>8823</v>
      </c>
      <c r="D1508" s="12" t="s">
        <v>8824</v>
      </c>
      <c r="E1508" s="12" t="s">
        <v>8825</v>
      </c>
      <c r="F1508" s="12" t="s">
        <v>267</v>
      </c>
      <c r="G1508" s="12">
        <v>2015</v>
      </c>
      <c r="H1508" s="70">
        <v>42167</v>
      </c>
      <c r="I1508" s="12" t="s">
        <v>8826</v>
      </c>
      <c r="K1508" s="12" t="s">
        <v>8827</v>
      </c>
    </row>
    <row r="1509" spans="1:11" ht="15.75" customHeight="1">
      <c r="A1509" s="12">
        <v>26086356</v>
      </c>
      <c r="B1509" s="12" t="s">
        <v>8828</v>
      </c>
      <c r="C1509" s="12" t="s">
        <v>8829</v>
      </c>
      <c r="D1509" s="12" t="s">
        <v>8830</v>
      </c>
      <c r="E1509" s="12" t="s">
        <v>335</v>
      </c>
      <c r="F1509" s="12" t="s">
        <v>8831</v>
      </c>
      <c r="G1509" s="12">
        <v>2015</v>
      </c>
      <c r="H1509" s="70">
        <v>42174</v>
      </c>
      <c r="K1509" s="12" t="s">
        <v>8832</v>
      </c>
    </row>
    <row r="1510" spans="1:11" ht="15.75" customHeight="1">
      <c r="A1510" s="12">
        <v>26109550</v>
      </c>
      <c r="B1510" s="12" t="s">
        <v>8833</v>
      </c>
      <c r="C1510" s="12" t="s">
        <v>8834</v>
      </c>
      <c r="D1510" s="12" t="s">
        <v>8835</v>
      </c>
      <c r="E1510" s="12" t="s">
        <v>8836</v>
      </c>
      <c r="F1510" s="12" t="s">
        <v>2860</v>
      </c>
      <c r="G1510" s="12">
        <v>2015</v>
      </c>
      <c r="H1510" s="70">
        <v>42181</v>
      </c>
      <c r="I1510" s="12" t="s">
        <v>8837</v>
      </c>
      <c r="K1510" s="12" t="s">
        <v>8838</v>
      </c>
    </row>
    <row r="1511" spans="1:11" ht="15.75" customHeight="1">
      <c r="A1511" s="12">
        <v>26119074</v>
      </c>
      <c r="B1511" s="12" t="s">
        <v>8839</v>
      </c>
      <c r="C1511" s="12" t="s">
        <v>8840</v>
      </c>
      <c r="D1511" s="12" t="s">
        <v>8841</v>
      </c>
      <c r="E1511" s="12" t="s">
        <v>8842</v>
      </c>
      <c r="F1511" s="12" t="s">
        <v>2556</v>
      </c>
      <c r="G1511" s="12">
        <v>2015</v>
      </c>
      <c r="H1511" s="70">
        <v>42185</v>
      </c>
      <c r="K1511" s="12" t="s">
        <v>8843</v>
      </c>
    </row>
    <row r="1512" spans="1:11" ht="15.75" customHeight="1">
      <c r="A1512" s="12">
        <v>26165434</v>
      </c>
      <c r="B1512" s="12" t="s">
        <v>8844</v>
      </c>
      <c r="C1512" s="12" t="s">
        <v>8845</v>
      </c>
      <c r="D1512" s="12" t="s">
        <v>8846</v>
      </c>
      <c r="E1512" s="12" t="s">
        <v>8847</v>
      </c>
      <c r="F1512" s="12" t="s">
        <v>128</v>
      </c>
      <c r="G1512" s="12">
        <v>2015</v>
      </c>
      <c r="H1512" s="70">
        <v>42199</v>
      </c>
      <c r="I1512" s="12" t="s">
        <v>8848</v>
      </c>
      <c r="J1512" s="12" t="s">
        <v>8849</v>
      </c>
      <c r="K1512" s="12" t="s">
        <v>8850</v>
      </c>
    </row>
    <row r="1513" spans="1:11" ht="15.75" customHeight="1">
      <c r="A1513" s="12">
        <v>26165436</v>
      </c>
      <c r="B1513" s="12" t="s">
        <v>8851</v>
      </c>
      <c r="C1513" s="12" t="s">
        <v>8852</v>
      </c>
      <c r="D1513" s="12" t="s">
        <v>8853</v>
      </c>
      <c r="E1513" s="12" t="s">
        <v>8854</v>
      </c>
      <c r="F1513" s="12" t="s">
        <v>128</v>
      </c>
      <c r="G1513" s="12">
        <v>2015</v>
      </c>
      <c r="H1513" s="70">
        <v>42199</v>
      </c>
      <c r="K1513" s="12" t="s">
        <v>8855</v>
      </c>
    </row>
    <row r="1514" spans="1:11" ht="15.75" customHeight="1">
      <c r="A1514" s="12">
        <v>26226530</v>
      </c>
      <c r="B1514" s="12" t="s">
        <v>8856</v>
      </c>
      <c r="C1514" s="12" t="s">
        <v>8857</v>
      </c>
      <c r="D1514" s="12" t="s">
        <v>8858</v>
      </c>
      <c r="E1514" s="12" t="s">
        <v>8859</v>
      </c>
      <c r="F1514" s="12" t="s">
        <v>8860</v>
      </c>
      <c r="G1514" s="12">
        <v>2015</v>
      </c>
      <c r="H1514" s="70">
        <v>42216</v>
      </c>
      <c r="K1514" s="12" t="s">
        <v>8861</v>
      </c>
    </row>
    <row r="1515" spans="1:11" ht="15.75" customHeight="1">
      <c r="A1515" s="12">
        <v>26411177</v>
      </c>
      <c r="B1515" s="12" t="s">
        <v>8862</v>
      </c>
      <c r="C1515" s="12" t="s">
        <v>8863</v>
      </c>
      <c r="D1515" s="12" t="s">
        <v>8864</v>
      </c>
      <c r="E1515" s="12" t="s">
        <v>8865</v>
      </c>
      <c r="F1515" s="12" t="s">
        <v>8866</v>
      </c>
      <c r="G1515" s="12">
        <v>2015</v>
      </c>
      <c r="H1515" s="70">
        <v>42276</v>
      </c>
    </row>
    <row r="1516" spans="1:11" ht="15.75" customHeight="1">
      <c r="A1516" s="12">
        <v>27468642</v>
      </c>
      <c r="B1516" s="12" t="s">
        <v>8867</v>
      </c>
      <c r="C1516" s="12" t="s">
        <v>8868</v>
      </c>
      <c r="D1516" s="12" t="s">
        <v>8869</v>
      </c>
      <c r="E1516" s="12" t="s">
        <v>3629</v>
      </c>
      <c r="F1516" s="12" t="s">
        <v>443</v>
      </c>
      <c r="G1516" s="12">
        <v>2015</v>
      </c>
      <c r="H1516" s="70">
        <v>42581</v>
      </c>
      <c r="K1516" s="12" t="s">
        <v>8870</v>
      </c>
    </row>
    <row r="1517" spans="1:11" ht="15.75" customHeight="1">
      <c r="A1517" s="12">
        <v>26248286</v>
      </c>
      <c r="B1517" s="12" t="s">
        <v>8871</v>
      </c>
      <c r="C1517" s="12" t="s">
        <v>8872</v>
      </c>
      <c r="D1517" s="12" t="s">
        <v>8873</v>
      </c>
      <c r="E1517" s="12" t="s">
        <v>8874</v>
      </c>
      <c r="F1517" s="12" t="s">
        <v>2168</v>
      </c>
      <c r="G1517" s="12">
        <v>2015</v>
      </c>
      <c r="H1517" s="70">
        <v>42223</v>
      </c>
      <c r="I1517" s="12" t="s">
        <v>8875</v>
      </c>
      <c r="K1517" s="12" t="s">
        <v>8876</v>
      </c>
    </row>
    <row r="1518" spans="1:11" ht="15.75" customHeight="1">
      <c r="A1518" s="12">
        <v>26258949</v>
      </c>
      <c r="B1518" s="12" t="s">
        <v>8877</v>
      </c>
      <c r="C1518" s="12" t="s">
        <v>8878</v>
      </c>
      <c r="D1518" s="12" t="s">
        <v>8879</v>
      </c>
      <c r="E1518" s="12" t="s">
        <v>4732</v>
      </c>
      <c r="F1518" s="12" t="s">
        <v>2168</v>
      </c>
      <c r="G1518" s="12">
        <v>2015</v>
      </c>
      <c r="H1518" s="70">
        <v>42227</v>
      </c>
      <c r="I1518" s="12" t="s">
        <v>8880</v>
      </c>
      <c r="K1518" s="12" t="s">
        <v>8881</v>
      </c>
    </row>
    <row r="1519" spans="1:11" ht="15.75" customHeight="1">
      <c r="A1519" s="12">
        <v>26262680</v>
      </c>
      <c r="B1519" s="12" t="s">
        <v>8882</v>
      </c>
      <c r="C1519" s="12" t="s">
        <v>8883</v>
      </c>
      <c r="D1519" s="12" t="s">
        <v>8884</v>
      </c>
      <c r="E1519" s="12" t="s">
        <v>3004</v>
      </c>
      <c r="F1519" s="12" t="s">
        <v>2168</v>
      </c>
      <c r="G1519" s="12">
        <v>2015</v>
      </c>
      <c r="H1519" s="70">
        <v>42228</v>
      </c>
      <c r="I1519" s="12" t="s">
        <v>8885</v>
      </c>
      <c r="K1519" s="12" t="s">
        <v>8886</v>
      </c>
    </row>
    <row r="1520" spans="1:11" ht="15.75" customHeight="1">
      <c r="A1520" s="12">
        <v>26290487</v>
      </c>
      <c r="B1520" s="12" t="s">
        <v>8887</v>
      </c>
      <c r="C1520" s="12" t="s">
        <v>8888</v>
      </c>
      <c r="D1520" s="12" t="s">
        <v>8889</v>
      </c>
      <c r="E1520" s="12" t="s">
        <v>8890</v>
      </c>
      <c r="F1520" s="12" t="s">
        <v>804</v>
      </c>
      <c r="G1520" s="12">
        <v>2015</v>
      </c>
      <c r="H1520" s="70">
        <v>42237</v>
      </c>
    </row>
    <row r="1521" spans="1:11" ht="15.75" customHeight="1">
      <c r="A1521" s="12">
        <v>26103808</v>
      </c>
      <c r="B1521" s="12" t="s">
        <v>8891</v>
      </c>
      <c r="C1521" s="12" t="s">
        <v>8892</v>
      </c>
      <c r="D1521" s="12" t="s">
        <v>8893</v>
      </c>
      <c r="E1521" s="12" t="s">
        <v>8894</v>
      </c>
      <c r="F1521" s="12" t="s">
        <v>8895</v>
      </c>
      <c r="G1521" s="12">
        <v>2015</v>
      </c>
      <c r="H1521" s="70">
        <v>42180</v>
      </c>
      <c r="K1521" s="12" t="s">
        <v>8896</v>
      </c>
    </row>
    <row r="1522" spans="1:11" ht="15.75" customHeight="1">
      <c r="A1522" s="12">
        <v>26163492</v>
      </c>
      <c r="B1522" s="12" t="s">
        <v>8897</v>
      </c>
      <c r="C1522" s="12" t="s">
        <v>8898</v>
      </c>
      <c r="D1522" s="12" t="s">
        <v>8899</v>
      </c>
      <c r="E1522" s="12" t="s">
        <v>8900</v>
      </c>
      <c r="F1522" s="12" t="s">
        <v>8901</v>
      </c>
      <c r="G1522" s="12">
        <v>2015</v>
      </c>
      <c r="H1522" s="70">
        <v>42197</v>
      </c>
      <c r="K1522" s="12" t="s">
        <v>8902</v>
      </c>
    </row>
    <row r="1523" spans="1:11" ht="15.75" customHeight="1">
      <c r="A1523" s="12">
        <v>26179901</v>
      </c>
      <c r="B1523" s="12" t="s">
        <v>8903</v>
      </c>
      <c r="C1523" s="12" t="s">
        <v>8904</v>
      </c>
      <c r="D1523" s="12" t="s">
        <v>8905</v>
      </c>
      <c r="E1523" s="12" t="s">
        <v>8906</v>
      </c>
      <c r="F1523" s="12" t="s">
        <v>1295</v>
      </c>
      <c r="G1523" s="12">
        <v>2015</v>
      </c>
      <c r="H1523" s="70">
        <v>42202</v>
      </c>
      <c r="I1523" s="12" t="s">
        <v>8907</v>
      </c>
      <c r="J1523" s="12" t="s">
        <v>8908</v>
      </c>
      <c r="K1523" s="12" t="s">
        <v>8909</v>
      </c>
    </row>
    <row r="1524" spans="1:11" ht="15.75" customHeight="1">
      <c r="A1524" s="12">
        <v>26285578</v>
      </c>
      <c r="B1524" s="12" t="s">
        <v>8910</v>
      </c>
      <c r="C1524" s="12" t="s">
        <v>8911</v>
      </c>
      <c r="D1524" s="12" t="s">
        <v>8912</v>
      </c>
      <c r="E1524" s="12" t="s">
        <v>8913</v>
      </c>
      <c r="F1524" s="12" t="s">
        <v>809</v>
      </c>
      <c r="G1524" s="12">
        <v>2015</v>
      </c>
      <c r="H1524" s="70">
        <v>42236</v>
      </c>
      <c r="K1524" s="12" t="s">
        <v>8914</v>
      </c>
    </row>
    <row r="1525" spans="1:11" ht="15.75" customHeight="1">
      <c r="A1525" s="12">
        <v>26308015</v>
      </c>
      <c r="B1525" s="12" t="s">
        <v>8915</v>
      </c>
      <c r="C1525" s="12" t="s">
        <v>8916</v>
      </c>
      <c r="D1525" s="12" t="s">
        <v>8917</v>
      </c>
      <c r="E1525" s="12" t="s">
        <v>8918</v>
      </c>
      <c r="F1525" s="12" t="s">
        <v>8919</v>
      </c>
      <c r="G1525" s="12">
        <v>2015</v>
      </c>
      <c r="H1525" s="70">
        <v>42243</v>
      </c>
      <c r="I1525" s="12" t="s">
        <v>8920</v>
      </c>
      <c r="K1525" s="12" t="s">
        <v>8921</v>
      </c>
    </row>
    <row r="1526" spans="1:11" ht="15.75" customHeight="1">
      <c r="A1526" s="12">
        <v>26296545</v>
      </c>
      <c r="B1526" s="12" t="s">
        <v>8922</v>
      </c>
      <c r="C1526" s="12" t="s">
        <v>8923</v>
      </c>
      <c r="D1526" s="12" t="s">
        <v>8924</v>
      </c>
      <c r="E1526" s="12" t="s">
        <v>6782</v>
      </c>
      <c r="F1526" s="12" t="s">
        <v>8925</v>
      </c>
      <c r="G1526" s="12">
        <v>2015</v>
      </c>
      <c r="H1526" s="70">
        <v>42239</v>
      </c>
      <c r="I1526" s="12" t="s">
        <v>8926</v>
      </c>
      <c r="K1526" s="12" t="s">
        <v>8927</v>
      </c>
    </row>
    <row r="1527" spans="1:11" ht="15.75" customHeight="1">
      <c r="A1527" s="12">
        <v>26313645</v>
      </c>
      <c r="B1527" s="12" t="s">
        <v>8928</v>
      </c>
      <c r="C1527" s="12" t="s">
        <v>8929</v>
      </c>
      <c r="D1527" s="12" t="s">
        <v>8930</v>
      </c>
      <c r="E1527" s="12" t="s">
        <v>815</v>
      </c>
      <c r="F1527" s="12" t="s">
        <v>2188</v>
      </c>
      <c r="G1527" s="12">
        <v>2015</v>
      </c>
      <c r="H1527" s="70">
        <v>42244</v>
      </c>
      <c r="I1527" s="12" t="s">
        <v>8931</v>
      </c>
      <c r="K1527" s="12" t="s">
        <v>8932</v>
      </c>
    </row>
    <row r="1528" spans="1:11" ht="15.75" customHeight="1">
      <c r="A1528" s="12">
        <v>26204507</v>
      </c>
      <c r="B1528" s="12" t="s">
        <v>8933</v>
      </c>
      <c r="C1528" s="12" t="s">
        <v>8934</v>
      </c>
      <c r="D1528" s="12" t="s">
        <v>8935</v>
      </c>
      <c r="E1528" s="12" t="s">
        <v>8936</v>
      </c>
      <c r="F1528" s="12" t="s">
        <v>8937</v>
      </c>
      <c r="G1528" s="12">
        <v>2015</v>
      </c>
      <c r="H1528" s="70">
        <v>42209</v>
      </c>
      <c r="K1528" s="12" t="s">
        <v>8938</v>
      </c>
    </row>
    <row r="1529" spans="1:11" ht="15.75" customHeight="1">
      <c r="A1529" s="12">
        <v>26464610</v>
      </c>
      <c r="B1529" s="12" t="s">
        <v>8941</v>
      </c>
      <c r="C1529" s="12" t="s">
        <v>8942</v>
      </c>
      <c r="D1529" s="12" t="s">
        <v>8943</v>
      </c>
      <c r="E1529" s="12" t="s">
        <v>8944</v>
      </c>
      <c r="F1529" s="12" t="s">
        <v>8945</v>
      </c>
      <c r="G1529" s="12">
        <v>2015</v>
      </c>
      <c r="H1529" s="70">
        <v>42292</v>
      </c>
      <c r="I1529" s="12" t="s">
        <v>8946</v>
      </c>
      <c r="K1529" s="12" t="s">
        <v>8947</v>
      </c>
    </row>
    <row r="1530" spans="1:11" ht="15.75" customHeight="1">
      <c r="A1530" s="12">
        <v>25209133</v>
      </c>
      <c r="B1530" s="12" t="s">
        <v>8948</v>
      </c>
      <c r="C1530" s="12" t="s">
        <v>8949</v>
      </c>
      <c r="D1530" s="12" t="s">
        <v>8950</v>
      </c>
      <c r="E1530" s="12" t="s">
        <v>8951</v>
      </c>
      <c r="F1530" s="12" t="s">
        <v>399</v>
      </c>
      <c r="G1530" s="12">
        <v>2015</v>
      </c>
      <c r="H1530" s="70">
        <v>41894</v>
      </c>
      <c r="K1530" s="12" t="s">
        <v>8952</v>
      </c>
    </row>
    <row r="1531" spans="1:11" ht="15.75" customHeight="1">
      <c r="A1531" s="12">
        <v>25228665</v>
      </c>
      <c r="B1531" s="12" t="s">
        <v>8953</v>
      </c>
      <c r="C1531" s="12" t="s">
        <v>8954</v>
      </c>
      <c r="D1531" s="12" t="s">
        <v>8955</v>
      </c>
      <c r="E1531" s="12" t="s">
        <v>8956</v>
      </c>
      <c r="F1531" s="12" t="s">
        <v>725</v>
      </c>
      <c r="G1531" s="12">
        <v>2015</v>
      </c>
      <c r="H1531" s="70">
        <v>41900</v>
      </c>
      <c r="K1531" s="12" t="s">
        <v>8957</v>
      </c>
    </row>
    <row r="1532" spans="1:11" ht="15.75" customHeight="1">
      <c r="A1532" s="12">
        <v>25258396</v>
      </c>
      <c r="B1532" s="12" t="s">
        <v>8958</v>
      </c>
      <c r="C1532" s="12" t="s">
        <v>8959</v>
      </c>
      <c r="D1532" s="12" t="s">
        <v>8960</v>
      </c>
      <c r="E1532" s="12" t="s">
        <v>8961</v>
      </c>
      <c r="F1532" s="12" t="s">
        <v>725</v>
      </c>
      <c r="G1532" s="12">
        <v>2015</v>
      </c>
      <c r="H1532" s="70">
        <v>41909</v>
      </c>
      <c r="K1532" s="12" t="s">
        <v>8962</v>
      </c>
    </row>
    <row r="1533" spans="1:11" ht="15.75" customHeight="1">
      <c r="A1533" s="12">
        <v>25542628</v>
      </c>
      <c r="B1533" s="12" t="s">
        <v>8963</v>
      </c>
      <c r="C1533" s="12" t="s">
        <v>8964</v>
      </c>
      <c r="D1533" s="12" t="s">
        <v>8965</v>
      </c>
      <c r="E1533" s="12" t="s">
        <v>8966</v>
      </c>
      <c r="F1533" s="12" t="s">
        <v>8967</v>
      </c>
      <c r="G1533" s="12">
        <v>2015</v>
      </c>
      <c r="H1533" s="70">
        <v>42001</v>
      </c>
      <c r="K1533" s="12" t="s">
        <v>8968</v>
      </c>
    </row>
    <row r="1534" spans="1:11" ht="15.75" customHeight="1">
      <c r="A1534" s="12">
        <v>25543825</v>
      </c>
      <c r="B1534" s="12" t="s">
        <v>8969</v>
      </c>
      <c r="C1534" s="12" t="s">
        <v>8970</v>
      </c>
      <c r="D1534" s="12" t="s">
        <v>8971</v>
      </c>
      <c r="E1534" s="12" t="s">
        <v>8972</v>
      </c>
      <c r="F1534" s="12" t="s">
        <v>3944</v>
      </c>
      <c r="G1534" s="12">
        <v>2015</v>
      </c>
      <c r="H1534" s="70">
        <v>42003</v>
      </c>
      <c r="I1534" s="12" t="s">
        <v>8973</v>
      </c>
      <c r="K1534" s="12" t="s">
        <v>8974</v>
      </c>
    </row>
    <row r="1535" spans="1:11" ht="15.75" customHeight="1">
      <c r="A1535" s="12">
        <v>25688105</v>
      </c>
      <c r="B1535" s="12" t="s">
        <v>8975</v>
      </c>
      <c r="C1535" s="12" t="s">
        <v>8976</v>
      </c>
      <c r="D1535" s="12" t="s">
        <v>8977</v>
      </c>
      <c r="E1535" s="12" t="s">
        <v>6504</v>
      </c>
      <c r="F1535" s="12" t="s">
        <v>251</v>
      </c>
      <c r="G1535" s="12">
        <v>2015</v>
      </c>
      <c r="H1535" s="70">
        <v>42053</v>
      </c>
      <c r="K1535" s="12" t="s">
        <v>8978</v>
      </c>
    </row>
    <row r="1536" spans="1:11" ht="15.75" customHeight="1">
      <c r="A1536" s="12">
        <v>25759475</v>
      </c>
      <c r="B1536" s="12" t="s">
        <v>8979</v>
      </c>
      <c r="C1536" s="12" t="s">
        <v>8980</v>
      </c>
      <c r="D1536" s="12" t="s">
        <v>8981</v>
      </c>
      <c r="E1536" s="12" t="s">
        <v>8982</v>
      </c>
      <c r="F1536" s="12" t="s">
        <v>251</v>
      </c>
      <c r="G1536" s="12">
        <v>2015</v>
      </c>
      <c r="H1536" s="70">
        <v>42075</v>
      </c>
      <c r="K1536" s="12" t="s">
        <v>8983</v>
      </c>
    </row>
    <row r="1537" spans="1:11" ht="15.75" customHeight="1">
      <c r="A1537" s="12">
        <v>25792537</v>
      </c>
      <c r="B1537" s="12" t="s">
        <v>8984</v>
      </c>
      <c r="C1537" s="12" t="s">
        <v>8985</v>
      </c>
      <c r="D1537" s="12" t="s">
        <v>8986</v>
      </c>
      <c r="E1537" s="12" t="s">
        <v>8987</v>
      </c>
      <c r="F1537" s="12" t="s">
        <v>251</v>
      </c>
      <c r="G1537" s="12">
        <v>2015</v>
      </c>
      <c r="H1537" s="70">
        <v>42084</v>
      </c>
      <c r="K1537" s="12" t="s">
        <v>8988</v>
      </c>
    </row>
    <row r="1538" spans="1:11" ht="15.75" customHeight="1">
      <c r="A1538" s="12">
        <v>25957137</v>
      </c>
      <c r="B1538" s="12" t="s">
        <v>8989</v>
      </c>
      <c r="C1538" s="12" t="s">
        <v>8990</v>
      </c>
      <c r="D1538" s="12" t="s">
        <v>8991</v>
      </c>
      <c r="E1538" s="12" t="s">
        <v>8992</v>
      </c>
      <c r="F1538" s="12" t="s">
        <v>8993</v>
      </c>
      <c r="G1538" s="12">
        <v>2015</v>
      </c>
      <c r="H1538" s="70">
        <v>42134</v>
      </c>
      <c r="K1538" s="12" t="s">
        <v>8994</v>
      </c>
    </row>
    <row r="1539" spans="1:11" ht="15.75" customHeight="1">
      <c r="A1539" s="12">
        <v>25989718</v>
      </c>
      <c r="B1539" s="12" t="s">
        <v>8995</v>
      </c>
      <c r="C1539" s="12" t="s">
        <v>8996</v>
      </c>
      <c r="D1539" s="12" t="s">
        <v>8997</v>
      </c>
      <c r="E1539" s="12" t="s">
        <v>7012</v>
      </c>
      <c r="F1539" s="12" t="s">
        <v>1832</v>
      </c>
      <c r="G1539" s="12">
        <v>2015</v>
      </c>
      <c r="H1539" s="70">
        <v>42145</v>
      </c>
      <c r="I1539" s="12" t="s">
        <v>8998</v>
      </c>
      <c r="J1539" s="12" t="s">
        <v>8999</v>
      </c>
      <c r="K1539" s="12" t="s">
        <v>9000</v>
      </c>
    </row>
    <row r="1540" spans="1:11" ht="15.75" customHeight="1">
      <c r="A1540" s="12">
        <v>26075961</v>
      </c>
      <c r="B1540" s="12" t="s">
        <v>9001</v>
      </c>
      <c r="C1540" s="12" t="s">
        <v>9002</v>
      </c>
      <c r="D1540" s="12" t="s">
        <v>9003</v>
      </c>
      <c r="E1540" s="12" t="s">
        <v>9004</v>
      </c>
      <c r="F1540" s="12" t="s">
        <v>703</v>
      </c>
      <c r="G1540" s="12">
        <v>2015</v>
      </c>
      <c r="H1540" s="70">
        <v>42171</v>
      </c>
      <c r="I1540" s="12" t="s">
        <v>9005</v>
      </c>
      <c r="J1540" s="12" t="s">
        <v>9006</v>
      </c>
      <c r="K1540" s="12" t="s">
        <v>9007</v>
      </c>
    </row>
    <row r="1541" spans="1:11" ht="15.75" customHeight="1">
      <c r="A1541" s="12">
        <v>26099591</v>
      </c>
      <c r="B1541" s="12" t="s">
        <v>9008</v>
      </c>
      <c r="C1541" s="12" t="s">
        <v>9009</v>
      </c>
      <c r="D1541" s="12" t="s">
        <v>9010</v>
      </c>
      <c r="E1541" s="12" t="s">
        <v>9011</v>
      </c>
      <c r="F1541" s="12" t="s">
        <v>90</v>
      </c>
      <c r="G1541" s="12">
        <v>2015</v>
      </c>
      <c r="H1541" s="70">
        <v>42179</v>
      </c>
      <c r="I1541" s="12" t="s">
        <v>9012</v>
      </c>
      <c r="K1541" s="12" t="s">
        <v>9013</v>
      </c>
    </row>
    <row r="1542" spans="1:11" ht="15.75" customHeight="1">
      <c r="A1542" s="12">
        <v>26119905</v>
      </c>
      <c r="B1542" s="12" t="s">
        <v>9014</v>
      </c>
      <c r="C1542" s="12" t="s">
        <v>9015</v>
      </c>
      <c r="D1542" s="12" t="s">
        <v>9016</v>
      </c>
      <c r="E1542" s="12" t="s">
        <v>9017</v>
      </c>
      <c r="F1542" s="12" t="s">
        <v>1412</v>
      </c>
      <c r="G1542" s="12">
        <v>2015</v>
      </c>
      <c r="H1542" s="70">
        <v>42185</v>
      </c>
      <c r="K1542" s="12" t="s">
        <v>9018</v>
      </c>
    </row>
    <row r="1543" spans="1:11" ht="15.75" customHeight="1">
      <c r="A1543" s="12">
        <v>26228577</v>
      </c>
      <c r="B1543" s="12" t="s">
        <v>9019</v>
      </c>
      <c r="C1543" s="12" t="s">
        <v>9020</v>
      </c>
      <c r="D1543" s="12" t="s">
        <v>9021</v>
      </c>
      <c r="E1543" s="12" t="s">
        <v>9022</v>
      </c>
      <c r="F1543" s="12" t="s">
        <v>9023</v>
      </c>
      <c r="G1543" s="12">
        <v>2015</v>
      </c>
      <c r="H1543" s="70">
        <v>42217</v>
      </c>
      <c r="K1543" s="12" t="s">
        <v>9024</v>
      </c>
    </row>
    <row r="1544" spans="1:11" ht="15.75" customHeight="1">
      <c r="A1544" s="12">
        <v>26255890</v>
      </c>
      <c r="B1544" s="12" t="s">
        <v>9025</v>
      </c>
      <c r="C1544" s="12" t="s">
        <v>9026</v>
      </c>
      <c r="D1544" s="12" t="s">
        <v>9027</v>
      </c>
      <c r="E1544" s="12" t="s">
        <v>9028</v>
      </c>
      <c r="F1544" s="12" t="s">
        <v>4565</v>
      </c>
      <c r="G1544" s="12">
        <v>2015</v>
      </c>
      <c r="H1544" s="70">
        <v>42227</v>
      </c>
      <c r="I1544" s="12" t="s">
        <v>9029</v>
      </c>
      <c r="J1544" s="12" t="s">
        <v>9030</v>
      </c>
      <c r="K1544" s="12" t="s">
        <v>9031</v>
      </c>
    </row>
    <row r="1545" spans="1:11" ht="15.75" customHeight="1">
      <c r="A1545" s="12">
        <v>26270114</v>
      </c>
      <c r="B1545" s="12" t="s">
        <v>9032</v>
      </c>
      <c r="C1545" s="12" t="s">
        <v>9033</v>
      </c>
      <c r="D1545" s="12" t="s">
        <v>9034</v>
      </c>
      <c r="E1545" s="12" t="s">
        <v>871</v>
      </c>
      <c r="F1545" s="12" t="s">
        <v>128</v>
      </c>
      <c r="G1545" s="12">
        <v>2015</v>
      </c>
      <c r="H1545" s="70">
        <v>42230</v>
      </c>
      <c r="K1545" s="12" t="s">
        <v>9035</v>
      </c>
    </row>
    <row r="1546" spans="1:11" ht="15.75" customHeight="1">
      <c r="A1546" s="12">
        <v>26272230</v>
      </c>
      <c r="B1546" s="12" t="s">
        <v>9036</v>
      </c>
      <c r="C1546" s="12" t="s">
        <v>9037</v>
      </c>
      <c r="D1546" s="12" t="s">
        <v>9038</v>
      </c>
      <c r="E1546" s="12" t="s">
        <v>9039</v>
      </c>
      <c r="F1546" s="12" t="s">
        <v>9040</v>
      </c>
      <c r="G1546" s="12">
        <v>2015</v>
      </c>
      <c r="H1546" s="70">
        <v>42231</v>
      </c>
      <c r="K1546" s="12" t="s">
        <v>9041</v>
      </c>
    </row>
    <row r="1547" spans="1:11" ht="15.75" customHeight="1">
      <c r="A1547" s="12">
        <v>26294690</v>
      </c>
      <c r="B1547" s="12" t="s">
        <v>9042</v>
      </c>
      <c r="C1547" s="12" t="s">
        <v>9043</v>
      </c>
      <c r="D1547" s="12" t="s">
        <v>9044</v>
      </c>
      <c r="E1547" s="12" t="s">
        <v>9045</v>
      </c>
      <c r="F1547" s="12" t="s">
        <v>251</v>
      </c>
      <c r="G1547" s="12">
        <v>2015</v>
      </c>
      <c r="H1547" s="70">
        <v>42238</v>
      </c>
      <c r="K1547" s="12" t="s">
        <v>9046</v>
      </c>
    </row>
    <row r="1548" spans="1:11" ht="15.75" customHeight="1">
      <c r="A1548" s="12">
        <v>26294693</v>
      </c>
      <c r="B1548" s="12" t="s">
        <v>9047</v>
      </c>
      <c r="C1548" s="12" t="s">
        <v>9048</v>
      </c>
      <c r="D1548" s="12" t="s">
        <v>9049</v>
      </c>
      <c r="E1548" s="12" t="s">
        <v>2057</v>
      </c>
      <c r="F1548" s="12" t="s">
        <v>251</v>
      </c>
      <c r="G1548" s="12">
        <v>2015</v>
      </c>
      <c r="H1548" s="70">
        <v>42238</v>
      </c>
      <c r="K1548" s="12" t="s">
        <v>9050</v>
      </c>
    </row>
    <row r="1549" spans="1:11" ht="15.75" customHeight="1">
      <c r="A1549" s="12">
        <v>26297635</v>
      </c>
      <c r="B1549" s="12" t="s">
        <v>9051</v>
      </c>
      <c r="C1549" s="12" t="s">
        <v>9052</v>
      </c>
      <c r="D1549" s="12" t="s">
        <v>9053</v>
      </c>
      <c r="E1549" s="12" t="s">
        <v>9054</v>
      </c>
      <c r="F1549" s="12" t="s">
        <v>627</v>
      </c>
      <c r="G1549" s="12">
        <v>2015</v>
      </c>
      <c r="H1549" s="70">
        <v>42239</v>
      </c>
      <c r="K1549" s="12" t="s">
        <v>9055</v>
      </c>
    </row>
    <row r="1550" spans="1:11" ht="15.75" customHeight="1">
      <c r="A1550" s="12">
        <v>26343285</v>
      </c>
      <c r="B1550" s="12" t="s">
        <v>9056</v>
      </c>
      <c r="C1550" s="12" t="s">
        <v>9057</v>
      </c>
      <c r="D1550" s="12" t="s">
        <v>9058</v>
      </c>
      <c r="E1550" s="12" t="s">
        <v>9059</v>
      </c>
      <c r="F1550" s="12" t="s">
        <v>9060</v>
      </c>
      <c r="G1550" s="12">
        <v>2015</v>
      </c>
      <c r="H1550" s="70">
        <v>42255</v>
      </c>
      <c r="I1550" s="12" t="s">
        <v>9061</v>
      </c>
      <c r="K1550" s="12" t="s">
        <v>9062</v>
      </c>
    </row>
    <row r="1551" spans="1:11" ht="15.75" customHeight="1">
      <c r="A1551" s="12">
        <v>26355309</v>
      </c>
      <c r="B1551" s="12" t="s">
        <v>9063</v>
      </c>
      <c r="C1551" s="12" t="s">
        <v>8188</v>
      </c>
      <c r="D1551" s="12" t="s">
        <v>9064</v>
      </c>
      <c r="E1551" s="12" t="s">
        <v>8190</v>
      </c>
      <c r="F1551" s="12" t="s">
        <v>8191</v>
      </c>
      <c r="G1551" s="12">
        <v>2015</v>
      </c>
      <c r="H1551" s="70">
        <v>42258</v>
      </c>
    </row>
    <row r="1552" spans="1:11" ht="15.75" customHeight="1">
      <c r="A1552" s="12">
        <v>26468024</v>
      </c>
      <c r="B1552" s="12" t="s">
        <v>9065</v>
      </c>
      <c r="C1552" s="12" t="s">
        <v>9066</v>
      </c>
      <c r="D1552" s="12" t="s">
        <v>9067</v>
      </c>
      <c r="E1552" s="12" t="s">
        <v>9068</v>
      </c>
      <c r="F1552" s="12" t="s">
        <v>736</v>
      </c>
      <c r="G1552" s="12">
        <v>2015</v>
      </c>
      <c r="H1552" s="70">
        <v>42293</v>
      </c>
      <c r="K1552" s="12" t="s">
        <v>9069</v>
      </c>
    </row>
    <row r="1553" spans="1:11" ht="15.75" customHeight="1">
      <c r="A1553" s="12">
        <v>26622462</v>
      </c>
      <c r="B1553" s="12" t="s">
        <v>9070</v>
      </c>
      <c r="C1553" s="12" t="s">
        <v>9071</v>
      </c>
      <c r="D1553" s="12" t="s">
        <v>9072</v>
      </c>
      <c r="E1553" s="12" t="s">
        <v>9073</v>
      </c>
      <c r="F1553" s="12" t="s">
        <v>9074</v>
      </c>
      <c r="G1553" s="12">
        <v>2015</v>
      </c>
      <c r="H1553" s="70">
        <v>42340</v>
      </c>
      <c r="I1553" s="12" t="s">
        <v>9075</v>
      </c>
      <c r="K1553" s="12" t="s">
        <v>9076</v>
      </c>
    </row>
    <row r="1554" spans="1:11" ht="15.75" customHeight="1">
      <c r="A1554" s="12">
        <v>26779389</v>
      </c>
      <c r="B1554" s="12" t="s">
        <v>9079</v>
      </c>
      <c r="C1554" s="12" t="s">
        <v>9080</v>
      </c>
      <c r="D1554" s="12" t="s">
        <v>9081</v>
      </c>
      <c r="E1554" s="12" t="s">
        <v>9082</v>
      </c>
      <c r="F1554" s="12" t="s">
        <v>9083</v>
      </c>
      <c r="G1554" s="12">
        <v>2015</v>
      </c>
      <c r="H1554" s="70">
        <v>42388</v>
      </c>
      <c r="I1554" s="12" t="s">
        <v>9084</v>
      </c>
      <c r="J1554" s="12" t="s">
        <v>9085</v>
      </c>
      <c r="K1554" s="12" t="s">
        <v>9086</v>
      </c>
    </row>
    <row r="1555" spans="1:11" ht="15.75" customHeight="1">
      <c r="A1555" s="12">
        <v>26195634</v>
      </c>
      <c r="B1555" s="12" t="s">
        <v>9087</v>
      </c>
      <c r="C1555" s="12" t="s">
        <v>9088</v>
      </c>
      <c r="D1555" s="12" t="s">
        <v>9089</v>
      </c>
      <c r="E1555" s="12" t="s">
        <v>6460</v>
      </c>
      <c r="F1555" s="12" t="s">
        <v>1236</v>
      </c>
      <c r="G1555" s="12">
        <v>2015</v>
      </c>
      <c r="H1555" s="70">
        <v>42207</v>
      </c>
      <c r="I1555" s="12" t="s">
        <v>9090</v>
      </c>
      <c r="K1555" s="12" t="s">
        <v>9091</v>
      </c>
    </row>
    <row r="1556" spans="1:11" ht="15.75" customHeight="1">
      <c r="A1556" s="12">
        <v>26353867</v>
      </c>
      <c r="B1556" s="12" t="s">
        <v>9092</v>
      </c>
      <c r="C1556" s="12" t="s">
        <v>9093</v>
      </c>
      <c r="D1556" s="12" t="s">
        <v>9094</v>
      </c>
      <c r="E1556" s="12" t="s">
        <v>9095</v>
      </c>
      <c r="F1556" s="12" t="s">
        <v>204</v>
      </c>
      <c r="G1556" s="12">
        <v>2015</v>
      </c>
      <c r="H1556" s="70">
        <v>42258</v>
      </c>
      <c r="I1556" s="12" t="s">
        <v>9096</v>
      </c>
      <c r="K1556" s="12" t="s">
        <v>9097</v>
      </c>
    </row>
    <row r="1557" spans="1:11" ht="15.75" customHeight="1">
      <c r="A1557" s="12">
        <v>25900920</v>
      </c>
      <c r="B1557" s="12" t="s">
        <v>9098</v>
      </c>
      <c r="C1557" s="12" t="s">
        <v>9099</v>
      </c>
      <c r="D1557" s="12" t="s">
        <v>9100</v>
      </c>
      <c r="E1557" s="12" t="s">
        <v>3856</v>
      </c>
      <c r="F1557" s="12" t="s">
        <v>3120</v>
      </c>
      <c r="G1557" s="12">
        <v>2015</v>
      </c>
      <c r="H1557" s="70">
        <v>42117</v>
      </c>
      <c r="I1557" s="12" t="s">
        <v>9101</v>
      </c>
      <c r="J1557" s="12" t="s">
        <v>9102</v>
      </c>
      <c r="K1557" s="12" t="s">
        <v>9103</v>
      </c>
    </row>
    <row r="1558" spans="1:11" ht="15.75" customHeight="1">
      <c r="A1558" s="12">
        <v>26368294</v>
      </c>
      <c r="B1558" s="12" t="s">
        <v>9104</v>
      </c>
      <c r="C1558" s="12" t="s">
        <v>9105</v>
      </c>
      <c r="D1558" s="12" t="s">
        <v>9106</v>
      </c>
      <c r="E1558" s="12" t="s">
        <v>9107</v>
      </c>
      <c r="F1558" s="12" t="s">
        <v>2168</v>
      </c>
      <c r="G1558" s="12">
        <v>2015</v>
      </c>
      <c r="H1558" s="70">
        <v>42262</v>
      </c>
      <c r="I1558" s="12" t="s">
        <v>9108</v>
      </c>
      <c r="K1558" s="12" t="s">
        <v>9109</v>
      </c>
    </row>
    <row r="1559" spans="1:11" ht="15.75" customHeight="1">
      <c r="A1559" s="12">
        <v>25748320</v>
      </c>
      <c r="B1559" s="12" t="s">
        <v>9110</v>
      </c>
      <c r="C1559" s="12" t="s">
        <v>9111</v>
      </c>
      <c r="D1559" s="12" t="s">
        <v>9112</v>
      </c>
      <c r="E1559" s="12" t="s">
        <v>5176</v>
      </c>
      <c r="F1559" s="12" t="s">
        <v>1115</v>
      </c>
      <c r="G1559" s="12">
        <v>2015</v>
      </c>
      <c r="H1559" s="70">
        <v>42073</v>
      </c>
      <c r="K1559" s="12" t="s">
        <v>9113</v>
      </c>
    </row>
    <row r="1560" spans="1:11" ht="15.75" customHeight="1">
      <c r="A1560" s="12">
        <v>26220855</v>
      </c>
      <c r="B1560" s="12" t="s">
        <v>9116</v>
      </c>
      <c r="C1560" s="12" t="s">
        <v>9117</v>
      </c>
      <c r="D1560" s="12" t="s">
        <v>9118</v>
      </c>
      <c r="E1560" s="12" t="s">
        <v>1820</v>
      </c>
      <c r="F1560" s="12" t="s">
        <v>8901</v>
      </c>
      <c r="G1560" s="12">
        <v>2015</v>
      </c>
      <c r="H1560" s="70">
        <v>42215</v>
      </c>
      <c r="I1560" s="12" t="s">
        <v>9119</v>
      </c>
      <c r="K1560" s="12" t="s">
        <v>9120</v>
      </c>
    </row>
    <row r="1561" spans="1:11" ht="15.75" customHeight="1">
      <c r="A1561" s="12">
        <v>26290580</v>
      </c>
      <c r="B1561" s="12" t="s">
        <v>9121</v>
      </c>
      <c r="C1561" s="12" t="s">
        <v>9122</v>
      </c>
      <c r="D1561" s="12" t="s">
        <v>9123</v>
      </c>
      <c r="E1561" s="12" t="s">
        <v>9124</v>
      </c>
      <c r="F1561" s="12" t="s">
        <v>781</v>
      </c>
      <c r="G1561" s="12">
        <v>2015</v>
      </c>
      <c r="H1561" s="70">
        <v>42237</v>
      </c>
      <c r="I1561" s="12" t="s">
        <v>9125</v>
      </c>
      <c r="K1561" s="12" t="s">
        <v>9126</v>
      </c>
    </row>
    <row r="1562" spans="1:11" ht="15.75" customHeight="1">
      <c r="A1562" s="12">
        <v>26442221</v>
      </c>
      <c r="B1562" s="12" t="s">
        <v>9127</v>
      </c>
      <c r="C1562" s="12" t="s">
        <v>9128</v>
      </c>
      <c r="D1562" s="12" t="s">
        <v>9129</v>
      </c>
      <c r="E1562" s="12" t="s">
        <v>9130</v>
      </c>
      <c r="F1562" s="12" t="s">
        <v>559</v>
      </c>
      <c r="G1562" s="12">
        <v>2015</v>
      </c>
      <c r="H1562" s="70">
        <v>42284</v>
      </c>
      <c r="I1562" s="12" t="s">
        <v>9131</v>
      </c>
      <c r="K1562" s="12" t="s">
        <v>9132</v>
      </c>
    </row>
    <row r="1563" spans="1:11" ht="15.75" customHeight="1">
      <c r="A1563" s="12">
        <v>26409733</v>
      </c>
      <c r="B1563" s="12" t="s">
        <v>9133</v>
      </c>
      <c r="C1563" s="12" t="s">
        <v>9134</v>
      </c>
      <c r="D1563" s="12" t="s">
        <v>9135</v>
      </c>
      <c r="E1563" s="12" t="s">
        <v>9136</v>
      </c>
      <c r="F1563" s="12" t="s">
        <v>540</v>
      </c>
      <c r="G1563" s="12">
        <v>2015</v>
      </c>
      <c r="H1563" s="70">
        <v>42275</v>
      </c>
      <c r="K1563" s="12" t="s">
        <v>9137</v>
      </c>
    </row>
    <row r="1564" spans="1:11" ht="15.75" customHeight="1">
      <c r="A1564" s="12">
        <v>26418128</v>
      </c>
      <c r="B1564" s="12" t="s">
        <v>9138</v>
      </c>
      <c r="C1564" s="12" t="s">
        <v>9139</v>
      </c>
      <c r="D1564" s="12" t="s">
        <v>9140</v>
      </c>
      <c r="E1564" s="12" t="s">
        <v>9141</v>
      </c>
      <c r="F1564" s="12" t="s">
        <v>376</v>
      </c>
      <c r="G1564" s="12">
        <v>2015</v>
      </c>
      <c r="H1564" s="70">
        <v>42277</v>
      </c>
      <c r="I1564" s="12" t="s">
        <v>9142</v>
      </c>
      <c r="K1564" s="12" t="s">
        <v>9143</v>
      </c>
    </row>
    <row r="1565" spans="1:11" ht="15.75" customHeight="1">
      <c r="A1565" s="12">
        <v>26418464</v>
      </c>
      <c r="B1565" s="12" t="s">
        <v>9144</v>
      </c>
      <c r="C1565" s="12" t="s">
        <v>9145</v>
      </c>
      <c r="D1565" s="12" t="s">
        <v>9146</v>
      </c>
      <c r="E1565" s="12" t="s">
        <v>9147</v>
      </c>
      <c r="F1565" s="12" t="s">
        <v>2168</v>
      </c>
      <c r="G1565" s="12">
        <v>2015</v>
      </c>
      <c r="H1565" s="70">
        <v>42277</v>
      </c>
      <c r="I1565" s="12" t="s">
        <v>9148</v>
      </c>
      <c r="K1565" s="12" t="s">
        <v>9149</v>
      </c>
    </row>
    <row r="1566" spans="1:11" ht="15.75" customHeight="1">
      <c r="A1566" s="12">
        <v>26423146</v>
      </c>
      <c r="B1566" s="12" t="s">
        <v>9150</v>
      </c>
      <c r="C1566" s="12" t="s">
        <v>9151</v>
      </c>
      <c r="D1566" s="12" t="s">
        <v>9152</v>
      </c>
      <c r="E1566" s="12" t="s">
        <v>6011</v>
      </c>
      <c r="F1566" s="12" t="s">
        <v>2644</v>
      </c>
      <c r="G1566" s="12">
        <v>2015</v>
      </c>
      <c r="H1566" s="70">
        <v>42279</v>
      </c>
      <c r="I1566" s="12" t="s">
        <v>9153</v>
      </c>
      <c r="K1566" s="12" t="s">
        <v>9154</v>
      </c>
    </row>
    <row r="1567" spans="1:11" ht="15.75" customHeight="1">
      <c r="A1567" s="12">
        <v>26424482</v>
      </c>
      <c r="B1567" s="12" t="s">
        <v>9155</v>
      </c>
      <c r="C1567" s="12" t="s">
        <v>9156</v>
      </c>
      <c r="D1567" s="12" t="s">
        <v>9157</v>
      </c>
      <c r="E1567" s="12" t="s">
        <v>4518</v>
      </c>
      <c r="F1567" s="12" t="s">
        <v>1255</v>
      </c>
      <c r="G1567" s="12">
        <v>2015</v>
      </c>
      <c r="H1567" s="70">
        <v>42279</v>
      </c>
      <c r="I1567" s="12" t="s">
        <v>9158</v>
      </c>
      <c r="K1567" s="12" t="s">
        <v>9159</v>
      </c>
    </row>
    <row r="1568" spans="1:11" ht="15.75" customHeight="1">
      <c r="A1568" s="12">
        <v>25307616</v>
      </c>
      <c r="B1568" s="12" t="s">
        <v>9160</v>
      </c>
      <c r="C1568" s="12" t="s">
        <v>9161</v>
      </c>
      <c r="D1568" s="12" t="s">
        <v>9162</v>
      </c>
      <c r="E1568" s="12" t="s">
        <v>9163</v>
      </c>
      <c r="F1568" s="12" t="s">
        <v>1919</v>
      </c>
      <c r="G1568" s="12">
        <v>2015</v>
      </c>
      <c r="H1568" s="70">
        <v>41926</v>
      </c>
      <c r="K1568" s="12" t="s">
        <v>9164</v>
      </c>
    </row>
    <row r="1569" spans="1:11" ht="15.75" customHeight="1">
      <c r="A1569" s="12">
        <v>25605479</v>
      </c>
      <c r="B1569" s="12" t="s">
        <v>9165</v>
      </c>
      <c r="C1569" s="12" t="s">
        <v>9166</v>
      </c>
      <c r="D1569" s="12" t="s">
        <v>9167</v>
      </c>
      <c r="E1569" s="12" t="s">
        <v>9168</v>
      </c>
      <c r="F1569" s="12" t="s">
        <v>3562</v>
      </c>
      <c r="G1569" s="12">
        <v>2015</v>
      </c>
      <c r="H1569" s="70">
        <v>42026</v>
      </c>
      <c r="K1569" s="12" t="s">
        <v>9169</v>
      </c>
    </row>
    <row r="1570" spans="1:11" ht="15.75" customHeight="1">
      <c r="A1570" s="12">
        <v>25944533</v>
      </c>
      <c r="B1570" s="12" t="s">
        <v>9170</v>
      </c>
      <c r="C1570" s="12" t="s">
        <v>9171</v>
      </c>
      <c r="D1570" s="12" t="s">
        <v>9172</v>
      </c>
      <c r="E1570" s="12" t="s">
        <v>8503</v>
      </c>
      <c r="F1570" s="12" t="s">
        <v>1137</v>
      </c>
      <c r="G1570" s="12">
        <v>2015</v>
      </c>
      <c r="H1570" s="70">
        <v>42131</v>
      </c>
      <c r="K1570" s="12" t="s">
        <v>9173</v>
      </c>
    </row>
    <row r="1571" spans="1:11" ht="15.75" customHeight="1">
      <c r="A1571" s="12">
        <v>26089222</v>
      </c>
      <c r="B1571" s="12" t="s">
        <v>9176</v>
      </c>
      <c r="C1571" s="12" t="s">
        <v>9177</v>
      </c>
      <c r="D1571" s="12" t="s">
        <v>9178</v>
      </c>
      <c r="E1571" s="12" t="s">
        <v>9179</v>
      </c>
      <c r="F1571" s="12" t="s">
        <v>851</v>
      </c>
      <c r="G1571" s="12">
        <v>2015</v>
      </c>
      <c r="H1571" s="70">
        <v>42175</v>
      </c>
      <c r="K1571" s="12" t="s">
        <v>9180</v>
      </c>
    </row>
    <row r="1572" spans="1:11" ht="15.75" customHeight="1">
      <c r="A1572" s="12">
        <v>26093189</v>
      </c>
      <c r="B1572" s="12" t="s">
        <v>9181</v>
      </c>
      <c r="C1572" s="12" t="s">
        <v>9182</v>
      </c>
      <c r="D1572" s="12" t="s">
        <v>9183</v>
      </c>
      <c r="E1572" s="12" t="s">
        <v>9184</v>
      </c>
      <c r="F1572" s="12" t="s">
        <v>1620</v>
      </c>
      <c r="G1572" s="12">
        <v>2015</v>
      </c>
      <c r="H1572" s="70">
        <v>42176</v>
      </c>
      <c r="I1572" s="12" t="s">
        <v>9185</v>
      </c>
      <c r="J1572" s="12" t="s">
        <v>9186</v>
      </c>
      <c r="K1572" s="12" t="s">
        <v>9187</v>
      </c>
    </row>
    <row r="1573" spans="1:11" ht="15.75" customHeight="1">
      <c r="A1573" s="12">
        <v>26117082</v>
      </c>
      <c r="B1573" s="12" t="s">
        <v>9188</v>
      </c>
      <c r="C1573" s="12" t="s">
        <v>9189</v>
      </c>
      <c r="D1573" s="12" t="s">
        <v>9190</v>
      </c>
      <c r="E1573" s="12" t="s">
        <v>9191</v>
      </c>
      <c r="F1573" s="12" t="s">
        <v>443</v>
      </c>
      <c r="G1573" s="12">
        <v>2015</v>
      </c>
      <c r="H1573" s="70">
        <v>42184</v>
      </c>
      <c r="K1573" s="12" t="s">
        <v>9192</v>
      </c>
    </row>
    <row r="1574" spans="1:11" ht="15.75" customHeight="1">
      <c r="A1574" s="12">
        <v>26173998</v>
      </c>
      <c r="B1574" s="12" t="s">
        <v>9193</v>
      </c>
      <c r="C1574" s="12" t="s">
        <v>9194</v>
      </c>
      <c r="D1574" s="12" t="s">
        <v>9195</v>
      </c>
      <c r="E1574" s="12" t="s">
        <v>4377</v>
      </c>
      <c r="F1574" s="12" t="s">
        <v>9196</v>
      </c>
      <c r="G1574" s="12">
        <v>2015</v>
      </c>
      <c r="H1574" s="70">
        <v>42201</v>
      </c>
      <c r="I1574" s="12" t="s">
        <v>9197</v>
      </c>
      <c r="K1574" s="12" t="s">
        <v>9198</v>
      </c>
    </row>
    <row r="1575" spans="1:11" ht="15.75" customHeight="1">
      <c r="A1575" s="12">
        <v>26194784</v>
      </c>
      <c r="B1575" s="12" t="s">
        <v>9199</v>
      </c>
      <c r="C1575" s="12" t="s">
        <v>9200</v>
      </c>
      <c r="D1575" s="12" t="s">
        <v>9201</v>
      </c>
      <c r="E1575" s="12" t="s">
        <v>9202</v>
      </c>
      <c r="F1575" s="12" t="s">
        <v>9203</v>
      </c>
      <c r="G1575" s="12">
        <v>2015</v>
      </c>
      <c r="H1575" s="70">
        <v>42207</v>
      </c>
      <c r="I1575" s="12" t="s">
        <v>9204</v>
      </c>
      <c r="K1575" s="12" t="s">
        <v>9205</v>
      </c>
    </row>
    <row r="1576" spans="1:11" ht="15.75" customHeight="1">
      <c r="A1576" s="12">
        <v>26216426</v>
      </c>
      <c r="B1576" s="12" t="s">
        <v>9206</v>
      </c>
      <c r="C1576" s="12" t="s">
        <v>9207</v>
      </c>
      <c r="D1576" s="12" t="s">
        <v>9208</v>
      </c>
      <c r="E1576" s="12" t="s">
        <v>9209</v>
      </c>
      <c r="F1576" s="12" t="s">
        <v>90</v>
      </c>
      <c r="G1576" s="12">
        <v>2015</v>
      </c>
      <c r="H1576" s="70">
        <v>42214</v>
      </c>
      <c r="I1576" s="12" t="s">
        <v>9210</v>
      </c>
      <c r="K1576" s="12" t="s">
        <v>9211</v>
      </c>
    </row>
    <row r="1577" spans="1:11" ht="15.75" customHeight="1">
      <c r="A1577" s="12">
        <v>26216849</v>
      </c>
      <c r="B1577" s="12" t="s">
        <v>9212</v>
      </c>
      <c r="C1577" s="12" t="s">
        <v>9213</v>
      </c>
      <c r="D1577" s="12" t="s">
        <v>9214</v>
      </c>
      <c r="E1577" s="12" t="s">
        <v>9004</v>
      </c>
      <c r="F1577" s="12" t="s">
        <v>691</v>
      </c>
      <c r="G1577" s="12">
        <v>2015</v>
      </c>
      <c r="H1577" s="70">
        <v>42214</v>
      </c>
      <c r="I1577" s="12" t="s">
        <v>9215</v>
      </c>
      <c r="K1577" s="12" t="s">
        <v>9216</v>
      </c>
    </row>
    <row r="1578" spans="1:11" ht="15.75" customHeight="1">
      <c r="A1578" s="12">
        <v>26261088</v>
      </c>
      <c r="B1578" s="12" t="s">
        <v>9217</v>
      </c>
      <c r="C1578" s="12" t="s">
        <v>9218</v>
      </c>
      <c r="D1578" s="12" t="s">
        <v>9219</v>
      </c>
      <c r="E1578" s="12" t="s">
        <v>9220</v>
      </c>
      <c r="F1578" s="12" t="s">
        <v>2575</v>
      </c>
      <c r="G1578" s="12">
        <v>2015</v>
      </c>
      <c r="H1578" s="70">
        <v>42228</v>
      </c>
      <c r="K1578" s="12" t="s">
        <v>9221</v>
      </c>
    </row>
    <row r="1579" spans="1:11" ht="15.75" customHeight="1">
      <c r="A1579" s="12">
        <v>26283550</v>
      </c>
      <c r="B1579" s="12" t="s">
        <v>9222</v>
      </c>
      <c r="C1579" s="12" t="s">
        <v>9223</v>
      </c>
      <c r="D1579" s="12" t="s">
        <v>9224</v>
      </c>
      <c r="E1579" s="12" t="s">
        <v>9225</v>
      </c>
      <c r="F1579" s="12" t="s">
        <v>4565</v>
      </c>
      <c r="G1579" s="12">
        <v>2015</v>
      </c>
      <c r="H1579" s="70">
        <v>42235</v>
      </c>
      <c r="K1579" s="12" t="s">
        <v>9226</v>
      </c>
    </row>
    <row r="1580" spans="1:11" ht="15.75" customHeight="1">
      <c r="A1580" s="12">
        <v>26290316</v>
      </c>
      <c r="B1580" s="12" t="s">
        <v>9227</v>
      </c>
      <c r="C1580" s="12" t="s">
        <v>9228</v>
      </c>
      <c r="D1580" s="12" t="s">
        <v>9229</v>
      </c>
      <c r="E1580" s="12" t="s">
        <v>9230</v>
      </c>
      <c r="F1580" s="12" t="s">
        <v>3973</v>
      </c>
      <c r="G1580" s="12">
        <v>2015</v>
      </c>
      <c r="H1580" s="70">
        <v>42237</v>
      </c>
      <c r="I1580" s="12" t="s">
        <v>9231</v>
      </c>
      <c r="K1580" s="12" t="s">
        <v>9232</v>
      </c>
    </row>
    <row r="1581" spans="1:11" ht="15.75" customHeight="1">
      <c r="A1581" s="12">
        <v>26294142</v>
      </c>
      <c r="B1581" s="12" t="s">
        <v>9233</v>
      </c>
      <c r="C1581" s="12" t="s">
        <v>9234</v>
      </c>
      <c r="D1581" s="12" t="s">
        <v>9235</v>
      </c>
      <c r="E1581" s="12" t="s">
        <v>9236</v>
      </c>
      <c r="F1581" s="12" t="s">
        <v>9237</v>
      </c>
      <c r="G1581" s="12">
        <v>2015</v>
      </c>
      <c r="H1581" s="70">
        <v>42238</v>
      </c>
      <c r="K1581" s="12" t="s">
        <v>9238</v>
      </c>
    </row>
    <row r="1582" spans="1:11" ht="15.75" customHeight="1">
      <c r="A1582" s="12">
        <v>26299582</v>
      </c>
      <c r="B1582" s="12" t="s">
        <v>9239</v>
      </c>
      <c r="C1582" s="12" t="s">
        <v>9240</v>
      </c>
      <c r="D1582" s="12" t="s">
        <v>9241</v>
      </c>
      <c r="E1582" s="12" t="s">
        <v>9242</v>
      </c>
      <c r="F1582" s="12" t="s">
        <v>8621</v>
      </c>
      <c r="G1582" s="12">
        <v>2015</v>
      </c>
      <c r="H1582" s="70">
        <v>42241</v>
      </c>
      <c r="K1582" s="12" t="s">
        <v>9243</v>
      </c>
    </row>
    <row r="1583" spans="1:11" ht="15.75" customHeight="1">
      <c r="A1583" s="12">
        <v>26310245</v>
      </c>
      <c r="B1583" s="12" t="s">
        <v>9244</v>
      </c>
      <c r="C1583" s="12" t="s">
        <v>9245</v>
      </c>
      <c r="D1583" s="12" t="s">
        <v>9246</v>
      </c>
      <c r="E1583" s="12" t="s">
        <v>9247</v>
      </c>
      <c r="F1583" s="12" t="s">
        <v>5584</v>
      </c>
      <c r="G1583" s="12">
        <v>2015</v>
      </c>
      <c r="H1583" s="70">
        <v>42244</v>
      </c>
      <c r="I1583" s="12" t="s">
        <v>9248</v>
      </c>
      <c r="K1583" s="12" t="s">
        <v>9249</v>
      </c>
    </row>
    <row r="1584" spans="1:11" ht="15.75" customHeight="1">
      <c r="A1584" s="12">
        <v>26360418</v>
      </c>
      <c r="B1584" s="12" t="s">
        <v>9250</v>
      </c>
      <c r="C1584" s="12" t="s">
        <v>9251</v>
      </c>
      <c r="D1584" s="12" t="s">
        <v>9252</v>
      </c>
      <c r="E1584" s="12" t="s">
        <v>4787</v>
      </c>
      <c r="F1584" s="12" t="s">
        <v>9253</v>
      </c>
      <c r="G1584" s="12">
        <v>2015</v>
      </c>
      <c r="H1584" s="70">
        <v>42259</v>
      </c>
      <c r="K1584" s="12" t="s">
        <v>9254</v>
      </c>
    </row>
    <row r="1585" spans="1:11" ht="15.75" customHeight="1">
      <c r="A1585" s="12">
        <v>26372927</v>
      </c>
      <c r="B1585" s="12" t="s">
        <v>9255</v>
      </c>
      <c r="C1585" s="12" t="s">
        <v>9256</v>
      </c>
      <c r="D1585" s="12" t="s">
        <v>9257</v>
      </c>
      <c r="E1585" s="12" t="s">
        <v>9258</v>
      </c>
      <c r="F1585" s="12" t="s">
        <v>128</v>
      </c>
      <c r="G1585" s="12">
        <v>2015</v>
      </c>
      <c r="H1585" s="70">
        <v>42263</v>
      </c>
      <c r="I1585" s="12" t="s">
        <v>9259</v>
      </c>
      <c r="J1585" s="12" t="s">
        <v>9260</v>
      </c>
      <c r="K1585" s="12" t="s">
        <v>9261</v>
      </c>
    </row>
    <row r="1586" spans="1:11" ht="15.75" customHeight="1">
      <c r="A1586" s="12">
        <v>26372930</v>
      </c>
      <c r="B1586" s="12" t="s">
        <v>9262</v>
      </c>
      <c r="C1586" s="12" t="s">
        <v>9263</v>
      </c>
      <c r="D1586" s="12" t="s">
        <v>9264</v>
      </c>
      <c r="E1586" s="12" t="s">
        <v>9265</v>
      </c>
      <c r="F1586" s="12" t="s">
        <v>128</v>
      </c>
      <c r="G1586" s="12">
        <v>2015</v>
      </c>
      <c r="H1586" s="70">
        <v>42263</v>
      </c>
      <c r="I1586" s="12" t="s">
        <v>9266</v>
      </c>
      <c r="J1586" s="12" t="s">
        <v>9267</v>
      </c>
      <c r="K1586" s="12" t="s">
        <v>9268</v>
      </c>
    </row>
    <row r="1587" spans="1:11" ht="15.75" customHeight="1">
      <c r="A1587" s="12">
        <v>26426122</v>
      </c>
      <c r="B1587" s="12" t="s">
        <v>9269</v>
      </c>
      <c r="C1587" s="12" t="s">
        <v>9270</v>
      </c>
      <c r="D1587" s="12" t="s">
        <v>9271</v>
      </c>
      <c r="E1587" s="12" t="s">
        <v>8387</v>
      </c>
      <c r="F1587" s="12" t="s">
        <v>2168</v>
      </c>
      <c r="G1587" s="12">
        <v>2015</v>
      </c>
      <c r="H1587" s="70">
        <v>42279</v>
      </c>
      <c r="I1587" s="12" t="s">
        <v>9272</v>
      </c>
      <c r="K1587" s="12" t="s">
        <v>9273</v>
      </c>
    </row>
    <row r="1588" spans="1:11" ht="15.75" customHeight="1">
      <c r="A1588" s="12">
        <v>26429534</v>
      </c>
      <c r="B1588" s="12" t="s">
        <v>9274</v>
      </c>
      <c r="C1588" s="12" t="s">
        <v>9275</v>
      </c>
      <c r="D1588" s="12" t="s">
        <v>9276</v>
      </c>
      <c r="E1588" s="12" t="s">
        <v>9277</v>
      </c>
      <c r="F1588" s="12" t="s">
        <v>9278</v>
      </c>
      <c r="G1588" s="12">
        <v>2015</v>
      </c>
      <c r="H1588" s="70">
        <v>42280</v>
      </c>
    </row>
    <row r="1589" spans="1:11" ht="15.75" customHeight="1">
      <c r="A1589" s="12">
        <v>26743574</v>
      </c>
      <c r="B1589" s="12" t="s">
        <v>9279</v>
      </c>
      <c r="C1589" s="12" t="s">
        <v>9280</v>
      </c>
      <c r="D1589" s="12" t="s">
        <v>9281</v>
      </c>
      <c r="E1589" s="12" t="s">
        <v>9282</v>
      </c>
      <c r="F1589" s="12" t="s">
        <v>9283</v>
      </c>
      <c r="G1589" s="12">
        <v>2015</v>
      </c>
      <c r="H1589" s="70">
        <v>42378</v>
      </c>
      <c r="K1589" s="12" t="s">
        <v>9284</v>
      </c>
    </row>
    <row r="1590" spans="1:11" ht="15.75" customHeight="1">
      <c r="A1590" s="12">
        <v>27491159</v>
      </c>
      <c r="B1590" s="12" t="s">
        <v>9285</v>
      </c>
      <c r="C1590" s="12" t="s">
        <v>9286</v>
      </c>
      <c r="D1590" s="12" t="s">
        <v>9287</v>
      </c>
      <c r="E1590" s="12" t="s">
        <v>9288</v>
      </c>
      <c r="F1590" s="12" t="s">
        <v>3481</v>
      </c>
      <c r="G1590" s="12">
        <v>2015</v>
      </c>
      <c r="H1590" s="70">
        <v>42588</v>
      </c>
    </row>
    <row r="1591" spans="1:11" ht="15.75" customHeight="1">
      <c r="A1591" s="12">
        <v>26505372</v>
      </c>
      <c r="B1591" s="12" t="s">
        <v>9289</v>
      </c>
      <c r="C1591" s="12" t="s">
        <v>9290</v>
      </c>
      <c r="D1591" s="12" t="s">
        <v>9291</v>
      </c>
      <c r="E1591" s="12" t="s">
        <v>9292</v>
      </c>
      <c r="F1591" s="12" t="s">
        <v>9293</v>
      </c>
      <c r="G1591" s="12">
        <v>2015</v>
      </c>
      <c r="H1591" s="70">
        <v>42305</v>
      </c>
      <c r="K1591" s="12" t="s">
        <v>9294</v>
      </c>
    </row>
    <row r="1592" spans="1:11" ht="15.75" customHeight="1">
      <c r="A1592" s="12">
        <v>26417105</v>
      </c>
      <c r="B1592" s="12" t="s">
        <v>9295</v>
      </c>
      <c r="C1592" s="12" t="s">
        <v>9296</v>
      </c>
      <c r="D1592" s="12" t="s">
        <v>9297</v>
      </c>
      <c r="E1592" s="12" t="s">
        <v>2365</v>
      </c>
      <c r="F1592" s="12" t="s">
        <v>781</v>
      </c>
      <c r="G1592" s="12">
        <v>2015</v>
      </c>
      <c r="H1592" s="70">
        <v>42277</v>
      </c>
      <c r="I1592" s="12" t="s">
        <v>9298</v>
      </c>
      <c r="K1592" s="12" t="s">
        <v>9299</v>
      </c>
    </row>
    <row r="1593" spans="1:11" ht="15.75" customHeight="1">
      <c r="A1593" s="12">
        <v>26462790</v>
      </c>
      <c r="B1593" s="12" t="s">
        <v>9300</v>
      </c>
      <c r="C1593" s="12" t="s">
        <v>9301</v>
      </c>
      <c r="D1593" s="12" t="s">
        <v>9302</v>
      </c>
      <c r="E1593" s="12" t="s">
        <v>9303</v>
      </c>
      <c r="F1593" s="12" t="s">
        <v>2644</v>
      </c>
      <c r="G1593" s="12">
        <v>2015</v>
      </c>
      <c r="H1593" s="70">
        <v>42292</v>
      </c>
      <c r="I1593" s="12" t="s">
        <v>9304</v>
      </c>
      <c r="K1593" s="12" t="s">
        <v>9305</v>
      </c>
    </row>
    <row r="1594" spans="1:11" ht="15.75" customHeight="1">
      <c r="A1594" s="12">
        <v>26484535</v>
      </c>
      <c r="B1594" s="12" t="s">
        <v>9306</v>
      </c>
      <c r="C1594" s="12" t="s">
        <v>9307</v>
      </c>
      <c r="D1594" s="12" t="s">
        <v>9308</v>
      </c>
      <c r="E1594" s="12" t="s">
        <v>9309</v>
      </c>
      <c r="F1594" s="12" t="s">
        <v>1248</v>
      </c>
      <c r="G1594" s="12">
        <v>2015</v>
      </c>
      <c r="H1594" s="70">
        <v>42298</v>
      </c>
      <c r="I1594" s="12" t="s">
        <v>9310</v>
      </c>
      <c r="K1594" s="12" t="s">
        <v>9311</v>
      </c>
    </row>
    <row r="1595" spans="1:11" ht="15.75" customHeight="1">
      <c r="A1595" s="12">
        <v>26281916</v>
      </c>
      <c r="B1595" s="12" t="s">
        <v>9312</v>
      </c>
      <c r="C1595" s="12" t="s">
        <v>5545</v>
      </c>
      <c r="D1595" s="12" t="s">
        <v>9313</v>
      </c>
      <c r="E1595" s="12" t="s">
        <v>3958</v>
      </c>
      <c r="F1595" s="12" t="s">
        <v>9314</v>
      </c>
      <c r="G1595" s="12">
        <v>2015</v>
      </c>
      <c r="H1595" s="70">
        <v>42235</v>
      </c>
      <c r="K1595" s="12" t="s">
        <v>9315</v>
      </c>
    </row>
    <row r="1596" spans="1:11" ht="15.75" customHeight="1">
      <c r="A1596" s="12">
        <v>26471806</v>
      </c>
      <c r="B1596" s="12" t="s">
        <v>9316</v>
      </c>
      <c r="C1596" s="12" t="s">
        <v>9317</v>
      </c>
      <c r="D1596" s="12" t="s">
        <v>9318</v>
      </c>
      <c r="E1596" s="12" t="s">
        <v>9319</v>
      </c>
      <c r="F1596" s="12" t="s">
        <v>2644</v>
      </c>
      <c r="G1596" s="12">
        <v>2015</v>
      </c>
      <c r="H1596" s="70">
        <v>42294</v>
      </c>
      <c r="I1596" s="12" t="s">
        <v>9320</v>
      </c>
      <c r="K1596" s="12" t="s">
        <v>9321</v>
      </c>
    </row>
    <row r="1597" spans="1:11" ht="15.75" customHeight="1">
      <c r="A1597" s="12">
        <v>26475265</v>
      </c>
      <c r="B1597" s="12" t="s">
        <v>9322</v>
      </c>
      <c r="C1597" s="12" t="s">
        <v>9323</v>
      </c>
      <c r="D1597" s="12" t="s">
        <v>9324</v>
      </c>
      <c r="E1597" s="12" t="s">
        <v>9325</v>
      </c>
      <c r="F1597" s="12" t="s">
        <v>2644</v>
      </c>
      <c r="G1597" s="12">
        <v>2015</v>
      </c>
      <c r="H1597" s="70">
        <v>42295</v>
      </c>
      <c r="I1597" s="12" t="s">
        <v>9326</v>
      </c>
      <c r="K1597" s="12" t="s">
        <v>9327</v>
      </c>
    </row>
    <row r="1598" spans="1:11" ht="15.75" customHeight="1">
      <c r="A1598" s="12">
        <v>26490436</v>
      </c>
      <c r="B1598" s="12" t="s">
        <v>9328</v>
      </c>
      <c r="C1598" s="12" t="s">
        <v>9329</v>
      </c>
      <c r="D1598" s="12" t="s">
        <v>9330</v>
      </c>
      <c r="E1598" s="12" t="s">
        <v>7593</v>
      </c>
      <c r="F1598" s="12" t="s">
        <v>9331</v>
      </c>
      <c r="G1598" s="12">
        <v>2015</v>
      </c>
      <c r="H1598" s="70">
        <v>42300</v>
      </c>
      <c r="I1598" s="12" t="s">
        <v>9332</v>
      </c>
      <c r="K1598" s="12" t="s">
        <v>9333</v>
      </c>
    </row>
    <row r="1599" spans="1:11" ht="15.75" customHeight="1">
      <c r="A1599" s="12">
        <v>26494683</v>
      </c>
      <c r="B1599" s="12" t="s">
        <v>9334</v>
      </c>
      <c r="C1599" s="12" t="s">
        <v>9335</v>
      </c>
      <c r="D1599" s="12" t="s">
        <v>9336</v>
      </c>
      <c r="E1599" s="12" t="s">
        <v>340</v>
      </c>
      <c r="F1599" s="12" t="s">
        <v>5021</v>
      </c>
      <c r="G1599" s="12">
        <v>2015</v>
      </c>
      <c r="H1599" s="70">
        <v>42301</v>
      </c>
      <c r="I1599" s="12" t="s">
        <v>9337</v>
      </c>
      <c r="K1599" s="12" t="s">
        <v>9338</v>
      </c>
    </row>
    <row r="1600" spans="1:11" ht="15.75" customHeight="1">
      <c r="A1600" s="12">
        <v>26501198</v>
      </c>
      <c r="B1600" s="12" t="s">
        <v>9339</v>
      </c>
      <c r="C1600" s="12" t="s">
        <v>9340</v>
      </c>
      <c r="D1600" s="12" t="s">
        <v>9341</v>
      </c>
      <c r="E1600" s="12" t="s">
        <v>9342</v>
      </c>
      <c r="F1600" s="12" t="s">
        <v>2168</v>
      </c>
      <c r="G1600" s="12">
        <v>2015</v>
      </c>
      <c r="H1600" s="70">
        <v>42304</v>
      </c>
      <c r="I1600" s="12" t="s">
        <v>9343</v>
      </c>
      <c r="K1600" s="12" t="s">
        <v>9344</v>
      </c>
    </row>
    <row r="1601" spans="1:11" ht="15.75" customHeight="1">
      <c r="A1601" s="12">
        <v>26505892</v>
      </c>
      <c r="B1601" s="12" t="s">
        <v>9347</v>
      </c>
      <c r="C1601" s="12" t="s">
        <v>9348</v>
      </c>
      <c r="D1601" s="12" t="s">
        <v>9349</v>
      </c>
      <c r="E1601" s="12" t="s">
        <v>9350</v>
      </c>
      <c r="F1601" s="12" t="s">
        <v>2168</v>
      </c>
      <c r="G1601" s="12">
        <v>2015</v>
      </c>
      <c r="H1601" s="70">
        <v>42305</v>
      </c>
      <c r="I1601" s="12" t="s">
        <v>9351</v>
      </c>
      <c r="K1601" s="12" t="s">
        <v>9352</v>
      </c>
    </row>
    <row r="1602" spans="1:11" ht="15.75" customHeight="1">
      <c r="A1602" s="12">
        <v>26510418</v>
      </c>
      <c r="B1602" s="12" t="s">
        <v>9353</v>
      </c>
      <c r="C1602" s="12" t="s">
        <v>9354</v>
      </c>
      <c r="D1602" s="12" t="s">
        <v>9355</v>
      </c>
      <c r="E1602" s="12" t="s">
        <v>9356</v>
      </c>
      <c r="F1602" s="12" t="s">
        <v>9357</v>
      </c>
      <c r="G1602" s="12">
        <v>2015</v>
      </c>
      <c r="H1602" s="70">
        <v>42307</v>
      </c>
      <c r="I1602" s="12" t="s">
        <v>9358</v>
      </c>
      <c r="K1602" s="12" t="s">
        <v>9359</v>
      </c>
    </row>
    <row r="1603" spans="1:11" ht="15.75" customHeight="1">
      <c r="A1603" s="12">
        <v>26672177</v>
      </c>
      <c r="B1603" s="12" t="s">
        <v>9360</v>
      </c>
      <c r="C1603" s="12" t="s">
        <v>9361</v>
      </c>
      <c r="D1603" s="12" t="s">
        <v>9362</v>
      </c>
      <c r="E1603" s="12" t="s">
        <v>5356</v>
      </c>
      <c r="F1603" s="12" t="s">
        <v>6856</v>
      </c>
      <c r="G1603" s="12">
        <v>2015</v>
      </c>
      <c r="H1603" s="70">
        <v>42356</v>
      </c>
    </row>
    <row r="1604" spans="1:11" ht="15.75" customHeight="1">
      <c r="A1604" s="12">
        <v>26087051</v>
      </c>
      <c r="B1604" s="12" t="s">
        <v>9364</v>
      </c>
      <c r="C1604" s="12" t="s">
        <v>9365</v>
      </c>
      <c r="D1604" s="12" t="s">
        <v>9366</v>
      </c>
      <c r="E1604" s="12" t="s">
        <v>9367</v>
      </c>
      <c r="F1604" s="12" t="s">
        <v>9368</v>
      </c>
      <c r="G1604" s="12">
        <v>2015</v>
      </c>
      <c r="H1604" s="70">
        <v>42174</v>
      </c>
      <c r="I1604" s="12" t="s">
        <v>9369</v>
      </c>
      <c r="J1604" s="12" t="s">
        <v>9370</v>
      </c>
      <c r="K1604" s="12" t="s">
        <v>9371</v>
      </c>
    </row>
    <row r="1605" spans="1:11" ht="15.75" customHeight="1">
      <c r="A1605" s="12">
        <v>26513479</v>
      </c>
      <c r="B1605" s="12" t="s">
        <v>9372</v>
      </c>
      <c r="C1605" s="12" t="s">
        <v>9373</v>
      </c>
      <c r="D1605" s="12" t="s">
        <v>9374</v>
      </c>
      <c r="E1605" s="12" t="s">
        <v>3004</v>
      </c>
      <c r="F1605" s="12" t="s">
        <v>2168</v>
      </c>
      <c r="G1605" s="12">
        <v>2015</v>
      </c>
      <c r="H1605" s="70">
        <v>42307</v>
      </c>
      <c r="I1605" s="12" t="s">
        <v>9375</v>
      </c>
      <c r="K1605" s="12" t="s">
        <v>9376</v>
      </c>
    </row>
    <row r="1606" spans="1:11" ht="15.75" customHeight="1">
      <c r="A1606" s="12">
        <v>25505046</v>
      </c>
      <c r="B1606" s="12" t="s">
        <v>9377</v>
      </c>
      <c r="C1606" s="12" t="s">
        <v>9378</v>
      </c>
      <c r="D1606" s="12" t="s">
        <v>9379</v>
      </c>
      <c r="E1606" s="12" t="s">
        <v>9380</v>
      </c>
      <c r="F1606" s="12" t="s">
        <v>725</v>
      </c>
      <c r="G1606" s="12">
        <v>2015</v>
      </c>
      <c r="H1606" s="70">
        <v>41989</v>
      </c>
      <c r="K1606" s="12" t="s">
        <v>9381</v>
      </c>
    </row>
    <row r="1607" spans="1:11" ht="15.75" customHeight="1">
      <c r="A1607" s="12">
        <v>25637946</v>
      </c>
      <c r="B1607" s="12" t="s">
        <v>9382</v>
      </c>
      <c r="C1607" s="12" t="s">
        <v>9383</v>
      </c>
      <c r="D1607" s="12" t="s">
        <v>9384</v>
      </c>
      <c r="E1607" s="12" t="s">
        <v>9385</v>
      </c>
      <c r="F1607" s="12" t="s">
        <v>9386</v>
      </c>
      <c r="G1607" s="12">
        <v>2015</v>
      </c>
      <c r="H1607" s="70">
        <v>42037</v>
      </c>
      <c r="K1607" s="12" t="s">
        <v>9387</v>
      </c>
    </row>
    <row r="1608" spans="1:11" ht="15.75" customHeight="1">
      <c r="A1608" s="12">
        <v>25746042</v>
      </c>
      <c r="B1608" s="12" t="s">
        <v>9388</v>
      </c>
      <c r="C1608" s="12" t="s">
        <v>9389</v>
      </c>
      <c r="D1608" s="12" t="s">
        <v>9390</v>
      </c>
      <c r="E1608" s="12" t="s">
        <v>6504</v>
      </c>
      <c r="F1608" s="12" t="s">
        <v>251</v>
      </c>
      <c r="G1608" s="12">
        <v>2015</v>
      </c>
      <c r="H1608" s="70">
        <v>42073</v>
      </c>
      <c r="K1608" s="12" t="s">
        <v>9391</v>
      </c>
    </row>
    <row r="1609" spans="1:11" ht="15.75" customHeight="1">
      <c r="A1609" s="12">
        <v>25855625</v>
      </c>
      <c r="B1609" s="12" t="s">
        <v>9392</v>
      </c>
      <c r="C1609" s="12" t="s">
        <v>9393</v>
      </c>
      <c r="D1609" s="12" t="s">
        <v>9394</v>
      </c>
      <c r="E1609" s="12" t="s">
        <v>9395</v>
      </c>
      <c r="F1609" s="12" t="s">
        <v>251</v>
      </c>
      <c r="G1609" s="12">
        <v>2015</v>
      </c>
      <c r="H1609" s="70">
        <v>42104</v>
      </c>
      <c r="K1609" s="12" t="s">
        <v>9396</v>
      </c>
    </row>
    <row r="1610" spans="1:11" ht="15.75" customHeight="1">
      <c r="A1610" s="12">
        <v>25990954</v>
      </c>
      <c r="B1610" s="12" t="s">
        <v>9397</v>
      </c>
      <c r="C1610" s="12" t="s">
        <v>9398</v>
      </c>
      <c r="D1610" s="12" t="s">
        <v>9399</v>
      </c>
      <c r="E1610" s="12" t="s">
        <v>9400</v>
      </c>
      <c r="F1610" s="12" t="s">
        <v>1137</v>
      </c>
      <c r="G1610" s="12">
        <v>2015</v>
      </c>
      <c r="H1610" s="70">
        <v>42145</v>
      </c>
      <c r="K1610" s="12" t="s">
        <v>9401</v>
      </c>
    </row>
    <row r="1611" spans="1:11" ht="15.75" customHeight="1">
      <c r="A1611" s="12">
        <v>26169749</v>
      </c>
      <c r="B1611" s="12" t="s">
        <v>9404</v>
      </c>
      <c r="C1611" s="12" t="s">
        <v>9405</v>
      </c>
      <c r="D1611" s="12" t="s">
        <v>9406</v>
      </c>
      <c r="E1611" s="12" t="s">
        <v>9407</v>
      </c>
      <c r="F1611" s="12" t="s">
        <v>9408</v>
      </c>
      <c r="G1611" s="12">
        <v>2015</v>
      </c>
      <c r="H1611" s="70">
        <v>42200</v>
      </c>
      <c r="K1611" s="12" t="s">
        <v>9409</v>
      </c>
    </row>
    <row r="1612" spans="1:11" ht="15.75" customHeight="1">
      <c r="A1612" s="12">
        <v>26201300</v>
      </c>
      <c r="B1612" s="12" t="s">
        <v>9410</v>
      </c>
      <c r="C1612" s="12" t="s">
        <v>9411</v>
      </c>
      <c r="D1612" s="12" t="s">
        <v>9412</v>
      </c>
      <c r="E1612" s="12" t="s">
        <v>9413</v>
      </c>
      <c r="F1612" s="12" t="s">
        <v>987</v>
      </c>
      <c r="G1612" s="12">
        <v>2015</v>
      </c>
      <c r="H1612" s="70">
        <v>42209</v>
      </c>
      <c r="K1612" s="12" t="s">
        <v>9414</v>
      </c>
    </row>
    <row r="1613" spans="1:11" ht="15.75" customHeight="1">
      <c r="A1613" s="12">
        <v>26201301</v>
      </c>
      <c r="B1613" s="12" t="s">
        <v>9415</v>
      </c>
      <c r="C1613" s="12" t="s">
        <v>9416</v>
      </c>
      <c r="D1613" s="12" t="s">
        <v>9417</v>
      </c>
      <c r="E1613" s="12" t="s">
        <v>9418</v>
      </c>
      <c r="F1613" s="12" t="s">
        <v>987</v>
      </c>
      <c r="G1613" s="12">
        <v>2015</v>
      </c>
      <c r="H1613" s="70">
        <v>42209</v>
      </c>
      <c r="K1613" s="12" t="s">
        <v>9419</v>
      </c>
    </row>
    <row r="1614" spans="1:11" ht="15.75" customHeight="1">
      <c r="A1614" s="12">
        <v>26235316</v>
      </c>
      <c r="B1614" s="12" t="s">
        <v>9421</v>
      </c>
      <c r="C1614" s="12" t="s">
        <v>9422</v>
      </c>
      <c r="D1614" s="12" t="s">
        <v>9423</v>
      </c>
      <c r="E1614" s="12" t="s">
        <v>9424</v>
      </c>
      <c r="F1614" s="12" t="s">
        <v>703</v>
      </c>
      <c r="G1614" s="12">
        <v>2015</v>
      </c>
      <c r="H1614" s="70">
        <v>42220</v>
      </c>
      <c r="K1614" s="12" t="s">
        <v>9425</v>
      </c>
    </row>
    <row r="1615" spans="1:11" ht="15.75" customHeight="1">
      <c r="A1615" s="12">
        <v>26320027</v>
      </c>
      <c r="B1615" s="12" t="s">
        <v>9426</v>
      </c>
      <c r="C1615" s="12" t="s">
        <v>9427</v>
      </c>
      <c r="D1615" s="12" t="s">
        <v>9428</v>
      </c>
      <c r="E1615" s="12" t="s">
        <v>6718</v>
      </c>
      <c r="F1615" s="12" t="s">
        <v>841</v>
      </c>
      <c r="G1615" s="12">
        <v>2015</v>
      </c>
      <c r="H1615" s="70">
        <v>42247</v>
      </c>
      <c r="I1615" s="12" t="s">
        <v>9429</v>
      </c>
      <c r="K1615" s="12" t="s">
        <v>9430</v>
      </c>
    </row>
    <row r="1616" spans="1:11" ht="15.75" customHeight="1">
      <c r="A1616" s="12">
        <v>26327539</v>
      </c>
      <c r="B1616" s="12" t="s">
        <v>9431</v>
      </c>
      <c r="C1616" s="12" t="s">
        <v>9432</v>
      </c>
      <c r="D1616" s="12" t="s">
        <v>9433</v>
      </c>
      <c r="E1616" s="12" t="s">
        <v>9434</v>
      </c>
      <c r="F1616" s="12" t="s">
        <v>661</v>
      </c>
      <c r="G1616" s="12">
        <v>2015</v>
      </c>
      <c r="H1616" s="70">
        <v>42249</v>
      </c>
      <c r="K1616" s="12" t="s">
        <v>9435</v>
      </c>
    </row>
    <row r="1617" spans="1:11" ht="15.75" customHeight="1">
      <c r="A1617" s="12">
        <v>26369711</v>
      </c>
      <c r="B1617" s="12" t="s">
        <v>9436</v>
      </c>
      <c r="C1617" s="12" t="s">
        <v>9437</v>
      </c>
      <c r="D1617" s="12" t="s">
        <v>9438</v>
      </c>
      <c r="E1617" s="12" t="s">
        <v>4685</v>
      </c>
      <c r="F1617" s="12" t="s">
        <v>841</v>
      </c>
      <c r="G1617" s="12">
        <v>2015</v>
      </c>
      <c r="H1617" s="70">
        <v>42263</v>
      </c>
      <c r="K1617" s="12" t="s">
        <v>9439</v>
      </c>
    </row>
    <row r="1618" spans="1:11" ht="15.75" customHeight="1">
      <c r="A1618" s="12">
        <v>26371177</v>
      </c>
      <c r="B1618" s="12" t="s">
        <v>9442</v>
      </c>
      <c r="C1618" s="12" t="s">
        <v>9443</v>
      </c>
      <c r="D1618" s="12" t="s">
        <v>9444</v>
      </c>
      <c r="E1618" s="12" t="s">
        <v>9445</v>
      </c>
      <c r="F1618" s="12" t="s">
        <v>2860</v>
      </c>
      <c r="G1618" s="12">
        <v>2015</v>
      </c>
      <c r="H1618" s="70">
        <v>42263</v>
      </c>
      <c r="I1618" s="12" t="s">
        <v>9446</v>
      </c>
      <c r="K1618" s="12" t="s">
        <v>9447</v>
      </c>
    </row>
    <row r="1619" spans="1:11" ht="15.75" customHeight="1">
      <c r="A1619" s="12">
        <v>26378912</v>
      </c>
      <c r="B1619" s="12" t="s">
        <v>9448</v>
      </c>
      <c r="C1619" s="12" t="s">
        <v>9449</v>
      </c>
      <c r="D1619" s="12" t="s">
        <v>9450</v>
      </c>
      <c r="E1619" s="12" t="s">
        <v>9451</v>
      </c>
      <c r="F1619" s="12" t="s">
        <v>9452</v>
      </c>
      <c r="G1619" s="12">
        <v>2015</v>
      </c>
      <c r="H1619" s="70">
        <v>42265</v>
      </c>
      <c r="I1619" s="12" t="s">
        <v>9453</v>
      </c>
      <c r="J1619" s="12" t="s">
        <v>9454</v>
      </c>
      <c r="K1619" s="12" t="s">
        <v>9455</v>
      </c>
    </row>
    <row r="1620" spans="1:11" ht="15.75" customHeight="1">
      <c r="A1620" s="12">
        <v>26428856</v>
      </c>
      <c r="B1620" s="12" t="s">
        <v>9456</v>
      </c>
      <c r="C1620" s="12" t="s">
        <v>9457</v>
      </c>
      <c r="D1620" s="12" t="s">
        <v>9458</v>
      </c>
      <c r="E1620" s="12" t="s">
        <v>1080</v>
      </c>
      <c r="F1620" s="12" t="s">
        <v>841</v>
      </c>
      <c r="G1620" s="12">
        <v>2015</v>
      </c>
      <c r="H1620" s="70">
        <v>42280</v>
      </c>
      <c r="K1620" s="12" t="s">
        <v>9459</v>
      </c>
    </row>
    <row r="1621" spans="1:11" ht="15.75" customHeight="1">
      <c r="A1621" s="12">
        <v>26446421</v>
      </c>
      <c r="B1621" s="12" t="s">
        <v>9460</v>
      </c>
      <c r="C1621" s="12" t="s">
        <v>9461</v>
      </c>
      <c r="D1621" s="12" t="s">
        <v>9462</v>
      </c>
      <c r="E1621" s="12" t="s">
        <v>787</v>
      </c>
      <c r="F1621" s="12" t="s">
        <v>1690</v>
      </c>
      <c r="G1621" s="12">
        <v>2015</v>
      </c>
      <c r="H1621" s="70">
        <v>42286</v>
      </c>
      <c r="I1621" s="12" t="s">
        <v>9463</v>
      </c>
      <c r="K1621" s="12" t="s">
        <v>9464</v>
      </c>
    </row>
    <row r="1622" spans="1:11" ht="15.75" customHeight="1">
      <c r="A1622" s="12">
        <v>26457488</v>
      </c>
      <c r="B1622" s="12" t="s">
        <v>9465</v>
      </c>
      <c r="C1622" s="12" t="s">
        <v>9466</v>
      </c>
      <c r="D1622" s="12" t="s">
        <v>9467</v>
      </c>
      <c r="E1622" s="12" t="s">
        <v>9468</v>
      </c>
      <c r="F1622" s="12" t="s">
        <v>128</v>
      </c>
      <c r="G1622" s="12">
        <v>2015</v>
      </c>
      <c r="H1622" s="70">
        <v>42290</v>
      </c>
      <c r="K1622" s="12" t="s">
        <v>9469</v>
      </c>
    </row>
    <row r="1623" spans="1:11" ht="15.75" customHeight="1">
      <c r="A1623" s="12">
        <v>26462189</v>
      </c>
      <c r="B1623" s="12" t="s">
        <v>9470</v>
      </c>
      <c r="C1623" s="12" t="s">
        <v>9471</v>
      </c>
      <c r="D1623" s="12" t="s">
        <v>9472</v>
      </c>
      <c r="E1623" s="12" t="s">
        <v>9473</v>
      </c>
      <c r="F1623" s="12" t="s">
        <v>128</v>
      </c>
      <c r="G1623" s="12">
        <v>2015</v>
      </c>
      <c r="H1623" s="70">
        <v>42291</v>
      </c>
      <c r="I1623" s="12" t="s">
        <v>9474</v>
      </c>
      <c r="J1623" s="12" t="s">
        <v>9475</v>
      </c>
      <c r="K1623" s="12" t="s">
        <v>9476</v>
      </c>
    </row>
    <row r="1624" spans="1:11" ht="15.75" customHeight="1">
      <c r="A1624" s="12">
        <v>26462191</v>
      </c>
      <c r="B1624" s="12" t="s">
        <v>9477</v>
      </c>
      <c r="C1624" s="12" t="s">
        <v>9478</v>
      </c>
      <c r="D1624" s="12" t="s">
        <v>9479</v>
      </c>
      <c r="E1624" s="12" t="s">
        <v>9480</v>
      </c>
      <c r="F1624" s="12" t="s">
        <v>128</v>
      </c>
      <c r="G1624" s="12">
        <v>2015</v>
      </c>
      <c r="H1624" s="70">
        <v>42291</v>
      </c>
      <c r="K1624" s="12" t="s">
        <v>9481</v>
      </c>
    </row>
    <row r="1625" spans="1:11" ht="15.75" customHeight="1">
      <c r="A1625" s="12">
        <v>26482506</v>
      </c>
      <c r="B1625" s="12" t="s">
        <v>9482</v>
      </c>
      <c r="C1625" s="12" t="s">
        <v>5815</v>
      </c>
      <c r="D1625" s="12" t="s">
        <v>9483</v>
      </c>
      <c r="E1625" s="12" t="s">
        <v>5817</v>
      </c>
      <c r="F1625" s="12" t="s">
        <v>841</v>
      </c>
      <c r="G1625" s="12">
        <v>2015</v>
      </c>
      <c r="H1625" s="70">
        <v>42298</v>
      </c>
      <c r="K1625" s="12" t="s">
        <v>9484</v>
      </c>
    </row>
    <row r="1626" spans="1:11" ht="15.75" customHeight="1">
      <c r="A1626" s="12">
        <v>26501593</v>
      </c>
      <c r="B1626" s="12" t="s">
        <v>9487</v>
      </c>
      <c r="C1626" s="12" t="s">
        <v>9488</v>
      </c>
      <c r="D1626" s="12" t="s">
        <v>9489</v>
      </c>
      <c r="E1626" s="12" t="s">
        <v>9490</v>
      </c>
      <c r="F1626" s="12" t="s">
        <v>9491</v>
      </c>
      <c r="G1626" s="12">
        <v>2015</v>
      </c>
      <c r="H1626" s="70">
        <v>42304</v>
      </c>
      <c r="I1626" s="12" t="s">
        <v>9492</v>
      </c>
      <c r="K1626" s="12" t="s">
        <v>9493</v>
      </c>
    </row>
    <row r="1627" spans="1:11" ht="15.75" customHeight="1">
      <c r="A1627" s="12">
        <v>26601835</v>
      </c>
      <c r="B1627" s="12" t="s">
        <v>9494</v>
      </c>
      <c r="C1627" s="12" t="s">
        <v>9495</v>
      </c>
      <c r="D1627" s="12" t="s">
        <v>9496</v>
      </c>
      <c r="E1627" s="12" t="s">
        <v>9497</v>
      </c>
      <c r="F1627" s="12" t="s">
        <v>736</v>
      </c>
      <c r="G1627" s="12">
        <v>2015</v>
      </c>
      <c r="H1627" s="70">
        <v>42334</v>
      </c>
      <c r="K1627" s="12" t="s">
        <v>9498</v>
      </c>
    </row>
    <row r="1628" spans="1:11" ht="15.75" customHeight="1">
      <c r="A1628" s="12">
        <v>26829838</v>
      </c>
      <c r="B1628" s="12" t="s">
        <v>9499</v>
      </c>
      <c r="C1628" s="12" t="s">
        <v>9500</v>
      </c>
      <c r="D1628" s="12" t="s">
        <v>9501</v>
      </c>
      <c r="E1628" s="12" t="s">
        <v>9502</v>
      </c>
      <c r="F1628" s="12" t="s">
        <v>9503</v>
      </c>
      <c r="G1628" s="12">
        <v>2015</v>
      </c>
      <c r="H1628" s="70">
        <v>42403</v>
      </c>
    </row>
    <row r="1629" spans="1:11" ht="15.75" customHeight="1">
      <c r="A1629" s="12">
        <v>26536616</v>
      </c>
      <c r="B1629" s="12" t="s">
        <v>9504</v>
      </c>
      <c r="C1629" s="12" t="s">
        <v>9505</v>
      </c>
      <c r="D1629" s="12" t="s">
        <v>9506</v>
      </c>
      <c r="E1629" s="12" t="s">
        <v>9507</v>
      </c>
      <c r="F1629" s="12" t="s">
        <v>2168</v>
      </c>
      <c r="G1629" s="12">
        <v>2015</v>
      </c>
      <c r="H1629" s="70">
        <v>42313</v>
      </c>
      <c r="I1629" s="12" t="s">
        <v>9508</v>
      </c>
      <c r="K1629" s="12" t="s">
        <v>9509</v>
      </c>
    </row>
    <row r="1630" spans="1:11" ht="15.75" customHeight="1">
      <c r="A1630" s="12">
        <v>26556273</v>
      </c>
      <c r="B1630" s="12" t="s">
        <v>9510</v>
      </c>
      <c r="C1630" s="12" t="s">
        <v>9511</v>
      </c>
      <c r="D1630" s="12" t="s">
        <v>9512</v>
      </c>
      <c r="E1630" s="12" t="s">
        <v>9513</v>
      </c>
      <c r="F1630" s="12" t="s">
        <v>2903</v>
      </c>
      <c r="G1630" s="12">
        <v>2015</v>
      </c>
      <c r="H1630" s="70">
        <v>42320</v>
      </c>
      <c r="I1630" s="12" t="s">
        <v>9514</v>
      </c>
      <c r="K1630" s="12" t="s">
        <v>9515</v>
      </c>
    </row>
    <row r="1631" spans="1:11" ht="15.75" customHeight="1">
      <c r="A1631" s="12">
        <v>26568232</v>
      </c>
      <c r="B1631" s="12" t="s">
        <v>9516</v>
      </c>
      <c r="C1631" s="12" t="s">
        <v>9517</v>
      </c>
      <c r="D1631" s="12" t="s">
        <v>9518</v>
      </c>
      <c r="E1631" s="12" t="s">
        <v>9519</v>
      </c>
      <c r="F1631" s="12" t="s">
        <v>376</v>
      </c>
      <c r="G1631" s="12">
        <v>2015</v>
      </c>
      <c r="H1631" s="70">
        <v>42325</v>
      </c>
      <c r="I1631" s="12" t="s">
        <v>9520</v>
      </c>
      <c r="K1631" s="12" t="s">
        <v>9521</v>
      </c>
    </row>
    <row r="1632" spans="1:11" ht="15.75" customHeight="1">
      <c r="A1632" s="12">
        <v>26576538</v>
      </c>
      <c r="B1632" s="12" t="s">
        <v>9522</v>
      </c>
      <c r="C1632" s="12" t="s">
        <v>9523</v>
      </c>
      <c r="D1632" s="12" t="s">
        <v>9524</v>
      </c>
      <c r="E1632" s="12" t="s">
        <v>2533</v>
      </c>
      <c r="F1632" s="12" t="s">
        <v>341</v>
      </c>
      <c r="G1632" s="12">
        <v>2015</v>
      </c>
      <c r="H1632" s="70">
        <v>42327</v>
      </c>
      <c r="I1632" s="12" t="s">
        <v>9525</v>
      </c>
      <c r="K1632" s="12" t="s">
        <v>9526</v>
      </c>
    </row>
    <row r="1633" spans="1:11" ht="15.75" customHeight="1">
      <c r="A1633" s="12">
        <v>26584483</v>
      </c>
      <c r="B1633" s="12" t="s">
        <v>9527</v>
      </c>
      <c r="C1633" s="12" t="s">
        <v>9528</v>
      </c>
      <c r="D1633" s="12" t="s">
        <v>9529</v>
      </c>
      <c r="E1633" s="12" t="s">
        <v>9530</v>
      </c>
      <c r="F1633" s="12" t="s">
        <v>2188</v>
      </c>
      <c r="G1633" s="12">
        <v>2015</v>
      </c>
      <c r="H1633" s="70">
        <v>42328</v>
      </c>
      <c r="I1633" s="12" t="s">
        <v>9531</v>
      </c>
      <c r="K1633" s="12" t="s">
        <v>9532</v>
      </c>
    </row>
    <row r="1634" spans="1:11" ht="15.75" customHeight="1">
      <c r="A1634" s="12">
        <v>26438824</v>
      </c>
      <c r="B1634" s="12" t="s">
        <v>9533</v>
      </c>
      <c r="C1634" s="12" t="s">
        <v>9534</v>
      </c>
      <c r="D1634" s="12" t="s">
        <v>9535</v>
      </c>
      <c r="E1634" s="12" t="s">
        <v>9536</v>
      </c>
      <c r="F1634" s="12" t="s">
        <v>1236</v>
      </c>
      <c r="G1634" s="12">
        <v>2015</v>
      </c>
      <c r="H1634" s="70">
        <v>42284</v>
      </c>
      <c r="I1634" s="12" t="s">
        <v>9537</v>
      </c>
      <c r="K1634" s="12" t="s">
        <v>9538</v>
      </c>
    </row>
    <row r="1635" spans="1:11" ht="15.75" customHeight="1">
      <c r="A1635" s="12">
        <v>26608578</v>
      </c>
      <c r="B1635" s="12" t="s">
        <v>9539</v>
      </c>
      <c r="C1635" s="12" t="s">
        <v>9540</v>
      </c>
      <c r="D1635" s="12" t="s">
        <v>9541</v>
      </c>
      <c r="E1635" s="12" t="s">
        <v>9542</v>
      </c>
      <c r="F1635" s="12" t="s">
        <v>725</v>
      </c>
      <c r="G1635" s="12">
        <v>2015</v>
      </c>
      <c r="H1635" s="70">
        <v>42335</v>
      </c>
      <c r="K1635" s="12" t="s">
        <v>9543</v>
      </c>
    </row>
    <row r="1636" spans="1:11" ht="15.75" customHeight="1">
      <c r="A1636" s="12">
        <v>26616738</v>
      </c>
      <c r="B1636" s="12" t="s">
        <v>9544</v>
      </c>
      <c r="C1636" s="12" t="s">
        <v>9545</v>
      </c>
      <c r="D1636" s="12" t="s">
        <v>9546</v>
      </c>
      <c r="E1636" s="12" t="s">
        <v>9547</v>
      </c>
      <c r="F1636" s="12" t="s">
        <v>7282</v>
      </c>
      <c r="G1636" s="12">
        <v>2015</v>
      </c>
      <c r="H1636" s="70">
        <v>42339</v>
      </c>
      <c r="I1636" s="12" t="s">
        <v>9548</v>
      </c>
      <c r="K1636" s="12" t="s">
        <v>9549</v>
      </c>
    </row>
    <row r="1637" spans="1:11" ht="15.75" customHeight="1">
      <c r="A1637" s="12">
        <v>25858681</v>
      </c>
      <c r="B1637" s="12" t="s">
        <v>9550</v>
      </c>
      <c r="C1637" s="12" t="s">
        <v>9551</v>
      </c>
      <c r="D1637" s="12" t="s">
        <v>9552</v>
      </c>
      <c r="E1637" s="12" t="s">
        <v>1881</v>
      </c>
      <c r="F1637" s="12" t="s">
        <v>5851</v>
      </c>
      <c r="G1637" s="12">
        <v>2015</v>
      </c>
      <c r="H1637" s="70">
        <v>42105</v>
      </c>
      <c r="K1637" s="12" t="s">
        <v>9553</v>
      </c>
    </row>
    <row r="1638" spans="1:11" ht="15.75" customHeight="1">
      <c r="A1638" s="12">
        <v>25921018</v>
      </c>
      <c r="B1638" s="12" t="s">
        <v>9554</v>
      </c>
      <c r="C1638" s="12" t="s">
        <v>9555</v>
      </c>
      <c r="D1638" s="12" t="s">
        <v>9556</v>
      </c>
      <c r="E1638" s="12" t="s">
        <v>9557</v>
      </c>
      <c r="F1638" s="12" t="s">
        <v>251</v>
      </c>
      <c r="G1638" s="12">
        <v>2015</v>
      </c>
      <c r="H1638" s="70">
        <v>42124</v>
      </c>
      <c r="K1638" s="12" t="s">
        <v>9558</v>
      </c>
    </row>
    <row r="1639" spans="1:11" ht="15.75" customHeight="1">
      <c r="A1639" s="12">
        <v>25935930</v>
      </c>
      <c r="B1639" s="12" t="s">
        <v>9559</v>
      </c>
      <c r="C1639" s="12" t="s">
        <v>9560</v>
      </c>
      <c r="D1639" s="12" t="s">
        <v>9561</v>
      </c>
      <c r="E1639" s="12" t="s">
        <v>9562</v>
      </c>
      <c r="F1639" s="12" t="s">
        <v>251</v>
      </c>
      <c r="G1639" s="12">
        <v>2015</v>
      </c>
      <c r="H1639" s="70">
        <v>42128</v>
      </c>
      <c r="K1639" s="12" t="s">
        <v>9563</v>
      </c>
    </row>
    <row r="1640" spans="1:11" ht="15.75" customHeight="1">
      <c r="A1640" s="12">
        <v>25940434</v>
      </c>
      <c r="B1640" s="12" t="s">
        <v>9564</v>
      </c>
      <c r="C1640" s="12" t="s">
        <v>9565</v>
      </c>
      <c r="D1640" s="12" t="s">
        <v>9566</v>
      </c>
      <c r="E1640" s="12" t="s">
        <v>9567</v>
      </c>
      <c r="F1640" s="12" t="s">
        <v>2526</v>
      </c>
      <c r="G1640" s="12">
        <v>2015</v>
      </c>
      <c r="H1640" s="70">
        <v>42130</v>
      </c>
      <c r="K1640" s="12" t="s">
        <v>9568</v>
      </c>
    </row>
    <row r="1641" spans="1:11" ht="15.75" customHeight="1">
      <c r="A1641" s="12">
        <v>25940936</v>
      </c>
      <c r="B1641" s="12" t="s">
        <v>9569</v>
      </c>
      <c r="C1641" s="12" t="s">
        <v>9570</v>
      </c>
      <c r="D1641" s="12" t="s">
        <v>9571</v>
      </c>
      <c r="E1641" s="12" t="s">
        <v>9572</v>
      </c>
      <c r="F1641" s="12" t="s">
        <v>9573</v>
      </c>
      <c r="G1641" s="12">
        <v>2015</v>
      </c>
      <c r="H1641" s="70">
        <v>42130</v>
      </c>
      <c r="K1641" s="12" t="s">
        <v>9574</v>
      </c>
    </row>
    <row r="1642" spans="1:11" ht="15.75" customHeight="1">
      <c r="A1642" s="12">
        <v>26010580</v>
      </c>
      <c r="B1642" s="12" t="s">
        <v>9575</v>
      </c>
      <c r="C1642" s="12" t="s">
        <v>9576</v>
      </c>
      <c r="D1642" s="12" t="s">
        <v>9577</v>
      </c>
      <c r="E1642" s="12" t="s">
        <v>9578</v>
      </c>
      <c r="F1642" s="12" t="s">
        <v>893</v>
      </c>
      <c r="G1642" s="12">
        <v>2015</v>
      </c>
      <c r="H1642" s="70">
        <v>42151</v>
      </c>
      <c r="K1642" s="12" t="s">
        <v>9579</v>
      </c>
    </row>
    <row r="1643" spans="1:11" ht="15.75" customHeight="1">
      <c r="A1643" s="12">
        <v>26019232</v>
      </c>
      <c r="B1643" s="12" t="s">
        <v>9580</v>
      </c>
      <c r="C1643" s="12" t="s">
        <v>9581</v>
      </c>
      <c r="D1643" s="12" t="s">
        <v>9582</v>
      </c>
      <c r="E1643" s="12" t="s">
        <v>9583</v>
      </c>
      <c r="F1643" s="12" t="s">
        <v>251</v>
      </c>
      <c r="G1643" s="12">
        <v>2015</v>
      </c>
      <c r="H1643" s="70">
        <v>42153</v>
      </c>
      <c r="I1643" s="12" t="s">
        <v>9584</v>
      </c>
      <c r="K1643" s="12" t="s">
        <v>9585</v>
      </c>
    </row>
    <row r="1644" spans="1:11" ht="15.75" customHeight="1">
      <c r="A1644" s="12">
        <v>26107497</v>
      </c>
      <c r="B1644" s="12" t="s">
        <v>9586</v>
      </c>
      <c r="C1644" s="12" t="s">
        <v>9587</v>
      </c>
      <c r="D1644" s="12" t="s">
        <v>9588</v>
      </c>
      <c r="E1644" s="12" t="s">
        <v>9589</v>
      </c>
      <c r="F1644" s="12" t="s">
        <v>9283</v>
      </c>
      <c r="G1644" s="12">
        <v>2015</v>
      </c>
      <c r="H1644" s="70">
        <v>42180</v>
      </c>
      <c r="K1644" s="12" t="s">
        <v>9590</v>
      </c>
    </row>
    <row r="1645" spans="1:11" ht="15.75" customHeight="1">
      <c r="A1645" s="12">
        <v>26166475</v>
      </c>
      <c r="B1645" s="12" t="s">
        <v>9591</v>
      </c>
      <c r="C1645" s="12" t="s">
        <v>9592</v>
      </c>
      <c r="D1645" s="12" t="s">
        <v>9593</v>
      </c>
      <c r="E1645" s="12" t="s">
        <v>9594</v>
      </c>
      <c r="F1645" s="12" t="s">
        <v>5851</v>
      </c>
      <c r="G1645" s="12">
        <v>2015</v>
      </c>
      <c r="H1645" s="70">
        <v>42199</v>
      </c>
      <c r="K1645" s="12" t="s">
        <v>9595</v>
      </c>
    </row>
    <row r="1646" spans="1:11" ht="15.75" customHeight="1">
      <c r="A1646" s="12">
        <v>26302175</v>
      </c>
      <c r="B1646" s="12" t="s">
        <v>9596</v>
      </c>
      <c r="C1646" s="12" t="s">
        <v>9597</v>
      </c>
      <c r="D1646" s="12" t="s">
        <v>9598</v>
      </c>
      <c r="E1646" s="12" t="s">
        <v>7165</v>
      </c>
      <c r="F1646" s="12" t="s">
        <v>5867</v>
      </c>
      <c r="G1646" s="12">
        <v>2015</v>
      </c>
      <c r="H1646" s="70">
        <v>42241</v>
      </c>
      <c r="I1646" s="12" t="s">
        <v>9599</v>
      </c>
      <c r="K1646" s="12" t="s">
        <v>9600</v>
      </c>
    </row>
    <row r="1647" spans="1:11" ht="15.75" customHeight="1">
      <c r="A1647" s="12">
        <v>26372530</v>
      </c>
      <c r="B1647" s="12" t="s">
        <v>9601</v>
      </c>
      <c r="C1647" s="12" t="s">
        <v>9602</v>
      </c>
      <c r="D1647" s="12" t="s">
        <v>9603</v>
      </c>
      <c r="E1647" s="12" t="s">
        <v>9604</v>
      </c>
      <c r="F1647" s="12" t="s">
        <v>4489</v>
      </c>
      <c r="G1647" s="12">
        <v>2015</v>
      </c>
      <c r="H1647" s="70">
        <v>42263</v>
      </c>
      <c r="K1647" s="12" t="s">
        <v>9605</v>
      </c>
    </row>
    <row r="1648" spans="1:11" ht="15.75" customHeight="1">
      <c r="A1648" s="12">
        <v>26386066</v>
      </c>
      <c r="B1648" s="12" t="s">
        <v>9606</v>
      </c>
      <c r="C1648" s="12" t="s">
        <v>9607</v>
      </c>
      <c r="D1648" s="12" t="s">
        <v>9608</v>
      </c>
      <c r="E1648" s="12" t="s">
        <v>9609</v>
      </c>
      <c r="F1648" s="12" t="s">
        <v>6555</v>
      </c>
      <c r="G1648" s="12">
        <v>2015</v>
      </c>
      <c r="H1648" s="70">
        <v>42267</v>
      </c>
      <c r="I1648" s="12" t="s">
        <v>9610</v>
      </c>
      <c r="K1648" s="12" t="s">
        <v>9611</v>
      </c>
    </row>
    <row r="1649" spans="1:11" ht="15.75" customHeight="1">
      <c r="A1649" s="12">
        <v>26413816</v>
      </c>
      <c r="B1649" s="12" t="s">
        <v>9612</v>
      </c>
      <c r="C1649" s="12" t="s">
        <v>9613</v>
      </c>
      <c r="D1649" s="12" t="s">
        <v>9614</v>
      </c>
      <c r="E1649" s="12" t="s">
        <v>9615</v>
      </c>
      <c r="F1649" s="12" t="s">
        <v>1636</v>
      </c>
      <c r="G1649" s="12">
        <v>2015</v>
      </c>
      <c r="H1649" s="70">
        <v>42276</v>
      </c>
      <c r="I1649" s="12" t="s">
        <v>9616</v>
      </c>
      <c r="J1649" s="12" t="s">
        <v>9617</v>
      </c>
      <c r="K1649" s="12" t="s">
        <v>9618</v>
      </c>
    </row>
    <row r="1650" spans="1:11" ht="15.75" customHeight="1">
      <c r="A1650" s="12">
        <v>26416906</v>
      </c>
      <c r="B1650" s="12" t="s">
        <v>9619</v>
      </c>
      <c r="C1650" s="12" t="s">
        <v>9620</v>
      </c>
      <c r="D1650" s="12" t="s">
        <v>9621</v>
      </c>
      <c r="E1650" s="12" t="s">
        <v>9622</v>
      </c>
      <c r="F1650" s="12" t="s">
        <v>90</v>
      </c>
      <c r="G1650" s="12">
        <v>2015</v>
      </c>
      <c r="H1650" s="70">
        <v>42277</v>
      </c>
      <c r="I1650" s="12" t="s">
        <v>9623</v>
      </c>
      <c r="K1650" s="12" t="s">
        <v>9624</v>
      </c>
    </row>
    <row r="1651" spans="1:11" ht="15.75" customHeight="1">
      <c r="A1651" s="12">
        <v>26416907</v>
      </c>
      <c r="B1651" s="12" t="s">
        <v>9625</v>
      </c>
      <c r="C1651" s="12" t="s">
        <v>9626</v>
      </c>
      <c r="D1651" s="12" t="s">
        <v>9627</v>
      </c>
      <c r="E1651" s="12" t="s">
        <v>2730</v>
      </c>
      <c r="F1651" s="12" t="s">
        <v>90</v>
      </c>
      <c r="G1651" s="12">
        <v>2015</v>
      </c>
      <c r="H1651" s="70">
        <v>42277</v>
      </c>
      <c r="I1651" s="12" t="s">
        <v>9628</v>
      </c>
      <c r="K1651" s="12" t="s">
        <v>9629</v>
      </c>
    </row>
    <row r="1652" spans="1:11" ht="15.75" customHeight="1">
      <c r="A1652" s="12">
        <v>26416908</v>
      </c>
      <c r="B1652" s="12" t="s">
        <v>9632</v>
      </c>
      <c r="C1652" s="12" t="s">
        <v>9633</v>
      </c>
      <c r="D1652" s="12" t="s">
        <v>9634</v>
      </c>
      <c r="E1652" s="12" t="s">
        <v>9635</v>
      </c>
      <c r="F1652" s="12" t="s">
        <v>90</v>
      </c>
      <c r="G1652" s="12">
        <v>2015</v>
      </c>
      <c r="H1652" s="70">
        <v>42277</v>
      </c>
      <c r="I1652" s="12" t="s">
        <v>9636</v>
      </c>
      <c r="K1652" s="12" t="s">
        <v>9637</v>
      </c>
    </row>
    <row r="1653" spans="1:11" ht="15.75" customHeight="1">
      <c r="A1653" s="12">
        <v>26423658</v>
      </c>
      <c r="B1653" s="12" t="s">
        <v>9638</v>
      </c>
      <c r="C1653" s="12" t="s">
        <v>9639</v>
      </c>
      <c r="D1653" s="12" t="s">
        <v>9640</v>
      </c>
      <c r="E1653" s="12" t="s">
        <v>8338</v>
      </c>
      <c r="F1653" s="12" t="s">
        <v>496</v>
      </c>
      <c r="G1653" s="12">
        <v>2015</v>
      </c>
      <c r="H1653" s="70">
        <v>42279</v>
      </c>
      <c r="K1653" s="12" t="s">
        <v>9641</v>
      </c>
    </row>
    <row r="1654" spans="1:11" ht="15.75" customHeight="1">
      <c r="A1654" s="12">
        <v>26429774</v>
      </c>
      <c r="B1654" s="12" t="s">
        <v>9642</v>
      </c>
      <c r="C1654" s="12" t="s">
        <v>9643</v>
      </c>
      <c r="D1654" s="12" t="s">
        <v>9644</v>
      </c>
      <c r="E1654" s="12" t="s">
        <v>340</v>
      </c>
      <c r="F1654" s="12" t="s">
        <v>605</v>
      </c>
      <c r="G1654" s="12">
        <v>2015</v>
      </c>
      <c r="H1654" s="70">
        <v>42280</v>
      </c>
      <c r="K1654" s="12" t="s">
        <v>9645</v>
      </c>
    </row>
    <row r="1655" spans="1:11" ht="15.75" customHeight="1">
      <c r="A1655" s="12">
        <v>26453268</v>
      </c>
      <c r="B1655" s="12" t="s">
        <v>9646</v>
      </c>
      <c r="C1655" s="12" t="s">
        <v>9647</v>
      </c>
      <c r="D1655" s="12" t="s">
        <v>9648</v>
      </c>
      <c r="E1655" s="12" t="s">
        <v>9649</v>
      </c>
      <c r="F1655" s="12" t="s">
        <v>1636</v>
      </c>
      <c r="G1655" s="12">
        <v>2015</v>
      </c>
      <c r="H1655" s="70">
        <v>42288</v>
      </c>
      <c r="K1655" s="12" t="s">
        <v>9650</v>
      </c>
    </row>
    <row r="1656" spans="1:11" ht="15.75" customHeight="1">
      <c r="A1656" s="12">
        <v>26453947</v>
      </c>
      <c r="B1656" s="12" t="s">
        <v>9651</v>
      </c>
      <c r="C1656" s="12" t="s">
        <v>9652</v>
      </c>
      <c r="D1656" s="12" t="s">
        <v>9653</v>
      </c>
      <c r="E1656" s="12" t="s">
        <v>1601</v>
      </c>
      <c r="F1656" s="12" t="s">
        <v>661</v>
      </c>
      <c r="G1656" s="12">
        <v>2015</v>
      </c>
      <c r="H1656" s="70">
        <v>42288</v>
      </c>
      <c r="I1656" s="12" t="s">
        <v>9654</v>
      </c>
      <c r="J1656" s="12" t="s">
        <v>9655</v>
      </c>
      <c r="K1656" s="12" t="s">
        <v>9656</v>
      </c>
    </row>
    <row r="1657" spans="1:11" ht="15.75" customHeight="1">
      <c r="A1657" s="12">
        <v>26515484</v>
      </c>
      <c r="B1657" s="12" t="s">
        <v>9657</v>
      </c>
      <c r="C1657" s="12" t="s">
        <v>9658</v>
      </c>
      <c r="D1657" s="12" t="s">
        <v>9659</v>
      </c>
      <c r="E1657" s="12" t="s">
        <v>9660</v>
      </c>
      <c r="F1657" s="12" t="s">
        <v>9661</v>
      </c>
      <c r="G1657" s="12">
        <v>2015</v>
      </c>
      <c r="H1657" s="70">
        <v>42308</v>
      </c>
      <c r="K1657" s="12" t="s">
        <v>9662</v>
      </c>
    </row>
    <row r="1658" spans="1:11" ht="15.75" customHeight="1">
      <c r="A1658" s="12">
        <v>26519447</v>
      </c>
      <c r="B1658" s="12" t="s">
        <v>9663</v>
      </c>
      <c r="C1658" s="12" t="s">
        <v>9664</v>
      </c>
      <c r="D1658" s="12" t="s">
        <v>9665</v>
      </c>
      <c r="E1658" s="12" t="s">
        <v>652</v>
      </c>
      <c r="F1658" s="12" t="s">
        <v>2860</v>
      </c>
      <c r="G1658" s="12">
        <v>2015</v>
      </c>
      <c r="H1658" s="70">
        <v>42309</v>
      </c>
      <c r="I1658" s="12" t="s">
        <v>9666</v>
      </c>
      <c r="K1658" s="12" t="s">
        <v>9667</v>
      </c>
    </row>
    <row r="1659" spans="1:11" ht="15.75" customHeight="1">
      <c r="A1659" s="12">
        <v>26586849</v>
      </c>
      <c r="B1659" s="12" t="s">
        <v>9668</v>
      </c>
      <c r="C1659" s="12" t="s">
        <v>9669</v>
      </c>
      <c r="D1659" s="12" t="s">
        <v>9670</v>
      </c>
      <c r="E1659" s="12" t="s">
        <v>9671</v>
      </c>
      <c r="F1659" s="12" t="s">
        <v>251</v>
      </c>
      <c r="G1659" s="12">
        <v>2015</v>
      </c>
      <c r="H1659" s="70">
        <v>42329</v>
      </c>
      <c r="K1659" s="12" t="s">
        <v>9672</v>
      </c>
    </row>
    <row r="1660" spans="1:11" ht="15.75" customHeight="1">
      <c r="A1660" s="12">
        <v>26625285</v>
      </c>
      <c r="B1660" s="12" t="s">
        <v>9673</v>
      </c>
      <c r="C1660" s="12" t="s">
        <v>9674</v>
      </c>
      <c r="D1660" s="12" t="s">
        <v>9675</v>
      </c>
      <c r="E1660" s="12" t="s">
        <v>7352</v>
      </c>
      <c r="F1660" s="12" t="s">
        <v>6818</v>
      </c>
      <c r="G1660" s="12">
        <v>2015</v>
      </c>
      <c r="H1660" s="70">
        <v>42340</v>
      </c>
      <c r="I1660" s="12" t="s">
        <v>9676</v>
      </c>
      <c r="K1660" s="12" t="s">
        <v>9677</v>
      </c>
    </row>
    <row r="1661" spans="1:11" ht="15.75" customHeight="1">
      <c r="A1661" s="12">
        <v>26691043</v>
      </c>
      <c r="B1661" s="12" t="s">
        <v>9678</v>
      </c>
      <c r="C1661" s="12" t="s">
        <v>9679</v>
      </c>
      <c r="D1661" s="12" t="s">
        <v>9680</v>
      </c>
      <c r="E1661" s="12" t="s">
        <v>9681</v>
      </c>
      <c r="F1661" s="12" t="s">
        <v>9682</v>
      </c>
      <c r="G1661" s="12">
        <v>2015</v>
      </c>
      <c r="H1661" s="70">
        <v>42361</v>
      </c>
      <c r="K1661" s="12" t="s">
        <v>9683</v>
      </c>
    </row>
    <row r="1662" spans="1:11" ht="15.75" customHeight="1">
      <c r="A1662" s="12">
        <v>26730366</v>
      </c>
      <c r="B1662" s="12" t="s">
        <v>9684</v>
      </c>
      <c r="C1662" s="12" t="s">
        <v>9685</v>
      </c>
      <c r="D1662" s="12" t="s">
        <v>9686</v>
      </c>
      <c r="E1662" s="12" t="s">
        <v>9687</v>
      </c>
      <c r="F1662" s="12" t="s">
        <v>9688</v>
      </c>
      <c r="G1662" s="12">
        <v>2015</v>
      </c>
      <c r="H1662" s="70">
        <v>42375</v>
      </c>
      <c r="I1662" s="12" t="s">
        <v>9689</v>
      </c>
      <c r="K1662" s="12" t="s">
        <v>9690</v>
      </c>
    </row>
    <row r="1663" spans="1:11" ht="15.75" customHeight="1">
      <c r="A1663" s="12">
        <v>27066178</v>
      </c>
      <c r="B1663" s="12" t="s">
        <v>9691</v>
      </c>
      <c r="C1663" s="12" t="s">
        <v>9692</v>
      </c>
      <c r="D1663" s="12" t="s">
        <v>9693</v>
      </c>
      <c r="E1663" s="12" t="s">
        <v>9694</v>
      </c>
      <c r="F1663" s="12" t="s">
        <v>9695</v>
      </c>
      <c r="G1663" s="12">
        <v>2015</v>
      </c>
      <c r="H1663" s="70">
        <v>42472</v>
      </c>
      <c r="I1663" s="12" t="s">
        <v>9696</v>
      </c>
      <c r="K1663" s="12" t="s">
        <v>9697</v>
      </c>
    </row>
    <row r="1664" spans="1:11" ht="15.75" customHeight="1">
      <c r="A1664" s="12">
        <v>26656452</v>
      </c>
      <c r="B1664" s="12" t="s">
        <v>9698</v>
      </c>
      <c r="C1664" s="12" t="s">
        <v>9699</v>
      </c>
      <c r="D1664" s="12" t="s">
        <v>9700</v>
      </c>
      <c r="E1664" s="12" t="s">
        <v>6718</v>
      </c>
      <c r="F1664" s="12" t="s">
        <v>7079</v>
      </c>
      <c r="G1664" s="12">
        <v>2015</v>
      </c>
      <c r="H1664" s="70">
        <v>42353</v>
      </c>
      <c r="I1664" s="12" t="s">
        <v>9701</v>
      </c>
      <c r="K1664" s="12" t="s">
        <v>9702</v>
      </c>
    </row>
    <row r="1665" spans="1:11" ht="15.75" customHeight="1">
      <c r="A1665" s="12">
        <v>26656797</v>
      </c>
      <c r="B1665" s="12" t="s">
        <v>9703</v>
      </c>
      <c r="C1665" s="12" t="s">
        <v>9704</v>
      </c>
      <c r="D1665" s="12" t="s">
        <v>9705</v>
      </c>
      <c r="E1665" s="12" t="s">
        <v>9706</v>
      </c>
      <c r="F1665" s="12" t="s">
        <v>2168</v>
      </c>
      <c r="G1665" s="12">
        <v>2015</v>
      </c>
      <c r="H1665" s="70">
        <v>42353</v>
      </c>
      <c r="I1665" s="12" t="s">
        <v>9707</v>
      </c>
      <c r="K1665" s="12" t="s">
        <v>9708</v>
      </c>
    </row>
    <row r="1666" spans="1:11" ht="15.75" customHeight="1">
      <c r="A1666" s="12">
        <v>26667838</v>
      </c>
      <c r="B1666" s="12" t="s">
        <v>9711</v>
      </c>
      <c r="C1666" s="12" t="s">
        <v>9712</v>
      </c>
      <c r="D1666" s="12" t="s">
        <v>9713</v>
      </c>
      <c r="E1666" s="12" t="s">
        <v>9714</v>
      </c>
      <c r="F1666" s="12" t="s">
        <v>90</v>
      </c>
      <c r="G1666" s="12">
        <v>2015</v>
      </c>
      <c r="H1666" s="70">
        <v>42354</v>
      </c>
      <c r="I1666" s="12" t="s">
        <v>9715</v>
      </c>
      <c r="K1666" s="12" t="s">
        <v>9716</v>
      </c>
    </row>
    <row r="1667" spans="1:11" ht="15.75" customHeight="1">
      <c r="A1667" s="12">
        <v>26602615</v>
      </c>
      <c r="B1667" s="12" t="s">
        <v>9717</v>
      </c>
      <c r="C1667" s="12" t="s">
        <v>9718</v>
      </c>
      <c r="D1667" s="12" t="s">
        <v>9719</v>
      </c>
      <c r="E1667" s="12" t="s">
        <v>9720</v>
      </c>
      <c r="F1667" s="12" t="s">
        <v>851</v>
      </c>
      <c r="G1667" s="12">
        <v>2015</v>
      </c>
      <c r="H1667" s="70">
        <v>42334</v>
      </c>
      <c r="K1667" s="12" t="s">
        <v>9721</v>
      </c>
    </row>
    <row r="1668" spans="1:11" ht="15.75" customHeight="1">
      <c r="A1668" s="12">
        <v>26602617</v>
      </c>
      <c r="B1668" s="12" t="s">
        <v>9722</v>
      </c>
      <c r="C1668" s="12" t="s">
        <v>9723</v>
      </c>
      <c r="D1668" s="12" t="s">
        <v>9724</v>
      </c>
      <c r="E1668" s="12" t="s">
        <v>850</v>
      </c>
      <c r="F1668" s="12" t="s">
        <v>851</v>
      </c>
      <c r="G1668" s="12">
        <v>2015</v>
      </c>
      <c r="H1668" s="70">
        <v>42334</v>
      </c>
      <c r="K1668" s="12" t="s">
        <v>9725</v>
      </c>
    </row>
    <row r="1669" spans="1:11" ht="15.75" customHeight="1">
      <c r="A1669" s="12">
        <v>26602623</v>
      </c>
      <c r="B1669" s="12" t="s">
        <v>9726</v>
      </c>
      <c r="C1669" s="12" t="s">
        <v>9727</v>
      </c>
      <c r="D1669" s="12" t="s">
        <v>9728</v>
      </c>
      <c r="E1669" s="12" t="s">
        <v>1114</v>
      </c>
      <c r="F1669" s="12" t="s">
        <v>851</v>
      </c>
      <c r="G1669" s="12">
        <v>2015</v>
      </c>
      <c r="H1669" s="70">
        <v>42334</v>
      </c>
      <c r="K1669" s="12" t="s">
        <v>9729</v>
      </c>
    </row>
    <row r="1670" spans="1:11" ht="15.75" customHeight="1">
      <c r="A1670" s="12">
        <v>26602624</v>
      </c>
      <c r="B1670" s="12" t="s">
        <v>9730</v>
      </c>
      <c r="C1670" s="12" t="s">
        <v>9731</v>
      </c>
      <c r="D1670" s="12" t="s">
        <v>9732</v>
      </c>
      <c r="E1670" s="12" t="s">
        <v>9733</v>
      </c>
      <c r="F1670" s="12" t="s">
        <v>851</v>
      </c>
      <c r="G1670" s="12">
        <v>2015</v>
      </c>
      <c r="H1670" s="70">
        <v>42334</v>
      </c>
      <c r="K1670" s="12" t="s">
        <v>9734</v>
      </c>
    </row>
    <row r="1671" spans="1:11" ht="15.75" customHeight="1">
      <c r="A1671" s="12">
        <v>26666587</v>
      </c>
      <c r="B1671" s="12" t="s">
        <v>9735</v>
      </c>
      <c r="C1671" s="12" t="s">
        <v>9736</v>
      </c>
      <c r="D1671" s="12" t="s">
        <v>9737</v>
      </c>
      <c r="E1671" s="12" t="s">
        <v>9738</v>
      </c>
      <c r="F1671" s="12" t="s">
        <v>341</v>
      </c>
      <c r="G1671" s="12">
        <v>2015</v>
      </c>
      <c r="H1671" s="70">
        <v>42354</v>
      </c>
      <c r="I1671" s="12" t="s">
        <v>9739</v>
      </c>
      <c r="K1671" s="12" t="s">
        <v>9740</v>
      </c>
    </row>
    <row r="1672" spans="1:11" ht="15.75" customHeight="1">
      <c r="A1672" s="12">
        <v>26734002</v>
      </c>
      <c r="B1672" s="12" t="s">
        <v>9741</v>
      </c>
      <c r="C1672" s="12" t="s">
        <v>9742</v>
      </c>
      <c r="D1672" s="12" t="s">
        <v>9743</v>
      </c>
      <c r="E1672" s="12" t="s">
        <v>9356</v>
      </c>
      <c r="F1672" s="12" t="s">
        <v>4667</v>
      </c>
      <c r="G1672" s="12">
        <v>2015</v>
      </c>
      <c r="H1672" s="70">
        <v>42376</v>
      </c>
      <c r="I1672" s="12" t="s">
        <v>9744</v>
      </c>
      <c r="K1672" s="12" t="s">
        <v>9745</v>
      </c>
    </row>
    <row r="1673" spans="1:11" ht="15.75" customHeight="1">
      <c r="A1673" s="12">
        <v>26681200</v>
      </c>
      <c r="B1673" s="12" t="s">
        <v>9748</v>
      </c>
      <c r="C1673" s="12" t="s">
        <v>9749</v>
      </c>
      <c r="D1673" s="12" t="s">
        <v>9750</v>
      </c>
      <c r="E1673" s="12" t="s">
        <v>2940</v>
      </c>
      <c r="F1673" s="12" t="s">
        <v>2168</v>
      </c>
      <c r="G1673" s="12">
        <v>2015</v>
      </c>
      <c r="H1673" s="70">
        <v>42357</v>
      </c>
      <c r="I1673" s="12" t="s">
        <v>9751</v>
      </c>
      <c r="K1673" s="12" t="s">
        <v>9752</v>
      </c>
    </row>
    <row r="1674" spans="1:11" ht="15.75" customHeight="1">
      <c r="A1674" s="12">
        <v>26687891</v>
      </c>
      <c r="B1674" s="12" t="s">
        <v>9753</v>
      </c>
      <c r="C1674" s="12" t="s">
        <v>9754</v>
      </c>
      <c r="D1674" s="12" t="s">
        <v>9755</v>
      </c>
      <c r="E1674" s="12" t="s">
        <v>7867</v>
      </c>
      <c r="F1674" s="12" t="s">
        <v>7282</v>
      </c>
      <c r="G1674" s="12">
        <v>2015</v>
      </c>
      <c r="H1674" s="70">
        <v>42360</v>
      </c>
      <c r="I1674" s="12" t="s">
        <v>9756</v>
      </c>
      <c r="K1674" s="12" t="s">
        <v>9757</v>
      </c>
    </row>
    <row r="1675" spans="1:11" ht="15.75" customHeight="1">
      <c r="A1675" s="12">
        <v>26657117</v>
      </c>
      <c r="B1675" s="12" t="s">
        <v>9758</v>
      </c>
      <c r="C1675" s="12" t="s">
        <v>9759</v>
      </c>
      <c r="D1675" s="12" t="s">
        <v>9760</v>
      </c>
      <c r="E1675" s="12" t="s">
        <v>9761</v>
      </c>
      <c r="F1675" s="12" t="s">
        <v>9762</v>
      </c>
      <c r="G1675" s="12">
        <v>2015</v>
      </c>
      <c r="H1675" s="70">
        <v>42353</v>
      </c>
      <c r="I1675" s="12" t="s">
        <v>9763</v>
      </c>
      <c r="K1675" s="12" t="s">
        <v>9764</v>
      </c>
    </row>
    <row r="1676" spans="1:11" ht="15.75" customHeight="1">
      <c r="A1676" s="12">
        <v>26779446</v>
      </c>
      <c r="B1676" s="12" t="s">
        <v>9767</v>
      </c>
      <c r="C1676" s="12" t="s">
        <v>9768</v>
      </c>
      <c r="D1676" s="12" t="s">
        <v>9769</v>
      </c>
      <c r="E1676" s="12" t="s">
        <v>9770</v>
      </c>
      <c r="F1676" s="12" t="s">
        <v>559</v>
      </c>
      <c r="G1676" s="12">
        <v>2015</v>
      </c>
      <c r="H1676" s="70">
        <v>42388</v>
      </c>
      <c r="I1676" s="12" t="s">
        <v>9771</v>
      </c>
      <c r="K1676" s="12" t="s">
        <v>9772</v>
      </c>
    </row>
    <row r="1677" spans="1:11" ht="15.75" customHeight="1">
      <c r="A1677" s="12">
        <v>26699167</v>
      </c>
      <c r="B1677" s="12" t="s">
        <v>9773</v>
      </c>
      <c r="C1677" s="12" t="s">
        <v>9774</v>
      </c>
      <c r="D1677" s="12" t="s">
        <v>9775</v>
      </c>
      <c r="E1677" s="12" t="s">
        <v>850</v>
      </c>
      <c r="F1677" s="12" t="s">
        <v>9776</v>
      </c>
      <c r="G1677" s="12">
        <v>2015</v>
      </c>
      <c r="H1677" s="70">
        <v>42363</v>
      </c>
      <c r="I1677" s="12" t="s">
        <v>9777</v>
      </c>
      <c r="J1677" s="12" t="s">
        <v>9778</v>
      </c>
      <c r="K1677" s="12" t="s">
        <v>9779</v>
      </c>
    </row>
    <row r="1678" spans="1:11" ht="15.75" customHeight="1">
      <c r="A1678" s="12">
        <v>26699174</v>
      </c>
      <c r="B1678" s="12" t="s">
        <v>9780</v>
      </c>
      <c r="C1678" s="12" t="s">
        <v>9781</v>
      </c>
      <c r="D1678" s="12" t="s">
        <v>9782</v>
      </c>
      <c r="E1678" s="12" t="s">
        <v>9783</v>
      </c>
      <c r="F1678" s="12" t="s">
        <v>9776</v>
      </c>
      <c r="G1678" s="12">
        <v>2015</v>
      </c>
      <c r="H1678" s="70">
        <v>42363</v>
      </c>
      <c r="K1678" s="12" t="s">
        <v>9784</v>
      </c>
    </row>
    <row r="1679" spans="1:11" ht="15.75" customHeight="1">
      <c r="A1679" s="12">
        <v>26713628</v>
      </c>
      <c r="B1679" s="12" t="s">
        <v>9786</v>
      </c>
      <c r="C1679" s="12" t="s">
        <v>9787</v>
      </c>
      <c r="D1679" s="12" t="s">
        <v>9788</v>
      </c>
      <c r="E1679" s="12" t="s">
        <v>8077</v>
      </c>
      <c r="F1679" s="12" t="s">
        <v>2168</v>
      </c>
      <c r="G1679" s="12">
        <v>2015</v>
      </c>
      <c r="H1679" s="70">
        <v>42368</v>
      </c>
      <c r="I1679" s="12" t="s">
        <v>9789</v>
      </c>
      <c r="K1679" s="12" t="s">
        <v>9790</v>
      </c>
    </row>
    <row r="1680" spans="1:11" ht="15.75" customHeight="1">
      <c r="A1680" s="12">
        <v>26616600</v>
      </c>
      <c r="B1680" s="12" t="s">
        <v>9791</v>
      </c>
      <c r="C1680" s="12" t="s">
        <v>9792</v>
      </c>
      <c r="D1680" s="12" t="s">
        <v>9793</v>
      </c>
      <c r="E1680" s="12" t="s">
        <v>9794</v>
      </c>
      <c r="F1680" s="12" t="s">
        <v>773</v>
      </c>
      <c r="G1680" s="12">
        <v>2015</v>
      </c>
      <c r="H1680" s="70">
        <v>42339</v>
      </c>
      <c r="K1680" s="12" t="s">
        <v>9795</v>
      </c>
    </row>
    <row r="1681" spans="1:11" ht="15.75" customHeight="1">
      <c r="A1681" s="12">
        <v>25601300</v>
      </c>
      <c r="B1681" s="12" t="s">
        <v>9796</v>
      </c>
      <c r="C1681" s="12" t="s">
        <v>9797</v>
      </c>
      <c r="D1681" s="12" t="s">
        <v>9798</v>
      </c>
      <c r="E1681" s="12" t="s">
        <v>9799</v>
      </c>
      <c r="F1681" s="12" t="s">
        <v>5061</v>
      </c>
      <c r="G1681" s="12">
        <v>2016</v>
      </c>
      <c r="H1681" s="70">
        <v>42025</v>
      </c>
      <c r="I1681" s="12" t="s">
        <v>9800</v>
      </c>
      <c r="J1681" s="12" t="s">
        <v>9801</v>
      </c>
      <c r="K1681" s="12" t="s">
        <v>9802</v>
      </c>
    </row>
    <row r="1682" spans="1:11" ht="15.75" customHeight="1">
      <c r="A1682" s="12">
        <v>25663246</v>
      </c>
      <c r="B1682" s="12" t="s">
        <v>9803</v>
      </c>
      <c r="C1682" s="12" t="s">
        <v>9804</v>
      </c>
      <c r="D1682" s="12" t="s">
        <v>9805</v>
      </c>
      <c r="E1682" s="12" t="s">
        <v>9806</v>
      </c>
      <c r="F1682" s="12" t="s">
        <v>725</v>
      </c>
      <c r="G1682" s="12">
        <v>2016</v>
      </c>
      <c r="H1682" s="70">
        <v>42045</v>
      </c>
      <c r="K1682" s="12" t="s">
        <v>9807</v>
      </c>
    </row>
    <row r="1683" spans="1:11" ht="15.75" customHeight="1">
      <c r="A1683" s="12">
        <v>25929200</v>
      </c>
      <c r="B1683" s="12" t="s">
        <v>9808</v>
      </c>
      <c r="C1683" s="12" t="s">
        <v>9809</v>
      </c>
      <c r="D1683" s="12" t="s">
        <v>9810</v>
      </c>
      <c r="E1683" s="12" t="s">
        <v>2586</v>
      </c>
      <c r="F1683" s="12" t="s">
        <v>9811</v>
      </c>
      <c r="G1683" s="12">
        <v>2016</v>
      </c>
      <c r="H1683" s="70">
        <v>42126</v>
      </c>
      <c r="K1683" s="12" t="s">
        <v>9812</v>
      </c>
    </row>
    <row r="1684" spans="1:11" ht="15.75" customHeight="1">
      <c r="A1684" s="12">
        <v>26084267</v>
      </c>
      <c r="B1684" s="12" t="s">
        <v>9813</v>
      </c>
      <c r="C1684" s="12" t="s">
        <v>9814</v>
      </c>
      <c r="D1684" s="12" t="s">
        <v>9815</v>
      </c>
      <c r="E1684" s="12" t="s">
        <v>1470</v>
      </c>
      <c r="F1684" s="12" t="s">
        <v>9816</v>
      </c>
      <c r="G1684" s="12">
        <v>2016</v>
      </c>
      <c r="H1684" s="70">
        <v>42174</v>
      </c>
      <c r="K1684" s="12" t="s">
        <v>9817</v>
      </c>
    </row>
    <row r="1685" spans="1:11" ht="15.75" customHeight="1">
      <c r="A1685" s="12">
        <v>26153117</v>
      </c>
      <c r="B1685" s="12" t="s">
        <v>9818</v>
      </c>
      <c r="C1685" s="12" t="s">
        <v>9819</v>
      </c>
      <c r="D1685" s="12" t="s">
        <v>9820</v>
      </c>
      <c r="E1685" s="12" t="s">
        <v>9821</v>
      </c>
      <c r="F1685" s="12" t="s">
        <v>9822</v>
      </c>
      <c r="G1685" s="12">
        <v>2016</v>
      </c>
      <c r="H1685" s="70">
        <v>42194</v>
      </c>
      <c r="K1685" s="12" t="s">
        <v>9823</v>
      </c>
    </row>
    <row r="1686" spans="1:11" ht="15.75" customHeight="1">
      <c r="A1686" s="12">
        <v>26160018</v>
      </c>
      <c r="B1686" s="12" t="s">
        <v>9824</v>
      </c>
      <c r="C1686" s="12" t="s">
        <v>9825</v>
      </c>
      <c r="D1686" s="12" t="s">
        <v>9826</v>
      </c>
      <c r="E1686" s="12" t="s">
        <v>9827</v>
      </c>
      <c r="F1686" s="12" t="s">
        <v>9828</v>
      </c>
      <c r="G1686" s="12">
        <v>2016</v>
      </c>
      <c r="H1686" s="70">
        <v>42196</v>
      </c>
      <c r="K1686" s="12" t="s">
        <v>9829</v>
      </c>
    </row>
    <row r="1687" spans="1:11" ht="15.75" customHeight="1">
      <c r="A1687" s="12">
        <v>26386469</v>
      </c>
      <c r="B1687" s="12" t="s">
        <v>9830</v>
      </c>
      <c r="C1687" s="12" t="s">
        <v>9831</v>
      </c>
      <c r="D1687" s="12" t="s">
        <v>9832</v>
      </c>
      <c r="E1687" s="12" t="s">
        <v>9833</v>
      </c>
      <c r="F1687" s="12" t="s">
        <v>6930</v>
      </c>
      <c r="G1687" s="12">
        <v>2016</v>
      </c>
      <c r="H1687" s="70">
        <v>42267</v>
      </c>
      <c r="I1687" s="12" t="s">
        <v>9834</v>
      </c>
      <c r="K1687" s="12" t="s">
        <v>9835</v>
      </c>
    </row>
    <row r="1688" spans="1:11" ht="15.75" customHeight="1">
      <c r="A1688" s="12">
        <v>26489840</v>
      </c>
      <c r="B1688" s="12" t="s">
        <v>9836</v>
      </c>
      <c r="C1688" s="12" t="s">
        <v>9837</v>
      </c>
      <c r="D1688" s="12" t="s">
        <v>9838</v>
      </c>
      <c r="E1688" s="12" t="s">
        <v>2255</v>
      </c>
      <c r="F1688" s="12" t="s">
        <v>627</v>
      </c>
      <c r="G1688" s="12">
        <v>2016</v>
      </c>
      <c r="H1688" s="70">
        <v>42300</v>
      </c>
      <c r="K1688" s="12" t="s">
        <v>9839</v>
      </c>
    </row>
    <row r="1689" spans="1:11" ht="15.75" customHeight="1">
      <c r="A1689" s="12">
        <v>26489857</v>
      </c>
      <c r="B1689" s="12" t="s">
        <v>9842</v>
      </c>
      <c r="C1689" s="12" t="s">
        <v>9843</v>
      </c>
      <c r="D1689" s="12" t="s">
        <v>9844</v>
      </c>
      <c r="E1689" s="12" t="s">
        <v>9845</v>
      </c>
      <c r="F1689" s="12" t="s">
        <v>9846</v>
      </c>
      <c r="G1689" s="12">
        <v>2016</v>
      </c>
      <c r="H1689" s="70">
        <v>42300</v>
      </c>
      <c r="I1689" s="12" t="s">
        <v>9847</v>
      </c>
      <c r="K1689" s="12" t="s">
        <v>9848</v>
      </c>
    </row>
    <row r="1690" spans="1:11" ht="15.75" customHeight="1">
      <c r="A1690" s="12">
        <v>26507934</v>
      </c>
      <c r="B1690" s="12" t="s">
        <v>9849</v>
      </c>
      <c r="C1690" s="12" t="s">
        <v>9850</v>
      </c>
      <c r="D1690" s="12" t="s">
        <v>9851</v>
      </c>
      <c r="E1690" s="12" t="s">
        <v>9852</v>
      </c>
      <c r="F1690" s="12" t="s">
        <v>9822</v>
      </c>
      <c r="G1690" s="12">
        <v>2016</v>
      </c>
      <c r="H1690" s="70">
        <v>42306</v>
      </c>
      <c r="K1690" s="12" t="s">
        <v>9853</v>
      </c>
    </row>
    <row r="1691" spans="1:11" ht="15.75" customHeight="1">
      <c r="A1691" s="12">
        <v>26511740</v>
      </c>
      <c r="B1691" s="12" t="s">
        <v>9854</v>
      </c>
      <c r="C1691" s="12" t="s">
        <v>9855</v>
      </c>
      <c r="D1691" s="12" t="s">
        <v>9856</v>
      </c>
      <c r="E1691" s="12" t="s">
        <v>9857</v>
      </c>
      <c r="F1691" s="12" t="s">
        <v>267</v>
      </c>
      <c r="G1691" s="12">
        <v>2016</v>
      </c>
      <c r="H1691" s="70">
        <v>42307</v>
      </c>
      <c r="I1691" s="12" t="s">
        <v>9858</v>
      </c>
      <c r="K1691" s="12" t="s">
        <v>9859</v>
      </c>
    </row>
    <row r="1692" spans="1:11" ht="15.75" customHeight="1">
      <c r="A1692" s="12">
        <v>26578244</v>
      </c>
      <c r="B1692" s="12" t="s">
        <v>9860</v>
      </c>
      <c r="C1692" s="12" t="s">
        <v>9861</v>
      </c>
      <c r="D1692" s="12" t="s">
        <v>9862</v>
      </c>
      <c r="E1692" s="12" t="s">
        <v>9863</v>
      </c>
      <c r="F1692" s="12" t="s">
        <v>661</v>
      </c>
      <c r="G1692" s="12">
        <v>2016</v>
      </c>
      <c r="H1692" s="70">
        <v>42327</v>
      </c>
      <c r="K1692" s="12" t="s">
        <v>9864</v>
      </c>
    </row>
    <row r="1693" spans="1:11" ht="15.75" customHeight="1">
      <c r="A1693" s="12">
        <v>26580416</v>
      </c>
      <c r="B1693" s="12" t="s">
        <v>9865</v>
      </c>
      <c r="C1693" s="12" t="s">
        <v>9866</v>
      </c>
      <c r="D1693" s="12" t="s">
        <v>9867</v>
      </c>
      <c r="E1693" s="12" t="s">
        <v>5583</v>
      </c>
      <c r="F1693" s="12" t="s">
        <v>9868</v>
      </c>
      <c r="G1693" s="12">
        <v>2016</v>
      </c>
      <c r="H1693" s="70">
        <v>42327</v>
      </c>
      <c r="I1693" s="12" t="s">
        <v>9869</v>
      </c>
      <c r="K1693" s="12" t="s">
        <v>9870</v>
      </c>
    </row>
    <row r="1694" spans="1:11" ht="15.75" customHeight="1">
      <c r="A1694" s="12">
        <v>26650989</v>
      </c>
      <c r="B1694" s="12" t="s">
        <v>9871</v>
      </c>
      <c r="C1694" s="12" t="s">
        <v>9872</v>
      </c>
      <c r="D1694" s="12" t="s">
        <v>9873</v>
      </c>
      <c r="E1694" s="12" t="s">
        <v>2605</v>
      </c>
      <c r="F1694" s="12" t="s">
        <v>128</v>
      </c>
      <c r="G1694" s="12">
        <v>2016</v>
      </c>
      <c r="H1694" s="70">
        <v>42348</v>
      </c>
      <c r="K1694" s="12" t="s">
        <v>9874</v>
      </c>
    </row>
    <row r="1695" spans="1:11" ht="15.75" customHeight="1">
      <c r="A1695" s="12">
        <v>26650990</v>
      </c>
      <c r="B1695" s="12" t="s">
        <v>9875</v>
      </c>
      <c r="C1695" s="12" t="s">
        <v>9876</v>
      </c>
      <c r="D1695" s="12" t="s">
        <v>9877</v>
      </c>
      <c r="E1695" s="12" t="s">
        <v>9878</v>
      </c>
      <c r="F1695" s="12" t="s">
        <v>128</v>
      </c>
      <c r="G1695" s="12">
        <v>2016</v>
      </c>
      <c r="H1695" s="70">
        <v>42348</v>
      </c>
      <c r="K1695" s="12" t="s">
        <v>9879</v>
      </c>
    </row>
    <row r="1696" spans="1:11" ht="15.75" customHeight="1">
      <c r="A1696" s="12">
        <v>26656441</v>
      </c>
      <c r="B1696" s="12" t="s">
        <v>9880</v>
      </c>
      <c r="C1696" s="12" t="s">
        <v>9881</v>
      </c>
      <c r="D1696" s="12" t="s">
        <v>9882</v>
      </c>
      <c r="E1696" s="12" t="s">
        <v>9883</v>
      </c>
      <c r="F1696" s="12" t="s">
        <v>128</v>
      </c>
      <c r="G1696" s="12">
        <v>2016</v>
      </c>
      <c r="H1696" s="70">
        <v>42353</v>
      </c>
      <c r="K1696" s="12" t="s">
        <v>9884</v>
      </c>
    </row>
    <row r="1697" spans="1:11" ht="15.75" customHeight="1">
      <c r="A1697" s="12">
        <v>26691509</v>
      </c>
      <c r="B1697" s="12" t="s">
        <v>9885</v>
      </c>
      <c r="C1697" s="12" t="s">
        <v>9886</v>
      </c>
      <c r="D1697" s="12" t="s">
        <v>9887</v>
      </c>
      <c r="E1697" s="12" t="s">
        <v>9888</v>
      </c>
      <c r="F1697" s="12" t="s">
        <v>2314</v>
      </c>
      <c r="G1697" s="12">
        <v>2016</v>
      </c>
      <c r="H1697" s="70">
        <v>42361</v>
      </c>
      <c r="K1697" s="12" t="s">
        <v>9889</v>
      </c>
    </row>
    <row r="1698" spans="1:11" ht="15.75" customHeight="1">
      <c r="A1698" s="12">
        <v>26691688</v>
      </c>
      <c r="B1698" s="12" t="s">
        <v>9890</v>
      </c>
      <c r="C1698" s="12" t="s">
        <v>9891</v>
      </c>
      <c r="D1698" s="12" t="s">
        <v>9892</v>
      </c>
      <c r="E1698" s="12" t="s">
        <v>9893</v>
      </c>
      <c r="F1698" s="12" t="s">
        <v>2867</v>
      </c>
      <c r="G1698" s="12">
        <v>2016</v>
      </c>
      <c r="H1698" s="70">
        <v>42361</v>
      </c>
      <c r="I1698" s="12" t="s">
        <v>9894</v>
      </c>
      <c r="K1698" s="12" t="s">
        <v>9895</v>
      </c>
    </row>
    <row r="1699" spans="1:11" ht="15.75" customHeight="1">
      <c r="A1699" s="12">
        <v>26727196</v>
      </c>
      <c r="B1699" s="12" t="s">
        <v>9896</v>
      </c>
      <c r="C1699" s="12" t="s">
        <v>9897</v>
      </c>
      <c r="D1699" s="12" t="s">
        <v>9898</v>
      </c>
      <c r="E1699" s="12" t="s">
        <v>7797</v>
      </c>
      <c r="F1699" s="12" t="s">
        <v>1945</v>
      </c>
      <c r="G1699" s="12">
        <v>2016</v>
      </c>
      <c r="H1699" s="70">
        <v>42374</v>
      </c>
      <c r="I1699" s="12" t="s">
        <v>9899</v>
      </c>
      <c r="J1699" s="12" t="s">
        <v>9900</v>
      </c>
      <c r="K1699" s="12" t="s">
        <v>9901</v>
      </c>
    </row>
    <row r="1700" spans="1:11" ht="15.75" customHeight="1">
      <c r="A1700" s="12">
        <v>26743152</v>
      </c>
      <c r="B1700" s="12" t="s">
        <v>9902</v>
      </c>
      <c r="C1700" s="12" t="s">
        <v>9903</v>
      </c>
      <c r="D1700" s="12" t="s">
        <v>9904</v>
      </c>
      <c r="E1700" s="12" t="s">
        <v>8626</v>
      </c>
      <c r="F1700" s="12" t="s">
        <v>2220</v>
      </c>
      <c r="G1700" s="12">
        <v>2016</v>
      </c>
      <c r="H1700" s="70">
        <v>42378</v>
      </c>
      <c r="K1700" s="12" t="s">
        <v>9905</v>
      </c>
    </row>
    <row r="1701" spans="1:11" ht="15.75" customHeight="1">
      <c r="A1701" s="12">
        <v>26787639</v>
      </c>
      <c r="B1701" s="12" t="s">
        <v>9906</v>
      </c>
      <c r="C1701" s="12" t="s">
        <v>9907</v>
      </c>
      <c r="D1701" s="12" t="s">
        <v>9908</v>
      </c>
      <c r="E1701" s="12" t="s">
        <v>9909</v>
      </c>
      <c r="F1701" s="12" t="s">
        <v>725</v>
      </c>
      <c r="G1701" s="12">
        <v>2016</v>
      </c>
      <c r="H1701" s="70">
        <v>42390</v>
      </c>
      <c r="K1701" s="12" t="s">
        <v>9910</v>
      </c>
    </row>
    <row r="1702" spans="1:11" ht="15.75" customHeight="1">
      <c r="A1702" s="12">
        <v>26862428</v>
      </c>
      <c r="B1702" s="12" t="s">
        <v>9911</v>
      </c>
      <c r="C1702" s="12" t="s">
        <v>9912</v>
      </c>
      <c r="D1702" s="12" t="s">
        <v>9913</v>
      </c>
      <c r="E1702" s="12" t="s">
        <v>9914</v>
      </c>
      <c r="F1702" s="12" t="s">
        <v>7457</v>
      </c>
      <c r="G1702" s="12">
        <v>2015</v>
      </c>
      <c r="H1702" s="70">
        <v>42411</v>
      </c>
      <c r="I1702" s="12" t="s">
        <v>9915</v>
      </c>
      <c r="K1702" s="12" t="s">
        <v>9916</v>
      </c>
    </row>
    <row r="1703" spans="1:11" ht="15.75" customHeight="1">
      <c r="A1703" s="12">
        <v>26889644</v>
      </c>
      <c r="B1703" s="12" t="s">
        <v>9917</v>
      </c>
      <c r="C1703" s="12" t="s">
        <v>9918</v>
      </c>
      <c r="D1703" s="12" t="s">
        <v>9919</v>
      </c>
      <c r="E1703" s="12" t="s">
        <v>9920</v>
      </c>
      <c r="F1703" s="12" t="s">
        <v>804</v>
      </c>
      <c r="G1703" s="12">
        <v>2016</v>
      </c>
      <c r="H1703" s="70">
        <v>42419</v>
      </c>
      <c r="K1703" s="12" t="s">
        <v>9921</v>
      </c>
    </row>
    <row r="1704" spans="1:11" ht="15.75" customHeight="1">
      <c r="A1704" s="12">
        <v>26904785</v>
      </c>
      <c r="B1704" s="12" t="s">
        <v>9922</v>
      </c>
      <c r="C1704" s="12" t="s">
        <v>9923</v>
      </c>
      <c r="D1704" s="12" t="s">
        <v>9924</v>
      </c>
      <c r="E1704" s="12" t="s">
        <v>9925</v>
      </c>
      <c r="F1704" s="12" t="s">
        <v>9926</v>
      </c>
      <c r="G1704" s="12">
        <v>2016</v>
      </c>
      <c r="H1704" s="70">
        <v>42425</v>
      </c>
    </row>
    <row r="1705" spans="1:11" ht="15.75" customHeight="1">
      <c r="A1705" s="12">
        <v>26961815</v>
      </c>
      <c r="B1705" s="12" t="s">
        <v>9927</v>
      </c>
      <c r="C1705" s="12" t="s">
        <v>9928</v>
      </c>
      <c r="D1705" s="12" t="s">
        <v>9929</v>
      </c>
      <c r="E1705" s="12" t="s">
        <v>9930</v>
      </c>
      <c r="F1705" s="12" t="s">
        <v>9931</v>
      </c>
      <c r="G1705" s="12">
        <v>2016</v>
      </c>
      <c r="H1705" s="70">
        <v>42440</v>
      </c>
    </row>
    <row r="1706" spans="1:11" ht="15.75" customHeight="1">
      <c r="A1706" s="12">
        <v>27020297</v>
      </c>
      <c r="B1706" s="12" t="s">
        <v>9932</v>
      </c>
      <c r="C1706" s="12" t="s">
        <v>9933</v>
      </c>
      <c r="D1706" s="12" t="s">
        <v>9934</v>
      </c>
      <c r="E1706" s="12" t="s">
        <v>9935</v>
      </c>
      <c r="F1706" s="12" t="s">
        <v>804</v>
      </c>
      <c r="G1706" s="12">
        <v>2016</v>
      </c>
      <c r="H1706" s="70">
        <v>42459</v>
      </c>
      <c r="K1706" s="12" t="s">
        <v>9936</v>
      </c>
    </row>
    <row r="1707" spans="1:11" ht="15.75" customHeight="1">
      <c r="A1707" s="12">
        <v>27031891</v>
      </c>
      <c r="B1707" s="12" t="s">
        <v>9937</v>
      </c>
      <c r="C1707" s="12" t="s">
        <v>9938</v>
      </c>
      <c r="D1707" s="12" t="s">
        <v>9939</v>
      </c>
      <c r="E1707" s="12" t="s">
        <v>9940</v>
      </c>
      <c r="F1707" s="12" t="s">
        <v>6007</v>
      </c>
      <c r="G1707" s="12">
        <v>2016</v>
      </c>
      <c r="H1707" s="70">
        <v>42461</v>
      </c>
    </row>
    <row r="1708" spans="1:11" ht="15.75" customHeight="1">
      <c r="A1708" s="12">
        <v>27064841</v>
      </c>
      <c r="B1708" s="12" t="s">
        <v>9941</v>
      </c>
      <c r="C1708" s="12" t="s">
        <v>9942</v>
      </c>
      <c r="D1708" s="12" t="s">
        <v>9943</v>
      </c>
      <c r="E1708" s="12" t="s">
        <v>8781</v>
      </c>
      <c r="F1708" s="12" t="s">
        <v>9944</v>
      </c>
      <c r="G1708" s="12">
        <v>2016</v>
      </c>
      <c r="H1708" s="70">
        <v>42472</v>
      </c>
      <c r="K1708" s="12" t="s">
        <v>9945</v>
      </c>
    </row>
    <row r="1709" spans="1:11" ht="15.75" customHeight="1">
      <c r="A1709" s="12">
        <v>27076145</v>
      </c>
      <c r="B1709" s="12" t="s">
        <v>9946</v>
      </c>
      <c r="C1709" s="12" t="s">
        <v>9947</v>
      </c>
      <c r="D1709" s="12" t="s">
        <v>9948</v>
      </c>
      <c r="E1709" s="12" t="s">
        <v>8248</v>
      </c>
      <c r="F1709" s="12" t="s">
        <v>2115</v>
      </c>
      <c r="G1709" s="12">
        <v>2016</v>
      </c>
      <c r="H1709" s="70">
        <v>42475</v>
      </c>
      <c r="K1709" s="12" t="s">
        <v>9949</v>
      </c>
    </row>
    <row r="1710" spans="1:11" ht="15.75" customHeight="1">
      <c r="A1710" s="12">
        <v>27094840</v>
      </c>
      <c r="B1710" s="12" t="s">
        <v>9952</v>
      </c>
      <c r="C1710" s="12" t="s">
        <v>9953</v>
      </c>
      <c r="D1710" s="12" t="s">
        <v>9954</v>
      </c>
      <c r="E1710" s="12" t="s">
        <v>9955</v>
      </c>
      <c r="F1710" s="12" t="s">
        <v>9956</v>
      </c>
      <c r="G1710" s="12">
        <v>2016</v>
      </c>
      <c r="H1710" s="70">
        <v>42481</v>
      </c>
      <c r="K1710" s="12" t="s">
        <v>9957</v>
      </c>
    </row>
    <row r="1711" spans="1:11" ht="15.75" customHeight="1">
      <c r="A1711" s="12">
        <v>27095929</v>
      </c>
      <c r="B1711" s="12" t="s">
        <v>9958</v>
      </c>
      <c r="C1711" s="12" t="s">
        <v>9959</v>
      </c>
      <c r="D1711" s="12" t="s">
        <v>9960</v>
      </c>
      <c r="E1711" s="12" t="s">
        <v>8185</v>
      </c>
      <c r="F1711" s="12" t="s">
        <v>9961</v>
      </c>
      <c r="G1711" s="12">
        <v>2016</v>
      </c>
      <c r="H1711" s="70">
        <v>42481</v>
      </c>
      <c r="I1711" s="12" t="s">
        <v>9962</v>
      </c>
      <c r="K1711" s="12" t="s">
        <v>9963</v>
      </c>
    </row>
    <row r="1712" spans="1:11" ht="15.75" customHeight="1">
      <c r="A1712" s="12">
        <v>27119076</v>
      </c>
      <c r="B1712" s="12" t="s">
        <v>9964</v>
      </c>
      <c r="C1712" s="12" t="s">
        <v>9965</v>
      </c>
      <c r="D1712" s="12" t="s">
        <v>9966</v>
      </c>
      <c r="E1712" s="12" t="s">
        <v>9967</v>
      </c>
      <c r="F1712" s="12" t="s">
        <v>2256</v>
      </c>
      <c r="G1712" s="12">
        <v>2016</v>
      </c>
      <c r="H1712" s="70">
        <v>42488</v>
      </c>
      <c r="I1712" s="12" t="s">
        <v>9968</v>
      </c>
      <c r="K1712" s="12" t="s">
        <v>9969</v>
      </c>
    </row>
    <row r="1713" spans="1:11" ht="15.75" customHeight="1">
      <c r="A1713" s="12">
        <v>27144177</v>
      </c>
      <c r="B1713" s="12" t="s">
        <v>9970</v>
      </c>
      <c r="C1713" s="12" t="s">
        <v>9971</v>
      </c>
      <c r="D1713" s="12" t="s">
        <v>9972</v>
      </c>
      <c r="E1713" s="12" t="s">
        <v>9258</v>
      </c>
      <c r="F1713" s="12" t="s">
        <v>2256</v>
      </c>
      <c r="G1713" s="12">
        <v>2016</v>
      </c>
      <c r="H1713" s="70">
        <v>42495</v>
      </c>
      <c r="I1713" s="12" t="s">
        <v>9973</v>
      </c>
      <c r="K1713" s="12" t="s">
        <v>9974</v>
      </c>
    </row>
    <row r="1714" spans="1:11" ht="15.75" customHeight="1">
      <c r="A1714" s="12">
        <v>27156324</v>
      </c>
      <c r="B1714" s="12" t="s">
        <v>9975</v>
      </c>
      <c r="C1714" s="12" t="s">
        <v>9976</v>
      </c>
      <c r="D1714" s="12" t="s">
        <v>9977</v>
      </c>
      <c r="E1714" s="12" t="s">
        <v>9978</v>
      </c>
      <c r="F1714" s="12" t="s">
        <v>7614</v>
      </c>
      <c r="G1714" s="12">
        <v>2016</v>
      </c>
      <c r="H1714" s="70">
        <v>42500</v>
      </c>
      <c r="K1714" s="12" t="s">
        <v>9979</v>
      </c>
    </row>
    <row r="1715" spans="1:11" ht="15.75" customHeight="1">
      <c r="A1715" s="12">
        <v>27189090</v>
      </c>
      <c r="B1715" s="12" t="s">
        <v>9980</v>
      </c>
      <c r="C1715" s="12" t="s">
        <v>9981</v>
      </c>
      <c r="D1715" s="12" t="s">
        <v>9982</v>
      </c>
      <c r="E1715" s="12" t="s">
        <v>9983</v>
      </c>
      <c r="F1715" s="12" t="s">
        <v>7634</v>
      </c>
      <c r="G1715" s="12">
        <v>2016</v>
      </c>
      <c r="H1715" s="70">
        <v>42509</v>
      </c>
    </row>
    <row r="1716" spans="1:11" ht="15.75" customHeight="1">
      <c r="A1716" s="12">
        <v>27213552</v>
      </c>
      <c r="B1716" s="12" t="s">
        <v>9984</v>
      </c>
      <c r="C1716" s="12" t="s">
        <v>9985</v>
      </c>
      <c r="D1716" s="12" t="s">
        <v>9986</v>
      </c>
      <c r="E1716" s="12" t="s">
        <v>9987</v>
      </c>
      <c r="F1716" s="12" t="s">
        <v>7430</v>
      </c>
      <c r="G1716" s="12">
        <v>2016</v>
      </c>
      <c r="H1716" s="70">
        <v>42514</v>
      </c>
      <c r="K1716" s="12" t="s">
        <v>9988</v>
      </c>
    </row>
    <row r="1717" spans="1:11" ht="15.75" customHeight="1">
      <c r="A1717" s="12">
        <v>27218014</v>
      </c>
      <c r="B1717" s="12" t="s">
        <v>9989</v>
      </c>
      <c r="C1717" s="12" t="s">
        <v>9990</v>
      </c>
      <c r="D1717" s="12" t="s">
        <v>9991</v>
      </c>
      <c r="E1717" s="12" t="s">
        <v>9992</v>
      </c>
      <c r="F1717" s="12" t="s">
        <v>9993</v>
      </c>
      <c r="G1717" s="12">
        <v>2016</v>
      </c>
      <c r="H1717" s="70">
        <v>42515</v>
      </c>
      <c r="I1717" s="12" t="s">
        <v>9994</v>
      </c>
      <c r="K1717" s="12" t="s">
        <v>9995</v>
      </c>
    </row>
    <row r="1718" spans="1:11" ht="15.75" customHeight="1">
      <c r="A1718" s="12">
        <v>27242899</v>
      </c>
      <c r="B1718" s="12" t="s">
        <v>9996</v>
      </c>
      <c r="C1718" s="12" t="s">
        <v>9997</v>
      </c>
      <c r="D1718" s="12" t="s">
        <v>9998</v>
      </c>
      <c r="E1718" s="12" t="s">
        <v>9999</v>
      </c>
      <c r="F1718" s="12" t="s">
        <v>10000</v>
      </c>
      <c r="G1718" s="12">
        <v>2016</v>
      </c>
      <c r="H1718" s="70">
        <v>42522</v>
      </c>
      <c r="I1718" s="12" t="s">
        <v>10001</v>
      </c>
      <c r="K1718" s="12" t="s">
        <v>10002</v>
      </c>
    </row>
    <row r="1719" spans="1:11" ht="15.75" customHeight="1">
      <c r="A1719" s="12">
        <v>27313440</v>
      </c>
      <c r="B1719" s="12" t="s">
        <v>10003</v>
      </c>
      <c r="C1719" s="12" t="s">
        <v>10004</v>
      </c>
      <c r="D1719" s="12" t="s">
        <v>10005</v>
      </c>
      <c r="E1719" s="12" t="s">
        <v>10006</v>
      </c>
      <c r="F1719" s="12" t="s">
        <v>2454</v>
      </c>
      <c r="G1719" s="12">
        <v>2016</v>
      </c>
      <c r="H1719" s="70">
        <v>42539</v>
      </c>
      <c r="I1719" s="12" t="s">
        <v>10007</v>
      </c>
      <c r="K1719" s="12" t="s">
        <v>10008</v>
      </c>
    </row>
    <row r="1720" spans="1:11" ht="15.75" customHeight="1">
      <c r="A1720" s="12">
        <v>27366021</v>
      </c>
      <c r="B1720" s="12" t="s">
        <v>10009</v>
      </c>
      <c r="C1720" s="12" t="s">
        <v>10010</v>
      </c>
      <c r="D1720" s="12" t="s">
        <v>10011</v>
      </c>
      <c r="E1720" s="12" t="s">
        <v>1207</v>
      </c>
      <c r="F1720" s="12" t="s">
        <v>2454</v>
      </c>
      <c r="G1720" s="12">
        <v>2016</v>
      </c>
      <c r="H1720" s="70">
        <v>42553</v>
      </c>
      <c r="I1720" s="12" t="s">
        <v>10012</v>
      </c>
      <c r="K1720" s="12" t="s">
        <v>10013</v>
      </c>
    </row>
    <row r="1721" spans="1:11" ht="15.75" customHeight="1">
      <c r="A1721" s="12">
        <v>27463616</v>
      </c>
      <c r="B1721" s="12" t="s">
        <v>10014</v>
      </c>
      <c r="C1721" s="12" t="s">
        <v>10015</v>
      </c>
      <c r="D1721" s="12" t="s">
        <v>10016</v>
      </c>
      <c r="E1721" s="12" t="s">
        <v>10017</v>
      </c>
      <c r="F1721" s="12" t="s">
        <v>10018</v>
      </c>
      <c r="G1721" s="12">
        <v>2016</v>
      </c>
      <c r="H1721" s="70">
        <v>42579</v>
      </c>
      <c r="K1721" s="12" t="s">
        <v>10019</v>
      </c>
    </row>
    <row r="1722" spans="1:11" ht="15.75" customHeight="1">
      <c r="A1722" s="12">
        <v>27500582</v>
      </c>
      <c r="B1722" s="12" t="s">
        <v>10020</v>
      </c>
      <c r="C1722" s="12" t="s">
        <v>10021</v>
      </c>
      <c r="D1722" s="12" t="s">
        <v>10022</v>
      </c>
      <c r="E1722" s="12" t="s">
        <v>10023</v>
      </c>
      <c r="F1722" s="12" t="s">
        <v>2437</v>
      </c>
      <c r="G1722" s="12">
        <v>2016</v>
      </c>
      <c r="H1722" s="70">
        <v>42591</v>
      </c>
      <c r="K1722" s="12" t="s">
        <v>10024</v>
      </c>
    </row>
    <row r="1723" spans="1:11" ht="15.75" customHeight="1">
      <c r="A1723" s="12">
        <v>27512795</v>
      </c>
      <c r="B1723" s="12" t="s">
        <v>10025</v>
      </c>
      <c r="D1723" s="12" t="s">
        <v>10026</v>
      </c>
      <c r="F1723" s="12" t="s">
        <v>10025</v>
      </c>
      <c r="G1723" s="12">
        <v>2016</v>
      </c>
      <c r="H1723" s="70">
        <v>42370</v>
      </c>
    </row>
    <row r="1724" spans="1:11" ht="15.75" customHeight="1">
      <c r="A1724" s="12">
        <v>27514125</v>
      </c>
      <c r="B1724" s="12" t="s">
        <v>10027</v>
      </c>
      <c r="C1724" s="12" t="s">
        <v>10028</v>
      </c>
      <c r="D1724" s="12" t="s">
        <v>10029</v>
      </c>
      <c r="E1724" s="12" t="s">
        <v>4966</v>
      </c>
      <c r="F1724" s="12" t="s">
        <v>4967</v>
      </c>
      <c r="G1724" s="12">
        <v>2016</v>
      </c>
      <c r="H1724" s="70">
        <v>42595</v>
      </c>
    </row>
    <row r="1725" spans="1:11" ht="15.75" customHeight="1">
      <c r="A1725" s="12">
        <v>27514136</v>
      </c>
      <c r="B1725" s="12" t="s">
        <v>10030</v>
      </c>
      <c r="C1725" s="12" t="s">
        <v>10031</v>
      </c>
      <c r="D1725" s="12" t="s">
        <v>10032</v>
      </c>
      <c r="E1725" s="12" t="s">
        <v>10033</v>
      </c>
      <c r="F1725" s="12" t="s">
        <v>4967</v>
      </c>
      <c r="G1725" s="12">
        <v>2016</v>
      </c>
      <c r="H1725" s="70">
        <v>42595</v>
      </c>
    </row>
    <row r="1726" spans="1:11" ht="15.75" customHeight="1">
      <c r="A1726" s="12">
        <v>27536736</v>
      </c>
      <c r="B1726" s="12" t="s">
        <v>10034</v>
      </c>
      <c r="C1726" s="12" t="s">
        <v>10035</v>
      </c>
      <c r="D1726" s="12" t="s">
        <v>10036</v>
      </c>
      <c r="E1726" s="12" t="s">
        <v>10037</v>
      </c>
      <c r="F1726" s="12" t="s">
        <v>10038</v>
      </c>
      <c r="G1726" s="12">
        <v>2016</v>
      </c>
      <c r="H1726" s="70">
        <v>42601</v>
      </c>
      <c r="I1726" s="12" t="s">
        <v>10039</v>
      </c>
      <c r="J1726" s="12" t="s">
        <v>10040</v>
      </c>
    </row>
    <row r="1727" spans="1:11" ht="15.75" customHeight="1">
      <c r="A1727" s="12">
        <v>27559553</v>
      </c>
      <c r="B1727" s="12" t="s">
        <v>10041</v>
      </c>
      <c r="D1727" s="12" t="s">
        <v>10026</v>
      </c>
      <c r="F1727" s="12" t="s">
        <v>10041</v>
      </c>
      <c r="G1727" s="12">
        <v>2016</v>
      </c>
      <c r="H1727" s="70">
        <v>42370</v>
      </c>
    </row>
    <row r="1728" spans="1:11" ht="15.75" customHeight="1">
      <c r="A1728" s="12">
        <v>27610383</v>
      </c>
      <c r="B1728" s="12" t="s">
        <v>10042</v>
      </c>
      <c r="C1728" s="12" t="s">
        <v>10043</v>
      </c>
      <c r="D1728" s="12" t="s">
        <v>10044</v>
      </c>
      <c r="E1728" s="12" t="s">
        <v>10045</v>
      </c>
      <c r="F1728" s="12" t="s">
        <v>2256</v>
      </c>
      <c r="G1728" s="12">
        <v>2016</v>
      </c>
      <c r="H1728" s="70">
        <v>42623</v>
      </c>
      <c r="I1728" s="12" t="s">
        <v>10046</v>
      </c>
      <c r="K1728" s="12" t="s">
        <v>10047</v>
      </c>
    </row>
    <row r="1729" spans="1:11" ht="15.75" customHeight="1">
      <c r="A1729" s="12">
        <v>27631046</v>
      </c>
      <c r="B1729" s="12" t="s">
        <v>10048</v>
      </c>
      <c r="D1729" s="12" t="s">
        <v>10026</v>
      </c>
      <c r="F1729" s="12" t="s">
        <v>10048</v>
      </c>
      <c r="G1729" s="12">
        <v>2016</v>
      </c>
      <c r="H1729" s="70">
        <v>42370</v>
      </c>
    </row>
    <row r="1730" spans="1:11" ht="15.75" customHeight="1">
      <c r="A1730" s="12">
        <v>27672303</v>
      </c>
      <c r="B1730" s="12" t="s">
        <v>10049</v>
      </c>
      <c r="C1730" s="12" t="s">
        <v>10050</v>
      </c>
      <c r="D1730" s="12" t="s">
        <v>10051</v>
      </c>
      <c r="E1730" s="12" t="s">
        <v>10052</v>
      </c>
      <c r="F1730" s="12" t="s">
        <v>2454</v>
      </c>
      <c r="G1730" s="12">
        <v>2016</v>
      </c>
      <c r="H1730" s="70">
        <v>42641</v>
      </c>
      <c r="I1730" s="12" t="s">
        <v>10053</v>
      </c>
      <c r="K1730" s="12" t="s">
        <v>10054</v>
      </c>
    </row>
    <row r="1731" spans="1:11" ht="15.75" customHeight="1">
      <c r="A1731" s="12">
        <v>27720012</v>
      </c>
      <c r="B1731" s="12" t="s">
        <v>10055</v>
      </c>
      <c r="C1731" s="12" t="s">
        <v>10056</v>
      </c>
      <c r="D1731" s="12" t="s">
        <v>10057</v>
      </c>
      <c r="E1731" s="12" t="s">
        <v>10058</v>
      </c>
      <c r="F1731" s="12" t="s">
        <v>10059</v>
      </c>
      <c r="G1731" s="12">
        <v>2016</v>
      </c>
      <c r="H1731" s="70">
        <v>42654</v>
      </c>
      <c r="K1731" s="12" t="s">
        <v>10060</v>
      </c>
    </row>
    <row r="1732" spans="1:11" ht="15.75" customHeight="1">
      <c r="A1732" s="12">
        <v>27747116</v>
      </c>
      <c r="B1732" s="12" t="s">
        <v>10061</v>
      </c>
      <c r="C1732" s="12" t="s">
        <v>10062</v>
      </c>
      <c r="D1732" s="12" t="s">
        <v>10063</v>
      </c>
      <c r="E1732" s="12" t="s">
        <v>10064</v>
      </c>
      <c r="F1732" s="12" t="s">
        <v>10065</v>
      </c>
      <c r="G1732" s="12">
        <v>2016</v>
      </c>
      <c r="H1732" s="70">
        <v>42661</v>
      </c>
      <c r="I1732" s="12" t="s">
        <v>10066</v>
      </c>
      <c r="K1732" s="12" t="s">
        <v>10067</v>
      </c>
    </row>
    <row r="1733" spans="1:11" ht="15.75" customHeight="1">
      <c r="A1733" s="12">
        <v>27756453</v>
      </c>
      <c r="B1733" s="12" t="s">
        <v>10068</v>
      </c>
      <c r="C1733" s="12" t="s">
        <v>10069</v>
      </c>
      <c r="D1733" s="12" t="s">
        <v>10070</v>
      </c>
      <c r="E1733" s="12" t="s">
        <v>10071</v>
      </c>
      <c r="F1733" s="12" t="s">
        <v>10072</v>
      </c>
      <c r="G1733" s="12">
        <v>2016</v>
      </c>
      <c r="H1733" s="70">
        <v>42664</v>
      </c>
      <c r="K1733" s="12" t="s">
        <v>10073</v>
      </c>
    </row>
    <row r="1734" spans="1:11" ht="15.75" customHeight="1">
      <c r="A1734" s="12">
        <v>27803429</v>
      </c>
      <c r="B1734" s="12" t="s">
        <v>10074</v>
      </c>
      <c r="C1734" s="12" t="s">
        <v>10075</v>
      </c>
      <c r="D1734" s="12" t="s">
        <v>10076</v>
      </c>
      <c r="E1734" s="12" t="s">
        <v>10077</v>
      </c>
      <c r="F1734" s="12" t="s">
        <v>10078</v>
      </c>
      <c r="G1734" s="12">
        <v>2016</v>
      </c>
      <c r="H1734" s="70">
        <v>42677</v>
      </c>
      <c r="I1734" s="12" t="s">
        <v>10079</v>
      </c>
      <c r="K1734" s="12" t="s">
        <v>10080</v>
      </c>
    </row>
    <row r="1735" spans="1:11" ht="15.75" customHeight="1">
      <c r="A1735" s="12">
        <v>27937043</v>
      </c>
      <c r="B1735" s="12" t="s">
        <v>10081</v>
      </c>
      <c r="C1735" s="12" t="s">
        <v>10082</v>
      </c>
      <c r="D1735" s="12" t="s">
        <v>10083</v>
      </c>
      <c r="E1735" s="12" t="s">
        <v>10084</v>
      </c>
      <c r="F1735" s="12" t="s">
        <v>5568</v>
      </c>
      <c r="G1735" s="12">
        <v>2016</v>
      </c>
      <c r="H1735" s="70">
        <v>42717</v>
      </c>
      <c r="I1735" s="12" t="s">
        <v>10085</v>
      </c>
      <c r="J1735" s="12" t="s">
        <v>10086</v>
      </c>
      <c r="K1735" s="12" t="s">
        <v>10087</v>
      </c>
    </row>
    <row r="1736" spans="1:11" ht="15.75" customHeight="1">
      <c r="A1736" s="12">
        <v>28217702</v>
      </c>
      <c r="B1736" s="12" t="s">
        <v>10088</v>
      </c>
      <c r="C1736" s="12" t="s">
        <v>10089</v>
      </c>
      <c r="D1736" s="12" t="s">
        <v>10090</v>
      </c>
      <c r="E1736" s="12" t="s">
        <v>10091</v>
      </c>
      <c r="F1736" s="12" t="s">
        <v>10092</v>
      </c>
      <c r="G1736" s="12">
        <v>2016</v>
      </c>
      <c r="H1736" s="70">
        <v>42787</v>
      </c>
      <c r="I1736" s="12" t="s">
        <v>10093</v>
      </c>
      <c r="J1736" s="12" t="s">
        <v>10094</v>
      </c>
      <c r="K1736" s="12" t="s">
        <v>10095</v>
      </c>
    </row>
    <row r="1737" spans="1:11" ht="15.75" customHeight="1">
      <c r="A1737" s="12">
        <v>29370486</v>
      </c>
      <c r="B1737" s="12" t="s">
        <v>10096</v>
      </c>
      <c r="C1737" s="12" t="s">
        <v>10097</v>
      </c>
      <c r="D1737" s="12" t="s">
        <v>10098</v>
      </c>
      <c r="E1737" s="12" t="s">
        <v>7629</v>
      </c>
      <c r="F1737" s="12" t="s">
        <v>4967</v>
      </c>
      <c r="G1737" s="12">
        <v>2016</v>
      </c>
      <c r="H1737" s="70">
        <v>43126</v>
      </c>
    </row>
    <row r="1738" spans="1:11" ht="15.75" customHeight="1">
      <c r="A1738" s="12">
        <v>29370498</v>
      </c>
      <c r="B1738" s="12" t="s">
        <v>10099</v>
      </c>
      <c r="C1738" s="12" t="s">
        <v>10028</v>
      </c>
      <c r="D1738" s="12" t="s">
        <v>10100</v>
      </c>
      <c r="E1738" s="12" t="s">
        <v>4966</v>
      </c>
      <c r="F1738" s="12" t="s">
        <v>4967</v>
      </c>
      <c r="G1738" s="12">
        <v>2016</v>
      </c>
      <c r="H1738" s="70">
        <v>43126</v>
      </c>
    </row>
    <row r="1739" spans="1:11" ht="15.75" customHeight="1">
      <c r="A1739" s="12">
        <v>29790713</v>
      </c>
      <c r="B1739" s="12" t="s">
        <v>10101</v>
      </c>
      <c r="C1739" s="12" t="s">
        <v>10028</v>
      </c>
      <c r="D1739" s="12" t="s">
        <v>10102</v>
      </c>
      <c r="E1739" s="12" t="s">
        <v>4966</v>
      </c>
      <c r="F1739" s="12" t="s">
        <v>4967</v>
      </c>
      <c r="G1739" s="12">
        <v>2016</v>
      </c>
      <c r="H1739" s="70">
        <v>43244</v>
      </c>
    </row>
    <row r="1740" spans="1:11" ht="15.75" customHeight="1">
      <c r="A1740" s="12">
        <v>26726882</v>
      </c>
      <c r="B1740" s="12" t="s">
        <v>10103</v>
      </c>
      <c r="C1740" s="12" t="s">
        <v>10104</v>
      </c>
      <c r="D1740" s="12" t="s">
        <v>10105</v>
      </c>
      <c r="E1740" s="12" t="s">
        <v>10106</v>
      </c>
      <c r="F1740" s="12" t="s">
        <v>2168</v>
      </c>
      <c r="G1740" s="12">
        <v>2016</v>
      </c>
      <c r="H1740" s="70">
        <v>42374</v>
      </c>
      <c r="I1740" s="12" t="s">
        <v>10107</v>
      </c>
      <c r="K1740" s="12" t="s">
        <v>10108</v>
      </c>
    </row>
    <row r="1741" spans="1:11" ht="15.75" customHeight="1">
      <c r="A1741" s="12">
        <v>26729391</v>
      </c>
      <c r="B1741" s="12" t="s">
        <v>10109</v>
      </c>
      <c r="C1741" s="12" t="s">
        <v>10110</v>
      </c>
      <c r="D1741" s="12" t="s">
        <v>10111</v>
      </c>
      <c r="E1741" s="12" t="s">
        <v>10112</v>
      </c>
      <c r="F1741" s="12" t="s">
        <v>204</v>
      </c>
      <c r="G1741" s="12">
        <v>2016</v>
      </c>
      <c r="H1741" s="70">
        <v>42375</v>
      </c>
      <c r="I1741" s="12" t="s">
        <v>10113</v>
      </c>
      <c r="K1741" s="12" t="s">
        <v>10114</v>
      </c>
    </row>
    <row r="1742" spans="1:11" ht="15.75" customHeight="1">
      <c r="A1742" s="12">
        <v>26730599</v>
      </c>
      <c r="B1742" s="12" t="s">
        <v>10115</v>
      </c>
      <c r="C1742" s="12" t="s">
        <v>10116</v>
      </c>
      <c r="D1742" s="12" t="s">
        <v>10117</v>
      </c>
      <c r="E1742" s="12" t="s">
        <v>3777</v>
      </c>
      <c r="F1742" s="12" t="s">
        <v>2168</v>
      </c>
      <c r="G1742" s="12">
        <v>2016</v>
      </c>
      <c r="H1742" s="70">
        <v>42375</v>
      </c>
      <c r="I1742" s="12" t="s">
        <v>10118</v>
      </c>
      <c r="K1742" s="12" t="s">
        <v>10119</v>
      </c>
    </row>
    <row r="1743" spans="1:11" ht="15.75" customHeight="1">
      <c r="A1743" s="12">
        <v>26739719</v>
      </c>
      <c r="B1743" s="12" t="s">
        <v>10120</v>
      </c>
      <c r="C1743" s="12" t="s">
        <v>10121</v>
      </c>
      <c r="D1743" s="12" t="s">
        <v>10122</v>
      </c>
      <c r="E1743" s="12" t="s">
        <v>10123</v>
      </c>
      <c r="F1743" s="12" t="s">
        <v>204</v>
      </c>
      <c r="G1743" s="12">
        <v>2016</v>
      </c>
      <c r="H1743" s="70">
        <v>42377</v>
      </c>
      <c r="I1743" s="12" t="s">
        <v>10124</v>
      </c>
      <c r="K1743" s="12" t="s">
        <v>10125</v>
      </c>
    </row>
    <row r="1744" spans="1:11" ht="15.75" customHeight="1">
      <c r="A1744" s="12">
        <v>26739733</v>
      </c>
      <c r="B1744" s="12" t="s">
        <v>10126</v>
      </c>
      <c r="C1744" s="12" t="s">
        <v>10127</v>
      </c>
      <c r="D1744" s="12" t="s">
        <v>10128</v>
      </c>
      <c r="E1744" s="12" t="s">
        <v>10129</v>
      </c>
      <c r="F1744" s="12" t="s">
        <v>204</v>
      </c>
      <c r="G1744" s="12">
        <v>2016</v>
      </c>
      <c r="H1744" s="70">
        <v>42377</v>
      </c>
      <c r="I1744" s="12" t="s">
        <v>10130</v>
      </c>
      <c r="K1744" s="12" t="s">
        <v>10131</v>
      </c>
    </row>
    <row r="1745" spans="1:11" ht="15.75" customHeight="1">
      <c r="A1745" s="12">
        <v>26527644</v>
      </c>
      <c r="B1745" s="12" t="s">
        <v>10132</v>
      </c>
      <c r="C1745" s="12" t="s">
        <v>700</v>
      </c>
      <c r="D1745" s="12" t="s">
        <v>10133</v>
      </c>
      <c r="E1745" s="12" t="s">
        <v>702</v>
      </c>
      <c r="F1745" s="12" t="s">
        <v>691</v>
      </c>
      <c r="G1745" s="12">
        <v>2015</v>
      </c>
      <c r="H1745" s="70">
        <v>42312</v>
      </c>
      <c r="I1745" s="12" t="s">
        <v>10134</v>
      </c>
      <c r="K1745" s="12" t="s">
        <v>10135</v>
      </c>
    </row>
    <row r="1746" spans="1:11" ht="15.75" customHeight="1">
      <c r="A1746" s="12">
        <v>26771906</v>
      </c>
      <c r="B1746" s="12" t="s">
        <v>10136</v>
      </c>
      <c r="C1746" s="12" t="s">
        <v>10137</v>
      </c>
      <c r="D1746" s="12" t="s">
        <v>10138</v>
      </c>
      <c r="E1746" s="12" t="s">
        <v>6130</v>
      </c>
      <c r="F1746" s="12" t="s">
        <v>2175</v>
      </c>
      <c r="G1746" s="12">
        <v>2016</v>
      </c>
      <c r="H1746" s="70">
        <v>42385</v>
      </c>
      <c r="I1746" s="12" t="s">
        <v>10139</v>
      </c>
      <c r="K1746" s="12" t="s">
        <v>10140</v>
      </c>
    </row>
    <row r="1747" spans="1:11" ht="15.75" customHeight="1">
      <c r="A1747" s="12">
        <v>26774818</v>
      </c>
      <c r="B1747" s="12" t="s">
        <v>10141</v>
      </c>
      <c r="C1747" s="12" t="s">
        <v>10142</v>
      </c>
      <c r="D1747" s="12" t="s">
        <v>10143</v>
      </c>
      <c r="E1747" s="12" t="s">
        <v>10144</v>
      </c>
      <c r="F1747" s="12" t="s">
        <v>8511</v>
      </c>
      <c r="G1747" s="12">
        <v>2016</v>
      </c>
      <c r="H1747" s="70">
        <v>42387</v>
      </c>
      <c r="I1747" s="12" t="s">
        <v>10145</v>
      </c>
      <c r="K1747" s="12" t="s">
        <v>10146</v>
      </c>
    </row>
    <row r="1748" spans="1:11" ht="15.75" customHeight="1">
      <c r="A1748" s="12">
        <v>26787828</v>
      </c>
      <c r="B1748" s="12" t="s">
        <v>10147</v>
      </c>
      <c r="C1748" s="12" t="s">
        <v>10148</v>
      </c>
      <c r="D1748" s="12" t="s">
        <v>10149</v>
      </c>
      <c r="E1748" s="12" t="s">
        <v>4732</v>
      </c>
      <c r="F1748" s="12" t="s">
        <v>2903</v>
      </c>
      <c r="G1748" s="12">
        <v>2016</v>
      </c>
      <c r="H1748" s="70">
        <v>42390</v>
      </c>
      <c r="I1748" s="12" t="s">
        <v>10150</v>
      </c>
      <c r="K1748" s="12" t="s">
        <v>10151</v>
      </c>
    </row>
    <row r="1749" spans="1:11" ht="15.75" customHeight="1">
      <c r="A1749" s="12">
        <v>26790411</v>
      </c>
      <c r="B1749" s="12" t="s">
        <v>10152</v>
      </c>
      <c r="C1749" s="12" t="s">
        <v>10153</v>
      </c>
      <c r="D1749" s="12" t="s">
        <v>10154</v>
      </c>
      <c r="E1749" s="12" t="s">
        <v>10155</v>
      </c>
      <c r="F1749" s="12" t="s">
        <v>392</v>
      </c>
      <c r="G1749" s="12">
        <v>2016</v>
      </c>
      <c r="H1749" s="70">
        <v>42391</v>
      </c>
      <c r="I1749" s="12" t="s">
        <v>10156</v>
      </c>
      <c r="K1749" s="12" t="s">
        <v>10157</v>
      </c>
    </row>
    <row r="1750" spans="1:11" ht="15.75" customHeight="1">
      <c r="A1750" s="12">
        <v>26807957</v>
      </c>
      <c r="B1750" s="12" t="s">
        <v>10158</v>
      </c>
      <c r="C1750" s="12" t="s">
        <v>10159</v>
      </c>
      <c r="D1750" s="12" t="s">
        <v>10160</v>
      </c>
      <c r="E1750" s="12" t="s">
        <v>10161</v>
      </c>
      <c r="F1750" s="12" t="s">
        <v>2168</v>
      </c>
      <c r="G1750" s="12">
        <v>2016</v>
      </c>
      <c r="H1750" s="70">
        <v>42395</v>
      </c>
      <c r="I1750" s="12" t="s">
        <v>10162</v>
      </c>
      <c r="K1750" s="12" t="s">
        <v>10163</v>
      </c>
    </row>
    <row r="1751" spans="1:11" ht="15.75" customHeight="1">
      <c r="A1751" s="12">
        <v>26808155</v>
      </c>
      <c r="B1751" s="12" t="s">
        <v>10164</v>
      </c>
      <c r="C1751" s="12" t="s">
        <v>10165</v>
      </c>
      <c r="D1751" s="12" t="s">
        <v>10166</v>
      </c>
      <c r="E1751" s="12" t="s">
        <v>6281</v>
      </c>
      <c r="F1751" s="12" t="s">
        <v>2168</v>
      </c>
      <c r="G1751" s="12">
        <v>2016</v>
      </c>
      <c r="H1751" s="70">
        <v>42395</v>
      </c>
      <c r="I1751" s="12" t="s">
        <v>10167</v>
      </c>
      <c r="K1751" s="12" t="s">
        <v>10168</v>
      </c>
    </row>
    <row r="1752" spans="1:11" ht="15.75" customHeight="1">
      <c r="A1752" s="12">
        <v>26813809</v>
      </c>
      <c r="B1752" s="12" t="s">
        <v>10169</v>
      </c>
      <c r="C1752" s="12" t="s">
        <v>10170</v>
      </c>
      <c r="D1752" s="12" t="s">
        <v>10171</v>
      </c>
      <c r="E1752" s="12" t="s">
        <v>10172</v>
      </c>
      <c r="F1752" s="12" t="s">
        <v>370</v>
      </c>
      <c r="G1752" s="12">
        <v>2016</v>
      </c>
      <c r="H1752" s="70">
        <v>42397</v>
      </c>
      <c r="K1752" s="12" t="s">
        <v>10173</v>
      </c>
    </row>
    <row r="1753" spans="1:11" ht="15.75" customHeight="1">
      <c r="A1753" s="12">
        <v>26813816</v>
      </c>
      <c r="B1753" s="12" t="s">
        <v>10174</v>
      </c>
      <c r="C1753" s="12" t="s">
        <v>10175</v>
      </c>
      <c r="D1753" s="12" t="s">
        <v>10176</v>
      </c>
      <c r="E1753" s="12" t="s">
        <v>10177</v>
      </c>
      <c r="F1753" s="12" t="s">
        <v>370</v>
      </c>
      <c r="G1753" s="12">
        <v>2016</v>
      </c>
      <c r="H1753" s="70">
        <v>42397</v>
      </c>
      <c r="K1753" s="12" t="s">
        <v>10178</v>
      </c>
    </row>
    <row r="1754" spans="1:11" ht="15.75" customHeight="1">
      <c r="A1754" s="12">
        <v>26812948</v>
      </c>
      <c r="B1754" s="12" t="s">
        <v>10179</v>
      </c>
      <c r="C1754" s="12" t="s">
        <v>10180</v>
      </c>
      <c r="D1754" s="12" t="s">
        <v>10181</v>
      </c>
      <c r="E1754" s="12" t="s">
        <v>2273</v>
      </c>
      <c r="F1754" s="12" t="s">
        <v>9331</v>
      </c>
      <c r="G1754" s="12">
        <v>2016</v>
      </c>
      <c r="H1754" s="70">
        <v>42397</v>
      </c>
      <c r="I1754" s="12" t="s">
        <v>10182</v>
      </c>
      <c r="K1754" s="12" t="s">
        <v>10183</v>
      </c>
    </row>
    <row r="1755" spans="1:11" ht="15.75" customHeight="1">
      <c r="A1755" s="12">
        <v>26817815</v>
      </c>
      <c r="B1755" s="12" t="s">
        <v>10184</v>
      </c>
      <c r="C1755" s="12" t="s">
        <v>10185</v>
      </c>
      <c r="D1755" s="12" t="s">
        <v>10186</v>
      </c>
      <c r="E1755" s="12" t="s">
        <v>10187</v>
      </c>
      <c r="F1755" s="12" t="s">
        <v>9331</v>
      </c>
      <c r="G1755" s="12">
        <v>2016</v>
      </c>
      <c r="H1755" s="70">
        <v>42398</v>
      </c>
      <c r="I1755" s="12" t="s">
        <v>10188</v>
      </c>
      <c r="K1755" s="12" t="s">
        <v>10189</v>
      </c>
    </row>
    <row r="1756" spans="1:11" ht="15.75" customHeight="1">
      <c r="A1756" s="12">
        <v>26822715</v>
      </c>
      <c r="B1756" s="12" t="s">
        <v>10190</v>
      </c>
      <c r="C1756" s="12" t="s">
        <v>10191</v>
      </c>
      <c r="D1756" s="12" t="s">
        <v>10192</v>
      </c>
      <c r="E1756" s="12" t="s">
        <v>5713</v>
      </c>
      <c r="F1756" s="12" t="s">
        <v>392</v>
      </c>
      <c r="G1756" s="12">
        <v>2016</v>
      </c>
      <c r="H1756" s="70">
        <v>42399</v>
      </c>
      <c r="I1756" s="12" t="s">
        <v>10193</v>
      </c>
      <c r="K1756" s="12" t="s">
        <v>10194</v>
      </c>
    </row>
    <row r="1757" spans="1:11" ht="15.75" customHeight="1">
      <c r="A1757" s="12">
        <v>25580560</v>
      </c>
      <c r="B1757" s="12" t="s">
        <v>10195</v>
      </c>
      <c r="C1757" s="12" t="s">
        <v>10196</v>
      </c>
      <c r="D1757" s="12" t="s">
        <v>10197</v>
      </c>
      <c r="E1757" s="12" t="s">
        <v>10198</v>
      </c>
      <c r="F1757" s="12" t="s">
        <v>10199</v>
      </c>
      <c r="G1757" s="12">
        <v>2016</v>
      </c>
      <c r="H1757" s="70">
        <v>42017</v>
      </c>
      <c r="I1757" s="12" t="s">
        <v>10200</v>
      </c>
      <c r="K1757" s="12" t="s">
        <v>10201</v>
      </c>
    </row>
    <row r="1758" spans="1:11" ht="15.75" customHeight="1">
      <c r="A1758" s="12">
        <v>25969541</v>
      </c>
      <c r="B1758" s="12" t="s">
        <v>10202</v>
      </c>
      <c r="C1758" s="12" t="s">
        <v>10203</v>
      </c>
      <c r="D1758" s="12" t="s">
        <v>10204</v>
      </c>
      <c r="E1758" s="12" t="s">
        <v>10205</v>
      </c>
      <c r="F1758" s="12" t="s">
        <v>251</v>
      </c>
      <c r="G1758" s="12">
        <v>2016</v>
      </c>
      <c r="H1758" s="70">
        <v>42138</v>
      </c>
      <c r="K1758" s="12" t="s">
        <v>10206</v>
      </c>
    </row>
    <row r="1759" spans="1:11" ht="15.75" customHeight="1">
      <c r="A1759" s="12">
        <v>26002319</v>
      </c>
      <c r="B1759" s="12" t="s">
        <v>10207</v>
      </c>
      <c r="C1759" s="12" t="s">
        <v>10208</v>
      </c>
      <c r="D1759" s="12" t="s">
        <v>10209</v>
      </c>
      <c r="E1759" s="12" t="s">
        <v>3922</v>
      </c>
      <c r="F1759" s="12" t="s">
        <v>725</v>
      </c>
      <c r="G1759" s="12">
        <v>2016</v>
      </c>
      <c r="H1759" s="70">
        <v>42148</v>
      </c>
      <c r="K1759" s="12" t="s">
        <v>10210</v>
      </c>
    </row>
    <row r="1760" spans="1:11" ht="15.75" customHeight="1">
      <c r="A1760" s="12">
        <v>26082320</v>
      </c>
      <c r="B1760" s="12" t="s">
        <v>10211</v>
      </c>
      <c r="C1760" s="12" t="s">
        <v>10212</v>
      </c>
      <c r="D1760" s="12" t="s">
        <v>10213</v>
      </c>
      <c r="E1760" s="12" t="s">
        <v>10214</v>
      </c>
      <c r="F1760" s="12" t="s">
        <v>251</v>
      </c>
      <c r="G1760" s="12">
        <v>2016</v>
      </c>
      <c r="H1760" s="70">
        <v>42173</v>
      </c>
      <c r="I1760" s="12" t="s">
        <v>10215</v>
      </c>
      <c r="K1760" s="12" t="s">
        <v>10216</v>
      </c>
    </row>
    <row r="1761" spans="1:11" ht="15.75" customHeight="1">
      <c r="A1761" s="12">
        <v>26136508</v>
      </c>
      <c r="B1761" s="12" t="s">
        <v>10217</v>
      </c>
      <c r="C1761" s="12" t="s">
        <v>10218</v>
      </c>
      <c r="D1761" s="12" t="s">
        <v>10219</v>
      </c>
      <c r="E1761" s="12" t="s">
        <v>10220</v>
      </c>
      <c r="F1761" s="12" t="s">
        <v>251</v>
      </c>
      <c r="G1761" s="12">
        <v>2016</v>
      </c>
      <c r="H1761" s="70">
        <v>42188</v>
      </c>
      <c r="K1761" s="12" t="s">
        <v>10221</v>
      </c>
    </row>
    <row r="1762" spans="1:11" ht="15.75" customHeight="1">
      <c r="A1762" s="12">
        <v>26268662</v>
      </c>
      <c r="B1762" s="12" t="s">
        <v>10222</v>
      </c>
      <c r="C1762" s="12" t="s">
        <v>10223</v>
      </c>
      <c r="D1762" s="12" t="s">
        <v>10224</v>
      </c>
      <c r="E1762" s="12" t="s">
        <v>10225</v>
      </c>
      <c r="F1762" s="12" t="s">
        <v>8170</v>
      </c>
      <c r="G1762" s="12">
        <v>2016</v>
      </c>
      <c r="H1762" s="70">
        <v>42230</v>
      </c>
      <c r="I1762" s="12" t="s">
        <v>10226</v>
      </c>
      <c r="K1762" s="12" t="s">
        <v>10227</v>
      </c>
    </row>
    <row r="1763" spans="1:11" ht="15.75" customHeight="1">
      <c r="A1763" s="12">
        <v>26283740</v>
      </c>
      <c r="B1763" s="12" t="s">
        <v>10230</v>
      </c>
      <c r="C1763" s="12" t="s">
        <v>10231</v>
      </c>
      <c r="D1763" s="12" t="s">
        <v>10232</v>
      </c>
      <c r="E1763" s="12" t="s">
        <v>10233</v>
      </c>
      <c r="F1763" s="12" t="s">
        <v>251</v>
      </c>
      <c r="G1763" s="12">
        <v>2016</v>
      </c>
      <c r="H1763" s="70">
        <v>42235</v>
      </c>
      <c r="K1763" s="12" t="s">
        <v>10234</v>
      </c>
    </row>
    <row r="1764" spans="1:11" ht="15.75" customHeight="1">
      <c r="A1764" s="12">
        <v>26285773</v>
      </c>
      <c r="B1764" s="12" t="s">
        <v>10235</v>
      </c>
      <c r="C1764" s="12" t="s">
        <v>10236</v>
      </c>
      <c r="D1764" s="12" t="s">
        <v>10237</v>
      </c>
      <c r="E1764" s="12" t="s">
        <v>495</v>
      </c>
      <c r="F1764" s="12" t="s">
        <v>251</v>
      </c>
      <c r="G1764" s="12">
        <v>2016</v>
      </c>
      <c r="H1764" s="70">
        <v>42236</v>
      </c>
      <c r="I1764" s="12" t="s">
        <v>10238</v>
      </c>
      <c r="J1764" s="12" t="s">
        <v>10239</v>
      </c>
      <c r="K1764" s="12" t="s">
        <v>10240</v>
      </c>
    </row>
    <row r="1765" spans="1:11" ht="15.75" customHeight="1">
      <c r="A1765" s="12">
        <v>26447825</v>
      </c>
      <c r="B1765" s="12" t="s">
        <v>10241</v>
      </c>
      <c r="C1765" s="12" t="s">
        <v>10242</v>
      </c>
      <c r="D1765" s="12" t="s">
        <v>10243</v>
      </c>
      <c r="E1765" s="12" t="s">
        <v>10244</v>
      </c>
      <c r="F1765" s="12" t="s">
        <v>703</v>
      </c>
      <c r="G1765" s="12">
        <v>2016</v>
      </c>
      <c r="H1765" s="70">
        <v>42286</v>
      </c>
      <c r="I1765" s="12" t="s">
        <v>10245</v>
      </c>
      <c r="J1765" s="12" t="s">
        <v>10246</v>
      </c>
      <c r="K1765" s="12" t="s">
        <v>10247</v>
      </c>
    </row>
    <row r="1766" spans="1:11" ht="15.75" customHeight="1">
      <c r="A1766" s="12">
        <v>26512034</v>
      </c>
      <c r="B1766" s="12" t="s">
        <v>10248</v>
      </c>
      <c r="C1766" s="12" t="s">
        <v>10249</v>
      </c>
      <c r="D1766" s="12" t="s">
        <v>10250</v>
      </c>
      <c r="E1766" s="12" t="s">
        <v>9247</v>
      </c>
      <c r="F1766" s="12" t="s">
        <v>2860</v>
      </c>
      <c r="G1766" s="12">
        <v>2016</v>
      </c>
      <c r="H1766" s="70">
        <v>42307</v>
      </c>
      <c r="K1766" s="12" t="s">
        <v>10251</v>
      </c>
    </row>
    <row r="1767" spans="1:11" ht="15.75" customHeight="1">
      <c r="A1767" s="12">
        <v>26514579</v>
      </c>
      <c r="B1767" s="12" t="s">
        <v>10252</v>
      </c>
      <c r="C1767" s="12" t="s">
        <v>10253</v>
      </c>
      <c r="D1767" s="12" t="s">
        <v>10254</v>
      </c>
      <c r="E1767" s="12" t="s">
        <v>10255</v>
      </c>
      <c r="F1767" s="12" t="s">
        <v>10256</v>
      </c>
      <c r="G1767" s="12">
        <v>2016</v>
      </c>
      <c r="H1767" s="70">
        <v>42308</v>
      </c>
      <c r="K1767" s="12" t="s">
        <v>10257</v>
      </c>
    </row>
    <row r="1768" spans="1:11" ht="15.75" customHeight="1">
      <c r="A1768" s="12">
        <v>26547264</v>
      </c>
      <c r="B1768" s="12" t="s">
        <v>10258</v>
      </c>
      <c r="C1768" s="12" t="s">
        <v>3611</v>
      </c>
      <c r="D1768" s="12" t="s">
        <v>10259</v>
      </c>
      <c r="E1768" s="12" t="s">
        <v>3613</v>
      </c>
      <c r="F1768" s="12" t="s">
        <v>443</v>
      </c>
      <c r="G1768" s="12">
        <v>2016</v>
      </c>
      <c r="H1768" s="70">
        <v>42317</v>
      </c>
      <c r="K1768" s="12" t="s">
        <v>10260</v>
      </c>
    </row>
    <row r="1769" spans="1:11" ht="15.75" customHeight="1">
      <c r="A1769" s="12">
        <v>26567608</v>
      </c>
      <c r="B1769" s="12" t="s">
        <v>10261</v>
      </c>
      <c r="C1769" s="12" t="s">
        <v>10262</v>
      </c>
      <c r="D1769" s="12" t="s">
        <v>10263</v>
      </c>
      <c r="E1769" s="12" t="s">
        <v>8053</v>
      </c>
      <c r="F1769" s="12" t="s">
        <v>443</v>
      </c>
      <c r="G1769" s="12">
        <v>2016</v>
      </c>
      <c r="H1769" s="70">
        <v>42325</v>
      </c>
      <c r="K1769" s="12" t="s">
        <v>10264</v>
      </c>
    </row>
    <row r="1770" spans="1:11" ht="15.75" customHeight="1">
      <c r="A1770" s="12">
        <v>26568059</v>
      </c>
      <c r="B1770" s="12" t="s">
        <v>10265</v>
      </c>
      <c r="C1770" s="12" t="s">
        <v>10266</v>
      </c>
      <c r="D1770" s="12" t="s">
        <v>10267</v>
      </c>
      <c r="E1770" s="12" t="s">
        <v>1080</v>
      </c>
      <c r="F1770" s="12" t="s">
        <v>2860</v>
      </c>
      <c r="G1770" s="12">
        <v>2016</v>
      </c>
      <c r="H1770" s="70">
        <v>42325</v>
      </c>
      <c r="I1770" s="12" t="s">
        <v>10268</v>
      </c>
      <c r="K1770" s="12" t="s">
        <v>10269</v>
      </c>
    </row>
    <row r="1771" spans="1:11" ht="15.75" customHeight="1">
      <c r="A1771" s="12">
        <v>26597986</v>
      </c>
      <c r="B1771" s="12" t="s">
        <v>10270</v>
      </c>
      <c r="C1771" s="12" t="s">
        <v>10271</v>
      </c>
      <c r="D1771" s="12" t="s">
        <v>10272</v>
      </c>
      <c r="E1771" s="12" t="s">
        <v>10273</v>
      </c>
      <c r="F1771" s="12" t="s">
        <v>90</v>
      </c>
      <c r="G1771" s="12">
        <v>2015</v>
      </c>
      <c r="H1771" s="70">
        <v>42333</v>
      </c>
      <c r="I1771" s="12" t="s">
        <v>10274</v>
      </c>
      <c r="K1771" s="12" t="s">
        <v>10275</v>
      </c>
    </row>
    <row r="1772" spans="1:11" ht="15.75" customHeight="1">
      <c r="A1772" s="12">
        <v>26597987</v>
      </c>
      <c r="B1772" s="12" t="s">
        <v>10276</v>
      </c>
      <c r="C1772" s="12" t="s">
        <v>10277</v>
      </c>
      <c r="D1772" s="12" t="s">
        <v>10278</v>
      </c>
      <c r="E1772" s="12" t="s">
        <v>10279</v>
      </c>
      <c r="F1772" s="12" t="s">
        <v>90</v>
      </c>
      <c r="G1772" s="12">
        <v>2015</v>
      </c>
      <c r="H1772" s="70">
        <v>42333</v>
      </c>
      <c r="I1772" s="12" t="s">
        <v>10280</v>
      </c>
      <c r="K1772" s="12" t="s">
        <v>10281</v>
      </c>
    </row>
    <row r="1773" spans="1:11" ht="15.75" customHeight="1">
      <c r="A1773" s="12">
        <v>26613554</v>
      </c>
      <c r="B1773" s="12" t="s">
        <v>10282</v>
      </c>
      <c r="C1773" s="12" t="s">
        <v>10283</v>
      </c>
      <c r="D1773" s="12" t="s">
        <v>10284</v>
      </c>
      <c r="E1773" s="12" t="s">
        <v>10285</v>
      </c>
      <c r="F1773" s="12" t="s">
        <v>10286</v>
      </c>
      <c r="G1773" s="12">
        <v>2016</v>
      </c>
      <c r="H1773" s="70">
        <v>42336</v>
      </c>
      <c r="K1773" s="12" t="s">
        <v>10287</v>
      </c>
    </row>
    <row r="1774" spans="1:11" ht="15.75" customHeight="1">
      <c r="A1774" s="12">
        <v>26658657</v>
      </c>
      <c r="B1774" s="12" t="s">
        <v>10288</v>
      </c>
      <c r="C1774" s="12" t="s">
        <v>10289</v>
      </c>
      <c r="D1774" s="12" t="s">
        <v>10290</v>
      </c>
      <c r="E1774" s="12" t="s">
        <v>10291</v>
      </c>
      <c r="F1774" s="12" t="s">
        <v>2581</v>
      </c>
      <c r="G1774" s="12">
        <v>2016</v>
      </c>
      <c r="H1774" s="70">
        <v>42353</v>
      </c>
      <c r="K1774" s="12" t="s">
        <v>10292</v>
      </c>
    </row>
    <row r="1775" spans="1:11" ht="15.75" customHeight="1">
      <c r="A1775" s="12">
        <v>26659209</v>
      </c>
      <c r="B1775" s="12" t="s">
        <v>10293</v>
      </c>
      <c r="C1775" s="12" t="s">
        <v>10294</v>
      </c>
      <c r="D1775" s="12" t="s">
        <v>10295</v>
      </c>
      <c r="E1775" s="12" t="s">
        <v>1540</v>
      </c>
      <c r="F1775" s="12" t="s">
        <v>267</v>
      </c>
      <c r="G1775" s="12">
        <v>2016</v>
      </c>
      <c r="H1775" s="70">
        <v>42353</v>
      </c>
      <c r="I1775" s="12" t="s">
        <v>10296</v>
      </c>
      <c r="K1775" s="12" t="s">
        <v>10297</v>
      </c>
    </row>
    <row r="1776" spans="1:11" ht="15.75" customHeight="1">
      <c r="A1776" s="12">
        <v>26760178</v>
      </c>
      <c r="B1776" s="12" t="s">
        <v>10298</v>
      </c>
      <c r="C1776" s="12" t="s">
        <v>10299</v>
      </c>
      <c r="D1776" s="12" t="s">
        <v>10300</v>
      </c>
      <c r="E1776" s="12" t="s">
        <v>2934</v>
      </c>
      <c r="F1776" s="12" t="s">
        <v>128</v>
      </c>
      <c r="G1776" s="12">
        <v>2016</v>
      </c>
      <c r="H1776" s="70">
        <v>42383</v>
      </c>
      <c r="I1776" s="12" t="s">
        <v>10301</v>
      </c>
      <c r="J1776" s="12" t="s">
        <v>10302</v>
      </c>
      <c r="K1776" s="12" t="s">
        <v>10303</v>
      </c>
    </row>
    <row r="1777" spans="1:11" ht="15.75" customHeight="1">
      <c r="A1777" s="12">
        <v>26760180</v>
      </c>
      <c r="B1777" s="12" t="s">
        <v>10304</v>
      </c>
      <c r="C1777" s="12" t="s">
        <v>10305</v>
      </c>
      <c r="D1777" s="12" t="s">
        <v>10306</v>
      </c>
      <c r="E1777" s="12" t="s">
        <v>6800</v>
      </c>
      <c r="F1777" s="12" t="s">
        <v>128</v>
      </c>
      <c r="G1777" s="12">
        <v>2016</v>
      </c>
      <c r="H1777" s="70">
        <v>42383</v>
      </c>
      <c r="K1777" s="12" t="s">
        <v>10307</v>
      </c>
    </row>
    <row r="1778" spans="1:11" ht="15.75" customHeight="1">
      <c r="A1778" s="12">
        <v>26760181</v>
      </c>
      <c r="B1778" s="12" t="s">
        <v>10308</v>
      </c>
      <c r="C1778" s="12" t="s">
        <v>10309</v>
      </c>
      <c r="D1778" s="12" t="s">
        <v>10310</v>
      </c>
      <c r="E1778" s="12" t="s">
        <v>10311</v>
      </c>
      <c r="F1778" s="12" t="s">
        <v>128</v>
      </c>
      <c r="G1778" s="12">
        <v>2016</v>
      </c>
      <c r="H1778" s="70">
        <v>42383</v>
      </c>
      <c r="K1778" s="12" t="s">
        <v>10312</v>
      </c>
    </row>
    <row r="1779" spans="1:11" ht="15.75" customHeight="1">
      <c r="A1779" s="12">
        <v>26760183</v>
      </c>
      <c r="B1779" s="12" t="s">
        <v>10313</v>
      </c>
      <c r="C1779" s="12" t="s">
        <v>10314</v>
      </c>
      <c r="D1779" s="12" t="s">
        <v>10315</v>
      </c>
      <c r="E1779" s="12" t="s">
        <v>10316</v>
      </c>
      <c r="F1779" s="12" t="s">
        <v>128</v>
      </c>
      <c r="G1779" s="12">
        <v>2016</v>
      </c>
      <c r="H1779" s="70">
        <v>42383</v>
      </c>
      <c r="K1779" s="12" t="s">
        <v>10317</v>
      </c>
    </row>
    <row r="1780" spans="1:11" ht="15.75" customHeight="1">
      <c r="A1780" s="12">
        <v>26766527</v>
      </c>
      <c r="B1780" s="12" t="s">
        <v>10318</v>
      </c>
      <c r="C1780" s="12" t="s">
        <v>10319</v>
      </c>
      <c r="D1780" s="12" t="s">
        <v>10320</v>
      </c>
      <c r="E1780" s="12" t="s">
        <v>10321</v>
      </c>
      <c r="F1780" s="12" t="s">
        <v>128</v>
      </c>
      <c r="G1780" s="12">
        <v>2016</v>
      </c>
      <c r="H1780" s="70">
        <v>42384</v>
      </c>
      <c r="I1780" s="12" t="s">
        <v>10322</v>
      </c>
      <c r="J1780" s="12" t="s">
        <v>10323</v>
      </c>
      <c r="K1780" s="12" t="s">
        <v>10324</v>
      </c>
    </row>
    <row r="1781" spans="1:11" ht="15.75" customHeight="1">
      <c r="A1781" s="12">
        <v>26769308</v>
      </c>
      <c r="B1781" s="12" t="s">
        <v>10325</v>
      </c>
      <c r="C1781" s="12" t="s">
        <v>5539</v>
      </c>
      <c r="D1781" s="12" t="s">
        <v>10326</v>
      </c>
      <c r="E1781" s="12" t="s">
        <v>5541</v>
      </c>
      <c r="F1781" s="12" t="s">
        <v>1478</v>
      </c>
      <c r="G1781" s="12">
        <v>2016</v>
      </c>
      <c r="H1781" s="70">
        <v>42385</v>
      </c>
      <c r="K1781" s="12" t="s">
        <v>10327</v>
      </c>
    </row>
    <row r="1782" spans="1:11" ht="15.75" customHeight="1">
      <c r="A1782" s="12">
        <v>26771402</v>
      </c>
      <c r="B1782" s="12" t="s">
        <v>10328</v>
      </c>
      <c r="C1782" s="12" t="s">
        <v>10329</v>
      </c>
      <c r="D1782" s="12" t="s">
        <v>10330</v>
      </c>
      <c r="E1782" s="12" t="s">
        <v>10331</v>
      </c>
      <c r="F1782" s="12" t="s">
        <v>128</v>
      </c>
      <c r="G1782" s="12">
        <v>2016</v>
      </c>
      <c r="H1782" s="70">
        <v>42385</v>
      </c>
      <c r="K1782" s="12" t="s">
        <v>10332</v>
      </c>
    </row>
    <row r="1783" spans="1:11" ht="15.75" customHeight="1">
      <c r="A1783" s="12">
        <v>26779687</v>
      </c>
      <c r="B1783" s="12" t="s">
        <v>10333</v>
      </c>
      <c r="C1783" s="12" t="s">
        <v>10334</v>
      </c>
      <c r="D1783" s="12" t="s">
        <v>10335</v>
      </c>
      <c r="E1783" s="12" t="s">
        <v>10336</v>
      </c>
      <c r="F1783" s="12" t="s">
        <v>128</v>
      </c>
      <c r="G1783" s="12">
        <v>2016</v>
      </c>
      <c r="H1783" s="70">
        <v>42388</v>
      </c>
      <c r="I1783" s="12" t="s">
        <v>10337</v>
      </c>
      <c r="J1783" s="12" t="s">
        <v>10338</v>
      </c>
      <c r="K1783" s="12" t="s">
        <v>10339</v>
      </c>
    </row>
    <row r="1784" spans="1:11" ht="15.75" customHeight="1">
      <c r="A1784" s="12">
        <v>26805615</v>
      </c>
      <c r="B1784" s="12" t="s">
        <v>10340</v>
      </c>
      <c r="C1784" s="12" t="s">
        <v>10341</v>
      </c>
      <c r="D1784" s="12" t="s">
        <v>10342</v>
      </c>
      <c r="E1784" s="12" t="s">
        <v>1809</v>
      </c>
      <c r="F1784" s="12" t="s">
        <v>3709</v>
      </c>
      <c r="G1784" s="12">
        <v>2016</v>
      </c>
      <c r="H1784" s="70">
        <v>42395</v>
      </c>
      <c r="K1784" s="12" t="s">
        <v>10343</v>
      </c>
    </row>
    <row r="1785" spans="1:11" ht="15.75" customHeight="1">
      <c r="A1785" s="12">
        <v>26829550</v>
      </c>
      <c r="B1785" s="12" t="s">
        <v>10344</v>
      </c>
      <c r="C1785" s="12" t="s">
        <v>10345</v>
      </c>
      <c r="D1785" s="12" t="s">
        <v>10346</v>
      </c>
      <c r="E1785" s="12" t="s">
        <v>10347</v>
      </c>
      <c r="F1785" s="12" t="s">
        <v>2168</v>
      </c>
      <c r="G1785" s="12">
        <v>2016</v>
      </c>
      <c r="H1785" s="70">
        <v>42402</v>
      </c>
      <c r="I1785" s="12" t="s">
        <v>10348</v>
      </c>
      <c r="K1785" s="12" t="s">
        <v>10349</v>
      </c>
    </row>
    <row r="1786" spans="1:11" ht="15.75" customHeight="1">
      <c r="A1786" s="12">
        <v>26841046</v>
      </c>
      <c r="B1786" s="12" t="s">
        <v>10350</v>
      </c>
      <c r="C1786" s="12" t="s">
        <v>10351</v>
      </c>
      <c r="D1786" s="12" t="s">
        <v>10352</v>
      </c>
      <c r="E1786" s="12" t="s">
        <v>10353</v>
      </c>
      <c r="F1786" s="12" t="s">
        <v>10354</v>
      </c>
      <c r="G1786" s="12">
        <v>2016</v>
      </c>
      <c r="H1786" s="70">
        <v>42404</v>
      </c>
      <c r="I1786" s="12" t="s">
        <v>10355</v>
      </c>
      <c r="K1786" s="12" t="s">
        <v>10356</v>
      </c>
    </row>
    <row r="1787" spans="1:11" ht="15.75" customHeight="1">
      <c r="A1787" s="12">
        <v>26930148</v>
      </c>
      <c r="B1787" s="12" t="s">
        <v>10357</v>
      </c>
      <c r="C1787" s="12" t="s">
        <v>10358</v>
      </c>
      <c r="D1787" s="12" t="s">
        <v>10359</v>
      </c>
      <c r="E1787" s="12" t="s">
        <v>10360</v>
      </c>
      <c r="F1787" s="12" t="s">
        <v>982</v>
      </c>
      <c r="G1787" s="12">
        <v>2016</v>
      </c>
      <c r="H1787" s="70">
        <v>42431</v>
      </c>
    </row>
    <row r="1788" spans="1:11" ht="15.75" customHeight="1">
      <c r="A1788" s="12">
        <v>26930149</v>
      </c>
      <c r="B1788" s="12" t="s">
        <v>10361</v>
      </c>
      <c r="C1788" s="12" t="s">
        <v>10362</v>
      </c>
      <c r="D1788" s="12" t="s">
        <v>10363</v>
      </c>
      <c r="E1788" s="12" t="s">
        <v>10364</v>
      </c>
      <c r="F1788" s="12" t="s">
        <v>982</v>
      </c>
      <c r="G1788" s="12">
        <v>2016</v>
      </c>
      <c r="H1788" s="70">
        <v>42431</v>
      </c>
    </row>
    <row r="1789" spans="1:11" ht="15.75" customHeight="1">
      <c r="A1789" s="12">
        <v>26942354</v>
      </c>
      <c r="B1789" s="12" t="s">
        <v>10365</v>
      </c>
      <c r="C1789" s="12" t="s">
        <v>10366</v>
      </c>
      <c r="D1789" s="12" t="s">
        <v>10367</v>
      </c>
      <c r="E1789" s="12" t="s">
        <v>10368</v>
      </c>
      <c r="F1789" s="12" t="s">
        <v>481</v>
      </c>
      <c r="G1789" s="12">
        <v>2016</v>
      </c>
      <c r="H1789" s="70">
        <v>42434</v>
      </c>
      <c r="K1789" s="12" t="s">
        <v>10369</v>
      </c>
    </row>
    <row r="1790" spans="1:11" ht="15.75" customHeight="1">
      <c r="A1790" s="12">
        <v>26951983</v>
      </c>
      <c r="B1790" s="12" t="s">
        <v>10370</v>
      </c>
      <c r="C1790" s="12" t="s">
        <v>10371</v>
      </c>
      <c r="D1790" s="12" t="s">
        <v>10372</v>
      </c>
      <c r="E1790" s="12" t="s">
        <v>10373</v>
      </c>
      <c r="F1790" s="12" t="s">
        <v>6825</v>
      </c>
      <c r="G1790" s="12">
        <v>2016</v>
      </c>
      <c r="H1790" s="70">
        <v>42438</v>
      </c>
      <c r="I1790" s="12" t="s">
        <v>10374</v>
      </c>
      <c r="K1790" s="12" t="s">
        <v>10375</v>
      </c>
    </row>
    <row r="1791" spans="1:11" ht="15.75" customHeight="1">
      <c r="A1791" s="12">
        <v>26837460</v>
      </c>
      <c r="B1791" s="12" t="s">
        <v>10376</v>
      </c>
      <c r="C1791" s="12" t="s">
        <v>10377</v>
      </c>
      <c r="D1791" s="12" t="s">
        <v>10378</v>
      </c>
      <c r="E1791" s="12" t="s">
        <v>10379</v>
      </c>
      <c r="F1791" s="12" t="s">
        <v>7282</v>
      </c>
      <c r="G1791" s="12">
        <v>2016</v>
      </c>
      <c r="H1791" s="70">
        <v>42404</v>
      </c>
      <c r="I1791" s="12" t="s">
        <v>10380</v>
      </c>
      <c r="K1791" s="12" t="s">
        <v>10381</v>
      </c>
    </row>
    <row r="1792" spans="1:11" ht="15.75" customHeight="1">
      <c r="A1792" s="12">
        <v>26842360</v>
      </c>
      <c r="B1792" s="12" t="s">
        <v>10382</v>
      </c>
      <c r="C1792" s="12" t="s">
        <v>10383</v>
      </c>
      <c r="D1792" s="12" t="s">
        <v>10384</v>
      </c>
      <c r="E1792" s="12" t="s">
        <v>10385</v>
      </c>
      <c r="F1792" s="12" t="s">
        <v>392</v>
      </c>
      <c r="G1792" s="12">
        <v>2016</v>
      </c>
      <c r="H1792" s="70">
        <v>42405</v>
      </c>
      <c r="I1792" s="12" t="s">
        <v>10386</v>
      </c>
      <c r="K1792" s="12" t="s">
        <v>10387</v>
      </c>
    </row>
    <row r="1793" spans="1:11" ht="15.75" customHeight="1">
      <c r="A1793" s="12">
        <v>26842862</v>
      </c>
      <c r="B1793" s="12" t="s">
        <v>10388</v>
      </c>
      <c r="C1793" s="12" t="s">
        <v>10389</v>
      </c>
      <c r="D1793" s="12" t="s">
        <v>10390</v>
      </c>
      <c r="E1793" s="12" t="s">
        <v>2273</v>
      </c>
      <c r="F1793" s="12" t="s">
        <v>341</v>
      </c>
      <c r="G1793" s="12">
        <v>2016</v>
      </c>
      <c r="H1793" s="70">
        <v>42405</v>
      </c>
      <c r="I1793" s="12" t="s">
        <v>10391</v>
      </c>
      <c r="K1793" s="12" t="s">
        <v>10392</v>
      </c>
    </row>
    <row r="1794" spans="1:11" ht="15.75" customHeight="1">
      <c r="A1794" s="12">
        <v>26860629</v>
      </c>
      <c r="B1794" s="12" t="s">
        <v>7292</v>
      </c>
      <c r="C1794" s="12" t="s">
        <v>10393</v>
      </c>
      <c r="D1794" s="12" t="s">
        <v>10394</v>
      </c>
      <c r="E1794" s="12" t="s">
        <v>10395</v>
      </c>
      <c r="F1794" s="12" t="s">
        <v>5218</v>
      </c>
      <c r="G1794" s="12">
        <v>2016</v>
      </c>
      <c r="H1794" s="70">
        <v>42411</v>
      </c>
      <c r="I1794" s="12" t="s">
        <v>10396</v>
      </c>
    </row>
    <row r="1795" spans="1:11" ht="15.75" customHeight="1">
      <c r="A1795" s="12">
        <v>26871455</v>
      </c>
      <c r="B1795" s="12" t="s">
        <v>10397</v>
      </c>
      <c r="C1795" s="12" t="s">
        <v>10398</v>
      </c>
      <c r="D1795" s="12" t="s">
        <v>10399</v>
      </c>
      <c r="E1795" s="12" t="s">
        <v>10400</v>
      </c>
      <c r="F1795" s="12" t="s">
        <v>2168</v>
      </c>
      <c r="G1795" s="12">
        <v>2016</v>
      </c>
      <c r="H1795" s="70">
        <v>42413</v>
      </c>
      <c r="I1795" s="12" t="s">
        <v>10401</v>
      </c>
      <c r="K1795" s="12" t="s">
        <v>10402</v>
      </c>
    </row>
    <row r="1796" spans="1:11" ht="15.75" customHeight="1">
      <c r="A1796" s="12">
        <v>26871898</v>
      </c>
      <c r="B1796" s="12" t="s">
        <v>10403</v>
      </c>
      <c r="C1796" s="12" t="s">
        <v>10404</v>
      </c>
      <c r="D1796" s="12" t="s">
        <v>10405</v>
      </c>
      <c r="E1796" s="12" t="s">
        <v>10406</v>
      </c>
      <c r="F1796" s="12" t="s">
        <v>2175</v>
      </c>
      <c r="G1796" s="12">
        <v>2016</v>
      </c>
      <c r="H1796" s="70">
        <v>42413</v>
      </c>
      <c r="I1796" s="12" t="s">
        <v>10407</v>
      </c>
      <c r="K1796" s="12" t="s">
        <v>10408</v>
      </c>
    </row>
    <row r="1797" spans="1:11" ht="15.75" customHeight="1">
      <c r="A1797" s="12">
        <v>26877884</v>
      </c>
      <c r="B1797" s="12" t="s">
        <v>10409</v>
      </c>
      <c r="C1797" s="12" t="s">
        <v>10410</v>
      </c>
      <c r="D1797" s="12" t="s">
        <v>10411</v>
      </c>
      <c r="E1797" s="12" t="s">
        <v>10412</v>
      </c>
      <c r="F1797" s="12" t="s">
        <v>10413</v>
      </c>
      <c r="G1797" s="12">
        <v>2016</v>
      </c>
      <c r="H1797" s="70">
        <v>42416</v>
      </c>
      <c r="I1797" s="12" t="s">
        <v>10414</v>
      </c>
      <c r="K1797" s="12" t="s">
        <v>10415</v>
      </c>
    </row>
    <row r="1798" spans="1:11" ht="15.75" customHeight="1">
      <c r="A1798" s="12">
        <v>26347571</v>
      </c>
      <c r="B1798" s="12" t="s">
        <v>10416</v>
      </c>
      <c r="C1798" s="12" t="s">
        <v>10417</v>
      </c>
      <c r="D1798" s="12" t="s">
        <v>10418</v>
      </c>
      <c r="E1798" s="12" t="s">
        <v>10419</v>
      </c>
      <c r="F1798" s="12" t="s">
        <v>1115</v>
      </c>
      <c r="G1798" s="12">
        <v>2016</v>
      </c>
      <c r="H1798" s="70">
        <v>42256</v>
      </c>
      <c r="I1798" s="12" t="s">
        <v>10420</v>
      </c>
      <c r="K1798" s="12" t="s">
        <v>10421</v>
      </c>
    </row>
    <row r="1799" spans="1:11" ht="15.75" customHeight="1">
      <c r="A1799" s="12">
        <v>26879379</v>
      </c>
      <c r="B1799" s="12" t="s">
        <v>10422</v>
      </c>
      <c r="C1799" s="12" t="s">
        <v>10423</v>
      </c>
      <c r="D1799" s="12" t="s">
        <v>10424</v>
      </c>
      <c r="E1799" s="12" t="s">
        <v>10425</v>
      </c>
      <c r="F1799" s="12" t="s">
        <v>2644</v>
      </c>
      <c r="G1799" s="12">
        <v>2016</v>
      </c>
      <c r="H1799" s="70">
        <v>42417</v>
      </c>
      <c r="I1799" s="12" t="s">
        <v>10426</v>
      </c>
      <c r="K1799" s="12" t="s">
        <v>10427</v>
      </c>
    </row>
    <row r="1800" spans="1:11" ht="15.75" customHeight="1">
      <c r="A1800" s="12">
        <v>26880101</v>
      </c>
      <c r="B1800" s="12" t="s">
        <v>10428</v>
      </c>
      <c r="C1800" s="12" t="s">
        <v>10429</v>
      </c>
      <c r="D1800" s="12" t="s">
        <v>10430</v>
      </c>
      <c r="E1800" s="12" t="s">
        <v>10431</v>
      </c>
      <c r="F1800" s="12" t="s">
        <v>341</v>
      </c>
      <c r="G1800" s="12">
        <v>2016</v>
      </c>
      <c r="H1800" s="70">
        <v>42417</v>
      </c>
      <c r="I1800" s="12" t="s">
        <v>10432</v>
      </c>
      <c r="K1800" s="12" t="s">
        <v>10433</v>
      </c>
    </row>
    <row r="1801" spans="1:11" ht="15.75" customHeight="1">
      <c r="A1801" s="12">
        <v>26912299</v>
      </c>
      <c r="B1801" s="12" t="s">
        <v>10434</v>
      </c>
      <c r="C1801" s="12" t="s">
        <v>10435</v>
      </c>
      <c r="D1801" s="12" t="s">
        <v>10436</v>
      </c>
      <c r="E1801" s="12" t="s">
        <v>3967</v>
      </c>
      <c r="F1801" s="12" t="s">
        <v>7079</v>
      </c>
      <c r="G1801" s="12">
        <v>2016</v>
      </c>
      <c r="H1801" s="70">
        <v>42426</v>
      </c>
      <c r="I1801" s="12" t="s">
        <v>10437</v>
      </c>
      <c r="K1801" s="12" t="s">
        <v>10438</v>
      </c>
    </row>
    <row r="1802" spans="1:11" ht="15.75" customHeight="1">
      <c r="A1802" s="12">
        <v>26919720</v>
      </c>
      <c r="B1802" s="12" t="s">
        <v>10439</v>
      </c>
      <c r="C1802" s="12" t="s">
        <v>10440</v>
      </c>
      <c r="D1802" s="12" t="s">
        <v>10441</v>
      </c>
      <c r="E1802" s="12" t="s">
        <v>10442</v>
      </c>
      <c r="F1802" s="12" t="s">
        <v>2168</v>
      </c>
      <c r="G1802" s="12">
        <v>2016</v>
      </c>
      <c r="H1802" s="70">
        <v>42427</v>
      </c>
      <c r="I1802" s="12" t="s">
        <v>10443</v>
      </c>
      <c r="K1802" s="12" t="s">
        <v>10444</v>
      </c>
    </row>
    <row r="1803" spans="1:11" ht="15.75" customHeight="1">
      <c r="A1803" s="12">
        <v>26927453</v>
      </c>
      <c r="B1803" s="12" t="s">
        <v>10445</v>
      </c>
      <c r="C1803" s="12" t="s">
        <v>10446</v>
      </c>
      <c r="D1803" s="12" t="s">
        <v>10447</v>
      </c>
      <c r="E1803" s="12" t="s">
        <v>10448</v>
      </c>
      <c r="F1803" s="12" t="s">
        <v>540</v>
      </c>
      <c r="G1803" s="12">
        <v>2016</v>
      </c>
      <c r="H1803" s="70">
        <v>42431</v>
      </c>
      <c r="K1803" s="12" t="s">
        <v>10449</v>
      </c>
    </row>
    <row r="1804" spans="1:11" ht="15.75" customHeight="1">
      <c r="A1804" s="12">
        <v>26927226</v>
      </c>
      <c r="B1804" s="12" t="s">
        <v>10450</v>
      </c>
      <c r="C1804" s="12" t="s">
        <v>10451</v>
      </c>
      <c r="D1804" s="12" t="s">
        <v>10452</v>
      </c>
      <c r="E1804" s="12" t="s">
        <v>10453</v>
      </c>
      <c r="F1804" s="12" t="s">
        <v>392</v>
      </c>
      <c r="G1804" s="12">
        <v>2016</v>
      </c>
      <c r="H1804" s="70">
        <v>42431</v>
      </c>
      <c r="I1804" s="12" t="s">
        <v>10454</v>
      </c>
      <c r="K1804" s="12" t="s">
        <v>10455</v>
      </c>
    </row>
    <row r="1805" spans="1:11" ht="15.75" customHeight="1">
      <c r="A1805" s="12">
        <v>25651208</v>
      </c>
      <c r="B1805" s="12" t="s">
        <v>10456</v>
      </c>
      <c r="C1805" s="12" t="s">
        <v>10457</v>
      </c>
      <c r="D1805" s="12" t="s">
        <v>10458</v>
      </c>
      <c r="E1805" s="12" t="s">
        <v>5230</v>
      </c>
      <c r="F1805" s="12" t="s">
        <v>10459</v>
      </c>
      <c r="G1805" s="12">
        <v>2016</v>
      </c>
      <c r="H1805" s="70">
        <v>42040</v>
      </c>
      <c r="K1805" s="12" t="s">
        <v>10460</v>
      </c>
    </row>
    <row r="1806" spans="1:11" ht="15.75" customHeight="1">
      <c r="A1806" s="12">
        <v>25812673</v>
      </c>
      <c r="B1806" s="12" t="s">
        <v>10461</v>
      </c>
      <c r="C1806" s="12" t="s">
        <v>10462</v>
      </c>
      <c r="D1806" s="12" t="s">
        <v>10463</v>
      </c>
      <c r="E1806" s="12" t="s">
        <v>10464</v>
      </c>
      <c r="F1806" s="12" t="s">
        <v>9822</v>
      </c>
      <c r="G1806" s="12">
        <v>2016</v>
      </c>
      <c r="H1806" s="70">
        <v>42091</v>
      </c>
      <c r="K1806" s="12" t="s">
        <v>10465</v>
      </c>
    </row>
    <row r="1807" spans="1:11" ht="15.75" customHeight="1">
      <c r="A1807" s="12">
        <v>26268510</v>
      </c>
      <c r="B1807" s="12" t="s">
        <v>10466</v>
      </c>
      <c r="C1807" s="12" t="s">
        <v>10467</v>
      </c>
      <c r="D1807" s="12" t="s">
        <v>10468</v>
      </c>
      <c r="E1807" s="12" t="s">
        <v>1772</v>
      </c>
      <c r="F1807" s="12" t="s">
        <v>251</v>
      </c>
      <c r="G1807" s="12">
        <v>2016</v>
      </c>
      <c r="H1807" s="70">
        <v>42230</v>
      </c>
      <c r="K1807" s="12" t="s">
        <v>10469</v>
      </c>
    </row>
    <row r="1808" spans="1:11" ht="15.75" customHeight="1">
      <c r="A1808" s="12">
        <v>26275416</v>
      </c>
      <c r="B1808" s="12" t="s">
        <v>10470</v>
      </c>
      <c r="C1808" s="12" t="s">
        <v>10471</v>
      </c>
      <c r="D1808" s="12" t="s">
        <v>10472</v>
      </c>
      <c r="E1808" s="12" t="s">
        <v>1772</v>
      </c>
      <c r="F1808" s="12" t="s">
        <v>251</v>
      </c>
      <c r="G1808" s="12">
        <v>2016</v>
      </c>
      <c r="H1808" s="70">
        <v>42232</v>
      </c>
      <c r="K1808" s="12" t="s">
        <v>10473</v>
      </c>
    </row>
    <row r="1809" spans="1:11" ht="15.75" customHeight="1">
      <c r="A1809" s="12">
        <v>26280325</v>
      </c>
      <c r="B1809" s="12" t="s">
        <v>10474</v>
      </c>
      <c r="C1809" s="12" t="s">
        <v>10475</v>
      </c>
      <c r="D1809" s="12" t="s">
        <v>10476</v>
      </c>
      <c r="E1809" s="12" t="s">
        <v>5551</v>
      </c>
      <c r="F1809" s="12" t="s">
        <v>239</v>
      </c>
      <c r="G1809" s="12">
        <v>2016</v>
      </c>
      <c r="H1809" s="70">
        <v>42234</v>
      </c>
      <c r="K1809" s="12" t="s">
        <v>10477</v>
      </c>
    </row>
    <row r="1810" spans="1:11" ht="15.75" customHeight="1">
      <c r="A1810" s="12">
        <v>26297719</v>
      </c>
      <c r="B1810" s="12" t="s">
        <v>10478</v>
      </c>
      <c r="C1810" s="12" t="s">
        <v>10479</v>
      </c>
      <c r="D1810" s="12" t="s">
        <v>10480</v>
      </c>
      <c r="E1810" s="12" t="s">
        <v>5393</v>
      </c>
      <c r="F1810" s="12" t="s">
        <v>251</v>
      </c>
      <c r="G1810" s="12">
        <v>2016</v>
      </c>
      <c r="H1810" s="70">
        <v>42239</v>
      </c>
      <c r="I1810" s="12" t="s">
        <v>10481</v>
      </c>
      <c r="J1810" s="12" t="s">
        <v>10482</v>
      </c>
      <c r="K1810" s="12" t="s">
        <v>10483</v>
      </c>
    </row>
    <row r="1811" spans="1:11" ht="15.75" customHeight="1">
      <c r="A1811" s="12">
        <v>26381674</v>
      </c>
      <c r="B1811" s="12" t="s">
        <v>10484</v>
      </c>
      <c r="C1811" s="12" t="s">
        <v>10485</v>
      </c>
      <c r="D1811" s="12" t="s">
        <v>10486</v>
      </c>
      <c r="E1811" s="12" t="s">
        <v>1457</v>
      </c>
      <c r="F1811" s="12" t="s">
        <v>405</v>
      </c>
      <c r="G1811" s="12">
        <v>2016</v>
      </c>
      <c r="H1811" s="70">
        <v>42266</v>
      </c>
      <c r="K1811" s="12" t="s">
        <v>10487</v>
      </c>
    </row>
    <row r="1812" spans="1:11" ht="15.75" customHeight="1">
      <c r="A1812" s="12">
        <v>26404946</v>
      </c>
      <c r="B1812" s="12" t="s">
        <v>10488</v>
      </c>
      <c r="C1812" s="12" t="s">
        <v>10489</v>
      </c>
      <c r="D1812" s="12" t="s">
        <v>10490</v>
      </c>
      <c r="E1812" s="12" t="s">
        <v>10491</v>
      </c>
      <c r="F1812" s="12" t="s">
        <v>251</v>
      </c>
      <c r="G1812" s="12">
        <v>2016</v>
      </c>
      <c r="H1812" s="70">
        <v>42273</v>
      </c>
      <c r="K1812" s="12" t="s">
        <v>10492</v>
      </c>
    </row>
    <row r="1813" spans="1:11" ht="15.75" customHeight="1">
      <c r="A1813" s="12">
        <v>26538553</v>
      </c>
      <c r="B1813" s="12" t="s">
        <v>10493</v>
      </c>
      <c r="C1813" s="12" t="s">
        <v>10494</v>
      </c>
      <c r="D1813" s="12" t="s">
        <v>10495</v>
      </c>
      <c r="E1813" s="12" t="s">
        <v>10496</v>
      </c>
      <c r="F1813" s="12" t="s">
        <v>725</v>
      </c>
      <c r="G1813" s="12">
        <v>2016</v>
      </c>
      <c r="H1813" s="70">
        <v>42314</v>
      </c>
      <c r="K1813" s="12" t="s">
        <v>10497</v>
      </c>
    </row>
    <row r="1814" spans="1:11" ht="15.75" customHeight="1">
      <c r="A1814" s="12">
        <v>26656886</v>
      </c>
      <c r="B1814" s="12" t="s">
        <v>10498</v>
      </c>
      <c r="C1814" s="12" t="s">
        <v>10499</v>
      </c>
      <c r="D1814" s="12" t="s">
        <v>10500</v>
      </c>
      <c r="E1814" s="12" t="s">
        <v>10501</v>
      </c>
      <c r="F1814" s="12" t="s">
        <v>2860</v>
      </c>
      <c r="G1814" s="12">
        <v>2016</v>
      </c>
      <c r="H1814" s="70">
        <v>42353</v>
      </c>
      <c r="I1814" s="12" t="s">
        <v>10502</v>
      </c>
      <c r="K1814" s="12" t="s">
        <v>10503</v>
      </c>
    </row>
    <row r="1815" spans="1:11" ht="15.75" customHeight="1">
      <c r="A1815" s="12">
        <v>26676260</v>
      </c>
      <c r="B1815" s="12" t="s">
        <v>10504</v>
      </c>
      <c r="C1815" s="12" t="s">
        <v>10505</v>
      </c>
      <c r="D1815" s="12" t="s">
        <v>10506</v>
      </c>
      <c r="E1815" s="12" t="s">
        <v>10507</v>
      </c>
      <c r="F1815" s="12" t="s">
        <v>2860</v>
      </c>
      <c r="G1815" s="12">
        <v>2016</v>
      </c>
      <c r="H1815" s="70">
        <v>42356</v>
      </c>
      <c r="K1815" s="12" t="s">
        <v>10508</v>
      </c>
    </row>
    <row r="1816" spans="1:11" ht="15.75" customHeight="1">
      <c r="A1816" s="12">
        <v>26719439</v>
      </c>
      <c r="B1816" s="12" t="s">
        <v>10509</v>
      </c>
      <c r="C1816" s="12" t="s">
        <v>10510</v>
      </c>
      <c r="D1816" s="12" t="s">
        <v>10511</v>
      </c>
      <c r="E1816" s="12" t="s">
        <v>10512</v>
      </c>
      <c r="F1816" s="12" t="s">
        <v>267</v>
      </c>
      <c r="G1816" s="12">
        <v>2016</v>
      </c>
      <c r="H1816" s="70">
        <v>42370</v>
      </c>
      <c r="I1816" s="12" t="s">
        <v>10513</v>
      </c>
      <c r="K1816" s="12" t="s">
        <v>10514</v>
      </c>
    </row>
    <row r="1817" spans="1:11" ht="15.75" customHeight="1">
      <c r="A1817" s="12">
        <v>26733496</v>
      </c>
      <c r="B1817" s="12" t="s">
        <v>10515</v>
      </c>
      <c r="C1817" s="12" t="s">
        <v>10516</v>
      </c>
      <c r="D1817" s="12" t="s">
        <v>10517</v>
      </c>
      <c r="E1817" s="12" t="s">
        <v>10518</v>
      </c>
      <c r="F1817" s="12" t="s">
        <v>2860</v>
      </c>
      <c r="G1817" s="12">
        <v>2016</v>
      </c>
      <c r="H1817" s="70">
        <v>42376</v>
      </c>
      <c r="K1817" s="12" t="s">
        <v>10519</v>
      </c>
    </row>
    <row r="1818" spans="1:11" ht="15.75" customHeight="1">
      <c r="A1818" s="12">
        <v>26810921</v>
      </c>
      <c r="B1818" s="12" t="s">
        <v>10520</v>
      </c>
      <c r="C1818" s="12" t="s">
        <v>10521</v>
      </c>
      <c r="D1818" s="12" t="s">
        <v>10522</v>
      </c>
      <c r="E1818" s="12" t="s">
        <v>10523</v>
      </c>
      <c r="F1818" s="12" t="s">
        <v>10524</v>
      </c>
      <c r="G1818" s="12">
        <v>2016</v>
      </c>
      <c r="H1818" s="70">
        <v>42396</v>
      </c>
      <c r="K1818" s="12" t="s">
        <v>10525</v>
      </c>
    </row>
    <row r="1819" spans="1:11" ht="15.75" customHeight="1">
      <c r="A1819" s="12">
        <v>26858799</v>
      </c>
      <c r="B1819" s="12" t="s">
        <v>10526</v>
      </c>
      <c r="C1819" s="12" t="s">
        <v>10527</v>
      </c>
      <c r="D1819" s="12" t="s">
        <v>10528</v>
      </c>
      <c r="E1819" s="12" t="s">
        <v>10529</v>
      </c>
      <c r="F1819" s="12" t="s">
        <v>5957</v>
      </c>
      <c r="G1819" s="12">
        <v>2016</v>
      </c>
      <c r="H1819" s="70">
        <v>42410</v>
      </c>
      <c r="I1819" s="12" t="s">
        <v>10530</v>
      </c>
      <c r="K1819" s="12" t="s">
        <v>10531</v>
      </c>
    </row>
    <row r="1820" spans="1:11" ht="15.75" customHeight="1">
      <c r="A1820" s="12">
        <v>26858978</v>
      </c>
      <c r="B1820" s="12" t="s">
        <v>10532</v>
      </c>
      <c r="C1820" s="12" t="s">
        <v>10533</v>
      </c>
      <c r="D1820" s="12" t="s">
        <v>10534</v>
      </c>
      <c r="E1820" s="12" t="s">
        <v>1635</v>
      </c>
      <c r="F1820" s="12" t="s">
        <v>10535</v>
      </c>
      <c r="G1820" s="12">
        <v>2015</v>
      </c>
      <c r="H1820" s="70">
        <v>42410</v>
      </c>
      <c r="I1820" s="12" t="s">
        <v>10536</v>
      </c>
      <c r="K1820" s="12" t="s">
        <v>10537</v>
      </c>
    </row>
    <row r="1821" spans="1:11" ht="15.75" customHeight="1">
      <c r="A1821" s="12">
        <v>26859803</v>
      </c>
      <c r="B1821" s="12" t="s">
        <v>10538</v>
      </c>
      <c r="C1821" s="12" t="s">
        <v>10539</v>
      </c>
      <c r="D1821" s="12" t="s">
        <v>10540</v>
      </c>
      <c r="E1821" s="12" t="s">
        <v>10541</v>
      </c>
      <c r="F1821" s="12" t="s">
        <v>128</v>
      </c>
      <c r="G1821" s="12">
        <v>2016</v>
      </c>
      <c r="H1821" s="70">
        <v>42410</v>
      </c>
      <c r="I1821" s="12" t="s">
        <v>10542</v>
      </c>
      <c r="J1821" s="12" t="s">
        <v>10543</v>
      </c>
      <c r="K1821" s="12" t="s">
        <v>10544</v>
      </c>
    </row>
    <row r="1822" spans="1:11" ht="15.75" customHeight="1">
      <c r="A1822" s="12">
        <v>26892930</v>
      </c>
      <c r="B1822" s="12" t="s">
        <v>10545</v>
      </c>
      <c r="C1822" s="12" t="s">
        <v>10546</v>
      </c>
      <c r="D1822" s="12" t="s">
        <v>10547</v>
      </c>
      <c r="E1822" s="12" t="s">
        <v>1107</v>
      </c>
      <c r="F1822" s="12" t="s">
        <v>251</v>
      </c>
      <c r="G1822" s="12">
        <v>2016</v>
      </c>
      <c r="H1822" s="70">
        <v>42420</v>
      </c>
      <c r="K1822" s="12" t="s">
        <v>10548</v>
      </c>
    </row>
    <row r="1823" spans="1:11" ht="15.75" customHeight="1">
      <c r="A1823" s="12">
        <v>27007215</v>
      </c>
      <c r="B1823" s="12" t="s">
        <v>10549</v>
      </c>
      <c r="C1823" s="12" t="s">
        <v>10550</v>
      </c>
      <c r="D1823" s="12" t="s">
        <v>10551</v>
      </c>
      <c r="E1823" s="12" t="s">
        <v>1163</v>
      </c>
      <c r="F1823" s="12" t="s">
        <v>10552</v>
      </c>
      <c r="G1823" s="12">
        <v>2016</v>
      </c>
      <c r="H1823" s="70">
        <v>42453</v>
      </c>
      <c r="I1823" s="12" t="s">
        <v>10553</v>
      </c>
      <c r="K1823" s="12" t="s">
        <v>10554</v>
      </c>
    </row>
    <row r="1824" spans="1:11" ht="15.75" customHeight="1">
      <c r="A1824" s="12">
        <v>27043670</v>
      </c>
      <c r="B1824" s="12" t="s">
        <v>10555</v>
      </c>
      <c r="C1824" s="12" t="s">
        <v>10556</v>
      </c>
      <c r="D1824" s="12" t="s">
        <v>10557</v>
      </c>
      <c r="E1824" s="12" t="s">
        <v>6182</v>
      </c>
      <c r="F1824" s="12" t="s">
        <v>10558</v>
      </c>
      <c r="G1824" s="12">
        <v>2016</v>
      </c>
      <c r="H1824" s="70">
        <v>42465</v>
      </c>
      <c r="I1824" s="12" t="s">
        <v>10559</v>
      </c>
      <c r="K1824" s="12" t="s">
        <v>10560</v>
      </c>
    </row>
    <row r="1825" spans="1:11" ht="15.75" customHeight="1">
      <c r="A1825" s="12">
        <v>27070965</v>
      </c>
      <c r="B1825" s="12" t="s">
        <v>10561</v>
      </c>
      <c r="C1825" s="12" t="s">
        <v>10562</v>
      </c>
      <c r="D1825" s="12" t="s">
        <v>10563</v>
      </c>
      <c r="E1825" s="12" t="s">
        <v>10564</v>
      </c>
      <c r="F1825" s="12" t="s">
        <v>5463</v>
      </c>
      <c r="G1825" s="12">
        <v>2016</v>
      </c>
      <c r="H1825" s="70">
        <v>42473</v>
      </c>
      <c r="K1825" s="12" t="s">
        <v>10565</v>
      </c>
    </row>
    <row r="1826" spans="1:11" ht="15.75" customHeight="1">
      <c r="A1826" s="12">
        <v>27294217</v>
      </c>
      <c r="B1826" s="12" t="s">
        <v>10566</v>
      </c>
      <c r="C1826" s="12" t="s">
        <v>10567</v>
      </c>
      <c r="D1826" s="12" t="s">
        <v>10568</v>
      </c>
      <c r="E1826" s="12" t="s">
        <v>10569</v>
      </c>
      <c r="F1826" s="12" t="s">
        <v>10570</v>
      </c>
      <c r="G1826" s="12">
        <v>2016</v>
      </c>
      <c r="H1826" s="70">
        <v>42535</v>
      </c>
      <c r="I1826" s="12" t="s">
        <v>10571</v>
      </c>
    </row>
    <row r="1827" spans="1:11" ht="15.75" customHeight="1">
      <c r="A1827" s="12">
        <v>28913082</v>
      </c>
      <c r="B1827" s="12" t="s">
        <v>10572</v>
      </c>
      <c r="C1827" s="12" t="s">
        <v>10573</v>
      </c>
      <c r="D1827" s="12" t="s">
        <v>10574</v>
      </c>
      <c r="E1827" s="12" t="s">
        <v>10575</v>
      </c>
      <c r="F1827" s="12" t="s">
        <v>10576</v>
      </c>
      <c r="G1827" s="12">
        <v>2016</v>
      </c>
      <c r="H1827" s="70">
        <v>42994</v>
      </c>
      <c r="I1827" s="12" t="s">
        <v>10577</v>
      </c>
      <c r="K1827" s="12" t="s">
        <v>10578</v>
      </c>
    </row>
    <row r="1828" spans="1:11" ht="15.75" customHeight="1">
      <c r="A1828" s="12">
        <v>29900103</v>
      </c>
      <c r="B1828" s="12" t="s">
        <v>10579</v>
      </c>
      <c r="C1828" s="12" t="s">
        <v>10580</v>
      </c>
      <c r="D1828" s="12" t="s">
        <v>10581</v>
      </c>
      <c r="E1828" s="12" t="s">
        <v>10582</v>
      </c>
      <c r="F1828" s="12" t="s">
        <v>10583</v>
      </c>
      <c r="G1828" s="12">
        <v>2016</v>
      </c>
      <c r="H1828" s="70">
        <v>43266</v>
      </c>
      <c r="I1828" s="12" t="s">
        <v>10584</v>
      </c>
      <c r="K1828" s="12" t="s">
        <v>10585</v>
      </c>
    </row>
    <row r="1829" spans="1:11" ht="15.75" customHeight="1">
      <c r="A1829" s="12">
        <v>26942752</v>
      </c>
      <c r="B1829" s="12" t="s">
        <v>10586</v>
      </c>
      <c r="C1829" s="12" t="s">
        <v>10587</v>
      </c>
      <c r="D1829" s="12" t="s">
        <v>10588</v>
      </c>
      <c r="E1829" s="12" t="s">
        <v>9852</v>
      </c>
      <c r="F1829" s="12" t="s">
        <v>2168</v>
      </c>
      <c r="G1829" s="12">
        <v>2016</v>
      </c>
      <c r="H1829" s="70">
        <v>42434</v>
      </c>
      <c r="I1829" s="12" t="s">
        <v>10589</v>
      </c>
      <c r="K1829" s="12" t="s">
        <v>10590</v>
      </c>
    </row>
    <row r="1830" spans="1:11" ht="15.75" customHeight="1">
      <c r="A1830" s="12">
        <v>26849778</v>
      </c>
      <c r="B1830" s="12" t="s">
        <v>10591</v>
      </c>
      <c r="C1830" s="12" t="s">
        <v>10592</v>
      </c>
      <c r="D1830" s="12" t="s">
        <v>10593</v>
      </c>
      <c r="E1830" s="12" t="s">
        <v>10594</v>
      </c>
      <c r="F1830" s="12" t="s">
        <v>10595</v>
      </c>
      <c r="G1830" s="12">
        <v>2016</v>
      </c>
      <c r="H1830" s="70">
        <v>42406</v>
      </c>
      <c r="K1830" s="12" t="s">
        <v>10596</v>
      </c>
    </row>
    <row r="1831" spans="1:11" ht="15.75" customHeight="1">
      <c r="A1831" s="12">
        <v>26974653</v>
      </c>
      <c r="B1831" s="12" t="s">
        <v>10599</v>
      </c>
      <c r="C1831" s="12" t="s">
        <v>10600</v>
      </c>
      <c r="D1831" s="12" t="s">
        <v>10601</v>
      </c>
      <c r="E1831" s="12" t="s">
        <v>295</v>
      </c>
      <c r="F1831" s="12" t="s">
        <v>2168</v>
      </c>
      <c r="G1831" s="12">
        <v>2016</v>
      </c>
      <c r="H1831" s="70">
        <v>42444</v>
      </c>
      <c r="I1831" s="12" t="s">
        <v>10602</v>
      </c>
      <c r="K1831" s="12" t="s">
        <v>10603</v>
      </c>
    </row>
    <row r="1832" spans="1:11" ht="15.75" customHeight="1">
      <c r="A1832" s="12">
        <v>26981769</v>
      </c>
      <c r="B1832" s="12" t="s">
        <v>10604</v>
      </c>
      <c r="C1832" s="12" t="s">
        <v>10605</v>
      </c>
      <c r="D1832" s="12" t="s">
        <v>10606</v>
      </c>
      <c r="E1832" s="12" t="s">
        <v>10607</v>
      </c>
      <c r="F1832" s="12" t="s">
        <v>10608</v>
      </c>
      <c r="G1832" s="12">
        <v>2016</v>
      </c>
      <c r="H1832" s="70">
        <v>42446</v>
      </c>
      <c r="I1832" s="12" t="s">
        <v>10609</v>
      </c>
      <c r="K1832" s="12" t="s">
        <v>10610</v>
      </c>
    </row>
    <row r="1833" spans="1:11" ht="15.75" customHeight="1">
      <c r="A1833" s="12">
        <v>26987367</v>
      </c>
      <c r="B1833" s="12" t="s">
        <v>10611</v>
      </c>
      <c r="C1833" s="12" t="s">
        <v>10612</v>
      </c>
      <c r="D1833" s="12" t="s">
        <v>10613</v>
      </c>
      <c r="E1833" s="12" t="s">
        <v>10614</v>
      </c>
      <c r="F1833" s="12" t="s">
        <v>1255</v>
      </c>
      <c r="G1833" s="12">
        <v>2016</v>
      </c>
      <c r="H1833" s="70">
        <v>42448</v>
      </c>
      <c r="I1833" s="12" t="s">
        <v>10615</v>
      </c>
      <c r="K1833" s="12" t="s">
        <v>10616</v>
      </c>
    </row>
    <row r="1834" spans="1:11" ht="15.75" customHeight="1">
      <c r="A1834" s="12">
        <v>26988341</v>
      </c>
      <c r="B1834" s="12" t="s">
        <v>10617</v>
      </c>
      <c r="C1834" s="12" t="s">
        <v>10618</v>
      </c>
      <c r="D1834" s="12" t="s">
        <v>10619</v>
      </c>
      <c r="E1834" s="12" t="s">
        <v>10620</v>
      </c>
      <c r="F1834" s="12" t="s">
        <v>7282</v>
      </c>
      <c r="G1834" s="12">
        <v>2016</v>
      </c>
      <c r="H1834" s="70">
        <v>42448</v>
      </c>
      <c r="I1834" s="12" t="s">
        <v>10621</v>
      </c>
      <c r="K1834" s="12" t="s">
        <v>10622</v>
      </c>
    </row>
    <row r="1835" spans="1:11" ht="15.75" customHeight="1">
      <c r="A1835" s="12">
        <v>27001608</v>
      </c>
      <c r="B1835" s="12" t="s">
        <v>10623</v>
      </c>
      <c r="C1835" s="12" t="s">
        <v>10624</v>
      </c>
      <c r="D1835" s="12" t="s">
        <v>10625</v>
      </c>
      <c r="E1835" s="12" t="s">
        <v>10626</v>
      </c>
      <c r="F1835" s="12" t="s">
        <v>6115</v>
      </c>
      <c r="G1835" s="12">
        <v>2016</v>
      </c>
      <c r="H1835" s="70">
        <v>42452</v>
      </c>
      <c r="I1835" s="12" t="s">
        <v>10627</v>
      </c>
      <c r="K1835" s="12" t="s">
        <v>10628</v>
      </c>
    </row>
    <row r="1836" spans="1:11" ht="15.75" customHeight="1">
      <c r="A1836" s="12">
        <v>27006461</v>
      </c>
      <c r="B1836" s="12" t="s">
        <v>10629</v>
      </c>
      <c r="C1836" s="12" t="s">
        <v>10630</v>
      </c>
      <c r="D1836" s="12" t="s">
        <v>10631</v>
      </c>
      <c r="E1836" s="12" t="s">
        <v>10632</v>
      </c>
      <c r="F1836" s="12" t="s">
        <v>2903</v>
      </c>
      <c r="G1836" s="12">
        <v>2016</v>
      </c>
      <c r="H1836" s="70">
        <v>42453</v>
      </c>
      <c r="I1836" s="12" t="s">
        <v>10633</v>
      </c>
      <c r="K1836" s="12" t="s">
        <v>10634</v>
      </c>
    </row>
    <row r="1837" spans="1:11" ht="15.75" customHeight="1">
      <c r="A1837" s="12">
        <v>27026347</v>
      </c>
      <c r="B1837" s="12" t="s">
        <v>10635</v>
      </c>
      <c r="C1837" s="12" t="s">
        <v>10636</v>
      </c>
      <c r="D1837" s="12" t="s">
        <v>10637</v>
      </c>
      <c r="E1837" s="12" t="s">
        <v>10638</v>
      </c>
      <c r="F1837" s="12" t="s">
        <v>2644</v>
      </c>
      <c r="G1837" s="12">
        <v>2016</v>
      </c>
      <c r="H1837" s="70">
        <v>42460</v>
      </c>
      <c r="I1837" s="12" t="s">
        <v>10639</v>
      </c>
      <c r="K1837" s="12" t="s">
        <v>10640</v>
      </c>
    </row>
    <row r="1838" spans="1:11" ht="15.75" customHeight="1">
      <c r="A1838" s="12">
        <v>26442504</v>
      </c>
      <c r="B1838" s="12" t="s">
        <v>10641</v>
      </c>
      <c r="C1838" s="12" t="s">
        <v>10642</v>
      </c>
      <c r="D1838" s="12" t="s">
        <v>10643</v>
      </c>
      <c r="E1838" s="12" t="s">
        <v>10644</v>
      </c>
      <c r="F1838" s="12" t="s">
        <v>9573</v>
      </c>
      <c r="G1838" s="12">
        <v>2016</v>
      </c>
      <c r="H1838" s="70">
        <v>42285</v>
      </c>
      <c r="K1838" s="12" t="s">
        <v>10645</v>
      </c>
    </row>
    <row r="1839" spans="1:11" ht="15.75" customHeight="1">
      <c r="A1839" s="12">
        <v>26577338</v>
      </c>
      <c r="B1839" s="12" t="s">
        <v>10646</v>
      </c>
      <c r="C1839" s="12" t="s">
        <v>10647</v>
      </c>
      <c r="D1839" s="12" t="s">
        <v>10648</v>
      </c>
      <c r="E1839" s="12" t="s">
        <v>6083</v>
      </c>
      <c r="F1839" s="12" t="s">
        <v>1440</v>
      </c>
      <c r="G1839" s="12">
        <v>2016</v>
      </c>
      <c r="H1839" s="70">
        <v>42327</v>
      </c>
      <c r="K1839" s="12" t="s">
        <v>10649</v>
      </c>
    </row>
    <row r="1840" spans="1:11" ht="15.75" customHeight="1">
      <c r="A1840" s="12">
        <v>26608577</v>
      </c>
      <c r="B1840" s="12" t="s">
        <v>10650</v>
      </c>
      <c r="C1840" s="12" t="s">
        <v>9540</v>
      </c>
      <c r="D1840" s="12" t="s">
        <v>10651</v>
      </c>
      <c r="E1840" s="12" t="s">
        <v>9542</v>
      </c>
      <c r="F1840" s="12" t="s">
        <v>725</v>
      </c>
      <c r="G1840" s="12">
        <v>2016</v>
      </c>
      <c r="H1840" s="70">
        <v>42335</v>
      </c>
      <c r="K1840" s="12" t="s">
        <v>10652</v>
      </c>
    </row>
    <row r="1841" spans="1:11" ht="15.75" customHeight="1">
      <c r="A1841" s="12">
        <v>26678863</v>
      </c>
      <c r="B1841" s="12" t="s">
        <v>10653</v>
      </c>
      <c r="C1841" s="12" t="s">
        <v>10654</v>
      </c>
      <c r="D1841" s="12" t="s">
        <v>10655</v>
      </c>
      <c r="E1841" s="12" t="s">
        <v>10656</v>
      </c>
      <c r="F1841" s="12" t="s">
        <v>443</v>
      </c>
      <c r="G1841" s="12">
        <v>2016</v>
      </c>
      <c r="H1841" s="70">
        <v>42357</v>
      </c>
      <c r="K1841" s="12" t="s">
        <v>10657</v>
      </c>
    </row>
    <row r="1842" spans="1:11" ht="15.75" customHeight="1">
      <c r="A1842" s="12">
        <v>26706820</v>
      </c>
      <c r="B1842" s="12" t="s">
        <v>10658</v>
      </c>
      <c r="C1842" s="12" t="s">
        <v>10659</v>
      </c>
      <c r="D1842" s="12" t="s">
        <v>10660</v>
      </c>
      <c r="E1842" s="12" t="s">
        <v>3196</v>
      </c>
      <c r="F1842" s="12" t="s">
        <v>841</v>
      </c>
      <c r="G1842" s="12">
        <v>2016</v>
      </c>
      <c r="H1842" s="70">
        <v>42365</v>
      </c>
      <c r="I1842" s="12" t="s">
        <v>10661</v>
      </c>
      <c r="J1842" s="12" t="s">
        <v>10662</v>
      </c>
      <c r="K1842" s="12" t="s">
        <v>10663</v>
      </c>
    </row>
    <row r="1843" spans="1:11" ht="15.75" customHeight="1">
      <c r="A1843" s="12">
        <v>26708458</v>
      </c>
      <c r="B1843" s="12" t="s">
        <v>10666</v>
      </c>
      <c r="C1843" s="12" t="s">
        <v>10667</v>
      </c>
      <c r="D1843" s="12" t="s">
        <v>10668</v>
      </c>
      <c r="E1843" s="12" t="s">
        <v>10669</v>
      </c>
      <c r="F1843" s="12" t="s">
        <v>6746</v>
      </c>
      <c r="G1843" s="12">
        <v>2016</v>
      </c>
      <c r="H1843" s="70">
        <v>42367</v>
      </c>
      <c r="K1843" s="12" t="s">
        <v>10670</v>
      </c>
    </row>
    <row r="1844" spans="1:11" ht="15.75" customHeight="1">
      <c r="A1844" s="12">
        <v>26755533</v>
      </c>
      <c r="B1844" s="12" t="s">
        <v>10671</v>
      </c>
      <c r="C1844" s="12" t="s">
        <v>10672</v>
      </c>
      <c r="D1844" s="12" t="s">
        <v>10673</v>
      </c>
      <c r="E1844" s="12" t="s">
        <v>10674</v>
      </c>
      <c r="F1844" s="12" t="s">
        <v>2860</v>
      </c>
      <c r="G1844" s="12">
        <v>2016</v>
      </c>
      <c r="H1844" s="70">
        <v>42382</v>
      </c>
      <c r="I1844" s="12" t="s">
        <v>10675</v>
      </c>
      <c r="K1844" s="12" t="s">
        <v>10676</v>
      </c>
    </row>
    <row r="1845" spans="1:11" ht="15.75" customHeight="1">
      <c r="A1845" s="12">
        <v>26775010</v>
      </c>
      <c r="B1845" s="12" t="s">
        <v>10677</v>
      </c>
      <c r="C1845" s="12" t="s">
        <v>10678</v>
      </c>
      <c r="D1845" s="12" t="s">
        <v>10679</v>
      </c>
      <c r="E1845" s="12" t="s">
        <v>10680</v>
      </c>
      <c r="F1845" s="12" t="s">
        <v>443</v>
      </c>
      <c r="G1845" s="12">
        <v>2016</v>
      </c>
      <c r="H1845" s="70">
        <v>42387</v>
      </c>
      <c r="K1845" s="12" t="s">
        <v>10681</v>
      </c>
    </row>
    <row r="1846" spans="1:11" ht="15.75" customHeight="1">
      <c r="A1846" s="12">
        <v>26787715</v>
      </c>
      <c r="B1846" s="12" t="s">
        <v>10682</v>
      </c>
      <c r="C1846" s="12" t="s">
        <v>10683</v>
      </c>
      <c r="D1846" s="12" t="s">
        <v>10684</v>
      </c>
      <c r="E1846" s="12" t="s">
        <v>652</v>
      </c>
      <c r="F1846" s="12" t="s">
        <v>90</v>
      </c>
      <c r="G1846" s="12">
        <v>2016</v>
      </c>
      <c r="H1846" s="70">
        <v>42390</v>
      </c>
      <c r="I1846" s="12" t="s">
        <v>10685</v>
      </c>
      <c r="K1846" s="12" t="s">
        <v>10686</v>
      </c>
    </row>
    <row r="1847" spans="1:11" ht="15.75" customHeight="1">
      <c r="A1847" s="12">
        <v>26845624</v>
      </c>
      <c r="B1847" s="12" t="s">
        <v>10687</v>
      </c>
      <c r="C1847" s="12" t="s">
        <v>10688</v>
      </c>
      <c r="D1847" s="12" t="s">
        <v>10689</v>
      </c>
      <c r="E1847" s="12" t="s">
        <v>83</v>
      </c>
      <c r="F1847" s="12" t="s">
        <v>84</v>
      </c>
      <c r="G1847" s="12">
        <v>2016</v>
      </c>
      <c r="H1847" s="70">
        <v>42405</v>
      </c>
      <c r="K1847" s="12" t="s">
        <v>10690</v>
      </c>
    </row>
    <row r="1848" spans="1:11" ht="15.75" customHeight="1">
      <c r="A1848" s="12">
        <v>26846572</v>
      </c>
      <c r="B1848" s="12" t="s">
        <v>10691</v>
      </c>
      <c r="C1848" s="12" t="s">
        <v>10692</v>
      </c>
      <c r="D1848" s="12" t="s">
        <v>10693</v>
      </c>
      <c r="E1848" s="12" t="s">
        <v>10694</v>
      </c>
      <c r="F1848" s="12" t="s">
        <v>10695</v>
      </c>
      <c r="G1848" s="12">
        <v>2016</v>
      </c>
      <c r="H1848" s="70">
        <v>42406</v>
      </c>
      <c r="I1848" s="12" t="s">
        <v>10696</v>
      </c>
      <c r="J1848" s="12" t="s">
        <v>10697</v>
      </c>
      <c r="K1848" s="12" t="s">
        <v>10698</v>
      </c>
    </row>
    <row r="1849" spans="1:11" ht="15.75" customHeight="1">
      <c r="A1849" s="12">
        <v>26867646</v>
      </c>
      <c r="B1849" s="12" t="s">
        <v>10699</v>
      </c>
      <c r="C1849" s="12" t="s">
        <v>10700</v>
      </c>
      <c r="D1849" s="12" t="s">
        <v>10701</v>
      </c>
      <c r="E1849" s="12" t="s">
        <v>9542</v>
      </c>
      <c r="F1849" s="12" t="s">
        <v>2860</v>
      </c>
      <c r="G1849" s="12">
        <v>2016</v>
      </c>
      <c r="H1849" s="70">
        <v>42413</v>
      </c>
      <c r="I1849" s="12" t="s">
        <v>10702</v>
      </c>
      <c r="K1849" s="12" t="s">
        <v>10703</v>
      </c>
    </row>
    <row r="1850" spans="1:11" ht="15.75" customHeight="1">
      <c r="A1850" s="12">
        <v>26883826</v>
      </c>
      <c r="B1850" s="12" t="s">
        <v>10704</v>
      </c>
      <c r="C1850" s="12" t="s">
        <v>10705</v>
      </c>
      <c r="D1850" s="12" t="s">
        <v>10706</v>
      </c>
      <c r="E1850" s="12" t="s">
        <v>9622</v>
      </c>
      <c r="F1850" s="12" t="s">
        <v>691</v>
      </c>
      <c r="G1850" s="12">
        <v>2016</v>
      </c>
      <c r="H1850" s="70">
        <v>42418</v>
      </c>
      <c r="I1850" s="12" t="s">
        <v>10707</v>
      </c>
      <c r="K1850" s="12" t="s">
        <v>10708</v>
      </c>
    </row>
    <row r="1851" spans="1:11" ht="15.75" customHeight="1">
      <c r="A1851" s="12">
        <v>26886379</v>
      </c>
      <c r="B1851" s="12" t="s">
        <v>10709</v>
      </c>
      <c r="C1851" s="12" t="s">
        <v>10710</v>
      </c>
      <c r="D1851" s="12" t="s">
        <v>10711</v>
      </c>
      <c r="E1851" s="12" t="s">
        <v>10712</v>
      </c>
      <c r="F1851" s="12" t="s">
        <v>443</v>
      </c>
      <c r="G1851" s="12">
        <v>2016</v>
      </c>
      <c r="H1851" s="70">
        <v>42418</v>
      </c>
      <c r="K1851" s="12" t="s">
        <v>10713</v>
      </c>
    </row>
    <row r="1852" spans="1:11" ht="15.75" customHeight="1">
      <c r="A1852" s="12">
        <v>26906904</v>
      </c>
      <c r="B1852" s="12" t="s">
        <v>10714</v>
      </c>
      <c r="C1852" s="12" t="s">
        <v>10715</v>
      </c>
      <c r="D1852" s="12" t="s">
        <v>10716</v>
      </c>
      <c r="E1852" s="12" t="s">
        <v>4916</v>
      </c>
      <c r="F1852" s="12" t="s">
        <v>10717</v>
      </c>
      <c r="G1852" s="12">
        <v>2016</v>
      </c>
      <c r="H1852" s="70">
        <v>42425</v>
      </c>
      <c r="I1852" s="12" t="s">
        <v>10718</v>
      </c>
      <c r="J1852" s="12" t="s">
        <v>10719</v>
      </c>
      <c r="K1852" s="12" t="s">
        <v>10720</v>
      </c>
    </row>
    <row r="1853" spans="1:11" ht="15.75" customHeight="1">
      <c r="A1853" s="12">
        <v>26967296</v>
      </c>
      <c r="B1853" s="12" t="s">
        <v>10721</v>
      </c>
      <c r="C1853" s="12" t="s">
        <v>10722</v>
      </c>
      <c r="D1853" s="12" t="s">
        <v>10723</v>
      </c>
      <c r="E1853" s="12" t="s">
        <v>10724</v>
      </c>
      <c r="F1853" s="12" t="s">
        <v>128</v>
      </c>
      <c r="G1853" s="12">
        <v>2016</v>
      </c>
      <c r="H1853" s="70">
        <v>42441</v>
      </c>
      <c r="K1853" s="12" t="s">
        <v>10725</v>
      </c>
    </row>
    <row r="1854" spans="1:11" ht="15.75" customHeight="1">
      <c r="A1854" s="12">
        <v>26995085</v>
      </c>
      <c r="B1854" s="12" t="s">
        <v>10726</v>
      </c>
      <c r="C1854" s="12" t="s">
        <v>10727</v>
      </c>
      <c r="D1854" s="12" t="s">
        <v>10728</v>
      </c>
      <c r="E1854" s="12" t="s">
        <v>10729</v>
      </c>
      <c r="F1854" s="12" t="s">
        <v>10717</v>
      </c>
      <c r="G1854" s="12">
        <v>2016</v>
      </c>
      <c r="H1854" s="70">
        <v>42450</v>
      </c>
      <c r="K1854" s="12" t="s">
        <v>10730</v>
      </c>
    </row>
    <row r="1855" spans="1:11" ht="15.75" customHeight="1">
      <c r="A1855" s="12">
        <v>27141466</v>
      </c>
      <c r="B1855" s="12" t="s">
        <v>10731</v>
      </c>
      <c r="C1855" s="12" t="s">
        <v>10732</v>
      </c>
      <c r="D1855" s="12" t="s">
        <v>10733</v>
      </c>
      <c r="E1855" s="12" t="s">
        <v>10734</v>
      </c>
      <c r="F1855" s="12" t="s">
        <v>1572</v>
      </c>
      <c r="G1855" s="12">
        <v>2016</v>
      </c>
      <c r="H1855" s="70">
        <v>42494</v>
      </c>
      <c r="I1855" s="12" t="s">
        <v>10735</v>
      </c>
    </row>
    <row r="1856" spans="1:11" ht="15.75" customHeight="1">
      <c r="A1856" s="12">
        <v>27166039</v>
      </c>
      <c r="B1856" s="12" t="s">
        <v>10736</v>
      </c>
      <c r="C1856" s="12" t="s">
        <v>10737</v>
      </c>
      <c r="D1856" s="12" t="s">
        <v>10738</v>
      </c>
      <c r="E1856" s="12" t="s">
        <v>10739</v>
      </c>
      <c r="F1856" s="12" t="s">
        <v>4236</v>
      </c>
      <c r="G1856" s="12">
        <v>2016</v>
      </c>
      <c r="H1856" s="70">
        <v>42502</v>
      </c>
      <c r="K1856" s="12" t="s">
        <v>10740</v>
      </c>
    </row>
    <row r="1857" spans="1:11" ht="15.75" customHeight="1">
      <c r="A1857" s="12">
        <v>27642272</v>
      </c>
      <c r="B1857" s="12" t="s">
        <v>10741</v>
      </c>
      <c r="C1857" s="12" t="s">
        <v>10742</v>
      </c>
      <c r="D1857" s="12" t="s">
        <v>10743</v>
      </c>
      <c r="E1857" s="12" t="s">
        <v>10744</v>
      </c>
      <c r="F1857" s="12" t="s">
        <v>10745</v>
      </c>
      <c r="G1857" s="12">
        <v>2016</v>
      </c>
      <c r="H1857" s="70">
        <v>42633</v>
      </c>
      <c r="I1857" s="12" t="s">
        <v>10746</v>
      </c>
      <c r="J1857" s="12" t="s">
        <v>10747</v>
      </c>
      <c r="K1857" s="12" t="s">
        <v>10748</v>
      </c>
    </row>
    <row r="1858" spans="1:11" ht="15.75" customHeight="1">
      <c r="A1858" s="12">
        <v>30088705</v>
      </c>
      <c r="B1858" s="12" t="s">
        <v>10749</v>
      </c>
      <c r="C1858" s="12" t="s">
        <v>10750</v>
      </c>
      <c r="D1858" s="12" t="s">
        <v>10751</v>
      </c>
      <c r="E1858" s="12" t="s">
        <v>10752</v>
      </c>
      <c r="F1858" s="12" t="s">
        <v>4209</v>
      </c>
      <c r="G1858" s="12">
        <v>2016</v>
      </c>
      <c r="H1858" s="70">
        <v>43321</v>
      </c>
    </row>
    <row r="1859" spans="1:11" ht="15.75" customHeight="1">
      <c r="A1859" s="12">
        <v>27089359</v>
      </c>
      <c r="B1859" s="12" t="s">
        <v>10753</v>
      </c>
      <c r="C1859" s="12" t="s">
        <v>10754</v>
      </c>
      <c r="D1859" s="12" t="s">
        <v>10755</v>
      </c>
      <c r="E1859" s="12" t="s">
        <v>5607</v>
      </c>
      <c r="F1859" s="12" t="s">
        <v>10756</v>
      </c>
      <c r="G1859" s="12">
        <v>2016</v>
      </c>
      <c r="H1859" s="70">
        <v>42479</v>
      </c>
      <c r="I1859" s="12" t="s">
        <v>10757</v>
      </c>
      <c r="K1859" s="12" t="s">
        <v>10758</v>
      </c>
    </row>
    <row r="1860" spans="1:11" ht="15.75" customHeight="1">
      <c r="A1860" s="12">
        <v>26962046</v>
      </c>
      <c r="B1860" s="12" t="s">
        <v>10759</v>
      </c>
      <c r="C1860" s="12" t="s">
        <v>10760</v>
      </c>
      <c r="D1860" s="12" t="s">
        <v>10761</v>
      </c>
      <c r="E1860" s="12" t="s">
        <v>10762</v>
      </c>
      <c r="F1860" s="12" t="s">
        <v>10763</v>
      </c>
      <c r="G1860" s="12">
        <v>2016</v>
      </c>
      <c r="H1860" s="70">
        <v>42440</v>
      </c>
      <c r="I1860" s="12" t="s">
        <v>10764</v>
      </c>
      <c r="K1860" s="12" t="s">
        <v>10765</v>
      </c>
    </row>
    <row r="1861" spans="1:11" ht="15.75" customHeight="1">
      <c r="A1861" s="12">
        <v>27079521</v>
      </c>
      <c r="B1861" s="12" t="s">
        <v>10766</v>
      </c>
      <c r="C1861" s="12" t="s">
        <v>10767</v>
      </c>
      <c r="D1861" s="12" t="s">
        <v>10768</v>
      </c>
      <c r="E1861" s="12" t="s">
        <v>10769</v>
      </c>
      <c r="F1861" s="12" t="s">
        <v>7282</v>
      </c>
      <c r="G1861" s="12">
        <v>2016</v>
      </c>
      <c r="H1861" s="70">
        <v>42476</v>
      </c>
      <c r="I1861" s="12" t="s">
        <v>10770</v>
      </c>
      <c r="K1861" s="12" t="s">
        <v>10771</v>
      </c>
    </row>
    <row r="1862" spans="1:11" ht="15.75" customHeight="1">
      <c r="A1862" s="12">
        <v>27082962</v>
      </c>
      <c r="B1862" s="12" t="s">
        <v>10772</v>
      </c>
      <c r="C1862" s="12" t="s">
        <v>10773</v>
      </c>
      <c r="D1862" s="12" t="s">
        <v>10774</v>
      </c>
      <c r="E1862" s="12" t="s">
        <v>10775</v>
      </c>
      <c r="F1862" s="12" t="s">
        <v>2168</v>
      </c>
      <c r="G1862" s="12">
        <v>2016</v>
      </c>
      <c r="H1862" s="70">
        <v>42476</v>
      </c>
      <c r="I1862" s="12" t="s">
        <v>10776</v>
      </c>
      <c r="K1862" s="12" t="s">
        <v>10777</v>
      </c>
    </row>
    <row r="1863" spans="1:11" ht="15.75" customHeight="1">
      <c r="A1863" s="12">
        <v>27090402</v>
      </c>
      <c r="B1863" s="12" t="s">
        <v>10778</v>
      </c>
      <c r="C1863" s="12" t="s">
        <v>10779</v>
      </c>
      <c r="D1863" s="12" t="s">
        <v>10780</v>
      </c>
      <c r="E1863" s="12" t="s">
        <v>6504</v>
      </c>
      <c r="F1863" s="12" t="s">
        <v>341</v>
      </c>
      <c r="G1863" s="12">
        <v>2016</v>
      </c>
      <c r="H1863" s="70">
        <v>42480</v>
      </c>
      <c r="I1863" s="12" t="s">
        <v>10781</v>
      </c>
      <c r="K1863" s="12" t="s">
        <v>10782</v>
      </c>
    </row>
    <row r="1864" spans="1:11" ht="15.75" customHeight="1">
      <c r="A1864" s="12">
        <v>27138664</v>
      </c>
      <c r="B1864" s="12" t="s">
        <v>10783</v>
      </c>
      <c r="C1864" s="12" t="s">
        <v>10784</v>
      </c>
      <c r="D1864" s="12" t="s">
        <v>10785</v>
      </c>
      <c r="E1864" s="12" t="s">
        <v>10786</v>
      </c>
      <c r="F1864" s="12" t="s">
        <v>221</v>
      </c>
      <c r="G1864" s="12">
        <v>2016</v>
      </c>
      <c r="H1864" s="70">
        <v>42494</v>
      </c>
      <c r="K1864" s="12" t="s">
        <v>10787</v>
      </c>
    </row>
    <row r="1865" spans="1:11" ht="15.75" customHeight="1">
      <c r="A1865" s="12">
        <v>27102989</v>
      </c>
      <c r="B1865" s="12" t="s">
        <v>10788</v>
      </c>
      <c r="C1865" s="12" t="s">
        <v>10789</v>
      </c>
      <c r="D1865" s="12" t="s">
        <v>10790</v>
      </c>
      <c r="E1865" s="12" t="s">
        <v>9247</v>
      </c>
      <c r="F1865" s="12" t="s">
        <v>341</v>
      </c>
      <c r="G1865" s="12">
        <v>2016</v>
      </c>
      <c r="H1865" s="70">
        <v>42483</v>
      </c>
      <c r="I1865" s="12" t="s">
        <v>10791</v>
      </c>
      <c r="K1865" s="12" t="s">
        <v>10792</v>
      </c>
    </row>
    <row r="1866" spans="1:11" ht="15.75" customHeight="1">
      <c r="A1866" s="12">
        <v>27199987</v>
      </c>
      <c r="B1866" s="12" t="s">
        <v>10793</v>
      </c>
      <c r="C1866" s="12" t="s">
        <v>10794</v>
      </c>
      <c r="D1866" s="12" t="s">
        <v>10795</v>
      </c>
      <c r="E1866" s="12" t="s">
        <v>9342</v>
      </c>
      <c r="F1866" s="12" t="s">
        <v>4667</v>
      </c>
      <c r="G1866" s="12">
        <v>2016</v>
      </c>
      <c r="H1866" s="70">
        <v>42511</v>
      </c>
      <c r="I1866" s="12" t="s">
        <v>10796</v>
      </c>
      <c r="K1866" s="12" t="s">
        <v>10797</v>
      </c>
    </row>
    <row r="1867" spans="1:11" ht="15.75" customHeight="1">
      <c r="A1867" s="12">
        <v>26555849</v>
      </c>
      <c r="B1867" s="12" t="s">
        <v>10800</v>
      </c>
      <c r="C1867" s="12" t="s">
        <v>10801</v>
      </c>
      <c r="D1867" s="12" t="s">
        <v>10802</v>
      </c>
      <c r="E1867" s="12" t="s">
        <v>10803</v>
      </c>
      <c r="F1867" s="12" t="s">
        <v>3120</v>
      </c>
      <c r="G1867" s="12">
        <v>2016</v>
      </c>
      <c r="H1867" s="70">
        <v>42320</v>
      </c>
      <c r="K1867" s="12" t="s">
        <v>10804</v>
      </c>
    </row>
    <row r="1868" spans="1:11" ht="15.75" customHeight="1">
      <c r="A1868" s="12">
        <v>24712657</v>
      </c>
      <c r="B1868" s="12" t="s">
        <v>10805</v>
      </c>
      <c r="C1868" s="12" t="s">
        <v>10806</v>
      </c>
      <c r="D1868" s="12" t="s">
        <v>10807</v>
      </c>
      <c r="E1868" s="12" t="s">
        <v>5817</v>
      </c>
      <c r="F1868" s="12" t="s">
        <v>1515</v>
      </c>
      <c r="G1868" s="12">
        <v>2016</v>
      </c>
      <c r="H1868" s="70">
        <v>41739</v>
      </c>
      <c r="K1868" s="12" t="s">
        <v>10808</v>
      </c>
    </row>
    <row r="1869" spans="1:11" ht="15.75" customHeight="1">
      <c r="A1869" s="12">
        <v>25957327</v>
      </c>
      <c r="B1869" s="12" t="s">
        <v>10809</v>
      </c>
      <c r="C1869" s="12" t="s">
        <v>10810</v>
      </c>
      <c r="D1869" s="12" t="s">
        <v>10811</v>
      </c>
      <c r="E1869" s="12" t="s">
        <v>9028</v>
      </c>
      <c r="F1869" s="12" t="s">
        <v>725</v>
      </c>
      <c r="G1869" s="12">
        <v>2016</v>
      </c>
      <c r="H1869" s="70">
        <v>42134</v>
      </c>
      <c r="K1869" s="12" t="s">
        <v>10812</v>
      </c>
    </row>
    <row r="1870" spans="1:11" ht="15.75" customHeight="1">
      <c r="A1870" s="12">
        <v>26166139</v>
      </c>
      <c r="B1870" s="12" t="s">
        <v>10813</v>
      </c>
      <c r="C1870" s="12" t="s">
        <v>10814</v>
      </c>
      <c r="D1870" s="12" t="s">
        <v>10815</v>
      </c>
      <c r="E1870" s="12" t="s">
        <v>10816</v>
      </c>
      <c r="F1870" s="12" t="s">
        <v>10817</v>
      </c>
      <c r="G1870" s="12">
        <v>2016</v>
      </c>
      <c r="H1870" s="70">
        <v>42199</v>
      </c>
      <c r="K1870" s="12" t="s">
        <v>10818</v>
      </c>
    </row>
    <row r="1871" spans="1:11" ht="15.75" customHeight="1">
      <c r="A1871" s="12">
        <v>26265066</v>
      </c>
      <c r="B1871" s="12" t="s">
        <v>10819</v>
      </c>
      <c r="C1871" s="12" t="s">
        <v>10820</v>
      </c>
      <c r="D1871" s="12" t="s">
        <v>10821</v>
      </c>
      <c r="E1871" s="12" t="s">
        <v>10822</v>
      </c>
      <c r="F1871" s="12" t="s">
        <v>251</v>
      </c>
      <c r="G1871" s="12">
        <v>2016</v>
      </c>
      <c r="H1871" s="70">
        <v>42229</v>
      </c>
      <c r="K1871" s="12" t="s">
        <v>10823</v>
      </c>
    </row>
    <row r="1872" spans="1:11" ht="15.75" customHeight="1">
      <c r="A1872" s="12">
        <v>26290483</v>
      </c>
      <c r="B1872" s="12" t="s">
        <v>10824</v>
      </c>
      <c r="C1872" s="12" t="s">
        <v>10825</v>
      </c>
      <c r="D1872" s="12" t="s">
        <v>10826</v>
      </c>
      <c r="E1872" s="12" t="s">
        <v>2057</v>
      </c>
      <c r="F1872" s="12" t="s">
        <v>251</v>
      </c>
      <c r="G1872" s="12">
        <v>2016</v>
      </c>
      <c r="H1872" s="70">
        <v>42237</v>
      </c>
      <c r="I1872" s="12" t="s">
        <v>10827</v>
      </c>
      <c r="K1872" s="12" t="s">
        <v>10828</v>
      </c>
    </row>
    <row r="1873" spans="1:11" ht="15.75" customHeight="1">
      <c r="A1873" s="12">
        <v>26582560</v>
      </c>
      <c r="B1873" s="12" t="s">
        <v>10829</v>
      </c>
      <c r="C1873" s="12" t="s">
        <v>10830</v>
      </c>
      <c r="D1873" s="12" t="s">
        <v>10831</v>
      </c>
      <c r="E1873" s="12" t="s">
        <v>10832</v>
      </c>
      <c r="F1873" s="12" t="s">
        <v>69</v>
      </c>
      <c r="G1873" s="12">
        <v>2016</v>
      </c>
      <c r="H1873" s="70">
        <v>42328</v>
      </c>
      <c r="K1873" s="12" t="s">
        <v>10833</v>
      </c>
    </row>
    <row r="1874" spans="1:11" ht="15.75" customHeight="1">
      <c r="A1874" s="12">
        <v>26586777</v>
      </c>
      <c r="B1874" s="12" t="s">
        <v>10834</v>
      </c>
      <c r="C1874" s="12" t="s">
        <v>10835</v>
      </c>
      <c r="D1874" s="12" t="s">
        <v>10836</v>
      </c>
      <c r="E1874" s="12" t="s">
        <v>10837</v>
      </c>
      <c r="F1874" s="12" t="s">
        <v>251</v>
      </c>
      <c r="G1874" s="12">
        <v>2016</v>
      </c>
      <c r="H1874" s="70">
        <v>42329</v>
      </c>
      <c r="K1874" s="12" t="s">
        <v>10838</v>
      </c>
    </row>
    <row r="1875" spans="1:11" ht="15.75" customHeight="1">
      <c r="A1875" s="12">
        <v>26597572</v>
      </c>
      <c r="B1875" s="12" t="s">
        <v>10839</v>
      </c>
      <c r="C1875" s="12" t="s">
        <v>10840</v>
      </c>
      <c r="D1875" s="12" t="s">
        <v>10841</v>
      </c>
      <c r="E1875" s="12" t="s">
        <v>10842</v>
      </c>
      <c r="F1875" s="12" t="s">
        <v>405</v>
      </c>
      <c r="G1875" s="12">
        <v>2016</v>
      </c>
      <c r="H1875" s="70">
        <v>42333</v>
      </c>
      <c r="K1875" s="12" t="s">
        <v>10843</v>
      </c>
    </row>
    <row r="1876" spans="1:11" ht="15.75" customHeight="1">
      <c r="A1876" s="12">
        <v>26849001</v>
      </c>
      <c r="B1876" s="12" t="s">
        <v>10844</v>
      </c>
      <c r="C1876" s="12" t="s">
        <v>10845</v>
      </c>
      <c r="D1876" s="12" t="s">
        <v>10846</v>
      </c>
      <c r="E1876" s="12" t="s">
        <v>8894</v>
      </c>
      <c r="F1876" s="12" t="s">
        <v>10847</v>
      </c>
      <c r="G1876" s="12">
        <v>2016</v>
      </c>
      <c r="H1876" s="70">
        <v>42406</v>
      </c>
      <c r="K1876" s="12" t="s">
        <v>10848</v>
      </c>
    </row>
    <row r="1877" spans="1:11" ht="15.75" customHeight="1">
      <c r="A1877" s="12">
        <v>26892292</v>
      </c>
      <c r="B1877" s="12" t="s">
        <v>10849</v>
      </c>
      <c r="C1877" s="12" t="s">
        <v>10850</v>
      </c>
      <c r="D1877" s="12" t="s">
        <v>10851</v>
      </c>
      <c r="E1877" s="12" t="s">
        <v>2057</v>
      </c>
      <c r="F1877" s="12" t="s">
        <v>251</v>
      </c>
      <c r="G1877" s="12">
        <v>2016</v>
      </c>
      <c r="H1877" s="70">
        <v>42420</v>
      </c>
      <c r="K1877" s="12" t="s">
        <v>10852</v>
      </c>
    </row>
    <row r="1878" spans="1:11" ht="15.75" customHeight="1">
      <c r="A1878" s="12">
        <v>26914207</v>
      </c>
      <c r="B1878" s="12" t="s">
        <v>10853</v>
      </c>
      <c r="C1878" s="12" t="s">
        <v>10854</v>
      </c>
      <c r="D1878" s="12" t="s">
        <v>10855</v>
      </c>
      <c r="E1878" s="12" t="s">
        <v>6817</v>
      </c>
      <c r="F1878" s="12" t="s">
        <v>9196</v>
      </c>
      <c r="G1878" s="12">
        <v>2016</v>
      </c>
      <c r="H1878" s="70">
        <v>42426</v>
      </c>
      <c r="I1878" s="12" t="s">
        <v>10856</v>
      </c>
      <c r="K1878" s="12" t="s">
        <v>10857</v>
      </c>
    </row>
    <row r="1879" spans="1:11" ht="15.75" customHeight="1">
      <c r="A1879" s="12">
        <v>26944507</v>
      </c>
      <c r="B1879" s="12" t="s">
        <v>10858</v>
      </c>
      <c r="C1879" s="12" t="s">
        <v>10859</v>
      </c>
      <c r="D1879" s="12" t="s">
        <v>10860</v>
      </c>
      <c r="E1879" s="12" t="s">
        <v>6628</v>
      </c>
      <c r="F1879" s="12" t="s">
        <v>627</v>
      </c>
      <c r="G1879" s="12">
        <v>2016</v>
      </c>
      <c r="H1879" s="70">
        <v>42435</v>
      </c>
      <c r="K1879" s="12" t="s">
        <v>10861</v>
      </c>
    </row>
    <row r="1880" spans="1:11" ht="15.75" customHeight="1">
      <c r="A1880" s="12">
        <v>26949934</v>
      </c>
      <c r="B1880" s="12" t="s">
        <v>10862</v>
      </c>
      <c r="C1880" s="12" t="s">
        <v>10863</v>
      </c>
      <c r="D1880" s="12" t="s">
        <v>10864</v>
      </c>
      <c r="E1880" s="12" t="s">
        <v>10865</v>
      </c>
      <c r="F1880" s="12" t="s">
        <v>10866</v>
      </c>
      <c r="G1880" s="12">
        <v>2016</v>
      </c>
      <c r="H1880" s="70">
        <v>42437</v>
      </c>
      <c r="K1880" s="12" t="s">
        <v>10867</v>
      </c>
    </row>
    <row r="1881" spans="1:11" ht="15.75" customHeight="1">
      <c r="A1881" s="12">
        <v>27100764</v>
      </c>
      <c r="B1881" s="12" t="s">
        <v>10868</v>
      </c>
      <c r="C1881" s="12" t="s">
        <v>10869</v>
      </c>
      <c r="D1881" s="12" t="s">
        <v>10870</v>
      </c>
      <c r="E1881" s="12" t="s">
        <v>10871</v>
      </c>
      <c r="F1881" s="12" t="s">
        <v>128</v>
      </c>
      <c r="G1881" s="12">
        <v>2016</v>
      </c>
      <c r="H1881" s="70">
        <v>42482</v>
      </c>
      <c r="K1881" s="12" t="s">
        <v>10872</v>
      </c>
    </row>
    <row r="1882" spans="1:11" ht="15.75" customHeight="1">
      <c r="A1882" s="12">
        <v>27100765</v>
      </c>
      <c r="B1882" s="12" t="s">
        <v>10873</v>
      </c>
      <c r="C1882" s="12" t="s">
        <v>10874</v>
      </c>
      <c r="D1882" s="12" t="s">
        <v>10875</v>
      </c>
      <c r="E1882" s="12" t="s">
        <v>10876</v>
      </c>
      <c r="F1882" s="12" t="s">
        <v>128</v>
      </c>
      <c r="G1882" s="12">
        <v>2016</v>
      </c>
      <c r="H1882" s="70">
        <v>42482</v>
      </c>
      <c r="I1882" s="12" t="s">
        <v>10877</v>
      </c>
      <c r="J1882" s="12" t="s">
        <v>10878</v>
      </c>
      <c r="K1882" s="12" t="s">
        <v>10879</v>
      </c>
    </row>
    <row r="1883" spans="1:11" ht="15.75" customHeight="1">
      <c r="A1883" s="12">
        <v>27134121</v>
      </c>
      <c r="B1883" s="12" t="s">
        <v>10880</v>
      </c>
      <c r="C1883" s="12" t="s">
        <v>10881</v>
      </c>
      <c r="D1883" s="12" t="s">
        <v>10882</v>
      </c>
      <c r="E1883" s="12" t="s">
        <v>10883</v>
      </c>
      <c r="F1883" s="12" t="s">
        <v>10884</v>
      </c>
      <c r="G1883" s="12">
        <v>2016</v>
      </c>
      <c r="H1883" s="70">
        <v>42493</v>
      </c>
      <c r="K1883" s="12" t="s">
        <v>10885</v>
      </c>
    </row>
    <row r="1884" spans="1:11" ht="15.75" customHeight="1">
      <c r="A1884" s="12">
        <v>27158510</v>
      </c>
      <c r="B1884" s="12" t="s">
        <v>10886</v>
      </c>
      <c r="C1884" s="12" t="s">
        <v>10887</v>
      </c>
      <c r="D1884" s="12" t="s">
        <v>10888</v>
      </c>
      <c r="E1884" s="12" t="s">
        <v>10889</v>
      </c>
      <c r="F1884" s="12" t="s">
        <v>7457</v>
      </c>
      <c r="G1884" s="12">
        <v>2016</v>
      </c>
      <c r="H1884" s="70">
        <v>42500</v>
      </c>
      <c r="I1884" s="12" t="s">
        <v>10890</v>
      </c>
      <c r="K1884" s="12" t="s">
        <v>10891</v>
      </c>
    </row>
    <row r="1885" spans="1:11" ht="15.75" customHeight="1">
      <c r="A1885" s="12">
        <v>27244777</v>
      </c>
      <c r="B1885" s="12" t="s">
        <v>10892</v>
      </c>
      <c r="C1885" s="12" t="s">
        <v>10893</v>
      </c>
      <c r="D1885" s="12" t="s">
        <v>10894</v>
      </c>
      <c r="E1885" s="12" t="s">
        <v>10895</v>
      </c>
      <c r="F1885" s="12" t="s">
        <v>10896</v>
      </c>
      <c r="G1885" s="12">
        <v>2016</v>
      </c>
      <c r="H1885" s="70">
        <v>42522</v>
      </c>
      <c r="K1885" s="12" t="s">
        <v>10897</v>
      </c>
    </row>
    <row r="1886" spans="1:11" ht="15.75" customHeight="1">
      <c r="A1886" s="12">
        <v>27384828</v>
      </c>
      <c r="B1886" s="12" t="s">
        <v>10898</v>
      </c>
      <c r="C1886" s="12" t="s">
        <v>10899</v>
      </c>
      <c r="D1886" s="12" t="s">
        <v>10900</v>
      </c>
      <c r="E1886" s="12" t="s">
        <v>10901</v>
      </c>
      <c r="F1886" s="12" t="s">
        <v>8021</v>
      </c>
      <c r="G1886" s="12">
        <v>2016</v>
      </c>
      <c r="H1886" s="70">
        <v>42559</v>
      </c>
      <c r="K1886" s="12" t="s">
        <v>10902</v>
      </c>
    </row>
    <row r="1887" spans="1:11" ht="15.75" customHeight="1">
      <c r="A1887" s="12">
        <v>27531428</v>
      </c>
      <c r="B1887" s="12" t="s">
        <v>10903</v>
      </c>
      <c r="C1887" s="12" t="s">
        <v>10904</v>
      </c>
      <c r="D1887" s="12" t="s">
        <v>10905</v>
      </c>
      <c r="E1887" s="12" t="s">
        <v>10906</v>
      </c>
      <c r="F1887" s="12" t="s">
        <v>10907</v>
      </c>
      <c r="G1887" s="12">
        <v>2016</v>
      </c>
      <c r="H1887" s="70">
        <v>42600</v>
      </c>
    </row>
    <row r="1888" spans="1:11" ht="15.75" customHeight="1">
      <c r="A1888" s="12">
        <v>27144573</v>
      </c>
      <c r="B1888" s="12" t="s">
        <v>10908</v>
      </c>
      <c r="C1888" s="12" t="s">
        <v>10909</v>
      </c>
      <c r="D1888" s="12" t="s">
        <v>10910</v>
      </c>
      <c r="E1888" s="12" t="s">
        <v>10911</v>
      </c>
      <c r="F1888" s="12" t="s">
        <v>10912</v>
      </c>
      <c r="G1888" s="12">
        <v>2016</v>
      </c>
      <c r="H1888" s="70">
        <v>42495</v>
      </c>
      <c r="I1888" s="12" t="s">
        <v>10913</v>
      </c>
      <c r="K1888" s="12" t="s">
        <v>10914</v>
      </c>
    </row>
    <row r="1889" spans="1:11" ht="15.75" customHeight="1">
      <c r="A1889" s="12">
        <v>27144308</v>
      </c>
      <c r="B1889" s="12" t="s">
        <v>10915</v>
      </c>
      <c r="C1889" s="12" t="s">
        <v>10916</v>
      </c>
      <c r="D1889" s="12" t="s">
        <v>10917</v>
      </c>
      <c r="E1889" s="12" t="s">
        <v>10918</v>
      </c>
      <c r="F1889" s="12" t="s">
        <v>2188</v>
      </c>
      <c r="G1889" s="12">
        <v>2016</v>
      </c>
      <c r="H1889" s="70">
        <v>42495</v>
      </c>
      <c r="I1889" s="12" t="s">
        <v>10919</v>
      </c>
      <c r="K1889" s="12" t="s">
        <v>10920</v>
      </c>
    </row>
    <row r="1890" spans="1:11" ht="15.75" customHeight="1">
      <c r="A1890" s="12">
        <v>27144856</v>
      </c>
      <c r="B1890" s="12" t="s">
        <v>10921</v>
      </c>
      <c r="C1890" s="12" t="s">
        <v>10922</v>
      </c>
      <c r="D1890" s="12" t="s">
        <v>10923</v>
      </c>
      <c r="E1890" s="12" t="s">
        <v>850</v>
      </c>
      <c r="F1890" s="12" t="s">
        <v>9776</v>
      </c>
      <c r="G1890" s="12">
        <v>2016</v>
      </c>
      <c r="H1890" s="70">
        <v>42495</v>
      </c>
      <c r="K1890" s="12" t="s">
        <v>10924</v>
      </c>
    </row>
    <row r="1891" spans="1:11" ht="15.75" customHeight="1">
      <c r="A1891" s="12">
        <v>27144857</v>
      </c>
      <c r="B1891" s="12" t="s">
        <v>10921</v>
      </c>
      <c r="C1891" s="12" t="s">
        <v>4370</v>
      </c>
      <c r="D1891" s="12" t="s">
        <v>10925</v>
      </c>
      <c r="E1891" s="12" t="s">
        <v>4372</v>
      </c>
      <c r="F1891" s="12" t="s">
        <v>9776</v>
      </c>
      <c r="G1891" s="12">
        <v>2016</v>
      </c>
      <c r="H1891" s="70">
        <v>42495</v>
      </c>
      <c r="K1891" s="12" t="s">
        <v>10924</v>
      </c>
    </row>
    <row r="1892" spans="1:11" ht="15.75" customHeight="1">
      <c r="A1892" s="12">
        <v>27144858</v>
      </c>
      <c r="B1892" s="12" t="s">
        <v>10921</v>
      </c>
      <c r="C1892" s="12" t="s">
        <v>10926</v>
      </c>
      <c r="D1892" s="12" t="s">
        <v>10927</v>
      </c>
      <c r="E1892" s="12" t="s">
        <v>10928</v>
      </c>
      <c r="F1892" s="12" t="s">
        <v>9776</v>
      </c>
      <c r="G1892" s="12">
        <v>2016</v>
      </c>
      <c r="H1892" s="70">
        <v>42495</v>
      </c>
      <c r="K1892" s="12" t="s">
        <v>10924</v>
      </c>
    </row>
    <row r="1893" spans="1:11" ht="15.75" customHeight="1">
      <c r="A1893" s="12">
        <v>27146362</v>
      </c>
      <c r="B1893" s="12" t="s">
        <v>10929</v>
      </c>
      <c r="C1893" s="12" t="s">
        <v>10930</v>
      </c>
      <c r="D1893" s="12" t="s">
        <v>10931</v>
      </c>
      <c r="E1893" s="12" t="s">
        <v>10932</v>
      </c>
      <c r="F1893" s="12" t="s">
        <v>10933</v>
      </c>
      <c r="G1893" s="12">
        <v>2016</v>
      </c>
      <c r="H1893" s="70">
        <v>42496</v>
      </c>
      <c r="I1893" s="12" t="s">
        <v>10934</v>
      </c>
      <c r="K1893" s="12" t="s">
        <v>10935</v>
      </c>
    </row>
    <row r="1894" spans="1:11" ht="15.75" customHeight="1">
      <c r="A1894" s="12">
        <v>27152704</v>
      </c>
      <c r="B1894" s="12" t="s">
        <v>10936</v>
      </c>
      <c r="C1894" s="12" t="s">
        <v>10937</v>
      </c>
      <c r="D1894" s="12" t="s">
        <v>10938</v>
      </c>
      <c r="E1894" s="12" t="s">
        <v>10939</v>
      </c>
      <c r="F1894" s="12" t="s">
        <v>2168</v>
      </c>
      <c r="G1894" s="12">
        <v>2016</v>
      </c>
      <c r="H1894" s="70">
        <v>42497</v>
      </c>
      <c r="I1894" s="12" t="s">
        <v>10940</v>
      </c>
      <c r="K1894" s="12" t="s">
        <v>10941</v>
      </c>
    </row>
    <row r="1895" spans="1:11" ht="15.75" customHeight="1">
      <c r="A1895" s="12">
        <v>27247863</v>
      </c>
      <c r="B1895" s="12" t="s">
        <v>10942</v>
      </c>
      <c r="C1895" s="12" t="s">
        <v>10943</v>
      </c>
      <c r="D1895" s="12" t="s">
        <v>10944</v>
      </c>
      <c r="E1895" s="12" t="s">
        <v>68</v>
      </c>
      <c r="F1895" s="12" t="s">
        <v>10945</v>
      </c>
      <c r="G1895" s="12">
        <v>2016</v>
      </c>
      <c r="H1895" s="70">
        <v>42523</v>
      </c>
      <c r="I1895" s="12" t="s">
        <v>10946</v>
      </c>
      <c r="K1895" s="12" t="s">
        <v>10947</v>
      </c>
    </row>
    <row r="1896" spans="1:11" ht="15.75" customHeight="1">
      <c r="A1896" s="12">
        <v>26686917</v>
      </c>
      <c r="B1896" s="12" t="s">
        <v>10948</v>
      </c>
      <c r="C1896" s="12" t="s">
        <v>10949</v>
      </c>
      <c r="D1896" s="12" t="s">
        <v>10950</v>
      </c>
      <c r="E1896" s="12" t="s">
        <v>10951</v>
      </c>
      <c r="F1896" s="12" t="s">
        <v>3104</v>
      </c>
      <c r="G1896" s="12">
        <v>2016</v>
      </c>
      <c r="H1896" s="70">
        <v>42360</v>
      </c>
      <c r="K1896" s="12" t="s">
        <v>10952</v>
      </c>
    </row>
    <row r="1897" spans="1:11" ht="15.75" customHeight="1">
      <c r="A1897" s="12">
        <v>26743846</v>
      </c>
      <c r="B1897" s="12" t="s">
        <v>10953</v>
      </c>
      <c r="C1897" s="12" t="s">
        <v>10954</v>
      </c>
      <c r="D1897" s="12" t="s">
        <v>10955</v>
      </c>
      <c r="E1897" s="12" t="s">
        <v>10956</v>
      </c>
      <c r="F1897" s="12" t="s">
        <v>1115</v>
      </c>
      <c r="G1897" s="12">
        <v>2016</v>
      </c>
      <c r="H1897" s="70">
        <v>42378</v>
      </c>
      <c r="I1897" s="12" t="s">
        <v>10957</v>
      </c>
      <c r="K1897" s="12" t="s">
        <v>10958</v>
      </c>
    </row>
    <row r="1898" spans="1:11" ht="15.75" customHeight="1">
      <c r="A1898" s="12">
        <v>27122199</v>
      </c>
      <c r="B1898" s="12" t="s">
        <v>10959</v>
      </c>
      <c r="C1898" s="12" t="s">
        <v>10960</v>
      </c>
      <c r="D1898" s="12" t="s">
        <v>10961</v>
      </c>
      <c r="E1898" s="12" t="s">
        <v>10962</v>
      </c>
      <c r="F1898" s="12" t="s">
        <v>10963</v>
      </c>
      <c r="G1898" s="12">
        <v>2016</v>
      </c>
      <c r="H1898" s="70">
        <v>42489</v>
      </c>
      <c r="K1898" s="12" t="s">
        <v>10964</v>
      </c>
    </row>
    <row r="1899" spans="1:11" ht="15.75" customHeight="1">
      <c r="A1899" s="12">
        <v>27215275</v>
      </c>
      <c r="B1899" s="12" t="s">
        <v>10965</v>
      </c>
      <c r="C1899" s="12" t="s">
        <v>10612</v>
      </c>
      <c r="D1899" s="12" t="s">
        <v>10966</v>
      </c>
      <c r="E1899" s="12" t="s">
        <v>10614</v>
      </c>
      <c r="F1899" s="12" t="s">
        <v>1255</v>
      </c>
      <c r="G1899" s="12">
        <v>2016</v>
      </c>
      <c r="H1899" s="70">
        <v>42515</v>
      </c>
      <c r="I1899" s="12" t="s">
        <v>10967</v>
      </c>
      <c r="K1899" s="12" t="s">
        <v>10968</v>
      </c>
    </row>
    <row r="1900" spans="1:11" ht="15.75" customHeight="1">
      <c r="A1900" s="12">
        <v>27219121</v>
      </c>
      <c r="B1900" s="12" t="s">
        <v>10969</v>
      </c>
      <c r="C1900" s="12" t="s">
        <v>10970</v>
      </c>
      <c r="D1900" s="12" t="s">
        <v>10971</v>
      </c>
      <c r="E1900" s="12" t="s">
        <v>2243</v>
      </c>
      <c r="F1900" s="12" t="s">
        <v>2175</v>
      </c>
      <c r="G1900" s="12">
        <v>2016</v>
      </c>
      <c r="H1900" s="70">
        <v>42515</v>
      </c>
      <c r="I1900" s="12" t="s">
        <v>10972</v>
      </c>
      <c r="K1900" s="12" t="s">
        <v>10973</v>
      </c>
    </row>
    <row r="1901" spans="1:11" ht="15.75" customHeight="1">
      <c r="A1901" s="12">
        <v>27227411</v>
      </c>
      <c r="B1901" s="12" t="s">
        <v>10974</v>
      </c>
      <c r="C1901" s="12" t="s">
        <v>10975</v>
      </c>
      <c r="D1901" s="12" t="s">
        <v>10976</v>
      </c>
      <c r="E1901" s="12" t="s">
        <v>3468</v>
      </c>
      <c r="F1901" s="12" t="s">
        <v>2168</v>
      </c>
      <c r="G1901" s="12">
        <v>2016</v>
      </c>
      <c r="H1901" s="70">
        <v>42517</v>
      </c>
      <c r="I1901" s="12" t="s">
        <v>10977</v>
      </c>
      <c r="K1901" s="12" t="s">
        <v>10978</v>
      </c>
    </row>
    <row r="1902" spans="1:11" ht="15.75" customHeight="1">
      <c r="A1902" s="12">
        <v>25957326</v>
      </c>
      <c r="B1902" s="12" t="s">
        <v>10979</v>
      </c>
      <c r="C1902" s="12" t="s">
        <v>10980</v>
      </c>
      <c r="D1902" s="12" t="s">
        <v>10981</v>
      </c>
      <c r="E1902" s="12" t="s">
        <v>10982</v>
      </c>
      <c r="F1902" s="12" t="s">
        <v>725</v>
      </c>
      <c r="G1902" s="12">
        <v>2016</v>
      </c>
      <c r="H1902" s="70">
        <v>42134</v>
      </c>
      <c r="K1902" s="12" t="s">
        <v>10983</v>
      </c>
    </row>
    <row r="1903" spans="1:11" ht="15.75" customHeight="1">
      <c r="A1903" s="12">
        <v>25999170</v>
      </c>
      <c r="B1903" s="12" t="s">
        <v>10984</v>
      </c>
      <c r="C1903" s="12" t="s">
        <v>10985</v>
      </c>
      <c r="D1903" s="12" t="s">
        <v>10986</v>
      </c>
      <c r="E1903" s="12" t="s">
        <v>10987</v>
      </c>
      <c r="F1903" s="12" t="s">
        <v>725</v>
      </c>
      <c r="G1903" s="12">
        <v>2016</v>
      </c>
      <c r="H1903" s="70">
        <v>42147</v>
      </c>
      <c r="K1903" s="12" t="s">
        <v>10988</v>
      </c>
    </row>
    <row r="1904" spans="1:11" ht="15.75" customHeight="1">
      <c r="A1904" s="12">
        <v>26307516</v>
      </c>
      <c r="B1904" s="12" t="s">
        <v>10989</v>
      </c>
      <c r="C1904" s="12" t="s">
        <v>10990</v>
      </c>
      <c r="D1904" s="12" t="s">
        <v>10991</v>
      </c>
      <c r="E1904" s="12" t="s">
        <v>10992</v>
      </c>
      <c r="F1904" s="12" t="s">
        <v>5898</v>
      </c>
      <c r="G1904" s="12">
        <v>2016</v>
      </c>
      <c r="H1904" s="70">
        <v>42243</v>
      </c>
      <c r="K1904" s="12" t="s">
        <v>10993</v>
      </c>
    </row>
    <row r="1905" spans="1:11" ht="15.75" customHeight="1">
      <c r="A1905" s="12">
        <v>26487754</v>
      </c>
      <c r="B1905" s="12" t="s">
        <v>10994</v>
      </c>
      <c r="C1905" s="12" t="s">
        <v>10995</v>
      </c>
      <c r="D1905" s="12" t="s">
        <v>10996</v>
      </c>
      <c r="E1905" s="12" t="s">
        <v>558</v>
      </c>
      <c r="F1905" s="12" t="s">
        <v>251</v>
      </c>
      <c r="G1905" s="12">
        <v>2016</v>
      </c>
      <c r="H1905" s="70">
        <v>42299</v>
      </c>
      <c r="K1905" s="12" t="s">
        <v>10997</v>
      </c>
    </row>
    <row r="1906" spans="1:11" ht="15.75" customHeight="1">
      <c r="A1906" s="12">
        <v>26519942</v>
      </c>
      <c r="B1906" s="12" t="s">
        <v>10998</v>
      </c>
      <c r="C1906" s="12" t="s">
        <v>10999</v>
      </c>
      <c r="D1906" s="12" t="s">
        <v>11000</v>
      </c>
      <c r="E1906" s="12" t="s">
        <v>11001</v>
      </c>
      <c r="F1906" s="12" t="s">
        <v>893</v>
      </c>
      <c r="G1906" s="12">
        <v>2016</v>
      </c>
      <c r="H1906" s="70">
        <v>42309</v>
      </c>
      <c r="K1906" s="12" t="s">
        <v>11002</v>
      </c>
    </row>
    <row r="1907" spans="1:11" ht="15.75" customHeight="1">
      <c r="A1907" s="12">
        <v>26732253</v>
      </c>
      <c r="B1907" s="12" t="s">
        <v>11003</v>
      </c>
      <c r="C1907" s="12" t="s">
        <v>11004</v>
      </c>
      <c r="D1907" s="12" t="s">
        <v>11005</v>
      </c>
      <c r="E1907" s="12" t="s">
        <v>11006</v>
      </c>
      <c r="F1907" s="12" t="s">
        <v>1137</v>
      </c>
      <c r="G1907" s="12">
        <v>2016</v>
      </c>
      <c r="H1907" s="70">
        <v>42376</v>
      </c>
      <c r="K1907" s="12" t="s">
        <v>11007</v>
      </c>
    </row>
    <row r="1908" spans="1:11" ht="15.75" customHeight="1">
      <c r="A1908" s="12">
        <v>26771145</v>
      </c>
      <c r="B1908" s="12" t="s">
        <v>11008</v>
      </c>
      <c r="C1908" s="12" t="s">
        <v>11009</v>
      </c>
      <c r="D1908" s="12" t="s">
        <v>11010</v>
      </c>
      <c r="E1908" s="12" t="s">
        <v>10045</v>
      </c>
      <c r="F1908" s="12" t="s">
        <v>11011</v>
      </c>
      <c r="G1908" s="12">
        <v>2016</v>
      </c>
      <c r="H1908" s="70">
        <v>42385</v>
      </c>
      <c r="K1908" s="12" t="s">
        <v>11012</v>
      </c>
    </row>
    <row r="1909" spans="1:11" ht="15.75" customHeight="1">
      <c r="A1909" s="12">
        <v>26819339</v>
      </c>
      <c r="B1909" s="12" t="s">
        <v>11013</v>
      </c>
      <c r="C1909" s="12" t="s">
        <v>11014</v>
      </c>
      <c r="D1909" s="12" t="s">
        <v>11015</v>
      </c>
      <c r="E1909" s="12" t="s">
        <v>11016</v>
      </c>
      <c r="F1909" s="12" t="s">
        <v>251</v>
      </c>
      <c r="G1909" s="12">
        <v>2016</v>
      </c>
      <c r="H1909" s="70">
        <v>42398</v>
      </c>
      <c r="I1909" s="12" t="s">
        <v>11017</v>
      </c>
      <c r="K1909" s="12" t="s">
        <v>11018</v>
      </c>
    </row>
    <row r="1910" spans="1:11" ht="15.75" customHeight="1">
      <c r="A1910" s="12">
        <v>26888658</v>
      </c>
      <c r="B1910" s="12" t="s">
        <v>11019</v>
      </c>
      <c r="C1910" s="12" t="s">
        <v>11020</v>
      </c>
      <c r="D1910" s="12" t="s">
        <v>11021</v>
      </c>
      <c r="E1910" s="12" t="s">
        <v>8267</v>
      </c>
      <c r="F1910" s="12" t="s">
        <v>251</v>
      </c>
      <c r="G1910" s="12">
        <v>2016</v>
      </c>
      <c r="H1910" s="70">
        <v>42419</v>
      </c>
      <c r="I1910" s="12" t="s">
        <v>11022</v>
      </c>
      <c r="K1910" s="12" t="s">
        <v>11023</v>
      </c>
    </row>
    <row r="1911" spans="1:11" ht="15.75" customHeight="1">
      <c r="A1911" s="12">
        <v>26962080</v>
      </c>
      <c r="B1911" s="12" t="s">
        <v>11024</v>
      </c>
      <c r="C1911" s="12" t="s">
        <v>11025</v>
      </c>
      <c r="D1911" s="12" t="s">
        <v>11026</v>
      </c>
      <c r="E1911" s="12" t="s">
        <v>5393</v>
      </c>
      <c r="F1911" s="12" t="s">
        <v>851</v>
      </c>
      <c r="G1911" s="12">
        <v>2016</v>
      </c>
      <c r="H1911" s="70">
        <v>42440</v>
      </c>
      <c r="K1911" s="12" t="s">
        <v>11027</v>
      </c>
    </row>
    <row r="1912" spans="1:11" ht="15.75" customHeight="1">
      <c r="A1912" s="12">
        <v>26976875</v>
      </c>
      <c r="B1912" s="12" t="s">
        <v>11028</v>
      </c>
      <c r="C1912" s="12" t="s">
        <v>11029</v>
      </c>
      <c r="D1912" s="12" t="s">
        <v>11030</v>
      </c>
      <c r="E1912" s="12" t="s">
        <v>11031</v>
      </c>
      <c r="F1912" s="12" t="s">
        <v>1128</v>
      </c>
      <c r="G1912" s="12">
        <v>2016</v>
      </c>
      <c r="H1912" s="70">
        <v>42445</v>
      </c>
      <c r="I1912" s="12" t="s">
        <v>11032</v>
      </c>
      <c r="K1912" s="12" t="s">
        <v>11033</v>
      </c>
    </row>
    <row r="1913" spans="1:11" ht="15.75" customHeight="1">
      <c r="A1913" s="12">
        <v>27013259</v>
      </c>
      <c r="B1913" s="12" t="s">
        <v>11034</v>
      </c>
      <c r="C1913" s="12" t="s">
        <v>11035</v>
      </c>
      <c r="D1913" s="12" t="s">
        <v>11036</v>
      </c>
      <c r="E1913" s="12" t="s">
        <v>11037</v>
      </c>
      <c r="F1913" s="12" t="s">
        <v>97</v>
      </c>
      <c r="G1913" s="12">
        <v>2016</v>
      </c>
      <c r="H1913" s="70">
        <v>42455</v>
      </c>
      <c r="K1913" s="12" t="s">
        <v>11038</v>
      </c>
    </row>
    <row r="1914" spans="1:11" ht="15.75" customHeight="1">
      <c r="A1914" s="12">
        <v>27028620</v>
      </c>
      <c r="B1914" s="12" t="s">
        <v>11039</v>
      </c>
      <c r="C1914" s="12" t="s">
        <v>11040</v>
      </c>
      <c r="D1914" s="12" t="s">
        <v>11041</v>
      </c>
      <c r="E1914" s="12" t="s">
        <v>10464</v>
      </c>
      <c r="F1914" s="12" t="s">
        <v>627</v>
      </c>
      <c r="G1914" s="12">
        <v>2016</v>
      </c>
      <c r="H1914" s="70">
        <v>42460</v>
      </c>
      <c r="K1914" s="12" t="s">
        <v>11042</v>
      </c>
    </row>
    <row r="1915" spans="1:11" ht="15.75" customHeight="1">
      <c r="A1915" s="12">
        <v>27040805</v>
      </c>
      <c r="B1915" s="12" t="s">
        <v>11043</v>
      </c>
      <c r="C1915" s="12" t="s">
        <v>11044</v>
      </c>
      <c r="D1915" s="12" t="s">
        <v>11045</v>
      </c>
      <c r="E1915" s="12" t="s">
        <v>11046</v>
      </c>
      <c r="F1915" s="12" t="s">
        <v>2784</v>
      </c>
      <c r="G1915" s="12">
        <v>2016</v>
      </c>
      <c r="H1915" s="70">
        <v>42465</v>
      </c>
      <c r="K1915" s="12" t="s">
        <v>11047</v>
      </c>
    </row>
    <row r="1916" spans="1:11" ht="15.75" customHeight="1">
      <c r="A1916" s="12">
        <v>27046236</v>
      </c>
      <c r="B1916" s="12" t="s">
        <v>11048</v>
      </c>
      <c r="C1916" s="12" t="s">
        <v>11049</v>
      </c>
      <c r="D1916" s="12" t="s">
        <v>11050</v>
      </c>
      <c r="E1916" s="12" t="s">
        <v>5644</v>
      </c>
      <c r="F1916" s="12" t="s">
        <v>627</v>
      </c>
      <c r="G1916" s="12">
        <v>2016</v>
      </c>
      <c r="H1916" s="70">
        <v>42466</v>
      </c>
      <c r="K1916" s="12" t="s">
        <v>11051</v>
      </c>
    </row>
    <row r="1917" spans="1:11" ht="15.75" customHeight="1">
      <c r="A1917" s="12">
        <v>27050292</v>
      </c>
      <c r="B1917" s="12" t="s">
        <v>11052</v>
      </c>
      <c r="C1917" s="12" t="s">
        <v>11053</v>
      </c>
      <c r="D1917" s="12" t="s">
        <v>11054</v>
      </c>
      <c r="E1917" s="12" t="s">
        <v>11055</v>
      </c>
      <c r="F1917" s="12" t="s">
        <v>443</v>
      </c>
      <c r="G1917" s="12">
        <v>2016</v>
      </c>
      <c r="H1917" s="70">
        <v>42467</v>
      </c>
      <c r="K1917" s="12" t="s">
        <v>11056</v>
      </c>
    </row>
    <row r="1918" spans="1:11" ht="15.75" customHeight="1">
      <c r="A1918" s="12">
        <v>27091503</v>
      </c>
      <c r="B1918" s="12" t="s">
        <v>11057</v>
      </c>
      <c r="C1918" s="12" t="s">
        <v>11058</v>
      </c>
      <c r="D1918" s="12" t="s">
        <v>11059</v>
      </c>
      <c r="E1918" s="12" t="s">
        <v>11060</v>
      </c>
      <c r="F1918" s="12" t="s">
        <v>661</v>
      </c>
      <c r="G1918" s="12">
        <v>2016</v>
      </c>
      <c r="H1918" s="70">
        <v>42480</v>
      </c>
      <c r="K1918" s="12" t="s">
        <v>11061</v>
      </c>
    </row>
    <row r="1919" spans="1:11" ht="15.75" customHeight="1">
      <c r="A1919" s="12">
        <v>27108705</v>
      </c>
      <c r="B1919" s="12" t="s">
        <v>11062</v>
      </c>
      <c r="C1919" s="12" t="s">
        <v>11063</v>
      </c>
      <c r="D1919" s="12" t="s">
        <v>11064</v>
      </c>
      <c r="E1919" s="12" t="s">
        <v>11065</v>
      </c>
      <c r="F1919" s="12" t="s">
        <v>3624</v>
      </c>
      <c r="G1919" s="12">
        <v>2016</v>
      </c>
      <c r="H1919" s="70">
        <v>42486</v>
      </c>
      <c r="I1919" s="12" t="s">
        <v>11066</v>
      </c>
      <c r="J1919" s="12" t="s">
        <v>11067</v>
      </c>
      <c r="K1919" s="12" t="s">
        <v>11068</v>
      </c>
    </row>
    <row r="1920" spans="1:11" ht="15.75" customHeight="1">
      <c r="A1920" s="12">
        <v>27112831</v>
      </c>
      <c r="B1920" s="12" t="s">
        <v>11069</v>
      </c>
      <c r="C1920" s="12" t="s">
        <v>11070</v>
      </c>
      <c r="D1920" s="12" t="s">
        <v>11071</v>
      </c>
      <c r="E1920" s="12" t="s">
        <v>11072</v>
      </c>
      <c r="F1920" s="12" t="s">
        <v>496</v>
      </c>
      <c r="G1920" s="12">
        <v>2016</v>
      </c>
      <c r="H1920" s="70">
        <v>42487</v>
      </c>
      <c r="K1920" s="12" t="s">
        <v>11073</v>
      </c>
    </row>
    <row r="1921" spans="1:11" ht="15.75" customHeight="1">
      <c r="A1921" s="12">
        <v>27196259</v>
      </c>
      <c r="B1921" s="12" t="s">
        <v>11074</v>
      </c>
      <c r="C1921" s="12" t="s">
        <v>11075</v>
      </c>
      <c r="D1921" s="12" t="s">
        <v>11076</v>
      </c>
      <c r="E1921" s="12" t="s">
        <v>11077</v>
      </c>
      <c r="F1921" s="12" t="s">
        <v>128</v>
      </c>
      <c r="G1921" s="12">
        <v>2016</v>
      </c>
      <c r="H1921" s="70">
        <v>42510</v>
      </c>
      <c r="K1921" s="12" t="s">
        <v>11078</v>
      </c>
    </row>
    <row r="1922" spans="1:11" ht="15.75" customHeight="1">
      <c r="A1922" s="12">
        <v>27196260</v>
      </c>
      <c r="B1922" s="12" t="s">
        <v>11079</v>
      </c>
      <c r="C1922" s="12" t="s">
        <v>11080</v>
      </c>
      <c r="D1922" s="12" t="s">
        <v>11081</v>
      </c>
      <c r="E1922" s="12" t="s">
        <v>11082</v>
      </c>
      <c r="F1922" s="12" t="s">
        <v>128</v>
      </c>
      <c r="G1922" s="12">
        <v>2016</v>
      </c>
      <c r="H1922" s="70">
        <v>42510</v>
      </c>
      <c r="K1922" s="12" t="s">
        <v>11083</v>
      </c>
    </row>
    <row r="1923" spans="1:11" ht="15.75" customHeight="1">
      <c r="A1923" s="12">
        <v>27196261</v>
      </c>
      <c r="B1923" s="12" t="s">
        <v>11084</v>
      </c>
      <c r="C1923" s="12" t="s">
        <v>11085</v>
      </c>
      <c r="D1923" s="12" t="s">
        <v>11086</v>
      </c>
      <c r="E1923" s="12" t="s">
        <v>11087</v>
      </c>
      <c r="F1923" s="12" t="s">
        <v>128</v>
      </c>
      <c r="G1923" s="12">
        <v>2016</v>
      </c>
      <c r="H1923" s="70">
        <v>42510</v>
      </c>
      <c r="I1923" s="12" t="s">
        <v>11088</v>
      </c>
      <c r="J1923" s="12" t="s">
        <v>11089</v>
      </c>
      <c r="K1923" s="12" t="s">
        <v>11090</v>
      </c>
    </row>
    <row r="1924" spans="1:11" ht="15.75" customHeight="1">
      <c r="A1924" s="12">
        <v>27200521</v>
      </c>
      <c r="B1924" s="12" t="s">
        <v>11091</v>
      </c>
      <c r="C1924" s="12" t="s">
        <v>11092</v>
      </c>
      <c r="D1924" s="12" t="s">
        <v>11093</v>
      </c>
      <c r="E1924" s="12" t="s">
        <v>11046</v>
      </c>
      <c r="F1924" s="12" t="s">
        <v>128</v>
      </c>
      <c r="G1924" s="12">
        <v>2016</v>
      </c>
      <c r="H1924" s="70">
        <v>42511</v>
      </c>
      <c r="K1924" s="12" t="s">
        <v>11094</v>
      </c>
    </row>
    <row r="1925" spans="1:11" ht="15.75" customHeight="1">
      <c r="A1925" s="12">
        <v>27200522</v>
      </c>
      <c r="B1925" s="12" t="s">
        <v>11095</v>
      </c>
      <c r="C1925" s="12" t="s">
        <v>11096</v>
      </c>
      <c r="D1925" s="12" t="s">
        <v>11097</v>
      </c>
      <c r="E1925" s="12" t="s">
        <v>1163</v>
      </c>
      <c r="F1925" s="12" t="s">
        <v>128</v>
      </c>
      <c r="G1925" s="12">
        <v>2016</v>
      </c>
      <c r="H1925" s="70">
        <v>42511</v>
      </c>
      <c r="K1925" s="12" t="s">
        <v>11098</v>
      </c>
    </row>
    <row r="1926" spans="1:11" ht="15.75" customHeight="1">
      <c r="A1926" s="12">
        <v>27225257</v>
      </c>
      <c r="B1926" s="12" t="s">
        <v>11099</v>
      </c>
      <c r="C1926" s="12" t="s">
        <v>11100</v>
      </c>
      <c r="D1926" s="12" t="s">
        <v>11101</v>
      </c>
      <c r="E1926" s="12" t="s">
        <v>11102</v>
      </c>
      <c r="F1926" s="12" t="s">
        <v>3227</v>
      </c>
      <c r="G1926" s="12">
        <v>2016</v>
      </c>
      <c r="H1926" s="70">
        <v>42517</v>
      </c>
      <c r="K1926" s="12" t="s">
        <v>11103</v>
      </c>
    </row>
    <row r="1927" spans="1:11" ht="15.75" customHeight="1">
      <c r="A1927" s="12">
        <v>27225259</v>
      </c>
      <c r="B1927" s="12" t="s">
        <v>11104</v>
      </c>
      <c r="C1927" s="12" t="s">
        <v>11105</v>
      </c>
      <c r="D1927" s="12" t="s">
        <v>11106</v>
      </c>
      <c r="E1927" s="12" t="s">
        <v>11107</v>
      </c>
      <c r="F1927" s="12" t="s">
        <v>3227</v>
      </c>
      <c r="G1927" s="12">
        <v>2016</v>
      </c>
      <c r="H1927" s="70">
        <v>42517</v>
      </c>
      <c r="K1927" s="12" t="s">
        <v>11108</v>
      </c>
    </row>
    <row r="1928" spans="1:11" ht="15.75" customHeight="1">
      <c r="A1928" s="12">
        <v>27225260</v>
      </c>
      <c r="B1928" s="12" t="s">
        <v>11109</v>
      </c>
      <c r="C1928" s="12" t="s">
        <v>11110</v>
      </c>
      <c r="D1928" s="12" t="s">
        <v>11111</v>
      </c>
      <c r="E1928" s="12" t="s">
        <v>11112</v>
      </c>
      <c r="F1928" s="12" t="s">
        <v>3227</v>
      </c>
      <c r="G1928" s="12">
        <v>2016</v>
      </c>
      <c r="H1928" s="70">
        <v>42517</v>
      </c>
      <c r="K1928" s="12" t="s">
        <v>11113</v>
      </c>
    </row>
    <row r="1929" spans="1:11" ht="15.75" customHeight="1">
      <c r="A1929" s="12">
        <v>27348456</v>
      </c>
      <c r="B1929" s="12" t="s">
        <v>11114</v>
      </c>
      <c r="C1929" s="12" t="s">
        <v>11115</v>
      </c>
      <c r="D1929" s="12" t="s">
        <v>11116</v>
      </c>
      <c r="E1929" s="12" t="s">
        <v>11117</v>
      </c>
      <c r="F1929" s="12" t="s">
        <v>7499</v>
      </c>
      <c r="G1929" s="12">
        <v>2016</v>
      </c>
      <c r="H1929" s="70">
        <v>42549</v>
      </c>
      <c r="K1929" s="12" t="s">
        <v>11118</v>
      </c>
    </row>
    <row r="1930" spans="1:11" ht="15.75" customHeight="1">
      <c r="A1930" s="12">
        <v>27429850</v>
      </c>
      <c r="B1930" s="12" t="s">
        <v>11119</v>
      </c>
      <c r="C1930" s="12" t="s">
        <v>11120</v>
      </c>
      <c r="D1930" s="12" t="s">
        <v>11121</v>
      </c>
      <c r="E1930" s="12" t="s">
        <v>1911</v>
      </c>
      <c r="F1930" s="12" t="s">
        <v>11122</v>
      </c>
      <c r="G1930" s="12">
        <v>2016</v>
      </c>
      <c r="H1930" s="70">
        <v>42570</v>
      </c>
      <c r="I1930" s="12" t="s">
        <v>11123</v>
      </c>
    </row>
    <row r="1931" spans="1:11" ht="15.75" customHeight="1">
      <c r="A1931" s="12">
        <v>27525325</v>
      </c>
      <c r="B1931" s="12" t="s">
        <v>11124</v>
      </c>
      <c r="C1931" s="12" t="s">
        <v>11125</v>
      </c>
      <c r="D1931" s="12" t="s">
        <v>11126</v>
      </c>
      <c r="E1931" s="12" t="s">
        <v>11127</v>
      </c>
      <c r="F1931" s="12" t="s">
        <v>10570</v>
      </c>
      <c r="G1931" s="12">
        <v>2016</v>
      </c>
      <c r="H1931" s="70">
        <v>42598</v>
      </c>
      <c r="I1931" s="12" t="s">
        <v>11128</v>
      </c>
    </row>
    <row r="1932" spans="1:11" ht="15.75" customHeight="1">
      <c r="A1932" s="12">
        <v>27559544</v>
      </c>
      <c r="B1932" s="12" t="s">
        <v>11129</v>
      </c>
      <c r="C1932" s="12" t="s">
        <v>11130</v>
      </c>
      <c r="D1932" s="12" t="s">
        <v>11131</v>
      </c>
      <c r="E1932" s="12" t="s">
        <v>11132</v>
      </c>
      <c r="F1932" s="12" t="s">
        <v>11133</v>
      </c>
      <c r="G1932" s="12">
        <v>2016</v>
      </c>
      <c r="H1932" s="70">
        <v>42608</v>
      </c>
      <c r="I1932" s="12" t="s">
        <v>11134</v>
      </c>
      <c r="J1932" s="12" t="s">
        <v>11135</v>
      </c>
      <c r="K1932" s="12" t="s">
        <v>11136</v>
      </c>
    </row>
    <row r="1933" spans="1:11" ht="15.75" customHeight="1">
      <c r="A1933" s="12">
        <v>27598277</v>
      </c>
      <c r="B1933" s="12" t="s">
        <v>11137</v>
      </c>
      <c r="C1933" s="12" t="s">
        <v>11138</v>
      </c>
      <c r="D1933" s="12" t="s">
        <v>11139</v>
      </c>
      <c r="E1933" s="12" t="s">
        <v>11140</v>
      </c>
      <c r="F1933" s="12" t="s">
        <v>1560</v>
      </c>
      <c r="G1933" s="12">
        <v>2016</v>
      </c>
      <c r="H1933" s="70">
        <v>42620</v>
      </c>
      <c r="K1933" s="12" t="s">
        <v>11141</v>
      </c>
    </row>
    <row r="1934" spans="1:11" ht="15.75" customHeight="1">
      <c r="A1934" s="12">
        <v>27865215</v>
      </c>
      <c r="B1934" s="12" t="s">
        <v>11142</v>
      </c>
      <c r="C1934" s="12" t="s">
        <v>11143</v>
      </c>
      <c r="D1934" s="12" t="s">
        <v>11144</v>
      </c>
      <c r="E1934" s="12" t="s">
        <v>11145</v>
      </c>
      <c r="F1934" s="12" t="s">
        <v>11146</v>
      </c>
      <c r="G1934" s="12">
        <v>2016</v>
      </c>
      <c r="H1934" s="70">
        <v>42695</v>
      </c>
      <c r="K1934" s="12" t="s">
        <v>11147</v>
      </c>
    </row>
    <row r="1935" spans="1:11" ht="15.75" customHeight="1">
      <c r="A1935" s="12">
        <v>27256995</v>
      </c>
      <c r="B1935" s="12" t="s">
        <v>11148</v>
      </c>
      <c r="C1935" s="12" t="s">
        <v>11149</v>
      </c>
      <c r="D1935" s="12" t="s">
        <v>11150</v>
      </c>
      <c r="E1935" s="12" t="s">
        <v>11151</v>
      </c>
      <c r="F1935" s="12" t="s">
        <v>5530</v>
      </c>
      <c r="G1935" s="12">
        <v>2016</v>
      </c>
      <c r="H1935" s="70">
        <v>42525</v>
      </c>
      <c r="I1935" s="12" t="s">
        <v>11152</v>
      </c>
      <c r="K1935" s="12" t="s">
        <v>11153</v>
      </c>
    </row>
    <row r="1936" spans="1:11" ht="15.75" customHeight="1">
      <c r="A1936" s="12">
        <v>27277944</v>
      </c>
      <c r="B1936" s="12" t="s">
        <v>11154</v>
      </c>
      <c r="C1936" s="12" t="s">
        <v>11155</v>
      </c>
      <c r="D1936" s="12" t="s">
        <v>11156</v>
      </c>
      <c r="E1936" s="12" t="s">
        <v>369</v>
      </c>
      <c r="F1936" s="12" t="s">
        <v>804</v>
      </c>
      <c r="G1936" s="12">
        <v>2016</v>
      </c>
      <c r="H1936" s="70">
        <v>42531</v>
      </c>
      <c r="K1936" s="12" t="s">
        <v>11157</v>
      </c>
    </row>
    <row r="1937" spans="1:11" ht="15.75" customHeight="1">
      <c r="A1937" s="12">
        <v>27105564</v>
      </c>
      <c r="B1937" s="12" t="s">
        <v>11158</v>
      </c>
      <c r="C1937" s="12" t="s">
        <v>11159</v>
      </c>
      <c r="D1937" s="12" t="s">
        <v>11160</v>
      </c>
      <c r="E1937" s="12" t="s">
        <v>2610</v>
      </c>
      <c r="F1937" s="12" t="s">
        <v>353</v>
      </c>
      <c r="G1937" s="12">
        <v>2016</v>
      </c>
      <c r="H1937" s="70">
        <v>42484</v>
      </c>
      <c r="I1937" s="12" t="s">
        <v>11161</v>
      </c>
      <c r="J1937" s="12" t="s">
        <v>11162</v>
      </c>
      <c r="K1937" s="12" t="s">
        <v>11163</v>
      </c>
    </row>
    <row r="1938" spans="1:11" ht="15.75" customHeight="1">
      <c r="A1938" s="12">
        <v>27263495</v>
      </c>
      <c r="B1938" s="12" t="s">
        <v>11164</v>
      </c>
      <c r="C1938" s="12" t="s">
        <v>11165</v>
      </c>
      <c r="D1938" s="12" t="s">
        <v>11166</v>
      </c>
      <c r="E1938" s="12" t="s">
        <v>11167</v>
      </c>
      <c r="F1938" s="12" t="s">
        <v>7282</v>
      </c>
      <c r="G1938" s="12">
        <v>2016</v>
      </c>
      <c r="H1938" s="70">
        <v>42528</v>
      </c>
      <c r="I1938" s="12" t="s">
        <v>11168</v>
      </c>
      <c r="K1938" s="12" t="s">
        <v>11169</v>
      </c>
    </row>
    <row r="1939" spans="1:11" ht="15.75" customHeight="1">
      <c r="A1939" s="12">
        <v>27268218</v>
      </c>
      <c r="B1939" s="12" t="s">
        <v>11170</v>
      </c>
      <c r="C1939" s="12" t="s">
        <v>11171</v>
      </c>
      <c r="D1939" s="12" t="s">
        <v>11172</v>
      </c>
      <c r="E1939" s="12" t="s">
        <v>11173</v>
      </c>
      <c r="F1939" s="12" t="s">
        <v>341</v>
      </c>
      <c r="G1939" s="12">
        <v>2016</v>
      </c>
      <c r="H1939" s="70">
        <v>42530</v>
      </c>
      <c r="I1939" s="12" t="s">
        <v>11174</v>
      </c>
      <c r="K1939" s="12" t="s">
        <v>11175</v>
      </c>
    </row>
    <row r="1940" spans="1:11" ht="15.75" customHeight="1">
      <c r="A1940" s="12">
        <v>26658669</v>
      </c>
      <c r="B1940" s="12" t="s">
        <v>11176</v>
      </c>
      <c r="C1940" s="12" t="s">
        <v>11177</v>
      </c>
      <c r="D1940" s="12" t="s">
        <v>11178</v>
      </c>
      <c r="E1940" s="12" t="s">
        <v>11179</v>
      </c>
      <c r="F1940" s="12" t="s">
        <v>69</v>
      </c>
      <c r="G1940" s="12">
        <v>2016</v>
      </c>
      <c r="H1940" s="70">
        <v>42353</v>
      </c>
      <c r="K1940" s="12" t="s">
        <v>11180</v>
      </c>
    </row>
    <row r="1941" spans="1:11" ht="15.75" customHeight="1">
      <c r="A1941" s="12">
        <v>26908758</v>
      </c>
      <c r="B1941" s="12" t="s">
        <v>11181</v>
      </c>
      <c r="C1941" s="12" t="s">
        <v>11182</v>
      </c>
      <c r="D1941" s="12" t="s">
        <v>11183</v>
      </c>
      <c r="E1941" s="12" t="s">
        <v>11184</v>
      </c>
      <c r="F1941" s="12" t="s">
        <v>1115</v>
      </c>
      <c r="G1941" s="12">
        <v>2016</v>
      </c>
      <c r="H1941" s="70">
        <v>42425</v>
      </c>
      <c r="I1941" s="12" t="s">
        <v>11185</v>
      </c>
      <c r="K1941" s="12" t="s">
        <v>11186</v>
      </c>
    </row>
    <row r="1942" spans="1:11" ht="15.75" customHeight="1">
      <c r="A1942" s="12">
        <v>27366689</v>
      </c>
      <c r="B1942" s="12" t="s">
        <v>11187</v>
      </c>
      <c r="C1942" s="12" t="s">
        <v>5228</v>
      </c>
      <c r="D1942" s="12" t="s">
        <v>11188</v>
      </c>
      <c r="E1942" s="12" t="s">
        <v>5230</v>
      </c>
      <c r="F1942" s="12" t="s">
        <v>11189</v>
      </c>
      <c r="G1942" s="12">
        <v>2016</v>
      </c>
      <c r="H1942" s="70">
        <v>42553</v>
      </c>
      <c r="I1942" s="12" t="s">
        <v>11190</v>
      </c>
      <c r="K1942" s="12" t="s">
        <v>11191</v>
      </c>
    </row>
    <row r="1943" spans="1:11" ht="15.75" customHeight="1">
      <c r="A1943" s="12">
        <v>27335367</v>
      </c>
      <c r="B1943" s="12" t="s">
        <v>11192</v>
      </c>
      <c r="C1943" s="12" t="s">
        <v>11193</v>
      </c>
      <c r="D1943" s="12" t="s">
        <v>11194</v>
      </c>
      <c r="E1943" s="12" t="s">
        <v>11195</v>
      </c>
      <c r="F1943" s="12" t="s">
        <v>5530</v>
      </c>
      <c r="G1943" s="12">
        <v>2016</v>
      </c>
      <c r="H1943" s="70">
        <v>42545</v>
      </c>
      <c r="I1943" s="12" t="s">
        <v>11196</v>
      </c>
      <c r="K1943" s="12" t="s">
        <v>11197</v>
      </c>
    </row>
    <row r="1944" spans="1:11" ht="15.75" customHeight="1">
      <c r="A1944" s="12">
        <v>27342438</v>
      </c>
      <c r="B1944" s="12" t="s">
        <v>11198</v>
      </c>
      <c r="C1944" s="12" t="s">
        <v>11199</v>
      </c>
      <c r="D1944" s="12" t="s">
        <v>11200</v>
      </c>
      <c r="E1944" s="12" t="s">
        <v>4264</v>
      </c>
      <c r="F1944" s="12" t="s">
        <v>4646</v>
      </c>
      <c r="G1944" s="12">
        <v>2016</v>
      </c>
      <c r="H1944" s="70">
        <v>42547</v>
      </c>
      <c r="I1944" s="12" t="s">
        <v>11201</v>
      </c>
      <c r="K1944" s="12" t="s">
        <v>11202</v>
      </c>
    </row>
    <row r="1945" spans="1:11" ht="15.75" customHeight="1">
      <c r="A1945" s="12">
        <v>27354249</v>
      </c>
      <c r="B1945" s="12" t="s">
        <v>11203</v>
      </c>
      <c r="C1945" s="12" t="s">
        <v>11204</v>
      </c>
      <c r="D1945" s="12" t="s">
        <v>11205</v>
      </c>
      <c r="E1945" s="12" t="s">
        <v>11206</v>
      </c>
      <c r="F1945" s="12" t="s">
        <v>7282</v>
      </c>
      <c r="G1945" s="12">
        <v>2016</v>
      </c>
      <c r="H1945" s="70">
        <v>42551</v>
      </c>
      <c r="I1945" s="12" t="s">
        <v>11207</v>
      </c>
      <c r="K1945" s="12" t="s">
        <v>11208</v>
      </c>
    </row>
    <row r="1946" spans="1:11" ht="15.75" customHeight="1">
      <c r="A1946" s="12">
        <v>27362788</v>
      </c>
      <c r="B1946" s="12" t="s">
        <v>11211</v>
      </c>
      <c r="C1946" s="12" t="s">
        <v>11212</v>
      </c>
      <c r="D1946" s="12" t="s">
        <v>11213</v>
      </c>
      <c r="E1946" s="12" t="s">
        <v>11214</v>
      </c>
      <c r="F1946" s="12" t="s">
        <v>2168</v>
      </c>
      <c r="G1946" s="12">
        <v>2016</v>
      </c>
      <c r="H1946" s="70">
        <v>42552</v>
      </c>
      <c r="I1946" s="12" t="s">
        <v>11215</v>
      </c>
      <c r="K1946" s="12" t="s">
        <v>11216</v>
      </c>
    </row>
    <row r="1947" spans="1:11" ht="15.75" customHeight="1">
      <c r="A1947" s="12">
        <v>26158451</v>
      </c>
      <c r="B1947" s="12" t="s">
        <v>11217</v>
      </c>
      <c r="C1947" s="12" t="s">
        <v>11218</v>
      </c>
      <c r="D1947" s="12" t="s">
        <v>11219</v>
      </c>
      <c r="E1947" s="12" t="s">
        <v>11220</v>
      </c>
      <c r="F1947" s="12" t="s">
        <v>725</v>
      </c>
      <c r="G1947" s="12">
        <v>2016</v>
      </c>
      <c r="H1947" s="70">
        <v>42195</v>
      </c>
      <c r="K1947" s="12" t="s">
        <v>11221</v>
      </c>
    </row>
    <row r="1948" spans="1:11" ht="15.75" customHeight="1">
      <c r="A1948" s="12">
        <v>26350429</v>
      </c>
      <c r="B1948" s="12" t="s">
        <v>11222</v>
      </c>
      <c r="C1948" s="12" t="s">
        <v>11223</v>
      </c>
      <c r="D1948" s="12" t="s">
        <v>11224</v>
      </c>
      <c r="E1948" s="12" t="s">
        <v>11225</v>
      </c>
      <c r="F1948" s="12" t="s">
        <v>11226</v>
      </c>
      <c r="G1948" s="12">
        <v>2016</v>
      </c>
      <c r="H1948" s="70">
        <v>42257</v>
      </c>
      <c r="K1948" s="12" t="s">
        <v>11227</v>
      </c>
    </row>
    <row r="1949" spans="1:11" ht="15.75" customHeight="1">
      <c r="A1949" s="12">
        <v>26598978</v>
      </c>
      <c r="B1949" s="12" t="s">
        <v>11228</v>
      </c>
      <c r="C1949" s="12" t="s">
        <v>11229</v>
      </c>
      <c r="D1949" s="12" t="s">
        <v>11230</v>
      </c>
      <c r="E1949" s="12" t="s">
        <v>11231</v>
      </c>
      <c r="F1949" s="12" t="s">
        <v>11232</v>
      </c>
      <c r="G1949" s="12">
        <v>2016</v>
      </c>
      <c r="H1949" s="70">
        <v>42333</v>
      </c>
      <c r="K1949" s="12" t="s">
        <v>11233</v>
      </c>
    </row>
    <row r="1950" spans="1:11" ht="15.75" customHeight="1">
      <c r="A1950" s="12">
        <v>26647717</v>
      </c>
      <c r="B1950" s="12" t="s">
        <v>11234</v>
      </c>
      <c r="C1950" s="12" t="s">
        <v>11235</v>
      </c>
      <c r="D1950" s="12" t="s">
        <v>11236</v>
      </c>
      <c r="E1950" s="12" t="s">
        <v>5258</v>
      </c>
      <c r="F1950" s="12" t="s">
        <v>2679</v>
      </c>
      <c r="G1950" s="12">
        <v>2016</v>
      </c>
      <c r="H1950" s="70">
        <v>42348</v>
      </c>
      <c r="K1950" s="12" t="s">
        <v>11237</v>
      </c>
    </row>
    <row r="1951" spans="1:11" ht="15.75" customHeight="1">
      <c r="A1951" s="12">
        <v>26720306</v>
      </c>
      <c r="B1951" s="12" t="s">
        <v>11238</v>
      </c>
      <c r="C1951" s="12" t="s">
        <v>11239</v>
      </c>
      <c r="D1951" s="12" t="s">
        <v>11240</v>
      </c>
      <c r="E1951" s="12" t="s">
        <v>11241</v>
      </c>
      <c r="F1951" s="12" t="s">
        <v>7974</v>
      </c>
      <c r="G1951" s="12">
        <v>2016</v>
      </c>
      <c r="H1951" s="70">
        <v>42370</v>
      </c>
      <c r="K1951" s="12" t="s">
        <v>11242</v>
      </c>
    </row>
    <row r="1952" spans="1:11" ht="15.75" customHeight="1">
      <c r="A1952" s="12">
        <v>26878091</v>
      </c>
      <c r="B1952" s="12" t="s">
        <v>11243</v>
      </c>
      <c r="C1952" s="12" t="s">
        <v>11244</v>
      </c>
      <c r="D1952" s="12" t="s">
        <v>11245</v>
      </c>
      <c r="E1952" s="12" t="s">
        <v>11246</v>
      </c>
      <c r="F1952" s="12" t="s">
        <v>11247</v>
      </c>
      <c r="G1952" s="12">
        <v>2016</v>
      </c>
      <c r="H1952" s="70">
        <v>42416</v>
      </c>
      <c r="K1952" s="12" t="s">
        <v>11248</v>
      </c>
    </row>
    <row r="1953" spans="1:11" ht="15.75" customHeight="1">
      <c r="A1953" s="12">
        <v>26931504</v>
      </c>
      <c r="B1953" s="12" t="s">
        <v>11249</v>
      </c>
      <c r="C1953" s="12" t="s">
        <v>11250</v>
      </c>
      <c r="D1953" s="12" t="s">
        <v>11251</v>
      </c>
      <c r="E1953" s="12" t="s">
        <v>11252</v>
      </c>
      <c r="F1953" s="12" t="s">
        <v>11253</v>
      </c>
      <c r="G1953" s="12">
        <v>2016</v>
      </c>
      <c r="H1953" s="70">
        <v>42432</v>
      </c>
      <c r="K1953" s="12" t="s">
        <v>11254</v>
      </c>
    </row>
    <row r="1954" spans="1:11" ht="15.75" customHeight="1">
      <c r="A1954" s="12">
        <v>26951818</v>
      </c>
      <c r="B1954" s="12" t="s">
        <v>11255</v>
      </c>
      <c r="C1954" s="12" t="s">
        <v>11256</v>
      </c>
      <c r="D1954" s="12" t="s">
        <v>11257</v>
      </c>
      <c r="E1954" s="12" t="s">
        <v>11258</v>
      </c>
      <c r="F1954" s="12" t="s">
        <v>1115</v>
      </c>
      <c r="G1954" s="12">
        <v>2016</v>
      </c>
      <c r="H1954" s="70">
        <v>42438</v>
      </c>
      <c r="I1954" s="12" t="s">
        <v>11259</v>
      </c>
      <c r="K1954" s="12" t="s">
        <v>11260</v>
      </c>
    </row>
    <row r="1955" spans="1:11" ht="15.75" customHeight="1">
      <c r="A1955" s="12">
        <v>26971582</v>
      </c>
      <c r="B1955" s="12" t="s">
        <v>11261</v>
      </c>
      <c r="C1955" s="12" t="s">
        <v>11262</v>
      </c>
      <c r="D1955" s="12" t="s">
        <v>11263</v>
      </c>
      <c r="E1955" s="12" t="s">
        <v>11264</v>
      </c>
      <c r="F1955" s="12" t="s">
        <v>1699</v>
      </c>
      <c r="G1955" s="12">
        <v>2016</v>
      </c>
      <c r="H1955" s="70">
        <v>42444</v>
      </c>
      <c r="K1955" s="12" t="s">
        <v>11265</v>
      </c>
    </row>
    <row r="1956" spans="1:11" ht="15.75" customHeight="1">
      <c r="A1956" s="12">
        <v>27021640</v>
      </c>
      <c r="B1956" s="12" t="s">
        <v>11266</v>
      </c>
      <c r="C1956" s="12" t="s">
        <v>11267</v>
      </c>
      <c r="D1956" s="12" t="s">
        <v>11268</v>
      </c>
      <c r="E1956" s="12" t="s">
        <v>11269</v>
      </c>
      <c r="F1956" s="12" t="s">
        <v>841</v>
      </c>
      <c r="G1956" s="12">
        <v>2016</v>
      </c>
      <c r="H1956" s="70">
        <v>42459</v>
      </c>
      <c r="I1956" s="12" t="s">
        <v>11270</v>
      </c>
      <c r="K1956" s="12" t="s">
        <v>11271</v>
      </c>
    </row>
    <row r="1957" spans="1:11" ht="15.75" customHeight="1">
      <c r="A1957" s="12">
        <v>27064452</v>
      </c>
      <c r="B1957" s="12" t="s">
        <v>11272</v>
      </c>
      <c r="C1957" s="12" t="s">
        <v>9057</v>
      </c>
      <c r="D1957" s="12" t="s">
        <v>11273</v>
      </c>
      <c r="E1957" s="12" t="s">
        <v>9059</v>
      </c>
      <c r="F1957" s="12" t="s">
        <v>7516</v>
      </c>
      <c r="G1957" s="12">
        <v>2016</v>
      </c>
      <c r="H1957" s="70">
        <v>42472</v>
      </c>
      <c r="K1957" s="12" t="s">
        <v>11274</v>
      </c>
    </row>
    <row r="1958" spans="1:11" ht="15.75" customHeight="1">
      <c r="A1958" s="12">
        <v>27114464</v>
      </c>
      <c r="B1958" s="12" t="s">
        <v>11275</v>
      </c>
      <c r="C1958" s="12" t="s">
        <v>11276</v>
      </c>
      <c r="D1958" s="12" t="s">
        <v>11277</v>
      </c>
      <c r="E1958" s="12" t="s">
        <v>11278</v>
      </c>
      <c r="F1958" s="12" t="s">
        <v>691</v>
      </c>
      <c r="G1958" s="12">
        <v>2016</v>
      </c>
      <c r="H1958" s="70">
        <v>42487</v>
      </c>
      <c r="I1958" s="12" t="s">
        <v>11279</v>
      </c>
      <c r="K1958" s="12" t="s">
        <v>11280</v>
      </c>
    </row>
    <row r="1959" spans="1:11" ht="15.75" customHeight="1">
      <c r="A1959" s="12">
        <v>27116008</v>
      </c>
      <c r="B1959" s="12" t="s">
        <v>11281</v>
      </c>
      <c r="C1959" s="12" t="s">
        <v>11282</v>
      </c>
      <c r="D1959" s="12" t="s">
        <v>11283</v>
      </c>
      <c r="E1959" s="12" t="s">
        <v>11284</v>
      </c>
      <c r="F1959" s="12" t="s">
        <v>1276</v>
      </c>
      <c r="G1959" s="12">
        <v>2016</v>
      </c>
      <c r="H1959" s="70">
        <v>42487</v>
      </c>
      <c r="K1959" s="12" t="s">
        <v>11285</v>
      </c>
    </row>
    <row r="1960" spans="1:11" ht="15.75" customHeight="1">
      <c r="A1960" s="12">
        <v>27130478</v>
      </c>
      <c r="B1960" s="12" t="s">
        <v>11286</v>
      </c>
      <c r="C1960" s="12" t="s">
        <v>11287</v>
      </c>
      <c r="D1960" s="12" t="s">
        <v>11288</v>
      </c>
      <c r="E1960" s="12" t="s">
        <v>11289</v>
      </c>
      <c r="F1960" s="12" t="s">
        <v>496</v>
      </c>
      <c r="G1960" s="12">
        <v>2016</v>
      </c>
      <c r="H1960" s="70">
        <v>42491</v>
      </c>
      <c r="K1960" s="12" t="s">
        <v>11290</v>
      </c>
    </row>
    <row r="1961" spans="1:11" ht="15.75" customHeight="1">
      <c r="A1961" s="12">
        <v>27160295</v>
      </c>
      <c r="B1961" s="12" t="s">
        <v>11291</v>
      </c>
      <c r="C1961" s="12" t="s">
        <v>11292</v>
      </c>
      <c r="D1961" s="12" t="s">
        <v>11293</v>
      </c>
      <c r="E1961" s="12" t="s">
        <v>11294</v>
      </c>
      <c r="F1961" s="12" t="s">
        <v>90</v>
      </c>
      <c r="G1961" s="12">
        <v>2016</v>
      </c>
      <c r="H1961" s="70">
        <v>42501</v>
      </c>
      <c r="I1961" s="12" t="s">
        <v>11295</v>
      </c>
      <c r="K1961" s="12" t="s">
        <v>11296</v>
      </c>
    </row>
    <row r="1962" spans="1:11" ht="15.75" customHeight="1">
      <c r="A1962" s="12">
        <v>27177510</v>
      </c>
      <c r="B1962" s="12" t="s">
        <v>11299</v>
      </c>
      <c r="C1962" s="12" t="s">
        <v>11300</v>
      </c>
      <c r="D1962" s="12" t="s">
        <v>11301</v>
      </c>
      <c r="E1962" s="12" t="s">
        <v>11302</v>
      </c>
      <c r="F1962" s="12" t="s">
        <v>3796</v>
      </c>
      <c r="G1962" s="12">
        <v>2016</v>
      </c>
      <c r="H1962" s="70">
        <v>42505</v>
      </c>
      <c r="K1962" s="12" t="s">
        <v>11303</v>
      </c>
    </row>
    <row r="1963" spans="1:11" ht="15.75" customHeight="1">
      <c r="A1963" s="12">
        <v>27243142</v>
      </c>
      <c r="B1963" s="12" t="s">
        <v>11304</v>
      </c>
      <c r="C1963" s="12" t="s">
        <v>11305</v>
      </c>
      <c r="D1963" s="12" t="s">
        <v>11306</v>
      </c>
      <c r="E1963" s="12" t="s">
        <v>11307</v>
      </c>
      <c r="F1963" s="12" t="s">
        <v>282</v>
      </c>
      <c r="G1963" s="12">
        <v>2016</v>
      </c>
      <c r="H1963" s="70">
        <v>42522</v>
      </c>
      <c r="K1963" s="12" t="s">
        <v>11308</v>
      </c>
    </row>
    <row r="1964" spans="1:11" ht="15.75" customHeight="1">
      <c r="A1964" s="12">
        <v>27322041</v>
      </c>
      <c r="B1964" s="12" t="s">
        <v>11309</v>
      </c>
      <c r="C1964" s="12" t="s">
        <v>11310</v>
      </c>
      <c r="D1964" s="12" t="s">
        <v>11311</v>
      </c>
      <c r="E1964" s="12" t="s">
        <v>5856</v>
      </c>
      <c r="F1964" s="12" t="s">
        <v>128</v>
      </c>
      <c r="G1964" s="12">
        <v>2016</v>
      </c>
      <c r="H1964" s="70">
        <v>42542</v>
      </c>
      <c r="K1964" s="12" t="s">
        <v>11312</v>
      </c>
    </row>
    <row r="1965" spans="1:11" ht="15.75" customHeight="1">
      <c r="A1965" s="12">
        <v>27322048</v>
      </c>
      <c r="B1965" s="12" t="s">
        <v>11313</v>
      </c>
      <c r="C1965" s="12" t="s">
        <v>11314</v>
      </c>
      <c r="D1965" s="12" t="s">
        <v>11315</v>
      </c>
      <c r="E1965" s="12" t="s">
        <v>11316</v>
      </c>
      <c r="F1965" s="12" t="s">
        <v>128</v>
      </c>
      <c r="G1965" s="12">
        <v>2016</v>
      </c>
      <c r="H1965" s="70">
        <v>42542</v>
      </c>
      <c r="I1965" s="12" t="s">
        <v>11317</v>
      </c>
      <c r="J1965" s="12" t="s">
        <v>11318</v>
      </c>
      <c r="K1965" s="12" t="s">
        <v>11319</v>
      </c>
    </row>
    <row r="1966" spans="1:11" ht="15.75" customHeight="1">
      <c r="A1966" s="12">
        <v>27412206</v>
      </c>
      <c r="B1966" s="12" t="s">
        <v>11320</v>
      </c>
      <c r="C1966" s="12" t="s">
        <v>11321</v>
      </c>
      <c r="D1966" s="12" t="s">
        <v>11322</v>
      </c>
      <c r="E1966" s="12" t="s">
        <v>11323</v>
      </c>
      <c r="F1966" s="12" t="s">
        <v>11324</v>
      </c>
      <c r="G1966" s="12">
        <v>2016</v>
      </c>
      <c r="H1966" s="70">
        <v>42566</v>
      </c>
      <c r="I1966" s="12" t="s">
        <v>11325</v>
      </c>
    </row>
    <row r="1967" spans="1:11" ht="15.75" customHeight="1">
      <c r="A1967" s="12">
        <v>27560917</v>
      </c>
      <c r="B1967" s="12" t="s">
        <v>11326</v>
      </c>
      <c r="C1967" s="12" t="s">
        <v>11327</v>
      </c>
      <c r="D1967" s="12" t="s">
        <v>11328</v>
      </c>
      <c r="E1967" s="12" t="s">
        <v>11329</v>
      </c>
      <c r="F1967" s="12" t="s">
        <v>11330</v>
      </c>
      <c r="G1967" s="12">
        <v>2016</v>
      </c>
      <c r="H1967" s="70">
        <v>42608</v>
      </c>
      <c r="K1967" s="12" t="s">
        <v>11331</v>
      </c>
    </row>
    <row r="1968" spans="1:11" ht="15.75" customHeight="1">
      <c r="A1968" s="12">
        <v>28994548</v>
      </c>
      <c r="B1968" s="12" t="s">
        <v>11332</v>
      </c>
      <c r="C1968" s="12" t="s">
        <v>11333</v>
      </c>
      <c r="D1968" s="12" t="s">
        <v>11334</v>
      </c>
      <c r="E1968" s="12" t="s">
        <v>11335</v>
      </c>
      <c r="F1968" s="12" t="s">
        <v>11336</v>
      </c>
      <c r="G1968" s="12">
        <v>2016</v>
      </c>
      <c r="H1968" s="70">
        <v>43019</v>
      </c>
    </row>
    <row r="1969" spans="1:11" ht="15.75" customHeight="1">
      <c r="A1969" s="12">
        <v>30581580</v>
      </c>
      <c r="B1969" s="12" t="s">
        <v>11337</v>
      </c>
      <c r="C1969" s="12" t="s">
        <v>11338</v>
      </c>
      <c r="D1969" s="12" t="s">
        <v>11339</v>
      </c>
      <c r="E1969" s="12" t="s">
        <v>11340</v>
      </c>
      <c r="F1969" s="12" t="s">
        <v>11341</v>
      </c>
      <c r="G1969" s="12">
        <v>2016</v>
      </c>
      <c r="H1969" s="70">
        <v>43459</v>
      </c>
      <c r="I1969" s="12" t="s">
        <v>11342</v>
      </c>
      <c r="K1969" s="12" t="s">
        <v>11343</v>
      </c>
    </row>
    <row r="1970" spans="1:11" ht="15.75" customHeight="1">
      <c r="A1970" s="12">
        <v>27404379</v>
      </c>
      <c r="B1970" s="12" t="s">
        <v>11344</v>
      </c>
      <c r="C1970" s="12" t="s">
        <v>11345</v>
      </c>
      <c r="D1970" s="12" t="s">
        <v>11346</v>
      </c>
      <c r="E1970" s="12" t="s">
        <v>11347</v>
      </c>
      <c r="F1970" s="12" t="s">
        <v>2175</v>
      </c>
      <c r="G1970" s="12">
        <v>2016</v>
      </c>
      <c r="H1970" s="70">
        <v>42564</v>
      </c>
      <c r="I1970" s="12" t="s">
        <v>11348</v>
      </c>
      <c r="K1970" s="12" t="s">
        <v>11349</v>
      </c>
    </row>
    <row r="1971" spans="1:11" ht="15.75" customHeight="1">
      <c r="A1971" s="12">
        <v>27412444</v>
      </c>
      <c r="B1971" s="12" t="s">
        <v>11350</v>
      </c>
      <c r="C1971" s="12" t="s">
        <v>11351</v>
      </c>
      <c r="D1971" s="12" t="s">
        <v>11352</v>
      </c>
      <c r="E1971" s="12" t="s">
        <v>11353</v>
      </c>
      <c r="F1971" s="12" t="s">
        <v>341</v>
      </c>
      <c r="G1971" s="12">
        <v>2016</v>
      </c>
      <c r="H1971" s="70">
        <v>42566</v>
      </c>
      <c r="I1971" s="12" t="s">
        <v>11354</v>
      </c>
      <c r="K1971" s="12" t="s">
        <v>11355</v>
      </c>
    </row>
    <row r="1972" spans="1:11" ht="15.75" customHeight="1">
      <c r="A1972" s="12">
        <v>27434536</v>
      </c>
      <c r="B1972" s="12" t="s">
        <v>11356</v>
      </c>
      <c r="C1972" s="12" t="s">
        <v>11357</v>
      </c>
      <c r="D1972" s="12" t="s">
        <v>11358</v>
      </c>
      <c r="E1972" s="12" t="s">
        <v>11359</v>
      </c>
      <c r="F1972" s="12" t="s">
        <v>2168</v>
      </c>
      <c r="G1972" s="12">
        <v>2016</v>
      </c>
      <c r="H1972" s="70">
        <v>42571</v>
      </c>
      <c r="I1972" s="12" t="s">
        <v>11360</v>
      </c>
      <c r="K1972" s="12" t="s">
        <v>11361</v>
      </c>
    </row>
    <row r="1973" spans="1:11" ht="15.75" customHeight="1">
      <c r="A1973" s="12">
        <v>27454254</v>
      </c>
      <c r="B1973" s="12" t="s">
        <v>11362</v>
      </c>
      <c r="C1973" s="12" t="s">
        <v>11363</v>
      </c>
      <c r="D1973" s="12" t="s">
        <v>11364</v>
      </c>
      <c r="E1973" s="12" t="s">
        <v>11365</v>
      </c>
      <c r="F1973" s="12" t="s">
        <v>11366</v>
      </c>
      <c r="G1973" s="12">
        <v>2016</v>
      </c>
      <c r="H1973" s="70">
        <v>42577</v>
      </c>
      <c r="I1973" s="12" t="s">
        <v>11367</v>
      </c>
      <c r="K1973" s="12" t="s">
        <v>11368</v>
      </c>
    </row>
    <row r="1974" spans="1:11" ht="15.75" customHeight="1">
      <c r="A1974" s="12">
        <v>27425412</v>
      </c>
      <c r="B1974" s="12" t="s">
        <v>11369</v>
      </c>
      <c r="C1974" s="12" t="s">
        <v>11370</v>
      </c>
      <c r="D1974" s="12" t="s">
        <v>11371</v>
      </c>
      <c r="E1974" s="12" t="s">
        <v>11372</v>
      </c>
      <c r="F1974" s="12" t="s">
        <v>11373</v>
      </c>
      <c r="G1974" s="12">
        <v>2016</v>
      </c>
      <c r="H1974" s="70">
        <v>42570</v>
      </c>
      <c r="I1974" s="12" t="s">
        <v>11374</v>
      </c>
      <c r="K1974" s="12" t="s">
        <v>11375</v>
      </c>
    </row>
    <row r="1975" spans="1:11" ht="15.75" customHeight="1">
      <c r="A1975" s="12">
        <v>27448797</v>
      </c>
      <c r="B1975" s="12" t="s">
        <v>11376</v>
      </c>
      <c r="C1975" s="12" t="s">
        <v>11377</v>
      </c>
      <c r="D1975" s="12" t="s">
        <v>11378</v>
      </c>
      <c r="E1975" s="12" t="s">
        <v>11379</v>
      </c>
      <c r="F1975" s="12" t="s">
        <v>1595</v>
      </c>
      <c r="G1975" s="12">
        <v>2016</v>
      </c>
      <c r="H1975" s="70">
        <v>42576</v>
      </c>
      <c r="I1975" s="12" t="s">
        <v>11380</v>
      </c>
      <c r="K1975" s="12" t="s">
        <v>11381</v>
      </c>
    </row>
    <row r="1976" spans="1:11" ht="15.75" customHeight="1">
      <c r="A1976" s="12">
        <v>27325352</v>
      </c>
      <c r="B1976" s="12" t="s">
        <v>11382</v>
      </c>
      <c r="C1976" s="12" t="s">
        <v>11383</v>
      </c>
      <c r="D1976" s="12" t="s">
        <v>11384</v>
      </c>
      <c r="E1976" s="12" t="s">
        <v>11385</v>
      </c>
      <c r="F1976" s="12" t="s">
        <v>353</v>
      </c>
      <c r="G1976" s="12">
        <v>2016</v>
      </c>
      <c r="H1976" s="70">
        <v>42543</v>
      </c>
      <c r="K1976" s="12" t="s">
        <v>11386</v>
      </c>
    </row>
    <row r="1977" spans="1:11" ht="15.75" customHeight="1">
      <c r="A1977" s="12">
        <v>27464881</v>
      </c>
      <c r="B1977" s="12" t="s">
        <v>11389</v>
      </c>
      <c r="C1977" s="12" t="s">
        <v>11390</v>
      </c>
      <c r="D1977" s="12" t="s">
        <v>11391</v>
      </c>
      <c r="E1977" s="12" t="s">
        <v>11392</v>
      </c>
      <c r="F1977" s="12" t="s">
        <v>1255</v>
      </c>
      <c r="G1977" s="12">
        <v>2016</v>
      </c>
      <c r="H1977" s="70">
        <v>42580</v>
      </c>
      <c r="I1977" s="12" t="s">
        <v>11393</v>
      </c>
      <c r="K1977" s="12" t="s">
        <v>11394</v>
      </c>
    </row>
    <row r="1978" spans="1:11" ht="15.75" customHeight="1">
      <c r="A1978" s="12">
        <v>27467585</v>
      </c>
      <c r="B1978" s="12" t="s">
        <v>11397</v>
      </c>
      <c r="C1978" s="12" t="s">
        <v>11398</v>
      </c>
      <c r="D1978" s="12" t="s">
        <v>11399</v>
      </c>
      <c r="E1978" s="12" t="s">
        <v>11400</v>
      </c>
      <c r="F1978" s="12" t="s">
        <v>2168</v>
      </c>
      <c r="G1978" s="12">
        <v>2016</v>
      </c>
      <c r="H1978" s="70">
        <v>42580</v>
      </c>
      <c r="I1978" s="12" t="s">
        <v>11401</v>
      </c>
      <c r="K1978" s="12" t="s">
        <v>11402</v>
      </c>
    </row>
    <row r="1979" spans="1:11" ht="15.75" customHeight="1">
      <c r="A1979" s="12">
        <v>27389169</v>
      </c>
      <c r="B1979" s="12" t="s">
        <v>11403</v>
      </c>
      <c r="C1979" s="12" t="s">
        <v>11404</v>
      </c>
      <c r="D1979" s="12" t="s">
        <v>11405</v>
      </c>
      <c r="E1979" s="12" t="s">
        <v>11406</v>
      </c>
      <c r="F1979" s="12" t="s">
        <v>353</v>
      </c>
      <c r="G1979" s="12">
        <v>2016</v>
      </c>
      <c r="H1979" s="70">
        <v>42560</v>
      </c>
      <c r="I1979" s="12" t="s">
        <v>11407</v>
      </c>
      <c r="K1979" s="12" t="s">
        <v>11408</v>
      </c>
    </row>
    <row r="1980" spans="1:11" ht="15.75" customHeight="1">
      <c r="A1980" s="12">
        <v>26874079</v>
      </c>
      <c r="B1980" s="12" t="s">
        <v>11411</v>
      </c>
      <c r="C1980" s="12" t="s">
        <v>11412</v>
      </c>
      <c r="D1980" s="12" t="s">
        <v>11413</v>
      </c>
      <c r="E1980" s="12" t="s">
        <v>11414</v>
      </c>
      <c r="F1980" s="12" t="s">
        <v>405</v>
      </c>
      <c r="G1980" s="12">
        <v>2016</v>
      </c>
      <c r="H1980" s="70">
        <v>42414</v>
      </c>
      <c r="I1980" s="12" t="s">
        <v>11415</v>
      </c>
      <c r="J1980" s="12" t="s">
        <v>11416</v>
      </c>
      <c r="K1980" s="12" t="s">
        <v>11417</v>
      </c>
    </row>
    <row r="1981" spans="1:11" ht="15.75" customHeight="1">
      <c r="A1981" s="12">
        <v>26886234</v>
      </c>
      <c r="B1981" s="12" t="s">
        <v>11418</v>
      </c>
      <c r="C1981" s="12" t="s">
        <v>9002</v>
      </c>
      <c r="D1981" s="12" t="s">
        <v>11419</v>
      </c>
      <c r="E1981" s="12" t="s">
        <v>9004</v>
      </c>
      <c r="F1981" s="12" t="s">
        <v>11420</v>
      </c>
      <c r="G1981" s="12">
        <v>2016</v>
      </c>
      <c r="H1981" s="70">
        <v>42418</v>
      </c>
      <c r="I1981" s="12" t="s">
        <v>11421</v>
      </c>
      <c r="J1981" s="12" t="s">
        <v>11422</v>
      </c>
      <c r="K1981" s="12" t="s">
        <v>11423</v>
      </c>
    </row>
    <row r="1982" spans="1:11" ht="15.75" customHeight="1">
      <c r="A1982" s="12">
        <v>26938202</v>
      </c>
      <c r="B1982" s="12" t="s">
        <v>11424</v>
      </c>
      <c r="C1982" s="12" t="s">
        <v>6450</v>
      </c>
      <c r="D1982" s="12" t="s">
        <v>11425</v>
      </c>
      <c r="E1982" s="12" t="s">
        <v>273</v>
      </c>
      <c r="F1982" s="12" t="s">
        <v>11426</v>
      </c>
      <c r="G1982" s="12">
        <v>2016</v>
      </c>
      <c r="H1982" s="70">
        <v>42433</v>
      </c>
      <c r="I1982" s="12" t="s">
        <v>11427</v>
      </c>
      <c r="J1982" s="12" t="s">
        <v>11428</v>
      </c>
      <c r="K1982" s="12" t="s">
        <v>11429</v>
      </c>
    </row>
    <row r="1983" spans="1:11" ht="15.75" customHeight="1">
      <c r="A1983" s="12">
        <v>26952078</v>
      </c>
      <c r="B1983" s="12" t="s">
        <v>11430</v>
      </c>
      <c r="C1983" s="12" t="s">
        <v>11431</v>
      </c>
      <c r="D1983" s="12" t="s">
        <v>11432</v>
      </c>
      <c r="E1983" s="12" t="s">
        <v>1304</v>
      </c>
      <c r="F1983" s="12" t="s">
        <v>325</v>
      </c>
      <c r="G1983" s="12">
        <v>2016</v>
      </c>
      <c r="H1983" s="70">
        <v>42438</v>
      </c>
      <c r="I1983" s="12" t="s">
        <v>11433</v>
      </c>
      <c r="J1983" s="12" t="s">
        <v>11434</v>
      </c>
      <c r="K1983" s="12" t="s">
        <v>11435</v>
      </c>
    </row>
    <row r="1984" spans="1:11" ht="15.75" customHeight="1">
      <c r="A1984" s="12">
        <v>27091634</v>
      </c>
      <c r="B1984" s="12" t="s">
        <v>11436</v>
      </c>
      <c r="C1984" s="12" t="s">
        <v>11437</v>
      </c>
      <c r="D1984" s="12" t="s">
        <v>11438</v>
      </c>
      <c r="E1984" s="12" t="s">
        <v>11439</v>
      </c>
      <c r="F1984" s="12" t="s">
        <v>11440</v>
      </c>
      <c r="G1984" s="12">
        <v>2016</v>
      </c>
      <c r="H1984" s="70">
        <v>42480</v>
      </c>
      <c r="K1984" s="12" t="s">
        <v>11441</v>
      </c>
    </row>
    <row r="1985" spans="1:11" ht="15.75" customHeight="1">
      <c r="A1985" s="12">
        <v>27164464</v>
      </c>
      <c r="B1985" s="12" t="s">
        <v>11442</v>
      </c>
      <c r="C1985" s="12" t="s">
        <v>11443</v>
      </c>
      <c r="D1985" s="12" t="s">
        <v>11444</v>
      </c>
      <c r="E1985" s="12" t="s">
        <v>9258</v>
      </c>
      <c r="F1985" s="12" t="s">
        <v>11445</v>
      </c>
      <c r="G1985" s="12">
        <v>2016</v>
      </c>
      <c r="H1985" s="70">
        <v>42501</v>
      </c>
      <c r="I1985" s="12" t="s">
        <v>11446</v>
      </c>
      <c r="J1985" s="12" t="s">
        <v>11447</v>
      </c>
      <c r="K1985" s="12" t="s">
        <v>11448</v>
      </c>
    </row>
    <row r="1986" spans="1:11" ht="15.75" customHeight="1">
      <c r="A1986" s="12">
        <v>27165786</v>
      </c>
      <c r="B1986" s="12" t="s">
        <v>11449</v>
      </c>
      <c r="C1986" s="12" t="s">
        <v>11450</v>
      </c>
      <c r="D1986" s="12" t="s">
        <v>11451</v>
      </c>
      <c r="E1986" s="12" t="s">
        <v>11452</v>
      </c>
      <c r="F1986" s="12" t="s">
        <v>11453</v>
      </c>
      <c r="G1986" s="12">
        <v>2016</v>
      </c>
      <c r="H1986" s="70">
        <v>42502</v>
      </c>
      <c r="K1986" s="12" t="s">
        <v>11454</v>
      </c>
    </row>
    <row r="1987" spans="1:11" ht="15.75" customHeight="1">
      <c r="A1987" s="12">
        <v>27208400</v>
      </c>
      <c r="B1987" s="12" t="s">
        <v>11455</v>
      </c>
      <c r="C1987" s="12" t="s">
        <v>11456</v>
      </c>
      <c r="D1987" s="12" t="s">
        <v>11457</v>
      </c>
      <c r="E1987" s="12" t="s">
        <v>11458</v>
      </c>
      <c r="F1987" s="12" t="s">
        <v>1602</v>
      </c>
      <c r="G1987" s="12">
        <v>2016</v>
      </c>
      <c r="H1987" s="70">
        <v>42512</v>
      </c>
      <c r="K1987" s="12" t="s">
        <v>11459</v>
      </c>
    </row>
    <row r="1988" spans="1:11" ht="15.75" customHeight="1">
      <c r="A1988" s="12">
        <v>27238759</v>
      </c>
      <c r="B1988" s="12" t="s">
        <v>11460</v>
      </c>
      <c r="C1988" s="12" t="s">
        <v>11461</v>
      </c>
      <c r="D1988" s="12" t="s">
        <v>11462</v>
      </c>
      <c r="E1988" s="12" t="s">
        <v>11463</v>
      </c>
      <c r="F1988" s="12" t="s">
        <v>11464</v>
      </c>
      <c r="G1988" s="12">
        <v>2016</v>
      </c>
      <c r="H1988" s="70">
        <v>42521</v>
      </c>
      <c r="I1988" s="12" t="s">
        <v>11465</v>
      </c>
      <c r="K1988" s="12" t="s">
        <v>11466</v>
      </c>
    </row>
    <row r="1989" spans="1:11" ht="15.75" customHeight="1">
      <c r="A1989" s="12">
        <v>27246568</v>
      </c>
      <c r="B1989" s="12" t="s">
        <v>11467</v>
      </c>
      <c r="C1989" s="12" t="s">
        <v>11468</v>
      </c>
      <c r="D1989" s="12" t="s">
        <v>11469</v>
      </c>
      <c r="E1989" s="12" t="s">
        <v>11470</v>
      </c>
      <c r="F1989" s="12" t="s">
        <v>691</v>
      </c>
      <c r="G1989" s="12">
        <v>2016</v>
      </c>
      <c r="H1989" s="70">
        <v>42523</v>
      </c>
      <c r="I1989" s="12" t="s">
        <v>11471</v>
      </c>
      <c r="K1989" s="12" t="s">
        <v>11472</v>
      </c>
    </row>
    <row r="1990" spans="1:11" ht="15.75" customHeight="1">
      <c r="A1990" s="12">
        <v>27286952</v>
      </c>
      <c r="B1990" s="12" t="s">
        <v>11473</v>
      </c>
      <c r="C1990" s="12" t="s">
        <v>11474</v>
      </c>
      <c r="D1990" s="12" t="s">
        <v>11475</v>
      </c>
      <c r="E1990" s="12" t="s">
        <v>11476</v>
      </c>
      <c r="F1990" s="12" t="s">
        <v>661</v>
      </c>
      <c r="G1990" s="12">
        <v>2016</v>
      </c>
      <c r="H1990" s="70">
        <v>42533</v>
      </c>
      <c r="K1990" s="12" t="s">
        <v>11477</v>
      </c>
    </row>
    <row r="1991" spans="1:11" ht="15.75" customHeight="1">
      <c r="A1991" s="12">
        <v>27312142</v>
      </c>
      <c r="B1991" s="12" t="s">
        <v>11478</v>
      </c>
      <c r="C1991" s="12" t="s">
        <v>11479</v>
      </c>
      <c r="D1991" s="12" t="s">
        <v>11480</v>
      </c>
      <c r="E1991" s="12" t="s">
        <v>11481</v>
      </c>
      <c r="F1991" s="12" t="s">
        <v>11482</v>
      </c>
      <c r="G1991" s="12">
        <v>2016</v>
      </c>
      <c r="H1991" s="70">
        <v>42539</v>
      </c>
      <c r="I1991" s="12" t="s">
        <v>11483</v>
      </c>
      <c r="K1991" s="12" t="s">
        <v>11484</v>
      </c>
    </row>
    <row r="1992" spans="1:11" ht="15.75" customHeight="1">
      <c r="A1992" s="12">
        <v>27324895</v>
      </c>
      <c r="B1992" s="12" t="s">
        <v>11485</v>
      </c>
      <c r="C1992" s="12" t="s">
        <v>11486</v>
      </c>
      <c r="D1992" s="12" t="s">
        <v>11487</v>
      </c>
      <c r="E1992" s="12" t="s">
        <v>11488</v>
      </c>
      <c r="F1992" s="12" t="s">
        <v>605</v>
      </c>
      <c r="G1992" s="12">
        <v>2016</v>
      </c>
      <c r="H1992" s="70">
        <v>42543</v>
      </c>
      <c r="K1992" s="12" t="s">
        <v>11489</v>
      </c>
    </row>
    <row r="1993" spans="1:11" ht="15.75" customHeight="1">
      <c r="A1993" s="12">
        <v>27414683</v>
      </c>
      <c r="B1993" s="12" t="s">
        <v>11490</v>
      </c>
      <c r="C1993" s="12" t="s">
        <v>11491</v>
      </c>
      <c r="D1993" s="12" t="s">
        <v>11492</v>
      </c>
      <c r="E1993" s="12" t="s">
        <v>11493</v>
      </c>
      <c r="F1993" s="12" t="s">
        <v>128</v>
      </c>
      <c r="G1993" s="12">
        <v>2016</v>
      </c>
      <c r="H1993" s="70">
        <v>42566</v>
      </c>
      <c r="K1993" s="12" t="s">
        <v>11494</v>
      </c>
    </row>
    <row r="1994" spans="1:11" ht="15.75" customHeight="1">
      <c r="A1994" s="12">
        <v>27419816</v>
      </c>
      <c r="B1994" s="12" t="s">
        <v>11495</v>
      </c>
      <c r="C1994" s="12" t="s">
        <v>11496</v>
      </c>
      <c r="D1994" s="12" t="s">
        <v>11497</v>
      </c>
      <c r="E1994" s="12" t="s">
        <v>11498</v>
      </c>
      <c r="F1994" s="12" t="s">
        <v>128</v>
      </c>
      <c r="G1994" s="12">
        <v>2016</v>
      </c>
      <c r="H1994" s="70">
        <v>42567</v>
      </c>
      <c r="K1994" s="12" t="s">
        <v>11499</v>
      </c>
    </row>
    <row r="1995" spans="1:11" ht="15.75" customHeight="1">
      <c r="A1995" s="12">
        <v>27435913</v>
      </c>
      <c r="B1995" s="12" t="s">
        <v>11500</v>
      </c>
      <c r="C1995" s="12" t="s">
        <v>11501</v>
      </c>
      <c r="D1995" s="12" t="s">
        <v>11502</v>
      </c>
      <c r="E1995" s="12" t="s">
        <v>11503</v>
      </c>
      <c r="F1995" s="12" t="s">
        <v>8122</v>
      </c>
      <c r="G1995" s="12">
        <v>2016</v>
      </c>
      <c r="H1995" s="70">
        <v>42572</v>
      </c>
      <c r="K1995" s="12" t="s">
        <v>11504</v>
      </c>
    </row>
    <row r="1996" spans="1:11" ht="15.75" customHeight="1">
      <c r="A1996" s="12">
        <v>27502695</v>
      </c>
      <c r="B1996" s="12" t="s">
        <v>11505</v>
      </c>
      <c r="C1996" s="12" t="s">
        <v>11506</v>
      </c>
      <c r="D1996" s="12" t="s">
        <v>11507</v>
      </c>
      <c r="E1996" s="12" t="s">
        <v>11508</v>
      </c>
      <c r="F1996" s="12" t="s">
        <v>2860</v>
      </c>
      <c r="G1996" s="12">
        <v>2016</v>
      </c>
      <c r="H1996" s="70">
        <v>42592</v>
      </c>
      <c r="K1996" s="12" t="s">
        <v>11509</v>
      </c>
    </row>
    <row r="1997" spans="1:11" ht="15.75" customHeight="1">
      <c r="A1997" s="12">
        <v>27617108</v>
      </c>
      <c r="B1997" s="12" t="s">
        <v>11510</v>
      </c>
      <c r="C1997" s="12" t="s">
        <v>11511</v>
      </c>
      <c r="D1997" s="12" t="s">
        <v>11512</v>
      </c>
      <c r="E1997" s="12" t="s">
        <v>11513</v>
      </c>
      <c r="F1997" s="12" t="s">
        <v>11514</v>
      </c>
      <c r="G1997" s="12">
        <v>2016</v>
      </c>
      <c r="H1997" s="70">
        <v>42626</v>
      </c>
      <c r="I1997" s="12" t="s">
        <v>11515</v>
      </c>
      <c r="J1997" s="12" t="s">
        <v>11516</v>
      </c>
    </row>
    <row r="1998" spans="1:11" ht="15.75" customHeight="1">
      <c r="A1998" s="12">
        <v>27695641</v>
      </c>
      <c r="B1998" s="12" t="s">
        <v>11517</v>
      </c>
      <c r="C1998" s="12" t="s">
        <v>11518</v>
      </c>
      <c r="D1998" s="12" t="s">
        <v>11519</v>
      </c>
      <c r="E1998" s="12" t="s">
        <v>11520</v>
      </c>
      <c r="F1998" s="12" t="s">
        <v>11521</v>
      </c>
      <c r="G1998" s="12">
        <v>2016</v>
      </c>
      <c r="H1998" s="70">
        <v>42647</v>
      </c>
      <c r="I1998" s="12" t="s">
        <v>11522</v>
      </c>
      <c r="J1998" s="12" t="s">
        <v>11523</v>
      </c>
      <c r="K1998" s="12" t="s">
        <v>11524</v>
      </c>
    </row>
    <row r="1999" spans="1:11" ht="15.75" customHeight="1">
      <c r="A1999" s="12">
        <v>30226955</v>
      </c>
      <c r="B1999" s="12" t="s">
        <v>11525</v>
      </c>
      <c r="C1999" s="12" t="s">
        <v>11526</v>
      </c>
      <c r="D1999" s="12" t="s">
        <v>11527</v>
      </c>
      <c r="E1999" s="12" t="s">
        <v>11528</v>
      </c>
      <c r="F1999" s="12" t="s">
        <v>2001</v>
      </c>
      <c r="G1999" s="12">
        <v>2016</v>
      </c>
      <c r="H1999" s="70">
        <v>43362</v>
      </c>
    </row>
    <row r="2000" spans="1:11" ht="15.75" customHeight="1">
      <c r="A2000" s="12">
        <v>27483002</v>
      </c>
      <c r="B2000" s="12" t="s">
        <v>11529</v>
      </c>
      <c r="C2000" s="12" t="s">
        <v>11530</v>
      </c>
      <c r="D2000" s="12" t="s">
        <v>11531</v>
      </c>
      <c r="E2000" s="12" t="s">
        <v>11532</v>
      </c>
      <c r="F2000" s="12" t="s">
        <v>2175</v>
      </c>
      <c r="G2000" s="12">
        <v>2016</v>
      </c>
      <c r="H2000" s="70">
        <v>42585</v>
      </c>
      <c r="I2000" s="12" t="s">
        <v>11533</v>
      </c>
      <c r="K2000" s="12" t="s">
        <v>11534</v>
      </c>
    </row>
    <row r="2001" spans="1:11" ht="15.75" customHeight="1">
      <c r="A2001" s="12">
        <v>27486990</v>
      </c>
      <c r="B2001" s="12" t="s">
        <v>11535</v>
      </c>
      <c r="C2001" s="12" t="s">
        <v>11536</v>
      </c>
      <c r="D2001" s="12" t="s">
        <v>11537</v>
      </c>
      <c r="E2001" s="12" t="s">
        <v>11538</v>
      </c>
      <c r="F2001" s="12" t="s">
        <v>2168</v>
      </c>
      <c r="G2001" s="12">
        <v>2016</v>
      </c>
      <c r="H2001" s="70">
        <v>42586</v>
      </c>
      <c r="I2001" s="12" t="s">
        <v>11539</v>
      </c>
      <c r="K2001" s="12" t="s">
        <v>11540</v>
      </c>
    </row>
    <row r="2002" spans="1:11" ht="15.75" customHeight="1">
      <c r="A2002" s="12">
        <v>27681919</v>
      </c>
      <c r="B2002" s="12" t="s">
        <v>11541</v>
      </c>
      <c r="C2002" s="12" t="s">
        <v>11542</v>
      </c>
      <c r="D2002" s="12" t="s">
        <v>11543</v>
      </c>
      <c r="E2002" s="12" t="s">
        <v>10112</v>
      </c>
      <c r="F2002" s="12" t="s">
        <v>11544</v>
      </c>
      <c r="G2002" s="12">
        <v>2016</v>
      </c>
      <c r="H2002" s="70">
        <v>42643</v>
      </c>
      <c r="I2002" s="12" t="s">
        <v>11545</v>
      </c>
      <c r="K2002" s="12" t="s">
        <v>11546</v>
      </c>
    </row>
    <row r="2003" spans="1:11" ht="15.75" customHeight="1">
      <c r="A2003" s="12">
        <v>27502928</v>
      </c>
      <c r="B2003" s="12" t="s">
        <v>11547</v>
      </c>
      <c r="C2003" s="12" t="s">
        <v>11548</v>
      </c>
      <c r="D2003" s="12" t="s">
        <v>11549</v>
      </c>
      <c r="E2003" s="12" t="s">
        <v>2533</v>
      </c>
      <c r="F2003" s="12" t="s">
        <v>341</v>
      </c>
      <c r="G2003" s="12">
        <v>2016</v>
      </c>
      <c r="H2003" s="70">
        <v>42592</v>
      </c>
      <c r="I2003" s="12" t="s">
        <v>11550</v>
      </c>
      <c r="K2003" s="12" t="s">
        <v>11551</v>
      </c>
    </row>
    <row r="2004" spans="1:11" ht="15.75" customHeight="1">
      <c r="A2004" s="12">
        <v>27505160</v>
      </c>
      <c r="B2004" s="12" t="s">
        <v>11552</v>
      </c>
      <c r="C2004" s="12" t="s">
        <v>11553</v>
      </c>
      <c r="D2004" s="12" t="s">
        <v>11554</v>
      </c>
      <c r="E2004" s="12" t="s">
        <v>11555</v>
      </c>
      <c r="F2004" s="12" t="s">
        <v>2188</v>
      </c>
      <c r="G2004" s="12">
        <v>2016</v>
      </c>
      <c r="H2004" s="70">
        <v>42592</v>
      </c>
      <c r="I2004" s="12" t="s">
        <v>11556</v>
      </c>
      <c r="K2004" s="12" t="s">
        <v>11557</v>
      </c>
    </row>
    <row r="2005" spans="1:11" ht="15.75" customHeight="1">
      <c r="A2005" s="12">
        <v>27260786</v>
      </c>
      <c r="B2005" s="12" t="s">
        <v>11558</v>
      </c>
      <c r="C2005" s="12" t="s">
        <v>11559</v>
      </c>
      <c r="D2005" s="12" t="s">
        <v>11560</v>
      </c>
      <c r="E2005" s="12" t="s">
        <v>1163</v>
      </c>
      <c r="F2005" s="12" t="s">
        <v>1115</v>
      </c>
      <c r="G2005" s="12">
        <v>2016</v>
      </c>
      <c r="H2005" s="70">
        <v>42526</v>
      </c>
      <c r="I2005" s="12" t="s">
        <v>11561</v>
      </c>
      <c r="K2005" s="12" t="s">
        <v>11562</v>
      </c>
    </row>
    <row r="2006" spans="1:11" ht="15.75" customHeight="1">
      <c r="A2006" s="12">
        <v>27588273</v>
      </c>
      <c r="B2006" s="12" t="s">
        <v>11563</v>
      </c>
      <c r="C2006" s="12" t="s">
        <v>11564</v>
      </c>
      <c r="D2006" s="12" t="s">
        <v>11565</v>
      </c>
      <c r="E2006" s="12" t="s">
        <v>11566</v>
      </c>
      <c r="F2006" s="12" t="s">
        <v>11189</v>
      </c>
      <c r="G2006" s="12">
        <v>2016</v>
      </c>
      <c r="H2006" s="70">
        <v>42616</v>
      </c>
      <c r="I2006" s="12" t="s">
        <v>11567</v>
      </c>
      <c r="K2006" s="12" t="s">
        <v>11568</v>
      </c>
    </row>
    <row r="2007" spans="1:11" ht="15.75" customHeight="1">
      <c r="A2007" s="12">
        <v>27602332</v>
      </c>
      <c r="B2007" s="12" t="s">
        <v>11569</v>
      </c>
      <c r="C2007" s="12" t="s">
        <v>11570</v>
      </c>
      <c r="D2007" s="12" t="s">
        <v>11571</v>
      </c>
      <c r="E2007" s="12" t="s">
        <v>11572</v>
      </c>
      <c r="F2007" s="12" t="s">
        <v>559</v>
      </c>
      <c r="G2007" s="12">
        <v>2016</v>
      </c>
      <c r="H2007" s="70">
        <v>42621</v>
      </c>
      <c r="I2007" s="12" t="s">
        <v>11573</v>
      </c>
      <c r="K2007" s="12" t="s">
        <v>11574</v>
      </c>
    </row>
    <row r="2008" spans="1:11" ht="15.75" customHeight="1">
      <c r="A2008" s="12">
        <v>27681924</v>
      </c>
      <c r="B2008" s="12" t="s">
        <v>11575</v>
      </c>
      <c r="C2008" s="12" t="s">
        <v>5539</v>
      </c>
      <c r="D2008" s="12" t="s">
        <v>11576</v>
      </c>
      <c r="E2008" s="12" t="s">
        <v>5541</v>
      </c>
      <c r="F2008" s="12" t="s">
        <v>11544</v>
      </c>
      <c r="G2008" s="12">
        <v>2016</v>
      </c>
      <c r="H2008" s="70">
        <v>42643</v>
      </c>
      <c r="I2008" s="12" t="s">
        <v>11577</v>
      </c>
      <c r="K2008" s="12" t="s">
        <v>11578</v>
      </c>
    </row>
    <row r="2009" spans="1:11" ht="15.75" customHeight="1">
      <c r="A2009" s="12">
        <v>27580005</v>
      </c>
      <c r="B2009" s="12" t="s">
        <v>11579</v>
      </c>
      <c r="C2009" s="12" t="s">
        <v>11580</v>
      </c>
      <c r="D2009" s="12" t="s">
        <v>11581</v>
      </c>
      <c r="E2009" s="12" t="s">
        <v>11582</v>
      </c>
      <c r="F2009" s="12" t="s">
        <v>11583</v>
      </c>
      <c r="G2009" s="12">
        <v>2016</v>
      </c>
      <c r="H2009" s="70">
        <v>42614</v>
      </c>
      <c r="I2009" s="12" t="s">
        <v>11584</v>
      </c>
      <c r="K2009" s="12" t="s">
        <v>11585</v>
      </c>
    </row>
    <row r="2010" spans="1:11" ht="15.75" customHeight="1">
      <c r="A2010" s="12">
        <v>27566631</v>
      </c>
      <c r="B2010" s="12" t="s">
        <v>11586</v>
      </c>
      <c r="C2010" s="12" t="s">
        <v>11587</v>
      </c>
      <c r="D2010" s="12" t="s">
        <v>11588</v>
      </c>
      <c r="E2010" s="12" t="s">
        <v>11589</v>
      </c>
      <c r="F2010" s="12" t="s">
        <v>204</v>
      </c>
      <c r="G2010" s="12">
        <v>2016</v>
      </c>
      <c r="H2010" s="70">
        <v>42610</v>
      </c>
      <c r="I2010" s="12" t="s">
        <v>11590</v>
      </c>
      <c r="K2010" s="12" t="s">
        <v>11591</v>
      </c>
    </row>
    <row r="2011" spans="1:11" ht="15.75" customHeight="1">
      <c r="A2011" s="12">
        <v>27575840</v>
      </c>
      <c r="B2011" s="12" t="s">
        <v>11592</v>
      </c>
      <c r="C2011" s="12" t="s">
        <v>11553</v>
      </c>
      <c r="D2011" s="12" t="s">
        <v>11593</v>
      </c>
      <c r="E2011" s="12" t="s">
        <v>11555</v>
      </c>
      <c r="F2011" s="12" t="s">
        <v>2188</v>
      </c>
      <c r="G2011" s="12">
        <v>2016</v>
      </c>
      <c r="H2011" s="70">
        <v>42613</v>
      </c>
      <c r="I2011" s="12" t="s">
        <v>11594</v>
      </c>
      <c r="K2011" s="12" t="s">
        <v>11595</v>
      </c>
    </row>
    <row r="2012" spans="1:11" ht="15.75" customHeight="1">
      <c r="A2012" s="12">
        <v>26140694</v>
      </c>
      <c r="B2012" s="12" t="s">
        <v>11596</v>
      </c>
      <c r="C2012" s="12" t="s">
        <v>11597</v>
      </c>
      <c r="D2012" s="12" t="s">
        <v>11598</v>
      </c>
      <c r="E2012" s="12" t="s">
        <v>11599</v>
      </c>
      <c r="F2012" s="12" t="s">
        <v>11600</v>
      </c>
      <c r="G2012" s="12">
        <v>2016</v>
      </c>
      <c r="H2012" s="70">
        <v>42189</v>
      </c>
      <c r="K2012" s="12" t="s">
        <v>11601</v>
      </c>
    </row>
    <row r="2013" spans="1:11" ht="15.75" customHeight="1">
      <c r="A2013" s="12">
        <v>26199286</v>
      </c>
      <c r="B2013" s="12" t="s">
        <v>11602</v>
      </c>
      <c r="C2013" s="12" t="s">
        <v>11603</v>
      </c>
      <c r="D2013" s="12" t="s">
        <v>11604</v>
      </c>
      <c r="E2013" s="12" t="s">
        <v>11605</v>
      </c>
      <c r="F2013" s="12" t="s">
        <v>725</v>
      </c>
      <c r="G2013" s="12">
        <v>2016</v>
      </c>
      <c r="H2013" s="70">
        <v>42208</v>
      </c>
      <c r="K2013" s="12" t="s">
        <v>11606</v>
      </c>
    </row>
    <row r="2014" spans="1:11" ht="15.75" customHeight="1">
      <c r="A2014" s="12">
        <v>26378187</v>
      </c>
      <c r="B2014" s="12" t="s">
        <v>11607</v>
      </c>
      <c r="C2014" s="12" t="s">
        <v>11608</v>
      </c>
      <c r="D2014" s="12" t="s">
        <v>11609</v>
      </c>
      <c r="E2014" s="12" t="s">
        <v>11610</v>
      </c>
      <c r="F2014" s="12" t="s">
        <v>725</v>
      </c>
      <c r="G2014" s="12">
        <v>2016</v>
      </c>
      <c r="H2014" s="70">
        <v>42265</v>
      </c>
      <c r="K2014" s="12" t="s">
        <v>11611</v>
      </c>
    </row>
    <row r="2015" spans="1:11" ht="15.75" customHeight="1">
      <c r="A2015" s="12">
        <v>26378192</v>
      </c>
      <c r="B2015" s="12" t="s">
        <v>11612</v>
      </c>
      <c r="C2015" s="12" t="s">
        <v>11613</v>
      </c>
      <c r="D2015" s="12" t="s">
        <v>11614</v>
      </c>
      <c r="E2015" s="12" t="s">
        <v>11615</v>
      </c>
      <c r="F2015" s="12" t="s">
        <v>725</v>
      </c>
      <c r="G2015" s="12">
        <v>2016</v>
      </c>
      <c r="H2015" s="70">
        <v>42265</v>
      </c>
      <c r="K2015" s="12" t="s">
        <v>11616</v>
      </c>
    </row>
    <row r="2016" spans="1:11" ht="15.75" customHeight="1">
      <c r="A2016" s="12">
        <v>26474600</v>
      </c>
      <c r="B2016" s="12" t="s">
        <v>11617</v>
      </c>
      <c r="C2016" s="12" t="s">
        <v>11618</v>
      </c>
      <c r="D2016" s="12" t="s">
        <v>11619</v>
      </c>
      <c r="E2016" s="12" t="s">
        <v>11620</v>
      </c>
      <c r="F2016" s="12" t="s">
        <v>251</v>
      </c>
      <c r="G2016" s="12">
        <v>2016</v>
      </c>
      <c r="H2016" s="70">
        <v>42295</v>
      </c>
      <c r="K2016" s="12" t="s">
        <v>11621</v>
      </c>
    </row>
    <row r="2017" spans="1:11" ht="15.75" customHeight="1">
      <c r="A2017" s="12">
        <v>26646684</v>
      </c>
      <c r="B2017" s="12" t="s">
        <v>11622</v>
      </c>
      <c r="C2017" s="12" t="s">
        <v>11623</v>
      </c>
      <c r="D2017" s="12" t="s">
        <v>11624</v>
      </c>
      <c r="E2017" s="12" t="s">
        <v>11625</v>
      </c>
      <c r="F2017" s="12" t="s">
        <v>399</v>
      </c>
      <c r="G2017" s="12">
        <v>2016</v>
      </c>
      <c r="H2017" s="70">
        <v>42348</v>
      </c>
      <c r="K2017" s="12" t="s">
        <v>11626</v>
      </c>
    </row>
    <row r="2018" spans="1:11" ht="15.75" customHeight="1">
      <c r="A2018" s="12">
        <v>26843401</v>
      </c>
      <c r="B2018" s="12" t="s">
        <v>11627</v>
      </c>
      <c r="C2018" s="12" t="s">
        <v>11628</v>
      </c>
      <c r="D2018" s="12" t="s">
        <v>11629</v>
      </c>
      <c r="E2018" s="12" t="s">
        <v>11630</v>
      </c>
      <c r="F2018" s="12" t="s">
        <v>251</v>
      </c>
      <c r="G2018" s="12">
        <v>2016</v>
      </c>
      <c r="H2018" s="70">
        <v>42405</v>
      </c>
      <c r="K2018" s="12" t="s">
        <v>11631</v>
      </c>
    </row>
    <row r="2019" spans="1:11" ht="15.75" customHeight="1">
      <c r="A2019" s="12">
        <v>26895879</v>
      </c>
      <c r="B2019" s="12" t="s">
        <v>11632</v>
      </c>
      <c r="C2019" s="12" t="s">
        <v>4370</v>
      </c>
      <c r="D2019" s="12" t="s">
        <v>11633</v>
      </c>
      <c r="E2019" s="12" t="s">
        <v>4372</v>
      </c>
      <c r="F2019" s="12" t="s">
        <v>251</v>
      </c>
      <c r="G2019" s="12">
        <v>2016</v>
      </c>
      <c r="H2019" s="70">
        <v>42421</v>
      </c>
      <c r="K2019" s="12" t="s">
        <v>11634</v>
      </c>
    </row>
    <row r="2020" spans="1:11" ht="15.75" customHeight="1">
      <c r="A2020" s="12">
        <v>26987564</v>
      </c>
      <c r="B2020" s="12" t="s">
        <v>11635</v>
      </c>
      <c r="C2020" s="12" t="s">
        <v>11636</v>
      </c>
      <c r="D2020" s="12" t="s">
        <v>11637</v>
      </c>
      <c r="E2020" s="12" t="s">
        <v>11638</v>
      </c>
      <c r="F2020" s="12" t="s">
        <v>11639</v>
      </c>
      <c r="G2020" s="12">
        <v>2016</v>
      </c>
      <c r="H2020" s="70">
        <v>42448</v>
      </c>
      <c r="I2020" s="12" t="s">
        <v>11640</v>
      </c>
      <c r="K2020" s="12" t="s">
        <v>11641</v>
      </c>
    </row>
    <row r="2021" spans="1:11" ht="15.75" customHeight="1">
      <c r="A2021" s="12">
        <v>27104338</v>
      </c>
      <c r="B2021" s="12" t="s">
        <v>11642</v>
      </c>
      <c r="C2021" s="12" t="s">
        <v>11643</v>
      </c>
      <c r="D2021" s="12" t="s">
        <v>11644</v>
      </c>
      <c r="E2021" s="12" t="s">
        <v>11645</v>
      </c>
      <c r="F2021" s="12" t="s">
        <v>4942</v>
      </c>
      <c r="G2021" s="12">
        <v>2016</v>
      </c>
      <c r="H2021" s="70">
        <v>42483</v>
      </c>
      <c r="I2021" s="12" t="s">
        <v>11646</v>
      </c>
      <c r="K2021" s="12" t="s">
        <v>11647</v>
      </c>
    </row>
    <row r="2022" spans="1:11" ht="15.75" customHeight="1">
      <c r="A2022" s="12">
        <v>27126261</v>
      </c>
      <c r="B2022" s="12" t="s">
        <v>11650</v>
      </c>
      <c r="C2022" s="12" t="s">
        <v>11651</v>
      </c>
      <c r="D2022" s="12" t="s">
        <v>11652</v>
      </c>
      <c r="E2022" s="12" t="s">
        <v>11653</v>
      </c>
      <c r="F2022" s="12" t="s">
        <v>964</v>
      </c>
      <c r="G2022" s="12">
        <v>2016</v>
      </c>
      <c r="H2022" s="70">
        <v>42490</v>
      </c>
      <c r="K2022" s="12" t="s">
        <v>11654</v>
      </c>
    </row>
    <row r="2023" spans="1:11" ht="15.75" customHeight="1">
      <c r="A2023" s="12">
        <v>27180823</v>
      </c>
      <c r="B2023" s="12" t="s">
        <v>11657</v>
      </c>
      <c r="C2023" s="12" t="s">
        <v>11658</v>
      </c>
      <c r="D2023" s="12" t="s">
        <v>11659</v>
      </c>
      <c r="E2023" s="12" t="s">
        <v>8744</v>
      </c>
      <c r="F2023" s="12" t="s">
        <v>3944</v>
      </c>
      <c r="G2023" s="12">
        <v>2016</v>
      </c>
      <c r="H2023" s="70">
        <v>42507</v>
      </c>
      <c r="I2023" s="12" t="s">
        <v>11660</v>
      </c>
      <c r="K2023" s="12" t="s">
        <v>11661</v>
      </c>
    </row>
    <row r="2024" spans="1:11" ht="15.75" customHeight="1">
      <c r="A2024" s="12">
        <v>27261924</v>
      </c>
      <c r="B2024" s="12" t="s">
        <v>11664</v>
      </c>
      <c r="C2024" s="12" t="s">
        <v>11665</v>
      </c>
      <c r="D2024" s="12" t="s">
        <v>11666</v>
      </c>
      <c r="E2024" s="12" t="s">
        <v>11667</v>
      </c>
      <c r="F2024" s="12" t="s">
        <v>11668</v>
      </c>
      <c r="G2024" s="12">
        <v>2016</v>
      </c>
      <c r="H2024" s="70">
        <v>42526</v>
      </c>
      <c r="K2024" s="12" t="s">
        <v>11669</v>
      </c>
    </row>
    <row r="2025" spans="1:11" ht="15.75" customHeight="1">
      <c r="A2025" s="12">
        <v>27289389</v>
      </c>
      <c r="B2025" s="12" t="s">
        <v>11670</v>
      </c>
      <c r="C2025" s="12" t="s">
        <v>11671</v>
      </c>
      <c r="D2025" s="12" t="s">
        <v>11672</v>
      </c>
      <c r="E2025" s="12" t="s">
        <v>2795</v>
      </c>
      <c r="F2025" s="12" t="s">
        <v>987</v>
      </c>
      <c r="G2025" s="12">
        <v>2016</v>
      </c>
      <c r="H2025" s="70">
        <v>42534</v>
      </c>
      <c r="K2025" s="12" t="s">
        <v>11673</v>
      </c>
    </row>
    <row r="2026" spans="1:11" ht="15.75" customHeight="1">
      <c r="A2026" s="12">
        <v>27289390</v>
      </c>
      <c r="B2026" s="12" t="s">
        <v>11674</v>
      </c>
      <c r="C2026" s="12" t="s">
        <v>11675</v>
      </c>
      <c r="D2026" s="12" t="s">
        <v>11676</v>
      </c>
      <c r="E2026" s="12" t="s">
        <v>4372</v>
      </c>
      <c r="F2026" s="12" t="s">
        <v>987</v>
      </c>
      <c r="G2026" s="12">
        <v>2016</v>
      </c>
      <c r="H2026" s="70">
        <v>42534</v>
      </c>
      <c r="K2026" s="12" t="s">
        <v>11677</v>
      </c>
    </row>
    <row r="2027" spans="1:11" ht="15.75" customHeight="1">
      <c r="A2027" s="12">
        <v>27307460</v>
      </c>
      <c r="B2027" s="12" t="s">
        <v>11678</v>
      </c>
      <c r="C2027" s="12" t="s">
        <v>11679</v>
      </c>
      <c r="D2027" s="12" t="s">
        <v>11680</v>
      </c>
      <c r="E2027" s="12" t="s">
        <v>11681</v>
      </c>
      <c r="F2027" s="12" t="s">
        <v>267</v>
      </c>
      <c r="G2027" s="12">
        <v>2016</v>
      </c>
      <c r="H2027" s="70">
        <v>42538</v>
      </c>
      <c r="I2027" s="12" t="s">
        <v>11682</v>
      </c>
      <c r="K2027" s="12" t="s">
        <v>11683</v>
      </c>
    </row>
    <row r="2028" spans="1:11" ht="15.75" customHeight="1">
      <c r="A2028" s="12">
        <v>27320172</v>
      </c>
      <c r="B2028" s="12" t="s">
        <v>11684</v>
      </c>
      <c r="C2028" s="12" t="s">
        <v>11685</v>
      </c>
      <c r="D2028" s="12" t="s">
        <v>11686</v>
      </c>
      <c r="E2028" s="12" t="s">
        <v>11687</v>
      </c>
      <c r="F2028" s="12" t="s">
        <v>2725</v>
      </c>
      <c r="G2028" s="12">
        <v>2016</v>
      </c>
      <c r="H2028" s="70">
        <v>42542</v>
      </c>
      <c r="K2028" s="12" t="s">
        <v>11688</v>
      </c>
    </row>
    <row r="2029" spans="1:11" ht="15.75" customHeight="1">
      <c r="A2029" s="12">
        <v>27329197</v>
      </c>
      <c r="B2029" s="12" t="s">
        <v>11689</v>
      </c>
      <c r="C2029" s="12" t="s">
        <v>11690</v>
      </c>
      <c r="D2029" s="12" t="s">
        <v>11691</v>
      </c>
      <c r="E2029" s="12" t="s">
        <v>11692</v>
      </c>
      <c r="F2029" s="12" t="s">
        <v>11693</v>
      </c>
      <c r="G2029" s="12">
        <v>2016</v>
      </c>
      <c r="H2029" s="70">
        <v>42544</v>
      </c>
      <c r="I2029" s="12" t="s">
        <v>11694</v>
      </c>
      <c r="K2029" s="12" t="s">
        <v>11695</v>
      </c>
    </row>
    <row r="2030" spans="1:11" ht="15.75" customHeight="1">
      <c r="A2030" s="12">
        <v>27350659</v>
      </c>
      <c r="B2030" s="12" t="s">
        <v>11696</v>
      </c>
      <c r="C2030" s="12" t="s">
        <v>11697</v>
      </c>
      <c r="D2030" s="12" t="s">
        <v>11698</v>
      </c>
      <c r="E2030" s="12" t="s">
        <v>11699</v>
      </c>
      <c r="F2030" s="12" t="s">
        <v>75</v>
      </c>
      <c r="G2030" s="12">
        <v>2016</v>
      </c>
      <c r="H2030" s="70">
        <v>42550</v>
      </c>
      <c r="K2030" s="12" t="s">
        <v>11700</v>
      </c>
    </row>
    <row r="2031" spans="1:11" ht="15.75" customHeight="1">
      <c r="A2031" s="12">
        <v>27382018</v>
      </c>
      <c r="B2031" s="12" t="s">
        <v>11701</v>
      </c>
      <c r="C2031" s="12" t="s">
        <v>11702</v>
      </c>
      <c r="D2031" s="12" t="s">
        <v>11703</v>
      </c>
      <c r="E2031" s="12" t="s">
        <v>8470</v>
      </c>
      <c r="F2031" s="12" t="s">
        <v>90</v>
      </c>
      <c r="G2031" s="12">
        <v>2016</v>
      </c>
      <c r="H2031" s="70">
        <v>42558</v>
      </c>
      <c r="I2031" s="12" t="s">
        <v>11704</v>
      </c>
      <c r="K2031" s="12" t="s">
        <v>11705</v>
      </c>
    </row>
    <row r="2032" spans="1:11" ht="15.75" customHeight="1">
      <c r="A2032" s="12">
        <v>27409330</v>
      </c>
      <c r="B2032" s="12" t="s">
        <v>11706</v>
      </c>
      <c r="C2032" s="12" t="s">
        <v>11707</v>
      </c>
      <c r="D2032" s="12" t="s">
        <v>11708</v>
      </c>
      <c r="E2032" s="12" t="s">
        <v>11709</v>
      </c>
      <c r="F2032" s="12" t="s">
        <v>11710</v>
      </c>
      <c r="G2032" s="12">
        <v>2016</v>
      </c>
      <c r="H2032" s="70">
        <v>42565</v>
      </c>
      <c r="K2032" s="12" t="s">
        <v>11711</v>
      </c>
    </row>
    <row r="2033" spans="1:11" ht="15.75" customHeight="1">
      <c r="A2033" s="12">
        <v>27430220</v>
      </c>
      <c r="B2033" s="12" t="s">
        <v>11714</v>
      </c>
      <c r="C2033" s="12" t="s">
        <v>11715</v>
      </c>
      <c r="D2033" s="12" t="s">
        <v>11716</v>
      </c>
      <c r="E2033" s="12" t="s">
        <v>9247</v>
      </c>
      <c r="F2033" s="12" t="s">
        <v>627</v>
      </c>
      <c r="G2033" s="12">
        <v>2016</v>
      </c>
      <c r="H2033" s="70">
        <v>42571</v>
      </c>
      <c r="K2033" s="12" t="s">
        <v>11717</v>
      </c>
    </row>
    <row r="2034" spans="1:11" ht="15.75" customHeight="1">
      <c r="A2034" s="12">
        <v>27452428</v>
      </c>
      <c r="B2034" s="12" t="s">
        <v>11718</v>
      </c>
      <c r="C2034" s="12" t="s">
        <v>11719</v>
      </c>
      <c r="D2034" s="12" t="s">
        <v>11720</v>
      </c>
      <c r="E2034" s="12" t="s">
        <v>4149</v>
      </c>
      <c r="F2034" s="12" t="s">
        <v>605</v>
      </c>
      <c r="G2034" s="12">
        <v>2016</v>
      </c>
      <c r="H2034" s="70">
        <v>42577</v>
      </c>
      <c r="K2034" s="12" t="s">
        <v>11721</v>
      </c>
    </row>
    <row r="2035" spans="1:11" ht="15.75" customHeight="1">
      <c r="A2035" s="12">
        <v>27459516</v>
      </c>
      <c r="B2035" s="12" t="s">
        <v>11722</v>
      </c>
      <c r="C2035" s="12" t="s">
        <v>11723</v>
      </c>
      <c r="D2035" s="12" t="s">
        <v>11724</v>
      </c>
      <c r="E2035" s="12" t="s">
        <v>11725</v>
      </c>
      <c r="F2035" s="12" t="s">
        <v>11726</v>
      </c>
      <c r="G2035" s="12">
        <v>2016</v>
      </c>
      <c r="H2035" s="70">
        <v>42578</v>
      </c>
      <c r="K2035" s="12" t="s">
        <v>11727</v>
      </c>
    </row>
    <row r="2036" spans="1:11" ht="15.75" customHeight="1">
      <c r="A2036" s="12">
        <v>27513386</v>
      </c>
      <c r="B2036" s="12" t="s">
        <v>11728</v>
      </c>
      <c r="C2036" s="12" t="s">
        <v>11729</v>
      </c>
      <c r="D2036" s="12" t="s">
        <v>11730</v>
      </c>
      <c r="E2036" s="12" t="s">
        <v>5644</v>
      </c>
      <c r="F2036" s="12" t="s">
        <v>128</v>
      </c>
      <c r="G2036" s="12">
        <v>2016</v>
      </c>
      <c r="H2036" s="70">
        <v>42594</v>
      </c>
      <c r="K2036" s="12" t="s">
        <v>11731</v>
      </c>
    </row>
    <row r="2037" spans="1:11" ht="15.75" customHeight="1">
      <c r="A2037" s="12">
        <v>27542129</v>
      </c>
      <c r="B2037" s="12" t="s">
        <v>11732</v>
      </c>
      <c r="C2037" s="12" t="s">
        <v>11733</v>
      </c>
      <c r="D2037" s="12" t="s">
        <v>11734</v>
      </c>
      <c r="E2037" s="12" t="s">
        <v>11735</v>
      </c>
      <c r="F2037" s="12" t="s">
        <v>11736</v>
      </c>
      <c r="G2037" s="12">
        <v>2016</v>
      </c>
      <c r="H2037" s="70">
        <v>42602</v>
      </c>
      <c r="K2037" s="12" t="s">
        <v>11737</v>
      </c>
    </row>
    <row r="2038" spans="1:11" ht="15.75" customHeight="1">
      <c r="A2038" s="12">
        <v>27660878</v>
      </c>
      <c r="B2038" s="12" t="s">
        <v>11738</v>
      </c>
      <c r="C2038" s="12" t="s">
        <v>11739</v>
      </c>
      <c r="D2038" s="12" t="s">
        <v>11740</v>
      </c>
      <c r="E2038" s="12" t="s">
        <v>11741</v>
      </c>
      <c r="F2038" s="12" t="s">
        <v>11742</v>
      </c>
      <c r="G2038" s="12">
        <v>2016</v>
      </c>
      <c r="H2038" s="70">
        <v>42637</v>
      </c>
      <c r="K2038" s="12" t="s">
        <v>11743</v>
      </c>
    </row>
    <row r="2039" spans="1:11" ht="15.75" customHeight="1">
      <c r="A2039" s="12">
        <v>27703536</v>
      </c>
      <c r="B2039" s="12" t="s">
        <v>11744</v>
      </c>
      <c r="C2039" s="12" t="s">
        <v>11745</v>
      </c>
      <c r="D2039" s="12" t="s">
        <v>11746</v>
      </c>
      <c r="E2039" s="12" t="s">
        <v>11747</v>
      </c>
      <c r="F2039" s="12" t="s">
        <v>11748</v>
      </c>
      <c r="G2039" s="12">
        <v>2016</v>
      </c>
      <c r="H2039" s="70">
        <v>42649</v>
      </c>
      <c r="I2039" s="12" t="s">
        <v>11749</v>
      </c>
      <c r="K2039" s="12" t="s">
        <v>11750</v>
      </c>
    </row>
    <row r="2040" spans="1:11" ht="15.75" customHeight="1">
      <c r="A2040" s="12">
        <v>27980376</v>
      </c>
      <c r="B2040" s="12" t="s">
        <v>11751</v>
      </c>
      <c r="C2040" s="12" t="s">
        <v>11752</v>
      </c>
      <c r="D2040" s="12" t="s">
        <v>11753</v>
      </c>
      <c r="E2040" s="12" t="s">
        <v>11754</v>
      </c>
      <c r="F2040" s="12" t="s">
        <v>11755</v>
      </c>
      <c r="G2040" s="12">
        <v>2016</v>
      </c>
      <c r="H2040" s="70">
        <v>42721</v>
      </c>
      <c r="I2040" s="12" t="s">
        <v>11756</v>
      </c>
    </row>
    <row r="2041" spans="1:11" ht="15.75" customHeight="1">
      <c r="A2041" s="12">
        <v>30226949</v>
      </c>
      <c r="B2041" s="12" t="s">
        <v>11757</v>
      </c>
      <c r="C2041" s="12" t="s">
        <v>11758</v>
      </c>
      <c r="D2041" s="12" t="s">
        <v>11759</v>
      </c>
      <c r="E2041" s="12" t="s">
        <v>11760</v>
      </c>
      <c r="F2041" s="12" t="s">
        <v>2001</v>
      </c>
      <c r="G2041" s="12">
        <v>2016</v>
      </c>
      <c r="H2041" s="70">
        <v>43362</v>
      </c>
    </row>
    <row r="2042" spans="1:11" ht="15.75" customHeight="1">
      <c r="A2042" s="12">
        <v>27576537</v>
      </c>
      <c r="B2042" s="12" t="s">
        <v>11763</v>
      </c>
      <c r="C2042" s="12" t="s">
        <v>11764</v>
      </c>
      <c r="D2042" s="12" t="s">
        <v>11765</v>
      </c>
      <c r="E2042" s="12" t="s">
        <v>233</v>
      </c>
      <c r="F2042" s="12" t="s">
        <v>8730</v>
      </c>
      <c r="G2042" s="12">
        <v>2016</v>
      </c>
      <c r="H2042" s="70">
        <v>42614</v>
      </c>
      <c r="I2042" s="12" t="s">
        <v>11766</v>
      </c>
      <c r="K2042" s="12" t="s">
        <v>11767</v>
      </c>
    </row>
    <row r="2043" spans="1:11" ht="15.75" customHeight="1">
      <c r="A2043" s="12">
        <v>27583686</v>
      </c>
      <c r="B2043" s="12" t="s">
        <v>11768</v>
      </c>
      <c r="C2043" s="12" t="s">
        <v>11769</v>
      </c>
      <c r="D2043" s="12" t="s">
        <v>11770</v>
      </c>
      <c r="E2043" s="12" t="s">
        <v>11771</v>
      </c>
      <c r="F2043" s="12" t="s">
        <v>6664</v>
      </c>
      <c r="G2043" s="12">
        <v>2016</v>
      </c>
      <c r="H2043" s="70">
        <v>42615</v>
      </c>
      <c r="K2043" s="12" t="s">
        <v>11772</v>
      </c>
    </row>
    <row r="2044" spans="1:11" ht="15.75" customHeight="1">
      <c r="A2044" s="12">
        <v>28357377</v>
      </c>
      <c r="B2044" s="12" t="s">
        <v>11773</v>
      </c>
      <c r="C2044" s="12" t="s">
        <v>11774</v>
      </c>
      <c r="D2044" s="12" t="s">
        <v>11775</v>
      </c>
      <c r="E2044" s="12" t="s">
        <v>11776</v>
      </c>
      <c r="F2044" s="12" t="s">
        <v>11777</v>
      </c>
      <c r="G2044" s="12">
        <v>2016</v>
      </c>
      <c r="H2044" s="70">
        <v>42825</v>
      </c>
      <c r="I2044" s="12" t="s">
        <v>11778</v>
      </c>
      <c r="K2044" s="12" t="s">
        <v>11779</v>
      </c>
    </row>
    <row r="2045" spans="1:11" ht="15.75" customHeight="1">
      <c r="A2045" s="12">
        <v>27603015</v>
      </c>
      <c r="B2045" s="12" t="s">
        <v>11780</v>
      </c>
      <c r="C2045" s="12" t="s">
        <v>11781</v>
      </c>
      <c r="D2045" s="12" t="s">
        <v>11782</v>
      </c>
      <c r="E2045" s="12" t="s">
        <v>11783</v>
      </c>
      <c r="F2045" s="12" t="s">
        <v>2175</v>
      </c>
      <c r="G2045" s="12">
        <v>2016</v>
      </c>
      <c r="H2045" s="70">
        <v>42621</v>
      </c>
      <c r="I2045" s="12" t="s">
        <v>11784</v>
      </c>
      <c r="K2045" s="12" t="s">
        <v>11785</v>
      </c>
    </row>
    <row r="2046" spans="1:11" ht="15.75" customHeight="1">
      <c r="A2046" s="12">
        <v>27606424</v>
      </c>
      <c r="B2046" s="12" t="s">
        <v>11786</v>
      </c>
      <c r="C2046" s="12" t="s">
        <v>11787</v>
      </c>
      <c r="D2046" s="12" t="s">
        <v>11788</v>
      </c>
      <c r="E2046" s="12" t="s">
        <v>1601</v>
      </c>
      <c r="F2046" s="12" t="s">
        <v>2168</v>
      </c>
      <c r="G2046" s="12">
        <v>2016</v>
      </c>
      <c r="H2046" s="70">
        <v>42622</v>
      </c>
      <c r="I2046" s="12" t="s">
        <v>11789</v>
      </c>
      <c r="K2046" s="12" t="s">
        <v>11790</v>
      </c>
    </row>
    <row r="2047" spans="1:11" ht="15.75" customHeight="1">
      <c r="A2047" s="12">
        <v>27314179</v>
      </c>
      <c r="B2047" s="12" t="s">
        <v>11791</v>
      </c>
      <c r="C2047" s="12" t="s">
        <v>11792</v>
      </c>
      <c r="D2047" s="12" t="s">
        <v>11793</v>
      </c>
      <c r="E2047" s="12" t="s">
        <v>11794</v>
      </c>
      <c r="F2047" s="12" t="s">
        <v>198</v>
      </c>
      <c r="G2047" s="12">
        <v>2016</v>
      </c>
      <c r="H2047" s="70">
        <v>42539</v>
      </c>
      <c r="K2047" s="12" t="s">
        <v>11795</v>
      </c>
    </row>
    <row r="2048" spans="1:11" ht="15.75" customHeight="1">
      <c r="A2048" s="12">
        <v>27614611</v>
      </c>
      <c r="B2048" s="12" t="s">
        <v>11796</v>
      </c>
      <c r="C2048" s="12" t="s">
        <v>11797</v>
      </c>
      <c r="D2048" s="12" t="s">
        <v>11798</v>
      </c>
      <c r="E2048" s="12" t="s">
        <v>11799</v>
      </c>
      <c r="F2048" s="12" t="s">
        <v>11800</v>
      </c>
      <c r="G2048" s="12">
        <v>2016</v>
      </c>
      <c r="H2048" s="70">
        <v>42625</v>
      </c>
      <c r="I2048" s="12" t="s">
        <v>11801</v>
      </c>
      <c r="K2048" s="12" t="s">
        <v>11802</v>
      </c>
    </row>
    <row r="2049" spans="1:11" ht="15.75" customHeight="1">
      <c r="A2049" s="12">
        <v>27623210</v>
      </c>
      <c r="B2049" s="12" t="s">
        <v>11803</v>
      </c>
      <c r="C2049" s="12" t="s">
        <v>11804</v>
      </c>
      <c r="D2049" s="12" t="s">
        <v>11805</v>
      </c>
      <c r="E2049" s="12" t="s">
        <v>5740</v>
      </c>
      <c r="F2049" s="12" t="s">
        <v>376</v>
      </c>
      <c r="G2049" s="12">
        <v>2016</v>
      </c>
      <c r="H2049" s="70">
        <v>42627</v>
      </c>
      <c r="I2049" s="12" t="s">
        <v>11806</v>
      </c>
      <c r="K2049" s="12" t="s">
        <v>11807</v>
      </c>
    </row>
    <row r="2050" spans="1:11" ht="15.75" customHeight="1">
      <c r="A2050" s="12">
        <v>27631978</v>
      </c>
      <c r="B2050" s="12" t="s">
        <v>11808</v>
      </c>
      <c r="C2050" s="12" t="s">
        <v>11809</v>
      </c>
      <c r="D2050" s="12" t="s">
        <v>11810</v>
      </c>
      <c r="E2050" s="12" t="s">
        <v>10017</v>
      </c>
      <c r="F2050" s="12" t="s">
        <v>2168</v>
      </c>
      <c r="G2050" s="12">
        <v>2016</v>
      </c>
      <c r="H2050" s="70">
        <v>42629</v>
      </c>
      <c r="I2050" s="12" t="s">
        <v>11811</v>
      </c>
      <c r="K2050" s="12" t="s">
        <v>11812</v>
      </c>
    </row>
    <row r="2051" spans="1:11" ht="15.75" customHeight="1">
      <c r="A2051" s="12">
        <v>27703564</v>
      </c>
      <c r="B2051" s="12" t="s">
        <v>11813</v>
      </c>
      <c r="C2051" s="12" t="s">
        <v>11814</v>
      </c>
      <c r="D2051" s="12" t="s">
        <v>11815</v>
      </c>
      <c r="E2051" s="12" t="s">
        <v>11816</v>
      </c>
      <c r="F2051" s="12" t="s">
        <v>11817</v>
      </c>
      <c r="G2051" s="12">
        <v>2016</v>
      </c>
      <c r="H2051" s="70">
        <v>42649</v>
      </c>
      <c r="I2051" s="12" t="s">
        <v>11818</v>
      </c>
      <c r="K2051" s="12" t="s">
        <v>11819</v>
      </c>
    </row>
    <row r="2052" spans="1:11" ht="15.75" customHeight="1">
      <c r="A2052" s="12">
        <v>27636704</v>
      </c>
      <c r="B2052" s="12" t="s">
        <v>11820</v>
      </c>
      <c r="C2052" s="12" t="s">
        <v>11821</v>
      </c>
      <c r="D2052" s="12" t="s">
        <v>11822</v>
      </c>
      <c r="E2052" s="12" t="s">
        <v>9706</v>
      </c>
      <c r="F2052" s="12" t="s">
        <v>2168</v>
      </c>
      <c r="G2052" s="12">
        <v>2016</v>
      </c>
      <c r="H2052" s="70">
        <v>42630</v>
      </c>
      <c r="I2052" s="12" t="s">
        <v>11823</v>
      </c>
      <c r="K2052" s="12" t="s">
        <v>11824</v>
      </c>
    </row>
    <row r="2053" spans="1:11" ht="15.75" customHeight="1">
      <c r="A2053" s="12">
        <v>27654497</v>
      </c>
      <c r="B2053" s="12" t="s">
        <v>11827</v>
      </c>
      <c r="C2053" s="12" t="s">
        <v>11828</v>
      </c>
      <c r="D2053" s="12" t="s">
        <v>11829</v>
      </c>
      <c r="E2053" s="12" t="s">
        <v>8523</v>
      </c>
      <c r="F2053" s="12" t="s">
        <v>2175</v>
      </c>
      <c r="G2053" s="12">
        <v>2016</v>
      </c>
      <c r="H2053" s="70">
        <v>42636</v>
      </c>
      <c r="I2053" s="12" t="s">
        <v>11830</v>
      </c>
      <c r="K2053" s="12" t="s">
        <v>11831</v>
      </c>
    </row>
    <row r="2054" spans="1:11" ht="15.75" customHeight="1">
      <c r="A2054" s="12">
        <v>27658027</v>
      </c>
      <c r="B2054" s="12" t="s">
        <v>11832</v>
      </c>
      <c r="C2054" s="12" t="s">
        <v>11833</v>
      </c>
      <c r="D2054" s="12" t="s">
        <v>11834</v>
      </c>
      <c r="E2054" s="12" t="s">
        <v>11835</v>
      </c>
      <c r="F2054" s="12" t="s">
        <v>2168</v>
      </c>
      <c r="G2054" s="12">
        <v>2016</v>
      </c>
      <c r="H2054" s="70">
        <v>42636</v>
      </c>
      <c r="I2054" s="12" t="s">
        <v>11836</v>
      </c>
      <c r="K2054" s="12" t="s">
        <v>11837</v>
      </c>
    </row>
    <row r="2055" spans="1:11" ht="15.75" customHeight="1">
      <c r="A2055" s="12">
        <v>27676175</v>
      </c>
      <c r="B2055" s="12" t="s">
        <v>11838</v>
      </c>
      <c r="C2055" s="12" t="s">
        <v>11839</v>
      </c>
      <c r="D2055" s="12" t="s">
        <v>11840</v>
      </c>
      <c r="E2055" s="12" t="s">
        <v>11841</v>
      </c>
      <c r="F2055" s="12" t="s">
        <v>2168</v>
      </c>
      <c r="G2055" s="12">
        <v>2016</v>
      </c>
      <c r="H2055" s="70">
        <v>42641</v>
      </c>
      <c r="I2055" s="12" t="s">
        <v>11842</v>
      </c>
      <c r="K2055" s="12" t="s">
        <v>11843</v>
      </c>
    </row>
    <row r="2056" spans="1:11" ht="15.75" customHeight="1">
      <c r="A2056" s="12">
        <v>27677792</v>
      </c>
      <c r="B2056" s="12" t="s">
        <v>11844</v>
      </c>
      <c r="C2056" s="12" t="s">
        <v>11845</v>
      </c>
      <c r="D2056" s="12" t="s">
        <v>11846</v>
      </c>
      <c r="E2056" s="12" t="s">
        <v>11847</v>
      </c>
      <c r="F2056" s="12" t="s">
        <v>2903</v>
      </c>
      <c r="G2056" s="12">
        <v>2016</v>
      </c>
      <c r="H2056" s="70">
        <v>42642</v>
      </c>
      <c r="I2056" s="12" t="s">
        <v>11848</v>
      </c>
      <c r="K2056" s="12" t="s">
        <v>11849</v>
      </c>
    </row>
    <row r="2057" spans="1:11" ht="15.75" customHeight="1">
      <c r="A2057" s="12">
        <v>26384942</v>
      </c>
      <c r="B2057" s="12" t="s">
        <v>11850</v>
      </c>
      <c r="C2057" s="12" t="s">
        <v>11851</v>
      </c>
      <c r="D2057" s="12" t="s">
        <v>11852</v>
      </c>
      <c r="E2057" s="12" t="s">
        <v>11853</v>
      </c>
      <c r="F2057" s="12" t="s">
        <v>725</v>
      </c>
      <c r="G2057" s="12">
        <v>2016</v>
      </c>
      <c r="H2057" s="70">
        <v>42267</v>
      </c>
      <c r="I2057" s="12" t="s">
        <v>11854</v>
      </c>
      <c r="J2057" s="12" t="s">
        <v>11855</v>
      </c>
      <c r="K2057" s="12" t="s">
        <v>11856</v>
      </c>
    </row>
    <row r="2058" spans="1:11" ht="15.75" customHeight="1">
      <c r="A2058" s="12">
        <v>26394998</v>
      </c>
      <c r="B2058" s="12" t="s">
        <v>11857</v>
      </c>
      <c r="C2058" s="12" t="s">
        <v>11858</v>
      </c>
      <c r="D2058" s="12" t="s">
        <v>11859</v>
      </c>
      <c r="E2058" s="12" t="s">
        <v>11860</v>
      </c>
      <c r="F2058" s="12" t="s">
        <v>725</v>
      </c>
      <c r="G2058" s="12">
        <v>2016</v>
      </c>
      <c r="H2058" s="70">
        <v>42271</v>
      </c>
      <c r="K2058" s="12" t="s">
        <v>11861</v>
      </c>
    </row>
    <row r="2059" spans="1:11" ht="15.75" customHeight="1">
      <c r="A2059" s="12">
        <v>26429895</v>
      </c>
      <c r="B2059" s="12" t="s">
        <v>11862</v>
      </c>
      <c r="C2059" s="12" t="s">
        <v>11863</v>
      </c>
      <c r="D2059" s="12" t="s">
        <v>11864</v>
      </c>
      <c r="E2059" s="12" t="s">
        <v>11865</v>
      </c>
      <c r="F2059" s="12" t="s">
        <v>725</v>
      </c>
      <c r="G2059" s="12">
        <v>2016</v>
      </c>
      <c r="H2059" s="70">
        <v>42280</v>
      </c>
      <c r="K2059" s="12" t="s">
        <v>11866</v>
      </c>
    </row>
    <row r="2060" spans="1:11" ht="15.75" customHeight="1">
      <c r="A2060" s="12">
        <v>26706392</v>
      </c>
      <c r="B2060" s="12" t="s">
        <v>11867</v>
      </c>
      <c r="C2060" s="12" t="s">
        <v>11868</v>
      </c>
      <c r="D2060" s="12" t="s">
        <v>11869</v>
      </c>
      <c r="E2060" s="12" t="s">
        <v>11870</v>
      </c>
      <c r="F2060" s="12" t="s">
        <v>5851</v>
      </c>
      <c r="G2060" s="12">
        <v>2016</v>
      </c>
      <c r="H2060" s="70">
        <v>42365</v>
      </c>
      <c r="K2060" s="12" t="s">
        <v>11871</v>
      </c>
    </row>
    <row r="2061" spans="1:11" ht="15.75" customHeight="1">
      <c r="A2061" s="12">
        <v>26706394</v>
      </c>
      <c r="B2061" s="12" t="s">
        <v>11872</v>
      </c>
      <c r="C2061" s="12" t="s">
        <v>11873</v>
      </c>
      <c r="D2061" s="12" t="s">
        <v>11874</v>
      </c>
      <c r="E2061" s="12" t="s">
        <v>11875</v>
      </c>
      <c r="F2061" s="12" t="s">
        <v>5851</v>
      </c>
      <c r="G2061" s="12">
        <v>2016</v>
      </c>
      <c r="H2061" s="70">
        <v>42365</v>
      </c>
      <c r="K2061" s="12" t="s">
        <v>11876</v>
      </c>
    </row>
    <row r="2062" spans="1:11" ht="15.75" customHeight="1">
      <c r="A2062" s="12">
        <v>26945591</v>
      </c>
      <c r="B2062" s="12" t="s">
        <v>11877</v>
      </c>
      <c r="C2062" s="12" t="s">
        <v>11878</v>
      </c>
      <c r="D2062" s="12" t="s">
        <v>11879</v>
      </c>
      <c r="E2062" s="12" t="s">
        <v>11880</v>
      </c>
      <c r="F2062" s="12" t="s">
        <v>725</v>
      </c>
      <c r="G2062" s="12">
        <v>2016</v>
      </c>
      <c r="H2062" s="70">
        <v>42436</v>
      </c>
      <c r="K2062" s="12" t="s">
        <v>11881</v>
      </c>
    </row>
    <row r="2063" spans="1:11" ht="15.75" customHeight="1">
      <c r="A2063" s="12">
        <v>27147267</v>
      </c>
      <c r="B2063" s="12" t="s">
        <v>11882</v>
      </c>
      <c r="C2063" s="12" t="s">
        <v>11883</v>
      </c>
      <c r="D2063" s="12" t="s">
        <v>11884</v>
      </c>
      <c r="E2063" s="12" t="s">
        <v>295</v>
      </c>
      <c r="F2063" s="12" t="s">
        <v>725</v>
      </c>
      <c r="G2063" s="12">
        <v>2016</v>
      </c>
      <c r="H2063" s="70">
        <v>42496</v>
      </c>
      <c r="K2063" s="12" t="s">
        <v>11885</v>
      </c>
    </row>
    <row r="2064" spans="1:11" ht="15.75" customHeight="1">
      <c r="A2064" s="12">
        <v>27430273</v>
      </c>
      <c r="B2064" s="12" t="s">
        <v>11886</v>
      </c>
      <c r="C2064" s="12" t="s">
        <v>11887</v>
      </c>
      <c r="D2064" s="12" t="s">
        <v>11888</v>
      </c>
      <c r="E2064" s="12" t="s">
        <v>11889</v>
      </c>
      <c r="F2064" s="12" t="s">
        <v>90</v>
      </c>
      <c r="G2064" s="12">
        <v>2016</v>
      </c>
      <c r="H2064" s="70">
        <v>42571</v>
      </c>
      <c r="I2064" s="12" t="s">
        <v>11890</v>
      </c>
      <c r="K2064" s="12" t="s">
        <v>11891</v>
      </c>
    </row>
    <row r="2065" spans="1:11" ht="15.75" customHeight="1">
      <c r="A2065" s="12">
        <v>27472980</v>
      </c>
      <c r="B2065" s="12" t="s">
        <v>11892</v>
      </c>
      <c r="C2065" s="12" t="s">
        <v>11893</v>
      </c>
      <c r="D2065" s="12" t="s">
        <v>11894</v>
      </c>
      <c r="E2065" s="12" t="s">
        <v>11895</v>
      </c>
      <c r="F2065" s="12" t="s">
        <v>10866</v>
      </c>
      <c r="G2065" s="12">
        <v>2016</v>
      </c>
      <c r="H2065" s="70">
        <v>42582</v>
      </c>
      <c r="K2065" s="12" t="s">
        <v>11896</v>
      </c>
    </row>
    <row r="2066" spans="1:11" ht="15.75" customHeight="1">
      <c r="A2066" s="12">
        <v>27497595</v>
      </c>
      <c r="B2066" s="12" t="s">
        <v>11897</v>
      </c>
      <c r="C2066" s="12" t="s">
        <v>11898</v>
      </c>
      <c r="D2066" s="12" t="s">
        <v>11899</v>
      </c>
      <c r="E2066" s="12" t="s">
        <v>3208</v>
      </c>
      <c r="F2066" s="12" t="s">
        <v>496</v>
      </c>
      <c r="G2066" s="12">
        <v>2016</v>
      </c>
      <c r="H2066" s="70">
        <v>42590</v>
      </c>
      <c r="I2066" s="12" t="s">
        <v>11900</v>
      </c>
      <c r="J2066" s="12" t="s">
        <v>11901</v>
      </c>
      <c r="K2066" s="12" t="s">
        <v>11902</v>
      </c>
    </row>
    <row r="2067" spans="1:11" ht="15.75" customHeight="1">
      <c r="A2067" s="12">
        <v>27497657</v>
      </c>
      <c r="B2067" s="12" t="s">
        <v>11903</v>
      </c>
      <c r="C2067" s="12" t="s">
        <v>11904</v>
      </c>
      <c r="D2067" s="12" t="s">
        <v>11905</v>
      </c>
      <c r="E2067" s="12" t="s">
        <v>1464</v>
      </c>
      <c r="F2067" s="12" t="s">
        <v>3409</v>
      </c>
      <c r="G2067" s="12">
        <v>2016</v>
      </c>
      <c r="H2067" s="70">
        <v>42590</v>
      </c>
      <c r="K2067" s="12" t="s">
        <v>11906</v>
      </c>
    </row>
    <row r="2068" spans="1:11" ht="15.75" customHeight="1">
      <c r="A2068" s="12">
        <v>27511901</v>
      </c>
      <c r="B2068" s="12" t="s">
        <v>11907</v>
      </c>
      <c r="C2068" s="12" t="s">
        <v>11908</v>
      </c>
      <c r="D2068" s="12" t="s">
        <v>11909</v>
      </c>
      <c r="E2068" s="12" t="s">
        <v>11910</v>
      </c>
      <c r="F2068" s="12" t="s">
        <v>11911</v>
      </c>
      <c r="G2068" s="12">
        <v>2016</v>
      </c>
      <c r="H2068" s="70">
        <v>42594</v>
      </c>
      <c r="K2068" s="12" t="s">
        <v>11912</v>
      </c>
    </row>
    <row r="2069" spans="1:11" ht="15.75" customHeight="1">
      <c r="A2069" s="12">
        <v>27513890</v>
      </c>
      <c r="B2069" s="12" t="s">
        <v>11913</v>
      </c>
      <c r="C2069" s="12" t="s">
        <v>11914</v>
      </c>
      <c r="D2069" s="12" t="s">
        <v>11915</v>
      </c>
      <c r="E2069" s="12" t="s">
        <v>11916</v>
      </c>
      <c r="F2069" s="12" t="s">
        <v>2867</v>
      </c>
      <c r="G2069" s="12">
        <v>2016</v>
      </c>
      <c r="H2069" s="70">
        <v>42594</v>
      </c>
      <c r="I2069" s="12" t="s">
        <v>11917</v>
      </c>
      <c r="K2069" s="12" t="s">
        <v>11918</v>
      </c>
    </row>
    <row r="2070" spans="1:11" ht="15.75" customHeight="1">
      <c r="A2070" s="12">
        <v>27516227</v>
      </c>
      <c r="B2070" s="12" t="s">
        <v>11919</v>
      </c>
      <c r="C2070" s="12" t="s">
        <v>11920</v>
      </c>
      <c r="D2070" s="12" t="s">
        <v>11921</v>
      </c>
      <c r="E2070" s="12" t="s">
        <v>9400</v>
      </c>
      <c r="F2070" s="12" t="s">
        <v>11922</v>
      </c>
      <c r="G2070" s="12">
        <v>2016</v>
      </c>
      <c r="H2070" s="70">
        <v>42595</v>
      </c>
      <c r="K2070" s="12" t="s">
        <v>11923</v>
      </c>
    </row>
    <row r="2071" spans="1:11" ht="15.75" customHeight="1">
      <c r="A2071" s="12">
        <v>27534801</v>
      </c>
      <c r="B2071" s="12" t="s">
        <v>11926</v>
      </c>
      <c r="C2071" s="12" t="s">
        <v>11927</v>
      </c>
      <c r="D2071" s="12" t="s">
        <v>11928</v>
      </c>
      <c r="E2071" s="12" t="s">
        <v>3498</v>
      </c>
      <c r="F2071" s="12" t="s">
        <v>11929</v>
      </c>
      <c r="G2071" s="12">
        <v>2016</v>
      </c>
      <c r="H2071" s="70">
        <v>42601</v>
      </c>
      <c r="K2071" s="12" t="s">
        <v>11930</v>
      </c>
    </row>
    <row r="2072" spans="1:11" ht="15.75" customHeight="1">
      <c r="A2072" s="12">
        <v>27573578</v>
      </c>
      <c r="B2072" s="12" t="s">
        <v>11931</v>
      </c>
      <c r="C2072" s="12" t="s">
        <v>11932</v>
      </c>
      <c r="D2072" s="12" t="s">
        <v>11933</v>
      </c>
      <c r="E2072" s="12" t="s">
        <v>11934</v>
      </c>
      <c r="F2072" s="12" t="s">
        <v>3624</v>
      </c>
      <c r="G2072" s="12">
        <v>2016</v>
      </c>
      <c r="H2072" s="70">
        <v>42613</v>
      </c>
      <c r="K2072" s="12" t="s">
        <v>11935</v>
      </c>
    </row>
    <row r="2073" spans="1:11" ht="15.75" customHeight="1">
      <c r="A2073" s="12">
        <v>27620201</v>
      </c>
      <c r="B2073" s="12" t="s">
        <v>11936</v>
      </c>
      <c r="C2073" s="12" t="s">
        <v>11937</v>
      </c>
      <c r="D2073" s="12" t="s">
        <v>11938</v>
      </c>
      <c r="E2073" s="12" t="s">
        <v>9309</v>
      </c>
      <c r="F2073" s="12" t="s">
        <v>2860</v>
      </c>
      <c r="G2073" s="12">
        <v>2016</v>
      </c>
      <c r="H2073" s="70">
        <v>42627</v>
      </c>
      <c r="I2073" s="12" t="s">
        <v>11939</v>
      </c>
      <c r="K2073" s="12" t="s">
        <v>11940</v>
      </c>
    </row>
    <row r="2074" spans="1:11" ht="15.75" customHeight="1">
      <c r="A2074" s="12">
        <v>27626187</v>
      </c>
      <c r="B2074" s="12" t="s">
        <v>11941</v>
      </c>
      <c r="C2074" s="12" t="s">
        <v>11942</v>
      </c>
      <c r="D2074" s="12" t="s">
        <v>11943</v>
      </c>
      <c r="E2074" s="12" t="s">
        <v>8366</v>
      </c>
      <c r="F2074" s="12" t="s">
        <v>128</v>
      </c>
      <c r="G2074" s="12">
        <v>2016</v>
      </c>
      <c r="H2074" s="70">
        <v>42628</v>
      </c>
      <c r="K2074" s="12" t="s">
        <v>11944</v>
      </c>
    </row>
    <row r="2075" spans="1:11" ht="15.75" customHeight="1">
      <c r="A2075" s="12">
        <v>27631353</v>
      </c>
      <c r="B2075" s="12" t="s">
        <v>11945</v>
      </c>
      <c r="C2075" s="12" t="s">
        <v>11946</v>
      </c>
      <c r="D2075" s="12" t="s">
        <v>11947</v>
      </c>
      <c r="E2075" s="12" t="s">
        <v>11948</v>
      </c>
      <c r="F2075" s="12" t="s">
        <v>128</v>
      </c>
      <c r="G2075" s="12">
        <v>2016</v>
      </c>
      <c r="H2075" s="70">
        <v>42629</v>
      </c>
      <c r="I2075" s="12" t="s">
        <v>11949</v>
      </c>
      <c r="J2075" s="12" t="s">
        <v>11950</v>
      </c>
      <c r="K2075" s="12" t="s">
        <v>11951</v>
      </c>
    </row>
    <row r="2076" spans="1:11" ht="15.75" customHeight="1">
      <c r="A2076" s="12">
        <v>27631354</v>
      </c>
      <c r="B2076" s="12" t="s">
        <v>11952</v>
      </c>
      <c r="C2076" s="12" t="s">
        <v>11953</v>
      </c>
      <c r="D2076" s="12" t="s">
        <v>11954</v>
      </c>
      <c r="E2076" s="12" t="s">
        <v>11955</v>
      </c>
      <c r="F2076" s="12" t="s">
        <v>128</v>
      </c>
      <c r="G2076" s="12">
        <v>2016</v>
      </c>
      <c r="H2076" s="70">
        <v>42629</v>
      </c>
      <c r="K2076" s="12" t="s">
        <v>11956</v>
      </c>
    </row>
    <row r="2077" spans="1:11" ht="15.75" customHeight="1">
      <c r="A2077" s="12">
        <v>27694561</v>
      </c>
      <c r="B2077" s="12" t="s">
        <v>11957</v>
      </c>
      <c r="C2077" s="12" t="s">
        <v>11958</v>
      </c>
      <c r="D2077" s="12" t="s">
        <v>11959</v>
      </c>
      <c r="E2077" s="12" t="s">
        <v>11960</v>
      </c>
      <c r="F2077" s="12" t="s">
        <v>725</v>
      </c>
      <c r="G2077" s="12">
        <v>2016</v>
      </c>
      <c r="H2077" s="70">
        <v>42647</v>
      </c>
      <c r="I2077" s="12" t="s">
        <v>11961</v>
      </c>
      <c r="J2077" s="12" t="s">
        <v>11962</v>
      </c>
      <c r="K2077" s="12" t="s">
        <v>11963</v>
      </c>
    </row>
    <row r="2078" spans="1:11" ht="15.75" customHeight="1">
      <c r="A2078" s="12">
        <v>27752891</v>
      </c>
      <c r="B2078" s="12" t="s">
        <v>11964</v>
      </c>
      <c r="C2078" s="12" t="s">
        <v>11965</v>
      </c>
      <c r="D2078" s="12" t="s">
        <v>11966</v>
      </c>
      <c r="E2078" s="12" t="s">
        <v>11967</v>
      </c>
      <c r="F2078" s="12" t="s">
        <v>11968</v>
      </c>
      <c r="G2078" s="12">
        <v>2016</v>
      </c>
      <c r="H2078" s="70">
        <v>42662</v>
      </c>
      <c r="K2078" s="12" t="s">
        <v>11969</v>
      </c>
    </row>
    <row r="2079" spans="1:11" ht="15.75" customHeight="1">
      <c r="A2079" s="12">
        <v>27958189</v>
      </c>
      <c r="B2079" s="12" t="s">
        <v>11970</v>
      </c>
      <c r="C2079" s="12" t="s">
        <v>11971</v>
      </c>
      <c r="D2079" s="12" t="s">
        <v>11972</v>
      </c>
      <c r="E2079" s="12" t="s">
        <v>11973</v>
      </c>
      <c r="F2079" s="12" t="s">
        <v>9060</v>
      </c>
      <c r="G2079" s="12">
        <v>2016</v>
      </c>
      <c r="H2079" s="70">
        <v>42718</v>
      </c>
      <c r="I2079" s="12" t="s">
        <v>11974</v>
      </c>
      <c r="K2079" s="12" t="s">
        <v>11975</v>
      </c>
    </row>
    <row r="2080" spans="1:11" ht="15.75" customHeight="1">
      <c r="A2080" s="12">
        <v>28112332</v>
      </c>
      <c r="B2080" s="12" t="s">
        <v>11976</v>
      </c>
      <c r="C2080" s="12" t="s">
        <v>11977</v>
      </c>
      <c r="D2080" s="12" t="s">
        <v>11978</v>
      </c>
      <c r="E2080" s="12" t="s">
        <v>11979</v>
      </c>
      <c r="F2080" s="12" t="s">
        <v>1560</v>
      </c>
      <c r="G2080" s="12">
        <v>2016</v>
      </c>
      <c r="H2080" s="70">
        <v>42759</v>
      </c>
      <c r="K2080" s="12" t="s">
        <v>11980</v>
      </c>
    </row>
    <row r="2081" spans="1:11" ht="15.75" customHeight="1">
      <c r="A2081" s="12">
        <v>28112333</v>
      </c>
      <c r="B2081" s="12" t="s">
        <v>11981</v>
      </c>
      <c r="C2081" s="12" t="s">
        <v>11982</v>
      </c>
      <c r="D2081" s="12" t="s">
        <v>11983</v>
      </c>
      <c r="E2081" s="12" t="s">
        <v>11984</v>
      </c>
      <c r="F2081" s="12" t="s">
        <v>1560</v>
      </c>
      <c r="G2081" s="12">
        <v>2016</v>
      </c>
      <c r="H2081" s="70">
        <v>42759</v>
      </c>
      <c r="K2081" s="12" t="s">
        <v>11985</v>
      </c>
    </row>
    <row r="2082" spans="1:11" ht="15.75" customHeight="1">
      <c r="A2082" s="12">
        <v>28636866</v>
      </c>
      <c r="B2082" s="12" t="s">
        <v>11986</v>
      </c>
      <c r="C2082" s="12" t="s">
        <v>11987</v>
      </c>
      <c r="D2082" s="12" t="s">
        <v>11988</v>
      </c>
      <c r="E2082" s="12" t="s">
        <v>11989</v>
      </c>
      <c r="F2082" s="12" t="s">
        <v>443</v>
      </c>
      <c r="G2082" s="12">
        <v>2016</v>
      </c>
      <c r="H2082" s="70">
        <v>42908</v>
      </c>
      <c r="K2082" s="12" t="s">
        <v>11990</v>
      </c>
    </row>
    <row r="2083" spans="1:11" ht="15.75" customHeight="1">
      <c r="A2083" s="12">
        <v>28723470</v>
      </c>
      <c r="B2083" s="12" t="s">
        <v>11991</v>
      </c>
      <c r="C2083" s="12" t="s">
        <v>11992</v>
      </c>
      <c r="D2083" s="12" t="s">
        <v>11993</v>
      </c>
      <c r="E2083" s="12" t="s">
        <v>11994</v>
      </c>
      <c r="F2083" s="12" t="s">
        <v>11995</v>
      </c>
      <c r="G2083" s="12">
        <v>2016</v>
      </c>
      <c r="H2083" s="70">
        <v>42937</v>
      </c>
      <c r="K2083" s="12" t="s">
        <v>11996</v>
      </c>
    </row>
    <row r="2084" spans="1:11" ht="15.75" customHeight="1">
      <c r="A2084" s="12">
        <v>27695076</v>
      </c>
      <c r="B2084" s="12" t="s">
        <v>11997</v>
      </c>
      <c r="C2084" s="12" t="s">
        <v>11998</v>
      </c>
      <c r="D2084" s="12" t="s">
        <v>11999</v>
      </c>
      <c r="E2084" s="12" t="s">
        <v>11783</v>
      </c>
      <c r="F2084" s="12" t="s">
        <v>2175</v>
      </c>
      <c r="G2084" s="12">
        <v>2016</v>
      </c>
      <c r="H2084" s="70">
        <v>42647</v>
      </c>
      <c r="I2084" s="12" t="s">
        <v>12000</v>
      </c>
      <c r="K2084" s="12" t="s">
        <v>12001</v>
      </c>
    </row>
    <row r="2085" spans="1:11" ht="15.75" customHeight="1">
      <c r="A2085" s="12">
        <v>27795880</v>
      </c>
      <c r="B2085" s="12" t="s">
        <v>12002</v>
      </c>
      <c r="C2085" s="12" t="s">
        <v>12003</v>
      </c>
      <c r="D2085" s="12" t="s">
        <v>12004</v>
      </c>
      <c r="E2085" s="12" t="s">
        <v>12005</v>
      </c>
      <c r="F2085" s="12" t="s">
        <v>10945</v>
      </c>
      <c r="G2085" s="12">
        <v>2016</v>
      </c>
      <c r="H2085" s="70">
        <v>42675</v>
      </c>
      <c r="I2085" s="12" t="s">
        <v>12006</v>
      </c>
      <c r="K2085" s="12" t="s">
        <v>12007</v>
      </c>
    </row>
    <row r="2086" spans="1:11" ht="15.75" customHeight="1">
      <c r="A2086" s="12">
        <v>27706174</v>
      </c>
      <c r="B2086" s="12" t="s">
        <v>12008</v>
      </c>
      <c r="C2086" s="12" t="s">
        <v>12009</v>
      </c>
      <c r="D2086" s="12" t="s">
        <v>12010</v>
      </c>
      <c r="E2086" s="12" t="s">
        <v>12011</v>
      </c>
      <c r="F2086" s="12" t="s">
        <v>2168</v>
      </c>
      <c r="G2086" s="12">
        <v>2016</v>
      </c>
      <c r="H2086" s="70">
        <v>42649</v>
      </c>
      <c r="I2086" s="12" t="s">
        <v>12012</v>
      </c>
      <c r="K2086" s="12" t="s">
        <v>12013</v>
      </c>
    </row>
    <row r="2087" spans="1:11" ht="15.75" customHeight="1">
      <c r="A2087" s="12">
        <v>27722490</v>
      </c>
      <c r="B2087" s="12" t="s">
        <v>12014</v>
      </c>
      <c r="C2087" s="12" t="s">
        <v>12015</v>
      </c>
      <c r="D2087" s="12" t="s">
        <v>12016</v>
      </c>
      <c r="E2087" s="12" t="s">
        <v>7844</v>
      </c>
      <c r="F2087" s="12" t="s">
        <v>7845</v>
      </c>
      <c r="G2087" s="12">
        <v>2016</v>
      </c>
      <c r="H2087" s="70">
        <v>42654</v>
      </c>
      <c r="I2087" s="12" t="s">
        <v>12017</v>
      </c>
      <c r="K2087" s="12" t="s">
        <v>12018</v>
      </c>
    </row>
    <row r="2088" spans="1:11" ht="15.75" customHeight="1">
      <c r="A2088" s="12">
        <v>27774439</v>
      </c>
      <c r="B2088" s="12" t="s">
        <v>12019</v>
      </c>
      <c r="C2088" s="12" t="s">
        <v>12020</v>
      </c>
      <c r="D2088" s="12" t="s">
        <v>12021</v>
      </c>
      <c r="E2088" s="12" t="s">
        <v>6041</v>
      </c>
      <c r="F2088" s="12" t="s">
        <v>559</v>
      </c>
      <c r="G2088" s="12">
        <v>2016</v>
      </c>
      <c r="H2088" s="70">
        <v>42668</v>
      </c>
      <c r="I2088" s="12" t="s">
        <v>12022</v>
      </c>
      <c r="K2088" s="12" t="s">
        <v>12023</v>
      </c>
    </row>
    <row r="2089" spans="1:11" ht="15.75" customHeight="1">
      <c r="A2089" s="12">
        <v>27724878</v>
      </c>
      <c r="B2089" s="12" t="s">
        <v>12024</v>
      </c>
      <c r="C2089" s="12" t="s">
        <v>12025</v>
      </c>
      <c r="D2089" s="12" t="s">
        <v>12026</v>
      </c>
      <c r="E2089" s="12" t="s">
        <v>12027</v>
      </c>
      <c r="F2089" s="12" t="s">
        <v>341</v>
      </c>
      <c r="G2089" s="12">
        <v>2016</v>
      </c>
      <c r="H2089" s="70">
        <v>42655</v>
      </c>
      <c r="I2089" s="12" t="s">
        <v>12028</v>
      </c>
      <c r="K2089" s="12" t="s">
        <v>12029</v>
      </c>
    </row>
    <row r="2090" spans="1:11" ht="15.75" customHeight="1">
      <c r="A2090" s="12">
        <v>27754314</v>
      </c>
      <c r="B2090" s="12" t="s">
        <v>12030</v>
      </c>
      <c r="C2090" s="12" t="s">
        <v>12031</v>
      </c>
      <c r="D2090" s="12" t="s">
        <v>12032</v>
      </c>
      <c r="E2090" s="12" t="s">
        <v>12033</v>
      </c>
      <c r="F2090" s="12" t="s">
        <v>12034</v>
      </c>
      <c r="G2090" s="12">
        <v>2016</v>
      </c>
      <c r="H2090" s="70">
        <v>42662</v>
      </c>
      <c r="I2090" s="12" t="s">
        <v>12035</v>
      </c>
      <c r="K2090" s="12" t="s">
        <v>12036</v>
      </c>
    </row>
    <row r="2091" spans="1:11" ht="15.75" customHeight="1">
      <c r="A2091" s="12">
        <v>27754466</v>
      </c>
      <c r="B2091" s="12" t="s">
        <v>12037</v>
      </c>
      <c r="C2091" s="12" t="s">
        <v>12038</v>
      </c>
      <c r="D2091" s="12" t="s">
        <v>12039</v>
      </c>
      <c r="E2091" s="12" t="s">
        <v>12040</v>
      </c>
      <c r="F2091" s="12" t="s">
        <v>11544</v>
      </c>
      <c r="G2091" s="12">
        <v>2016</v>
      </c>
      <c r="H2091" s="70">
        <v>42662</v>
      </c>
      <c r="I2091" s="12" t="s">
        <v>12041</v>
      </c>
      <c r="K2091" s="12" t="s">
        <v>12042</v>
      </c>
    </row>
    <row r="2092" spans="1:11" ht="15.75" customHeight="1">
      <c r="A2092" s="12">
        <v>27803864</v>
      </c>
      <c r="B2092" s="12" t="s">
        <v>12043</v>
      </c>
      <c r="C2092" s="12" t="s">
        <v>12044</v>
      </c>
      <c r="D2092" s="12" t="s">
        <v>12045</v>
      </c>
      <c r="E2092" s="12" t="s">
        <v>12046</v>
      </c>
      <c r="F2092" s="12" t="s">
        <v>11189</v>
      </c>
      <c r="G2092" s="12">
        <v>2016</v>
      </c>
      <c r="H2092" s="70">
        <v>42677</v>
      </c>
      <c r="I2092" s="12" t="s">
        <v>12047</v>
      </c>
      <c r="K2092" s="12" t="s">
        <v>12048</v>
      </c>
    </row>
    <row r="2093" spans="1:11" ht="15.75" customHeight="1">
      <c r="A2093" s="12">
        <v>27783757</v>
      </c>
      <c r="B2093" s="12" t="s">
        <v>12049</v>
      </c>
      <c r="C2093" s="12" t="s">
        <v>12050</v>
      </c>
      <c r="D2093" s="12" t="s">
        <v>12051</v>
      </c>
      <c r="E2093" s="12" t="s">
        <v>12052</v>
      </c>
      <c r="F2093" s="12" t="s">
        <v>12053</v>
      </c>
      <c r="G2093" s="12">
        <v>2016</v>
      </c>
      <c r="H2093" s="70">
        <v>42670</v>
      </c>
      <c r="K2093" s="12" t="s">
        <v>12054</v>
      </c>
    </row>
    <row r="2094" spans="1:11" ht="15.75" customHeight="1">
      <c r="A2094" s="12">
        <v>27783678</v>
      </c>
      <c r="B2094" s="12" t="s">
        <v>12055</v>
      </c>
      <c r="C2094" s="12" t="s">
        <v>12056</v>
      </c>
      <c r="D2094" s="12" t="s">
        <v>12057</v>
      </c>
      <c r="E2094" s="12" t="s">
        <v>11532</v>
      </c>
      <c r="F2094" s="12" t="s">
        <v>2175</v>
      </c>
      <c r="G2094" s="12">
        <v>2016</v>
      </c>
      <c r="H2094" s="70">
        <v>42670</v>
      </c>
      <c r="I2094" s="12" t="s">
        <v>12058</v>
      </c>
      <c r="K2094" s="12" t="s">
        <v>12059</v>
      </c>
    </row>
    <row r="2095" spans="1:11" ht="15.75" customHeight="1">
      <c r="A2095" s="12">
        <v>27784280</v>
      </c>
      <c r="B2095" s="12" t="s">
        <v>12060</v>
      </c>
      <c r="C2095" s="12" t="s">
        <v>12061</v>
      </c>
      <c r="D2095" s="12" t="s">
        <v>12062</v>
      </c>
      <c r="E2095" s="12" t="s">
        <v>12063</v>
      </c>
      <c r="F2095" s="12" t="s">
        <v>341</v>
      </c>
      <c r="G2095" s="12">
        <v>2016</v>
      </c>
      <c r="H2095" s="70">
        <v>42671</v>
      </c>
      <c r="I2095" s="12" t="s">
        <v>12064</v>
      </c>
      <c r="K2095" s="12" t="s">
        <v>12065</v>
      </c>
    </row>
    <row r="2096" spans="1:11" ht="15.75" customHeight="1">
      <c r="A2096" s="12">
        <v>26446138</v>
      </c>
      <c r="B2096" s="12" t="s">
        <v>12066</v>
      </c>
      <c r="C2096" s="12" t="s">
        <v>12067</v>
      </c>
      <c r="D2096" s="12" t="s">
        <v>12068</v>
      </c>
      <c r="E2096" s="12" t="s">
        <v>8987</v>
      </c>
      <c r="F2096" s="12" t="s">
        <v>725</v>
      </c>
      <c r="G2096" s="12">
        <v>2016</v>
      </c>
      <c r="H2096" s="70">
        <v>42286</v>
      </c>
      <c r="K2096" s="12" t="s">
        <v>12069</v>
      </c>
    </row>
    <row r="2097" spans="1:11" ht="15.75" customHeight="1">
      <c r="A2097" s="12">
        <v>26977087</v>
      </c>
      <c r="B2097" s="12" t="s">
        <v>12070</v>
      </c>
      <c r="C2097" s="12" t="s">
        <v>12071</v>
      </c>
      <c r="D2097" s="12" t="s">
        <v>12072</v>
      </c>
      <c r="E2097" s="12" t="s">
        <v>2795</v>
      </c>
      <c r="F2097" s="12" t="s">
        <v>251</v>
      </c>
      <c r="G2097" s="12">
        <v>2016</v>
      </c>
      <c r="H2097" s="70">
        <v>42445</v>
      </c>
      <c r="K2097" s="12" t="s">
        <v>12073</v>
      </c>
    </row>
    <row r="2098" spans="1:11" ht="15.75" customHeight="1">
      <c r="A2098" s="12">
        <v>27062399</v>
      </c>
      <c r="B2098" s="12" t="s">
        <v>12074</v>
      </c>
      <c r="C2098" s="12" t="s">
        <v>12075</v>
      </c>
      <c r="D2098" s="12" t="s">
        <v>12076</v>
      </c>
      <c r="E2098" s="12" t="s">
        <v>12077</v>
      </c>
      <c r="F2098" s="12" t="s">
        <v>405</v>
      </c>
      <c r="G2098" s="12">
        <v>2016</v>
      </c>
      <c r="H2098" s="70">
        <v>42471</v>
      </c>
      <c r="K2098" s="12" t="s">
        <v>12078</v>
      </c>
    </row>
    <row r="2099" spans="1:11" ht="15.75" customHeight="1">
      <c r="A2099" s="12">
        <v>27436813</v>
      </c>
      <c r="B2099" s="12" t="s">
        <v>12079</v>
      </c>
      <c r="C2099" s="12" t="s">
        <v>12080</v>
      </c>
      <c r="D2099" s="12" t="s">
        <v>12081</v>
      </c>
      <c r="E2099" s="12" t="s">
        <v>8470</v>
      </c>
      <c r="F2099" s="12" t="s">
        <v>841</v>
      </c>
      <c r="G2099" s="12">
        <v>2016</v>
      </c>
      <c r="H2099" s="70">
        <v>42572</v>
      </c>
      <c r="K2099" s="12" t="s">
        <v>12082</v>
      </c>
    </row>
    <row r="2100" spans="1:11" ht="15.75" customHeight="1">
      <c r="A2100" s="12">
        <v>27480977</v>
      </c>
      <c r="B2100" s="12" t="s">
        <v>12083</v>
      </c>
      <c r="C2100" s="12" t="s">
        <v>12084</v>
      </c>
      <c r="D2100" s="12" t="s">
        <v>12085</v>
      </c>
      <c r="E2100" s="12" t="s">
        <v>12086</v>
      </c>
      <c r="F2100" s="12" t="s">
        <v>12087</v>
      </c>
      <c r="G2100" s="12">
        <v>2016</v>
      </c>
      <c r="H2100" s="70">
        <v>42585</v>
      </c>
      <c r="I2100" s="12" t="s">
        <v>12088</v>
      </c>
      <c r="J2100" s="12" t="s">
        <v>12089</v>
      </c>
      <c r="K2100" s="12" t="s">
        <v>12090</v>
      </c>
    </row>
    <row r="2101" spans="1:11" ht="15.75" customHeight="1">
      <c r="A2101" s="12">
        <v>27501926</v>
      </c>
      <c r="B2101" s="12" t="s">
        <v>12091</v>
      </c>
      <c r="C2101" s="12" t="s">
        <v>12092</v>
      </c>
      <c r="D2101" s="12" t="s">
        <v>12093</v>
      </c>
      <c r="E2101" s="12" t="s">
        <v>11754</v>
      </c>
      <c r="F2101" s="12" t="s">
        <v>239</v>
      </c>
      <c r="G2101" s="12">
        <v>2016</v>
      </c>
      <c r="H2101" s="70">
        <v>42592</v>
      </c>
      <c r="K2101" s="12" t="s">
        <v>12094</v>
      </c>
    </row>
    <row r="2102" spans="1:11" ht="15.75" customHeight="1">
      <c r="A2102" s="12">
        <v>27561417</v>
      </c>
      <c r="B2102" s="12" t="s">
        <v>12095</v>
      </c>
      <c r="C2102" s="12" t="s">
        <v>12096</v>
      </c>
      <c r="D2102" s="12" t="s">
        <v>12097</v>
      </c>
      <c r="E2102" s="12" t="s">
        <v>12098</v>
      </c>
      <c r="F2102" s="12" t="s">
        <v>1832</v>
      </c>
      <c r="G2102" s="12">
        <v>2016</v>
      </c>
      <c r="H2102" s="70">
        <v>42609</v>
      </c>
      <c r="K2102" s="12" t="s">
        <v>12099</v>
      </c>
    </row>
    <row r="2103" spans="1:11" ht="15.75" customHeight="1">
      <c r="A2103" s="12">
        <v>27585214</v>
      </c>
      <c r="B2103" s="12" t="s">
        <v>12100</v>
      </c>
      <c r="C2103" s="12" t="s">
        <v>12101</v>
      </c>
      <c r="D2103" s="12" t="s">
        <v>12102</v>
      </c>
      <c r="E2103" s="12" t="s">
        <v>12103</v>
      </c>
      <c r="F2103" s="12" t="s">
        <v>878</v>
      </c>
      <c r="G2103" s="12">
        <v>2016</v>
      </c>
      <c r="H2103" s="70">
        <v>42615</v>
      </c>
      <c r="K2103" s="12" t="s">
        <v>12104</v>
      </c>
    </row>
    <row r="2104" spans="1:11" ht="15.75" customHeight="1">
      <c r="A2104" s="12">
        <v>27596147</v>
      </c>
      <c r="B2104" s="12" t="s">
        <v>12105</v>
      </c>
      <c r="C2104" s="12" t="s">
        <v>12106</v>
      </c>
      <c r="D2104" s="12" t="s">
        <v>12107</v>
      </c>
      <c r="E2104" s="12" t="s">
        <v>12108</v>
      </c>
      <c r="F2104" s="12" t="s">
        <v>9408</v>
      </c>
      <c r="G2104" s="12">
        <v>2016</v>
      </c>
      <c r="H2104" s="70">
        <v>42620</v>
      </c>
      <c r="K2104" s="12" t="s">
        <v>12109</v>
      </c>
    </row>
    <row r="2105" spans="1:11" ht="15.75" customHeight="1">
      <c r="A2105" s="12">
        <v>27600502</v>
      </c>
      <c r="B2105" s="12" t="s">
        <v>12110</v>
      </c>
      <c r="C2105" s="12" t="s">
        <v>12111</v>
      </c>
      <c r="D2105" s="12" t="s">
        <v>12112</v>
      </c>
      <c r="E2105" s="12" t="s">
        <v>12113</v>
      </c>
      <c r="F2105" s="12" t="s">
        <v>90</v>
      </c>
      <c r="G2105" s="12">
        <v>2016</v>
      </c>
      <c r="H2105" s="70">
        <v>42621</v>
      </c>
      <c r="I2105" s="12" t="s">
        <v>12114</v>
      </c>
      <c r="K2105" s="12" t="s">
        <v>12115</v>
      </c>
    </row>
    <row r="2106" spans="1:11" ht="15.75" customHeight="1">
      <c r="A2106" s="12">
        <v>27734269</v>
      </c>
      <c r="B2106" s="12" t="s">
        <v>12116</v>
      </c>
      <c r="C2106" s="12" t="s">
        <v>11110</v>
      </c>
      <c r="D2106" s="12" t="s">
        <v>12117</v>
      </c>
      <c r="E2106" s="12" t="s">
        <v>11112</v>
      </c>
      <c r="F2106" s="12" t="s">
        <v>3227</v>
      </c>
      <c r="G2106" s="12">
        <v>2016</v>
      </c>
      <c r="H2106" s="70">
        <v>42657</v>
      </c>
      <c r="K2106" s="12" t="s">
        <v>12118</v>
      </c>
    </row>
    <row r="2107" spans="1:11" ht="15.75" customHeight="1">
      <c r="A2107" s="12">
        <v>27738813</v>
      </c>
      <c r="B2107" s="12" t="s">
        <v>12119</v>
      </c>
      <c r="C2107" s="12" t="s">
        <v>12120</v>
      </c>
      <c r="D2107" s="12" t="s">
        <v>12121</v>
      </c>
      <c r="E2107" s="12" t="s">
        <v>12122</v>
      </c>
      <c r="F2107" s="12" t="s">
        <v>12123</v>
      </c>
      <c r="G2107" s="12">
        <v>2016</v>
      </c>
      <c r="H2107" s="70">
        <v>42658</v>
      </c>
      <c r="K2107" s="12" t="s">
        <v>12124</v>
      </c>
    </row>
    <row r="2108" spans="1:11" ht="15.75" customHeight="1">
      <c r="A2108" s="12">
        <v>27764650</v>
      </c>
      <c r="B2108" s="12" t="s">
        <v>12125</v>
      </c>
      <c r="C2108" s="12" t="s">
        <v>12126</v>
      </c>
      <c r="D2108" s="12" t="s">
        <v>12127</v>
      </c>
      <c r="E2108" s="12" t="s">
        <v>12128</v>
      </c>
      <c r="F2108" s="12" t="s">
        <v>443</v>
      </c>
      <c r="G2108" s="12">
        <v>2016</v>
      </c>
      <c r="H2108" s="70">
        <v>42664</v>
      </c>
      <c r="K2108" s="12" t="s">
        <v>12129</v>
      </c>
    </row>
    <row r="2109" spans="1:11" ht="15.75" customHeight="1">
      <c r="A2109" s="12">
        <v>27765581</v>
      </c>
      <c r="B2109" s="12" t="s">
        <v>12130</v>
      </c>
      <c r="C2109" s="12" t="s">
        <v>12131</v>
      </c>
      <c r="D2109" s="12" t="s">
        <v>12132</v>
      </c>
      <c r="E2109" s="12" t="s">
        <v>1728</v>
      </c>
      <c r="F2109" s="12" t="s">
        <v>162</v>
      </c>
      <c r="G2109" s="12">
        <v>2016</v>
      </c>
      <c r="H2109" s="70">
        <v>42682</v>
      </c>
      <c r="I2109" s="12" t="s">
        <v>12133</v>
      </c>
      <c r="K2109" s="12" t="s">
        <v>12134</v>
      </c>
    </row>
    <row r="2110" spans="1:11" ht="15.75" customHeight="1">
      <c r="A2110" s="12">
        <v>27767927</v>
      </c>
      <c r="B2110" s="12" t="s">
        <v>12135</v>
      </c>
      <c r="C2110" s="12" t="s">
        <v>12136</v>
      </c>
      <c r="D2110" s="12" t="s">
        <v>12137</v>
      </c>
      <c r="E2110" s="12" t="s">
        <v>8338</v>
      </c>
      <c r="F2110" s="12" t="s">
        <v>2867</v>
      </c>
      <c r="G2110" s="12">
        <v>2016</v>
      </c>
      <c r="H2110" s="70">
        <v>42665</v>
      </c>
      <c r="I2110" s="12" t="s">
        <v>12138</v>
      </c>
      <c r="K2110" s="12" t="s">
        <v>12139</v>
      </c>
    </row>
    <row r="2111" spans="1:11" ht="15.75" customHeight="1">
      <c r="A2111" s="12">
        <v>27773503</v>
      </c>
      <c r="B2111" s="12" t="s">
        <v>12140</v>
      </c>
      <c r="C2111" s="12" t="s">
        <v>12141</v>
      </c>
      <c r="D2111" s="12" t="s">
        <v>12142</v>
      </c>
      <c r="E2111" s="12" t="s">
        <v>12143</v>
      </c>
      <c r="F2111" s="12" t="s">
        <v>1535</v>
      </c>
      <c r="G2111" s="12">
        <v>2016</v>
      </c>
      <c r="H2111" s="70">
        <v>42668</v>
      </c>
      <c r="K2111" s="12" t="s">
        <v>12144</v>
      </c>
    </row>
    <row r="2112" spans="1:11" ht="15.75" customHeight="1">
      <c r="A2112" s="12">
        <v>27773509</v>
      </c>
      <c r="B2112" s="12" t="s">
        <v>12145</v>
      </c>
      <c r="C2112" s="12" t="s">
        <v>12146</v>
      </c>
      <c r="D2112" s="12" t="s">
        <v>12147</v>
      </c>
      <c r="E2112" s="12" t="s">
        <v>12148</v>
      </c>
      <c r="F2112" s="12" t="s">
        <v>1535</v>
      </c>
      <c r="G2112" s="12">
        <v>2016</v>
      </c>
      <c r="H2112" s="70">
        <v>42668</v>
      </c>
      <c r="K2112" s="12" t="s">
        <v>12149</v>
      </c>
    </row>
    <row r="2113" spans="1:11" ht="15.75" customHeight="1">
      <c r="A2113" s="12">
        <v>27776813</v>
      </c>
      <c r="B2113" s="12" t="s">
        <v>12150</v>
      </c>
      <c r="C2113" s="12" t="s">
        <v>12151</v>
      </c>
      <c r="D2113" s="12" t="s">
        <v>12152</v>
      </c>
      <c r="E2113" s="12" t="s">
        <v>12153</v>
      </c>
      <c r="F2113" s="12" t="s">
        <v>1535</v>
      </c>
      <c r="G2113" s="12">
        <v>2016</v>
      </c>
      <c r="H2113" s="70">
        <v>42669</v>
      </c>
      <c r="K2113" s="12" t="s">
        <v>12154</v>
      </c>
    </row>
    <row r="2114" spans="1:11" ht="15.75" customHeight="1">
      <c r="A2114" s="12">
        <v>27788979</v>
      </c>
      <c r="B2114" s="12" t="s">
        <v>12155</v>
      </c>
      <c r="C2114" s="12" t="s">
        <v>12156</v>
      </c>
      <c r="D2114" s="12" t="s">
        <v>12157</v>
      </c>
      <c r="E2114" s="12" t="s">
        <v>1163</v>
      </c>
      <c r="F2114" s="12" t="s">
        <v>987</v>
      </c>
      <c r="G2114" s="12">
        <v>2016</v>
      </c>
      <c r="H2114" s="70">
        <v>42673</v>
      </c>
      <c r="K2114" s="12" t="s">
        <v>12158</v>
      </c>
    </row>
    <row r="2115" spans="1:11" ht="15.75" customHeight="1">
      <c r="A2115" s="12">
        <v>27811461</v>
      </c>
      <c r="B2115" s="12" t="s">
        <v>12159</v>
      </c>
      <c r="C2115" s="12" t="s">
        <v>12160</v>
      </c>
      <c r="D2115" s="12" t="s">
        <v>12161</v>
      </c>
      <c r="E2115" s="12" t="s">
        <v>12162</v>
      </c>
      <c r="F2115" s="12" t="s">
        <v>12163</v>
      </c>
      <c r="G2115" s="12">
        <v>2016</v>
      </c>
      <c r="H2115" s="70">
        <v>42679</v>
      </c>
      <c r="K2115" s="12" t="s">
        <v>12164</v>
      </c>
    </row>
    <row r="2116" spans="1:11" ht="15.75" customHeight="1">
      <c r="A2116" s="12">
        <v>27893595</v>
      </c>
      <c r="B2116" s="12" t="s">
        <v>12165</v>
      </c>
      <c r="C2116" s="12" t="s">
        <v>12166</v>
      </c>
      <c r="D2116" s="12" t="s">
        <v>12167</v>
      </c>
      <c r="E2116" s="12" t="s">
        <v>12168</v>
      </c>
      <c r="F2116" s="12" t="s">
        <v>128</v>
      </c>
      <c r="G2116" s="12">
        <v>2016</v>
      </c>
      <c r="H2116" s="70">
        <v>42703</v>
      </c>
      <c r="K2116" s="12" t="s">
        <v>12169</v>
      </c>
    </row>
    <row r="2117" spans="1:11" ht="15.75" customHeight="1">
      <c r="A2117" s="12">
        <v>27893596</v>
      </c>
      <c r="B2117" s="12" t="s">
        <v>12170</v>
      </c>
      <c r="C2117" s="12" t="s">
        <v>12171</v>
      </c>
      <c r="D2117" s="12" t="s">
        <v>12172</v>
      </c>
      <c r="E2117" s="12" t="s">
        <v>12173</v>
      </c>
      <c r="F2117" s="12" t="s">
        <v>128</v>
      </c>
      <c r="G2117" s="12">
        <v>2016</v>
      </c>
      <c r="H2117" s="70">
        <v>42703</v>
      </c>
      <c r="K2117" s="12" t="s">
        <v>12174</v>
      </c>
    </row>
    <row r="2118" spans="1:11" ht="15.75" customHeight="1">
      <c r="A2118" s="12">
        <v>27929243</v>
      </c>
      <c r="B2118" s="12" t="s">
        <v>12175</v>
      </c>
      <c r="C2118" s="12" t="s">
        <v>12176</v>
      </c>
      <c r="D2118" s="12" t="s">
        <v>12177</v>
      </c>
      <c r="E2118" s="12" t="s">
        <v>12178</v>
      </c>
      <c r="F2118" s="12" t="s">
        <v>348</v>
      </c>
      <c r="G2118" s="12">
        <v>2016</v>
      </c>
      <c r="H2118" s="70">
        <v>42713</v>
      </c>
    </row>
    <row r="2119" spans="1:11" ht="15.75" customHeight="1">
      <c r="A2119" s="12">
        <v>28201690</v>
      </c>
      <c r="B2119" s="12" t="s">
        <v>12179</v>
      </c>
      <c r="C2119" s="12" t="s">
        <v>12180</v>
      </c>
      <c r="D2119" s="12" t="s">
        <v>12181</v>
      </c>
      <c r="E2119" s="12" t="s">
        <v>9635</v>
      </c>
      <c r="F2119" s="12" t="s">
        <v>12182</v>
      </c>
      <c r="G2119" s="12">
        <v>2016</v>
      </c>
      <c r="H2119" s="70">
        <v>42782</v>
      </c>
      <c r="I2119" s="12" t="s">
        <v>12183</v>
      </c>
      <c r="K2119" s="12" t="s">
        <v>12184</v>
      </c>
    </row>
    <row r="2120" spans="1:11" ht="15.75" customHeight="1">
      <c r="A2120" s="12">
        <v>30208367</v>
      </c>
      <c r="B2120" s="12" t="s">
        <v>12185</v>
      </c>
      <c r="C2120" s="12" t="s">
        <v>12186</v>
      </c>
      <c r="D2120" s="12" t="s">
        <v>12187</v>
      </c>
      <c r="E2120" s="12" t="s">
        <v>12188</v>
      </c>
      <c r="F2120" s="12" t="s">
        <v>251</v>
      </c>
      <c r="G2120" s="12">
        <v>2016</v>
      </c>
      <c r="H2120" s="70">
        <v>43356</v>
      </c>
      <c r="K2120" s="12" t="s">
        <v>12189</v>
      </c>
    </row>
    <row r="2121" spans="1:11" ht="15.75" customHeight="1">
      <c r="A2121" s="12">
        <v>27809795</v>
      </c>
      <c r="B2121" s="12" t="s">
        <v>12190</v>
      </c>
      <c r="C2121" s="12" t="s">
        <v>12191</v>
      </c>
      <c r="D2121" s="12" t="s">
        <v>12192</v>
      </c>
      <c r="E2121" s="12" t="s">
        <v>9395</v>
      </c>
      <c r="F2121" s="12" t="s">
        <v>341</v>
      </c>
      <c r="G2121" s="12">
        <v>2016</v>
      </c>
      <c r="H2121" s="70">
        <v>42679</v>
      </c>
      <c r="I2121" s="12" t="s">
        <v>12193</v>
      </c>
      <c r="K2121" s="12" t="s">
        <v>12194</v>
      </c>
    </row>
    <row r="2122" spans="1:11" ht="15.75" customHeight="1">
      <c r="A2122" s="12">
        <v>27812208</v>
      </c>
      <c r="B2122" s="12" t="s">
        <v>12195</v>
      </c>
      <c r="C2122" s="12" t="s">
        <v>12196</v>
      </c>
      <c r="D2122" s="12" t="s">
        <v>12197</v>
      </c>
      <c r="E2122" s="12" t="s">
        <v>12198</v>
      </c>
      <c r="F2122" s="12" t="s">
        <v>2168</v>
      </c>
      <c r="G2122" s="12">
        <v>2016</v>
      </c>
      <c r="H2122" s="70">
        <v>42679</v>
      </c>
      <c r="I2122" s="12" t="s">
        <v>12199</v>
      </c>
      <c r="K2122" s="12" t="s">
        <v>12200</v>
      </c>
    </row>
    <row r="2123" spans="1:11" ht="15.75" customHeight="1">
      <c r="A2123" s="12">
        <v>27572098</v>
      </c>
      <c r="B2123" s="12" t="s">
        <v>12201</v>
      </c>
      <c r="C2123" s="12" t="s">
        <v>12202</v>
      </c>
      <c r="D2123" s="12" t="s">
        <v>12203</v>
      </c>
      <c r="E2123" s="12" t="s">
        <v>324</v>
      </c>
      <c r="F2123" s="12" t="s">
        <v>851</v>
      </c>
      <c r="G2123" s="12">
        <v>2016</v>
      </c>
      <c r="H2123" s="70">
        <v>42613</v>
      </c>
      <c r="K2123" s="12" t="s">
        <v>12204</v>
      </c>
    </row>
    <row r="2124" spans="1:11" ht="15.75" customHeight="1">
      <c r="A2124" s="12">
        <v>27861521</v>
      </c>
      <c r="B2124" s="12" t="s">
        <v>12205</v>
      </c>
      <c r="C2124" s="12" t="s">
        <v>12206</v>
      </c>
      <c r="D2124" s="12" t="s">
        <v>12207</v>
      </c>
      <c r="E2124" s="12" t="s">
        <v>724</v>
      </c>
      <c r="F2124" s="12" t="s">
        <v>2168</v>
      </c>
      <c r="G2124" s="12">
        <v>2016</v>
      </c>
      <c r="H2124" s="70">
        <v>42693</v>
      </c>
      <c r="I2124" s="12" t="s">
        <v>12208</v>
      </c>
      <c r="K2124" s="12" t="s">
        <v>12209</v>
      </c>
    </row>
    <row r="2125" spans="1:11" ht="15.75" customHeight="1">
      <c r="A2125" s="12">
        <v>27871264</v>
      </c>
      <c r="B2125" s="12" t="s">
        <v>12210</v>
      </c>
      <c r="C2125" s="12" t="s">
        <v>12211</v>
      </c>
      <c r="D2125" s="12" t="s">
        <v>12212</v>
      </c>
      <c r="E2125" s="12" t="s">
        <v>12213</v>
      </c>
      <c r="F2125" s="12" t="s">
        <v>392</v>
      </c>
      <c r="G2125" s="12">
        <v>2016</v>
      </c>
      <c r="H2125" s="70">
        <v>42697</v>
      </c>
      <c r="I2125" s="12" t="s">
        <v>12214</v>
      </c>
      <c r="K2125" s="12" t="s">
        <v>12215</v>
      </c>
    </row>
    <row r="2126" spans="1:11" ht="15.75" customHeight="1">
      <c r="A2126" s="12">
        <v>27881530</v>
      </c>
      <c r="B2126" s="12" t="s">
        <v>12216</v>
      </c>
      <c r="C2126" s="12" t="s">
        <v>12217</v>
      </c>
      <c r="D2126" s="12" t="s">
        <v>12218</v>
      </c>
      <c r="E2126" s="12" t="s">
        <v>12219</v>
      </c>
      <c r="F2126" s="12" t="s">
        <v>204</v>
      </c>
      <c r="G2126" s="12">
        <v>2016</v>
      </c>
      <c r="H2126" s="70">
        <v>42699</v>
      </c>
      <c r="I2126" s="12" t="s">
        <v>12220</v>
      </c>
      <c r="K2126" s="12" t="s">
        <v>12221</v>
      </c>
    </row>
    <row r="2127" spans="1:11" ht="15.75" customHeight="1">
      <c r="A2127" s="12">
        <v>27892938</v>
      </c>
      <c r="B2127" s="12" t="s">
        <v>12222</v>
      </c>
      <c r="C2127" s="12" t="s">
        <v>12223</v>
      </c>
      <c r="D2127" s="12" t="s">
        <v>12224</v>
      </c>
      <c r="E2127" s="12" t="s">
        <v>12225</v>
      </c>
      <c r="F2127" s="12" t="s">
        <v>7282</v>
      </c>
      <c r="G2127" s="12">
        <v>2016</v>
      </c>
      <c r="H2127" s="70">
        <v>42703</v>
      </c>
      <c r="I2127" s="12" t="s">
        <v>12226</v>
      </c>
      <c r="K2127" s="12" t="s">
        <v>12227</v>
      </c>
    </row>
    <row r="2128" spans="1:11" ht="15.75" customHeight="1">
      <c r="A2128" s="12">
        <v>26511655</v>
      </c>
      <c r="B2128" s="12" t="s">
        <v>12228</v>
      </c>
      <c r="C2128" s="12" t="s">
        <v>12229</v>
      </c>
      <c r="D2128" s="12" t="s">
        <v>12230</v>
      </c>
      <c r="E2128" s="12" t="s">
        <v>12231</v>
      </c>
      <c r="F2128" s="12" t="s">
        <v>725</v>
      </c>
      <c r="G2128" s="12">
        <v>2016</v>
      </c>
      <c r="H2128" s="70">
        <v>42307</v>
      </c>
      <c r="K2128" s="12" t="s">
        <v>12232</v>
      </c>
    </row>
    <row r="2129" spans="1:11" ht="15.75" customHeight="1">
      <c r="A2129" s="12">
        <v>26538551</v>
      </c>
      <c r="B2129" s="12" t="s">
        <v>12233</v>
      </c>
      <c r="C2129" s="12" t="s">
        <v>12234</v>
      </c>
      <c r="D2129" s="12" t="s">
        <v>12235</v>
      </c>
      <c r="E2129" s="12" t="s">
        <v>12236</v>
      </c>
      <c r="F2129" s="12" t="s">
        <v>725</v>
      </c>
      <c r="G2129" s="12">
        <v>2016</v>
      </c>
      <c r="H2129" s="70">
        <v>42314</v>
      </c>
      <c r="K2129" s="12" t="s">
        <v>12237</v>
      </c>
    </row>
    <row r="2130" spans="1:11" ht="15.75" customHeight="1">
      <c r="A2130" s="12">
        <v>26538552</v>
      </c>
      <c r="B2130" s="12" t="s">
        <v>12238</v>
      </c>
      <c r="C2130" s="12" t="s">
        <v>12239</v>
      </c>
      <c r="D2130" s="12" t="s">
        <v>12240</v>
      </c>
      <c r="E2130" s="12" t="s">
        <v>2476</v>
      </c>
      <c r="F2130" s="12" t="s">
        <v>725</v>
      </c>
      <c r="G2130" s="12">
        <v>2016</v>
      </c>
      <c r="H2130" s="70">
        <v>42314</v>
      </c>
      <c r="K2130" s="12" t="s">
        <v>12241</v>
      </c>
    </row>
    <row r="2131" spans="1:11" ht="15.75" customHeight="1">
      <c r="A2131" s="12">
        <v>26672002</v>
      </c>
      <c r="B2131" s="12" t="s">
        <v>12242</v>
      </c>
      <c r="C2131" s="12" t="s">
        <v>12243</v>
      </c>
      <c r="D2131" s="12" t="s">
        <v>12244</v>
      </c>
      <c r="E2131" s="12" t="s">
        <v>12245</v>
      </c>
      <c r="F2131" s="12" t="s">
        <v>725</v>
      </c>
      <c r="G2131" s="12">
        <v>2016</v>
      </c>
      <c r="H2131" s="70">
        <v>42355</v>
      </c>
      <c r="K2131" s="12" t="s">
        <v>12246</v>
      </c>
    </row>
    <row r="2132" spans="1:11" ht="15.75" customHeight="1">
      <c r="A2132" s="12">
        <v>26888660</v>
      </c>
      <c r="B2132" s="12" t="s">
        <v>12247</v>
      </c>
      <c r="C2132" s="12" t="s">
        <v>12248</v>
      </c>
      <c r="D2132" s="12" t="s">
        <v>12249</v>
      </c>
      <c r="E2132" s="12" t="s">
        <v>12250</v>
      </c>
      <c r="F2132" s="12" t="s">
        <v>251</v>
      </c>
      <c r="G2132" s="12">
        <v>2016</v>
      </c>
      <c r="H2132" s="70">
        <v>42419</v>
      </c>
      <c r="K2132" s="12" t="s">
        <v>12251</v>
      </c>
    </row>
    <row r="2133" spans="1:11" ht="15.75" customHeight="1">
      <c r="A2133" s="12">
        <v>27083192</v>
      </c>
      <c r="B2133" s="12" t="s">
        <v>12252</v>
      </c>
      <c r="C2133" s="12" t="s">
        <v>12253</v>
      </c>
      <c r="D2133" s="12" t="s">
        <v>12254</v>
      </c>
      <c r="E2133" s="12" t="s">
        <v>12255</v>
      </c>
      <c r="F2133" s="12" t="s">
        <v>725</v>
      </c>
      <c r="G2133" s="12">
        <v>2016</v>
      </c>
      <c r="H2133" s="70">
        <v>42477</v>
      </c>
      <c r="K2133" s="12" t="s">
        <v>12256</v>
      </c>
    </row>
    <row r="2134" spans="1:11" ht="15.75" customHeight="1">
      <c r="A2134" s="12">
        <v>27142891</v>
      </c>
      <c r="B2134" s="12" t="s">
        <v>12257</v>
      </c>
      <c r="C2134" s="12" t="s">
        <v>12258</v>
      </c>
      <c r="D2134" s="12" t="s">
        <v>12259</v>
      </c>
      <c r="E2134" s="12" t="s">
        <v>12260</v>
      </c>
      <c r="F2134" s="12" t="s">
        <v>5568</v>
      </c>
      <c r="G2134" s="12">
        <v>2016</v>
      </c>
      <c r="H2134" s="70">
        <v>42495</v>
      </c>
      <c r="K2134" s="12" t="s">
        <v>12261</v>
      </c>
    </row>
    <row r="2135" spans="1:11" ht="15.75" customHeight="1">
      <c r="A2135" s="12">
        <v>27288416</v>
      </c>
      <c r="B2135" s="12" t="s">
        <v>12262</v>
      </c>
      <c r="C2135" s="12" t="s">
        <v>12263</v>
      </c>
      <c r="D2135" s="12" t="s">
        <v>12264</v>
      </c>
      <c r="E2135" s="12" t="s">
        <v>1881</v>
      </c>
      <c r="F2135" s="12" t="s">
        <v>251</v>
      </c>
      <c r="G2135" s="12">
        <v>2016</v>
      </c>
      <c r="H2135" s="70">
        <v>42533</v>
      </c>
      <c r="K2135" s="12" t="s">
        <v>12265</v>
      </c>
    </row>
    <row r="2136" spans="1:11" ht="15.75" customHeight="1">
      <c r="A2136" s="12">
        <v>27402054</v>
      </c>
      <c r="B2136" s="12" t="s">
        <v>12266</v>
      </c>
      <c r="C2136" s="12" t="s">
        <v>12267</v>
      </c>
      <c r="D2136" s="12" t="s">
        <v>12268</v>
      </c>
      <c r="E2136" s="12" t="s">
        <v>12269</v>
      </c>
      <c r="F2136" s="12" t="s">
        <v>679</v>
      </c>
      <c r="G2136" s="12">
        <v>2016</v>
      </c>
      <c r="H2136" s="70">
        <v>42564</v>
      </c>
      <c r="K2136" s="12" t="s">
        <v>12270</v>
      </c>
    </row>
    <row r="2137" spans="1:11" ht="15.75" customHeight="1">
      <c r="A2137" s="12">
        <v>27701927</v>
      </c>
      <c r="B2137" s="12" t="s">
        <v>12271</v>
      </c>
      <c r="C2137" s="12" t="s">
        <v>12272</v>
      </c>
      <c r="D2137" s="12" t="s">
        <v>12273</v>
      </c>
      <c r="E2137" s="12" t="s">
        <v>12274</v>
      </c>
      <c r="F2137" s="12" t="s">
        <v>1906</v>
      </c>
      <c r="G2137" s="12">
        <v>2016</v>
      </c>
      <c r="H2137" s="70">
        <v>42649</v>
      </c>
      <c r="K2137" s="12" t="s">
        <v>12275</v>
      </c>
    </row>
    <row r="2138" spans="1:11" ht="15.75" customHeight="1">
      <c r="A2138" s="12">
        <v>27771470</v>
      </c>
      <c r="B2138" s="12" t="s">
        <v>12276</v>
      </c>
      <c r="C2138" s="12" t="s">
        <v>12277</v>
      </c>
      <c r="D2138" s="12" t="s">
        <v>12278</v>
      </c>
      <c r="E2138" s="12" t="s">
        <v>12279</v>
      </c>
      <c r="F2138" s="12" t="s">
        <v>4565</v>
      </c>
      <c r="G2138" s="12">
        <v>2016</v>
      </c>
      <c r="H2138" s="70">
        <v>42680</v>
      </c>
      <c r="K2138" s="12" t="s">
        <v>12280</v>
      </c>
    </row>
    <row r="2139" spans="1:11" ht="15.75" customHeight="1">
      <c r="A2139" s="12">
        <v>27779096</v>
      </c>
      <c r="B2139" s="12" t="s">
        <v>12281</v>
      </c>
      <c r="C2139" s="12" t="s">
        <v>12282</v>
      </c>
      <c r="D2139" s="12" t="s">
        <v>12283</v>
      </c>
      <c r="E2139" s="12" t="s">
        <v>12284</v>
      </c>
      <c r="F2139" s="12" t="s">
        <v>12285</v>
      </c>
      <c r="G2139" s="12">
        <v>2016</v>
      </c>
      <c r="H2139" s="70">
        <v>42669</v>
      </c>
      <c r="K2139" s="12" t="s">
        <v>12286</v>
      </c>
    </row>
    <row r="2140" spans="1:11" ht="15.75" customHeight="1">
      <c r="A2140" s="12">
        <v>27784728</v>
      </c>
      <c r="B2140" s="12" t="s">
        <v>12287</v>
      </c>
      <c r="C2140" s="12" t="s">
        <v>12288</v>
      </c>
      <c r="D2140" s="12" t="s">
        <v>12289</v>
      </c>
      <c r="E2140" s="12" t="s">
        <v>12290</v>
      </c>
      <c r="F2140" s="12" t="s">
        <v>12291</v>
      </c>
      <c r="G2140" s="12">
        <v>2016</v>
      </c>
      <c r="H2140" s="70">
        <v>42671</v>
      </c>
      <c r="I2140" s="12" t="s">
        <v>12292</v>
      </c>
      <c r="K2140" s="12" t="s">
        <v>12293</v>
      </c>
    </row>
    <row r="2141" spans="1:11" ht="15.75" customHeight="1">
      <c r="A2141" s="12">
        <v>27804991</v>
      </c>
      <c r="B2141" s="12" t="s">
        <v>12294</v>
      </c>
      <c r="C2141" s="12" t="s">
        <v>7361</v>
      </c>
      <c r="D2141" s="12" t="s">
        <v>12295</v>
      </c>
      <c r="E2141" s="12" t="s">
        <v>7363</v>
      </c>
      <c r="F2141" s="12" t="s">
        <v>7206</v>
      </c>
      <c r="G2141" s="12">
        <v>2016</v>
      </c>
      <c r="H2141" s="70">
        <v>42677</v>
      </c>
      <c r="K2141" s="12" t="s">
        <v>12296</v>
      </c>
    </row>
    <row r="2142" spans="1:11" ht="15.75" customHeight="1">
      <c r="A2142" s="12">
        <v>27810130</v>
      </c>
      <c r="B2142" s="12" t="s">
        <v>12297</v>
      </c>
      <c r="C2142" s="12" t="s">
        <v>12298</v>
      </c>
      <c r="D2142" s="12" t="s">
        <v>12299</v>
      </c>
      <c r="E2142" s="12" t="s">
        <v>12300</v>
      </c>
      <c r="F2142" s="12" t="s">
        <v>1919</v>
      </c>
      <c r="G2142" s="12">
        <v>2016</v>
      </c>
      <c r="H2142" s="70">
        <v>42679</v>
      </c>
      <c r="K2142" s="12" t="s">
        <v>12301</v>
      </c>
    </row>
    <row r="2143" spans="1:11" ht="15.75" customHeight="1">
      <c r="A2143" s="12">
        <v>27817999</v>
      </c>
      <c r="B2143" s="12" t="s">
        <v>12302</v>
      </c>
      <c r="C2143" s="12" t="s">
        <v>12303</v>
      </c>
      <c r="D2143" s="12" t="s">
        <v>12304</v>
      </c>
      <c r="E2143" s="12" t="s">
        <v>9163</v>
      </c>
      <c r="F2143" s="12" t="s">
        <v>12305</v>
      </c>
      <c r="G2143" s="12">
        <v>2016</v>
      </c>
      <c r="H2143" s="70">
        <v>42682</v>
      </c>
      <c r="K2143" s="12" t="s">
        <v>12306</v>
      </c>
    </row>
    <row r="2144" spans="1:11" ht="15.75" customHeight="1">
      <c r="A2144" s="12">
        <v>27820670</v>
      </c>
      <c r="B2144" s="12" t="s">
        <v>12307</v>
      </c>
      <c r="C2144" s="12" t="s">
        <v>12308</v>
      </c>
      <c r="D2144" s="12" t="s">
        <v>12309</v>
      </c>
      <c r="E2144" s="12" t="s">
        <v>12310</v>
      </c>
      <c r="F2144" s="12" t="s">
        <v>5568</v>
      </c>
      <c r="G2144" s="12">
        <v>2016</v>
      </c>
      <c r="H2144" s="70">
        <v>42682</v>
      </c>
      <c r="I2144" s="12" t="s">
        <v>12311</v>
      </c>
      <c r="J2144" s="12" t="s">
        <v>12312</v>
      </c>
      <c r="K2144" s="12" t="s">
        <v>12313</v>
      </c>
    </row>
    <row r="2145" spans="1:11" ht="15.75" customHeight="1">
      <c r="A2145" s="12">
        <v>27830198</v>
      </c>
      <c r="B2145" s="12" t="s">
        <v>12314</v>
      </c>
      <c r="C2145" s="12" t="s">
        <v>12315</v>
      </c>
      <c r="D2145" s="12" t="s">
        <v>12316</v>
      </c>
      <c r="E2145" s="12" t="s">
        <v>12317</v>
      </c>
      <c r="F2145" s="12" t="s">
        <v>12318</v>
      </c>
      <c r="G2145" s="12">
        <v>2016</v>
      </c>
      <c r="H2145" s="70">
        <v>42685</v>
      </c>
      <c r="I2145" s="12" t="s">
        <v>12319</v>
      </c>
      <c r="K2145" s="12" t="s">
        <v>12320</v>
      </c>
    </row>
    <row r="2146" spans="1:11" ht="15.75" customHeight="1">
      <c r="A2146" s="12">
        <v>27835626</v>
      </c>
      <c r="B2146" s="12" t="s">
        <v>12321</v>
      </c>
      <c r="C2146" s="12" t="s">
        <v>12322</v>
      </c>
      <c r="D2146" s="12" t="s">
        <v>12323</v>
      </c>
      <c r="E2146" s="12" t="s">
        <v>10331</v>
      </c>
      <c r="F2146" s="12" t="s">
        <v>128</v>
      </c>
      <c r="G2146" s="12">
        <v>2016</v>
      </c>
      <c r="H2146" s="70">
        <v>42686</v>
      </c>
      <c r="I2146" s="12" t="s">
        <v>12324</v>
      </c>
      <c r="J2146" s="12" t="s">
        <v>12325</v>
      </c>
      <c r="K2146" s="12" t="s">
        <v>12326</v>
      </c>
    </row>
    <row r="2147" spans="1:11" ht="15.75" customHeight="1">
      <c r="A2147" s="12">
        <v>27838487</v>
      </c>
      <c r="B2147" s="12" t="s">
        <v>12327</v>
      </c>
      <c r="C2147" s="12" t="s">
        <v>12328</v>
      </c>
      <c r="D2147" s="12" t="s">
        <v>12329</v>
      </c>
      <c r="E2147" s="12" t="s">
        <v>12330</v>
      </c>
      <c r="F2147" s="12" t="s">
        <v>12331</v>
      </c>
      <c r="G2147" s="12">
        <v>2016</v>
      </c>
      <c r="H2147" s="70">
        <v>42688</v>
      </c>
      <c r="K2147" s="12" t="s">
        <v>12332</v>
      </c>
    </row>
    <row r="2148" spans="1:11" ht="15.75" customHeight="1">
      <c r="A2148" s="12">
        <v>27852877</v>
      </c>
      <c r="B2148" s="12" t="s">
        <v>12333</v>
      </c>
      <c r="C2148" s="12" t="s">
        <v>12334</v>
      </c>
      <c r="D2148" s="12" t="s">
        <v>12335</v>
      </c>
      <c r="E2148" s="12" t="s">
        <v>12336</v>
      </c>
      <c r="F2148" s="12" t="s">
        <v>8158</v>
      </c>
      <c r="G2148" s="12">
        <v>2016</v>
      </c>
      <c r="H2148" s="70">
        <v>42692</v>
      </c>
      <c r="I2148" s="12" t="s">
        <v>12337</v>
      </c>
      <c r="K2148" s="12" t="s">
        <v>12338</v>
      </c>
    </row>
    <row r="2149" spans="1:11" ht="15.75" customHeight="1">
      <c r="A2149" s="12">
        <v>27859689</v>
      </c>
      <c r="B2149" s="12" t="s">
        <v>12339</v>
      </c>
      <c r="C2149" s="12" t="s">
        <v>12340</v>
      </c>
      <c r="D2149" s="12" t="s">
        <v>12341</v>
      </c>
      <c r="E2149" s="12" t="s">
        <v>12342</v>
      </c>
      <c r="F2149" s="12" t="s">
        <v>8621</v>
      </c>
      <c r="G2149" s="12">
        <v>2016</v>
      </c>
      <c r="H2149" s="70">
        <v>42693</v>
      </c>
      <c r="K2149" s="12" t="s">
        <v>12343</v>
      </c>
    </row>
    <row r="2150" spans="1:11" ht="15.75" customHeight="1">
      <c r="A2150" s="12">
        <v>27859690</v>
      </c>
      <c r="B2150" s="12" t="s">
        <v>12344</v>
      </c>
      <c r="C2150" s="12" t="s">
        <v>12345</v>
      </c>
      <c r="D2150" s="12" t="s">
        <v>12346</v>
      </c>
      <c r="E2150" s="12" t="s">
        <v>11653</v>
      </c>
      <c r="F2150" s="12" t="s">
        <v>8621</v>
      </c>
      <c r="G2150" s="12">
        <v>2016</v>
      </c>
      <c r="H2150" s="70">
        <v>42693</v>
      </c>
      <c r="K2150" s="12" t="s">
        <v>12347</v>
      </c>
    </row>
    <row r="2151" spans="1:11" ht="15.75" customHeight="1">
      <c r="A2151" s="12">
        <v>27997089</v>
      </c>
      <c r="B2151" s="12" t="s">
        <v>12348</v>
      </c>
      <c r="C2151" s="12" t="s">
        <v>12349</v>
      </c>
      <c r="D2151" s="12" t="s">
        <v>12350</v>
      </c>
      <c r="E2151" s="12" t="s">
        <v>12351</v>
      </c>
      <c r="F2151" s="12" t="s">
        <v>12348</v>
      </c>
      <c r="G2151" s="12">
        <v>2016</v>
      </c>
      <c r="H2151" s="70">
        <v>42705</v>
      </c>
      <c r="K2151" s="12" t="s">
        <v>12352</v>
      </c>
    </row>
    <row r="2152" spans="1:11" ht="15.75" customHeight="1">
      <c r="A2152" s="12">
        <v>28146186</v>
      </c>
      <c r="B2152" s="12" t="s">
        <v>12353</v>
      </c>
      <c r="C2152" s="12" t="s">
        <v>12354</v>
      </c>
      <c r="D2152" s="12" t="s">
        <v>12355</v>
      </c>
      <c r="E2152" s="12" t="s">
        <v>12356</v>
      </c>
      <c r="F2152" s="12" t="s">
        <v>1560</v>
      </c>
      <c r="G2152" s="12">
        <v>2016</v>
      </c>
      <c r="H2152" s="70">
        <v>42768</v>
      </c>
      <c r="K2152" s="12" t="s">
        <v>12357</v>
      </c>
    </row>
    <row r="2153" spans="1:11" ht="15.75" customHeight="1">
      <c r="A2153" s="12">
        <v>27914477</v>
      </c>
      <c r="B2153" s="12" t="s">
        <v>12358</v>
      </c>
      <c r="C2153" s="12" t="s">
        <v>12359</v>
      </c>
      <c r="D2153" s="12" t="s">
        <v>12360</v>
      </c>
      <c r="E2153" s="12" t="s">
        <v>11687</v>
      </c>
      <c r="F2153" s="12" t="s">
        <v>1255</v>
      </c>
      <c r="G2153" s="12">
        <v>2016</v>
      </c>
      <c r="H2153" s="70">
        <v>42709</v>
      </c>
      <c r="I2153" s="12" t="s">
        <v>12361</v>
      </c>
      <c r="K2153" s="12" t="s">
        <v>12362</v>
      </c>
    </row>
    <row r="2154" spans="1:11" ht="15.75" customHeight="1">
      <c r="A2154" s="12">
        <v>27931519</v>
      </c>
      <c r="B2154" s="12" t="s">
        <v>12363</v>
      </c>
      <c r="C2154" s="12" t="s">
        <v>12364</v>
      </c>
      <c r="D2154" s="12" t="s">
        <v>12365</v>
      </c>
      <c r="E2154" s="12" t="s">
        <v>12366</v>
      </c>
      <c r="F2154" s="12" t="s">
        <v>7032</v>
      </c>
      <c r="G2154" s="12">
        <v>2016</v>
      </c>
      <c r="H2154" s="70">
        <v>42714</v>
      </c>
      <c r="I2154" s="12" t="s">
        <v>12367</v>
      </c>
      <c r="K2154" s="12" t="s">
        <v>12368</v>
      </c>
    </row>
    <row r="2155" spans="1:11" ht="15.75" customHeight="1">
      <c r="A2155" s="12">
        <v>27965446</v>
      </c>
      <c r="B2155" s="12" t="s">
        <v>12369</v>
      </c>
      <c r="C2155" s="12" t="s">
        <v>12370</v>
      </c>
      <c r="D2155" s="12" t="s">
        <v>12371</v>
      </c>
      <c r="E2155" s="12" t="s">
        <v>2365</v>
      </c>
      <c r="F2155" s="12" t="s">
        <v>2903</v>
      </c>
      <c r="G2155" s="12">
        <v>2016</v>
      </c>
      <c r="H2155" s="70">
        <v>42719</v>
      </c>
      <c r="I2155" s="12" t="s">
        <v>12372</v>
      </c>
      <c r="K2155" s="12" t="s">
        <v>12373</v>
      </c>
    </row>
    <row r="2156" spans="1:11" ht="15.75" customHeight="1">
      <c r="A2156" s="12">
        <v>27738051</v>
      </c>
      <c r="B2156" s="12" t="s">
        <v>12374</v>
      </c>
      <c r="C2156" s="12" t="s">
        <v>12375</v>
      </c>
      <c r="D2156" s="12" t="s">
        <v>12376</v>
      </c>
      <c r="E2156" s="12" t="s">
        <v>10419</v>
      </c>
      <c r="F2156" s="12" t="s">
        <v>1115</v>
      </c>
      <c r="G2156" s="12">
        <v>2016</v>
      </c>
      <c r="H2156" s="70">
        <v>42658</v>
      </c>
      <c r="I2156" s="12" t="s">
        <v>12377</v>
      </c>
      <c r="K2156" s="12" t="s">
        <v>12378</v>
      </c>
    </row>
    <row r="2157" spans="1:11" ht="15.75" customHeight="1">
      <c r="A2157" s="12">
        <v>28293360</v>
      </c>
      <c r="B2157" s="12" t="s">
        <v>12379</v>
      </c>
      <c r="C2157" s="12" t="s">
        <v>12380</v>
      </c>
      <c r="D2157" s="12" t="s">
        <v>12381</v>
      </c>
      <c r="E2157" s="12" t="s">
        <v>12382</v>
      </c>
      <c r="F2157" s="12" t="s">
        <v>5480</v>
      </c>
      <c r="G2157" s="12">
        <v>2016</v>
      </c>
      <c r="H2157" s="70">
        <v>42810</v>
      </c>
      <c r="I2157" s="12" t="s">
        <v>12383</v>
      </c>
      <c r="K2157" s="12" t="s">
        <v>12384</v>
      </c>
    </row>
    <row r="2158" spans="1:11" ht="15.75" customHeight="1">
      <c r="A2158" s="12">
        <v>28006003</v>
      </c>
      <c r="B2158" s="12" t="s">
        <v>12385</v>
      </c>
      <c r="C2158" s="12" t="s">
        <v>12386</v>
      </c>
      <c r="D2158" s="12" t="s">
        <v>12387</v>
      </c>
      <c r="E2158" s="12" t="s">
        <v>12388</v>
      </c>
      <c r="F2158" s="12" t="s">
        <v>2168</v>
      </c>
      <c r="G2158" s="12">
        <v>2016</v>
      </c>
      <c r="H2158" s="70">
        <v>42727</v>
      </c>
      <c r="I2158" s="12" t="s">
        <v>12389</v>
      </c>
      <c r="K2158" s="12" t="s">
        <v>12390</v>
      </c>
    </row>
    <row r="2159" spans="1:11" ht="15.75" customHeight="1">
      <c r="A2159" s="12">
        <v>28030602</v>
      </c>
      <c r="B2159" s="12" t="s">
        <v>12391</v>
      </c>
      <c r="C2159" s="12" t="s">
        <v>12392</v>
      </c>
      <c r="D2159" s="12" t="s">
        <v>12393</v>
      </c>
      <c r="E2159" s="12" t="s">
        <v>12394</v>
      </c>
      <c r="F2159" s="12" t="s">
        <v>2168</v>
      </c>
      <c r="G2159" s="12">
        <v>2016</v>
      </c>
      <c r="H2159" s="70">
        <v>42733</v>
      </c>
      <c r="I2159" s="12" t="s">
        <v>12395</v>
      </c>
      <c r="K2159" s="12" t="s">
        <v>12396</v>
      </c>
    </row>
    <row r="2160" spans="1:11" ht="15.75" customHeight="1">
      <c r="A2160" s="12">
        <v>36494989</v>
      </c>
      <c r="B2160" s="12" t="s">
        <v>12397</v>
      </c>
      <c r="C2160" s="12" t="s">
        <v>12398</v>
      </c>
      <c r="D2160" s="12" t="s">
        <v>12399</v>
      </c>
      <c r="E2160" s="12" t="s">
        <v>12400</v>
      </c>
      <c r="F2160" s="12" t="s">
        <v>12401</v>
      </c>
      <c r="G2160" s="12">
        <v>2016</v>
      </c>
      <c r="H2160" s="70">
        <v>44905</v>
      </c>
      <c r="K2160" s="12" t="s">
        <v>12402</v>
      </c>
    </row>
    <row r="2161" spans="1:11" ht="15.75" customHeight="1">
      <c r="A2161" s="12">
        <v>27068255</v>
      </c>
      <c r="B2161" s="12" t="s">
        <v>12403</v>
      </c>
      <c r="C2161" s="12" t="s">
        <v>12404</v>
      </c>
      <c r="D2161" s="12" t="s">
        <v>12405</v>
      </c>
      <c r="E2161" s="12" t="s">
        <v>12406</v>
      </c>
      <c r="F2161" s="12" t="s">
        <v>12407</v>
      </c>
      <c r="G2161" s="12">
        <v>2017</v>
      </c>
      <c r="H2161" s="70">
        <v>42473</v>
      </c>
      <c r="K2161" s="12" t="s">
        <v>12408</v>
      </c>
    </row>
    <row r="2162" spans="1:11" ht="15.75" customHeight="1">
      <c r="A2162" s="12">
        <v>27282422</v>
      </c>
      <c r="B2162" s="12" t="s">
        <v>12409</v>
      </c>
      <c r="C2162" s="12" t="s">
        <v>12410</v>
      </c>
      <c r="D2162" s="12" t="s">
        <v>12411</v>
      </c>
      <c r="E2162" s="12" t="s">
        <v>12412</v>
      </c>
      <c r="F2162" s="12" t="s">
        <v>987</v>
      </c>
      <c r="G2162" s="12">
        <v>2017</v>
      </c>
      <c r="H2162" s="70">
        <v>42532</v>
      </c>
      <c r="K2162" s="12" t="s">
        <v>12413</v>
      </c>
    </row>
    <row r="2163" spans="1:11" ht="15.75" customHeight="1">
      <c r="A2163" s="12">
        <v>27418355</v>
      </c>
      <c r="B2163" s="12" t="s">
        <v>12414</v>
      </c>
      <c r="C2163" s="12" t="s">
        <v>12415</v>
      </c>
      <c r="D2163" s="12" t="s">
        <v>12416</v>
      </c>
      <c r="E2163" s="12" t="s">
        <v>12417</v>
      </c>
      <c r="F2163" s="12" t="s">
        <v>1471</v>
      </c>
      <c r="G2163" s="12">
        <v>2017</v>
      </c>
      <c r="H2163" s="70">
        <v>42567</v>
      </c>
      <c r="I2163" s="12" t="s">
        <v>12418</v>
      </c>
      <c r="K2163" s="12" t="s">
        <v>12419</v>
      </c>
    </row>
    <row r="2164" spans="1:11" ht="15.75" customHeight="1">
      <c r="A2164" s="12">
        <v>27567124</v>
      </c>
      <c r="B2164" s="12" t="s">
        <v>12420</v>
      </c>
      <c r="C2164" s="12" t="s">
        <v>12421</v>
      </c>
      <c r="D2164" s="12" t="s">
        <v>12422</v>
      </c>
      <c r="E2164" s="12" t="s">
        <v>10233</v>
      </c>
      <c r="F2164" s="12" t="s">
        <v>851</v>
      </c>
      <c r="G2164" s="12">
        <v>2017</v>
      </c>
      <c r="H2164" s="70">
        <v>42610</v>
      </c>
      <c r="K2164" s="12" t="s">
        <v>12423</v>
      </c>
    </row>
    <row r="2165" spans="1:11" ht="15.75" customHeight="1">
      <c r="A2165" s="12">
        <v>27605103</v>
      </c>
      <c r="B2165" s="12" t="s">
        <v>12424</v>
      </c>
      <c r="C2165" s="12" t="s">
        <v>12425</v>
      </c>
      <c r="D2165" s="12" t="s">
        <v>12426</v>
      </c>
      <c r="E2165" s="12" t="s">
        <v>12427</v>
      </c>
      <c r="F2165" s="12" t="s">
        <v>12428</v>
      </c>
      <c r="G2165" s="12">
        <v>2017</v>
      </c>
      <c r="H2165" s="70">
        <v>42622</v>
      </c>
      <c r="K2165" s="12" t="s">
        <v>12429</v>
      </c>
    </row>
    <row r="2166" spans="1:11" ht="15.75" customHeight="1">
      <c r="A2166" s="12">
        <v>27629896</v>
      </c>
      <c r="B2166" s="12" t="s">
        <v>12430</v>
      </c>
      <c r="C2166" s="12" t="s">
        <v>12431</v>
      </c>
      <c r="D2166" s="12" t="s">
        <v>12432</v>
      </c>
      <c r="E2166" s="12" t="s">
        <v>1540</v>
      </c>
      <c r="F2166" s="12" t="s">
        <v>267</v>
      </c>
      <c r="G2166" s="12">
        <v>2016</v>
      </c>
      <c r="H2166" s="70">
        <v>42629</v>
      </c>
      <c r="I2166" s="12" t="s">
        <v>12433</v>
      </c>
      <c r="K2166" s="12" t="s">
        <v>12434</v>
      </c>
    </row>
    <row r="2167" spans="1:11" ht="15.75" customHeight="1">
      <c r="A2167" s="12">
        <v>27638011</v>
      </c>
      <c r="B2167" s="12" t="s">
        <v>12435</v>
      </c>
      <c r="C2167" s="12" t="s">
        <v>12436</v>
      </c>
      <c r="D2167" s="12" t="s">
        <v>12437</v>
      </c>
      <c r="E2167" s="12" t="s">
        <v>12438</v>
      </c>
      <c r="F2167" s="12" t="s">
        <v>1276</v>
      </c>
      <c r="G2167" s="12">
        <v>2017</v>
      </c>
      <c r="H2167" s="70">
        <v>42631</v>
      </c>
      <c r="K2167" s="12" t="s">
        <v>12439</v>
      </c>
    </row>
    <row r="2168" spans="1:11" ht="15.75" customHeight="1">
      <c r="A2168" s="12">
        <v>27689353</v>
      </c>
      <c r="B2168" s="12" t="s">
        <v>12442</v>
      </c>
      <c r="C2168" s="12" t="s">
        <v>12443</v>
      </c>
      <c r="D2168" s="12" t="s">
        <v>12444</v>
      </c>
      <c r="E2168" s="12" t="s">
        <v>12445</v>
      </c>
      <c r="F2168" s="12" t="s">
        <v>10866</v>
      </c>
      <c r="G2168" s="12">
        <v>2017</v>
      </c>
      <c r="H2168" s="70">
        <v>42644</v>
      </c>
      <c r="K2168" s="12" t="s">
        <v>12446</v>
      </c>
    </row>
    <row r="2169" spans="1:11" ht="15.75" customHeight="1">
      <c r="A2169" s="12">
        <v>27709575</v>
      </c>
      <c r="B2169" s="12" t="s">
        <v>12447</v>
      </c>
      <c r="C2169" s="12" t="s">
        <v>12448</v>
      </c>
      <c r="D2169" s="12" t="s">
        <v>12449</v>
      </c>
      <c r="E2169" s="12" t="s">
        <v>12450</v>
      </c>
      <c r="F2169" s="12" t="s">
        <v>2115</v>
      </c>
      <c r="G2169" s="12">
        <v>2017</v>
      </c>
      <c r="H2169" s="70">
        <v>42650</v>
      </c>
      <c r="K2169" s="12" t="s">
        <v>12451</v>
      </c>
    </row>
    <row r="2170" spans="1:11" ht="15.75" customHeight="1">
      <c r="A2170" s="12">
        <v>27795343</v>
      </c>
      <c r="B2170" s="12" t="s">
        <v>12452</v>
      </c>
      <c r="C2170" s="12" t="s">
        <v>12453</v>
      </c>
      <c r="D2170" s="12" t="s">
        <v>12454</v>
      </c>
      <c r="E2170" s="12" t="s">
        <v>871</v>
      </c>
      <c r="F2170" s="12" t="s">
        <v>267</v>
      </c>
      <c r="G2170" s="12">
        <v>2016</v>
      </c>
      <c r="H2170" s="70">
        <v>42675</v>
      </c>
      <c r="I2170" s="12" t="s">
        <v>12455</v>
      </c>
      <c r="K2170" s="12" t="s">
        <v>12456</v>
      </c>
    </row>
    <row r="2171" spans="1:11" ht="15.75" customHeight="1">
      <c r="A2171" s="12">
        <v>27898565</v>
      </c>
      <c r="B2171" s="12" t="s">
        <v>12457</v>
      </c>
      <c r="C2171" s="12" t="s">
        <v>12458</v>
      </c>
      <c r="D2171" s="12" t="s">
        <v>12459</v>
      </c>
      <c r="E2171" s="12" t="s">
        <v>12460</v>
      </c>
      <c r="F2171" s="12" t="s">
        <v>128</v>
      </c>
      <c r="G2171" s="12">
        <v>2017</v>
      </c>
      <c r="H2171" s="70">
        <v>42704</v>
      </c>
      <c r="K2171" s="12" t="s">
        <v>12461</v>
      </c>
    </row>
    <row r="2172" spans="1:11" ht="15.75" customHeight="1">
      <c r="A2172" s="12">
        <v>27898567</v>
      </c>
      <c r="B2172" s="12" t="s">
        <v>12462</v>
      </c>
      <c r="C2172" s="12" t="s">
        <v>12463</v>
      </c>
      <c r="D2172" s="12" t="s">
        <v>12464</v>
      </c>
      <c r="E2172" s="12" t="s">
        <v>12465</v>
      </c>
      <c r="F2172" s="12" t="s">
        <v>128</v>
      </c>
      <c r="G2172" s="12">
        <v>2017</v>
      </c>
      <c r="H2172" s="70">
        <v>42704</v>
      </c>
      <c r="I2172" s="12" t="s">
        <v>12466</v>
      </c>
      <c r="J2172" s="12" t="s">
        <v>12467</v>
      </c>
      <c r="K2172" s="12" t="s">
        <v>12468</v>
      </c>
    </row>
    <row r="2173" spans="1:11" ht="15.75" customHeight="1">
      <c r="A2173" s="12">
        <v>27981386</v>
      </c>
      <c r="B2173" s="12" t="s">
        <v>12469</v>
      </c>
      <c r="C2173" s="12" t="s">
        <v>12470</v>
      </c>
      <c r="D2173" s="12" t="s">
        <v>12471</v>
      </c>
      <c r="E2173" s="12" t="s">
        <v>12472</v>
      </c>
      <c r="F2173" s="12" t="s">
        <v>1320</v>
      </c>
      <c r="G2173" s="12">
        <v>2017</v>
      </c>
      <c r="H2173" s="70">
        <v>42721</v>
      </c>
      <c r="K2173" s="12" t="s">
        <v>12473</v>
      </c>
    </row>
    <row r="2174" spans="1:11" ht="15.75" customHeight="1">
      <c r="A2174" s="12">
        <v>27981387</v>
      </c>
      <c r="B2174" s="12" t="s">
        <v>12474</v>
      </c>
      <c r="C2174" s="12" t="s">
        <v>12470</v>
      </c>
      <c r="D2174" s="12" t="s">
        <v>12475</v>
      </c>
      <c r="E2174" s="12" t="s">
        <v>12472</v>
      </c>
      <c r="F2174" s="12" t="s">
        <v>1320</v>
      </c>
      <c r="G2174" s="12">
        <v>2017</v>
      </c>
      <c r="H2174" s="70">
        <v>42721</v>
      </c>
      <c r="K2174" s="12" t="s">
        <v>12476</v>
      </c>
    </row>
    <row r="2175" spans="1:11" ht="15.75" customHeight="1">
      <c r="A2175" s="12">
        <v>27986766</v>
      </c>
      <c r="B2175" s="12" t="s">
        <v>12477</v>
      </c>
      <c r="C2175" s="12" t="s">
        <v>12478</v>
      </c>
      <c r="D2175" s="12" t="s">
        <v>12479</v>
      </c>
      <c r="E2175" s="12" t="s">
        <v>12480</v>
      </c>
      <c r="F2175" s="12" t="s">
        <v>851</v>
      </c>
      <c r="G2175" s="12">
        <v>2017</v>
      </c>
      <c r="H2175" s="70">
        <v>42722</v>
      </c>
      <c r="K2175" s="12" t="s">
        <v>12481</v>
      </c>
    </row>
    <row r="2176" spans="1:11" ht="15.75" customHeight="1">
      <c r="A2176" s="12">
        <v>28007229</v>
      </c>
      <c r="B2176" s="12" t="s">
        <v>12482</v>
      </c>
      <c r="C2176" s="12" t="s">
        <v>12483</v>
      </c>
      <c r="D2176" s="12" t="s">
        <v>12484</v>
      </c>
      <c r="E2176" s="12" t="s">
        <v>12485</v>
      </c>
      <c r="F2176" s="12" t="s">
        <v>679</v>
      </c>
      <c r="G2176" s="12">
        <v>2017</v>
      </c>
      <c r="H2176" s="70">
        <v>42728</v>
      </c>
      <c r="I2176" s="12" t="s">
        <v>12486</v>
      </c>
      <c r="J2176" s="12" t="s">
        <v>12487</v>
      </c>
      <c r="K2176" s="12" t="s">
        <v>12488</v>
      </c>
    </row>
    <row r="2177" spans="1:11" ht="15.75" customHeight="1">
      <c r="A2177" s="12">
        <v>28087650</v>
      </c>
      <c r="B2177" s="12" t="s">
        <v>12489</v>
      </c>
      <c r="C2177" s="12" t="s">
        <v>12490</v>
      </c>
      <c r="D2177" s="12" t="s">
        <v>12491</v>
      </c>
      <c r="E2177" s="12" t="s">
        <v>12492</v>
      </c>
      <c r="F2177" s="12" t="s">
        <v>2860</v>
      </c>
      <c r="G2177" s="12">
        <v>2017</v>
      </c>
      <c r="H2177" s="70">
        <v>42750</v>
      </c>
      <c r="I2177" s="12" t="s">
        <v>12493</v>
      </c>
      <c r="K2177" s="12" t="s">
        <v>12494</v>
      </c>
    </row>
    <row r="2178" spans="1:11" ht="15.75" customHeight="1">
      <c r="A2178" s="12">
        <v>28115359</v>
      </c>
      <c r="B2178" s="12" t="s">
        <v>12495</v>
      </c>
      <c r="C2178" s="12" t="s">
        <v>12496</v>
      </c>
      <c r="D2178" s="12" t="s">
        <v>12497</v>
      </c>
      <c r="E2178" s="12" t="s">
        <v>10464</v>
      </c>
      <c r="F2178" s="12" t="s">
        <v>2860</v>
      </c>
      <c r="G2178" s="12">
        <v>2017</v>
      </c>
      <c r="H2178" s="70">
        <v>42760</v>
      </c>
      <c r="K2178" s="12" t="s">
        <v>12498</v>
      </c>
    </row>
    <row r="2179" spans="1:11" ht="15.75" customHeight="1">
      <c r="A2179" s="12">
        <v>28140605</v>
      </c>
      <c r="B2179" s="12" t="s">
        <v>12499</v>
      </c>
      <c r="C2179" s="12" t="s">
        <v>12500</v>
      </c>
      <c r="D2179" s="12" t="s">
        <v>12501</v>
      </c>
      <c r="E2179" s="12" t="s">
        <v>8661</v>
      </c>
      <c r="F2179" s="12" t="s">
        <v>982</v>
      </c>
      <c r="G2179" s="12">
        <v>2017</v>
      </c>
      <c r="H2179" s="70">
        <v>42767</v>
      </c>
    </row>
    <row r="2180" spans="1:11" ht="15.75" customHeight="1">
      <c r="A2180" s="12">
        <v>28280796</v>
      </c>
      <c r="B2180" s="12" t="s">
        <v>12502</v>
      </c>
      <c r="C2180" s="12" t="s">
        <v>12503</v>
      </c>
      <c r="D2180" s="12" t="s">
        <v>12504</v>
      </c>
      <c r="E2180" s="12" t="s">
        <v>12505</v>
      </c>
      <c r="F2180" s="12" t="s">
        <v>10570</v>
      </c>
      <c r="G2180" s="12">
        <v>2017</v>
      </c>
      <c r="H2180" s="70">
        <v>42805</v>
      </c>
      <c r="I2180" s="12" t="s">
        <v>12506</v>
      </c>
    </row>
    <row r="2181" spans="1:11" ht="15.75" customHeight="1">
      <c r="A2181" s="12">
        <v>28303813</v>
      </c>
      <c r="B2181" s="12" t="s">
        <v>12507</v>
      </c>
      <c r="C2181" s="12" t="s">
        <v>12508</v>
      </c>
      <c r="D2181" s="12" t="s">
        <v>12509</v>
      </c>
      <c r="E2181" s="12" t="s">
        <v>11653</v>
      </c>
      <c r="F2181" s="12" t="s">
        <v>2250</v>
      </c>
      <c r="G2181" s="12">
        <v>2017</v>
      </c>
      <c r="H2181" s="70">
        <v>42812</v>
      </c>
      <c r="K2181" s="12" t="s">
        <v>12510</v>
      </c>
    </row>
    <row r="2182" spans="1:11" ht="15.75" customHeight="1">
      <c r="A2182" s="12">
        <v>28303822</v>
      </c>
      <c r="B2182" s="12" t="s">
        <v>12511</v>
      </c>
      <c r="C2182" s="12" t="s">
        <v>12512</v>
      </c>
      <c r="D2182" s="12" t="s">
        <v>12513</v>
      </c>
      <c r="E2182" s="12" t="s">
        <v>12514</v>
      </c>
      <c r="F2182" s="12" t="s">
        <v>2250</v>
      </c>
      <c r="G2182" s="12">
        <v>2017</v>
      </c>
      <c r="H2182" s="70">
        <v>42812</v>
      </c>
      <c r="K2182" s="12" t="s">
        <v>12515</v>
      </c>
    </row>
    <row r="2183" spans="1:11" ht="15.75" customHeight="1">
      <c r="A2183" s="12">
        <v>28442805</v>
      </c>
      <c r="B2183" s="12" t="s">
        <v>12516</v>
      </c>
      <c r="C2183" s="12" t="s">
        <v>12517</v>
      </c>
      <c r="D2183" s="12" t="s">
        <v>12518</v>
      </c>
      <c r="E2183" s="12" t="s">
        <v>12519</v>
      </c>
      <c r="F2183" s="12" t="s">
        <v>6224</v>
      </c>
      <c r="G2183" s="12">
        <v>2017</v>
      </c>
      <c r="H2183" s="70">
        <v>42852</v>
      </c>
      <c r="I2183" s="12" t="s">
        <v>12520</v>
      </c>
      <c r="K2183" s="12" t="s">
        <v>12521</v>
      </c>
    </row>
    <row r="2184" spans="1:11" ht="15.75" customHeight="1">
      <c r="A2184" s="12">
        <v>28443807</v>
      </c>
      <c r="B2184" s="12" t="s">
        <v>12522</v>
      </c>
      <c r="C2184" s="12" t="s">
        <v>12523</v>
      </c>
      <c r="D2184" s="12" t="s">
        <v>12524</v>
      </c>
      <c r="E2184" s="12" t="s">
        <v>12525</v>
      </c>
      <c r="F2184" s="12" t="s">
        <v>7634</v>
      </c>
      <c r="G2184" s="12">
        <v>2017</v>
      </c>
      <c r="H2184" s="70">
        <v>42852</v>
      </c>
    </row>
    <row r="2185" spans="1:11" ht="15.75" customHeight="1">
      <c r="A2185" s="12">
        <v>28459057</v>
      </c>
      <c r="B2185" s="12" t="s">
        <v>12526</v>
      </c>
      <c r="C2185" s="12" t="s">
        <v>12527</v>
      </c>
      <c r="D2185" s="12" t="s">
        <v>12528</v>
      </c>
      <c r="E2185" s="12" t="s">
        <v>7449</v>
      </c>
      <c r="F2185" s="12" t="s">
        <v>2256</v>
      </c>
      <c r="G2185" s="12">
        <v>2017</v>
      </c>
      <c r="H2185" s="70">
        <v>42857</v>
      </c>
      <c r="I2185" s="12" t="s">
        <v>12529</v>
      </c>
      <c r="K2185" s="12" t="s">
        <v>12530</v>
      </c>
    </row>
    <row r="2186" spans="1:11" ht="15.75" customHeight="1">
      <c r="A2186" s="12">
        <v>28529959</v>
      </c>
      <c r="B2186" s="12" t="s">
        <v>12531</v>
      </c>
      <c r="C2186" s="12" t="s">
        <v>12532</v>
      </c>
      <c r="D2186" s="12" t="s">
        <v>12533</v>
      </c>
      <c r="E2186" s="12" t="s">
        <v>12534</v>
      </c>
      <c r="F2186" s="12" t="s">
        <v>12535</v>
      </c>
      <c r="G2186" s="12">
        <v>2017</v>
      </c>
      <c r="H2186" s="70">
        <v>42878</v>
      </c>
      <c r="I2186" s="12" t="s">
        <v>12536</v>
      </c>
      <c r="K2186" s="12" t="s">
        <v>12537</v>
      </c>
    </row>
    <row r="2187" spans="1:11" ht="15.75" customHeight="1">
      <c r="A2187" s="12">
        <v>28600759</v>
      </c>
      <c r="B2187" s="12" t="s">
        <v>12538</v>
      </c>
      <c r="C2187" s="12" t="s">
        <v>12539</v>
      </c>
      <c r="D2187" s="12" t="s">
        <v>12540</v>
      </c>
      <c r="E2187" s="12" t="s">
        <v>12541</v>
      </c>
      <c r="F2187" s="12" t="s">
        <v>2115</v>
      </c>
      <c r="G2187" s="12">
        <v>2017</v>
      </c>
      <c r="H2187" s="70">
        <v>42897</v>
      </c>
      <c r="K2187" s="12" t="s">
        <v>12542</v>
      </c>
    </row>
    <row r="2188" spans="1:11" ht="15.75" customHeight="1">
      <c r="A2188" s="12">
        <v>28638824</v>
      </c>
      <c r="B2188" s="12" t="s">
        <v>12543</v>
      </c>
      <c r="C2188" s="12" t="s">
        <v>12544</v>
      </c>
      <c r="D2188" s="12" t="s">
        <v>12545</v>
      </c>
      <c r="E2188" s="12" t="s">
        <v>6776</v>
      </c>
      <c r="F2188" s="12" t="s">
        <v>2256</v>
      </c>
      <c r="G2188" s="12">
        <v>2017</v>
      </c>
      <c r="H2188" s="70">
        <v>42909</v>
      </c>
      <c r="I2188" s="12" t="s">
        <v>12546</v>
      </c>
      <c r="K2188" s="12" t="s">
        <v>12547</v>
      </c>
    </row>
    <row r="2189" spans="1:11" ht="15.75" customHeight="1">
      <c r="A2189" s="12">
        <v>28798890</v>
      </c>
      <c r="B2189" s="12" t="s">
        <v>12548</v>
      </c>
      <c r="C2189" s="12" t="s">
        <v>12549</v>
      </c>
      <c r="D2189" s="12" t="s">
        <v>12550</v>
      </c>
      <c r="E2189" s="12" t="s">
        <v>12551</v>
      </c>
      <c r="F2189" s="12" t="s">
        <v>12552</v>
      </c>
      <c r="G2189" s="12">
        <v>2017</v>
      </c>
      <c r="H2189" s="70">
        <v>42959</v>
      </c>
      <c r="I2189" s="12" t="s">
        <v>12553</v>
      </c>
      <c r="K2189" s="12" t="s">
        <v>12554</v>
      </c>
    </row>
    <row r="2190" spans="1:11" ht="15.75" customHeight="1">
      <c r="A2190" s="12">
        <v>28883273</v>
      </c>
      <c r="B2190" s="12" t="s">
        <v>12555</v>
      </c>
      <c r="C2190" s="12" t="s">
        <v>12556</v>
      </c>
      <c r="D2190" s="12" t="s">
        <v>12557</v>
      </c>
      <c r="E2190" s="12" t="s">
        <v>12558</v>
      </c>
      <c r="F2190" s="12" t="s">
        <v>12559</v>
      </c>
      <c r="G2190" s="12">
        <v>2017</v>
      </c>
      <c r="H2190" s="70">
        <v>42987</v>
      </c>
      <c r="K2190" s="12" t="s">
        <v>12560</v>
      </c>
    </row>
    <row r="2191" spans="1:11" ht="15.75" customHeight="1">
      <c r="A2191" s="12">
        <v>28948060</v>
      </c>
      <c r="B2191" s="12" t="s">
        <v>12561</v>
      </c>
      <c r="C2191" s="12" t="s">
        <v>12562</v>
      </c>
      <c r="D2191" s="12" t="s">
        <v>12563</v>
      </c>
      <c r="E2191" s="12" t="s">
        <v>2255</v>
      </c>
      <c r="F2191" s="12" t="s">
        <v>12564</v>
      </c>
      <c r="G2191" s="12">
        <v>2017</v>
      </c>
      <c r="H2191" s="70">
        <v>43005</v>
      </c>
      <c r="I2191" s="12" t="s">
        <v>12565</v>
      </c>
      <c r="K2191" s="12" t="s">
        <v>12566</v>
      </c>
    </row>
    <row r="2192" spans="1:11" ht="15.75" customHeight="1">
      <c r="A2192" s="12">
        <v>28980570</v>
      </c>
      <c r="B2192" s="12" t="s">
        <v>12569</v>
      </c>
      <c r="C2192" s="12" t="s">
        <v>12570</v>
      </c>
      <c r="D2192" s="12" t="s">
        <v>12571</v>
      </c>
      <c r="E2192" s="12" t="s">
        <v>12572</v>
      </c>
      <c r="F2192" s="12" t="s">
        <v>1749</v>
      </c>
      <c r="G2192" s="12">
        <v>2017</v>
      </c>
      <c r="H2192" s="70">
        <v>43014</v>
      </c>
      <c r="K2192" s="12" t="s">
        <v>12573</v>
      </c>
    </row>
    <row r="2193" spans="1:11" ht="15.75" customHeight="1">
      <c r="A2193" s="12">
        <v>29236386</v>
      </c>
      <c r="B2193" s="12" t="s">
        <v>12574</v>
      </c>
      <c r="C2193" s="12" t="s">
        <v>12575</v>
      </c>
      <c r="D2193" s="12" t="s">
        <v>12576</v>
      </c>
      <c r="E2193" s="12" t="s">
        <v>12577</v>
      </c>
      <c r="F2193" s="12" t="s">
        <v>12578</v>
      </c>
      <c r="G2193" s="12">
        <v>2017</v>
      </c>
      <c r="H2193" s="70">
        <v>43083</v>
      </c>
      <c r="K2193" s="12" t="s">
        <v>12579</v>
      </c>
    </row>
    <row r="2194" spans="1:11" ht="15.75" customHeight="1">
      <c r="A2194" s="12">
        <v>29259388</v>
      </c>
      <c r="B2194" s="12" t="s">
        <v>12580</v>
      </c>
      <c r="C2194" s="12" t="s">
        <v>12581</v>
      </c>
      <c r="D2194" s="12" t="s">
        <v>12582</v>
      </c>
      <c r="E2194" s="12" t="s">
        <v>12583</v>
      </c>
      <c r="F2194" s="12" t="s">
        <v>2454</v>
      </c>
      <c r="G2194" s="12">
        <v>2017</v>
      </c>
      <c r="H2194" s="70">
        <v>43090</v>
      </c>
      <c r="I2194" s="12" t="s">
        <v>12584</v>
      </c>
      <c r="K2194" s="12" t="s">
        <v>12585</v>
      </c>
    </row>
    <row r="2195" spans="1:11" ht="15.75" customHeight="1">
      <c r="A2195" s="12">
        <v>29318147</v>
      </c>
      <c r="B2195" s="12" t="s">
        <v>12586</v>
      </c>
      <c r="C2195" s="12" t="s">
        <v>12587</v>
      </c>
      <c r="D2195" s="12" t="s">
        <v>12588</v>
      </c>
      <c r="E2195" s="12" t="s">
        <v>6215</v>
      </c>
      <c r="F2195" s="12" t="s">
        <v>2256</v>
      </c>
      <c r="G2195" s="12">
        <v>2017</v>
      </c>
      <c r="H2195" s="70">
        <v>43111</v>
      </c>
      <c r="I2195" s="12" t="s">
        <v>12589</v>
      </c>
      <c r="K2195" s="12" t="s">
        <v>12590</v>
      </c>
    </row>
    <row r="2196" spans="1:11" ht="15.75" customHeight="1">
      <c r="A2196" s="12">
        <v>29391959</v>
      </c>
      <c r="B2196" s="12" t="s">
        <v>12591</v>
      </c>
      <c r="C2196" s="12" t="s">
        <v>12592</v>
      </c>
      <c r="D2196" s="12" t="s">
        <v>12593</v>
      </c>
      <c r="E2196" s="12" t="s">
        <v>12594</v>
      </c>
      <c r="F2196" s="12" t="s">
        <v>10065</v>
      </c>
      <c r="G2196" s="12">
        <v>2017</v>
      </c>
      <c r="H2196" s="70">
        <v>43134</v>
      </c>
      <c r="I2196" s="12" t="s">
        <v>12595</v>
      </c>
      <c r="K2196" s="12" t="s">
        <v>12596</v>
      </c>
    </row>
    <row r="2197" spans="1:11" ht="15.75" customHeight="1">
      <c r="A2197" s="12">
        <v>27894718</v>
      </c>
      <c r="B2197" s="12" t="s">
        <v>12597</v>
      </c>
      <c r="C2197" s="12" t="s">
        <v>12598</v>
      </c>
      <c r="D2197" s="12" t="s">
        <v>12599</v>
      </c>
      <c r="E2197" s="12" t="s">
        <v>8894</v>
      </c>
      <c r="F2197" s="12" t="s">
        <v>353</v>
      </c>
      <c r="G2197" s="12">
        <v>2017</v>
      </c>
      <c r="H2197" s="70">
        <v>42704</v>
      </c>
      <c r="K2197" s="12" t="s">
        <v>12600</v>
      </c>
    </row>
    <row r="2198" spans="1:11" ht="15.75" customHeight="1">
      <c r="A2198" s="12">
        <v>28057084</v>
      </c>
      <c r="B2198" s="12" t="s">
        <v>12603</v>
      </c>
      <c r="C2198" s="12" t="s">
        <v>12604</v>
      </c>
      <c r="D2198" s="12" t="s">
        <v>12605</v>
      </c>
      <c r="E2198" s="12" t="s">
        <v>12606</v>
      </c>
      <c r="F2198" s="12" t="s">
        <v>2644</v>
      </c>
      <c r="G2198" s="12">
        <v>2017</v>
      </c>
      <c r="H2198" s="70">
        <v>42742</v>
      </c>
      <c r="I2198" s="12" t="s">
        <v>12607</v>
      </c>
      <c r="K2198" s="12" t="s">
        <v>12608</v>
      </c>
    </row>
    <row r="2199" spans="1:11" ht="15.75" customHeight="1">
      <c r="A2199" s="12">
        <v>28052070</v>
      </c>
      <c r="B2199" s="12" t="s">
        <v>12609</v>
      </c>
      <c r="C2199" s="12" t="s">
        <v>12610</v>
      </c>
      <c r="D2199" s="12" t="s">
        <v>12611</v>
      </c>
      <c r="E2199" s="12" t="s">
        <v>12612</v>
      </c>
      <c r="F2199" s="12" t="s">
        <v>2175</v>
      </c>
      <c r="G2199" s="12">
        <v>2017</v>
      </c>
      <c r="H2199" s="70">
        <v>42740</v>
      </c>
      <c r="I2199" s="12" t="s">
        <v>12613</v>
      </c>
      <c r="K2199" s="12" t="s">
        <v>12614</v>
      </c>
    </row>
    <row r="2200" spans="1:11" ht="15.75" customHeight="1">
      <c r="A2200" s="12">
        <v>28056825</v>
      </c>
      <c r="B2200" s="12" t="s">
        <v>12615</v>
      </c>
      <c r="C2200" s="12" t="s">
        <v>12616</v>
      </c>
      <c r="D2200" s="12" t="s">
        <v>12617</v>
      </c>
      <c r="E2200" s="12" t="s">
        <v>12618</v>
      </c>
      <c r="F2200" s="12" t="s">
        <v>341</v>
      </c>
      <c r="G2200" s="12">
        <v>2017</v>
      </c>
      <c r="H2200" s="70">
        <v>42742</v>
      </c>
      <c r="I2200" s="12" t="s">
        <v>12619</v>
      </c>
      <c r="K2200" s="12" t="s">
        <v>12620</v>
      </c>
    </row>
    <row r="2201" spans="1:11" ht="15.75" customHeight="1">
      <c r="A2201" s="12">
        <v>28061753</v>
      </c>
      <c r="B2201" s="12" t="s">
        <v>12621</v>
      </c>
      <c r="C2201" s="12" t="s">
        <v>12622</v>
      </c>
      <c r="D2201" s="12" t="s">
        <v>12623</v>
      </c>
      <c r="E2201" s="12" t="s">
        <v>12624</v>
      </c>
      <c r="F2201" s="12" t="s">
        <v>341</v>
      </c>
      <c r="G2201" s="12">
        <v>2017</v>
      </c>
      <c r="H2201" s="70">
        <v>42743</v>
      </c>
      <c r="I2201" s="12" t="s">
        <v>12625</v>
      </c>
      <c r="K2201" s="12" t="s">
        <v>12626</v>
      </c>
    </row>
    <row r="2202" spans="1:11" ht="15.75" customHeight="1">
      <c r="A2202" s="12">
        <v>28074107</v>
      </c>
      <c r="B2202" s="12" t="s">
        <v>12629</v>
      </c>
      <c r="C2202" s="12" t="s">
        <v>12630</v>
      </c>
      <c r="D2202" s="12" t="s">
        <v>12631</v>
      </c>
      <c r="E2202" s="12" t="s">
        <v>12632</v>
      </c>
      <c r="F2202" s="12" t="s">
        <v>2014</v>
      </c>
      <c r="G2202" s="12">
        <v>2017</v>
      </c>
      <c r="H2202" s="70">
        <v>42747</v>
      </c>
      <c r="I2202" s="12" t="s">
        <v>12633</v>
      </c>
      <c r="K2202" s="12" t="s">
        <v>12634</v>
      </c>
    </row>
    <row r="2203" spans="1:11" ht="15.75" customHeight="1">
      <c r="A2203" s="12">
        <v>29201413</v>
      </c>
      <c r="B2203" s="12" t="s">
        <v>12635</v>
      </c>
      <c r="C2203" s="12" t="s">
        <v>12636</v>
      </c>
      <c r="D2203" s="12" t="s">
        <v>12637</v>
      </c>
      <c r="E2203" s="12" t="s">
        <v>12638</v>
      </c>
      <c r="F2203" s="12" t="s">
        <v>12639</v>
      </c>
      <c r="G2203" s="12">
        <v>2017</v>
      </c>
      <c r="H2203" s="70">
        <v>43074</v>
      </c>
      <c r="I2203" s="12" t="s">
        <v>12640</v>
      </c>
      <c r="K2203" s="12" t="s">
        <v>12641</v>
      </c>
    </row>
    <row r="2204" spans="1:11" ht="15.75" customHeight="1">
      <c r="A2204" s="12">
        <v>28119858</v>
      </c>
      <c r="B2204" s="12" t="s">
        <v>12642</v>
      </c>
      <c r="C2204" s="12" t="s">
        <v>12643</v>
      </c>
      <c r="D2204" s="12" t="s">
        <v>12644</v>
      </c>
      <c r="E2204" s="12" t="s">
        <v>12645</v>
      </c>
      <c r="F2204" s="12" t="s">
        <v>559</v>
      </c>
      <c r="G2204" s="12">
        <v>2017</v>
      </c>
      <c r="H2204" s="70">
        <v>42761</v>
      </c>
      <c r="I2204" s="12" t="s">
        <v>12646</v>
      </c>
      <c r="K2204" s="12" t="s">
        <v>12647</v>
      </c>
    </row>
    <row r="2205" spans="1:11" ht="15.75" customHeight="1">
      <c r="A2205" s="12">
        <v>28041929</v>
      </c>
      <c r="B2205" s="12" t="s">
        <v>12648</v>
      </c>
      <c r="C2205" s="12" t="s">
        <v>12649</v>
      </c>
      <c r="D2205" s="12" t="s">
        <v>12650</v>
      </c>
      <c r="E2205" s="12" t="s">
        <v>2404</v>
      </c>
      <c r="F2205" s="12" t="s">
        <v>3499</v>
      </c>
      <c r="G2205" s="12">
        <v>2017</v>
      </c>
      <c r="H2205" s="70">
        <v>42738</v>
      </c>
      <c r="I2205" s="12" t="s">
        <v>12651</v>
      </c>
      <c r="J2205" s="12" t="s">
        <v>12652</v>
      </c>
      <c r="K2205" s="12" t="s">
        <v>12653</v>
      </c>
    </row>
    <row r="2206" spans="1:11" ht="15.75" customHeight="1">
      <c r="A2206" s="12">
        <v>28086915</v>
      </c>
      <c r="B2206" s="12" t="s">
        <v>12656</v>
      </c>
      <c r="C2206" s="12" t="s">
        <v>12657</v>
      </c>
      <c r="D2206" s="12" t="s">
        <v>12658</v>
      </c>
      <c r="E2206" s="12" t="s">
        <v>7654</v>
      </c>
      <c r="F2206" s="12" t="s">
        <v>12659</v>
      </c>
      <c r="G2206" s="12">
        <v>2017</v>
      </c>
      <c r="H2206" s="70">
        <v>42750</v>
      </c>
      <c r="I2206" s="12" t="s">
        <v>12660</v>
      </c>
      <c r="K2206" s="12" t="s">
        <v>12661</v>
      </c>
    </row>
    <row r="2207" spans="1:11" ht="15.75" customHeight="1">
      <c r="A2207" s="12">
        <v>28062393</v>
      </c>
      <c r="B2207" s="12" t="s">
        <v>12662</v>
      </c>
      <c r="C2207" s="12" t="s">
        <v>12663</v>
      </c>
      <c r="D2207" s="12" t="s">
        <v>12664</v>
      </c>
      <c r="E2207" s="12" t="s">
        <v>12665</v>
      </c>
      <c r="F2207" s="12" t="s">
        <v>3233</v>
      </c>
      <c r="G2207" s="12">
        <v>2017</v>
      </c>
      <c r="H2207" s="70">
        <v>42743</v>
      </c>
      <c r="K2207" s="12" t="s">
        <v>12666</v>
      </c>
    </row>
    <row r="2208" spans="1:11" ht="15.75" customHeight="1">
      <c r="A2208" s="12">
        <v>28329470</v>
      </c>
      <c r="B2208" s="12" t="s">
        <v>12667</v>
      </c>
      <c r="C2208" s="12" t="s">
        <v>12668</v>
      </c>
      <c r="D2208" s="12" t="s">
        <v>12669</v>
      </c>
      <c r="E2208" s="12" t="s">
        <v>12670</v>
      </c>
      <c r="F2208" s="12" t="s">
        <v>12671</v>
      </c>
      <c r="G2208" s="12">
        <v>2017</v>
      </c>
      <c r="H2208" s="70">
        <v>42817</v>
      </c>
    </row>
    <row r="2209" spans="1:11" ht="15.75" customHeight="1">
      <c r="A2209" s="12">
        <v>28099433</v>
      </c>
      <c r="B2209" s="12" t="s">
        <v>12672</v>
      </c>
      <c r="C2209" s="12" t="s">
        <v>12673</v>
      </c>
      <c r="D2209" s="12" t="s">
        <v>12674</v>
      </c>
      <c r="E2209" s="12" t="s">
        <v>12675</v>
      </c>
      <c r="F2209" s="12" t="s">
        <v>2175</v>
      </c>
      <c r="G2209" s="12">
        <v>2017</v>
      </c>
      <c r="H2209" s="70">
        <v>42754</v>
      </c>
      <c r="I2209" s="12" t="s">
        <v>12676</v>
      </c>
      <c r="K2209" s="12" t="s">
        <v>12677</v>
      </c>
    </row>
    <row r="2210" spans="1:11" ht="15.75" customHeight="1">
      <c r="A2210" s="12">
        <v>28106821</v>
      </c>
      <c r="B2210" s="12" t="s">
        <v>12678</v>
      </c>
      <c r="C2210" s="12" t="s">
        <v>12679</v>
      </c>
      <c r="D2210" s="12" t="s">
        <v>12680</v>
      </c>
      <c r="E2210" s="12" t="s">
        <v>12681</v>
      </c>
      <c r="F2210" s="12" t="s">
        <v>12034</v>
      </c>
      <c r="G2210" s="12">
        <v>2017</v>
      </c>
      <c r="H2210" s="70">
        <v>42756</v>
      </c>
      <c r="I2210" s="12" t="s">
        <v>12682</v>
      </c>
      <c r="K2210" s="12" t="s">
        <v>12683</v>
      </c>
    </row>
    <row r="2211" spans="1:11" ht="15.75" customHeight="1">
      <c r="A2211" s="12">
        <v>27000449</v>
      </c>
      <c r="B2211" s="12" t="s">
        <v>12686</v>
      </c>
      <c r="C2211" s="12" t="s">
        <v>12687</v>
      </c>
      <c r="D2211" s="12" t="s">
        <v>12688</v>
      </c>
      <c r="E2211" s="12" t="s">
        <v>12689</v>
      </c>
      <c r="F2211" s="12" t="s">
        <v>2220</v>
      </c>
      <c r="G2211" s="12">
        <v>2017</v>
      </c>
      <c r="H2211" s="70">
        <v>42452</v>
      </c>
      <c r="K2211" s="12" t="s">
        <v>12690</v>
      </c>
    </row>
    <row r="2212" spans="1:11" ht="15.75" customHeight="1">
      <c r="A2212" s="12">
        <v>28184217</v>
      </c>
      <c r="B2212" s="12" t="s">
        <v>12691</v>
      </c>
      <c r="C2212" s="12" t="s">
        <v>12692</v>
      </c>
      <c r="D2212" s="12" t="s">
        <v>12693</v>
      </c>
      <c r="E2212" s="12" t="s">
        <v>2279</v>
      </c>
      <c r="F2212" s="12" t="s">
        <v>566</v>
      </c>
      <c r="G2212" s="12">
        <v>2017</v>
      </c>
      <c r="H2212" s="70">
        <v>42777</v>
      </c>
      <c r="I2212" s="12" t="s">
        <v>12694</v>
      </c>
      <c r="K2212" s="12" t="s">
        <v>12695</v>
      </c>
    </row>
    <row r="2213" spans="1:11" ht="15.75" customHeight="1">
      <c r="A2213" s="12">
        <v>28129328</v>
      </c>
      <c r="B2213" s="12" t="s">
        <v>12696</v>
      </c>
      <c r="C2213" s="12" t="s">
        <v>12697</v>
      </c>
      <c r="D2213" s="12" t="s">
        <v>12698</v>
      </c>
      <c r="E2213" s="12" t="s">
        <v>2057</v>
      </c>
      <c r="F2213" s="12" t="s">
        <v>2168</v>
      </c>
      <c r="G2213" s="12">
        <v>2017</v>
      </c>
      <c r="H2213" s="70">
        <v>42763</v>
      </c>
      <c r="I2213" s="12" t="s">
        <v>12699</v>
      </c>
      <c r="K2213" s="12" t="s">
        <v>12700</v>
      </c>
    </row>
    <row r="2214" spans="1:11" ht="15.75" customHeight="1">
      <c r="A2214" s="12">
        <v>28129372</v>
      </c>
      <c r="B2214" s="12" t="s">
        <v>12701</v>
      </c>
      <c r="C2214" s="12" t="s">
        <v>12702</v>
      </c>
      <c r="D2214" s="12" t="s">
        <v>12703</v>
      </c>
      <c r="E2214" s="12" t="s">
        <v>12704</v>
      </c>
      <c r="F2214" s="12" t="s">
        <v>2168</v>
      </c>
      <c r="G2214" s="12">
        <v>2017</v>
      </c>
      <c r="H2214" s="70">
        <v>42763</v>
      </c>
      <c r="I2214" s="12" t="s">
        <v>12705</v>
      </c>
      <c r="K2214" s="12" t="s">
        <v>12706</v>
      </c>
    </row>
    <row r="2215" spans="1:11" ht="15.75" customHeight="1">
      <c r="A2215" s="12">
        <v>26607860</v>
      </c>
      <c r="B2215" s="12" t="s">
        <v>12707</v>
      </c>
      <c r="C2215" s="12" t="s">
        <v>12708</v>
      </c>
      <c r="D2215" s="12" t="s">
        <v>12709</v>
      </c>
      <c r="E2215" s="12" t="s">
        <v>12710</v>
      </c>
      <c r="F2215" s="12" t="s">
        <v>12711</v>
      </c>
      <c r="G2215" s="12">
        <v>2017</v>
      </c>
      <c r="H2215" s="70">
        <v>42335</v>
      </c>
      <c r="K2215" s="12" t="s">
        <v>12712</v>
      </c>
    </row>
    <row r="2216" spans="1:11" ht="15.75" customHeight="1">
      <c r="A2216" s="12">
        <v>26792283</v>
      </c>
      <c r="B2216" s="12" t="s">
        <v>12713</v>
      </c>
      <c r="C2216" s="12" t="s">
        <v>12714</v>
      </c>
      <c r="D2216" s="12" t="s">
        <v>12715</v>
      </c>
      <c r="E2216" s="12" t="s">
        <v>10837</v>
      </c>
      <c r="F2216" s="12" t="s">
        <v>725</v>
      </c>
      <c r="G2216" s="12">
        <v>2017</v>
      </c>
      <c r="H2216" s="70">
        <v>42391</v>
      </c>
      <c r="K2216" s="12" t="s">
        <v>12716</v>
      </c>
    </row>
    <row r="2217" spans="1:11" ht="15.75" customHeight="1">
      <c r="A2217" s="12">
        <v>26826161</v>
      </c>
      <c r="B2217" s="12" t="s">
        <v>12717</v>
      </c>
      <c r="C2217" s="12" t="s">
        <v>12718</v>
      </c>
      <c r="D2217" s="12" t="s">
        <v>12719</v>
      </c>
      <c r="E2217" s="12" t="s">
        <v>12720</v>
      </c>
      <c r="F2217" s="12" t="s">
        <v>725</v>
      </c>
      <c r="G2217" s="12">
        <v>2017</v>
      </c>
      <c r="H2217" s="70">
        <v>42400</v>
      </c>
      <c r="K2217" s="12" t="s">
        <v>12721</v>
      </c>
    </row>
    <row r="2218" spans="1:11" ht="15.75" customHeight="1">
      <c r="A2218" s="12">
        <v>26846151</v>
      </c>
      <c r="B2218" s="12" t="s">
        <v>12722</v>
      </c>
      <c r="C2218" s="12" t="s">
        <v>12723</v>
      </c>
      <c r="D2218" s="12" t="s">
        <v>12724</v>
      </c>
      <c r="E2218" s="12" t="s">
        <v>12725</v>
      </c>
      <c r="F2218" s="12" t="s">
        <v>725</v>
      </c>
      <c r="G2218" s="12">
        <v>2017</v>
      </c>
      <c r="H2218" s="70">
        <v>42406</v>
      </c>
      <c r="I2218" s="12" t="s">
        <v>12726</v>
      </c>
      <c r="J2218" s="12" t="s">
        <v>12727</v>
      </c>
      <c r="K2218" s="12" t="s">
        <v>12728</v>
      </c>
    </row>
    <row r="2219" spans="1:11" ht="15.75" customHeight="1">
      <c r="A2219" s="12">
        <v>26887890</v>
      </c>
      <c r="B2219" s="12" t="s">
        <v>12729</v>
      </c>
      <c r="C2219" s="12" t="s">
        <v>12730</v>
      </c>
      <c r="D2219" s="12" t="s">
        <v>12731</v>
      </c>
      <c r="E2219" s="12" t="s">
        <v>12732</v>
      </c>
      <c r="F2219" s="12" t="s">
        <v>725</v>
      </c>
      <c r="G2219" s="12">
        <v>2017</v>
      </c>
      <c r="H2219" s="70">
        <v>42419</v>
      </c>
      <c r="I2219" s="12" t="s">
        <v>12733</v>
      </c>
      <c r="J2219" s="12" t="s">
        <v>12734</v>
      </c>
      <c r="K2219" s="12" t="s">
        <v>12735</v>
      </c>
    </row>
    <row r="2220" spans="1:11" ht="15.75" customHeight="1">
      <c r="A2220" s="12">
        <v>27288417</v>
      </c>
      <c r="B2220" s="12" t="s">
        <v>12736</v>
      </c>
      <c r="C2220" s="12" t="s">
        <v>12737</v>
      </c>
      <c r="D2220" s="12" t="s">
        <v>12738</v>
      </c>
      <c r="E2220" s="12" t="s">
        <v>12739</v>
      </c>
      <c r="F2220" s="12" t="s">
        <v>251</v>
      </c>
      <c r="G2220" s="12">
        <v>2017</v>
      </c>
      <c r="H2220" s="70">
        <v>42533</v>
      </c>
      <c r="K2220" s="12" t="s">
        <v>12740</v>
      </c>
    </row>
    <row r="2221" spans="1:11" ht="15.75" customHeight="1">
      <c r="A2221" s="12">
        <v>27712952</v>
      </c>
      <c r="B2221" s="12" t="s">
        <v>12741</v>
      </c>
      <c r="C2221" s="12" t="s">
        <v>6753</v>
      </c>
      <c r="D2221" s="12" t="s">
        <v>12742</v>
      </c>
      <c r="E2221" s="12" t="s">
        <v>6755</v>
      </c>
      <c r="F2221" s="12" t="s">
        <v>2725</v>
      </c>
      <c r="G2221" s="12">
        <v>2017</v>
      </c>
      <c r="H2221" s="70">
        <v>42651</v>
      </c>
      <c r="I2221" s="12" t="s">
        <v>12743</v>
      </c>
      <c r="J2221" s="12" t="s">
        <v>12744</v>
      </c>
      <c r="K2221" s="12" t="s">
        <v>12745</v>
      </c>
    </row>
    <row r="2222" spans="1:11" ht="15.75" customHeight="1">
      <c r="A2222" s="12">
        <v>27773758</v>
      </c>
      <c r="B2222" s="12" t="s">
        <v>12746</v>
      </c>
      <c r="C2222" s="12" t="s">
        <v>12747</v>
      </c>
      <c r="D2222" s="12" t="s">
        <v>12748</v>
      </c>
      <c r="E2222" s="12" t="s">
        <v>12749</v>
      </c>
      <c r="F2222" s="12" t="s">
        <v>2784</v>
      </c>
      <c r="G2222" s="12">
        <v>2017</v>
      </c>
      <c r="H2222" s="70">
        <v>42668</v>
      </c>
      <c r="I2222" s="12" t="s">
        <v>12750</v>
      </c>
      <c r="K2222" s="12" t="s">
        <v>12751</v>
      </c>
    </row>
    <row r="2223" spans="1:11" ht="15.75" customHeight="1">
      <c r="A2223" s="12">
        <v>27786615</v>
      </c>
      <c r="B2223" s="12" t="s">
        <v>12752</v>
      </c>
      <c r="C2223" s="12" t="s">
        <v>12490</v>
      </c>
      <c r="D2223" s="12" t="s">
        <v>12753</v>
      </c>
      <c r="E2223" s="12" t="s">
        <v>12492</v>
      </c>
      <c r="F2223" s="12" t="s">
        <v>12754</v>
      </c>
      <c r="G2223" s="12">
        <v>2017</v>
      </c>
      <c r="H2223" s="70">
        <v>42671</v>
      </c>
      <c r="K2223" s="12" t="s">
        <v>12755</v>
      </c>
    </row>
    <row r="2224" spans="1:11" ht="15.75" customHeight="1">
      <c r="A2224" s="12">
        <v>27836225</v>
      </c>
      <c r="B2224" s="12" t="s">
        <v>12756</v>
      </c>
      <c r="C2224" s="12" t="s">
        <v>12757</v>
      </c>
      <c r="D2224" s="12" t="s">
        <v>12758</v>
      </c>
      <c r="E2224" s="12" t="s">
        <v>12759</v>
      </c>
      <c r="F2224" s="12" t="s">
        <v>496</v>
      </c>
      <c r="G2224" s="12">
        <v>2017</v>
      </c>
      <c r="H2224" s="70">
        <v>42687</v>
      </c>
      <c r="K2224" s="12" t="s">
        <v>12760</v>
      </c>
    </row>
    <row r="2225" spans="1:11" ht="15.75" customHeight="1">
      <c r="A2225" s="12">
        <v>27836808</v>
      </c>
      <c r="B2225" s="12" t="s">
        <v>12761</v>
      </c>
      <c r="C2225" s="12" t="s">
        <v>12762</v>
      </c>
      <c r="D2225" s="12" t="s">
        <v>12763</v>
      </c>
      <c r="E2225" s="12" t="s">
        <v>12764</v>
      </c>
      <c r="F2225" s="12" t="s">
        <v>2784</v>
      </c>
      <c r="G2225" s="12">
        <v>2017</v>
      </c>
      <c r="H2225" s="70">
        <v>42687</v>
      </c>
      <c r="K2225" s="12" t="s">
        <v>12765</v>
      </c>
    </row>
    <row r="2226" spans="1:11" ht="15.75" customHeight="1">
      <c r="A2226" s="12">
        <v>27855081</v>
      </c>
      <c r="B2226" s="12" t="s">
        <v>12766</v>
      </c>
      <c r="C2226" s="12" t="s">
        <v>12767</v>
      </c>
      <c r="D2226" s="12" t="s">
        <v>12768</v>
      </c>
      <c r="E2226" s="12" t="s">
        <v>6566</v>
      </c>
      <c r="F2226" s="12" t="s">
        <v>1128</v>
      </c>
      <c r="G2226" s="12">
        <v>2017</v>
      </c>
      <c r="H2226" s="70">
        <v>42692</v>
      </c>
      <c r="I2226" s="12" t="s">
        <v>12769</v>
      </c>
      <c r="K2226" s="12" t="s">
        <v>12770</v>
      </c>
    </row>
    <row r="2227" spans="1:11" ht="15.75" customHeight="1">
      <c r="A2227" s="12">
        <v>27922851</v>
      </c>
      <c r="B2227" s="12" t="s">
        <v>12771</v>
      </c>
      <c r="C2227" s="12" t="s">
        <v>12772</v>
      </c>
      <c r="D2227" s="12" t="s">
        <v>12773</v>
      </c>
      <c r="E2227" s="12" t="s">
        <v>2610</v>
      </c>
      <c r="F2227" s="12" t="s">
        <v>2581</v>
      </c>
      <c r="G2227" s="12">
        <v>2017</v>
      </c>
      <c r="H2227" s="70">
        <v>42711</v>
      </c>
      <c r="I2227" s="12" t="s">
        <v>12774</v>
      </c>
      <c r="K2227" s="12" t="s">
        <v>12775</v>
      </c>
    </row>
    <row r="2228" spans="1:11" ht="15.75" customHeight="1">
      <c r="A2228" s="12">
        <v>27984551</v>
      </c>
      <c r="B2228" s="12" t="s">
        <v>12776</v>
      </c>
      <c r="C2228" s="12" t="s">
        <v>12777</v>
      </c>
      <c r="D2228" s="12" t="s">
        <v>12778</v>
      </c>
      <c r="E2228" s="12" t="s">
        <v>12779</v>
      </c>
      <c r="F2228" s="12" t="s">
        <v>128</v>
      </c>
      <c r="G2228" s="12">
        <v>2017</v>
      </c>
      <c r="H2228" s="70">
        <v>42721</v>
      </c>
      <c r="K2228" s="12" t="s">
        <v>12780</v>
      </c>
    </row>
    <row r="2229" spans="1:11" ht="15.75" customHeight="1">
      <c r="A2229" s="12">
        <v>28045107</v>
      </c>
      <c r="B2229" s="12" t="s">
        <v>12781</v>
      </c>
      <c r="C2229" s="12" t="s">
        <v>12782</v>
      </c>
      <c r="D2229" s="12" t="s">
        <v>12783</v>
      </c>
      <c r="E2229" s="12" t="s">
        <v>12784</v>
      </c>
      <c r="F2229" s="12" t="s">
        <v>3624</v>
      </c>
      <c r="G2229" s="12">
        <v>2017</v>
      </c>
      <c r="H2229" s="70">
        <v>42739</v>
      </c>
      <c r="K2229" s="12" t="s">
        <v>12785</v>
      </c>
    </row>
    <row r="2230" spans="1:11" ht="15.75" customHeight="1">
      <c r="A2230" s="12">
        <v>28068218</v>
      </c>
      <c r="B2230" s="12" t="s">
        <v>12786</v>
      </c>
      <c r="C2230" s="12" t="s">
        <v>12787</v>
      </c>
      <c r="D2230" s="12" t="s">
        <v>12788</v>
      </c>
      <c r="E2230" s="12" t="s">
        <v>12789</v>
      </c>
      <c r="F2230" s="12" t="s">
        <v>627</v>
      </c>
      <c r="G2230" s="12">
        <v>2017</v>
      </c>
      <c r="H2230" s="70">
        <v>42745</v>
      </c>
      <c r="K2230" s="12" t="s">
        <v>12790</v>
      </c>
    </row>
    <row r="2231" spans="1:11" ht="15.75" customHeight="1">
      <c r="A2231" s="12">
        <v>28079746</v>
      </c>
      <c r="B2231" s="12" t="s">
        <v>12791</v>
      </c>
      <c r="C2231" s="12" t="s">
        <v>12792</v>
      </c>
      <c r="D2231" s="12" t="s">
        <v>12793</v>
      </c>
      <c r="E2231" s="12" t="s">
        <v>12794</v>
      </c>
      <c r="F2231" s="12" t="s">
        <v>128</v>
      </c>
      <c r="G2231" s="12">
        <v>2017</v>
      </c>
      <c r="H2231" s="70">
        <v>42748</v>
      </c>
      <c r="K2231" s="12" t="s">
        <v>12795</v>
      </c>
    </row>
    <row r="2232" spans="1:11" ht="15.75" customHeight="1">
      <c r="A2232" s="12">
        <v>28079748</v>
      </c>
      <c r="B2232" s="12" t="s">
        <v>12796</v>
      </c>
      <c r="C2232" s="12" t="s">
        <v>12797</v>
      </c>
      <c r="D2232" s="12" t="s">
        <v>12798</v>
      </c>
      <c r="E2232" s="12" t="s">
        <v>10992</v>
      </c>
      <c r="F2232" s="12" t="s">
        <v>128</v>
      </c>
      <c r="G2232" s="12">
        <v>2017</v>
      </c>
      <c r="H2232" s="70">
        <v>42748</v>
      </c>
      <c r="K2232" s="12" t="s">
        <v>12799</v>
      </c>
    </row>
    <row r="2233" spans="1:11" ht="15.75" customHeight="1">
      <c r="A2233" s="12">
        <v>28079749</v>
      </c>
      <c r="B2233" s="12" t="s">
        <v>12800</v>
      </c>
      <c r="C2233" s="12" t="s">
        <v>12801</v>
      </c>
      <c r="D2233" s="12" t="s">
        <v>12802</v>
      </c>
      <c r="E2233" s="12" t="s">
        <v>10992</v>
      </c>
      <c r="F2233" s="12" t="s">
        <v>128</v>
      </c>
      <c r="G2233" s="12">
        <v>2017</v>
      </c>
      <c r="H2233" s="70">
        <v>42748</v>
      </c>
      <c r="K2233" s="12" t="s">
        <v>12803</v>
      </c>
    </row>
    <row r="2234" spans="1:11" ht="15.75" customHeight="1">
      <c r="A2234" s="12">
        <v>28079750</v>
      </c>
      <c r="B2234" s="12" t="s">
        <v>12804</v>
      </c>
      <c r="C2234" s="12" t="s">
        <v>12805</v>
      </c>
      <c r="D2234" s="12" t="s">
        <v>12806</v>
      </c>
      <c r="E2234" s="12" t="s">
        <v>12807</v>
      </c>
      <c r="F2234" s="12" t="s">
        <v>128</v>
      </c>
      <c r="G2234" s="12">
        <v>2017</v>
      </c>
      <c r="H2234" s="70">
        <v>42748</v>
      </c>
      <c r="K2234" s="12" t="s">
        <v>12808</v>
      </c>
    </row>
    <row r="2235" spans="1:11" ht="15.75" customHeight="1">
      <c r="A2235" s="12">
        <v>28094551</v>
      </c>
      <c r="B2235" s="12" t="s">
        <v>12809</v>
      </c>
      <c r="C2235" s="12" t="s">
        <v>12810</v>
      </c>
      <c r="D2235" s="12" t="s">
        <v>12811</v>
      </c>
      <c r="E2235" s="12" t="s">
        <v>7441</v>
      </c>
      <c r="F2235" s="12" t="s">
        <v>12812</v>
      </c>
      <c r="G2235" s="12">
        <v>2017</v>
      </c>
      <c r="H2235" s="70">
        <v>42753</v>
      </c>
      <c r="K2235" s="12" t="s">
        <v>12813</v>
      </c>
    </row>
    <row r="2236" spans="1:11" ht="15.75" customHeight="1">
      <c r="A2236" s="12">
        <v>28100758</v>
      </c>
      <c r="B2236" s="12" t="s">
        <v>12816</v>
      </c>
      <c r="C2236" s="12" t="s">
        <v>4189</v>
      </c>
      <c r="D2236" s="12" t="s">
        <v>12817</v>
      </c>
      <c r="E2236" s="12" t="s">
        <v>4191</v>
      </c>
      <c r="F2236" s="12" t="s">
        <v>251</v>
      </c>
      <c r="G2236" s="12">
        <v>2017</v>
      </c>
      <c r="H2236" s="70">
        <v>42755</v>
      </c>
      <c r="K2236" s="12" t="s">
        <v>12818</v>
      </c>
    </row>
    <row r="2237" spans="1:11" ht="15.75" customHeight="1">
      <c r="A2237" s="12">
        <v>28224434</v>
      </c>
      <c r="B2237" s="12" t="s">
        <v>12819</v>
      </c>
      <c r="C2237" s="12" t="s">
        <v>12820</v>
      </c>
      <c r="D2237" s="12" t="s">
        <v>12821</v>
      </c>
      <c r="E2237" s="12" t="s">
        <v>12822</v>
      </c>
      <c r="F2237" s="12" t="s">
        <v>11968</v>
      </c>
      <c r="G2237" s="12">
        <v>2017</v>
      </c>
      <c r="H2237" s="70">
        <v>42789</v>
      </c>
      <c r="K2237" s="12" t="s">
        <v>12823</v>
      </c>
    </row>
    <row r="2238" spans="1:11" ht="15.75" customHeight="1">
      <c r="A2238" s="12">
        <v>28345563</v>
      </c>
      <c r="B2238" s="12" t="s">
        <v>12824</v>
      </c>
      <c r="C2238" s="12" t="s">
        <v>12825</v>
      </c>
      <c r="D2238" s="12" t="s">
        <v>12826</v>
      </c>
      <c r="E2238" s="12" t="s">
        <v>12827</v>
      </c>
      <c r="F2238" s="12" t="s">
        <v>12828</v>
      </c>
      <c r="G2238" s="12">
        <v>2017</v>
      </c>
      <c r="H2238" s="70">
        <v>42822</v>
      </c>
      <c r="I2238" s="12" t="s">
        <v>12829</v>
      </c>
      <c r="K2238" s="12" t="s">
        <v>12830</v>
      </c>
    </row>
    <row r="2239" spans="1:11" ht="15.75" customHeight="1">
      <c r="A2239" s="12">
        <v>28462398</v>
      </c>
      <c r="B2239" s="12" t="s">
        <v>12831</v>
      </c>
      <c r="C2239" s="12" t="s">
        <v>12832</v>
      </c>
      <c r="D2239" s="12" t="s">
        <v>12833</v>
      </c>
      <c r="E2239" s="12" t="s">
        <v>12834</v>
      </c>
      <c r="F2239" s="12" t="s">
        <v>10570</v>
      </c>
      <c r="G2239" s="12">
        <v>2017</v>
      </c>
      <c r="H2239" s="70">
        <v>42858</v>
      </c>
      <c r="I2239" s="12" t="s">
        <v>12835</v>
      </c>
    </row>
    <row r="2240" spans="1:11" ht="15.75" customHeight="1">
      <c r="A2240" s="12">
        <v>28535271</v>
      </c>
      <c r="B2240" s="12" t="s">
        <v>12836</v>
      </c>
      <c r="C2240" s="12" t="s">
        <v>12837</v>
      </c>
      <c r="D2240" s="12" t="s">
        <v>12838</v>
      </c>
      <c r="E2240" s="12" t="s">
        <v>8523</v>
      </c>
      <c r="F2240" s="12" t="s">
        <v>519</v>
      </c>
      <c r="G2240" s="12">
        <v>2017</v>
      </c>
      <c r="H2240" s="70">
        <v>42879</v>
      </c>
      <c r="I2240" s="12" t="s">
        <v>12839</v>
      </c>
      <c r="K2240" s="12" t="s">
        <v>12840</v>
      </c>
    </row>
    <row r="2241" spans="1:11" ht="15.75" customHeight="1">
      <c r="A2241" s="12">
        <v>28183393</v>
      </c>
      <c r="B2241" s="12" t="s">
        <v>12841</v>
      </c>
      <c r="C2241" s="12" t="s">
        <v>12842</v>
      </c>
      <c r="D2241" s="12" t="s">
        <v>12843</v>
      </c>
      <c r="E2241" s="12" t="s">
        <v>12844</v>
      </c>
      <c r="F2241" s="12" t="s">
        <v>804</v>
      </c>
      <c r="G2241" s="12">
        <v>2017</v>
      </c>
      <c r="H2241" s="70">
        <v>42777</v>
      </c>
      <c r="I2241" s="12" t="s">
        <v>12845</v>
      </c>
      <c r="K2241" s="12" t="s">
        <v>12846</v>
      </c>
    </row>
    <row r="2242" spans="1:11" ht="15.75" customHeight="1">
      <c r="A2242" s="12">
        <v>28183394</v>
      </c>
      <c r="B2242" s="12" t="s">
        <v>12847</v>
      </c>
      <c r="C2242" s="12" t="s">
        <v>12848</v>
      </c>
      <c r="D2242" s="12" t="s">
        <v>12849</v>
      </c>
      <c r="E2242" s="12" t="s">
        <v>9054</v>
      </c>
      <c r="F2242" s="12" t="s">
        <v>804</v>
      </c>
      <c r="G2242" s="12">
        <v>2017</v>
      </c>
      <c r="H2242" s="70">
        <v>42777</v>
      </c>
      <c r="I2242" s="12" t="s">
        <v>12850</v>
      </c>
      <c r="K2242" s="12" t="s">
        <v>12851</v>
      </c>
    </row>
    <row r="2243" spans="1:11" ht="15.75" customHeight="1">
      <c r="A2243" s="12">
        <v>28217555</v>
      </c>
      <c r="B2243" s="12" t="s">
        <v>12852</v>
      </c>
      <c r="C2243" s="12" t="s">
        <v>12853</v>
      </c>
      <c r="D2243" s="12" t="s">
        <v>12854</v>
      </c>
      <c r="E2243" s="12" t="s">
        <v>12855</v>
      </c>
      <c r="F2243" s="12" t="s">
        <v>559</v>
      </c>
      <c r="G2243" s="12">
        <v>2017</v>
      </c>
      <c r="H2243" s="70">
        <v>42787</v>
      </c>
      <c r="I2243" s="12" t="s">
        <v>12856</v>
      </c>
      <c r="K2243" s="12" t="s">
        <v>12857</v>
      </c>
    </row>
    <row r="2244" spans="1:11" ht="15.75" customHeight="1">
      <c r="A2244" s="12">
        <v>28223970</v>
      </c>
      <c r="B2244" s="12" t="s">
        <v>12858</v>
      </c>
      <c r="C2244" s="12" t="s">
        <v>12859</v>
      </c>
      <c r="D2244" s="12" t="s">
        <v>12860</v>
      </c>
      <c r="E2244" s="12" t="s">
        <v>6265</v>
      </c>
      <c r="F2244" s="12" t="s">
        <v>566</v>
      </c>
      <c r="G2244" s="12">
        <v>2017</v>
      </c>
      <c r="H2244" s="70">
        <v>42789</v>
      </c>
      <c r="I2244" s="12" t="s">
        <v>12861</v>
      </c>
      <c r="K2244" s="12" t="s">
        <v>12862</v>
      </c>
    </row>
    <row r="2245" spans="1:11" ht="15.75" customHeight="1">
      <c r="A2245" s="12">
        <v>28075562</v>
      </c>
      <c r="B2245" s="12" t="s">
        <v>12863</v>
      </c>
      <c r="C2245" s="12" t="s">
        <v>12864</v>
      </c>
      <c r="D2245" s="12" t="s">
        <v>12865</v>
      </c>
      <c r="E2245" s="12" t="s">
        <v>12866</v>
      </c>
      <c r="F2245" s="12" t="s">
        <v>2050</v>
      </c>
      <c r="G2245" s="12">
        <v>2017</v>
      </c>
      <c r="H2245" s="70">
        <v>42747</v>
      </c>
      <c r="I2245" s="12" t="s">
        <v>12867</v>
      </c>
      <c r="J2245" s="12" t="s">
        <v>12868</v>
      </c>
      <c r="K2245" s="12" t="s">
        <v>12869</v>
      </c>
    </row>
    <row r="2246" spans="1:11" ht="15.75" customHeight="1">
      <c r="A2246" s="12">
        <v>28182670</v>
      </c>
      <c r="B2246" s="12" t="s">
        <v>12870</v>
      </c>
      <c r="C2246" s="12" t="s">
        <v>12871</v>
      </c>
      <c r="D2246" s="12" t="s">
        <v>12872</v>
      </c>
      <c r="E2246" s="12" t="s">
        <v>12873</v>
      </c>
      <c r="F2246" s="12" t="s">
        <v>2175</v>
      </c>
      <c r="G2246" s="12">
        <v>2017</v>
      </c>
      <c r="H2246" s="70">
        <v>42776</v>
      </c>
      <c r="I2246" s="12" t="s">
        <v>12874</v>
      </c>
      <c r="K2246" s="12" t="s">
        <v>12875</v>
      </c>
    </row>
    <row r="2247" spans="1:11" ht="15.75" customHeight="1">
      <c r="A2247" s="12">
        <v>28205505</v>
      </c>
      <c r="B2247" s="12" t="s">
        <v>12876</v>
      </c>
      <c r="C2247" s="12" t="s">
        <v>12877</v>
      </c>
      <c r="D2247" s="12" t="s">
        <v>12878</v>
      </c>
      <c r="E2247" s="12" t="s">
        <v>5066</v>
      </c>
      <c r="F2247" s="12" t="s">
        <v>804</v>
      </c>
      <c r="G2247" s="12">
        <v>2017</v>
      </c>
      <c r="H2247" s="70">
        <v>42783</v>
      </c>
      <c r="I2247" s="12" t="s">
        <v>12879</v>
      </c>
      <c r="K2247" s="12" t="s">
        <v>12880</v>
      </c>
    </row>
    <row r="2248" spans="1:11" ht="15.75" customHeight="1">
      <c r="A2248" s="12">
        <v>28226066</v>
      </c>
      <c r="B2248" s="12" t="s">
        <v>12881</v>
      </c>
      <c r="C2248" s="12" t="s">
        <v>12882</v>
      </c>
      <c r="D2248" s="12" t="s">
        <v>12883</v>
      </c>
      <c r="E2248" s="12" t="s">
        <v>12884</v>
      </c>
      <c r="F2248" s="12" t="s">
        <v>12053</v>
      </c>
      <c r="G2248" s="12">
        <v>2017</v>
      </c>
      <c r="H2248" s="70">
        <v>42789</v>
      </c>
      <c r="K2248" s="12" t="s">
        <v>12885</v>
      </c>
    </row>
    <row r="2249" spans="1:11" ht="15.75" customHeight="1">
      <c r="A2249" s="12">
        <v>28080049</v>
      </c>
      <c r="B2249" s="12" t="s">
        <v>12886</v>
      </c>
      <c r="C2249" s="12" t="s">
        <v>12887</v>
      </c>
      <c r="D2249" s="12" t="s">
        <v>12888</v>
      </c>
      <c r="E2249" s="12" t="s">
        <v>12889</v>
      </c>
      <c r="F2249" s="12" t="s">
        <v>12890</v>
      </c>
      <c r="G2249" s="12">
        <v>2017</v>
      </c>
      <c r="H2249" s="70">
        <v>42748</v>
      </c>
      <c r="K2249" s="12" t="s">
        <v>12891</v>
      </c>
    </row>
    <row r="2250" spans="1:11" ht="15.75" customHeight="1">
      <c r="A2250" s="12">
        <v>28199392</v>
      </c>
      <c r="B2250" s="12" t="s">
        <v>12892</v>
      </c>
      <c r="C2250" s="12" t="s">
        <v>12893</v>
      </c>
      <c r="D2250" s="12" t="s">
        <v>12894</v>
      </c>
      <c r="E2250" s="12" t="s">
        <v>2795</v>
      </c>
      <c r="F2250" s="12" t="s">
        <v>2168</v>
      </c>
      <c r="G2250" s="12">
        <v>2017</v>
      </c>
      <c r="H2250" s="70">
        <v>42782</v>
      </c>
      <c r="I2250" s="12" t="s">
        <v>12895</v>
      </c>
      <c r="K2250" s="12" t="s">
        <v>12896</v>
      </c>
    </row>
    <row r="2251" spans="1:11" ht="15.75" customHeight="1">
      <c r="A2251" s="12">
        <v>28261569</v>
      </c>
      <c r="B2251" s="12" t="s">
        <v>12897</v>
      </c>
      <c r="C2251" s="12" t="s">
        <v>12898</v>
      </c>
      <c r="D2251" s="12" t="s">
        <v>12899</v>
      </c>
      <c r="E2251" s="12" t="s">
        <v>12900</v>
      </c>
      <c r="F2251" s="12" t="s">
        <v>559</v>
      </c>
      <c r="G2251" s="12">
        <v>2017</v>
      </c>
      <c r="H2251" s="70">
        <v>42801</v>
      </c>
      <c r="I2251" s="12" t="s">
        <v>12901</v>
      </c>
      <c r="K2251" s="12" t="s">
        <v>12902</v>
      </c>
    </row>
    <row r="2252" spans="1:11" ht="15.75" customHeight="1">
      <c r="A2252" s="12">
        <v>28214469</v>
      </c>
      <c r="B2252" s="12" t="s">
        <v>12903</v>
      </c>
      <c r="C2252" s="12" t="s">
        <v>12904</v>
      </c>
      <c r="D2252" s="12" t="s">
        <v>12905</v>
      </c>
      <c r="E2252" s="12" t="s">
        <v>12906</v>
      </c>
      <c r="F2252" s="12" t="s">
        <v>341</v>
      </c>
      <c r="G2252" s="12">
        <v>2017</v>
      </c>
      <c r="H2252" s="70">
        <v>42786</v>
      </c>
      <c r="I2252" s="12" t="s">
        <v>12907</v>
      </c>
      <c r="K2252" s="12" t="s">
        <v>12908</v>
      </c>
    </row>
    <row r="2253" spans="1:11" ht="15.75" customHeight="1">
      <c r="A2253" s="12">
        <v>28225805</v>
      </c>
      <c r="B2253" s="12" t="s">
        <v>12909</v>
      </c>
      <c r="C2253" s="12" t="s">
        <v>12910</v>
      </c>
      <c r="D2253" s="12" t="s">
        <v>12911</v>
      </c>
      <c r="E2253" s="12" t="s">
        <v>12912</v>
      </c>
      <c r="F2253" s="12" t="s">
        <v>2168</v>
      </c>
      <c r="G2253" s="12">
        <v>2017</v>
      </c>
      <c r="H2253" s="70">
        <v>42789</v>
      </c>
      <c r="I2253" s="12" t="s">
        <v>12913</v>
      </c>
      <c r="K2253" s="12" t="s">
        <v>12914</v>
      </c>
    </row>
    <row r="2254" spans="1:11" ht="15.75" customHeight="1">
      <c r="A2254" s="12">
        <v>28226239</v>
      </c>
      <c r="B2254" s="12" t="s">
        <v>12915</v>
      </c>
      <c r="C2254" s="12" t="s">
        <v>12916</v>
      </c>
      <c r="D2254" s="12" t="s">
        <v>12917</v>
      </c>
      <c r="E2254" s="12" t="s">
        <v>12918</v>
      </c>
      <c r="F2254" s="12" t="s">
        <v>10608</v>
      </c>
      <c r="G2254" s="12">
        <v>2017</v>
      </c>
      <c r="H2254" s="70">
        <v>42789</v>
      </c>
      <c r="I2254" s="12" t="s">
        <v>12919</v>
      </c>
      <c r="K2254" s="12" t="s">
        <v>12920</v>
      </c>
    </row>
    <row r="2255" spans="1:11" ht="15.75" customHeight="1">
      <c r="A2255" s="12">
        <v>28225683</v>
      </c>
      <c r="B2255" s="12" t="s">
        <v>12921</v>
      </c>
      <c r="C2255" s="12" t="s">
        <v>3237</v>
      </c>
      <c r="D2255" s="12" t="s">
        <v>12922</v>
      </c>
      <c r="E2255" s="12" t="s">
        <v>921</v>
      </c>
      <c r="F2255" s="12" t="s">
        <v>9776</v>
      </c>
      <c r="G2255" s="12">
        <v>2017</v>
      </c>
      <c r="H2255" s="70">
        <v>42789</v>
      </c>
      <c r="K2255" s="12" t="s">
        <v>12923</v>
      </c>
    </row>
    <row r="2256" spans="1:11" ht="15.75" customHeight="1">
      <c r="A2256" s="12">
        <v>28293541</v>
      </c>
      <c r="B2256" s="12" t="s">
        <v>12924</v>
      </c>
      <c r="C2256" s="12" t="s">
        <v>12925</v>
      </c>
      <c r="D2256" s="12" t="s">
        <v>12926</v>
      </c>
      <c r="E2256" s="12" t="s">
        <v>12927</v>
      </c>
      <c r="F2256" s="12" t="s">
        <v>559</v>
      </c>
      <c r="G2256" s="12">
        <v>2017</v>
      </c>
      <c r="H2256" s="70">
        <v>42810</v>
      </c>
      <c r="I2256" s="12" t="s">
        <v>12928</v>
      </c>
      <c r="K2256" s="12" t="s">
        <v>12929</v>
      </c>
    </row>
    <row r="2257" spans="1:11" ht="15.75" customHeight="1">
      <c r="A2257" s="12">
        <v>27154958</v>
      </c>
      <c r="B2257" s="12" t="s">
        <v>12930</v>
      </c>
      <c r="C2257" s="12" t="s">
        <v>12931</v>
      </c>
      <c r="D2257" s="12" t="s">
        <v>12932</v>
      </c>
      <c r="E2257" s="12" t="s">
        <v>12933</v>
      </c>
      <c r="F2257" s="12" t="s">
        <v>725</v>
      </c>
      <c r="G2257" s="12">
        <v>2017</v>
      </c>
      <c r="H2257" s="70">
        <v>42498</v>
      </c>
      <c r="I2257" s="12" t="s">
        <v>12934</v>
      </c>
      <c r="K2257" s="12" t="s">
        <v>12935</v>
      </c>
    </row>
    <row r="2258" spans="1:11" ht="15.75" customHeight="1">
      <c r="A2258" s="12">
        <v>27627462</v>
      </c>
      <c r="B2258" s="12" t="s">
        <v>12936</v>
      </c>
      <c r="C2258" s="12" t="s">
        <v>12937</v>
      </c>
      <c r="D2258" s="12" t="s">
        <v>12938</v>
      </c>
      <c r="E2258" s="12" t="s">
        <v>1791</v>
      </c>
      <c r="F2258" s="12" t="s">
        <v>12939</v>
      </c>
      <c r="G2258" s="12">
        <v>2017</v>
      </c>
      <c r="H2258" s="70">
        <v>42628</v>
      </c>
      <c r="K2258" s="12" t="s">
        <v>12940</v>
      </c>
    </row>
    <row r="2259" spans="1:11" ht="15.75" customHeight="1">
      <c r="A2259" s="12">
        <v>27743678</v>
      </c>
      <c r="B2259" s="12" t="s">
        <v>12941</v>
      </c>
      <c r="C2259" s="12" t="s">
        <v>12942</v>
      </c>
      <c r="D2259" s="12" t="s">
        <v>12943</v>
      </c>
      <c r="E2259" s="12" t="s">
        <v>12944</v>
      </c>
      <c r="F2259" s="12" t="s">
        <v>5851</v>
      </c>
      <c r="G2259" s="12">
        <v>2017</v>
      </c>
      <c r="H2259" s="70">
        <v>42660</v>
      </c>
      <c r="K2259" s="12" t="s">
        <v>12945</v>
      </c>
    </row>
    <row r="2260" spans="1:11" ht="15.75" customHeight="1">
      <c r="A2260" s="12">
        <v>27955881</v>
      </c>
      <c r="B2260" s="12" t="s">
        <v>12954</v>
      </c>
      <c r="C2260" s="12" t="s">
        <v>12955</v>
      </c>
      <c r="D2260" s="12" t="s">
        <v>12956</v>
      </c>
      <c r="E2260" s="12" t="s">
        <v>12957</v>
      </c>
      <c r="F2260" s="12" t="s">
        <v>12958</v>
      </c>
      <c r="G2260" s="12">
        <v>2017</v>
      </c>
      <c r="H2260" s="70">
        <v>42718</v>
      </c>
      <c r="K2260" s="12" t="s">
        <v>12959</v>
      </c>
    </row>
    <row r="2261" spans="1:11" ht="15.75" customHeight="1">
      <c r="A2261" s="12">
        <v>27993657</v>
      </c>
      <c r="B2261" s="12" t="s">
        <v>12960</v>
      </c>
      <c r="C2261" s="12" t="s">
        <v>12961</v>
      </c>
      <c r="D2261" s="12" t="s">
        <v>12962</v>
      </c>
      <c r="E2261" s="12" t="s">
        <v>12963</v>
      </c>
      <c r="F2261" s="12" t="s">
        <v>12964</v>
      </c>
      <c r="G2261" s="12">
        <v>2017</v>
      </c>
      <c r="H2261" s="70">
        <v>42725</v>
      </c>
      <c r="K2261" s="12" t="s">
        <v>12965</v>
      </c>
    </row>
    <row r="2262" spans="1:11" ht="15.75" customHeight="1">
      <c r="A2262" s="12">
        <v>27997721</v>
      </c>
      <c r="B2262" s="12" t="s">
        <v>12966</v>
      </c>
      <c r="C2262" s="12" t="s">
        <v>12967</v>
      </c>
      <c r="D2262" s="12" t="s">
        <v>12968</v>
      </c>
      <c r="E2262" s="12" t="s">
        <v>12969</v>
      </c>
      <c r="F2262" s="12" t="s">
        <v>703</v>
      </c>
      <c r="G2262" s="12">
        <v>2017</v>
      </c>
      <c r="H2262" s="70">
        <v>42725</v>
      </c>
      <c r="K2262" s="12" t="s">
        <v>12970</v>
      </c>
    </row>
    <row r="2263" spans="1:11" ht="15.75" customHeight="1">
      <c r="A2263" s="12">
        <v>28077695</v>
      </c>
      <c r="B2263" s="12" t="s">
        <v>12976</v>
      </c>
      <c r="C2263" s="12" t="s">
        <v>12977</v>
      </c>
      <c r="D2263" s="12" t="s">
        <v>12978</v>
      </c>
      <c r="E2263" s="12" t="s">
        <v>9468</v>
      </c>
      <c r="F2263" s="12" t="s">
        <v>267</v>
      </c>
      <c r="G2263" s="12">
        <v>2017</v>
      </c>
      <c r="H2263" s="70">
        <v>42748</v>
      </c>
      <c r="I2263" s="12" t="s">
        <v>12979</v>
      </c>
      <c r="K2263" s="12" t="s">
        <v>12980</v>
      </c>
    </row>
    <row r="2264" spans="1:11" ht="15.75" customHeight="1">
      <c r="A2264" s="12">
        <v>28277149</v>
      </c>
      <c r="B2264" s="12" t="s">
        <v>13016</v>
      </c>
      <c r="C2264" s="12" t="s">
        <v>13017</v>
      </c>
      <c r="D2264" s="12" t="s">
        <v>13018</v>
      </c>
      <c r="E2264" s="12" t="s">
        <v>13019</v>
      </c>
      <c r="F2264" s="12" t="s">
        <v>13020</v>
      </c>
      <c r="G2264" s="12">
        <v>2017</v>
      </c>
      <c r="H2264" s="70">
        <v>42804</v>
      </c>
      <c r="K2264" s="12" t="s">
        <v>13021</v>
      </c>
    </row>
    <row r="2265" spans="1:11" ht="15.75" customHeight="1">
      <c r="A2265" s="12">
        <v>28352612</v>
      </c>
      <c r="B2265" s="12" t="s">
        <v>13065</v>
      </c>
      <c r="C2265" s="12" t="s">
        <v>13066</v>
      </c>
      <c r="D2265" s="12" t="s">
        <v>13067</v>
      </c>
      <c r="E2265" s="12" t="s">
        <v>2219</v>
      </c>
      <c r="F2265" s="12" t="s">
        <v>559</v>
      </c>
      <c r="G2265" s="12">
        <v>2017</v>
      </c>
      <c r="H2265" s="70">
        <v>42824</v>
      </c>
      <c r="I2265" s="12" t="s">
        <v>13068</v>
      </c>
      <c r="K2265" s="12" t="s">
        <v>13069</v>
      </c>
    </row>
    <row r="2266" spans="1:11" ht="15.75" customHeight="1">
      <c r="A2266" s="12">
        <v>28350806</v>
      </c>
      <c r="B2266" s="12" t="s">
        <v>13091</v>
      </c>
      <c r="C2266" s="12" t="s">
        <v>13092</v>
      </c>
      <c r="D2266" s="12" t="s">
        <v>13093</v>
      </c>
      <c r="E2266" s="12" t="s">
        <v>8744</v>
      </c>
      <c r="F2266" s="12" t="s">
        <v>2168</v>
      </c>
      <c r="G2266" s="12">
        <v>2017</v>
      </c>
      <c r="H2266" s="70">
        <v>42823</v>
      </c>
      <c r="I2266" s="12" t="s">
        <v>13094</v>
      </c>
      <c r="K2266" s="12" t="s">
        <v>13095</v>
      </c>
    </row>
    <row r="2267" spans="1:11" ht="15.75" customHeight="1">
      <c r="A2267" s="12">
        <v>28350843</v>
      </c>
      <c r="B2267" s="12" t="s">
        <v>13096</v>
      </c>
      <c r="C2267" s="12" t="s">
        <v>13097</v>
      </c>
      <c r="D2267" s="12" t="s">
        <v>13098</v>
      </c>
      <c r="E2267" s="12" t="s">
        <v>13099</v>
      </c>
      <c r="F2267" s="12" t="s">
        <v>2168</v>
      </c>
      <c r="G2267" s="12">
        <v>2017</v>
      </c>
      <c r="H2267" s="70">
        <v>42823</v>
      </c>
      <c r="I2267" s="12" t="s">
        <v>13100</v>
      </c>
      <c r="K2267" s="12" t="s">
        <v>13101</v>
      </c>
    </row>
    <row r="2268" spans="1:11" ht="15.75" customHeight="1">
      <c r="A2268" s="12">
        <v>28362869</v>
      </c>
      <c r="B2268" s="12" t="s">
        <v>13102</v>
      </c>
      <c r="C2268" s="12" t="s">
        <v>13103</v>
      </c>
      <c r="D2268" s="12" t="s">
        <v>13104</v>
      </c>
      <c r="E2268" s="12" t="s">
        <v>13105</v>
      </c>
      <c r="F2268" s="12" t="s">
        <v>2168</v>
      </c>
      <c r="G2268" s="12">
        <v>2017</v>
      </c>
      <c r="H2268" s="70">
        <v>42826</v>
      </c>
      <c r="I2268" s="12" t="s">
        <v>13106</v>
      </c>
      <c r="K2268" s="12" t="s">
        <v>13107</v>
      </c>
    </row>
    <row r="2269" spans="1:11" ht="15.75" customHeight="1">
      <c r="A2269" s="12">
        <v>27235696</v>
      </c>
      <c r="B2269" s="12" t="s">
        <v>13108</v>
      </c>
      <c r="C2269" s="12" t="s">
        <v>13109</v>
      </c>
      <c r="D2269" s="12" t="s">
        <v>13110</v>
      </c>
      <c r="E2269" s="12" t="s">
        <v>13111</v>
      </c>
      <c r="F2269" s="12" t="s">
        <v>725</v>
      </c>
      <c r="G2269" s="12">
        <v>2017</v>
      </c>
      <c r="H2269" s="70">
        <v>42519</v>
      </c>
      <c r="K2269" s="12" t="s">
        <v>13112</v>
      </c>
    </row>
    <row r="2270" spans="1:11" ht="15.75" customHeight="1">
      <c r="A2270" s="12">
        <v>27739160</v>
      </c>
      <c r="B2270" s="12" t="s">
        <v>13113</v>
      </c>
      <c r="C2270" s="12" t="s">
        <v>13114</v>
      </c>
      <c r="D2270" s="12" t="s">
        <v>13115</v>
      </c>
      <c r="E2270" s="12" t="s">
        <v>9309</v>
      </c>
      <c r="F2270" s="12" t="s">
        <v>405</v>
      </c>
      <c r="G2270" s="12">
        <v>2017</v>
      </c>
      <c r="H2270" s="70">
        <v>42658</v>
      </c>
      <c r="K2270" s="12" t="s">
        <v>13116</v>
      </c>
    </row>
    <row r="2271" spans="1:11" ht="15.75" customHeight="1">
      <c r="A2271" s="12">
        <v>27988270</v>
      </c>
      <c r="B2271" s="12" t="s">
        <v>13117</v>
      </c>
      <c r="C2271" s="12" t="s">
        <v>13118</v>
      </c>
      <c r="D2271" s="12" t="s">
        <v>13119</v>
      </c>
      <c r="E2271" s="12" t="s">
        <v>13120</v>
      </c>
      <c r="F2271" s="12" t="s">
        <v>679</v>
      </c>
      <c r="G2271" s="12">
        <v>2017</v>
      </c>
      <c r="H2271" s="70">
        <v>42723</v>
      </c>
      <c r="I2271" s="12" t="s">
        <v>13121</v>
      </c>
      <c r="J2271" s="12" t="s">
        <v>13122</v>
      </c>
      <c r="K2271" s="12" t="s">
        <v>13123</v>
      </c>
    </row>
    <row r="2272" spans="1:11" ht="15.75" customHeight="1">
      <c r="A2272" s="12">
        <v>28088589</v>
      </c>
      <c r="B2272" s="12" t="s">
        <v>13129</v>
      </c>
      <c r="C2272" s="12" t="s">
        <v>13130</v>
      </c>
      <c r="D2272" s="12" t="s">
        <v>13131</v>
      </c>
      <c r="E2272" s="12" t="s">
        <v>13132</v>
      </c>
      <c r="F2272" s="12" t="s">
        <v>4565</v>
      </c>
      <c r="G2272" s="12">
        <v>2017</v>
      </c>
      <c r="H2272" s="70">
        <v>42751</v>
      </c>
      <c r="K2272" s="12" t="s">
        <v>13133</v>
      </c>
    </row>
    <row r="2273" spans="1:11" ht="15.75" customHeight="1">
      <c r="A2273" s="12">
        <v>28092481</v>
      </c>
      <c r="B2273" s="12" t="s">
        <v>13134</v>
      </c>
      <c r="C2273" s="12" t="s">
        <v>13135</v>
      </c>
      <c r="D2273" s="12" t="s">
        <v>13136</v>
      </c>
      <c r="E2273" s="12" t="s">
        <v>11353</v>
      </c>
      <c r="F2273" s="12" t="s">
        <v>2832</v>
      </c>
      <c r="G2273" s="12">
        <v>2017</v>
      </c>
      <c r="H2273" s="70">
        <v>42752</v>
      </c>
      <c r="K2273" s="12" t="s">
        <v>13137</v>
      </c>
    </row>
    <row r="2274" spans="1:11" ht="15.75" customHeight="1">
      <c r="A2274" s="12">
        <v>28093789</v>
      </c>
      <c r="B2274" s="12" t="s">
        <v>13138</v>
      </c>
      <c r="C2274" s="12" t="s">
        <v>13139</v>
      </c>
      <c r="D2274" s="12" t="s">
        <v>13140</v>
      </c>
      <c r="E2274" s="12" t="s">
        <v>13141</v>
      </c>
      <c r="F2274" s="12" t="s">
        <v>13142</v>
      </c>
      <c r="G2274" s="12">
        <v>2017</v>
      </c>
      <c r="H2274" s="70">
        <v>42753</v>
      </c>
      <c r="K2274" s="12" t="s">
        <v>13143</v>
      </c>
    </row>
    <row r="2275" spans="1:11" ht="15.75" customHeight="1">
      <c r="A2275" s="12">
        <v>27835064</v>
      </c>
      <c r="B2275" s="12" t="s">
        <v>13196</v>
      </c>
      <c r="C2275" s="12" t="s">
        <v>13197</v>
      </c>
      <c r="D2275" s="12" t="s">
        <v>13198</v>
      </c>
      <c r="E2275" s="12" t="s">
        <v>13199</v>
      </c>
      <c r="F2275" s="12" t="s">
        <v>4942</v>
      </c>
      <c r="G2275" s="12">
        <v>2017</v>
      </c>
      <c r="H2275" s="70">
        <v>42686</v>
      </c>
      <c r="I2275" s="12" t="s">
        <v>13200</v>
      </c>
      <c r="K2275" s="12" t="s">
        <v>13201</v>
      </c>
    </row>
    <row r="2276" spans="1:11" ht="15.75" customHeight="1">
      <c r="A2276" s="12">
        <v>28435302</v>
      </c>
      <c r="B2276" s="12" t="s">
        <v>13230</v>
      </c>
      <c r="C2276" s="12" t="s">
        <v>13231</v>
      </c>
      <c r="D2276" s="12" t="s">
        <v>13232</v>
      </c>
      <c r="E2276" s="12" t="s">
        <v>13233</v>
      </c>
      <c r="F2276" s="12" t="s">
        <v>8071</v>
      </c>
      <c r="G2276" s="12">
        <v>2017</v>
      </c>
      <c r="H2276" s="70">
        <v>42850</v>
      </c>
      <c r="I2276" s="12" t="s">
        <v>13234</v>
      </c>
      <c r="K2276" s="12" t="s">
        <v>13235</v>
      </c>
    </row>
    <row r="2277" spans="1:11" ht="15.75" customHeight="1">
      <c r="A2277" s="12">
        <v>28428838</v>
      </c>
      <c r="B2277" s="12" t="s">
        <v>13261</v>
      </c>
      <c r="C2277" s="12" t="s">
        <v>13262</v>
      </c>
      <c r="D2277" s="12" t="s">
        <v>13263</v>
      </c>
      <c r="E2277" s="12" t="s">
        <v>1360</v>
      </c>
      <c r="F2277" s="12" t="s">
        <v>13264</v>
      </c>
      <c r="G2277" s="12">
        <v>2017</v>
      </c>
      <c r="H2277" s="70">
        <v>42847</v>
      </c>
      <c r="I2277" s="12" t="s">
        <v>13265</v>
      </c>
      <c r="K2277" s="12" t="s">
        <v>13266</v>
      </c>
    </row>
    <row r="2278" spans="1:11" ht="15.75" customHeight="1">
      <c r="A2278" s="12">
        <v>28496443</v>
      </c>
      <c r="B2278" s="12" t="s">
        <v>13302</v>
      </c>
      <c r="C2278" s="12" t="s">
        <v>13303</v>
      </c>
      <c r="D2278" s="12" t="s">
        <v>13304</v>
      </c>
      <c r="E2278" s="12" t="s">
        <v>13305</v>
      </c>
      <c r="F2278" s="12" t="s">
        <v>4667</v>
      </c>
      <c r="G2278" s="12">
        <v>2017</v>
      </c>
      <c r="H2278" s="70">
        <v>42868</v>
      </c>
      <c r="I2278" s="12" t="s">
        <v>13306</v>
      </c>
      <c r="K2278" s="12" t="s">
        <v>13307</v>
      </c>
    </row>
    <row r="2279" spans="1:11" ht="15.75" customHeight="1">
      <c r="A2279" s="12">
        <v>26969456</v>
      </c>
      <c r="B2279" s="12" t="s">
        <v>13313</v>
      </c>
      <c r="C2279" s="12" t="s">
        <v>13314</v>
      </c>
      <c r="D2279" s="12" t="s">
        <v>13315</v>
      </c>
      <c r="E2279" s="12" t="s">
        <v>13316</v>
      </c>
      <c r="F2279" s="12" t="s">
        <v>13317</v>
      </c>
      <c r="G2279" s="12">
        <v>2017</v>
      </c>
      <c r="H2279" s="70">
        <v>42442</v>
      </c>
      <c r="K2279" s="12" t="s">
        <v>13318</v>
      </c>
    </row>
    <row r="2280" spans="1:11" ht="15.75" customHeight="1">
      <c r="A2280" s="12">
        <v>27502694</v>
      </c>
      <c r="B2280" s="12" t="s">
        <v>13319</v>
      </c>
      <c r="C2280" s="12" t="s">
        <v>13320</v>
      </c>
      <c r="D2280" s="12" t="s">
        <v>13321</v>
      </c>
      <c r="E2280" s="12" t="s">
        <v>13322</v>
      </c>
      <c r="F2280" s="12" t="s">
        <v>251</v>
      </c>
      <c r="G2280" s="12">
        <v>2017</v>
      </c>
      <c r="H2280" s="70">
        <v>42592</v>
      </c>
      <c r="K2280" s="12" t="s">
        <v>13323</v>
      </c>
    </row>
    <row r="2281" spans="1:11" ht="15.75" customHeight="1">
      <c r="A2281" s="12">
        <v>27582249</v>
      </c>
      <c r="B2281" s="12" t="s">
        <v>13324</v>
      </c>
      <c r="C2281" s="12" t="s">
        <v>13325</v>
      </c>
      <c r="D2281" s="12" t="s">
        <v>13326</v>
      </c>
      <c r="E2281" s="12" t="s">
        <v>13327</v>
      </c>
      <c r="F2281" s="12" t="s">
        <v>251</v>
      </c>
      <c r="G2281" s="12">
        <v>2017</v>
      </c>
      <c r="H2281" s="70">
        <v>42615</v>
      </c>
      <c r="I2281" s="12" t="s">
        <v>13328</v>
      </c>
      <c r="K2281" s="12" t="s">
        <v>13329</v>
      </c>
    </row>
    <row r="2282" spans="1:11" ht="15.75" customHeight="1">
      <c r="A2282" s="12">
        <v>27793330</v>
      </c>
      <c r="B2282" s="12" t="s">
        <v>13330</v>
      </c>
      <c r="C2282" s="12" t="s">
        <v>13331</v>
      </c>
      <c r="D2282" s="12" t="s">
        <v>13332</v>
      </c>
      <c r="E2282" s="12" t="s">
        <v>13333</v>
      </c>
      <c r="F2282" s="12" t="s">
        <v>13334</v>
      </c>
      <c r="G2282" s="12">
        <v>2017</v>
      </c>
      <c r="H2282" s="70">
        <v>42673</v>
      </c>
      <c r="K2282" s="12" t="s">
        <v>13335</v>
      </c>
    </row>
    <row r="2283" spans="1:11" ht="15.75" customHeight="1">
      <c r="A2283" s="12">
        <v>27816380</v>
      </c>
      <c r="B2283" s="12" t="s">
        <v>13336</v>
      </c>
      <c r="C2283" s="12" t="s">
        <v>13337</v>
      </c>
      <c r="D2283" s="12" t="s">
        <v>13338</v>
      </c>
      <c r="E2283" s="12" t="s">
        <v>10412</v>
      </c>
      <c r="F2283" s="12" t="s">
        <v>325</v>
      </c>
      <c r="G2283" s="12">
        <v>2017</v>
      </c>
      <c r="H2283" s="70">
        <v>42681</v>
      </c>
      <c r="K2283" s="12" t="s">
        <v>13339</v>
      </c>
    </row>
    <row r="2284" spans="1:11" ht="15.75" customHeight="1">
      <c r="A2284" s="12">
        <v>27862349</v>
      </c>
      <c r="B2284" s="12" t="s">
        <v>13340</v>
      </c>
      <c r="C2284" s="12" t="s">
        <v>13341</v>
      </c>
      <c r="D2284" s="12" t="s">
        <v>13342</v>
      </c>
      <c r="E2284" s="12" t="s">
        <v>9935</v>
      </c>
      <c r="F2284" s="12" t="s">
        <v>1057</v>
      </c>
      <c r="G2284" s="12">
        <v>2017</v>
      </c>
      <c r="H2284" s="70">
        <v>42693</v>
      </c>
      <c r="K2284" s="12" t="s">
        <v>13343</v>
      </c>
    </row>
    <row r="2285" spans="1:11" ht="15.75" customHeight="1">
      <c r="A2285" s="12">
        <v>27990018</v>
      </c>
      <c r="B2285" s="12" t="s">
        <v>13344</v>
      </c>
      <c r="C2285" s="12" t="s">
        <v>13345</v>
      </c>
      <c r="D2285" s="12" t="s">
        <v>13346</v>
      </c>
      <c r="E2285" s="12" t="s">
        <v>10744</v>
      </c>
      <c r="F2285" s="12" t="s">
        <v>8170</v>
      </c>
      <c r="G2285" s="12">
        <v>2017</v>
      </c>
      <c r="H2285" s="70">
        <v>42724</v>
      </c>
      <c r="I2285" s="12" t="s">
        <v>13347</v>
      </c>
      <c r="J2285" s="12" t="s">
        <v>13348</v>
      </c>
      <c r="K2285" s="12" t="s">
        <v>13349</v>
      </c>
    </row>
    <row r="2286" spans="1:11" ht="15.75" customHeight="1">
      <c r="A2286" s="12">
        <v>28073612</v>
      </c>
      <c r="B2286" s="12" t="s">
        <v>13350</v>
      </c>
      <c r="C2286" s="12" t="s">
        <v>13351</v>
      </c>
      <c r="D2286" s="12" t="s">
        <v>13352</v>
      </c>
      <c r="E2286" s="12" t="s">
        <v>11860</v>
      </c>
      <c r="F2286" s="12" t="s">
        <v>1412</v>
      </c>
      <c r="G2286" s="12">
        <v>2017</v>
      </c>
      <c r="H2286" s="70">
        <v>42747</v>
      </c>
      <c r="K2286" s="12" t="s">
        <v>13353</v>
      </c>
    </row>
    <row r="2287" spans="1:11" ht="15.75" customHeight="1">
      <c r="A2287" s="12">
        <v>28214223</v>
      </c>
      <c r="B2287" s="12" t="s">
        <v>13354</v>
      </c>
      <c r="C2287" s="12" t="s">
        <v>13355</v>
      </c>
      <c r="D2287" s="12" t="s">
        <v>13356</v>
      </c>
      <c r="E2287" s="12" t="s">
        <v>13357</v>
      </c>
      <c r="F2287" s="12" t="s">
        <v>496</v>
      </c>
      <c r="G2287" s="12">
        <v>2017</v>
      </c>
      <c r="H2287" s="70">
        <v>42785</v>
      </c>
      <c r="K2287" s="12" t="s">
        <v>13358</v>
      </c>
    </row>
    <row r="2288" spans="1:11" ht="15.75" customHeight="1">
      <c r="A2288" s="12">
        <v>28398639</v>
      </c>
      <c r="B2288" s="12" t="s">
        <v>13381</v>
      </c>
      <c r="C2288" s="12" t="s">
        <v>13382</v>
      </c>
      <c r="D2288" s="12" t="s">
        <v>13383</v>
      </c>
      <c r="E2288" s="12" t="s">
        <v>13384</v>
      </c>
      <c r="F2288" s="12" t="s">
        <v>13385</v>
      </c>
      <c r="G2288" s="12">
        <v>2017</v>
      </c>
      <c r="H2288" s="70">
        <v>42837</v>
      </c>
      <c r="I2288" s="12" t="s">
        <v>13386</v>
      </c>
      <c r="J2288" s="12" t="s">
        <v>13387</v>
      </c>
      <c r="K2288" s="12" t="s">
        <v>13388</v>
      </c>
    </row>
    <row r="2289" spans="1:11" ht="15.75" customHeight="1">
      <c r="A2289" s="12">
        <v>28467432</v>
      </c>
      <c r="B2289" s="12" t="s">
        <v>13441</v>
      </c>
      <c r="C2289" s="12" t="s">
        <v>13442</v>
      </c>
      <c r="D2289" s="12" t="s">
        <v>13443</v>
      </c>
      <c r="E2289" s="12" t="s">
        <v>13444</v>
      </c>
      <c r="F2289" s="12" t="s">
        <v>2168</v>
      </c>
      <c r="G2289" s="12">
        <v>2017</v>
      </c>
      <c r="H2289" s="70">
        <v>42859</v>
      </c>
      <c r="I2289" s="12" t="s">
        <v>13445</v>
      </c>
      <c r="K2289" s="12" t="s">
        <v>13446</v>
      </c>
    </row>
    <row r="2290" spans="1:11" ht="15.75" customHeight="1">
      <c r="A2290" s="12">
        <v>28553623</v>
      </c>
      <c r="B2290" s="12" t="s">
        <v>13463</v>
      </c>
      <c r="C2290" s="12" t="s">
        <v>8872</v>
      </c>
      <c r="D2290" s="12" t="s">
        <v>13464</v>
      </c>
      <c r="E2290" s="12" t="s">
        <v>8874</v>
      </c>
      <c r="F2290" s="12" t="s">
        <v>559</v>
      </c>
      <c r="G2290" s="12">
        <v>2017</v>
      </c>
      <c r="H2290" s="70">
        <v>42885</v>
      </c>
      <c r="I2290" s="12" t="s">
        <v>13465</v>
      </c>
      <c r="K2290" s="12" t="s">
        <v>13466</v>
      </c>
    </row>
    <row r="2291" spans="1:11" ht="15.75" customHeight="1">
      <c r="A2291" s="12">
        <v>28567043</v>
      </c>
      <c r="B2291" s="12" t="s">
        <v>13494</v>
      </c>
      <c r="C2291" s="12" t="s">
        <v>13495</v>
      </c>
      <c r="D2291" s="12" t="s">
        <v>13496</v>
      </c>
      <c r="E2291" s="12" t="s">
        <v>13497</v>
      </c>
      <c r="F2291" s="12" t="s">
        <v>4667</v>
      </c>
      <c r="G2291" s="12">
        <v>2017</v>
      </c>
      <c r="H2291" s="70">
        <v>42888</v>
      </c>
      <c r="I2291" s="12" t="s">
        <v>13498</v>
      </c>
      <c r="K2291" s="12" t="s">
        <v>13499</v>
      </c>
    </row>
    <row r="2292" spans="1:11" ht="15.75" customHeight="1">
      <c r="A2292" s="12">
        <v>28531212</v>
      </c>
      <c r="B2292" s="12" t="s">
        <v>13506</v>
      </c>
      <c r="C2292" s="12" t="s">
        <v>13507</v>
      </c>
      <c r="D2292" s="12" t="s">
        <v>13508</v>
      </c>
      <c r="E2292" s="12" t="s">
        <v>13509</v>
      </c>
      <c r="F2292" s="12" t="s">
        <v>2168</v>
      </c>
      <c r="G2292" s="12">
        <v>2017</v>
      </c>
      <c r="H2292" s="70">
        <v>42878</v>
      </c>
      <c r="I2292" s="12" t="s">
        <v>13510</v>
      </c>
      <c r="K2292" s="12" t="s">
        <v>13511</v>
      </c>
    </row>
    <row r="2293" spans="1:11" ht="15.75" customHeight="1">
      <c r="A2293" s="12">
        <v>28559923</v>
      </c>
      <c r="B2293" s="12" t="s">
        <v>13516</v>
      </c>
      <c r="C2293" s="12" t="s">
        <v>13517</v>
      </c>
      <c r="D2293" s="12" t="s">
        <v>13518</v>
      </c>
      <c r="E2293" s="12" t="s">
        <v>13519</v>
      </c>
      <c r="F2293" s="12" t="s">
        <v>2014</v>
      </c>
      <c r="G2293" s="12">
        <v>2017</v>
      </c>
      <c r="H2293" s="70">
        <v>42887</v>
      </c>
      <c r="I2293" s="12" t="s">
        <v>13520</v>
      </c>
      <c r="K2293" s="12" t="s">
        <v>13521</v>
      </c>
    </row>
    <row r="2294" spans="1:11" ht="15.75" customHeight="1">
      <c r="A2294" s="12">
        <v>28562672</v>
      </c>
      <c r="B2294" s="12" t="s">
        <v>13522</v>
      </c>
      <c r="C2294" s="12" t="s">
        <v>13523</v>
      </c>
      <c r="D2294" s="12" t="s">
        <v>13524</v>
      </c>
      <c r="E2294" s="12" t="s">
        <v>13525</v>
      </c>
      <c r="F2294" s="12" t="s">
        <v>2168</v>
      </c>
      <c r="G2294" s="12">
        <v>2017</v>
      </c>
      <c r="H2294" s="70">
        <v>42887</v>
      </c>
      <c r="I2294" s="12" t="s">
        <v>13526</v>
      </c>
      <c r="K2294" s="12" t="s">
        <v>13527</v>
      </c>
    </row>
    <row r="2295" spans="1:11" ht="15.75" customHeight="1">
      <c r="A2295" s="12">
        <v>26304641</v>
      </c>
      <c r="B2295" s="12" t="s">
        <v>13528</v>
      </c>
      <c r="C2295" s="12" t="s">
        <v>13529</v>
      </c>
      <c r="D2295" s="12" t="s">
        <v>13530</v>
      </c>
      <c r="E2295" s="12" t="s">
        <v>11875</v>
      </c>
      <c r="F2295" s="12" t="s">
        <v>5851</v>
      </c>
      <c r="G2295" s="12">
        <v>2017</v>
      </c>
      <c r="H2295" s="70">
        <v>42242</v>
      </c>
      <c r="K2295" s="12" t="s">
        <v>13531</v>
      </c>
    </row>
    <row r="2296" spans="1:11" ht="15.75" customHeight="1">
      <c r="A2296" s="12">
        <v>26415750</v>
      </c>
      <c r="B2296" s="12" t="s">
        <v>13532</v>
      </c>
      <c r="C2296" s="12" t="s">
        <v>13533</v>
      </c>
      <c r="D2296" s="12" t="s">
        <v>13534</v>
      </c>
      <c r="E2296" s="12" t="s">
        <v>1881</v>
      </c>
      <c r="F2296" s="12" t="s">
        <v>5851</v>
      </c>
      <c r="G2296" s="12">
        <v>2017</v>
      </c>
      <c r="H2296" s="70">
        <v>42277</v>
      </c>
      <c r="K2296" s="12" t="s">
        <v>13535</v>
      </c>
    </row>
    <row r="2297" spans="1:11" ht="15.75" customHeight="1">
      <c r="A2297" s="12">
        <v>26576707</v>
      </c>
      <c r="B2297" s="12" t="s">
        <v>13536</v>
      </c>
      <c r="C2297" s="12" t="s">
        <v>13537</v>
      </c>
      <c r="D2297" s="12" t="s">
        <v>13538</v>
      </c>
      <c r="E2297" s="12" t="s">
        <v>13539</v>
      </c>
      <c r="F2297" s="12" t="s">
        <v>13540</v>
      </c>
      <c r="G2297" s="12">
        <v>2017</v>
      </c>
      <c r="H2297" s="70">
        <v>42327</v>
      </c>
      <c r="K2297" s="12" t="s">
        <v>13541</v>
      </c>
    </row>
    <row r="2298" spans="1:11" ht="15.75" customHeight="1">
      <c r="A2298" s="12">
        <v>27084839</v>
      </c>
      <c r="B2298" s="12" t="s">
        <v>13542</v>
      </c>
      <c r="C2298" s="12" t="s">
        <v>13543</v>
      </c>
      <c r="D2298" s="12" t="s">
        <v>13544</v>
      </c>
      <c r="E2298" s="12" t="s">
        <v>10129</v>
      </c>
      <c r="F2298" s="12" t="s">
        <v>251</v>
      </c>
      <c r="G2298" s="12">
        <v>2017</v>
      </c>
      <c r="H2298" s="70">
        <v>42477</v>
      </c>
      <c r="K2298" s="12" t="s">
        <v>13545</v>
      </c>
    </row>
    <row r="2299" spans="1:11" ht="15.75" customHeight="1">
      <c r="A2299" s="12">
        <v>27440873</v>
      </c>
      <c r="B2299" s="12" t="s">
        <v>13546</v>
      </c>
      <c r="C2299" s="12" t="s">
        <v>13547</v>
      </c>
      <c r="D2299" s="12" t="s">
        <v>13548</v>
      </c>
      <c r="E2299" s="12" t="s">
        <v>13549</v>
      </c>
      <c r="F2299" s="12" t="s">
        <v>725</v>
      </c>
      <c r="G2299" s="12">
        <v>2017</v>
      </c>
      <c r="H2299" s="70">
        <v>42573</v>
      </c>
      <c r="I2299" s="12" t="s">
        <v>13550</v>
      </c>
      <c r="J2299" s="12" t="s">
        <v>13551</v>
      </c>
      <c r="K2299" s="12" t="s">
        <v>13552</v>
      </c>
    </row>
    <row r="2300" spans="1:11" ht="15.75" customHeight="1">
      <c r="A2300" s="12">
        <v>27542698</v>
      </c>
      <c r="B2300" s="12" t="s">
        <v>13553</v>
      </c>
      <c r="C2300" s="12" t="s">
        <v>13554</v>
      </c>
      <c r="D2300" s="12" t="s">
        <v>13555</v>
      </c>
      <c r="E2300" s="12" t="s">
        <v>11610</v>
      </c>
      <c r="F2300" s="12" t="s">
        <v>725</v>
      </c>
      <c r="G2300" s="12">
        <v>2017</v>
      </c>
      <c r="H2300" s="70">
        <v>42603</v>
      </c>
      <c r="K2300" s="12" t="s">
        <v>13556</v>
      </c>
    </row>
    <row r="2301" spans="1:11" ht="15.75" customHeight="1">
      <c r="A2301" s="12">
        <v>27600207</v>
      </c>
      <c r="B2301" s="12" t="s">
        <v>13557</v>
      </c>
      <c r="C2301" s="12" t="s">
        <v>13558</v>
      </c>
      <c r="D2301" s="12" t="s">
        <v>13559</v>
      </c>
      <c r="E2301" s="12" t="s">
        <v>13560</v>
      </c>
      <c r="F2301" s="12" t="s">
        <v>13561</v>
      </c>
      <c r="G2301" s="12">
        <v>2017</v>
      </c>
      <c r="H2301" s="70">
        <v>42621</v>
      </c>
      <c r="K2301" s="12" t="s">
        <v>13562</v>
      </c>
    </row>
    <row r="2302" spans="1:11" ht="15.75" customHeight="1">
      <c r="A2302" s="12">
        <v>27759910</v>
      </c>
      <c r="B2302" s="12" t="s">
        <v>13563</v>
      </c>
      <c r="C2302" s="12" t="s">
        <v>13564</v>
      </c>
      <c r="D2302" s="12" t="s">
        <v>13565</v>
      </c>
      <c r="E2302" s="12" t="s">
        <v>13566</v>
      </c>
      <c r="F2302" s="12" t="s">
        <v>13567</v>
      </c>
      <c r="G2302" s="12">
        <v>2017</v>
      </c>
      <c r="H2302" s="70">
        <v>42678</v>
      </c>
      <c r="K2302" s="12" t="s">
        <v>13568</v>
      </c>
    </row>
    <row r="2303" spans="1:11" ht="15.75" customHeight="1">
      <c r="A2303" s="12">
        <v>27979910</v>
      </c>
      <c r="B2303" s="12" t="s">
        <v>13569</v>
      </c>
      <c r="C2303" s="12" t="s">
        <v>13570</v>
      </c>
      <c r="D2303" s="12" t="s">
        <v>13571</v>
      </c>
      <c r="E2303" s="12" t="s">
        <v>13572</v>
      </c>
      <c r="F2303" s="12" t="s">
        <v>251</v>
      </c>
      <c r="G2303" s="12">
        <v>2017</v>
      </c>
      <c r="H2303" s="70">
        <v>42721</v>
      </c>
      <c r="I2303" s="12" t="s">
        <v>13573</v>
      </c>
      <c r="K2303" s="12" t="s">
        <v>13574</v>
      </c>
    </row>
    <row r="2304" spans="1:11" ht="15.75" customHeight="1">
      <c r="A2304" s="12">
        <v>27986968</v>
      </c>
      <c r="B2304" s="12" t="s">
        <v>13575</v>
      </c>
      <c r="C2304" s="12" t="s">
        <v>13576</v>
      </c>
      <c r="D2304" s="12" t="s">
        <v>13577</v>
      </c>
      <c r="E2304" s="12" t="s">
        <v>13578</v>
      </c>
      <c r="F2304" s="12" t="s">
        <v>251</v>
      </c>
      <c r="G2304" s="12">
        <v>2017</v>
      </c>
      <c r="H2304" s="70">
        <v>42722</v>
      </c>
      <c r="I2304" s="12" t="s">
        <v>13579</v>
      </c>
      <c r="K2304" s="12" t="s">
        <v>13580</v>
      </c>
    </row>
    <row r="2305" spans="1:11" ht="15.75" customHeight="1">
      <c r="A2305" s="12">
        <v>28095586</v>
      </c>
      <c r="B2305" s="12" t="s">
        <v>13581</v>
      </c>
      <c r="C2305" s="12" t="s">
        <v>13582</v>
      </c>
      <c r="D2305" s="12" t="s">
        <v>13583</v>
      </c>
      <c r="E2305" s="12" t="s">
        <v>13584</v>
      </c>
      <c r="F2305" s="12" t="s">
        <v>8001</v>
      </c>
      <c r="G2305" s="12">
        <v>2017</v>
      </c>
      <c r="H2305" s="70">
        <v>42753</v>
      </c>
      <c r="I2305" s="12" t="s">
        <v>13585</v>
      </c>
      <c r="J2305" s="12" t="s">
        <v>13586</v>
      </c>
      <c r="K2305" s="12" t="s">
        <v>13587</v>
      </c>
    </row>
    <row r="2306" spans="1:11" ht="15.75" customHeight="1">
      <c r="A2306" s="12">
        <v>28167140</v>
      </c>
      <c r="B2306" s="12" t="s">
        <v>13588</v>
      </c>
      <c r="C2306" s="12" t="s">
        <v>13589</v>
      </c>
      <c r="D2306" s="12" t="s">
        <v>13590</v>
      </c>
      <c r="E2306" s="12" t="s">
        <v>13591</v>
      </c>
      <c r="F2306" s="12" t="s">
        <v>2556</v>
      </c>
      <c r="G2306" s="12">
        <v>2017</v>
      </c>
      <c r="H2306" s="70">
        <v>42774</v>
      </c>
      <c r="K2306" s="12" t="s">
        <v>13592</v>
      </c>
    </row>
    <row r="2307" spans="1:11" ht="15.75" customHeight="1">
      <c r="A2307" s="12">
        <v>28189786</v>
      </c>
      <c r="B2307" s="12" t="s">
        <v>13593</v>
      </c>
      <c r="C2307" s="12" t="s">
        <v>13594</v>
      </c>
      <c r="D2307" s="12" t="s">
        <v>13595</v>
      </c>
      <c r="E2307" s="12" t="s">
        <v>9356</v>
      </c>
      <c r="F2307" s="12" t="s">
        <v>841</v>
      </c>
      <c r="G2307" s="12">
        <v>2017</v>
      </c>
      <c r="H2307" s="70">
        <v>42779</v>
      </c>
      <c r="K2307" s="12" t="s">
        <v>13596</v>
      </c>
    </row>
    <row r="2308" spans="1:11" ht="15.75" customHeight="1">
      <c r="A2308" s="12">
        <v>28570663</v>
      </c>
      <c r="B2308" s="12" t="s">
        <v>13684</v>
      </c>
      <c r="C2308" s="12" t="s">
        <v>13685</v>
      </c>
      <c r="D2308" s="12" t="s">
        <v>13686</v>
      </c>
      <c r="E2308" s="12" t="s">
        <v>13687</v>
      </c>
      <c r="F2308" s="12" t="s">
        <v>2168</v>
      </c>
      <c r="G2308" s="12">
        <v>2017</v>
      </c>
      <c r="H2308" s="70">
        <v>42888</v>
      </c>
      <c r="I2308" s="12" t="s">
        <v>13688</v>
      </c>
      <c r="K2308" s="12" t="s">
        <v>13689</v>
      </c>
    </row>
    <row r="2309" spans="1:11" ht="15.75" customHeight="1">
      <c r="A2309" s="12">
        <v>28616412</v>
      </c>
      <c r="B2309" s="12" t="s">
        <v>13717</v>
      </c>
      <c r="C2309" s="12" t="s">
        <v>13718</v>
      </c>
      <c r="D2309" s="12" t="s">
        <v>13719</v>
      </c>
      <c r="E2309" s="12" t="s">
        <v>13720</v>
      </c>
      <c r="F2309" s="12" t="s">
        <v>13721</v>
      </c>
      <c r="G2309" s="12">
        <v>2017</v>
      </c>
      <c r="H2309" s="70">
        <v>42902</v>
      </c>
      <c r="I2309" s="12" t="s">
        <v>13722</v>
      </c>
      <c r="K2309" s="12" t="s">
        <v>13723</v>
      </c>
    </row>
    <row r="2310" spans="1:11" ht="15.75" customHeight="1">
      <c r="A2310" s="12">
        <v>28660176</v>
      </c>
      <c r="B2310" s="12" t="s">
        <v>13730</v>
      </c>
      <c r="C2310" s="12" t="s">
        <v>13731</v>
      </c>
      <c r="D2310" s="12" t="s">
        <v>13732</v>
      </c>
      <c r="E2310" s="12" t="s">
        <v>13733</v>
      </c>
      <c r="F2310" s="12" t="s">
        <v>559</v>
      </c>
      <c r="G2310" s="12">
        <v>2017</v>
      </c>
      <c r="H2310" s="70">
        <v>42916</v>
      </c>
      <c r="I2310" s="12" t="s">
        <v>13734</v>
      </c>
      <c r="K2310" s="12" t="s">
        <v>13735</v>
      </c>
    </row>
    <row r="2311" spans="1:11" ht="15.75" customHeight="1">
      <c r="A2311" s="12">
        <v>28622339</v>
      </c>
      <c r="B2311" s="12" t="s">
        <v>13757</v>
      </c>
      <c r="C2311" s="12" t="s">
        <v>13758</v>
      </c>
      <c r="D2311" s="12" t="s">
        <v>13759</v>
      </c>
      <c r="E2311" s="12" t="s">
        <v>5194</v>
      </c>
      <c r="F2311" s="12" t="s">
        <v>2168</v>
      </c>
      <c r="G2311" s="12">
        <v>2017</v>
      </c>
      <c r="H2311" s="70">
        <v>42903</v>
      </c>
      <c r="I2311" s="12" t="s">
        <v>13760</v>
      </c>
      <c r="K2311" s="12" t="s">
        <v>13761</v>
      </c>
    </row>
    <row r="2312" spans="1:11" ht="15.75" customHeight="1">
      <c r="A2312" s="12">
        <v>28652937</v>
      </c>
      <c r="B2312" s="12" t="s">
        <v>13769</v>
      </c>
      <c r="C2312" s="12" t="s">
        <v>13770</v>
      </c>
      <c r="D2312" s="12" t="s">
        <v>13771</v>
      </c>
      <c r="E2312" s="12" t="s">
        <v>10129</v>
      </c>
      <c r="F2312" s="12" t="s">
        <v>6511</v>
      </c>
      <c r="G2312" s="12">
        <v>2017</v>
      </c>
      <c r="H2312" s="70">
        <v>42914</v>
      </c>
      <c r="I2312" s="12" t="s">
        <v>13772</v>
      </c>
      <c r="K2312" s="12" t="s">
        <v>13773</v>
      </c>
    </row>
    <row r="2313" spans="1:11" ht="15.75" customHeight="1">
      <c r="A2313" s="12">
        <v>28721112</v>
      </c>
      <c r="B2313" s="12" t="s">
        <v>13781</v>
      </c>
      <c r="C2313" s="12" t="s">
        <v>13782</v>
      </c>
      <c r="D2313" s="12" t="s">
        <v>13783</v>
      </c>
      <c r="E2313" s="12" t="s">
        <v>13784</v>
      </c>
      <c r="F2313" s="12" t="s">
        <v>13785</v>
      </c>
      <c r="G2313" s="12">
        <v>2017</v>
      </c>
      <c r="H2313" s="70">
        <v>42936</v>
      </c>
      <c r="I2313" s="12" t="s">
        <v>13786</v>
      </c>
      <c r="K2313" s="12" t="s">
        <v>13787</v>
      </c>
    </row>
    <row r="2314" spans="1:11" ht="15.75" customHeight="1">
      <c r="A2314" s="12">
        <v>28662043</v>
      </c>
      <c r="B2314" s="12" t="s">
        <v>13788</v>
      </c>
      <c r="C2314" s="12" t="s">
        <v>13789</v>
      </c>
      <c r="D2314" s="12" t="s">
        <v>13790</v>
      </c>
      <c r="E2314" s="12" t="s">
        <v>6130</v>
      </c>
      <c r="F2314" s="12" t="s">
        <v>2168</v>
      </c>
      <c r="G2314" s="12">
        <v>2017</v>
      </c>
      <c r="H2314" s="70">
        <v>42916</v>
      </c>
      <c r="I2314" s="12" t="s">
        <v>13791</v>
      </c>
      <c r="K2314" s="12" t="s">
        <v>13792</v>
      </c>
    </row>
    <row r="2315" spans="1:11" ht="15.75" customHeight="1">
      <c r="A2315" s="12">
        <v>29263922</v>
      </c>
      <c r="B2315" s="12" t="s">
        <v>13793</v>
      </c>
      <c r="C2315" s="12" t="s">
        <v>13794</v>
      </c>
      <c r="D2315" s="12" t="s">
        <v>13795</v>
      </c>
      <c r="E2315" s="12" t="s">
        <v>13796</v>
      </c>
      <c r="F2315" s="12" t="s">
        <v>13797</v>
      </c>
      <c r="G2315" s="12">
        <v>2017</v>
      </c>
      <c r="H2315" s="70">
        <v>43091</v>
      </c>
      <c r="I2315" s="12" t="s">
        <v>13798</v>
      </c>
      <c r="K2315" s="12" t="s">
        <v>13799</v>
      </c>
    </row>
    <row r="2316" spans="1:11" ht="15.75" customHeight="1">
      <c r="A2316" s="12">
        <v>26527219</v>
      </c>
      <c r="B2316" s="12" t="s">
        <v>13800</v>
      </c>
      <c r="C2316" s="12" t="s">
        <v>13801</v>
      </c>
      <c r="D2316" s="12" t="s">
        <v>13802</v>
      </c>
      <c r="E2316" s="12" t="s">
        <v>13803</v>
      </c>
      <c r="F2316" s="12" t="s">
        <v>13804</v>
      </c>
      <c r="G2316" s="12">
        <v>2017</v>
      </c>
      <c r="H2316" s="70">
        <v>42312</v>
      </c>
      <c r="K2316" s="12" t="s">
        <v>13805</v>
      </c>
    </row>
    <row r="2317" spans="1:11" ht="15.75" customHeight="1">
      <c r="A2317" s="12">
        <v>27558163</v>
      </c>
      <c r="B2317" s="12" t="s">
        <v>13806</v>
      </c>
      <c r="C2317" s="12" t="s">
        <v>13807</v>
      </c>
      <c r="D2317" s="12" t="s">
        <v>13808</v>
      </c>
      <c r="E2317" s="12" t="s">
        <v>369</v>
      </c>
      <c r="F2317" s="12" t="s">
        <v>725</v>
      </c>
      <c r="G2317" s="12">
        <v>2017</v>
      </c>
      <c r="H2317" s="70">
        <v>42608</v>
      </c>
      <c r="K2317" s="12" t="s">
        <v>13809</v>
      </c>
    </row>
    <row r="2318" spans="1:11" ht="15.75" customHeight="1">
      <c r="A2318" s="12">
        <v>27582306</v>
      </c>
      <c r="B2318" s="12" t="s">
        <v>13810</v>
      </c>
      <c r="C2318" s="12" t="s">
        <v>13811</v>
      </c>
      <c r="D2318" s="12" t="s">
        <v>13812</v>
      </c>
      <c r="E2318" s="12" t="s">
        <v>13813</v>
      </c>
      <c r="F2318" s="12" t="s">
        <v>725</v>
      </c>
      <c r="G2318" s="12">
        <v>2017</v>
      </c>
      <c r="H2318" s="70">
        <v>42615</v>
      </c>
      <c r="K2318" s="12" t="s">
        <v>13814</v>
      </c>
    </row>
    <row r="2319" spans="1:11" ht="15.75" customHeight="1">
      <c r="A2319" s="12">
        <v>27707952</v>
      </c>
      <c r="B2319" s="12" t="s">
        <v>13815</v>
      </c>
      <c r="C2319" s="12" t="s">
        <v>13816</v>
      </c>
      <c r="D2319" s="12" t="s">
        <v>13817</v>
      </c>
      <c r="E2319" s="12" t="s">
        <v>13818</v>
      </c>
      <c r="F2319" s="12" t="s">
        <v>725</v>
      </c>
      <c r="G2319" s="12">
        <v>2017</v>
      </c>
      <c r="H2319" s="70">
        <v>42650</v>
      </c>
      <c r="K2319" s="12" t="s">
        <v>13819</v>
      </c>
    </row>
    <row r="2320" spans="1:11" ht="15.75" customHeight="1">
      <c r="A2320" s="12">
        <v>27852922</v>
      </c>
      <c r="B2320" s="12" t="s">
        <v>13820</v>
      </c>
      <c r="C2320" s="12" t="s">
        <v>13821</v>
      </c>
      <c r="D2320" s="12" t="s">
        <v>13822</v>
      </c>
      <c r="E2320" s="12" t="s">
        <v>13823</v>
      </c>
      <c r="F2320" s="12" t="s">
        <v>13824</v>
      </c>
      <c r="G2320" s="12">
        <v>2017</v>
      </c>
      <c r="H2320" s="70">
        <v>42692</v>
      </c>
      <c r="K2320" s="12" t="s">
        <v>13825</v>
      </c>
    </row>
    <row r="2321" spans="1:11" ht="15.75" customHeight="1">
      <c r="A2321" s="12">
        <v>28220321</v>
      </c>
      <c r="B2321" s="12" t="s">
        <v>13826</v>
      </c>
      <c r="C2321" s="12" t="s">
        <v>13827</v>
      </c>
      <c r="D2321" s="12" t="s">
        <v>13828</v>
      </c>
      <c r="E2321" s="12" t="s">
        <v>13829</v>
      </c>
      <c r="F2321" s="12" t="s">
        <v>1276</v>
      </c>
      <c r="G2321" s="12">
        <v>2017</v>
      </c>
      <c r="H2321" s="70">
        <v>42788</v>
      </c>
      <c r="K2321" s="12" t="s">
        <v>13830</v>
      </c>
    </row>
    <row r="2322" spans="1:11" ht="15.75" customHeight="1">
      <c r="A2322" s="12">
        <v>28757928</v>
      </c>
      <c r="B2322" s="12" t="s">
        <v>13959</v>
      </c>
      <c r="C2322" s="12" t="s">
        <v>13960</v>
      </c>
      <c r="D2322" s="12" t="s">
        <v>13961</v>
      </c>
      <c r="E2322" s="12" t="s">
        <v>3950</v>
      </c>
      <c r="F2322" s="12" t="s">
        <v>13962</v>
      </c>
      <c r="G2322" s="12">
        <v>2017</v>
      </c>
      <c r="H2322" s="70">
        <v>42948</v>
      </c>
      <c r="I2322" s="12" t="s">
        <v>13963</v>
      </c>
      <c r="K2322" s="12" t="s">
        <v>13964</v>
      </c>
    </row>
    <row r="2323" spans="1:11" ht="15.75" customHeight="1">
      <c r="A2323" s="12">
        <v>28770172</v>
      </c>
      <c r="B2323" s="12" t="s">
        <v>13974</v>
      </c>
      <c r="C2323" s="12" t="s">
        <v>13975</v>
      </c>
      <c r="D2323" s="12" t="s">
        <v>13976</v>
      </c>
      <c r="E2323" s="12" t="s">
        <v>13977</v>
      </c>
      <c r="F2323" s="12" t="s">
        <v>559</v>
      </c>
      <c r="G2323" s="12">
        <v>2017</v>
      </c>
      <c r="H2323" s="70">
        <v>42951</v>
      </c>
      <c r="I2323" s="12" t="s">
        <v>13978</v>
      </c>
      <c r="K2323" s="12" t="s">
        <v>13979</v>
      </c>
    </row>
    <row r="2324" spans="1:11" ht="15.75" customHeight="1">
      <c r="A2324" s="12">
        <v>28770201</v>
      </c>
      <c r="B2324" s="12" t="s">
        <v>14013</v>
      </c>
      <c r="C2324" s="12" t="s">
        <v>14014</v>
      </c>
      <c r="D2324" s="12" t="s">
        <v>14015</v>
      </c>
      <c r="E2324" s="12" t="s">
        <v>14016</v>
      </c>
      <c r="F2324" s="12" t="s">
        <v>14017</v>
      </c>
      <c r="G2324" s="12">
        <v>2017</v>
      </c>
      <c r="H2324" s="70">
        <v>42951</v>
      </c>
      <c r="I2324" s="12" t="s">
        <v>14018</v>
      </c>
      <c r="K2324" s="12" t="s">
        <v>14019</v>
      </c>
    </row>
    <row r="2325" spans="1:11" ht="15.75" customHeight="1">
      <c r="A2325" s="12">
        <v>27864473</v>
      </c>
      <c r="B2325" s="12" t="s">
        <v>14065</v>
      </c>
      <c r="C2325" s="12" t="s">
        <v>14066</v>
      </c>
      <c r="D2325" s="12" t="s">
        <v>14067</v>
      </c>
      <c r="E2325" s="12" t="s">
        <v>3607</v>
      </c>
      <c r="F2325" s="12" t="s">
        <v>725</v>
      </c>
      <c r="G2325" s="12">
        <v>2017</v>
      </c>
      <c r="H2325" s="70">
        <v>42694</v>
      </c>
      <c r="I2325" s="12" t="s">
        <v>14068</v>
      </c>
      <c r="J2325" s="12" t="s">
        <v>14069</v>
      </c>
      <c r="K2325" s="12" t="s">
        <v>14070</v>
      </c>
    </row>
    <row r="2326" spans="1:11" ht="15.75" customHeight="1">
      <c r="A2326" s="12">
        <v>28235839</v>
      </c>
      <c r="B2326" s="12" t="s">
        <v>14071</v>
      </c>
      <c r="C2326" s="12" t="s">
        <v>14072</v>
      </c>
      <c r="D2326" s="12" t="s">
        <v>14073</v>
      </c>
      <c r="E2326" s="12" t="s">
        <v>14074</v>
      </c>
      <c r="F2326" s="12" t="s">
        <v>251</v>
      </c>
      <c r="G2326" s="12">
        <v>2017</v>
      </c>
      <c r="H2326" s="70">
        <v>42792</v>
      </c>
      <c r="I2326" s="12" t="s">
        <v>14075</v>
      </c>
      <c r="J2326" s="12" t="s">
        <v>14076</v>
      </c>
      <c r="K2326" s="12" t="s">
        <v>14077</v>
      </c>
    </row>
    <row r="2327" spans="1:11" ht="15.75" customHeight="1">
      <c r="A2327" s="12">
        <v>28852668</v>
      </c>
      <c r="B2327" s="12" t="s">
        <v>14130</v>
      </c>
      <c r="D2327" s="12" t="s">
        <v>14131</v>
      </c>
      <c r="F2327" s="12" t="s">
        <v>13721</v>
      </c>
      <c r="G2327" s="12">
        <v>2017</v>
      </c>
      <c r="H2327" s="70">
        <v>42978</v>
      </c>
      <c r="I2327" s="12" t="s">
        <v>14132</v>
      </c>
      <c r="K2327" s="12" t="s">
        <v>14133</v>
      </c>
    </row>
    <row r="2328" spans="1:11" ht="15.75" customHeight="1">
      <c r="A2328" s="12">
        <v>28797112</v>
      </c>
      <c r="B2328" s="12" t="s">
        <v>14134</v>
      </c>
      <c r="C2328" s="12" t="s">
        <v>14135</v>
      </c>
      <c r="D2328" s="12" t="s">
        <v>14136</v>
      </c>
      <c r="E2328" s="12" t="s">
        <v>14137</v>
      </c>
      <c r="F2328" s="12" t="s">
        <v>2168</v>
      </c>
      <c r="G2328" s="12">
        <v>2017</v>
      </c>
      <c r="H2328" s="70">
        <v>42958</v>
      </c>
      <c r="I2328" s="12" t="s">
        <v>14138</v>
      </c>
      <c r="K2328" s="12" t="s">
        <v>14139</v>
      </c>
    </row>
    <row r="2329" spans="1:11" ht="15.75" customHeight="1">
      <c r="A2329" s="12">
        <v>28813455</v>
      </c>
      <c r="B2329" s="12" t="s">
        <v>14156</v>
      </c>
      <c r="C2329" s="12" t="s">
        <v>14157</v>
      </c>
      <c r="D2329" s="12" t="s">
        <v>14158</v>
      </c>
      <c r="E2329" s="12" t="s">
        <v>8723</v>
      </c>
      <c r="F2329" s="12" t="s">
        <v>2168</v>
      </c>
      <c r="G2329" s="12">
        <v>2017</v>
      </c>
      <c r="H2329" s="70">
        <v>42964</v>
      </c>
      <c r="I2329" s="12" t="s">
        <v>14159</v>
      </c>
      <c r="K2329" s="12" t="s">
        <v>14160</v>
      </c>
    </row>
    <row r="2330" spans="1:11" ht="15.75" customHeight="1">
      <c r="A2330" s="12">
        <v>28912770</v>
      </c>
      <c r="B2330" s="12" t="s">
        <v>14166</v>
      </c>
      <c r="C2330" s="12" t="s">
        <v>14167</v>
      </c>
      <c r="D2330" s="12" t="s">
        <v>14168</v>
      </c>
      <c r="E2330" s="12" t="s">
        <v>14169</v>
      </c>
      <c r="F2330" s="12" t="s">
        <v>566</v>
      </c>
      <c r="G2330" s="12">
        <v>2017</v>
      </c>
      <c r="H2330" s="70">
        <v>42994</v>
      </c>
      <c r="I2330" s="12" t="s">
        <v>14170</v>
      </c>
      <c r="K2330" s="12" t="s">
        <v>14171</v>
      </c>
    </row>
    <row r="2331" spans="1:11" ht="15.75" customHeight="1">
      <c r="A2331" s="12">
        <v>28067600</v>
      </c>
      <c r="B2331" s="12" t="s">
        <v>14172</v>
      </c>
      <c r="C2331" s="12" t="s">
        <v>14173</v>
      </c>
      <c r="D2331" s="12" t="s">
        <v>14174</v>
      </c>
      <c r="E2331" s="12" t="s">
        <v>14175</v>
      </c>
      <c r="F2331" s="12" t="s">
        <v>1179</v>
      </c>
      <c r="G2331" s="12">
        <v>2017</v>
      </c>
      <c r="H2331" s="70">
        <v>42745</v>
      </c>
      <c r="K2331" s="12" t="s">
        <v>14176</v>
      </c>
    </row>
    <row r="2332" spans="1:11" ht="15.75" customHeight="1">
      <c r="A2332" s="12">
        <v>28159916</v>
      </c>
      <c r="B2332" s="12" t="s">
        <v>14177</v>
      </c>
      <c r="C2332" s="12" t="s">
        <v>14178</v>
      </c>
      <c r="D2332" s="12" t="s">
        <v>14179</v>
      </c>
      <c r="E2332" s="12" t="s">
        <v>3504</v>
      </c>
      <c r="F2332" s="12" t="s">
        <v>251</v>
      </c>
      <c r="G2332" s="12">
        <v>2017</v>
      </c>
      <c r="H2332" s="70">
        <v>42771</v>
      </c>
      <c r="I2332" s="12" t="s">
        <v>14180</v>
      </c>
      <c r="K2332" s="12" t="s">
        <v>14181</v>
      </c>
    </row>
    <row r="2333" spans="1:11" ht="15.75" customHeight="1">
      <c r="A2333" s="12">
        <v>28201951</v>
      </c>
      <c r="B2333" s="12" t="s">
        <v>14182</v>
      </c>
      <c r="C2333" s="12" t="s">
        <v>14183</v>
      </c>
      <c r="D2333" s="12" t="s">
        <v>14184</v>
      </c>
      <c r="E2333" s="12" t="s">
        <v>14185</v>
      </c>
      <c r="F2333" s="12" t="s">
        <v>725</v>
      </c>
      <c r="G2333" s="12">
        <v>2017</v>
      </c>
      <c r="H2333" s="70">
        <v>42783</v>
      </c>
      <c r="K2333" s="12" t="s">
        <v>14186</v>
      </c>
    </row>
    <row r="2334" spans="1:11" ht="15.75" customHeight="1">
      <c r="A2334" s="12">
        <v>28228485</v>
      </c>
      <c r="B2334" s="12" t="s">
        <v>14187</v>
      </c>
      <c r="C2334" s="12" t="s">
        <v>14188</v>
      </c>
      <c r="D2334" s="12" t="s">
        <v>14189</v>
      </c>
      <c r="E2334" s="12" t="s">
        <v>14190</v>
      </c>
      <c r="F2334" s="12" t="s">
        <v>251</v>
      </c>
      <c r="G2334" s="12">
        <v>2017</v>
      </c>
      <c r="H2334" s="70">
        <v>42790</v>
      </c>
      <c r="K2334" s="12" t="s">
        <v>14191</v>
      </c>
    </row>
    <row r="2335" spans="1:11" ht="15.75" customHeight="1">
      <c r="A2335" s="12">
        <v>28632470</v>
      </c>
      <c r="B2335" s="12" t="s">
        <v>14221</v>
      </c>
      <c r="C2335" s="12" t="s">
        <v>14222</v>
      </c>
      <c r="D2335" s="12" t="s">
        <v>14223</v>
      </c>
      <c r="E2335" s="12" t="s">
        <v>14224</v>
      </c>
      <c r="F2335" s="12" t="s">
        <v>725</v>
      </c>
      <c r="G2335" s="12">
        <v>2017</v>
      </c>
      <c r="H2335" s="70">
        <v>42907</v>
      </c>
      <c r="K2335" s="12" t="s">
        <v>14225</v>
      </c>
    </row>
    <row r="2336" spans="1:11" ht="15.75" customHeight="1">
      <c r="A2336" s="12">
        <v>28951853</v>
      </c>
      <c r="B2336" s="12" t="s">
        <v>14302</v>
      </c>
      <c r="C2336" s="12" t="s">
        <v>14303</v>
      </c>
      <c r="D2336" s="12" t="s">
        <v>14304</v>
      </c>
      <c r="E2336" s="12" t="s">
        <v>14305</v>
      </c>
      <c r="F2336" s="12" t="s">
        <v>559</v>
      </c>
      <c r="G2336" s="12">
        <v>2017</v>
      </c>
      <c r="H2336" s="70">
        <v>43006</v>
      </c>
      <c r="I2336" s="12" t="s">
        <v>14306</v>
      </c>
      <c r="K2336" s="12" t="s">
        <v>14307</v>
      </c>
    </row>
    <row r="2337" spans="1:11" ht="15.75" customHeight="1">
      <c r="A2337" s="12">
        <v>28966918</v>
      </c>
      <c r="B2337" s="12" t="s">
        <v>14331</v>
      </c>
      <c r="C2337" s="12" t="s">
        <v>14332</v>
      </c>
      <c r="D2337" s="12" t="s">
        <v>14333</v>
      </c>
      <c r="E2337" s="12" t="s">
        <v>11532</v>
      </c>
      <c r="F2337" s="12" t="s">
        <v>559</v>
      </c>
      <c r="G2337" s="12">
        <v>2017</v>
      </c>
      <c r="H2337" s="70">
        <v>43011</v>
      </c>
      <c r="I2337" s="12" t="s">
        <v>14334</v>
      </c>
      <c r="K2337" s="12" t="s">
        <v>14335</v>
      </c>
    </row>
    <row r="2338" spans="1:11" ht="15.75" customHeight="1">
      <c r="A2338" s="12">
        <v>28934342</v>
      </c>
      <c r="B2338" s="12" t="s">
        <v>14343</v>
      </c>
      <c r="C2338" s="12" t="s">
        <v>14344</v>
      </c>
      <c r="D2338" s="12" t="s">
        <v>14345</v>
      </c>
      <c r="E2338" s="12" t="s">
        <v>6504</v>
      </c>
      <c r="F2338" s="12" t="s">
        <v>2168</v>
      </c>
      <c r="G2338" s="12">
        <v>2017</v>
      </c>
      <c r="H2338" s="70">
        <v>43000</v>
      </c>
      <c r="I2338" s="12" t="s">
        <v>14346</v>
      </c>
      <c r="K2338" s="12" t="s">
        <v>14347</v>
      </c>
    </row>
    <row r="2339" spans="1:11" ht="15.75" customHeight="1">
      <c r="A2339" s="12">
        <v>28945766</v>
      </c>
      <c r="B2339" s="12" t="s">
        <v>14363</v>
      </c>
      <c r="C2339" s="12" t="s">
        <v>14364</v>
      </c>
      <c r="D2339" s="12" t="s">
        <v>14365</v>
      </c>
      <c r="E2339" s="12" t="s">
        <v>558</v>
      </c>
      <c r="F2339" s="12" t="s">
        <v>2168</v>
      </c>
      <c r="G2339" s="12">
        <v>2017</v>
      </c>
      <c r="H2339" s="70">
        <v>43004</v>
      </c>
      <c r="I2339" s="12" t="s">
        <v>14366</v>
      </c>
      <c r="K2339" s="12" t="s">
        <v>14367</v>
      </c>
    </row>
    <row r="2340" spans="1:11" ht="15.75" customHeight="1">
      <c r="A2340" s="12">
        <v>28945814</v>
      </c>
      <c r="B2340" s="12" t="s">
        <v>14368</v>
      </c>
      <c r="C2340" s="12" t="s">
        <v>14369</v>
      </c>
      <c r="D2340" s="12" t="s">
        <v>14370</v>
      </c>
      <c r="E2340" s="12" t="s">
        <v>14371</v>
      </c>
      <c r="F2340" s="12" t="s">
        <v>2168</v>
      </c>
      <c r="G2340" s="12">
        <v>2017</v>
      </c>
      <c r="H2340" s="70">
        <v>43004</v>
      </c>
      <c r="I2340" s="12" t="s">
        <v>14372</v>
      </c>
      <c r="K2340" s="12" t="s">
        <v>14373</v>
      </c>
    </row>
    <row r="2341" spans="1:11" ht="15.75" customHeight="1">
      <c r="A2341" s="12">
        <v>28114879</v>
      </c>
      <c r="B2341" s="12" t="s">
        <v>14387</v>
      </c>
      <c r="C2341" s="12" t="s">
        <v>14388</v>
      </c>
      <c r="D2341" s="12" t="s">
        <v>14389</v>
      </c>
      <c r="E2341" s="12" t="s">
        <v>14390</v>
      </c>
      <c r="F2341" s="12" t="s">
        <v>725</v>
      </c>
      <c r="G2341" s="12">
        <v>2017</v>
      </c>
      <c r="H2341" s="70">
        <v>42760</v>
      </c>
      <c r="K2341" s="12" t="s">
        <v>14391</v>
      </c>
    </row>
    <row r="2342" spans="1:11" ht="15.75" customHeight="1">
      <c r="A2342" s="12">
        <v>28120644</v>
      </c>
      <c r="B2342" s="12" t="s">
        <v>14392</v>
      </c>
      <c r="C2342" s="12" t="s">
        <v>14393</v>
      </c>
      <c r="D2342" s="12" t="s">
        <v>14394</v>
      </c>
      <c r="E2342" s="12" t="s">
        <v>5607</v>
      </c>
      <c r="F2342" s="12" t="s">
        <v>725</v>
      </c>
      <c r="G2342" s="12">
        <v>2017</v>
      </c>
      <c r="H2342" s="70">
        <v>42761</v>
      </c>
      <c r="K2342" s="12" t="s">
        <v>14395</v>
      </c>
    </row>
    <row r="2343" spans="1:11" ht="15.75" customHeight="1">
      <c r="A2343" s="12">
        <v>28120646</v>
      </c>
      <c r="B2343" s="12" t="s">
        <v>14396</v>
      </c>
      <c r="C2343" s="12" t="s">
        <v>14397</v>
      </c>
      <c r="D2343" s="12" t="s">
        <v>14398</v>
      </c>
      <c r="E2343" s="12" t="s">
        <v>8906</v>
      </c>
      <c r="F2343" s="12" t="s">
        <v>725</v>
      </c>
      <c r="G2343" s="12">
        <v>2017</v>
      </c>
      <c r="H2343" s="70">
        <v>42761</v>
      </c>
      <c r="K2343" s="12" t="s">
        <v>14399</v>
      </c>
    </row>
    <row r="2344" spans="1:11" ht="15.75" customHeight="1">
      <c r="A2344" s="12">
        <v>28134005</v>
      </c>
      <c r="B2344" s="12" t="s">
        <v>14400</v>
      </c>
      <c r="C2344" s="12" t="s">
        <v>14401</v>
      </c>
      <c r="D2344" s="12" t="s">
        <v>14402</v>
      </c>
      <c r="E2344" s="12" t="s">
        <v>13865</v>
      </c>
      <c r="F2344" s="12" t="s">
        <v>725</v>
      </c>
      <c r="G2344" s="12">
        <v>2017</v>
      </c>
      <c r="H2344" s="70">
        <v>42766</v>
      </c>
      <c r="I2344" s="12" t="s">
        <v>14403</v>
      </c>
      <c r="J2344" s="12" t="s">
        <v>14404</v>
      </c>
      <c r="K2344" s="12" t="s">
        <v>14405</v>
      </c>
    </row>
    <row r="2345" spans="1:11" ht="15.75" customHeight="1">
      <c r="A2345" s="12">
        <v>28166698</v>
      </c>
      <c r="B2345" s="12" t="s">
        <v>14406</v>
      </c>
      <c r="C2345" s="12" t="s">
        <v>14407</v>
      </c>
      <c r="D2345" s="12" t="s">
        <v>14408</v>
      </c>
      <c r="E2345" s="12" t="s">
        <v>14409</v>
      </c>
      <c r="F2345" s="12" t="s">
        <v>725</v>
      </c>
      <c r="G2345" s="12">
        <v>2017</v>
      </c>
      <c r="H2345" s="70">
        <v>42774</v>
      </c>
      <c r="I2345" s="12" t="s">
        <v>14410</v>
      </c>
      <c r="J2345" s="12" t="s">
        <v>14411</v>
      </c>
      <c r="K2345" s="12" t="s">
        <v>14412</v>
      </c>
    </row>
    <row r="2346" spans="1:11" ht="15.75" customHeight="1">
      <c r="A2346" s="12">
        <v>28186463</v>
      </c>
      <c r="B2346" s="12" t="s">
        <v>14413</v>
      </c>
      <c r="C2346" s="12" t="s">
        <v>14414</v>
      </c>
      <c r="D2346" s="12" t="s">
        <v>14415</v>
      </c>
      <c r="E2346" s="12" t="s">
        <v>4191</v>
      </c>
      <c r="F2346" s="12" t="s">
        <v>725</v>
      </c>
      <c r="G2346" s="12">
        <v>2017</v>
      </c>
      <c r="H2346" s="70">
        <v>42777</v>
      </c>
      <c r="K2346" s="12" t="s">
        <v>14416</v>
      </c>
    </row>
    <row r="2347" spans="1:11" ht="15.75" customHeight="1">
      <c r="A2347" s="12">
        <v>28973037</v>
      </c>
      <c r="B2347" s="12" t="s">
        <v>14488</v>
      </c>
      <c r="C2347" s="12" t="s">
        <v>14489</v>
      </c>
      <c r="D2347" s="12" t="s">
        <v>14490</v>
      </c>
      <c r="E2347" s="12" t="s">
        <v>6148</v>
      </c>
      <c r="F2347" s="12" t="s">
        <v>2168</v>
      </c>
      <c r="G2347" s="12">
        <v>2017</v>
      </c>
      <c r="H2347" s="70">
        <v>43012</v>
      </c>
      <c r="I2347" s="12" t="s">
        <v>14491</v>
      </c>
      <c r="K2347" s="12" t="s">
        <v>14492</v>
      </c>
    </row>
    <row r="2348" spans="1:11" ht="15.75" customHeight="1">
      <c r="A2348" s="12">
        <v>29067282</v>
      </c>
      <c r="B2348" s="12" t="s">
        <v>14516</v>
      </c>
      <c r="C2348" s="12" t="s">
        <v>14517</v>
      </c>
      <c r="D2348" s="12" t="s">
        <v>14518</v>
      </c>
      <c r="E2348" s="12" t="s">
        <v>14519</v>
      </c>
      <c r="F2348" s="12" t="s">
        <v>559</v>
      </c>
      <c r="G2348" s="12">
        <v>2017</v>
      </c>
      <c r="H2348" s="70">
        <v>43034</v>
      </c>
      <c r="I2348" s="12" t="s">
        <v>14520</v>
      </c>
      <c r="K2348" s="12" t="s">
        <v>14521</v>
      </c>
    </row>
    <row r="2349" spans="1:11" ht="15.75" customHeight="1">
      <c r="A2349" s="12">
        <v>29053737</v>
      </c>
      <c r="B2349" s="12" t="s">
        <v>14540</v>
      </c>
      <c r="C2349" s="12" t="s">
        <v>14541</v>
      </c>
      <c r="D2349" s="12" t="s">
        <v>14542</v>
      </c>
      <c r="E2349" s="12" t="s">
        <v>14543</v>
      </c>
      <c r="F2349" s="12" t="s">
        <v>2168</v>
      </c>
      <c r="G2349" s="12">
        <v>2017</v>
      </c>
      <c r="H2349" s="70">
        <v>43029</v>
      </c>
      <c r="I2349" s="12" t="s">
        <v>14544</v>
      </c>
      <c r="K2349" s="12" t="s">
        <v>14545</v>
      </c>
    </row>
    <row r="2350" spans="1:11" ht="15.75" customHeight="1">
      <c r="A2350" s="12">
        <v>28032361</v>
      </c>
      <c r="B2350" s="12" t="s">
        <v>14546</v>
      </c>
      <c r="C2350" s="12" t="s">
        <v>14547</v>
      </c>
      <c r="D2350" s="12" t="s">
        <v>14548</v>
      </c>
      <c r="E2350" s="12" t="s">
        <v>11625</v>
      </c>
      <c r="F2350" s="12" t="s">
        <v>399</v>
      </c>
      <c r="G2350" s="12">
        <v>2017</v>
      </c>
      <c r="H2350" s="70">
        <v>42734</v>
      </c>
      <c r="K2350" s="12" t="s">
        <v>14549</v>
      </c>
    </row>
    <row r="2351" spans="1:11" ht="15.75" customHeight="1">
      <c r="A2351" s="12">
        <v>28148678</v>
      </c>
      <c r="B2351" s="12" t="s">
        <v>14550</v>
      </c>
      <c r="C2351" s="12" t="s">
        <v>14551</v>
      </c>
      <c r="D2351" s="12" t="s">
        <v>14552</v>
      </c>
      <c r="E2351" s="12" t="s">
        <v>14553</v>
      </c>
      <c r="F2351" s="12" t="s">
        <v>251</v>
      </c>
      <c r="G2351" s="12">
        <v>2017</v>
      </c>
      <c r="H2351" s="70">
        <v>42769</v>
      </c>
      <c r="K2351" s="12" t="s">
        <v>14554</v>
      </c>
    </row>
    <row r="2352" spans="1:11" ht="15.75" customHeight="1">
      <c r="A2352" s="12">
        <v>29167794</v>
      </c>
      <c r="B2352" s="12" t="s">
        <v>14717</v>
      </c>
      <c r="C2352" s="12" t="s">
        <v>14718</v>
      </c>
      <c r="D2352" s="12" t="s">
        <v>14719</v>
      </c>
      <c r="E2352" s="12" t="s">
        <v>14720</v>
      </c>
      <c r="F2352" s="12" t="s">
        <v>14017</v>
      </c>
      <c r="G2352" s="12">
        <v>2017</v>
      </c>
      <c r="H2352" s="70">
        <v>43063</v>
      </c>
      <c r="I2352" s="12" t="s">
        <v>14721</v>
      </c>
      <c r="K2352" s="12" t="s">
        <v>14722</v>
      </c>
    </row>
    <row r="2353" spans="1:11" ht="15.75" customHeight="1">
      <c r="A2353" s="12">
        <v>29180986</v>
      </c>
      <c r="B2353" s="12" t="s">
        <v>14734</v>
      </c>
      <c r="C2353" s="12" t="s">
        <v>14735</v>
      </c>
      <c r="D2353" s="12" t="s">
        <v>14736</v>
      </c>
      <c r="E2353" s="12" t="s">
        <v>3468</v>
      </c>
      <c r="F2353" s="12" t="s">
        <v>566</v>
      </c>
      <c r="G2353" s="12">
        <v>2017</v>
      </c>
      <c r="H2353" s="70">
        <v>43068</v>
      </c>
      <c r="I2353" s="12" t="s">
        <v>14737</v>
      </c>
      <c r="K2353" s="12" t="s">
        <v>14738</v>
      </c>
    </row>
    <row r="2354" spans="1:11" ht="15.75" customHeight="1">
      <c r="A2354" s="12">
        <v>29225789</v>
      </c>
      <c r="B2354" s="12" t="s">
        <v>14777</v>
      </c>
      <c r="C2354" s="12" t="s">
        <v>14778</v>
      </c>
      <c r="D2354" s="12" t="s">
        <v>14779</v>
      </c>
      <c r="E2354" s="12" t="s">
        <v>13438</v>
      </c>
      <c r="F2354" s="12" t="s">
        <v>14780</v>
      </c>
      <c r="G2354" s="12">
        <v>2017</v>
      </c>
      <c r="H2354" s="70">
        <v>43081</v>
      </c>
      <c r="I2354" s="12" t="s">
        <v>14781</v>
      </c>
      <c r="K2354" s="12" t="s">
        <v>14782</v>
      </c>
    </row>
    <row r="2355" spans="1:11" ht="15.75" customHeight="1">
      <c r="A2355" s="12">
        <v>29216217</v>
      </c>
      <c r="B2355" s="12" t="s">
        <v>14941</v>
      </c>
      <c r="C2355" s="12" t="s">
        <v>14942</v>
      </c>
      <c r="D2355" s="12" t="s">
        <v>14943</v>
      </c>
      <c r="E2355" s="12" t="s">
        <v>14944</v>
      </c>
      <c r="F2355" s="12" t="s">
        <v>2168</v>
      </c>
      <c r="G2355" s="12">
        <v>2017</v>
      </c>
      <c r="H2355" s="70">
        <v>43077</v>
      </c>
      <c r="I2355" s="12" t="s">
        <v>14945</v>
      </c>
      <c r="K2355" s="12" t="s">
        <v>14946</v>
      </c>
    </row>
    <row r="2356" spans="1:11" ht="15.75" customHeight="1">
      <c r="A2356" s="12">
        <v>29276602</v>
      </c>
      <c r="B2356" s="12" t="s">
        <v>14955</v>
      </c>
      <c r="C2356" s="12" t="s">
        <v>14956</v>
      </c>
      <c r="D2356" s="12" t="s">
        <v>14957</v>
      </c>
      <c r="E2356" s="12" t="s">
        <v>14958</v>
      </c>
      <c r="F2356" s="12" t="s">
        <v>14959</v>
      </c>
      <c r="G2356" s="12">
        <v>2017</v>
      </c>
      <c r="H2356" s="70">
        <v>43095</v>
      </c>
      <c r="I2356" s="12" t="s">
        <v>14960</v>
      </c>
      <c r="K2356" s="12" t="s">
        <v>14961</v>
      </c>
    </row>
    <row r="2357" spans="1:11" ht="15.75" customHeight="1">
      <c r="A2357" s="12">
        <v>29312283</v>
      </c>
      <c r="B2357" s="12" t="s">
        <v>14962</v>
      </c>
      <c r="C2357" s="12" t="s">
        <v>14963</v>
      </c>
      <c r="D2357" s="12" t="s">
        <v>14964</v>
      </c>
      <c r="E2357" s="12" t="s">
        <v>5176</v>
      </c>
      <c r="F2357" s="12" t="s">
        <v>4667</v>
      </c>
      <c r="G2357" s="12">
        <v>2017</v>
      </c>
      <c r="H2357" s="70">
        <v>43110</v>
      </c>
      <c r="I2357" s="12" t="s">
        <v>14965</v>
      </c>
      <c r="K2357" s="12" t="s">
        <v>14966</v>
      </c>
    </row>
    <row r="2358" spans="1:11" ht="15.75" customHeight="1">
      <c r="A2358" s="12">
        <v>29322031</v>
      </c>
      <c r="B2358" s="12" t="s">
        <v>14967</v>
      </c>
      <c r="C2358" s="12" t="s">
        <v>14968</v>
      </c>
      <c r="D2358" s="12" t="s">
        <v>14969</v>
      </c>
      <c r="E2358" s="12" t="s">
        <v>5675</v>
      </c>
      <c r="F2358" s="12" t="s">
        <v>559</v>
      </c>
      <c r="G2358" s="12">
        <v>2017</v>
      </c>
      <c r="H2358" s="70">
        <v>43112</v>
      </c>
      <c r="I2358" s="12" t="s">
        <v>14970</v>
      </c>
      <c r="K2358" s="12" t="s">
        <v>14971</v>
      </c>
    </row>
    <row r="2359" spans="1:11" ht="15.75" customHeight="1">
      <c r="A2359" s="12">
        <v>29232399</v>
      </c>
      <c r="B2359" s="12" t="s">
        <v>14972</v>
      </c>
      <c r="C2359" s="12" t="s">
        <v>14973</v>
      </c>
      <c r="D2359" s="12" t="s">
        <v>14974</v>
      </c>
      <c r="E2359" s="12" t="s">
        <v>8723</v>
      </c>
      <c r="F2359" s="12" t="s">
        <v>2168</v>
      </c>
      <c r="G2359" s="12">
        <v>2017</v>
      </c>
      <c r="H2359" s="70">
        <v>43082</v>
      </c>
      <c r="I2359" s="12" t="s">
        <v>14975</v>
      </c>
      <c r="K2359" s="12" t="s">
        <v>14976</v>
      </c>
    </row>
    <row r="2360" spans="1:11" ht="15.75" customHeight="1">
      <c r="A2360" s="12">
        <v>29376031</v>
      </c>
      <c r="B2360" s="12" t="s">
        <v>14982</v>
      </c>
      <c r="C2360" s="12" t="s">
        <v>14983</v>
      </c>
      <c r="D2360" s="12" t="s">
        <v>14984</v>
      </c>
      <c r="E2360" s="12" t="s">
        <v>14985</v>
      </c>
      <c r="F2360" s="12" t="s">
        <v>559</v>
      </c>
      <c r="G2360" s="12">
        <v>2017</v>
      </c>
      <c r="H2360" s="70">
        <v>43130</v>
      </c>
      <c r="I2360" s="12" t="s">
        <v>14986</v>
      </c>
      <c r="K2360" s="12" t="s">
        <v>14987</v>
      </c>
    </row>
    <row r="2361" spans="1:11" ht="15.75" customHeight="1">
      <c r="A2361" s="12">
        <v>29240781</v>
      </c>
      <c r="B2361" s="12" t="s">
        <v>14994</v>
      </c>
      <c r="C2361" s="12" t="s">
        <v>14995</v>
      </c>
      <c r="D2361" s="12" t="s">
        <v>14996</v>
      </c>
      <c r="E2361" s="12" t="s">
        <v>14997</v>
      </c>
      <c r="F2361" s="12" t="s">
        <v>2168</v>
      </c>
      <c r="G2361" s="12">
        <v>2017</v>
      </c>
      <c r="H2361" s="70">
        <v>43084</v>
      </c>
      <c r="I2361" s="12" t="s">
        <v>14998</v>
      </c>
      <c r="K2361" s="12" t="s">
        <v>14999</v>
      </c>
    </row>
    <row r="2362" spans="1:11" ht="15.75" customHeight="1">
      <c r="A2362" s="12">
        <v>29410954</v>
      </c>
      <c r="B2362" s="12" t="s">
        <v>15319</v>
      </c>
      <c r="C2362" s="12" t="s">
        <v>15320</v>
      </c>
      <c r="D2362" s="12" t="s">
        <v>15321</v>
      </c>
      <c r="E2362" s="12" t="s">
        <v>15322</v>
      </c>
      <c r="F2362" s="12" t="s">
        <v>14017</v>
      </c>
      <c r="G2362" s="12">
        <v>2018</v>
      </c>
      <c r="H2362" s="70">
        <v>43139</v>
      </c>
      <c r="I2362" s="12" t="s">
        <v>15323</v>
      </c>
      <c r="K2362" s="12" t="s">
        <v>15324</v>
      </c>
    </row>
    <row r="2363" spans="1:11" ht="15.75" customHeight="1">
      <c r="A2363" s="12">
        <v>29451375</v>
      </c>
      <c r="B2363" s="12" t="s">
        <v>15455</v>
      </c>
      <c r="C2363" s="12" t="s">
        <v>15456</v>
      </c>
      <c r="D2363" s="12" t="s">
        <v>15457</v>
      </c>
      <c r="E2363" s="12" t="s">
        <v>15458</v>
      </c>
      <c r="F2363" s="12" t="s">
        <v>15459</v>
      </c>
      <c r="G2363" s="12">
        <v>2018</v>
      </c>
      <c r="H2363" s="70">
        <v>43148</v>
      </c>
      <c r="I2363" s="12" t="s">
        <v>15460</v>
      </c>
    </row>
    <row r="2364" spans="1:11" ht="15.75" customHeight="1">
      <c r="A2364" s="12">
        <v>29334204</v>
      </c>
      <c r="B2364" s="12" t="s">
        <v>15846</v>
      </c>
      <c r="C2364" s="12" t="s">
        <v>15847</v>
      </c>
      <c r="D2364" s="12" t="s">
        <v>15848</v>
      </c>
      <c r="E2364" s="12" t="s">
        <v>15849</v>
      </c>
      <c r="F2364" s="12" t="s">
        <v>1007</v>
      </c>
      <c r="G2364" s="12">
        <v>2018</v>
      </c>
      <c r="H2364" s="70">
        <v>43116</v>
      </c>
      <c r="I2364" s="12" t="s">
        <v>15850</v>
      </c>
      <c r="K2364" s="12" t="s">
        <v>15851</v>
      </c>
    </row>
    <row r="2365" spans="1:11" ht="15.75" customHeight="1">
      <c r="A2365" s="12">
        <v>28108699</v>
      </c>
      <c r="B2365" s="12" t="s">
        <v>16613</v>
      </c>
      <c r="C2365" s="12" t="s">
        <v>16614</v>
      </c>
      <c r="D2365" s="12" t="s">
        <v>16615</v>
      </c>
      <c r="E2365" s="12" t="s">
        <v>16616</v>
      </c>
      <c r="F2365" s="12" t="s">
        <v>251</v>
      </c>
      <c r="G2365" s="12">
        <v>2018</v>
      </c>
      <c r="H2365" s="70">
        <v>42757</v>
      </c>
      <c r="K2365" s="12" t="s">
        <v>16617</v>
      </c>
    </row>
    <row r="2366" spans="1:11" ht="15.75" customHeight="1">
      <c r="A2366" s="12">
        <v>28111145</v>
      </c>
      <c r="B2366" s="12" t="s">
        <v>20138</v>
      </c>
      <c r="C2366" s="12" t="s">
        <v>20139</v>
      </c>
      <c r="D2366" s="12" t="s">
        <v>20140</v>
      </c>
      <c r="E2366" s="12" t="s">
        <v>14525</v>
      </c>
      <c r="F2366" s="12" t="s">
        <v>353</v>
      </c>
      <c r="G2366" s="12">
        <v>2019</v>
      </c>
      <c r="H2366" s="70">
        <v>42759</v>
      </c>
      <c r="K2366" s="12" t="s">
        <v>20141</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ADB"/>
  </sheetPr>
  <dimension ref="A1:K2547"/>
  <sheetViews>
    <sheetView workbookViewId="0">
      <pane ySplit="1" topLeftCell="A2" activePane="bottomLeft" state="frozen"/>
      <selection pane="bottomLeft" activeCell="B3" sqref="B3"/>
    </sheetView>
  </sheetViews>
  <sheetFormatPr baseColWidth="10" defaultColWidth="14.42578125" defaultRowHeight="15" customHeight="1"/>
  <cols>
    <col min="1" max="11" width="11.42578125" customWidth="1"/>
  </cols>
  <sheetData>
    <row r="1" spans="1:11">
      <c r="A1" s="12" t="s">
        <v>27</v>
      </c>
      <c r="B1" s="12" t="s">
        <v>28</v>
      </c>
      <c r="C1" s="12" t="s">
        <v>29</v>
      </c>
      <c r="D1" s="12" t="s">
        <v>30</v>
      </c>
      <c r="E1" s="12" t="s">
        <v>31</v>
      </c>
      <c r="F1" s="12" t="s">
        <v>32</v>
      </c>
      <c r="G1" s="12" t="s">
        <v>33</v>
      </c>
      <c r="H1" s="12" t="s">
        <v>34</v>
      </c>
      <c r="I1" s="12" t="s">
        <v>35</v>
      </c>
      <c r="J1" s="12" t="s">
        <v>36</v>
      </c>
      <c r="K1" s="12" t="s">
        <v>37</v>
      </c>
    </row>
    <row r="2" spans="1:11">
      <c r="A2" s="12">
        <v>28293541</v>
      </c>
      <c r="B2" s="12" t="s">
        <v>12924</v>
      </c>
      <c r="C2" s="12" t="s">
        <v>12925</v>
      </c>
      <c r="D2" s="12" t="s">
        <v>12926</v>
      </c>
      <c r="E2" s="12" t="s">
        <v>12927</v>
      </c>
      <c r="F2" s="12" t="s">
        <v>559</v>
      </c>
      <c r="G2" s="12">
        <v>2017</v>
      </c>
      <c r="H2" s="70">
        <v>42810</v>
      </c>
      <c r="I2" s="12" t="s">
        <v>12928</v>
      </c>
      <c r="K2" s="12" t="s">
        <v>12929</v>
      </c>
    </row>
    <row r="3" spans="1:11">
      <c r="A3" s="12">
        <v>27154958</v>
      </c>
      <c r="B3" s="12" t="s">
        <v>12930</v>
      </c>
      <c r="C3" s="12" t="s">
        <v>12931</v>
      </c>
      <c r="D3" s="12" t="s">
        <v>12932</v>
      </c>
      <c r="E3" s="12" t="s">
        <v>12933</v>
      </c>
      <c r="F3" s="12" t="s">
        <v>725</v>
      </c>
      <c r="G3" s="12">
        <v>2017</v>
      </c>
      <c r="H3" s="70">
        <v>42498</v>
      </c>
      <c r="I3" s="12" t="s">
        <v>12934</v>
      </c>
      <c r="K3" s="12" t="s">
        <v>12935</v>
      </c>
    </row>
    <row r="4" spans="1:11">
      <c r="A4" s="12">
        <v>27627462</v>
      </c>
      <c r="B4" s="12" t="s">
        <v>12936</v>
      </c>
      <c r="C4" s="12" t="s">
        <v>12937</v>
      </c>
      <c r="D4" s="12" t="s">
        <v>12938</v>
      </c>
      <c r="E4" s="12" t="s">
        <v>1791</v>
      </c>
      <c r="F4" s="12" t="s">
        <v>12939</v>
      </c>
      <c r="G4" s="12">
        <v>2017</v>
      </c>
      <c r="H4" s="70">
        <v>42628</v>
      </c>
      <c r="K4" s="12" t="s">
        <v>12940</v>
      </c>
    </row>
    <row r="5" spans="1:11">
      <c r="A5" s="12">
        <v>27743678</v>
      </c>
      <c r="B5" s="12" t="s">
        <v>12941</v>
      </c>
      <c r="C5" s="12" t="s">
        <v>12942</v>
      </c>
      <c r="D5" s="12" t="s">
        <v>12943</v>
      </c>
      <c r="E5" s="12" t="s">
        <v>12944</v>
      </c>
      <c r="F5" s="12" t="s">
        <v>5851</v>
      </c>
      <c r="G5" s="12">
        <v>2017</v>
      </c>
      <c r="H5" s="70">
        <v>42660</v>
      </c>
      <c r="K5" s="12" t="s">
        <v>12945</v>
      </c>
    </row>
    <row r="6" spans="1:11">
      <c r="A6" s="12">
        <v>27787348</v>
      </c>
      <c r="B6" s="12" t="s">
        <v>12946</v>
      </c>
      <c r="C6" s="12" t="s">
        <v>12947</v>
      </c>
      <c r="D6" s="12" t="s">
        <v>12948</v>
      </c>
      <c r="E6" s="12" t="s">
        <v>12949</v>
      </c>
      <c r="F6" s="12" t="s">
        <v>12950</v>
      </c>
      <c r="G6" s="12">
        <v>2017</v>
      </c>
      <c r="H6" s="70">
        <v>42671</v>
      </c>
      <c r="I6" s="12" t="s">
        <v>12951</v>
      </c>
      <c r="J6" s="12" t="s">
        <v>12952</v>
      </c>
      <c r="K6" s="12" t="s">
        <v>12953</v>
      </c>
    </row>
    <row r="7" spans="1:11">
      <c r="A7" s="12">
        <v>27955881</v>
      </c>
      <c r="B7" s="12" t="s">
        <v>12954</v>
      </c>
      <c r="C7" s="12" t="s">
        <v>12955</v>
      </c>
      <c r="D7" s="12" t="s">
        <v>12956</v>
      </c>
      <c r="E7" s="12" t="s">
        <v>12957</v>
      </c>
      <c r="F7" s="12" t="s">
        <v>12958</v>
      </c>
      <c r="G7" s="12">
        <v>2017</v>
      </c>
      <c r="H7" s="70">
        <v>42718</v>
      </c>
      <c r="K7" s="12" t="s">
        <v>12959</v>
      </c>
    </row>
    <row r="8" spans="1:11">
      <c r="A8" s="12">
        <v>27993657</v>
      </c>
      <c r="B8" s="12" t="s">
        <v>12960</v>
      </c>
      <c r="C8" s="12" t="s">
        <v>12961</v>
      </c>
      <c r="D8" s="12" t="s">
        <v>12962</v>
      </c>
      <c r="E8" s="12" t="s">
        <v>12963</v>
      </c>
      <c r="F8" s="12" t="s">
        <v>12964</v>
      </c>
      <c r="G8" s="12">
        <v>2017</v>
      </c>
      <c r="H8" s="70">
        <v>42725</v>
      </c>
      <c r="K8" s="12" t="s">
        <v>12965</v>
      </c>
    </row>
    <row r="9" spans="1:11">
      <c r="A9" s="12">
        <v>27997721</v>
      </c>
      <c r="B9" s="12" t="s">
        <v>12966</v>
      </c>
      <c r="C9" s="12" t="s">
        <v>12967</v>
      </c>
      <c r="D9" s="12" t="s">
        <v>12968</v>
      </c>
      <c r="E9" s="12" t="s">
        <v>12969</v>
      </c>
      <c r="F9" s="12" t="s">
        <v>703</v>
      </c>
      <c r="G9" s="12">
        <v>2017</v>
      </c>
      <c r="H9" s="70">
        <v>42725</v>
      </c>
      <c r="K9" s="12" t="s">
        <v>12970</v>
      </c>
    </row>
    <row r="10" spans="1:11">
      <c r="A10" s="12">
        <v>28011911</v>
      </c>
      <c r="B10" s="12" t="s">
        <v>12971</v>
      </c>
      <c r="C10" s="12" t="s">
        <v>12972</v>
      </c>
      <c r="D10" s="12" t="s">
        <v>12973</v>
      </c>
      <c r="E10" s="12" t="s">
        <v>12974</v>
      </c>
      <c r="F10" s="12" t="s">
        <v>1115</v>
      </c>
      <c r="G10" s="12">
        <v>2017</v>
      </c>
      <c r="H10" s="70">
        <v>42729</v>
      </c>
      <c r="K10" s="12" t="s">
        <v>12975</v>
      </c>
    </row>
    <row r="11" spans="1:11">
      <c r="A11" s="12">
        <v>28077695</v>
      </c>
      <c r="B11" s="12" t="s">
        <v>12976</v>
      </c>
      <c r="C11" s="12" t="s">
        <v>12977</v>
      </c>
      <c r="D11" s="12" t="s">
        <v>12978</v>
      </c>
      <c r="E11" s="12" t="s">
        <v>9468</v>
      </c>
      <c r="F11" s="12" t="s">
        <v>267</v>
      </c>
      <c r="G11" s="12">
        <v>2017</v>
      </c>
      <c r="H11" s="70">
        <v>42748</v>
      </c>
      <c r="I11" s="12" t="s">
        <v>12979</v>
      </c>
      <c r="K11" s="12" t="s">
        <v>12980</v>
      </c>
    </row>
    <row r="12" spans="1:11">
      <c r="A12" s="12">
        <v>28141509</v>
      </c>
      <c r="B12" s="12" t="s">
        <v>12981</v>
      </c>
      <c r="C12" s="12" t="s">
        <v>12982</v>
      </c>
      <c r="D12" s="12" t="s">
        <v>12983</v>
      </c>
      <c r="E12" s="12" t="s">
        <v>12984</v>
      </c>
      <c r="F12" s="12" t="s">
        <v>627</v>
      </c>
      <c r="G12" s="12">
        <v>2017</v>
      </c>
      <c r="H12" s="70">
        <v>42767</v>
      </c>
      <c r="K12" s="12" t="s">
        <v>12985</v>
      </c>
    </row>
    <row r="13" spans="1:11">
      <c r="A13" s="12">
        <v>28175294</v>
      </c>
      <c r="B13" s="12" t="s">
        <v>12986</v>
      </c>
      <c r="C13" s="12" t="s">
        <v>12987</v>
      </c>
      <c r="D13" s="12" t="s">
        <v>12988</v>
      </c>
      <c r="E13" s="12" t="s">
        <v>2273</v>
      </c>
      <c r="F13" s="12" t="s">
        <v>2860</v>
      </c>
      <c r="G13" s="12">
        <v>2017</v>
      </c>
      <c r="H13" s="70">
        <v>42775</v>
      </c>
      <c r="I13" s="12" t="s">
        <v>12989</v>
      </c>
      <c r="K13" s="12" t="s">
        <v>12990</v>
      </c>
    </row>
    <row r="14" spans="1:11">
      <c r="A14" s="12">
        <v>28178111</v>
      </c>
      <c r="B14" s="12" t="s">
        <v>12991</v>
      </c>
      <c r="C14" s="12" t="s">
        <v>12992</v>
      </c>
      <c r="D14" s="12" t="s">
        <v>12993</v>
      </c>
      <c r="E14" s="12" t="s">
        <v>12994</v>
      </c>
      <c r="F14" s="12" t="s">
        <v>128</v>
      </c>
      <c r="G14" s="12">
        <v>2017</v>
      </c>
      <c r="H14" s="70">
        <v>42775</v>
      </c>
      <c r="I14" s="12" t="s">
        <v>12995</v>
      </c>
      <c r="J14" s="12" t="s">
        <v>12996</v>
      </c>
      <c r="K14" s="12" t="s">
        <v>12997</v>
      </c>
    </row>
    <row r="15" spans="1:11">
      <c r="A15" s="12">
        <v>28178119</v>
      </c>
      <c r="B15" s="12" t="s">
        <v>12998</v>
      </c>
      <c r="C15" s="12" t="s">
        <v>12999</v>
      </c>
      <c r="D15" s="12" t="s">
        <v>13000</v>
      </c>
      <c r="E15" s="12" t="s">
        <v>13001</v>
      </c>
      <c r="F15" s="12" t="s">
        <v>128</v>
      </c>
      <c r="G15" s="12">
        <v>2017</v>
      </c>
      <c r="H15" s="70">
        <v>42775</v>
      </c>
      <c r="K15" s="12" t="s">
        <v>13002</v>
      </c>
    </row>
    <row r="16" spans="1:11">
      <c r="A16" s="12">
        <v>28182591</v>
      </c>
      <c r="B16" s="12" t="s">
        <v>13003</v>
      </c>
      <c r="C16" s="12" t="s">
        <v>13004</v>
      </c>
      <c r="D16" s="12" t="s">
        <v>13005</v>
      </c>
      <c r="E16" s="12" t="s">
        <v>2693</v>
      </c>
      <c r="F16" s="12" t="s">
        <v>128</v>
      </c>
      <c r="G16" s="12">
        <v>2017</v>
      </c>
      <c r="H16" s="70">
        <v>42776</v>
      </c>
      <c r="K16" s="12" t="s">
        <v>13006</v>
      </c>
    </row>
    <row r="17" spans="1:11">
      <c r="A17" s="12">
        <v>28213576</v>
      </c>
      <c r="B17" s="12" t="s">
        <v>13007</v>
      </c>
      <c r="C17" s="12" t="s">
        <v>13008</v>
      </c>
      <c r="D17" s="12" t="s">
        <v>13009</v>
      </c>
      <c r="E17" s="12" t="s">
        <v>13010</v>
      </c>
      <c r="F17" s="12" t="s">
        <v>251</v>
      </c>
      <c r="G17" s="12">
        <v>2017</v>
      </c>
      <c r="H17" s="70">
        <v>42785</v>
      </c>
      <c r="K17" s="12" t="s">
        <v>13011</v>
      </c>
    </row>
    <row r="18" spans="1:11">
      <c r="A18" s="12">
        <v>28257539</v>
      </c>
      <c r="B18" s="12" t="s">
        <v>13012</v>
      </c>
      <c r="C18" s="12" t="s">
        <v>13013</v>
      </c>
      <c r="D18" s="12" t="s">
        <v>13014</v>
      </c>
      <c r="E18" s="12" t="s">
        <v>11853</v>
      </c>
      <c r="F18" s="12" t="s">
        <v>4068</v>
      </c>
      <c r="G18" s="12">
        <v>2017</v>
      </c>
      <c r="H18" s="70">
        <v>42798</v>
      </c>
      <c r="K18" s="12" t="s">
        <v>13015</v>
      </c>
    </row>
    <row r="19" spans="1:11">
      <c r="A19" s="12">
        <v>28277149</v>
      </c>
      <c r="B19" s="12" t="s">
        <v>13016</v>
      </c>
      <c r="C19" s="12" t="s">
        <v>13017</v>
      </c>
      <c r="D19" s="12" t="s">
        <v>13018</v>
      </c>
      <c r="E19" s="12" t="s">
        <v>13019</v>
      </c>
      <c r="F19" s="12" t="s">
        <v>13020</v>
      </c>
      <c r="G19" s="12">
        <v>2017</v>
      </c>
      <c r="H19" s="70">
        <v>42804</v>
      </c>
      <c r="K19" s="12" t="s">
        <v>13021</v>
      </c>
    </row>
    <row r="20" spans="1:11">
      <c r="A20" s="12">
        <v>28282487</v>
      </c>
      <c r="B20" s="12" t="s">
        <v>13022</v>
      </c>
      <c r="C20" s="12" t="s">
        <v>13023</v>
      </c>
      <c r="D20" s="12" t="s">
        <v>13024</v>
      </c>
      <c r="E20" s="12" t="s">
        <v>13025</v>
      </c>
      <c r="F20" s="12" t="s">
        <v>519</v>
      </c>
      <c r="G20" s="12">
        <v>2017</v>
      </c>
      <c r="H20" s="70">
        <v>42805</v>
      </c>
      <c r="K20" s="12" t="s">
        <v>13026</v>
      </c>
    </row>
    <row r="21" spans="1:11" ht="15.75" customHeight="1">
      <c r="A21" s="12">
        <v>28290932</v>
      </c>
      <c r="B21" s="12" t="s">
        <v>13027</v>
      </c>
      <c r="C21" s="12" t="s">
        <v>13028</v>
      </c>
      <c r="D21" s="12" t="s">
        <v>13029</v>
      </c>
      <c r="E21" s="12" t="s">
        <v>13030</v>
      </c>
      <c r="F21" s="12" t="s">
        <v>8860</v>
      </c>
      <c r="G21" s="12">
        <v>2017</v>
      </c>
      <c r="H21" s="70">
        <v>42809</v>
      </c>
      <c r="K21" s="12" t="s">
        <v>13031</v>
      </c>
    </row>
    <row r="22" spans="1:11" ht="15.75" customHeight="1">
      <c r="A22" s="12">
        <v>28290950</v>
      </c>
      <c r="B22" s="12" t="s">
        <v>13032</v>
      </c>
      <c r="C22" s="12" t="s">
        <v>13033</v>
      </c>
      <c r="D22" s="12" t="s">
        <v>13034</v>
      </c>
      <c r="E22" s="12" t="s">
        <v>13035</v>
      </c>
      <c r="F22" s="12" t="s">
        <v>8860</v>
      </c>
      <c r="G22" s="12">
        <v>2017</v>
      </c>
      <c r="H22" s="70">
        <v>42809</v>
      </c>
      <c r="K22" s="12" t="s">
        <v>13036</v>
      </c>
    </row>
    <row r="23" spans="1:11" ht="15.75" customHeight="1">
      <c r="A23" s="12">
        <v>28252385</v>
      </c>
      <c r="B23" s="12" t="s">
        <v>13037</v>
      </c>
      <c r="C23" s="12" t="s">
        <v>13038</v>
      </c>
      <c r="D23" s="12" t="s">
        <v>13039</v>
      </c>
      <c r="E23" s="12" t="s">
        <v>13040</v>
      </c>
      <c r="F23" s="12" t="s">
        <v>10608</v>
      </c>
      <c r="G23" s="12">
        <v>2017</v>
      </c>
      <c r="H23" s="70">
        <v>42797</v>
      </c>
      <c r="I23" s="12" t="s">
        <v>13041</v>
      </c>
      <c r="K23" s="12" t="s">
        <v>13042</v>
      </c>
    </row>
    <row r="24" spans="1:11" ht="15.75" customHeight="1">
      <c r="A24" s="12">
        <v>28357396</v>
      </c>
      <c r="B24" s="12" t="s">
        <v>13043</v>
      </c>
      <c r="C24" s="12" t="s">
        <v>13044</v>
      </c>
      <c r="D24" s="12" t="s">
        <v>13045</v>
      </c>
      <c r="E24" s="12" t="s">
        <v>2404</v>
      </c>
      <c r="F24" s="12" t="s">
        <v>11777</v>
      </c>
      <c r="G24" s="12">
        <v>2017</v>
      </c>
      <c r="H24" s="70">
        <v>42825</v>
      </c>
      <c r="I24" s="12" t="s">
        <v>13046</v>
      </c>
      <c r="K24" s="12" t="s">
        <v>13047</v>
      </c>
    </row>
    <row r="25" spans="1:11" ht="15.75" customHeight="1">
      <c r="A25" s="12">
        <v>28281536</v>
      </c>
      <c r="B25" s="12" t="s">
        <v>13048</v>
      </c>
      <c r="C25" s="12" t="s">
        <v>13049</v>
      </c>
      <c r="D25" s="12" t="s">
        <v>13050</v>
      </c>
      <c r="E25" s="12" t="s">
        <v>13051</v>
      </c>
      <c r="F25" s="12" t="s">
        <v>7079</v>
      </c>
      <c r="G25" s="12">
        <v>2017</v>
      </c>
      <c r="H25" s="70">
        <v>42805</v>
      </c>
      <c r="I25" s="12" t="s">
        <v>13052</v>
      </c>
      <c r="K25" s="12" t="s">
        <v>13053</v>
      </c>
    </row>
    <row r="26" spans="1:11" ht="15.75" customHeight="1">
      <c r="A26" s="12">
        <v>28329941</v>
      </c>
      <c r="B26" s="12" t="s">
        <v>13054</v>
      </c>
      <c r="C26" s="12" t="s">
        <v>13055</v>
      </c>
      <c r="D26" s="12" t="s">
        <v>13056</v>
      </c>
      <c r="E26" s="12" t="s">
        <v>13057</v>
      </c>
      <c r="F26" s="12" t="s">
        <v>2309</v>
      </c>
      <c r="G26" s="12">
        <v>2017</v>
      </c>
      <c r="H26" s="70">
        <v>42817</v>
      </c>
      <c r="K26" s="12" t="s">
        <v>13058</v>
      </c>
    </row>
    <row r="27" spans="1:11" ht="15.75" customHeight="1">
      <c r="A27" s="12">
        <v>28288672</v>
      </c>
      <c r="B27" s="12" t="s">
        <v>13059</v>
      </c>
      <c r="C27" s="12" t="s">
        <v>13060</v>
      </c>
      <c r="D27" s="12" t="s">
        <v>13061</v>
      </c>
      <c r="E27" s="12" t="s">
        <v>13062</v>
      </c>
      <c r="F27" s="12" t="s">
        <v>9331</v>
      </c>
      <c r="G27" s="12">
        <v>2017</v>
      </c>
      <c r="H27" s="70">
        <v>42809</v>
      </c>
      <c r="I27" s="12" t="s">
        <v>13063</v>
      </c>
      <c r="K27" s="12" t="s">
        <v>13064</v>
      </c>
    </row>
    <row r="28" spans="1:11" ht="15.75" customHeight="1">
      <c r="A28" s="12">
        <v>28352612</v>
      </c>
      <c r="B28" s="12" t="s">
        <v>13065</v>
      </c>
      <c r="C28" s="12" t="s">
        <v>13066</v>
      </c>
      <c r="D28" s="12" t="s">
        <v>13067</v>
      </c>
      <c r="E28" s="12" t="s">
        <v>2219</v>
      </c>
      <c r="F28" s="12" t="s">
        <v>559</v>
      </c>
      <c r="G28" s="12">
        <v>2017</v>
      </c>
      <c r="H28" s="70">
        <v>42824</v>
      </c>
      <c r="I28" s="12" t="s">
        <v>13068</v>
      </c>
      <c r="K28" s="12" t="s">
        <v>13069</v>
      </c>
    </row>
    <row r="29" spans="1:11" ht="15.75" customHeight="1">
      <c r="A29" s="12">
        <v>27956455</v>
      </c>
      <c r="B29" s="12" t="s">
        <v>13070</v>
      </c>
      <c r="C29" s="12" t="s">
        <v>13071</v>
      </c>
      <c r="D29" s="12" t="s">
        <v>13072</v>
      </c>
      <c r="E29" s="12" t="s">
        <v>2174</v>
      </c>
      <c r="F29" s="12" t="s">
        <v>851</v>
      </c>
      <c r="G29" s="12">
        <v>2017</v>
      </c>
      <c r="H29" s="70">
        <v>42718</v>
      </c>
      <c r="K29" s="12" t="s">
        <v>13073</v>
      </c>
    </row>
    <row r="30" spans="1:11" ht="15.75" customHeight="1">
      <c r="A30" s="12">
        <v>28327096</v>
      </c>
      <c r="B30" s="12" t="s">
        <v>13074</v>
      </c>
      <c r="C30" s="12" t="s">
        <v>13075</v>
      </c>
      <c r="D30" s="12" t="s">
        <v>13076</v>
      </c>
      <c r="E30" s="12" t="s">
        <v>13077</v>
      </c>
      <c r="F30" s="12" t="s">
        <v>6115</v>
      </c>
      <c r="G30" s="12">
        <v>2017</v>
      </c>
      <c r="H30" s="70">
        <v>42817</v>
      </c>
      <c r="I30" s="12" t="s">
        <v>13078</v>
      </c>
      <c r="K30" s="12" t="s">
        <v>13079</v>
      </c>
    </row>
    <row r="31" spans="1:11" ht="15.75" customHeight="1">
      <c r="A31" s="12">
        <v>28060011</v>
      </c>
      <c r="B31" s="12" t="s">
        <v>13080</v>
      </c>
      <c r="C31" s="12" t="s">
        <v>13081</v>
      </c>
      <c r="D31" s="12" t="s">
        <v>13082</v>
      </c>
      <c r="E31" s="12" t="s">
        <v>13083</v>
      </c>
      <c r="F31" s="12" t="s">
        <v>198</v>
      </c>
      <c r="G31" s="12">
        <v>2017</v>
      </c>
      <c r="H31" s="70">
        <v>42742</v>
      </c>
      <c r="K31" s="12" t="s">
        <v>13084</v>
      </c>
    </row>
    <row r="32" spans="1:11" ht="15.75" customHeight="1">
      <c r="A32" s="12">
        <v>28347402</v>
      </c>
      <c r="B32" s="12" t="s">
        <v>13085</v>
      </c>
      <c r="C32" s="12" t="s">
        <v>13086</v>
      </c>
      <c r="D32" s="12" t="s">
        <v>13087</v>
      </c>
      <c r="E32" s="12" t="s">
        <v>13088</v>
      </c>
      <c r="F32" s="12" t="s">
        <v>10608</v>
      </c>
      <c r="G32" s="12">
        <v>2017</v>
      </c>
      <c r="H32" s="70">
        <v>42823</v>
      </c>
      <c r="I32" s="12" t="s">
        <v>13089</v>
      </c>
      <c r="K32" s="12" t="s">
        <v>13090</v>
      </c>
    </row>
    <row r="33" spans="1:11" ht="15.75" customHeight="1">
      <c r="A33" s="12">
        <v>28350806</v>
      </c>
      <c r="B33" s="12" t="s">
        <v>13091</v>
      </c>
      <c r="C33" s="12" t="s">
        <v>13092</v>
      </c>
      <c r="D33" s="12" t="s">
        <v>13093</v>
      </c>
      <c r="E33" s="12" t="s">
        <v>8744</v>
      </c>
      <c r="F33" s="12" t="s">
        <v>2168</v>
      </c>
      <c r="G33" s="12">
        <v>2017</v>
      </c>
      <c r="H33" s="70">
        <v>42823</v>
      </c>
      <c r="I33" s="12" t="s">
        <v>13094</v>
      </c>
      <c r="K33" s="12" t="s">
        <v>13095</v>
      </c>
    </row>
    <row r="34" spans="1:11" ht="15.75" customHeight="1">
      <c r="A34" s="12">
        <v>28350843</v>
      </c>
      <c r="B34" s="12" t="s">
        <v>13096</v>
      </c>
      <c r="C34" s="12" t="s">
        <v>13097</v>
      </c>
      <c r="D34" s="12" t="s">
        <v>13098</v>
      </c>
      <c r="E34" s="12" t="s">
        <v>13099</v>
      </c>
      <c r="F34" s="12" t="s">
        <v>2168</v>
      </c>
      <c r="G34" s="12">
        <v>2017</v>
      </c>
      <c r="H34" s="70">
        <v>42823</v>
      </c>
      <c r="I34" s="12" t="s">
        <v>13100</v>
      </c>
      <c r="K34" s="12" t="s">
        <v>13101</v>
      </c>
    </row>
    <row r="35" spans="1:11" ht="15.75" customHeight="1">
      <c r="A35" s="12">
        <v>28362869</v>
      </c>
      <c r="B35" s="12" t="s">
        <v>13102</v>
      </c>
      <c r="C35" s="12" t="s">
        <v>13103</v>
      </c>
      <c r="D35" s="12" t="s">
        <v>13104</v>
      </c>
      <c r="E35" s="12" t="s">
        <v>13105</v>
      </c>
      <c r="F35" s="12" t="s">
        <v>2168</v>
      </c>
      <c r="G35" s="12">
        <v>2017</v>
      </c>
      <c r="H35" s="70">
        <v>42826</v>
      </c>
      <c r="I35" s="12" t="s">
        <v>13106</v>
      </c>
      <c r="K35" s="12" t="s">
        <v>13107</v>
      </c>
    </row>
    <row r="36" spans="1:11" ht="15.75" customHeight="1">
      <c r="A36" s="12">
        <v>27235696</v>
      </c>
      <c r="B36" s="12" t="s">
        <v>13108</v>
      </c>
      <c r="C36" s="12" t="s">
        <v>13109</v>
      </c>
      <c r="D36" s="12" t="s">
        <v>13110</v>
      </c>
      <c r="E36" s="12" t="s">
        <v>13111</v>
      </c>
      <c r="F36" s="12" t="s">
        <v>725</v>
      </c>
      <c r="G36" s="12">
        <v>2017</v>
      </c>
      <c r="H36" s="70">
        <v>42519</v>
      </c>
      <c r="K36" s="12" t="s">
        <v>13112</v>
      </c>
    </row>
    <row r="37" spans="1:11" ht="15.75" customHeight="1">
      <c r="A37" s="12">
        <v>27739160</v>
      </c>
      <c r="B37" s="12" t="s">
        <v>13113</v>
      </c>
      <c r="C37" s="12" t="s">
        <v>13114</v>
      </c>
      <c r="D37" s="12" t="s">
        <v>13115</v>
      </c>
      <c r="E37" s="12" t="s">
        <v>9309</v>
      </c>
      <c r="F37" s="12" t="s">
        <v>405</v>
      </c>
      <c r="G37" s="12">
        <v>2017</v>
      </c>
      <c r="H37" s="70">
        <v>42658</v>
      </c>
      <c r="K37" s="12" t="s">
        <v>13116</v>
      </c>
    </row>
    <row r="38" spans="1:11" ht="15.75" customHeight="1">
      <c r="A38" s="12">
        <v>27988270</v>
      </c>
      <c r="B38" s="12" t="s">
        <v>13117</v>
      </c>
      <c r="C38" s="12" t="s">
        <v>13118</v>
      </c>
      <c r="D38" s="12" t="s">
        <v>13119</v>
      </c>
      <c r="E38" s="12" t="s">
        <v>13120</v>
      </c>
      <c r="F38" s="12" t="s">
        <v>679</v>
      </c>
      <c r="G38" s="12">
        <v>2017</v>
      </c>
      <c r="H38" s="70">
        <v>42723</v>
      </c>
      <c r="I38" s="12" t="s">
        <v>13121</v>
      </c>
      <c r="J38" s="12" t="s">
        <v>13122</v>
      </c>
      <c r="K38" s="12" t="s">
        <v>13123</v>
      </c>
    </row>
    <row r="39" spans="1:11" ht="15.75" customHeight="1">
      <c r="A39" s="12">
        <v>28002109</v>
      </c>
      <c r="B39" s="12" t="s">
        <v>13124</v>
      </c>
      <c r="C39" s="12" t="s">
        <v>13125</v>
      </c>
      <c r="D39" s="12" t="s">
        <v>13126</v>
      </c>
      <c r="E39" s="12" t="s">
        <v>13127</v>
      </c>
      <c r="F39" s="12" t="s">
        <v>3157</v>
      </c>
      <c r="G39" s="12">
        <v>2017</v>
      </c>
      <c r="H39" s="70">
        <v>42726</v>
      </c>
      <c r="K39" s="12" t="s">
        <v>13128</v>
      </c>
    </row>
    <row r="40" spans="1:11" ht="15.75" customHeight="1">
      <c r="A40" s="12">
        <v>28088589</v>
      </c>
      <c r="B40" s="12" t="s">
        <v>13129</v>
      </c>
      <c r="C40" s="12" t="s">
        <v>13130</v>
      </c>
      <c r="D40" s="12" t="s">
        <v>13131</v>
      </c>
      <c r="E40" s="12" t="s">
        <v>13132</v>
      </c>
      <c r="F40" s="12" t="s">
        <v>4565</v>
      </c>
      <c r="G40" s="12">
        <v>2017</v>
      </c>
      <c r="H40" s="70">
        <v>42751</v>
      </c>
      <c r="K40" s="12" t="s">
        <v>13133</v>
      </c>
    </row>
    <row r="41" spans="1:11" ht="15.75" customHeight="1">
      <c r="A41" s="12">
        <v>28092481</v>
      </c>
      <c r="B41" s="12" t="s">
        <v>13134</v>
      </c>
      <c r="C41" s="12" t="s">
        <v>13135</v>
      </c>
      <c r="D41" s="12" t="s">
        <v>13136</v>
      </c>
      <c r="E41" s="12" t="s">
        <v>11353</v>
      </c>
      <c r="F41" s="12" t="s">
        <v>2832</v>
      </c>
      <c r="G41" s="12">
        <v>2017</v>
      </c>
      <c r="H41" s="70">
        <v>42752</v>
      </c>
      <c r="K41" s="12" t="s">
        <v>13137</v>
      </c>
    </row>
    <row r="42" spans="1:11" ht="15.75" customHeight="1">
      <c r="A42" s="12">
        <v>28093789</v>
      </c>
      <c r="B42" s="12" t="s">
        <v>13138</v>
      </c>
      <c r="C42" s="12" t="s">
        <v>13139</v>
      </c>
      <c r="D42" s="12" t="s">
        <v>13140</v>
      </c>
      <c r="E42" s="12" t="s">
        <v>13141</v>
      </c>
      <c r="F42" s="12" t="s">
        <v>13142</v>
      </c>
      <c r="G42" s="12">
        <v>2017</v>
      </c>
      <c r="H42" s="70">
        <v>42753</v>
      </c>
      <c r="K42" s="12" t="s">
        <v>13143</v>
      </c>
    </row>
    <row r="43" spans="1:11" ht="15.75" customHeight="1">
      <c r="A43" s="12">
        <v>28282645</v>
      </c>
      <c r="B43" s="12" t="s">
        <v>13144</v>
      </c>
      <c r="C43" s="12" t="s">
        <v>13145</v>
      </c>
      <c r="D43" s="12" t="s">
        <v>13146</v>
      </c>
      <c r="E43" s="12" t="s">
        <v>83</v>
      </c>
      <c r="F43" s="12" t="s">
        <v>128</v>
      </c>
      <c r="G43" s="12">
        <v>2017</v>
      </c>
      <c r="H43" s="70">
        <v>42805</v>
      </c>
      <c r="K43" s="12" t="s">
        <v>13147</v>
      </c>
    </row>
    <row r="44" spans="1:11" ht="15.75" customHeight="1">
      <c r="A44" s="12">
        <v>28282646</v>
      </c>
      <c r="B44" s="12" t="s">
        <v>13148</v>
      </c>
      <c r="C44" s="12" t="s">
        <v>13149</v>
      </c>
      <c r="D44" s="12" t="s">
        <v>13150</v>
      </c>
      <c r="E44" s="12" t="s">
        <v>13151</v>
      </c>
      <c r="F44" s="12" t="s">
        <v>128</v>
      </c>
      <c r="G44" s="12">
        <v>2017</v>
      </c>
      <c r="H44" s="70">
        <v>42805</v>
      </c>
      <c r="I44" s="12" t="s">
        <v>13152</v>
      </c>
      <c r="J44" s="12" t="s">
        <v>13153</v>
      </c>
      <c r="K44" s="12" t="s">
        <v>13154</v>
      </c>
    </row>
    <row r="45" spans="1:11" ht="15.75" customHeight="1">
      <c r="A45" s="12">
        <v>28282652</v>
      </c>
      <c r="B45" s="12" t="s">
        <v>13155</v>
      </c>
      <c r="C45" s="12" t="s">
        <v>13156</v>
      </c>
      <c r="D45" s="12" t="s">
        <v>13157</v>
      </c>
      <c r="E45" s="12" t="s">
        <v>11916</v>
      </c>
      <c r="F45" s="12" t="s">
        <v>128</v>
      </c>
      <c r="G45" s="12">
        <v>2017</v>
      </c>
      <c r="H45" s="70">
        <v>42805</v>
      </c>
      <c r="K45" s="12" t="s">
        <v>13158</v>
      </c>
    </row>
    <row r="46" spans="1:11" ht="15.75" customHeight="1">
      <c r="A46" s="12">
        <v>28369275</v>
      </c>
      <c r="B46" s="12" t="s">
        <v>13159</v>
      </c>
      <c r="C46" s="12" t="s">
        <v>13160</v>
      </c>
      <c r="D46" s="12" t="s">
        <v>13161</v>
      </c>
      <c r="E46" s="12" t="s">
        <v>9513</v>
      </c>
      <c r="F46" s="12" t="s">
        <v>2860</v>
      </c>
      <c r="G46" s="12">
        <v>2017</v>
      </c>
      <c r="H46" s="70">
        <v>42829</v>
      </c>
      <c r="I46" s="12" t="s">
        <v>13162</v>
      </c>
      <c r="K46" s="12" t="s">
        <v>13163</v>
      </c>
    </row>
    <row r="47" spans="1:11" ht="15.75" customHeight="1">
      <c r="A47" s="12">
        <v>28377334</v>
      </c>
      <c r="B47" s="12" t="s">
        <v>13164</v>
      </c>
      <c r="C47" s="12" t="s">
        <v>13165</v>
      </c>
      <c r="D47" s="12" t="s">
        <v>13166</v>
      </c>
      <c r="E47" s="12" t="s">
        <v>13167</v>
      </c>
      <c r="F47" s="12" t="s">
        <v>4391</v>
      </c>
      <c r="G47" s="12">
        <v>2017</v>
      </c>
      <c r="H47" s="70">
        <v>42831</v>
      </c>
      <c r="K47" s="12" t="s">
        <v>13168</v>
      </c>
    </row>
    <row r="48" spans="1:11" ht="15.75" customHeight="1">
      <c r="A48" s="12">
        <v>28388469</v>
      </c>
      <c r="B48" s="12" t="s">
        <v>13169</v>
      </c>
      <c r="C48" s="12" t="s">
        <v>13170</v>
      </c>
      <c r="D48" s="12" t="s">
        <v>13171</v>
      </c>
      <c r="E48" s="12" t="s">
        <v>13172</v>
      </c>
      <c r="F48" s="12" t="s">
        <v>144</v>
      </c>
      <c r="G48" s="12">
        <v>2017</v>
      </c>
      <c r="H48" s="70">
        <v>42833</v>
      </c>
      <c r="K48" s="12" t="s">
        <v>13173</v>
      </c>
    </row>
    <row r="49" spans="1:11" ht="15.75" customHeight="1">
      <c r="A49" s="12">
        <v>28413202</v>
      </c>
      <c r="B49" s="12" t="s">
        <v>13174</v>
      </c>
      <c r="C49" s="12" t="s">
        <v>13175</v>
      </c>
      <c r="D49" s="12" t="s">
        <v>13176</v>
      </c>
      <c r="E49" s="12" t="s">
        <v>13177</v>
      </c>
      <c r="F49" s="12" t="s">
        <v>7243</v>
      </c>
      <c r="G49" s="12">
        <v>2017</v>
      </c>
      <c r="H49" s="70">
        <v>42843</v>
      </c>
    </row>
    <row r="50" spans="1:11" ht="15.75" customHeight="1">
      <c r="A50" s="12">
        <v>28631649</v>
      </c>
      <c r="B50" s="12" t="s">
        <v>13178</v>
      </c>
      <c r="C50" s="12" t="s">
        <v>13179</v>
      </c>
      <c r="D50" s="12" t="s">
        <v>13180</v>
      </c>
      <c r="E50" s="12" t="s">
        <v>6447</v>
      </c>
      <c r="F50" s="12" t="s">
        <v>4236</v>
      </c>
      <c r="G50" s="12">
        <v>2017</v>
      </c>
      <c r="H50" s="70">
        <v>42907</v>
      </c>
      <c r="K50" s="12" t="s">
        <v>13181</v>
      </c>
    </row>
    <row r="51" spans="1:11" ht="15.75" customHeight="1">
      <c r="A51" s="12">
        <v>28681823</v>
      </c>
      <c r="B51" s="12" t="s">
        <v>13182</v>
      </c>
      <c r="C51" s="12" t="s">
        <v>13183</v>
      </c>
      <c r="D51" s="12" t="s">
        <v>13184</v>
      </c>
      <c r="E51" s="12" t="s">
        <v>13132</v>
      </c>
      <c r="F51" s="12" t="s">
        <v>2250</v>
      </c>
      <c r="G51" s="12">
        <v>2017</v>
      </c>
      <c r="H51" s="70">
        <v>42923</v>
      </c>
      <c r="K51" s="12" t="s">
        <v>13185</v>
      </c>
    </row>
    <row r="52" spans="1:11" ht="15.75" customHeight="1">
      <c r="A52" s="12">
        <v>29253450</v>
      </c>
      <c r="B52" s="12" t="s">
        <v>13186</v>
      </c>
      <c r="C52" s="12" t="s">
        <v>13187</v>
      </c>
      <c r="D52" s="12" t="s">
        <v>13188</v>
      </c>
      <c r="E52" s="12" t="s">
        <v>9583</v>
      </c>
      <c r="F52" s="12" t="s">
        <v>13189</v>
      </c>
      <c r="G52" s="12">
        <v>2017</v>
      </c>
      <c r="H52" s="70">
        <v>43088</v>
      </c>
      <c r="K52" s="12" t="s">
        <v>13190</v>
      </c>
    </row>
    <row r="53" spans="1:11" ht="15.75" customHeight="1">
      <c r="A53" s="12">
        <v>29492935</v>
      </c>
      <c r="B53" s="12" t="s">
        <v>13191</v>
      </c>
      <c r="C53" s="12" t="s">
        <v>13192</v>
      </c>
      <c r="D53" s="12" t="s">
        <v>13193</v>
      </c>
      <c r="E53" s="12" t="s">
        <v>13194</v>
      </c>
      <c r="F53" s="12" t="s">
        <v>13195</v>
      </c>
      <c r="G53" s="12">
        <v>2017</v>
      </c>
      <c r="H53" s="70">
        <v>43161</v>
      </c>
    </row>
    <row r="54" spans="1:11" ht="15.75" customHeight="1">
      <c r="A54" s="12">
        <v>27835064</v>
      </c>
      <c r="B54" s="12" t="s">
        <v>13196</v>
      </c>
      <c r="C54" s="12" t="s">
        <v>13197</v>
      </c>
      <c r="D54" s="12" t="s">
        <v>13198</v>
      </c>
      <c r="E54" s="12" t="s">
        <v>13199</v>
      </c>
      <c r="F54" s="12" t="s">
        <v>4942</v>
      </c>
      <c r="G54" s="12">
        <v>2017</v>
      </c>
      <c r="H54" s="70">
        <v>42686</v>
      </c>
      <c r="I54" s="12" t="s">
        <v>13200</v>
      </c>
      <c r="K54" s="12" t="s">
        <v>13201</v>
      </c>
    </row>
    <row r="55" spans="1:11" ht="15.75" customHeight="1">
      <c r="A55" s="12">
        <v>28330939</v>
      </c>
      <c r="B55" s="12" t="s">
        <v>13202</v>
      </c>
      <c r="C55" s="12" t="s">
        <v>13203</v>
      </c>
      <c r="D55" s="12" t="s">
        <v>13204</v>
      </c>
      <c r="E55" s="12" t="s">
        <v>13205</v>
      </c>
      <c r="F55" s="12" t="s">
        <v>6861</v>
      </c>
      <c r="G55" s="12">
        <v>2017</v>
      </c>
      <c r="H55" s="70">
        <v>42818</v>
      </c>
      <c r="I55" s="12" t="s">
        <v>13206</v>
      </c>
      <c r="K55" s="12" t="s">
        <v>13207</v>
      </c>
    </row>
    <row r="56" spans="1:11" ht="15.75" customHeight="1">
      <c r="A56" s="12">
        <v>28406272</v>
      </c>
      <c r="B56" s="12" t="s">
        <v>13208</v>
      </c>
      <c r="C56" s="12" t="s">
        <v>13209</v>
      </c>
      <c r="D56" s="12" t="s">
        <v>13210</v>
      </c>
      <c r="E56" s="12" t="s">
        <v>13211</v>
      </c>
      <c r="F56" s="12" t="s">
        <v>7032</v>
      </c>
      <c r="G56" s="12">
        <v>2017</v>
      </c>
      <c r="H56" s="70">
        <v>42839</v>
      </c>
      <c r="I56" s="12" t="s">
        <v>13212</v>
      </c>
      <c r="K56" s="12" t="s">
        <v>13213</v>
      </c>
    </row>
    <row r="57" spans="1:11" ht="15.75" customHeight="1">
      <c r="A57" s="12">
        <v>28100498</v>
      </c>
      <c r="B57" s="12" t="s">
        <v>13214</v>
      </c>
      <c r="C57" s="12" t="s">
        <v>13215</v>
      </c>
      <c r="D57" s="12" t="s">
        <v>13216</v>
      </c>
      <c r="E57" s="12" t="s">
        <v>12465</v>
      </c>
      <c r="F57" s="12" t="s">
        <v>1690</v>
      </c>
      <c r="G57" s="12">
        <v>2017</v>
      </c>
      <c r="H57" s="70">
        <v>42755</v>
      </c>
      <c r="I57" s="12" t="s">
        <v>13217</v>
      </c>
      <c r="K57" s="12" t="s">
        <v>13218</v>
      </c>
    </row>
    <row r="58" spans="1:11" ht="15.75" customHeight="1">
      <c r="A58" s="12">
        <v>28228394</v>
      </c>
      <c r="B58" s="12" t="s">
        <v>13219</v>
      </c>
      <c r="C58" s="12" t="s">
        <v>13220</v>
      </c>
      <c r="D58" s="12" t="s">
        <v>13221</v>
      </c>
      <c r="E58" s="12" t="s">
        <v>13222</v>
      </c>
      <c r="F58" s="12" t="s">
        <v>1690</v>
      </c>
      <c r="G58" s="12">
        <v>2017</v>
      </c>
      <c r="H58" s="70">
        <v>42790</v>
      </c>
      <c r="I58" s="12" t="s">
        <v>13223</v>
      </c>
      <c r="K58" s="12" t="s">
        <v>13224</v>
      </c>
    </row>
    <row r="59" spans="1:11" ht="15.75" customHeight="1">
      <c r="A59" s="12">
        <v>28332661</v>
      </c>
      <c r="B59" s="12" t="s">
        <v>13225</v>
      </c>
      <c r="C59" s="12" t="s">
        <v>13226</v>
      </c>
      <c r="D59" s="12" t="s">
        <v>13227</v>
      </c>
      <c r="E59" s="12" t="s">
        <v>13228</v>
      </c>
      <c r="F59" s="12" t="s">
        <v>4990</v>
      </c>
      <c r="G59" s="12">
        <v>2017</v>
      </c>
      <c r="H59" s="70">
        <v>42818</v>
      </c>
      <c r="K59" s="12" t="s">
        <v>13229</v>
      </c>
    </row>
    <row r="60" spans="1:11" ht="15.75" customHeight="1">
      <c r="A60" s="12">
        <v>28435302</v>
      </c>
      <c r="B60" s="12" t="s">
        <v>13230</v>
      </c>
      <c r="C60" s="12" t="s">
        <v>13231</v>
      </c>
      <c r="D60" s="12" t="s">
        <v>13232</v>
      </c>
      <c r="E60" s="12" t="s">
        <v>13233</v>
      </c>
      <c r="F60" s="12" t="s">
        <v>8071</v>
      </c>
      <c r="G60" s="12">
        <v>2017</v>
      </c>
      <c r="H60" s="70">
        <v>42850</v>
      </c>
      <c r="I60" s="12" t="s">
        <v>13234</v>
      </c>
      <c r="K60" s="12" t="s">
        <v>13235</v>
      </c>
    </row>
    <row r="61" spans="1:11" ht="15.75" customHeight="1">
      <c r="A61" s="12">
        <v>28399798</v>
      </c>
      <c r="B61" s="12" t="s">
        <v>13236</v>
      </c>
      <c r="C61" s="12" t="s">
        <v>13237</v>
      </c>
      <c r="D61" s="12" t="s">
        <v>13238</v>
      </c>
      <c r="E61" s="12" t="s">
        <v>11794</v>
      </c>
      <c r="F61" s="12" t="s">
        <v>341</v>
      </c>
      <c r="G61" s="12">
        <v>2017</v>
      </c>
      <c r="H61" s="70">
        <v>42838</v>
      </c>
      <c r="I61" s="12" t="s">
        <v>13239</v>
      </c>
      <c r="K61" s="12" t="s">
        <v>13240</v>
      </c>
    </row>
    <row r="62" spans="1:11" ht="15.75" customHeight="1">
      <c r="A62" s="12">
        <v>28399813</v>
      </c>
      <c r="B62" s="12" t="s">
        <v>13241</v>
      </c>
      <c r="C62" s="12" t="s">
        <v>13242</v>
      </c>
      <c r="D62" s="12" t="s">
        <v>13243</v>
      </c>
      <c r="E62" s="12" t="s">
        <v>13244</v>
      </c>
      <c r="F62" s="12" t="s">
        <v>341</v>
      </c>
      <c r="G62" s="12">
        <v>2017</v>
      </c>
      <c r="H62" s="70">
        <v>42838</v>
      </c>
      <c r="I62" s="12" t="s">
        <v>13245</v>
      </c>
      <c r="K62" s="12" t="s">
        <v>13246</v>
      </c>
    </row>
    <row r="63" spans="1:11" ht="15.75" customHeight="1">
      <c r="A63" s="12">
        <v>28449734</v>
      </c>
      <c r="B63" s="12" t="s">
        <v>13247</v>
      </c>
      <c r="C63" s="12" t="s">
        <v>13248</v>
      </c>
      <c r="D63" s="12" t="s">
        <v>13249</v>
      </c>
      <c r="E63" s="12" t="s">
        <v>2580</v>
      </c>
      <c r="F63" s="12" t="s">
        <v>804</v>
      </c>
      <c r="G63" s="12">
        <v>2017</v>
      </c>
      <c r="H63" s="70">
        <v>42854</v>
      </c>
      <c r="I63" s="12" t="s">
        <v>13250</v>
      </c>
      <c r="K63" s="12" t="s">
        <v>13251</v>
      </c>
    </row>
    <row r="64" spans="1:11" ht="15.75" customHeight="1">
      <c r="A64" s="12">
        <v>28449737</v>
      </c>
      <c r="B64" s="12" t="s">
        <v>13252</v>
      </c>
      <c r="C64" s="12" t="s">
        <v>12848</v>
      </c>
      <c r="D64" s="12" t="s">
        <v>13253</v>
      </c>
      <c r="E64" s="12" t="s">
        <v>9054</v>
      </c>
      <c r="F64" s="12" t="s">
        <v>804</v>
      </c>
      <c r="G64" s="12">
        <v>2017</v>
      </c>
      <c r="H64" s="70">
        <v>42854</v>
      </c>
      <c r="I64" s="12" t="s">
        <v>13254</v>
      </c>
      <c r="K64" s="12" t="s">
        <v>13255</v>
      </c>
    </row>
    <row r="65" spans="1:11" ht="15.75" customHeight="1">
      <c r="A65" s="12">
        <v>28329383</v>
      </c>
      <c r="B65" s="12" t="s">
        <v>13256</v>
      </c>
      <c r="C65" s="12" t="s">
        <v>13257</v>
      </c>
      <c r="D65" s="12" t="s">
        <v>13258</v>
      </c>
      <c r="E65" s="12" t="s">
        <v>552</v>
      </c>
      <c r="F65" s="12" t="s">
        <v>851</v>
      </c>
      <c r="G65" s="12">
        <v>2017</v>
      </c>
      <c r="H65" s="70">
        <v>42817</v>
      </c>
      <c r="I65" s="12" t="s">
        <v>13259</v>
      </c>
      <c r="K65" s="12" t="s">
        <v>13260</v>
      </c>
    </row>
    <row r="66" spans="1:11" ht="15.75" customHeight="1">
      <c r="A66" s="12">
        <v>28428838</v>
      </c>
      <c r="B66" s="12" t="s">
        <v>13261</v>
      </c>
      <c r="C66" s="12" t="s">
        <v>13262</v>
      </c>
      <c r="D66" s="12" t="s">
        <v>13263</v>
      </c>
      <c r="E66" s="12" t="s">
        <v>1360</v>
      </c>
      <c r="F66" s="12" t="s">
        <v>13264</v>
      </c>
      <c r="G66" s="12">
        <v>2017</v>
      </c>
      <c r="H66" s="70">
        <v>42847</v>
      </c>
      <c r="I66" s="12" t="s">
        <v>13265</v>
      </c>
      <c r="K66" s="12" t="s">
        <v>13266</v>
      </c>
    </row>
    <row r="67" spans="1:11" ht="15.75" customHeight="1">
      <c r="A67" s="12">
        <v>28426814</v>
      </c>
      <c r="B67" s="12" t="s">
        <v>13267</v>
      </c>
      <c r="C67" s="12" t="s">
        <v>13268</v>
      </c>
      <c r="D67" s="12" t="s">
        <v>13269</v>
      </c>
      <c r="E67" s="12" t="s">
        <v>13270</v>
      </c>
      <c r="F67" s="12" t="s">
        <v>2175</v>
      </c>
      <c r="G67" s="12">
        <v>2017</v>
      </c>
      <c r="H67" s="70">
        <v>42846</v>
      </c>
      <c r="I67" s="12" t="s">
        <v>13271</v>
      </c>
      <c r="K67" s="12" t="s">
        <v>13272</v>
      </c>
    </row>
    <row r="68" spans="1:11" ht="15.75" customHeight="1">
      <c r="A68" s="12">
        <v>28427377</v>
      </c>
      <c r="B68" s="12" t="s">
        <v>13273</v>
      </c>
      <c r="C68" s="12" t="s">
        <v>13274</v>
      </c>
      <c r="D68" s="12" t="s">
        <v>13275</v>
      </c>
      <c r="E68" s="12" t="s">
        <v>13276</v>
      </c>
      <c r="F68" s="12" t="s">
        <v>341</v>
      </c>
      <c r="G68" s="12">
        <v>2017</v>
      </c>
      <c r="H68" s="70">
        <v>42847</v>
      </c>
      <c r="I68" s="12" t="s">
        <v>13277</v>
      </c>
      <c r="K68" s="12" t="s">
        <v>13278</v>
      </c>
    </row>
    <row r="69" spans="1:11" ht="15.75" customHeight="1">
      <c r="A69" s="12">
        <v>28436019</v>
      </c>
      <c r="B69" s="12" t="s">
        <v>13279</v>
      </c>
      <c r="C69" s="12" t="s">
        <v>13280</v>
      </c>
      <c r="D69" s="12" t="s">
        <v>13281</v>
      </c>
      <c r="E69" s="12" t="s">
        <v>13282</v>
      </c>
      <c r="F69" s="12" t="s">
        <v>376</v>
      </c>
      <c r="G69" s="12">
        <v>2017</v>
      </c>
      <c r="H69" s="70">
        <v>42850</v>
      </c>
      <c r="I69" s="12" t="s">
        <v>13283</v>
      </c>
      <c r="K69" s="12" t="s">
        <v>13284</v>
      </c>
    </row>
    <row r="70" spans="1:11" ht="15.75" customHeight="1">
      <c r="A70" s="12">
        <v>28438125</v>
      </c>
      <c r="B70" s="12" t="s">
        <v>13285</v>
      </c>
      <c r="C70" s="12" t="s">
        <v>13286</v>
      </c>
      <c r="D70" s="12" t="s">
        <v>13287</v>
      </c>
      <c r="E70" s="12" t="s">
        <v>10273</v>
      </c>
      <c r="F70" s="12" t="s">
        <v>1255</v>
      </c>
      <c r="G70" s="12">
        <v>2017</v>
      </c>
      <c r="H70" s="70">
        <v>42851</v>
      </c>
      <c r="I70" s="12" t="s">
        <v>13288</v>
      </c>
      <c r="K70" s="12" t="s">
        <v>13289</v>
      </c>
    </row>
    <row r="71" spans="1:11" ht="15.75" customHeight="1">
      <c r="A71" s="12">
        <v>28440293</v>
      </c>
      <c r="B71" s="12" t="s">
        <v>13290</v>
      </c>
      <c r="C71" s="12" t="s">
        <v>13291</v>
      </c>
      <c r="D71" s="12" t="s">
        <v>13292</v>
      </c>
      <c r="E71" s="12" t="s">
        <v>13293</v>
      </c>
      <c r="F71" s="12" t="s">
        <v>7079</v>
      </c>
      <c r="G71" s="12">
        <v>2017</v>
      </c>
      <c r="H71" s="70">
        <v>42851</v>
      </c>
      <c r="I71" s="12" t="s">
        <v>13294</v>
      </c>
      <c r="K71" s="12" t="s">
        <v>13295</v>
      </c>
    </row>
    <row r="72" spans="1:11" ht="15.75" customHeight="1">
      <c r="A72" s="12">
        <v>28442719</v>
      </c>
      <c r="B72" s="12" t="s">
        <v>13296</v>
      </c>
      <c r="C72" s="12" t="s">
        <v>13297</v>
      </c>
      <c r="D72" s="12" t="s">
        <v>13298</v>
      </c>
      <c r="E72" s="12" t="s">
        <v>13299</v>
      </c>
      <c r="F72" s="12" t="s">
        <v>7282</v>
      </c>
      <c r="G72" s="12">
        <v>2017</v>
      </c>
      <c r="H72" s="70">
        <v>42852</v>
      </c>
      <c r="I72" s="12" t="s">
        <v>13300</v>
      </c>
      <c r="K72" s="12" t="s">
        <v>13301</v>
      </c>
    </row>
    <row r="73" spans="1:11" ht="15.75" customHeight="1">
      <c r="A73" s="12">
        <v>28496443</v>
      </c>
      <c r="B73" s="12" t="s">
        <v>13302</v>
      </c>
      <c r="C73" s="12" t="s">
        <v>13303</v>
      </c>
      <c r="D73" s="12" t="s">
        <v>13304</v>
      </c>
      <c r="E73" s="12" t="s">
        <v>13305</v>
      </c>
      <c r="F73" s="12" t="s">
        <v>4667</v>
      </c>
      <c r="G73" s="12">
        <v>2017</v>
      </c>
      <c r="H73" s="70">
        <v>42868</v>
      </c>
      <c r="I73" s="12" t="s">
        <v>13306</v>
      </c>
      <c r="K73" s="12" t="s">
        <v>13307</v>
      </c>
    </row>
    <row r="74" spans="1:11" ht="15.75" customHeight="1">
      <c r="A74" s="12">
        <v>28453175</v>
      </c>
      <c r="B74" s="12" t="s">
        <v>13308</v>
      </c>
      <c r="C74" s="12" t="s">
        <v>13309</v>
      </c>
      <c r="D74" s="12" t="s">
        <v>13310</v>
      </c>
      <c r="E74" s="12" t="s">
        <v>13311</v>
      </c>
      <c r="F74" s="12" t="s">
        <v>9293</v>
      </c>
      <c r="G74" s="12">
        <v>2017</v>
      </c>
      <c r="H74" s="70">
        <v>42854</v>
      </c>
      <c r="K74" s="12" t="s">
        <v>13312</v>
      </c>
    </row>
    <row r="75" spans="1:11" ht="15.75" customHeight="1">
      <c r="A75" s="12">
        <v>26969456</v>
      </c>
      <c r="B75" s="12" t="s">
        <v>13313</v>
      </c>
      <c r="C75" s="12" t="s">
        <v>13314</v>
      </c>
      <c r="D75" s="12" t="s">
        <v>13315</v>
      </c>
      <c r="E75" s="12" t="s">
        <v>13316</v>
      </c>
      <c r="F75" s="12" t="s">
        <v>13317</v>
      </c>
      <c r="G75" s="12">
        <v>2017</v>
      </c>
      <c r="H75" s="70">
        <v>42442</v>
      </c>
      <c r="K75" s="12" t="s">
        <v>13318</v>
      </c>
    </row>
    <row r="76" spans="1:11" ht="15.75" customHeight="1">
      <c r="A76" s="12">
        <v>27502694</v>
      </c>
      <c r="B76" s="12" t="s">
        <v>13319</v>
      </c>
      <c r="C76" s="12" t="s">
        <v>13320</v>
      </c>
      <c r="D76" s="12" t="s">
        <v>13321</v>
      </c>
      <c r="E76" s="12" t="s">
        <v>13322</v>
      </c>
      <c r="F76" s="12" t="s">
        <v>251</v>
      </c>
      <c r="G76" s="12">
        <v>2017</v>
      </c>
      <c r="H76" s="70">
        <v>42592</v>
      </c>
      <c r="K76" s="12" t="s">
        <v>13323</v>
      </c>
    </row>
    <row r="77" spans="1:11" ht="15.75" customHeight="1">
      <c r="A77" s="12">
        <v>27582249</v>
      </c>
      <c r="B77" s="12" t="s">
        <v>13324</v>
      </c>
      <c r="C77" s="12" t="s">
        <v>13325</v>
      </c>
      <c r="D77" s="12" t="s">
        <v>13326</v>
      </c>
      <c r="E77" s="12" t="s">
        <v>13327</v>
      </c>
      <c r="F77" s="12" t="s">
        <v>251</v>
      </c>
      <c r="G77" s="12">
        <v>2017</v>
      </c>
      <c r="H77" s="70">
        <v>42615</v>
      </c>
      <c r="I77" s="12" t="s">
        <v>13328</v>
      </c>
      <c r="K77" s="12" t="s">
        <v>13329</v>
      </c>
    </row>
    <row r="78" spans="1:11" ht="15.75" customHeight="1">
      <c r="A78" s="12">
        <v>27793330</v>
      </c>
      <c r="B78" s="12" t="s">
        <v>13330</v>
      </c>
      <c r="C78" s="12" t="s">
        <v>13331</v>
      </c>
      <c r="D78" s="12" t="s">
        <v>13332</v>
      </c>
      <c r="E78" s="12" t="s">
        <v>13333</v>
      </c>
      <c r="F78" s="12" t="s">
        <v>13334</v>
      </c>
      <c r="G78" s="12">
        <v>2017</v>
      </c>
      <c r="H78" s="70">
        <v>42673</v>
      </c>
      <c r="K78" s="12" t="s">
        <v>13335</v>
      </c>
    </row>
    <row r="79" spans="1:11" ht="15.75" customHeight="1">
      <c r="A79" s="12">
        <v>27816380</v>
      </c>
      <c r="B79" s="12" t="s">
        <v>13336</v>
      </c>
      <c r="C79" s="12" t="s">
        <v>13337</v>
      </c>
      <c r="D79" s="12" t="s">
        <v>13338</v>
      </c>
      <c r="E79" s="12" t="s">
        <v>10412</v>
      </c>
      <c r="F79" s="12" t="s">
        <v>325</v>
      </c>
      <c r="G79" s="12">
        <v>2017</v>
      </c>
      <c r="H79" s="70">
        <v>42681</v>
      </c>
      <c r="K79" s="12" t="s">
        <v>13339</v>
      </c>
    </row>
    <row r="80" spans="1:11" ht="15.75" customHeight="1">
      <c r="A80" s="12">
        <v>27862349</v>
      </c>
      <c r="B80" s="12" t="s">
        <v>13340</v>
      </c>
      <c r="C80" s="12" t="s">
        <v>13341</v>
      </c>
      <c r="D80" s="12" t="s">
        <v>13342</v>
      </c>
      <c r="E80" s="12" t="s">
        <v>9935</v>
      </c>
      <c r="F80" s="12" t="s">
        <v>1057</v>
      </c>
      <c r="G80" s="12">
        <v>2017</v>
      </c>
      <c r="H80" s="70">
        <v>42693</v>
      </c>
      <c r="K80" s="12" t="s">
        <v>13343</v>
      </c>
    </row>
    <row r="81" spans="1:11" ht="15.75" customHeight="1">
      <c r="A81" s="12">
        <v>27990018</v>
      </c>
      <c r="B81" s="12" t="s">
        <v>13344</v>
      </c>
      <c r="C81" s="12" t="s">
        <v>13345</v>
      </c>
      <c r="D81" s="12" t="s">
        <v>13346</v>
      </c>
      <c r="E81" s="12" t="s">
        <v>10744</v>
      </c>
      <c r="F81" s="12" t="s">
        <v>8170</v>
      </c>
      <c r="G81" s="12">
        <v>2017</v>
      </c>
      <c r="H81" s="70">
        <v>42724</v>
      </c>
      <c r="I81" s="12" t="s">
        <v>13347</v>
      </c>
      <c r="J81" s="12" t="s">
        <v>13348</v>
      </c>
      <c r="K81" s="12" t="s">
        <v>13349</v>
      </c>
    </row>
    <row r="82" spans="1:11" ht="15.75" customHeight="1">
      <c r="A82" s="12">
        <v>28073612</v>
      </c>
      <c r="B82" s="12" t="s">
        <v>13350</v>
      </c>
      <c r="C82" s="12" t="s">
        <v>13351</v>
      </c>
      <c r="D82" s="12" t="s">
        <v>13352</v>
      </c>
      <c r="E82" s="12" t="s">
        <v>11860</v>
      </c>
      <c r="F82" s="12" t="s">
        <v>1412</v>
      </c>
      <c r="G82" s="12">
        <v>2017</v>
      </c>
      <c r="H82" s="70">
        <v>42747</v>
      </c>
      <c r="K82" s="12" t="s">
        <v>13353</v>
      </c>
    </row>
    <row r="83" spans="1:11" ht="15.75" customHeight="1">
      <c r="A83" s="12">
        <v>28214223</v>
      </c>
      <c r="B83" s="12" t="s">
        <v>13354</v>
      </c>
      <c r="C83" s="12" t="s">
        <v>13355</v>
      </c>
      <c r="D83" s="12" t="s">
        <v>13356</v>
      </c>
      <c r="E83" s="12" t="s">
        <v>13357</v>
      </c>
      <c r="F83" s="12" t="s">
        <v>496</v>
      </c>
      <c r="G83" s="12">
        <v>2017</v>
      </c>
      <c r="H83" s="70">
        <v>42785</v>
      </c>
      <c r="K83" s="12" t="s">
        <v>13358</v>
      </c>
    </row>
    <row r="84" spans="1:11" ht="15.75" customHeight="1">
      <c r="A84" s="12">
        <v>28223346</v>
      </c>
      <c r="B84" s="12" t="s">
        <v>13359</v>
      </c>
      <c r="C84" s="12" t="s">
        <v>13360</v>
      </c>
      <c r="D84" s="12" t="s">
        <v>13361</v>
      </c>
      <c r="E84" s="12" t="s">
        <v>13362</v>
      </c>
      <c r="F84" s="12" t="s">
        <v>90</v>
      </c>
      <c r="G84" s="12">
        <v>2017</v>
      </c>
      <c r="H84" s="70">
        <v>42789</v>
      </c>
      <c r="I84" s="12" t="s">
        <v>13363</v>
      </c>
      <c r="K84" s="12" t="s">
        <v>13364</v>
      </c>
    </row>
    <row r="85" spans="1:11" ht="15.75" customHeight="1">
      <c r="A85" s="12">
        <v>28258251</v>
      </c>
      <c r="B85" s="12" t="s">
        <v>13365</v>
      </c>
      <c r="C85" s="12" t="s">
        <v>13366</v>
      </c>
      <c r="D85" s="12" t="s">
        <v>13367</v>
      </c>
      <c r="E85" s="12" t="s">
        <v>13368</v>
      </c>
      <c r="F85" s="12" t="s">
        <v>251</v>
      </c>
      <c r="G85" s="12">
        <v>2017</v>
      </c>
      <c r="H85" s="70">
        <v>42799</v>
      </c>
      <c r="K85" s="12" t="s">
        <v>13369</v>
      </c>
    </row>
    <row r="86" spans="1:11" ht="15.75" customHeight="1">
      <c r="A86" s="12">
        <v>28264910</v>
      </c>
      <c r="B86" s="12" t="s">
        <v>13370</v>
      </c>
      <c r="C86" s="12" t="s">
        <v>13371</v>
      </c>
      <c r="D86" s="12" t="s">
        <v>13372</v>
      </c>
      <c r="E86" s="12" t="s">
        <v>13373</v>
      </c>
      <c r="F86" s="12" t="s">
        <v>90</v>
      </c>
      <c r="G86" s="12">
        <v>2017</v>
      </c>
      <c r="H86" s="70">
        <v>42802</v>
      </c>
      <c r="I86" s="12" t="s">
        <v>13374</v>
      </c>
      <c r="K86" s="12" t="s">
        <v>13375</v>
      </c>
    </row>
    <row r="87" spans="1:11" ht="15.75" customHeight="1">
      <c r="A87" s="12">
        <v>28377422</v>
      </c>
      <c r="B87" s="12" t="s">
        <v>13376</v>
      </c>
      <c r="C87" s="12" t="s">
        <v>13377</v>
      </c>
      <c r="D87" s="12" t="s">
        <v>13378</v>
      </c>
      <c r="E87" s="12" t="s">
        <v>13379</v>
      </c>
      <c r="F87" s="12" t="s">
        <v>251</v>
      </c>
      <c r="G87" s="12">
        <v>2017</v>
      </c>
      <c r="H87" s="70">
        <v>42831</v>
      </c>
      <c r="K87" s="12" t="s">
        <v>13380</v>
      </c>
    </row>
    <row r="88" spans="1:11" ht="15.75" customHeight="1">
      <c r="A88" s="12">
        <v>28398639</v>
      </c>
      <c r="B88" s="12" t="s">
        <v>13381</v>
      </c>
      <c r="C88" s="12" t="s">
        <v>13382</v>
      </c>
      <c r="D88" s="12" t="s">
        <v>13383</v>
      </c>
      <c r="E88" s="12" t="s">
        <v>13384</v>
      </c>
      <c r="F88" s="12" t="s">
        <v>13385</v>
      </c>
      <c r="G88" s="12">
        <v>2017</v>
      </c>
      <c r="H88" s="70">
        <v>42837</v>
      </c>
      <c r="I88" s="12" t="s">
        <v>13386</v>
      </c>
      <c r="J88" s="12" t="s">
        <v>13387</v>
      </c>
      <c r="K88" s="12" t="s">
        <v>13388</v>
      </c>
    </row>
    <row r="89" spans="1:11" ht="15.75" customHeight="1">
      <c r="A89" s="12">
        <v>28407642</v>
      </c>
      <c r="B89" s="12" t="s">
        <v>13389</v>
      </c>
      <c r="C89" s="12" t="s">
        <v>13390</v>
      </c>
      <c r="D89" s="12" t="s">
        <v>13391</v>
      </c>
      <c r="E89" s="12" t="s">
        <v>13392</v>
      </c>
      <c r="F89" s="12" t="s">
        <v>128</v>
      </c>
      <c r="G89" s="12">
        <v>2017</v>
      </c>
      <c r="H89" s="70">
        <v>42839</v>
      </c>
      <c r="K89" s="12" t="s">
        <v>13393</v>
      </c>
    </row>
    <row r="90" spans="1:11" ht="15.75" customHeight="1">
      <c r="A90" s="12">
        <v>28407649</v>
      </c>
      <c r="B90" s="12" t="s">
        <v>13394</v>
      </c>
      <c r="C90" s="12" t="s">
        <v>13395</v>
      </c>
      <c r="D90" s="12" t="s">
        <v>13396</v>
      </c>
      <c r="E90" s="12" t="s">
        <v>13397</v>
      </c>
      <c r="F90" s="12" t="s">
        <v>128</v>
      </c>
      <c r="G90" s="12">
        <v>2017</v>
      </c>
      <c r="H90" s="70">
        <v>42839</v>
      </c>
      <c r="K90" s="12" t="s">
        <v>13398</v>
      </c>
    </row>
    <row r="91" spans="1:11" ht="15.75" customHeight="1">
      <c r="A91" s="12">
        <v>28425301</v>
      </c>
      <c r="B91" s="12" t="s">
        <v>13399</v>
      </c>
      <c r="C91" s="12" t="s">
        <v>13400</v>
      </c>
      <c r="D91" s="12" t="s">
        <v>13401</v>
      </c>
      <c r="E91" s="12" t="s">
        <v>13402</v>
      </c>
      <c r="F91" s="12" t="s">
        <v>13403</v>
      </c>
      <c r="G91" s="12">
        <v>2017</v>
      </c>
      <c r="H91" s="70">
        <v>42846</v>
      </c>
      <c r="K91" s="12" t="s">
        <v>13404</v>
      </c>
    </row>
    <row r="92" spans="1:11" ht="15.75" customHeight="1">
      <c r="A92" s="12">
        <v>28509026</v>
      </c>
      <c r="B92" s="12" t="s">
        <v>13405</v>
      </c>
      <c r="C92" s="12" t="s">
        <v>13406</v>
      </c>
      <c r="D92" s="12" t="s">
        <v>13407</v>
      </c>
      <c r="E92" s="12" t="s">
        <v>13408</v>
      </c>
      <c r="F92" s="12" t="s">
        <v>6084</v>
      </c>
      <c r="G92" s="12">
        <v>2017</v>
      </c>
      <c r="H92" s="70">
        <v>42872</v>
      </c>
      <c r="K92" s="12" t="s">
        <v>13409</v>
      </c>
    </row>
    <row r="93" spans="1:11" ht="15.75" customHeight="1">
      <c r="A93" s="12">
        <v>28535856</v>
      </c>
      <c r="B93" s="12" t="s">
        <v>13410</v>
      </c>
      <c r="C93" s="12" t="s">
        <v>13411</v>
      </c>
      <c r="D93" s="12" t="s">
        <v>13412</v>
      </c>
      <c r="E93" s="12" t="s">
        <v>13413</v>
      </c>
      <c r="F93" s="12" t="s">
        <v>2960</v>
      </c>
      <c r="G93" s="12">
        <v>2017</v>
      </c>
      <c r="H93" s="70">
        <v>42880</v>
      </c>
      <c r="K93" s="12" t="s">
        <v>13414</v>
      </c>
    </row>
    <row r="94" spans="1:11" ht="15.75" customHeight="1">
      <c r="A94" s="12">
        <v>28617561</v>
      </c>
      <c r="B94" s="12" t="s">
        <v>13415</v>
      </c>
      <c r="C94" s="12" t="s">
        <v>13416</v>
      </c>
      <c r="D94" s="12" t="s">
        <v>13417</v>
      </c>
      <c r="E94" s="12" t="s">
        <v>13418</v>
      </c>
      <c r="F94" s="12" t="s">
        <v>13419</v>
      </c>
      <c r="G94" s="12">
        <v>2017</v>
      </c>
      <c r="H94" s="70">
        <v>42902</v>
      </c>
    </row>
    <row r="95" spans="1:11" ht="15.75" customHeight="1">
      <c r="A95" s="12">
        <v>28628024</v>
      </c>
      <c r="B95" s="12" t="s">
        <v>13420</v>
      </c>
      <c r="C95" s="12" t="s">
        <v>13421</v>
      </c>
      <c r="D95" s="12" t="s">
        <v>13422</v>
      </c>
      <c r="E95" s="12" t="s">
        <v>13423</v>
      </c>
      <c r="F95" s="12" t="s">
        <v>8191</v>
      </c>
      <c r="G95" s="12">
        <v>2017</v>
      </c>
      <c r="H95" s="70">
        <v>42906</v>
      </c>
    </row>
    <row r="96" spans="1:11" ht="15.75" customHeight="1">
      <c r="A96" s="12">
        <v>29717826</v>
      </c>
      <c r="B96" s="12" t="s">
        <v>13424</v>
      </c>
      <c r="C96" s="12" t="s">
        <v>13425</v>
      </c>
      <c r="D96" s="12" t="s">
        <v>13426</v>
      </c>
      <c r="E96" s="12" t="s">
        <v>13427</v>
      </c>
      <c r="F96" s="12" t="s">
        <v>4209</v>
      </c>
      <c r="G96" s="12">
        <v>2017</v>
      </c>
      <c r="H96" s="70">
        <v>43223</v>
      </c>
    </row>
    <row r="97" spans="1:11" ht="15.75" customHeight="1">
      <c r="A97" s="12">
        <v>28385608</v>
      </c>
      <c r="B97" s="12" t="s">
        <v>13428</v>
      </c>
      <c r="C97" s="12" t="s">
        <v>13429</v>
      </c>
      <c r="D97" s="12" t="s">
        <v>13430</v>
      </c>
      <c r="E97" s="12" t="s">
        <v>13431</v>
      </c>
      <c r="F97" s="12" t="s">
        <v>353</v>
      </c>
      <c r="G97" s="12">
        <v>2017</v>
      </c>
      <c r="H97" s="70">
        <v>42833</v>
      </c>
      <c r="I97" s="12" t="s">
        <v>13432</v>
      </c>
      <c r="J97" s="12" t="s">
        <v>13433</v>
      </c>
      <c r="K97" s="12" t="s">
        <v>13434</v>
      </c>
    </row>
    <row r="98" spans="1:11" ht="15.75" customHeight="1">
      <c r="A98" s="12">
        <v>28465429</v>
      </c>
      <c r="B98" s="12" t="s">
        <v>13435</v>
      </c>
      <c r="C98" s="12" t="s">
        <v>13436</v>
      </c>
      <c r="D98" s="12" t="s">
        <v>13437</v>
      </c>
      <c r="E98" s="12" t="s">
        <v>13438</v>
      </c>
      <c r="F98" s="12" t="s">
        <v>2903</v>
      </c>
      <c r="G98" s="12">
        <v>2017</v>
      </c>
      <c r="H98" s="70">
        <v>42859</v>
      </c>
      <c r="I98" s="12" t="s">
        <v>13439</v>
      </c>
      <c r="K98" s="12" t="s">
        <v>13440</v>
      </c>
    </row>
    <row r="99" spans="1:11" ht="15.75" customHeight="1">
      <c r="A99" s="12">
        <v>28467432</v>
      </c>
      <c r="B99" s="12" t="s">
        <v>13441</v>
      </c>
      <c r="C99" s="12" t="s">
        <v>13442</v>
      </c>
      <c r="D99" s="12" t="s">
        <v>13443</v>
      </c>
      <c r="E99" s="12" t="s">
        <v>13444</v>
      </c>
      <c r="F99" s="12" t="s">
        <v>2168</v>
      </c>
      <c r="G99" s="12">
        <v>2017</v>
      </c>
      <c r="H99" s="70">
        <v>42859</v>
      </c>
      <c r="I99" s="12" t="s">
        <v>13445</v>
      </c>
      <c r="K99" s="12" t="s">
        <v>13446</v>
      </c>
    </row>
    <row r="100" spans="1:11" ht="15.75" customHeight="1">
      <c r="A100" s="12">
        <v>28469158</v>
      </c>
      <c r="B100" s="12" t="s">
        <v>13447</v>
      </c>
      <c r="C100" s="12" t="s">
        <v>13448</v>
      </c>
      <c r="D100" s="12" t="s">
        <v>13449</v>
      </c>
      <c r="E100" s="12" t="s">
        <v>10932</v>
      </c>
      <c r="F100" s="12" t="s">
        <v>7282</v>
      </c>
      <c r="G100" s="12">
        <v>2017</v>
      </c>
      <c r="H100" s="70">
        <v>42860</v>
      </c>
      <c r="I100" s="12" t="s">
        <v>13450</v>
      </c>
      <c r="K100" s="12" t="s">
        <v>13451</v>
      </c>
    </row>
    <row r="101" spans="1:11" ht="15.75" customHeight="1">
      <c r="A101" s="12">
        <v>28472926</v>
      </c>
      <c r="B101" s="12" t="s">
        <v>13452</v>
      </c>
      <c r="C101" s="12" t="s">
        <v>13453</v>
      </c>
      <c r="D101" s="12" t="s">
        <v>13454</v>
      </c>
      <c r="E101" s="12" t="s">
        <v>13455</v>
      </c>
      <c r="F101" s="12" t="s">
        <v>11366</v>
      </c>
      <c r="G101" s="12">
        <v>2017</v>
      </c>
      <c r="H101" s="70">
        <v>42861</v>
      </c>
      <c r="I101" s="12" t="s">
        <v>13456</v>
      </c>
      <c r="K101" s="12" t="s">
        <v>13457</v>
      </c>
    </row>
    <row r="102" spans="1:11" ht="15.75" customHeight="1">
      <c r="A102" s="12">
        <v>28482436</v>
      </c>
      <c r="B102" s="12" t="s">
        <v>13458</v>
      </c>
      <c r="C102" s="12" t="s">
        <v>13459</v>
      </c>
      <c r="D102" s="12" t="s">
        <v>13460</v>
      </c>
      <c r="E102" s="12" t="s">
        <v>13461</v>
      </c>
      <c r="F102" s="12" t="s">
        <v>5487</v>
      </c>
      <c r="G102" s="12">
        <v>2017</v>
      </c>
      <c r="H102" s="70">
        <v>42864</v>
      </c>
      <c r="K102" s="12" t="s">
        <v>13462</v>
      </c>
    </row>
    <row r="103" spans="1:11" ht="15.75" customHeight="1">
      <c r="A103" s="12">
        <v>28553623</v>
      </c>
      <c r="B103" s="12" t="s">
        <v>13463</v>
      </c>
      <c r="C103" s="12" t="s">
        <v>8872</v>
      </c>
      <c r="D103" s="12" t="s">
        <v>13464</v>
      </c>
      <c r="E103" s="12" t="s">
        <v>8874</v>
      </c>
      <c r="F103" s="12" t="s">
        <v>559</v>
      </c>
      <c r="G103" s="12">
        <v>2017</v>
      </c>
      <c r="H103" s="70">
        <v>42885</v>
      </c>
      <c r="I103" s="12" t="s">
        <v>13465</v>
      </c>
      <c r="K103" s="12" t="s">
        <v>13466</v>
      </c>
    </row>
    <row r="104" spans="1:11" ht="15.75" customHeight="1">
      <c r="A104" s="12">
        <v>28413133</v>
      </c>
      <c r="B104" s="12" t="s">
        <v>13467</v>
      </c>
      <c r="C104" s="12" t="s">
        <v>13468</v>
      </c>
      <c r="D104" s="12" t="s">
        <v>13469</v>
      </c>
      <c r="E104" s="12" t="s">
        <v>13470</v>
      </c>
      <c r="F104" s="12" t="s">
        <v>353</v>
      </c>
      <c r="G104" s="12">
        <v>2017</v>
      </c>
      <c r="H104" s="70">
        <v>42843</v>
      </c>
      <c r="K104" s="12" t="s">
        <v>13471</v>
      </c>
    </row>
    <row r="105" spans="1:11" ht="15.75" customHeight="1">
      <c r="A105" s="12">
        <v>28402260</v>
      </c>
      <c r="B105" s="12" t="s">
        <v>13472</v>
      </c>
      <c r="C105" s="12" t="s">
        <v>13473</v>
      </c>
      <c r="D105" s="12" t="s">
        <v>13474</v>
      </c>
      <c r="E105" s="12" t="s">
        <v>13475</v>
      </c>
      <c r="F105" s="12" t="s">
        <v>9762</v>
      </c>
      <c r="G105" s="12">
        <v>2017</v>
      </c>
      <c r="H105" s="70">
        <v>42838</v>
      </c>
      <c r="I105" s="12" t="s">
        <v>13476</v>
      </c>
      <c r="K105" s="12" t="s">
        <v>13477</v>
      </c>
    </row>
    <row r="106" spans="1:11" ht="15.75" customHeight="1">
      <c r="A106" s="12">
        <v>28510361</v>
      </c>
      <c r="B106" s="12" t="s">
        <v>13478</v>
      </c>
      <c r="C106" s="12" t="s">
        <v>10148</v>
      </c>
      <c r="D106" s="12" t="s">
        <v>13479</v>
      </c>
      <c r="E106" s="12" t="s">
        <v>4732</v>
      </c>
      <c r="F106" s="12" t="s">
        <v>1734</v>
      </c>
      <c r="G106" s="12">
        <v>2017</v>
      </c>
      <c r="H106" s="70">
        <v>42872</v>
      </c>
      <c r="I106" s="12" t="s">
        <v>13480</v>
      </c>
      <c r="J106" s="12" t="s">
        <v>13481</v>
      </c>
      <c r="K106" s="12" t="s">
        <v>13482</v>
      </c>
    </row>
    <row r="107" spans="1:11" ht="15.75" customHeight="1">
      <c r="A107" s="12">
        <v>28514660</v>
      </c>
      <c r="B107" s="12" t="s">
        <v>13483</v>
      </c>
      <c r="C107" s="12" t="s">
        <v>13484</v>
      </c>
      <c r="D107" s="12" t="s">
        <v>13485</v>
      </c>
      <c r="E107" s="12" t="s">
        <v>9622</v>
      </c>
      <c r="F107" s="12" t="s">
        <v>3549</v>
      </c>
      <c r="G107" s="12">
        <v>2017</v>
      </c>
      <c r="H107" s="70">
        <v>42873</v>
      </c>
      <c r="I107" s="12" t="s">
        <v>13486</v>
      </c>
      <c r="J107" s="12" t="s">
        <v>13487</v>
      </c>
      <c r="K107" s="12" t="s">
        <v>13488</v>
      </c>
    </row>
    <row r="108" spans="1:11" ht="15.75" customHeight="1">
      <c r="A108" s="12">
        <v>28515460</v>
      </c>
      <c r="B108" s="12" t="s">
        <v>13489</v>
      </c>
      <c r="C108" s="12" t="s">
        <v>13490</v>
      </c>
      <c r="D108" s="12" t="s">
        <v>13491</v>
      </c>
      <c r="E108" s="12" t="s">
        <v>9833</v>
      </c>
      <c r="F108" s="12" t="s">
        <v>7282</v>
      </c>
      <c r="G108" s="12">
        <v>2017</v>
      </c>
      <c r="H108" s="70">
        <v>42874</v>
      </c>
      <c r="I108" s="12" t="s">
        <v>13492</v>
      </c>
      <c r="K108" s="12" t="s">
        <v>13493</v>
      </c>
    </row>
    <row r="109" spans="1:11" ht="15.75" customHeight="1">
      <c r="A109" s="12">
        <v>28567043</v>
      </c>
      <c r="B109" s="12" t="s">
        <v>13494</v>
      </c>
      <c r="C109" s="12" t="s">
        <v>13495</v>
      </c>
      <c r="D109" s="12" t="s">
        <v>13496</v>
      </c>
      <c r="E109" s="12" t="s">
        <v>13497</v>
      </c>
      <c r="F109" s="12" t="s">
        <v>4667</v>
      </c>
      <c r="G109" s="12">
        <v>2017</v>
      </c>
      <c r="H109" s="70">
        <v>42888</v>
      </c>
      <c r="I109" s="12" t="s">
        <v>13498</v>
      </c>
      <c r="K109" s="12" t="s">
        <v>13499</v>
      </c>
    </row>
    <row r="110" spans="1:11" ht="15.75" customHeight="1">
      <c r="A110" s="12">
        <v>28525970</v>
      </c>
      <c r="B110" s="12" t="s">
        <v>13500</v>
      </c>
      <c r="C110" s="12" t="s">
        <v>13501</v>
      </c>
      <c r="D110" s="12" t="s">
        <v>13502</v>
      </c>
      <c r="E110" s="12" t="s">
        <v>13503</v>
      </c>
      <c r="F110" s="12" t="s">
        <v>2027</v>
      </c>
      <c r="G110" s="12">
        <v>2017</v>
      </c>
      <c r="H110" s="70">
        <v>42876</v>
      </c>
      <c r="I110" s="12" t="s">
        <v>13504</v>
      </c>
      <c r="K110" s="12" t="s">
        <v>13505</v>
      </c>
    </row>
    <row r="111" spans="1:11" ht="15.75" customHeight="1">
      <c r="A111" s="12">
        <v>28531212</v>
      </c>
      <c r="B111" s="12" t="s">
        <v>13506</v>
      </c>
      <c r="C111" s="12" t="s">
        <v>13507</v>
      </c>
      <c r="D111" s="12" t="s">
        <v>13508</v>
      </c>
      <c r="E111" s="12" t="s">
        <v>13509</v>
      </c>
      <c r="F111" s="12" t="s">
        <v>2168</v>
      </c>
      <c r="G111" s="12">
        <v>2017</v>
      </c>
      <c r="H111" s="70">
        <v>42878</v>
      </c>
      <c r="I111" s="12" t="s">
        <v>13510</v>
      </c>
      <c r="K111" s="12" t="s">
        <v>13511</v>
      </c>
    </row>
    <row r="112" spans="1:11" ht="15.75" customHeight="1">
      <c r="A112" s="12">
        <v>28456528</v>
      </c>
      <c r="B112" s="12" t="s">
        <v>13512</v>
      </c>
      <c r="C112" s="12" t="s">
        <v>13513</v>
      </c>
      <c r="D112" s="12" t="s">
        <v>13514</v>
      </c>
      <c r="E112" s="12" t="s">
        <v>9761</v>
      </c>
      <c r="F112" s="12" t="s">
        <v>353</v>
      </c>
      <c r="G112" s="12">
        <v>2017</v>
      </c>
      <c r="H112" s="70">
        <v>42856</v>
      </c>
      <c r="K112" s="12" t="s">
        <v>13515</v>
      </c>
    </row>
    <row r="113" spans="1:11" ht="15.75" customHeight="1">
      <c r="A113" s="12">
        <v>28559923</v>
      </c>
      <c r="B113" s="12" t="s">
        <v>13516</v>
      </c>
      <c r="C113" s="12" t="s">
        <v>13517</v>
      </c>
      <c r="D113" s="12" t="s">
        <v>13518</v>
      </c>
      <c r="E113" s="12" t="s">
        <v>13519</v>
      </c>
      <c r="F113" s="12" t="s">
        <v>2014</v>
      </c>
      <c r="G113" s="12">
        <v>2017</v>
      </c>
      <c r="H113" s="70">
        <v>42887</v>
      </c>
      <c r="I113" s="12" t="s">
        <v>13520</v>
      </c>
      <c r="K113" s="12" t="s">
        <v>13521</v>
      </c>
    </row>
    <row r="114" spans="1:11" ht="15.75" customHeight="1">
      <c r="A114" s="12">
        <v>28562672</v>
      </c>
      <c r="B114" s="12" t="s">
        <v>13522</v>
      </c>
      <c r="C114" s="12" t="s">
        <v>13523</v>
      </c>
      <c r="D114" s="12" t="s">
        <v>13524</v>
      </c>
      <c r="E114" s="12" t="s">
        <v>13525</v>
      </c>
      <c r="F114" s="12" t="s">
        <v>2168</v>
      </c>
      <c r="G114" s="12">
        <v>2017</v>
      </c>
      <c r="H114" s="70">
        <v>42887</v>
      </c>
      <c r="I114" s="12" t="s">
        <v>13526</v>
      </c>
      <c r="K114" s="12" t="s">
        <v>13527</v>
      </c>
    </row>
    <row r="115" spans="1:11" ht="15.75" customHeight="1">
      <c r="A115" s="12">
        <v>26304641</v>
      </c>
      <c r="B115" s="12" t="s">
        <v>13528</v>
      </c>
      <c r="C115" s="12" t="s">
        <v>13529</v>
      </c>
      <c r="D115" s="12" t="s">
        <v>13530</v>
      </c>
      <c r="E115" s="12" t="s">
        <v>11875</v>
      </c>
      <c r="F115" s="12" t="s">
        <v>5851</v>
      </c>
      <c r="G115" s="12">
        <v>2017</v>
      </c>
      <c r="H115" s="70">
        <v>42242</v>
      </c>
      <c r="K115" s="12" t="s">
        <v>13531</v>
      </c>
    </row>
    <row r="116" spans="1:11" ht="15.75" customHeight="1">
      <c r="A116" s="12">
        <v>26415750</v>
      </c>
      <c r="B116" s="12" t="s">
        <v>13532</v>
      </c>
      <c r="C116" s="12" t="s">
        <v>13533</v>
      </c>
      <c r="D116" s="12" t="s">
        <v>13534</v>
      </c>
      <c r="E116" s="12" t="s">
        <v>1881</v>
      </c>
      <c r="F116" s="12" t="s">
        <v>5851</v>
      </c>
      <c r="G116" s="12">
        <v>2017</v>
      </c>
      <c r="H116" s="70">
        <v>42277</v>
      </c>
      <c r="K116" s="12" t="s">
        <v>13535</v>
      </c>
    </row>
    <row r="117" spans="1:11" ht="15.75" customHeight="1">
      <c r="A117" s="12">
        <v>26576707</v>
      </c>
      <c r="B117" s="12" t="s">
        <v>13536</v>
      </c>
      <c r="C117" s="12" t="s">
        <v>13537</v>
      </c>
      <c r="D117" s="12" t="s">
        <v>13538</v>
      </c>
      <c r="E117" s="12" t="s">
        <v>13539</v>
      </c>
      <c r="F117" s="12" t="s">
        <v>13540</v>
      </c>
      <c r="G117" s="12">
        <v>2017</v>
      </c>
      <c r="H117" s="70">
        <v>42327</v>
      </c>
      <c r="K117" s="12" t="s">
        <v>13541</v>
      </c>
    </row>
    <row r="118" spans="1:11" ht="15.75" customHeight="1">
      <c r="A118" s="12">
        <v>27084839</v>
      </c>
      <c r="B118" s="12" t="s">
        <v>13542</v>
      </c>
      <c r="C118" s="12" t="s">
        <v>13543</v>
      </c>
      <c r="D118" s="12" t="s">
        <v>13544</v>
      </c>
      <c r="E118" s="12" t="s">
        <v>10129</v>
      </c>
      <c r="F118" s="12" t="s">
        <v>251</v>
      </c>
      <c r="G118" s="12">
        <v>2017</v>
      </c>
      <c r="H118" s="70">
        <v>42477</v>
      </c>
      <c r="K118" s="12" t="s">
        <v>13545</v>
      </c>
    </row>
    <row r="119" spans="1:11" ht="15.75" customHeight="1">
      <c r="A119" s="12">
        <v>27440873</v>
      </c>
      <c r="B119" s="12" t="s">
        <v>13546</v>
      </c>
      <c r="C119" s="12" t="s">
        <v>13547</v>
      </c>
      <c r="D119" s="12" t="s">
        <v>13548</v>
      </c>
      <c r="E119" s="12" t="s">
        <v>13549</v>
      </c>
      <c r="F119" s="12" t="s">
        <v>725</v>
      </c>
      <c r="G119" s="12">
        <v>2017</v>
      </c>
      <c r="H119" s="70">
        <v>42573</v>
      </c>
      <c r="I119" s="12" t="s">
        <v>13550</v>
      </c>
      <c r="J119" s="12" t="s">
        <v>13551</v>
      </c>
      <c r="K119" s="12" t="s">
        <v>13552</v>
      </c>
    </row>
    <row r="120" spans="1:11" ht="15.75" customHeight="1">
      <c r="A120" s="12">
        <v>27542698</v>
      </c>
      <c r="B120" s="12" t="s">
        <v>13553</v>
      </c>
      <c r="C120" s="12" t="s">
        <v>13554</v>
      </c>
      <c r="D120" s="12" t="s">
        <v>13555</v>
      </c>
      <c r="E120" s="12" t="s">
        <v>11610</v>
      </c>
      <c r="F120" s="12" t="s">
        <v>725</v>
      </c>
      <c r="G120" s="12">
        <v>2017</v>
      </c>
      <c r="H120" s="70">
        <v>42603</v>
      </c>
      <c r="K120" s="12" t="s">
        <v>13556</v>
      </c>
    </row>
    <row r="121" spans="1:11" ht="15.75" customHeight="1">
      <c r="A121" s="12">
        <v>27600207</v>
      </c>
      <c r="B121" s="12" t="s">
        <v>13557</v>
      </c>
      <c r="C121" s="12" t="s">
        <v>13558</v>
      </c>
      <c r="D121" s="12" t="s">
        <v>13559</v>
      </c>
      <c r="E121" s="12" t="s">
        <v>13560</v>
      </c>
      <c r="F121" s="12" t="s">
        <v>13561</v>
      </c>
      <c r="G121" s="12">
        <v>2017</v>
      </c>
      <c r="H121" s="70">
        <v>42621</v>
      </c>
      <c r="K121" s="12" t="s">
        <v>13562</v>
      </c>
    </row>
    <row r="122" spans="1:11" ht="15.75" customHeight="1">
      <c r="A122" s="12">
        <v>27759910</v>
      </c>
      <c r="B122" s="12" t="s">
        <v>13563</v>
      </c>
      <c r="C122" s="12" t="s">
        <v>13564</v>
      </c>
      <c r="D122" s="12" t="s">
        <v>13565</v>
      </c>
      <c r="E122" s="12" t="s">
        <v>13566</v>
      </c>
      <c r="F122" s="12" t="s">
        <v>13567</v>
      </c>
      <c r="G122" s="12">
        <v>2017</v>
      </c>
      <c r="H122" s="70">
        <v>42678</v>
      </c>
      <c r="K122" s="12" t="s">
        <v>13568</v>
      </c>
    </row>
    <row r="123" spans="1:11" ht="15.75" customHeight="1">
      <c r="A123" s="12">
        <v>27979910</v>
      </c>
      <c r="B123" s="12" t="s">
        <v>13569</v>
      </c>
      <c r="C123" s="12" t="s">
        <v>13570</v>
      </c>
      <c r="D123" s="12" t="s">
        <v>13571</v>
      </c>
      <c r="E123" s="12" t="s">
        <v>13572</v>
      </c>
      <c r="F123" s="12" t="s">
        <v>251</v>
      </c>
      <c r="G123" s="12">
        <v>2017</v>
      </c>
      <c r="H123" s="70">
        <v>42721</v>
      </c>
      <c r="I123" s="12" t="s">
        <v>13573</v>
      </c>
      <c r="K123" s="12" t="s">
        <v>13574</v>
      </c>
    </row>
    <row r="124" spans="1:11" ht="15.75" customHeight="1">
      <c r="A124" s="12">
        <v>27986968</v>
      </c>
      <c r="B124" s="12" t="s">
        <v>13575</v>
      </c>
      <c r="C124" s="12" t="s">
        <v>13576</v>
      </c>
      <c r="D124" s="12" t="s">
        <v>13577</v>
      </c>
      <c r="E124" s="12" t="s">
        <v>13578</v>
      </c>
      <c r="F124" s="12" t="s">
        <v>251</v>
      </c>
      <c r="G124" s="12">
        <v>2017</v>
      </c>
      <c r="H124" s="70">
        <v>42722</v>
      </c>
      <c r="I124" s="12" t="s">
        <v>13579</v>
      </c>
      <c r="K124" s="12" t="s">
        <v>13580</v>
      </c>
    </row>
    <row r="125" spans="1:11" ht="15.75" customHeight="1">
      <c r="A125" s="12">
        <v>28095586</v>
      </c>
      <c r="B125" s="12" t="s">
        <v>13581</v>
      </c>
      <c r="C125" s="12" t="s">
        <v>13582</v>
      </c>
      <c r="D125" s="12" t="s">
        <v>13583</v>
      </c>
      <c r="E125" s="12" t="s">
        <v>13584</v>
      </c>
      <c r="F125" s="12" t="s">
        <v>8001</v>
      </c>
      <c r="G125" s="12">
        <v>2017</v>
      </c>
      <c r="H125" s="70">
        <v>42753</v>
      </c>
      <c r="I125" s="12" t="s">
        <v>13585</v>
      </c>
      <c r="J125" s="12" t="s">
        <v>13586</v>
      </c>
      <c r="K125" s="12" t="s">
        <v>13587</v>
      </c>
    </row>
    <row r="126" spans="1:11" ht="15.75" customHeight="1">
      <c r="A126" s="12">
        <v>28167140</v>
      </c>
      <c r="B126" s="12" t="s">
        <v>13588</v>
      </c>
      <c r="C126" s="12" t="s">
        <v>13589</v>
      </c>
      <c r="D126" s="12" t="s">
        <v>13590</v>
      </c>
      <c r="E126" s="12" t="s">
        <v>13591</v>
      </c>
      <c r="F126" s="12" t="s">
        <v>2556</v>
      </c>
      <c r="G126" s="12">
        <v>2017</v>
      </c>
      <c r="H126" s="70">
        <v>42774</v>
      </c>
      <c r="K126" s="12" t="s">
        <v>13592</v>
      </c>
    </row>
    <row r="127" spans="1:11" ht="15.75" customHeight="1">
      <c r="A127" s="12">
        <v>28189786</v>
      </c>
      <c r="B127" s="12" t="s">
        <v>13593</v>
      </c>
      <c r="C127" s="12" t="s">
        <v>13594</v>
      </c>
      <c r="D127" s="12" t="s">
        <v>13595</v>
      </c>
      <c r="E127" s="12" t="s">
        <v>9356</v>
      </c>
      <c r="F127" s="12" t="s">
        <v>841</v>
      </c>
      <c r="G127" s="12">
        <v>2017</v>
      </c>
      <c r="H127" s="70">
        <v>42779</v>
      </c>
      <c r="K127" s="12" t="s">
        <v>13596</v>
      </c>
    </row>
    <row r="128" spans="1:11" ht="15.75" customHeight="1">
      <c r="A128" s="12">
        <v>28254763</v>
      </c>
      <c r="B128" s="12" t="s">
        <v>13597</v>
      </c>
      <c r="C128" s="12" t="s">
        <v>13598</v>
      </c>
      <c r="D128" s="12" t="s">
        <v>13599</v>
      </c>
      <c r="E128" s="12" t="s">
        <v>13600</v>
      </c>
      <c r="F128" s="12" t="s">
        <v>251</v>
      </c>
      <c r="G128" s="12">
        <v>2017</v>
      </c>
      <c r="H128" s="70">
        <v>42798</v>
      </c>
      <c r="K128" s="12" t="s">
        <v>13601</v>
      </c>
    </row>
    <row r="129" spans="1:11" ht="15.75" customHeight="1">
      <c r="A129" s="12">
        <v>28283408</v>
      </c>
      <c r="B129" s="12" t="s">
        <v>13602</v>
      </c>
      <c r="C129" s="12" t="s">
        <v>13603</v>
      </c>
      <c r="D129" s="12" t="s">
        <v>13604</v>
      </c>
      <c r="E129" s="12" t="s">
        <v>13605</v>
      </c>
      <c r="F129" s="12" t="s">
        <v>1602</v>
      </c>
      <c r="G129" s="12">
        <v>2017</v>
      </c>
      <c r="H129" s="70">
        <v>42806</v>
      </c>
      <c r="K129" s="12" t="s">
        <v>13606</v>
      </c>
    </row>
    <row r="130" spans="1:11" ht="15.75" customHeight="1">
      <c r="A130" s="12">
        <v>28297632</v>
      </c>
      <c r="B130" s="12" t="s">
        <v>13607</v>
      </c>
      <c r="C130" s="12" t="s">
        <v>13608</v>
      </c>
      <c r="D130" s="12" t="s">
        <v>13609</v>
      </c>
      <c r="E130" s="12" t="s">
        <v>13610</v>
      </c>
      <c r="F130" s="12" t="s">
        <v>443</v>
      </c>
      <c r="G130" s="12">
        <v>2017</v>
      </c>
      <c r="H130" s="70">
        <v>42810</v>
      </c>
      <c r="K130" s="12" t="s">
        <v>13611</v>
      </c>
    </row>
    <row r="131" spans="1:11" ht="15.75" customHeight="1">
      <c r="A131" s="12">
        <v>28301989</v>
      </c>
      <c r="B131" s="12" t="s">
        <v>13612</v>
      </c>
      <c r="C131" s="12" t="s">
        <v>13613</v>
      </c>
      <c r="D131" s="12" t="s">
        <v>13614</v>
      </c>
      <c r="E131" s="12" t="s">
        <v>13615</v>
      </c>
      <c r="F131" s="12" t="s">
        <v>7516</v>
      </c>
      <c r="G131" s="12">
        <v>2017</v>
      </c>
      <c r="H131" s="70">
        <v>42812</v>
      </c>
      <c r="K131" s="12" t="s">
        <v>13616</v>
      </c>
    </row>
    <row r="132" spans="1:11" ht="15.75" customHeight="1">
      <c r="A132" s="12">
        <v>28306562</v>
      </c>
      <c r="B132" s="12" t="s">
        <v>13617</v>
      </c>
      <c r="C132" s="12" t="s">
        <v>13618</v>
      </c>
      <c r="D132" s="12" t="s">
        <v>13619</v>
      </c>
      <c r="E132" s="12" t="s">
        <v>13620</v>
      </c>
      <c r="F132" s="12" t="s">
        <v>2581</v>
      </c>
      <c r="G132" s="12">
        <v>2017</v>
      </c>
      <c r="H132" s="70">
        <v>42812</v>
      </c>
      <c r="K132" s="12" t="s">
        <v>13621</v>
      </c>
    </row>
    <row r="133" spans="1:11" ht="15.75" customHeight="1">
      <c r="A133" s="12">
        <v>28336198</v>
      </c>
      <c r="B133" s="12" t="s">
        <v>13622</v>
      </c>
      <c r="C133" s="12" t="s">
        <v>13623</v>
      </c>
      <c r="D133" s="12" t="s">
        <v>13624</v>
      </c>
      <c r="E133" s="12" t="s">
        <v>13625</v>
      </c>
      <c r="F133" s="12" t="s">
        <v>13626</v>
      </c>
      <c r="G133" s="12">
        <v>2017</v>
      </c>
      <c r="H133" s="70">
        <v>42819</v>
      </c>
      <c r="K133" s="12" t="s">
        <v>13627</v>
      </c>
    </row>
    <row r="134" spans="1:11" ht="15.75" customHeight="1">
      <c r="A134" s="12">
        <v>28368459</v>
      </c>
      <c r="B134" s="12" t="s">
        <v>13628</v>
      </c>
      <c r="C134" s="12" t="s">
        <v>13629</v>
      </c>
      <c r="D134" s="12" t="s">
        <v>13630</v>
      </c>
      <c r="E134" s="12" t="s">
        <v>13631</v>
      </c>
      <c r="F134" s="12" t="s">
        <v>1115</v>
      </c>
      <c r="G134" s="12">
        <v>2017</v>
      </c>
      <c r="H134" s="70">
        <v>42829</v>
      </c>
      <c r="I134" s="12" t="s">
        <v>13632</v>
      </c>
      <c r="K134" s="12" t="s">
        <v>13633</v>
      </c>
    </row>
    <row r="135" spans="1:11" ht="15.75" customHeight="1">
      <c r="A135" s="12">
        <v>28384432</v>
      </c>
      <c r="B135" s="12" t="s">
        <v>13634</v>
      </c>
      <c r="C135" s="12" t="s">
        <v>13635</v>
      </c>
      <c r="D135" s="12" t="s">
        <v>13636</v>
      </c>
      <c r="E135" s="12" t="s">
        <v>13637</v>
      </c>
      <c r="F135" s="12" t="s">
        <v>443</v>
      </c>
      <c r="G135" s="12">
        <v>2017</v>
      </c>
      <c r="H135" s="70">
        <v>42832</v>
      </c>
      <c r="K135" s="12" t="s">
        <v>13638</v>
      </c>
    </row>
    <row r="136" spans="1:11" ht="15.75" customHeight="1">
      <c r="A136" s="12">
        <v>28404675</v>
      </c>
      <c r="B136" s="12" t="s">
        <v>13639</v>
      </c>
      <c r="C136" s="12" t="s">
        <v>13640</v>
      </c>
      <c r="D136" s="12" t="s">
        <v>13641</v>
      </c>
      <c r="E136" s="12" t="s">
        <v>13642</v>
      </c>
      <c r="F136" s="12" t="s">
        <v>267</v>
      </c>
      <c r="G136" s="12">
        <v>2017</v>
      </c>
      <c r="H136" s="70">
        <v>42839</v>
      </c>
      <c r="I136" s="12" t="s">
        <v>13643</v>
      </c>
      <c r="K136" s="12" t="s">
        <v>13644</v>
      </c>
    </row>
    <row r="137" spans="1:11" ht="15.75" customHeight="1">
      <c r="A137" s="12">
        <v>28425774</v>
      </c>
      <c r="B137" s="12" t="s">
        <v>13645</v>
      </c>
      <c r="C137" s="12" t="s">
        <v>2830</v>
      </c>
      <c r="D137" s="12" t="s">
        <v>13646</v>
      </c>
      <c r="E137" s="12" t="s">
        <v>871</v>
      </c>
      <c r="F137" s="12" t="s">
        <v>2832</v>
      </c>
      <c r="G137" s="12">
        <v>2017</v>
      </c>
      <c r="H137" s="70">
        <v>42846</v>
      </c>
      <c r="K137" s="12" t="s">
        <v>13647</v>
      </c>
    </row>
    <row r="138" spans="1:11" ht="15.75" customHeight="1">
      <c r="A138" s="12">
        <v>28444306</v>
      </c>
      <c r="B138" s="12" t="s">
        <v>13648</v>
      </c>
      <c r="C138" s="12" t="s">
        <v>13649</v>
      </c>
      <c r="D138" s="12" t="s">
        <v>13650</v>
      </c>
      <c r="E138" s="12" t="s">
        <v>13651</v>
      </c>
      <c r="F138" s="12" t="s">
        <v>1115</v>
      </c>
      <c r="G138" s="12">
        <v>2017</v>
      </c>
      <c r="H138" s="70">
        <v>42852</v>
      </c>
      <c r="I138" s="12" t="s">
        <v>13652</v>
      </c>
      <c r="K138" s="12" t="s">
        <v>13653</v>
      </c>
    </row>
    <row r="139" spans="1:11" ht="15.75" customHeight="1">
      <c r="A139" s="12">
        <v>28445684</v>
      </c>
      <c r="B139" s="12" t="s">
        <v>13654</v>
      </c>
      <c r="C139" s="12" t="s">
        <v>13655</v>
      </c>
      <c r="D139" s="12" t="s">
        <v>13656</v>
      </c>
      <c r="E139" s="12" t="s">
        <v>4396</v>
      </c>
      <c r="F139" s="12" t="s">
        <v>443</v>
      </c>
      <c r="G139" s="12">
        <v>2017</v>
      </c>
      <c r="H139" s="70">
        <v>42852</v>
      </c>
      <c r="K139" s="12" t="s">
        <v>13657</v>
      </c>
    </row>
    <row r="140" spans="1:11" ht="15.75" customHeight="1">
      <c r="A140" s="12">
        <v>28477924</v>
      </c>
      <c r="B140" s="12" t="s">
        <v>13658</v>
      </c>
      <c r="C140" s="12" t="s">
        <v>13659</v>
      </c>
      <c r="D140" s="12" t="s">
        <v>13660</v>
      </c>
      <c r="E140" s="12" t="s">
        <v>2351</v>
      </c>
      <c r="F140" s="12" t="s">
        <v>2827</v>
      </c>
      <c r="G140" s="12">
        <v>2017</v>
      </c>
      <c r="H140" s="70">
        <v>42863</v>
      </c>
      <c r="K140" s="12" t="s">
        <v>13661</v>
      </c>
    </row>
    <row r="141" spans="1:11" ht="15.75" customHeight="1">
      <c r="A141" s="12">
        <v>28499283</v>
      </c>
      <c r="B141" s="12" t="s">
        <v>13662</v>
      </c>
      <c r="C141" s="12" t="s">
        <v>13663</v>
      </c>
      <c r="D141" s="12" t="s">
        <v>13664</v>
      </c>
      <c r="E141" s="12" t="s">
        <v>13665</v>
      </c>
      <c r="F141" s="12" t="s">
        <v>128</v>
      </c>
      <c r="G141" s="12">
        <v>2017</v>
      </c>
      <c r="H141" s="70">
        <v>42868</v>
      </c>
      <c r="K141" s="12" t="s">
        <v>13666</v>
      </c>
    </row>
    <row r="142" spans="1:11" ht="15.75" customHeight="1">
      <c r="A142" s="12">
        <v>28499285</v>
      </c>
      <c r="B142" s="12" t="s">
        <v>13667</v>
      </c>
      <c r="C142" s="12" t="s">
        <v>13668</v>
      </c>
      <c r="D142" s="12" t="s">
        <v>13669</v>
      </c>
      <c r="E142" s="12" t="s">
        <v>13670</v>
      </c>
      <c r="F142" s="12" t="s">
        <v>128</v>
      </c>
      <c r="G142" s="12">
        <v>2017</v>
      </c>
      <c r="H142" s="70">
        <v>42868</v>
      </c>
      <c r="I142" s="12" t="s">
        <v>13671</v>
      </c>
      <c r="J142" s="12" t="s">
        <v>13672</v>
      </c>
      <c r="K142" s="12" t="s">
        <v>13673</v>
      </c>
    </row>
    <row r="143" spans="1:11" ht="15.75" customHeight="1">
      <c r="A143" s="12">
        <v>28564566</v>
      </c>
      <c r="B143" s="12" t="s">
        <v>12921</v>
      </c>
      <c r="C143" s="12" t="s">
        <v>13674</v>
      </c>
      <c r="D143" s="12" t="s">
        <v>13675</v>
      </c>
      <c r="E143" s="12" t="s">
        <v>13676</v>
      </c>
      <c r="F143" s="12" t="s">
        <v>9776</v>
      </c>
      <c r="G143" s="12">
        <v>2017</v>
      </c>
      <c r="H143" s="70">
        <v>42887</v>
      </c>
      <c r="K143" s="12" t="s">
        <v>13677</v>
      </c>
    </row>
    <row r="144" spans="1:11" ht="15.75" customHeight="1">
      <c r="A144" s="12">
        <v>28564567</v>
      </c>
      <c r="B144" s="12" t="s">
        <v>12921</v>
      </c>
      <c r="C144" s="12" t="s">
        <v>3237</v>
      </c>
      <c r="D144" s="12" t="s">
        <v>13678</v>
      </c>
      <c r="E144" s="12" t="s">
        <v>921</v>
      </c>
      <c r="F144" s="12" t="s">
        <v>9776</v>
      </c>
      <c r="G144" s="12">
        <v>2017</v>
      </c>
      <c r="H144" s="70">
        <v>42887</v>
      </c>
      <c r="K144" s="12" t="s">
        <v>13677</v>
      </c>
    </row>
    <row r="145" spans="1:11" ht="15.75" customHeight="1">
      <c r="A145" s="12">
        <v>28570638</v>
      </c>
      <c r="B145" s="12" t="s">
        <v>13679</v>
      </c>
      <c r="C145" s="12" t="s">
        <v>13680</v>
      </c>
      <c r="D145" s="12" t="s">
        <v>13681</v>
      </c>
      <c r="E145" s="12" t="s">
        <v>11269</v>
      </c>
      <c r="F145" s="12" t="s">
        <v>2188</v>
      </c>
      <c r="G145" s="12">
        <v>2017</v>
      </c>
      <c r="H145" s="70">
        <v>42888</v>
      </c>
      <c r="I145" s="12" t="s">
        <v>13682</v>
      </c>
      <c r="K145" s="12" t="s">
        <v>13683</v>
      </c>
    </row>
    <row r="146" spans="1:11" ht="15.75" customHeight="1">
      <c r="A146" s="12">
        <v>28570663</v>
      </c>
      <c r="B146" s="12" t="s">
        <v>13684</v>
      </c>
      <c r="C146" s="12" t="s">
        <v>13685</v>
      </c>
      <c r="D146" s="12" t="s">
        <v>13686</v>
      </c>
      <c r="E146" s="12" t="s">
        <v>13687</v>
      </c>
      <c r="F146" s="12" t="s">
        <v>2168</v>
      </c>
      <c r="G146" s="12">
        <v>2017</v>
      </c>
      <c r="H146" s="70">
        <v>42888</v>
      </c>
      <c r="I146" s="12" t="s">
        <v>13688</v>
      </c>
      <c r="K146" s="12" t="s">
        <v>13689</v>
      </c>
    </row>
    <row r="147" spans="1:11" ht="15.75" customHeight="1">
      <c r="A147" s="12">
        <v>28576785</v>
      </c>
      <c r="B147" s="12" t="s">
        <v>13690</v>
      </c>
      <c r="C147" s="12" t="s">
        <v>13691</v>
      </c>
      <c r="D147" s="12" t="s">
        <v>13692</v>
      </c>
      <c r="E147" s="12" t="s">
        <v>5817</v>
      </c>
      <c r="F147" s="12" t="s">
        <v>251</v>
      </c>
      <c r="G147" s="12">
        <v>2017</v>
      </c>
      <c r="H147" s="70">
        <v>42890</v>
      </c>
      <c r="K147" s="12" t="s">
        <v>13693</v>
      </c>
    </row>
    <row r="148" spans="1:11" ht="15.75" customHeight="1">
      <c r="A148" s="12">
        <v>28590237</v>
      </c>
      <c r="B148" s="12" t="s">
        <v>13694</v>
      </c>
      <c r="C148" s="12" t="s">
        <v>13695</v>
      </c>
      <c r="D148" s="12" t="s">
        <v>13696</v>
      </c>
      <c r="E148" s="12" t="s">
        <v>13697</v>
      </c>
      <c r="F148" s="12" t="s">
        <v>627</v>
      </c>
      <c r="G148" s="12">
        <v>2017</v>
      </c>
      <c r="H148" s="70">
        <v>42894</v>
      </c>
      <c r="K148" s="12" t="s">
        <v>13698</v>
      </c>
    </row>
    <row r="149" spans="1:11" ht="15.75" customHeight="1">
      <c r="A149" s="12">
        <v>28660278</v>
      </c>
      <c r="B149" s="12" t="s">
        <v>13699</v>
      </c>
      <c r="C149" s="12" t="s">
        <v>13700</v>
      </c>
      <c r="D149" s="12" t="s">
        <v>13701</v>
      </c>
      <c r="E149" s="12" t="s">
        <v>13702</v>
      </c>
      <c r="F149" s="12" t="s">
        <v>519</v>
      </c>
      <c r="G149" s="12">
        <v>2017</v>
      </c>
      <c r="H149" s="70">
        <v>42916</v>
      </c>
      <c r="I149" s="12" t="s">
        <v>13703</v>
      </c>
      <c r="K149" s="12" t="s">
        <v>13704</v>
      </c>
    </row>
    <row r="150" spans="1:11" ht="15.75" customHeight="1">
      <c r="A150" s="12">
        <v>29209488</v>
      </c>
      <c r="B150" s="12" t="s">
        <v>13705</v>
      </c>
      <c r="C150" s="12" t="s">
        <v>13706</v>
      </c>
      <c r="D150" s="12" t="s">
        <v>13707</v>
      </c>
      <c r="E150" s="12" t="s">
        <v>13708</v>
      </c>
      <c r="F150" s="12" t="s">
        <v>13709</v>
      </c>
      <c r="G150" s="12">
        <v>2017</v>
      </c>
      <c r="H150" s="70">
        <v>43076</v>
      </c>
      <c r="I150" s="12" t="s">
        <v>13710</v>
      </c>
    </row>
    <row r="151" spans="1:11" ht="15.75" customHeight="1">
      <c r="A151" s="12">
        <v>28577539</v>
      </c>
      <c r="B151" s="12" t="s">
        <v>13711</v>
      </c>
      <c r="C151" s="12" t="s">
        <v>13712</v>
      </c>
      <c r="D151" s="12" t="s">
        <v>13713</v>
      </c>
      <c r="E151" s="12" t="s">
        <v>13714</v>
      </c>
      <c r="F151" s="12" t="s">
        <v>341</v>
      </c>
      <c r="G151" s="12">
        <v>2017</v>
      </c>
      <c r="H151" s="70">
        <v>42891</v>
      </c>
      <c r="I151" s="12" t="s">
        <v>13715</v>
      </c>
      <c r="K151" s="12" t="s">
        <v>13716</v>
      </c>
    </row>
    <row r="152" spans="1:11" ht="15.75" customHeight="1">
      <c r="A152" s="12">
        <v>28616412</v>
      </c>
      <c r="B152" s="12" t="s">
        <v>13717</v>
      </c>
      <c r="C152" s="12" t="s">
        <v>13718</v>
      </c>
      <c r="D152" s="12" t="s">
        <v>13719</v>
      </c>
      <c r="E152" s="12" t="s">
        <v>13720</v>
      </c>
      <c r="F152" s="12" t="s">
        <v>13721</v>
      </c>
      <c r="G152" s="12">
        <v>2017</v>
      </c>
      <c r="H152" s="70">
        <v>42902</v>
      </c>
      <c r="I152" s="12" t="s">
        <v>13722</v>
      </c>
      <c r="K152" s="12" t="s">
        <v>13723</v>
      </c>
    </row>
    <row r="153" spans="1:11" ht="15.75" customHeight="1">
      <c r="A153" s="12">
        <v>28601086</v>
      </c>
      <c r="B153" s="12" t="s">
        <v>13724</v>
      </c>
      <c r="C153" s="12" t="s">
        <v>13725</v>
      </c>
      <c r="D153" s="12" t="s">
        <v>13726</v>
      </c>
      <c r="E153" s="12" t="s">
        <v>13727</v>
      </c>
      <c r="F153" s="12" t="s">
        <v>392</v>
      </c>
      <c r="G153" s="12">
        <v>2017</v>
      </c>
      <c r="H153" s="70">
        <v>42898</v>
      </c>
      <c r="I153" s="12" t="s">
        <v>13728</v>
      </c>
      <c r="K153" s="12" t="s">
        <v>13729</v>
      </c>
    </row>
    <row r="154" spans="1:11" ht="15.75" customHeight="1">
      <c r="A154" s="12">
        <v>28660176</v>
      </c>
      <c r="B154" s="12" t="s">
        <v>13730</v>
      </c>
      <c r="C154" s="12" t="s">
        <v>13731</v>
      </c>
      <c r="D154" s="12" t="s">
        <v>13732</v>
      </c>
      <c r="E154" s="12" t="s">
        <v>13733</v>
      </c>
      <c r="F154" s="12" t="s">
        <v>559</v>
      </c>
      <c r="G154" s="12">
        <v>2017</v>
      </c>
      <c r="H154" s="70">
        <v>42916</v>
      </c>
      <c r="I154" s="12" t="s">
        <v>13734</v>
      </c>
      <c r="K154" s="12" t="s">
        <v>13735</v>
      </c>
    </row>
    <row r="155" spans="1:11" ht="15.75" customHeight="1">
      <c r="A155" s="12">
        <v>28706939</v>
      </c>
      <c r="B155" s="12" t="s">
        <v>13736</v>
      </c>
      <c r="C155" s="12" t="s">
        <v>13737</v>
      </c>
      <c r="D155" s="12" t="s">
        <v>13738</v>
      </c>
      <c r="E155" s="12" t="s">
        <v>13205</v>
      </c>
      <c r="F155" s="12" t="s">
        <v>11777</v>
      </c>
      <c r="G155" s="12">
        <v>2017</v>
      </c>
      <c r="H155" s="70">
        <v>42931</v>
      </c>
      <c r="I155" s="12" t="s">
        <v>13739</v>
      </c>
      <c r="K155" s="12" t="s">
        <v>13740</v>
      </c>
    </row>
    <row r="156" spans="1:11" ht="15.75" customHeight="1">
      <c r="A156" s="12">
        <v>28369227</v>
      </c>
      <c r="B156" s="12" t="s">
        <v>13741</v>
      </c>
      <c r="C156" s="12" t="s">
        <v>13742</v>
      </c>
      <c r="D156" s="12" t="s">
        <v>13743</v>
      </c>
      <c r="E156" s="12" t="s">
        <v>13744</v>
      </c>
      <c r="F156" s="12" t="s">
        <v>851</v>
      </c>
      <c r="G156" s="12">
        <v>2017</v>
      </c>
      <c r="H156" s="70">
        <v>42829</v>
      </c>
      <c r="K156" s="12" t="s">
        <v>13745</v>
      </c>
    </row>
    <row r="157" spans="1:11" ht="15.75" customHeight="1">
      <c r="A157" s="12">
        <v>28396349</v>
      </c>
      <c r="B157" s="12" t="s">
        <v>13746</v>
      </c>
      <c r="C157" s="12" t="s">
        <v>13747</v>
      </c>
      <c r="D157" s="12" t="s">
        <v>13748</v>
      </c>
      <c r="E157" s="12" t="s">
        <v>13749</v>
      </c>
      <c r="F157" s="12" t="s">
        <v>691</v>
      </c>
      <c r="G157" s="12">
        <v>2017</v>
      </c>
      <c r="H157" s="70">
        <v>42837</v>
      </c>
      <c r="I157" s="12" t="s">
        <v>13750</v>
      </c>
      <c r="K157" s="12" t="s">
        <v>13751</v>
      </c>
    </row>
    <row r="158" spans="1:11" ht="15.75" customHeight="1">
      <c r="A158" s="12">
        <v>28520912</v>
      </c>
      <c r="B158" s="12" t="s">
        <v>13752</v>
      </c>
      <c r="C158" s="12" t="s">
        <v>13753</v>
      </c>
      <c r="D158" s="12" t="s">
        <v>13754</v>
      </c>
      <c r="E158" s="12" t="s">
        <v>12465</v>
      </c>
      <c r="F158" s="12" t="s">
        <v>1115</v>
      </c>
      <c r="G158" s="12">
        <v>2017</v>
      </c>
      <c r="H158" s="70">
        <v>42874</v>
      </c>
      <c r="I158" s="12" t="s">
        <v>13755</v>
      </c>
      <c r="K158" s="12" t="s">
        <v>13756</v>
      </c>
    </row>
    <row r="159" spans="1:11" ht="15.75" customHeight="1">
      <c r="A159" s="12">
        <v>28622339</v>
      </c>
      <c r="B159" s="12" t="s">
        <v>13757</v>
      </c>
      <c r="C159" s="12" t="s">
        <v>13758</v>
      </c>
      <c r="D159" s="12" t="s">
        <v>13759</v>
      </c>
      <c r="E159" s="12" t="s">
        <v>5194</v>
      </c>
      <c r="F159" s="12" t="s">
        <v>2168</v>
      </c>
      <c r="G159" s="12">
        <v>2017</v>
      </c>
      <c r="H159" s="70">
        <v>42903</v>
      </c>
      <c r="I159" s="12" t="s">
        <v>13760</v>
      </c>
      <c r="K159" s="12" t="s">
        <v>13761</v>
      </c>
    </row>
    <row r="160" spans="1:11" ht="15.75" customHeight="1">
      <c r="A160" s="12">
        <v>28632191</v>
      </c>
      <c r="B160" s="12" t="s">
        <v>13762</v>
      </c>
      <c r="C160" s="12" t="s">
        <v>13763</v>
      </c>
      <c r="D160" s="12" t="s">
        <v>13764</v>
      </c>
      <c r="E160" s="12" t="s">
        <v>13765</v>
      </c>
      <c r="F160" s="12" t="s">
        <v>13766</v>
      </c>
      <c r="G160" s="12">
        <v>2017</v>
      </c>
      <c r="H160" s="70">
        <v>42907</v>
      </c>
      <c r="I160" s="12" t="s">
        <v>13767</v>
      </c>
      <c r="K160" s="12" t="s">
        <v>13768</v>
      </c>
    </row>
    <row r="161" spans="1:11" ht="15.75" customHeight="1">
      <c r="A161" s="12">
        <v>28652937</v>
      </c>
      <c r="B161" s="12" t="s">
        <v>13769</v>
      </c>
      <c r="C161" s="12" t="s">
        <v>13770</v>
      </c>
      <c r="D161" s="12" t="s">
        <v>13771</v>
      </c>
      <c r="E161" s="12" t="s">
        <v>10129</v>
      </c>
      <c r="F161" s="12" t="s">
        <v>6511</v>
      </c>
      <c r="G161" s="12">
        <v>2017</v>
      </c>
      <c r="H161" s="70">
        <v>42914</v>
      </c>
      <c r="I161" s="12" t="s">
        <v>13772</v>
      </c>
      <c r="K161" s="12" t="s">
        <v>13773</v>
      </c>
    </row>
    <row r="162" spans="1:11" ht="15.75" customHeight="1">
      <c r="A162" s="12">
        <v>28646898</v>
      </c>
      <c r="B162" s="12" t="s">
        <v>13774</v>
      </c>
      <c r="C162" s="12" t="s">
        <v>13775</v>
      </c>
      <c r="D162" s="12" t="s">
        <v>13776</v>
      </c>
      <c r="E162" s="12" t="s">
        <v>13777</v>
      </c>
      <c r="F162" s="12" t="s">
        <v>13778</v>
      </c>
      <c r="G162" s="12">
        <v>2017</v>
      </c>
      <c r="H162" s="70">
        <v>42912</v>
      </c>
      <c r="I162" s="12" t="s">
        <v>13779</v>
      </c>
      <c r="K162" s="12" t="s">
        <v>13780</v>
      </c>
    </row>
    <row r="163" spans="1:11" ht="15.75" customHeight="1">
      <c r="A163" s="12">
        <v>28721112</v>
      </c>
      <c r="B163" s="12" t="s">
        <v>13781</v>
      </c>
      <c r="C163" s="12" t="s">
        <v>13782</v>
      </c>
      <c r="D163" s="12" t="s">
        <v>13783</v>
      </c>
      <c r="E163" s="12" t="s">
        <v>13784</v>
      </c>
      <c r="F163" s="12" t="s">
        <v>13785</v>
      </c>
      <c r="G163" s="12">
        <v>2017</v>
      </c>
      <c r="H163" s="70">
        <v>42936</v>
      </c>
      <c r="I163" s="12" t="s">
        <v>13786</v>
      </c>
      <c r="K163" s="12" t="s">
        <v>13787</v>
      </c>
    </row>
    <row r="164" spans="1:11" ht="15.75" customHeight="1">
      <c r="A164" s="12">
        <v>28662043</v>
      </c>
      <c r="B164" s="12" t="s">
        <v>13788</v>
      </c>
      <c r="C164" s="12" t="s">
        <v>13789</v>
      </c>
      <c r="D164" s="12" t="s">
        <v>13790</v>
      </c>
      <c r="E164" s="12" t="s">
        <v>6130</v>
      </c>
      <c r="F164" s="12" t="s">
        <v>2168</v>
      </c>
      <c r="G164" s="12">
        <v>2017</v>
      </c>
      <c r="H164" s="70">
        <v>42916</v>
      </c>
      <c r="I164" s="12" t="s">
        <v>13791</v>
      </c>
      <c r="K164" s="12" t="s">
        <v>13792</v>
      </c>
    </row>
    <row r="165" spans="1:11" ht="15.75" customHeight="1">
      <c r="A165" s="12">
        <v>29263922</v>
      </c>
      <c r="B165" s="12" t="s">
        <v>13793</v>
      </c>
      <c r="C165" s="12" t="s">
        <v>13794</v>
      </c>
      <c r="D165" s="12" t="s">
        <v>13795</v>
      </c>
      <c r="E165" s="12" t="s">
        <v>13796</v>
      </c>
      <c r="F165" s="12" t="s">
        <v>13797</v>
      </c>
      <c r="G165" s="12">
        <v>2017</v>
      </c>
      <c r="H165" s="70">
        <v>43091</v>
      </c>
      <c r="I165" s="12" t="s">
        <v>13798</v>
      </c>
      <c r="K165" s="12" t="s">
        <v>13799</v>
      </c>
    </row>
    <row r="166" spans="1:11" ht="15.75" customHeight="1">
      <c r="A166" s="12">
        <v>26527219</v>
      </c>
      <c r="B166" s="12" t="s">
        <v>13800</v>
      </c>
      <c r="C166" s="12" t="s">
        <v>13801</v>
      </c>
      <c r="D166" s="12" t="s">
        <v>13802</v>
      </c>
      <c r="E166" s="12" t="s">
        <v>13803</v>
      </c>
      <c r="F166" s="12" t="s">
        <v>13804</v>
      </c>
      <c r="G166" s="12">
        <v>2017</v>
      </c>
      <c r="H166" s="70">
        <v>42312</v>
      </c>
      <c r="K166" s="12" t="s">
        <v>13805</v>
      </c>
    </row>
    <row r="167" spans="1:11" ht="15.75" customHeight="1">
      <c r="A167" s="12">
        <v>27558163</v>
      </c>
      <c r="B167" s="12" t="s">
        <v>13806</v>
      </c>
      <c r="C167" s="12" t="s">
        <v>13807</v>
      </c>
      <c r="D167" s="12" t="s">
        <v>13808</v>
      </c>
      <c r="E167" s="12" t="s">
        <v>369</v>
      </c>
      <c r="F167" s="12" t="s">
        <v>725</v>
      </c>
      <c r="G167" s="12">
        <v>2017</v>
      </c>
      <c r="H167" s="70">
        <v>42608</v>
      </c>
      <c r="K167" s="12" t="s">
        <v>13809</v>
      </c>
    </row>
    <row r="168" spans="1:11" ht="15.75" customHeight="1">
      <c r="A168" s="12">
        <v>27582306</v>
      </c>
      <c r="B168" s="12" t="s">
        <v>13810</v>
      </c>
      <c r="C168" s="12" t="s">
        <v>13811</v>
      </c>
      <c r="D168" s="12" t="s">
        <v>13812</v>
      </c>
      <c r="E168" s="12" t="s">
        <v>13813</v>
      </c>
      <c r="F168" s="12" t="s">
        <v>725</v>
      </c>
      <c r="G168" s="12">
        <v>2017</v>
      </c>
      <c r="H168" s="70">
        <v>42615</v>
      </c>
      <c r="K168" s="12" t="s">
        <v>13814</v>
      </c>
    </row>
    <row r="169" spans="1:11" ht="15.75" customHeight="1">
      <c r="A169" s="12">
        <v>27707952</v>
      </c>
      <c r="B169" s="12" t="s">
        <v>13815</v>
      </c>
      <c r="C169" s="12" t="s">
        <v>13816</v>
      </c>
      <c r="D169" s="12" t="s">
        <v>13817</v>
      </c>
      <c r="E169" s="12" t="s">
        <v>13818</v>
      </c>
      <c r="F169" s="12" t="s">
        <v>725</v>
      </c>
      <c r="G169" s="12">
        <v>2017</v>
      </c>
      <c r="H169" s="70">
        <v>42650</v>
      </c>
      <c r="K169" s="12" t="s">
        <v>13819</v>
      </c>
    </row>
    <row r="170" spans="1:11" ht="15.75" customHeight="1">
      <c r="A170" s="12">
        <v>27852922</v>
      </c>
      <c r="B170" s="12" t="s">
        <v>13820</v>
      </c>
      <c r="C170" s="12" t="s">
        <v>13821</v>
      </c>
      <c r="D170" s="12" t="s">
        <v>13822</v>
      </c>
      <c r="E170" s="12" t="s">
        <v>13823</v>
      </c>
      <c r="F170" s="12" t="s">
        <v>13824</v>
      </c>
      <c r="G170" s="12">
        <v>2017</v>
      </c>
      <c r="H170" s="70">
        <v>42692</v>
      </c>
      <c r="K170" s="12" t="s">
        <v>13825</v>
      </c>
    </row>
    <row r="171" spans="1:11" ht="15.75" customHeight="1">
      <c r="A171" s="12">
        <v>28220321</v>
      </c>
      <c r="B171" s="12" t="s">
        <v>13826</v>
      </c>
      <c r="C171" s="12" t="s">
        <v>13827</v>
      </c>
      <c r="D171" s="12" t="s">
        <v>13828</v>
      </c>
      <c r="E171" s="12" t="s">
        <v>13829</v>
      </c>
      <c r="F171" s="12" t="s">
        <v>1276</v>
      </c>
      <c r="G171" s="12">
        <v>2017</v>
      </c>
      <c r="H171" s="70">
        <v>42788</v>
      </c>
      <c r="K171" s="12" t="s">
        <v>13830</v>
      </c>
    </row>
    <row r="172" spans="1:11" ht="15.75" customHeight="1">
      <c r="A172" s="12">
        <v>28430679</v>
      </c>
      <c r="B172" s="12" t="s">
        <v>13831</v>
      </c>
      <c r="C172" s="12" t="s">
        <v>13832</v>
      </c>
      <c r="D172" s="12" t="s">
        <v>13833</v>
      </c>
      <c r="E172" s="12" t="s">
        <v>13834</v>
      </c>
      <c r="F172" s="12" t="s">
        <v>282</v>
      </c>
      <c r="G172" s="12">
        <v>2017</v>
      </c>
      <c r="H172" s="70">
        <v>42847</v>
      </c>
      <c r="K172" s="12" t="s">
        <v>13835</v>
      </c>
    </row>
    <row r="173" spans="1:11" ht="15.75" customHeight="1">
      <c r="A173" s="12">
        <v>28461392</v>
      </c>
      <c r="B173" s="12" t="s">
        <v>13836</v>
      </c>
      <c r="C173" s="12" t="s">
        <v>13837</v>
      </c>
      <c r="D173" s="12" t="s">
        <v>13838</v>
      </c>
      <c r="E173" s="12" t="s">
        <v>9513</v>
      </c>
      <c r="F173" s="12" t="s">
        <v>90</v>
      </c>
      <c r="G173" s="12">
        <v>2017</v>
      </c>
      <c r="H173" s="70">
        <v>42858</v>
      </c>
      <c r="I173" s="12" t="s">
        <v>13839</v>
      </c>
      <c r="K173" s="12" t="s">
        <v>13840</v>
      </c>
    </row>
    <row r="174" spans="1:11" ht="15.75" customHeight="1">
      <c r="A174" s="12">
        <v>28490486</v>
      </c>
      <c r="B174" s="12" t="s">
        <v>13841</v>
      </c>
      <c r="C174" s="12" t="s">
        <v>13842</v>
      </c>
      <c r="D174" s="12" t="s">
        <v>13843</v>
      </c>
      <c r="E174" s="12" t="s">
        <v>12465</v>
      </c>
      <c r="F174" s="12" t="s">
        <v>267</v>
      </c>
      <c r="G174" s="12">
        <v>2017</v>
      </c>
      <c r="H174" s="70">
        <v>42867</v>
      </c>
      <c r="I174" s="12" t="s">
        <v>13844</v>
      </c>
      <c r="K174" s="12" t="s">
        <v>13845</v>
      </c>
    </row>
    <row r="175" spans="1:11" ht="15.75" customHeight="1">
      <c r="A175" s="12">
        <v>28528844</v>
      </c>
      <c r="B175" s="12" t="s">
        <v>13846</v>
      </c>
      <c r="C175" s="12" t="s">
        <v>13847</v>
      </c>
      <c r="D175" s="12" t="s">
        <v>13848</v>
      </c>
      <c r="E175" s="12" t="s">
        <v>13849</v>
      </c>
      <c r="F175" s="12" t="s">
        <v>162</v>
      </c>
      <c r="G175" s="12">
        <v>2017</v>
      </c>
      <c r="H175" s="70">
        <v>42878</v>
      </c>
      <c r="I175" s="12" t="s">
        <v>13850</v>
      </c>
      <c r="K175" s="12" t="s">
        <v>13851</v>
      </c>
    </row>
    <row r="176" spans="1:11" ht="15.75" customHeight="1">
      <c r="A176" s="12">
        <v>28588068</v>
      </c>
      <c r="B176" s="12" t="s">
        <v>13852</v>
      </c>
      <c r="C176" s="12" t="s">
        <v>13853</v>
      </c>
      <c r="D176" s="12" t="s">
        <v>13854</v>
      </c>
      <c r="E176" s="12" t="s">
        <v>13855</v>
      </c>
      <c r="F176" s="12" t="s">
        <v>3220</v>
      </c>
      <c r="G176" s="12">
        <v>2017</v>
      </c>
      <c r="H176" s="70">
        <v>42894</v>
      </c>
      <c r="I176" s="12" t="s">
        <v>13856</v>
      </c>
      <c r="K176" s="12" t="s">
        <v>13857</v>
      </c>
    </row>
    <row r="177" spans="1:11" ht="15.75" customHeight="1">
      <c r="A177" s="12">
        <v>28593794</v>
      </c>
      <c r="B177" s="12" t="s">
        <v>13858</v>
      </c>
      <c r="C177" s="12" t="s">
        <v>13859</v>
      </c>
      <c r="D177" s="12" t="s">
        <v>13860</v>
      </c>
      <c r="E177" s="12" t="s">
        <v>4518</v>
      </c>
      <c r="F177" s="12" t="s">
        <v>4078</v>
      </c>
      <c r="G177" s="12">
        <v>2017</v>
      </c>
      <c r="H177" s="70">
        <v>42895</v>
      </c>
      <c r="K177" s="12" t="s">
        <v>13861</v>
      </c>
    </row>
    <row r="178" spans="1:11" ht="15.75" customHeight="1">
      <c r="A178" s="12">
        <v>28604481</v>
      </c>
      <c r="B178" s="12" t="s">
        <v>13862</v>
      </c>
      <c r="C178" s="12" t="s">
        <v>13863</v>
      </c>
      <c r="D178" s="12" t="s">
        <v>13864</v>
      </c>
      <c r="E178" s="12" t="s">
        <v>13865</v>
      </c>
      <c r="F178" s="12" t="s">
        <v>128</v>
      </c>
      <c r="G178" s="12">
        <v>2017</v>
      </c>
      <c r="H178" s="70">
        <v>42899</v>
      </c>
      <c r="I178" s="12" t="s">
        <v>13866</v>
      </c>
      <c r="J178" s="12" t="s">
        <v>13867</v>
      </c>
      <c r="K178" s="12" t="s">
        <v>13868</v>
      </c>
    </row>
    <row r="179" spans="1:11" ht="15.75" customHeight="1">
      <c r="A179" s="12">
        <v>28604482</v>
      </c>
      <c r="B179" s="12" t="s">
        <v>13869</v>
      </c>
      <c r="C179" s="12" t="s">
        <v>13870</v>
      </c>
      <c r="D179" s="12" t="s">
        <v>13871</v>
      </c>
      <c r="E179" s="12" t="s">
        <v>7002</v>
      </c>
      <c r="F179" s="12" t="s">
        <v>128</v>
      </c>
      <c r="G179" s="12">
        <v>2017</v>
      </c>
      <c r="H179" s="70">
        <v>42899</v>
      </c>
      <c r="I179" s="12" t="s">
        <v>13872</v>
      </c>
      <c r="J179" s="12" t="s">
        <v>13873</v>
      </c>
      <c r="K179" s="12" t="s">
        <v>13874</v>
      </c>
    </row>
    <row r="180" spans="1:11" ht="15.75" customHeight="1">
      <c r="A180" s="12">
        <v>28608791</v>
      </c>
      <c r="B180" s="12" t="s">
        <v>13875</v>
      </c>
      <c r="C180" s="12" t="s">
        <v>13876</v>
      </c>
      <c r="D180" s="12" t="s">
        <v>13877</v>
      </c>
      <c r="E180" s="12" t="s">
        <v>5713</v>
      </c>
      <c r="F180" s="12" t="s">
        <v>128</v>
      </c>
      <c r="G180" s="12">
        <v>2017</v>
      </c>
      <c r="H180" s="70">
        <v>42900</v>
      </c>
      <c r="K180" s="12" t="s">
        <v>13878</v>
      </c>
    </row>
    <row r="181" spans="1:11" ht="15.75" customHeight="1">
      <c r="A181" s="12">
        <v>28608794</v>
      </c>
      <c r="B181" s="12" t="s">
        <v>13879</v>
      </c>
      <c r="C181" s="12" t="s">
        <v>13880</v>
      </c>
      <c r="D181" s="12" t="s">
        <v>13881</v>
      </c>
      <c r="E181" s="12" t="s">
        <v>2693</v>
      </c>
      <c r="F181" s="12" t="s">
        <v>128</v>
      </c>
      <c r="G181" s="12">
        <v>2017</v>
      </c>
      <c r="H181" s="70">
        <v>42900</v>
      </c>
      <c r="K181" s="12" t="s">
        <v>13882</v>
      </c>
    </row>
    <row r="182" spans="1:11" ht="15.75" customHeight="1">
      <c r="A182" s="12">
        <v>28634195</v>
      </c>
      <c r="B182" s="12" t="s">
        <v>13883</v>
      </c>
      <c r="C182" s="12" t="s">
        <v>13884</v>
      </c>
      <c r="D182" s="12" t="s">
        <v>13885</v>
      </c>
      <c r="E182" s="12" t="s">
        <v>1601</v>
      </c>
      <c r="F182" s="12" t="s">
        <v>90</v>
      </c>
      <c r="G182" s="12">
        <v>2017</v>
      </c>
      <c r="H182" s="70">
        <v>42908</v>
      </c>
      <c r="I182" s="12" t="s">
        <v>13886</v>
      </c>
      <c r="K182" s="12" t="s">
        <v>13887</v>
      </c>
    </row>
    <row r="183" spans="1:11" ht="15.75" customHeight="1">
      <c r="A183" s="12">
        <v>28693667</v>
      </c>
      <c r="B183" s="12" t="s">
        <v>13888</v>
      </c>
      <c r="C183" s="12" t="s">
        <v>13889</v>
      </c>
      <c r="D183" s="12" t="s">
        <v>13890</v>
      </c>
      <c r="E183" s="12" t="s">
        <v>8371</v>
      </c>
      <c r="F183" s="12" t="s">
        <v>627</v>
      </c>
      <c r="G183" s="12">
        <v>2017</v>
      </c>
      <c r="H183" s="70">
        <v>42928</v>
      </c>
      <c r="K183" s="12" t="s">
        <v>13891</v>
      </c>
    </row>
    <row r="184" spans="1:11" ht="15.75" customHeight="1">
      <c r="A184" s="12">
        <v>28694268</v>
      </c>
      <c r="B184" s="12" t="s">
        <v>13892</v>
      </c>
      <c r="C184" s="12" t="s">
        <v>13893</v>
      </c>
      <c r="D184" s="12" t="s">
        <v>13894</v>
      </c>
      <c r="E184" s="12" t="s">
        <v>13895</v>
      </c>
      <c r="F184" s="12" t="s">
        <v>8650</v>
      </c>
      <c r="G184" s="12">
        <v>2017</v>
      </c>
      <c r="H184" s="70">
        <v>42928</v>
      </c>
      <c r="I184" s="12" t="s">
        <v>13896</v>
      </c>
      <c r="K184" s="12" t="s">
        <v>13897</v>
      </c>
    </row>
    <row r="185" spans="1:11" ht="15.75" customHeight="1">
      <c r="A185" s="12">
        <v>28717267</v>
      </c>
      <c r="B185" s="12" t="s">
        <v>13898</v>
      </c>
      <c r="C185" s="12" t="s">
        <v>13899</v>
      </c>
      <c r="D185" s="12" t="s">
        <v>13900</v>
      </c>
      <c r="E185" s="12" t="s">
        <v>13901</v>
      </c>
      <c r="F185" s="12" t="s">
        <v>13902</v>
      </c>
      <c r="G185" s="12">
        <v>2017</v>
      </c>
      <c r="H185" s="70">
        <v>42935</v>
      </c>
      <c r="I185" s="12" t="s">
        <v>13903</v>
      </c>
      <c r="K185" s="12" t="s">
        <v>13904</v>
      </c>
    </row>
    <row r="186" spans="1:11" ht="15.75" customHeight="1">
      <c r="A186" s="12">
        <v>28722452</v>
      </c>
      <c r="B186" s="12" t="s">
        <v>13905</v>
      </c>
      <c r="C186" s="12" t="s">
        <v>13906</v>
      </c>
      <c r="D186" s="12" t="s">
        <v>13907</v>
      </c>
      <c r="E186" s="12" t="s">
        <v>13908</v>
      </c>
      <c r="F186" s="12" t="s">
        <v>13909</v>
      </c>
      <c r="G186" s="12">
        <v>2017</v>
      </c>
      <c r="H186" s="70">
        <v>42936</v>
      </c>
    </row>
    <row r="187" spans="1:11" ht="15.75" customHeight="1">
      <c r="A187" s="12">
        <v>28820419</v>
      </c>
      <c r="B187" s="12" t="s">
        <v>13910</v>
      </c>
      <c r="C187" s="12" t="s">
        <v>13911</v>
      </c>
      <c r="D187" s="12" t="s">
        <v>13912</v>
      </c>
      <c r="E187" s="12" t="s">
        <v>13913</v>
      </c>
      <c r="F187" s="12" t="s">
        <v>8191</v>
      </c>
      <c r="G187" s="12">
        <v>2017</v>
      </c>
      <c r="H187" s="70">
        <v>42966</v>
      </c>
    </row>
    <row r="188" spans="1:11" ht="15.75" customHeight="1">
      <c r="A188" s="12">
        <v>28871927</v>
      </c>
      <c r="B188" s="12" t="s">
        <v>13914</v>
      </c>
      <c r="C188" s="12" t="s">
        <v>13915</v>
      </c>
      <c r="D188" s="12" t="s">
        <v>13916</v>
      </c>
      <c r="E188" s="12" t="s">
        <v>13917</v>
      </c>
      <c r="F188" s="12" t="s">
        <v>13918</v>
      </c>
      <c r="G188" s="12">
        <v>2017</v>
      </c>
      <c r="H188" s="70">
        <v>42984</v>
      </c>
    </row>
    <row r="189" spans="1:11" ht="15.75" customHeight="1">
      <c r="A189" s="12">
        <v>28989185</v>
      </c>
      <c r="B189" s="12" t="s">
        <v>13919</v>
      </c>
      <c r="C189" s="12" t="s">
        <v>13920</v>
      </c>
      <c r="D189" s="12" t="s">
        <v>13921</v>
      </c>
      <c r="E189" s="12" t="s">
        <v>13922</v>
      </c>
      <c r="F189" s="12" t="s">
        <v>13923</v>
      </c>
      <c r="G189" s="12">
        <v>2017</v>
      </c>
      <c r="H189" s="70">
        <v>43018</v>
      </c>
      <c r="I189" s="12" t="s">
        <v>13924</v>
      </c>
      <c r="J189" s="12" t="s">
        <v>13925</v>
      </c>
      <c r="K189" s="12" t="s">
        <v>13926</v>
      </c>
    </row>
    <row r="190" spans="1:11" ht="15.75" customHeight="1">
      <c r="A190" s="12">
        <v>29063885</v>
      </c>
      <c r="B190" s="12" t="s">
        <v>13927</v>
      </c>
      <c r="C190" s="12" t="s">
        <v>13928</v>
      </c>
      <c r="D190" s="12" t="s">
        <v>13929</v>
      </c>
      <c r="E190" s="12" t="s">
        <v>13930</v>
      </c>
      <c r="F190" s="12" t="s">
        <v>2250</v>
      </c>
      <c r="G190" s="12">
        <v>2017</v>
      </c>
      <c r="H190" s="70">
        <v>43033</v>
      </c>
      <c r="K190" s="12" t="s">
        <v>13931</v>
      </c>
    </row>
    <row r="191" spans="1:11" ht="15.75" customHeight="1">
      <c r="A191" s="12">
        <v>29063893</v>
      </c>
      <c r="B191" s="12" t="s">
        <v>13932</v>
      </c>
      <c r="C191" s="12" t="s">
        <v>13933</v>
      </c>
      <c r="D191" s="12" t="s">
        <v>13934</v>
      </c>
      <c r="E191" s="12" t="s">
        <v>13935</v>
      </c>
      <c r="F191" s="12" t="s">
        <v>2250</v>
      </c>
      <c r="G191" s="12">
        <v>2017</v>
      </c>
      <c r="H191" s="70">
        <v>43033</v>
      </c>
      <c r="K191" s="12" t="s">
        <v>13936</v>
      </c>
    </row>
    <row r="192" spans="1:11" ht="15.75" customHeight="1">
      <c r="A192" s="12">
        <v>29205197</v>
      </c>
      <c r="B192" s="12" t="s">
        <v>13937</v>
      </c>
      <c r="C192" s="12" t="s">
        <v>13938</v>
      </c>
      <c r="D192" s="12" t="s">
        <v>13939</v>
      </c>
      <c r="E192" s="12" t="s">
        <v>1976</v>
      </c>
      <c r="F192" s="12" t="s">
        <v>1977</v>
      </c>
      <c r="G192" s="12">
        <v>2017</v>
      </c>
      <c r="H192" s="70">
        <v>43075</v>
      </c>
      <c r="I192" s="12" t="s">
        <v>13940</v>
      </c>
      <c r="K192" s="12" t="s">
        <v>13941</v>
      </c>
    </row>
    <row r="193" spans="1:11" ht="15.75" customHeight="1">
      <c r="A193" s="12">
        <v>29560668</v>
      </c>
      <c r="B193" s="12" t="s">
        <v>13942</v>
      </c>
      <c r="C193" s="12" t="s">
        <v>13943</v>
      </c>
      <c r="D193" s="12" t="s">
        <v>13944</v>
      </c>
      <c r="E193" s="12" t="s">
        <v>13945</v>
      </c>
      <c r="F193" s="12" t="s">
        <v>13946</v>
      </c>
      <c r="G193" s="12">
        <v>2017</v>
      </c>
      <c r="H193" s="70">
        <v>43181</v>
      </c>
    </row>
    <row r="194" spans="1:11" ht="15.75" customHeight="1">
      <c r="A194" s="12">
        <v>30148266</v>
      </c>
      <c r="B194" s="12" t="s">
        <v>13947</v>
      </c>
      <c r="C194" s="12" t="s">
        <v>13948</v>
      </c>
      <c r="D194" s="12" t="s">
        <v>13949</v>
      </c>
      <c r="E194" s="12" t="s">
        <v>13950</v>
      </c>
      <c r="F194" s="12" t="s">
        <v>6224</v>
      </c>
      <c r="G194" s="12">
        <v>2017</v>
      </c>
      <c r="H194" s="70">
        <v>43340</v>
      </c>
      <c r="I194" s="12" t="s">
        <v>13951</v>
      </c>
      <c r="K194" s="12" t="s">
        <v>13952</v>
      </c>
    </row>
    <row r="195" spans="1:11" ht="15.75" customHeight="1">
      <c r="A195" s="12">
        <v>28674410</v>
      </c>
      <c r="B195" s="12" t="s">
        <v>13953</v>
      </c>
      <c r="C195" s="12" t="s">
        <v>13954</v>
      </c>
      <c r="D195" s="12" t="s">
        <v>13955</v>
      </c>
      <c r="E195" s="12" t="s">
        <v>13956</v>
      </c>
      <c r="F195" s="12" t="s">
        <v>7282</v>
      </c>
      <c r="G195" s="12">
        <v>2017</v>
      </c>
      <c r="H195" s="70">
        <v>42921</v>
      </c>
      <c r="I195" s="12" t="s">
        <v>13957</v>
      </c>
      <c r="K195" s="12" t="s">
        <v>13958</v>
      </c>
    </row>
    <row r="196" spans="1:11" ht="15.75" customHeight="1">
      <c r="A196" s="12">
        <v>28757928</v>
      </c>
      <c r="B196" s="12" t="s">
        <v>13959</v>
      </c>
      <c r="C196" s="12" t="s">
        <v>13960</v>
      </c>
      <c r="D196" s="12" t="s">
        <v>13961</v>
      </c>
      <c r="E196" s="12" t="s">
        <v>3950</v>
      </c>
      <c r="F196" s="12" t="s">
        <v>13962</v>
      </c>
      <c r="G196" s="12">
        <v>2017</v>
      </c>
      <c r="H196" s="70">
        <v>42948</v>
      </c>
      <c r="I196" s="12" t="s">
        <v>13963</v>
      </c>
      <c r="K196" s="12" t="s">
        <v>13964</v>
      </c>
    </row>
    <row r="197" spans="1:11" ht="15.75" customHeight="1">
      <c r="A197" s="12">
        <v>28602608</v>
      </c>
      <c r="B197" s="12" t="s">
        <v>13965</v>
      </c>
      <c r="C197" s="12" t="s">
        <v>13966</v>
      </c>
      <c r="D197" s="12" t="s">
        <v>13967</v>
      </c>
      <c r="E197" s="12" t="s">
        <v>5258</v>
      </c>
      <c r="F197" s="12" t="s">
        <v>353</v>
      </c>
      <c r="G197" s="12">
        <v>2017</v>
      </c>
      <c r="H197" s="70">
        <v>42899</v>
      </c>
      <c r="K197" s="12" t="s">
        <v>13968</v>
      </c>
    </row>
    <row r="198" spans="1:11" ht="15.75" customHeight="1">
      <c r="A198" s="12">
        <v>28698342</v>
      </c>
      <c r="B198" s="12" t="s">
        <v>13969</v>
      </c>
      <c r="C198" s="12" t="s">
        <v>13970</v>
      </c>
      <c r="D198" s="12" t="s">
        <v>13971</v>
      </c>
      <c r="E198" s="12" t="s">
        <v>6800</v>
      </c>
      <c r="F198" s="12" t="s">
        <v>204</v>
      </c>
      <c r="G198" s="12">
        <v>2017</v>
      </c>
      <c r="H198" s="70">
        <v>42929</v>
      </c>
      <c r="I198" s="12" t="s">
        <v>13972</v>
      </c>
      <c r="K198" s="12" t="s">
        <v>13973</v>
      </c>
    </row>
    <row r="199" spans="1:11" ht="15.75" customHeight="1">
      <c r="A199" s="12">
        <v>28770172</v>
      </c>
      <c r="B199" s="12" t="s">
        <v>13974</v>
      </c>
      <c r="C199" s="12" t="s">
        <v>13975</v>
      </c>
      <c r="D199" s="12" t="s">
        <v>13976</v>
      </c>
      <c r="E199" s="12" t="s">
        <v>13977</v>
      </c>
      <c r="F199" s="12" t="s">
        <v>559</v>
      </c>
      <c r="G199" s="12">
        <v>2017</v>
      </c>
      <c r="H199" s="70">
        <v>42951</v>
      </c>
      <c r="I199" s="12" t="s">
        <v>13978</v>
      </c>
      <c r="K199" s="12" t="s">
        <v>13979</v>
      </c>
    </row>
    <row r="200" spans="1:11" ht="15.75" customHeight="1">
      <c r="A200" s="12">
        <v>28546072</v>
      </c>
      <c r="B200" s="12" t="s">
        <v>13980</v>
      </c>
      <c r="C200" s="12" t="s">
        <v>13981</v>
      </c>
      <c r="D200" s="12" t="s">
        <v>13982</v>
      </c>
      <c r="E200" s="12" t="s">
        <v>13983</v>
      </c>
      <c r="F200" s="12" t="s">
        <v>5823</v>
      </c>
      <c r="G200" s="12">
        <v>2017</v>
      </c>
      <c r="H200" s="70">
        <v>42882</v>
      </c>
      <c r="I200" s="12" t="s">
        <v>13984</v>
      </c>
      <c r="J200" s="12" t="s">
        <v>13985</v>
      </c>
      <c r="K200" s="12" t="s">
        <v>13986</v>
      </c>
    </row>
    <row r="201" spans="1:11" ht="15.75" customHeight="1">
      <c r="A201" s="12">
        <v>28838074</v>
      </c>
      <c r="B201" s="12" t="s">
        <v>13987</v>
      </c>
      <c r="C201" s="12" t="s">
        <v>13988</v>
      </c>
      <c r="D201" s="12" t="s">
        <v>13989</v>
      </c>
      <c r="E201" s="12" t="s">
        <v>295</v>
      </c>
      <c r="F201" s="12" t="s">
        <v>1115</v>
      </c>
      <c r="G201" s="12">
        <v>2017</v>
      </c>
      <c r="H201" s="70">
        <v>42973</v>
      </c>
      <c r="I201" s="12" t="s">
        <v>13990</v>
      </c>
      <c r="K201" s="12" t="s">
        <v>13991</v>
      </c>
    </row>
    <row r="202" spans="1:11" ht="15.75" customHeight="1">
      <c r="A202" s="12">
        <v>28838077</v>
      </c>
      <c r="B202" s="12" t="s">
        <v>13992</v>
      </c>
      <c r="C202" s="12" t="s">
        <v>13993</v>
      </c>
      <c r="D202" s="12" t="s">
        <v>13994</v>
      </c>
      <c r="E202" s="12" t="s">
        <v>13995</v>
      </c>
      <c r="F202" s="12" t="s">
        <v>1115</v>
      </c>
      <c r="G202" s="12">
        <v>2017</v>
      </c>
      <c r="H202" s="70">
        <v>42973</v>
      </c>
      <c r="I202" s="12" t="s">
        <v>13996</v>
      </c>
      <c r="K202" s="12" t="s">
        <v>13997</v>
      </c>
    </row>
    <row r="203" spans="1:11" ht="15.75" customHeight="1">
      <c r="A203" s="12">
        <v>28838078</v>
      </c>
      <c r="B203" s="12" t="s">
        <v>13998</v>
      </c>
      <c r="C203" s="12" t="s">
        <v>13999</v>
      </c>
      <c r="D203" s="12" t="s">
        <v>14000</v>
      </c>
      <c r="E203" s="12" t="s">
        <v>921</v>
      </c>
      <c r="F203" s="12" t="s">
        <v>1115</v>
      </c>
      <c r="G203" s="12">
        <v>2017</v>
      </c>
      <c r="H203" s="70">
        <v>42973</v>
      </c>
      <c r="I203" s="12" t="s">
        <v>14001</v>
      </c>
      <c r="K203" s="12" t="s">
        <v>14002</v>
      </c>
    </row>
    <row r="204" spans="1:11" ht="15.75" customHeight="1">
      <c r="A204" s="12">
        <v>28838150</v>
      </c>
      <c r="B204" s="12" t="s">
        <v>14003</v>
      </c>
      <c r="C204" s="12" t="s">
        <v>14004</v>
      </c>
      <c r="D204" s="12" t="s">
        <v>14005</v>
      </c>
      <c r="E204" s="12" t="s">
        <v>14006</v>
      </c>
      <c r="F204" s="12" t="s">
        <v>1115</v>
      </c>
      <c r="G204" s="12">
        <v>2017</v>
      </c>
      <c r="H204" s="70">
        <v>42973</v>
      </c>
      <c r="I204" s="12" t="s">
        <v>14007</v>
      </c>
      <c r="K204" s="12" t="s">
        <v>14008</v>
      </c>
    </row>
    <row r="205" spans="1:11" ht="15.75" customHeight="1">
      <c r="A205" s="12">
        <v>28635162</v>
      </c>
      <c r="B205" s="12" t="s">
        <v>14009</v>
      </c>
      <c r="C205" s="12" t="s">
        <v>14010</v>
      </c>
      <c r="D205" s="12" t="s">
        <v>14011</v>
      </c>
      <c r="E205" s="12" t="s">
        <v>9451</v>
      </c>
      <c r="F205" s="12" t="s">
        <v>13385</v>
      </c>
      <c r="G205" s="12">
        <v>2017</v>
      </c>
      <c r="H205" s="70">
        <v>42908</v>
      </c>
      <c r="K205" s="12" t="s">
        <v>14012</v>
      </c>
    </row>
    <row r="206" spans="1:11" ht="15.75" customHeight="1">
      <c r="A206" s="12">
        <v>28770201</v>
      </c>
      <c r="B206" s="12" t="s">
        <v>14013</v>
      </c>
      <c r="C206" s="12" t="s">
        <v>14014</v>
      </c>
      <c r="D206" s="12" t="s">
        <v>14015</v>
      </c>
      <c r="E206" s="12" t="s">
        <v>14016</v>
      </c>
      <c r="F206" s="12" t="s">
        <v>14017</v>
      </c>
      <c r="G206" s="12">
        <v>2017</v>
      </c>
      <c r="H206" s="70">
        <v>42951</v>
      </c>
      <c r="I206" s="12" t="s">
        <v>14018</v>
      </c>
      <c r="K206" s="12" t="s">
        <v>14019</v>
      </c>
    </row>
    <row r="207" spans="1:11" ht="15.75" customHeight="1">
      <c r="A207" s="12">
        <v>28744480</v>
      </c>
      <c r="B207" s="12" t="s">
        <v>14020</v>
      </c>
      <c r="C207" s="12" t="s">
        <v>14021</v>
      </c>
      <c r="D207" s="12" t="s">
        <v>14022</v>
      </c>
      <c r="E207" s="12" t="s">
        <v>14023</v>
      </c>
      <c r="F207" s="12" t="s">
        <v>14024</v>
      </c>
      <c r="G207" s="12">
        <v>2017</v>
      </c>
      <c r="H207" s="70">
        <v>42943</v>
      </c>
      <c r="I207" s="12" t="s">
        <v>14025</v>
      </c>
      <c r="K207" s="12" t="s">
        <v>14026</v>
      </c>
    </row>
    <row r="208" spans="1:11" ht="15.75" customHeight="1">
      <c r="A208" s="12">
        <v>28747198</v>
      </c>
      <c r="B208" s="12" t="s">
        <v>14027</v>
      </c>
      <c r="C208" s="12" t="s">
        <v>14028</v>
      </c>
      <c r="D208" s="12" t="s">
        <v>14029</v>
      </c>
      <c r="E208" s="12" t="s">
        <v>3504</v>
      </c>
      <c r="F208" s="12" t="s">
        <v>392</v>
      </c>
      <c r="G208" s="12">
        <v>2017</v>
      </c>
      <c r="H208" s="70">
        <v>42944</v>
      </c>
      <c r="I208" s="12" t="s">
        <v>14030</v>
      </c>
      <c r="K208" s="12" t="s">
        <v>14031</v>
      </c>
    </row>
    <row r="209" spans="1:11" ht="15.75" customHeight="1">
      <c r="A209" s="12">
        <v>28795162</v>
      </c>
      <c r="B209" s="12" t="s">
        <v>14032</v>
      </c>
      <c r="C209" s="12" t="s">
        <v>14033</v>
      </c>
      <c r="D209" s="12" t="s">
        <v>14034</v>
      </c>
      <c r="E209" s="12" t="s">
        <v>974</v>
      </c>
      <c r="F209" s="12" t="s">
        <v>14035</v>
      </c>
      <c r="G209" s="12">
        <v>2017</v>
      </c>
      <c r="H209" s="70">
        <v>42958</v>
      </c>
      <c r="I209" s="12" t="s">
        <v>14036</v>
      </c>
      <c r="K209" s="12" t="s">
        <v>14037</v>
      </c>
    </row>
    <row r="210" spans="1:11" ht="15.75" customHeight="1">
      <c r="A210" s="12">
        <v>28754106</v>
      </c>
      <c r="B210" s="12" t="s">
        <v>14038</v>
      </c>
      <c r="C210" s="12" t="s">
        <v>14039</v>
      </c>
      <c r="D210" s="12" t="s">
        <v>14040</v>
      </c>
      <c r="E210" s="12" t="s">
        <v>14041</v>
      </c>
      <c r="F210" s="12" t="s">
        <v>341</v>
      </c>
      <c r="G210" s="12">
        <v>2017</v>
      </c>
      <c r="H210" s="70">
        <v>42946</v>
      </c>
      <c r="I210" s="12" t="s">
        <v>14042</v>
      </c>
      <c r="K210" s="12" t="s">
        <v>14043</v>
      </c>
    </row>
    <row r="211" spans="1:11" ht="15.75" customHeight="1">
      <c r="A211" s="12">
        <v>28431099</v>
      </c>
      <c r="B211" s="12" t="s">
        <v>14044</v>
      </c>
      <c r="C211" s="12" t="s">
        <v>14045</v>
      </c>
      <c r="D211" s="12" t="s">
        <v>14046</v>
      </c>
      <c r="E211" s="12" t="s">
        <v>4132</v>
      </c>
      <c r="F211" s="12" t="s">
        <v>2860</v>
      </c>
      <c r="G211" s="12">
        <v>2017</v>
      </c>
      <c r="H211" s="70">
        <v>42847</v>
      </c>
      <c r="I211" s="12" t="s">
        <v>14047</v>
      </c>
      <c r="K211" s="12" t="s">
        <v>14048</v>
      </c>
    </row>
    <row r="212" spans="1:11" ht="15.75" customHeight="1">
      <c r="A212" s="12">
        <v>28472466</v>
      </c>
      <c r="B212" s="12" t="s">
        <v>14049</v>
      </c>
      <c r="C212" s="12" t="s">
        <v>14050</v>
      </c>
      <c r="D212" s="12" t="s">
        <v>14051</v>
      </c>
      <c r="E212" s="12" t="s">
        <v>14052</v>
      </c>
      <c r="F212" s="12" t="s">
        <v>2860</v>
      </c>
      <c r="G212" s="12">
        <v>2017</v>
      </c>
      <c r="H212" s="70">
        <v>42860</v>
      </c>
      <c r="I212" s="12" t="s">
        <v>14053</v>
      </c>
      <c r="K212" s="12" t="s">
        <v>14054</v>
      </c>
    </row>
    <row r="213" spans="1:11" ht="15.75" customHeight="1">
      <c r="A213" s="12">
        <v>28505248</v>
      </c>
      <c r="B213" s="12" t="s">
        <v>14055</v>
      </c>
      <c r="C213" s="12" t="s">
        <v>14056</v>
      </c>
      <c r="D213" s="12" t="s">
        <v>14057</v>
      </c>
      <c r="E213" s="12" t="s">
        <v>7441</v>
      </c>
      <c r="F213" s="12" t="s">
        <v>2860</v>
      </c>
      <c r="G213" s="12">
        <v>2017</v>
      </c>
      <c r="H213" s="70">
        <v>42871</v>
      </c>
      <c r="K213" s="12" t="s">
        <v>14058</v>
      </c>
    </row>
    <row r="214" spans="1:11" ht="15.75" customHeight="1">
      <c r="A214" s="12">
        <v>28582495</v>
      </c>
      <c r="B214" s="12" t="s">
        <v>14059</v>
      </c>
      <c r="C214" s="12" t="s">
        <v>14060</v>
      </c>
      <c r="D214" s="12" t="s">
        <v>14061</v>
      </c>
      <c r="E214" s="12" t="s">
        <v>14062</v>
      </c>
      <c r="F214" s="12" t="s">
        <v>2860</v>
      </c>
      <c r="G214" s="12">
        <v>2017</v>
      </c>
      <c r="H214" s="70">
        <v>42892</v>
      </c>
      <c r="I214" s="12" t="s">
        <v>14063</v>
      </c>
      <c r="K214" s="12" t="s">
        <v>14064</v>
      </c>
    </row>
    <row r="215" spans="1:11" ht="15.75" customHeight="1">
      <c r="A215" s="12">
        <v>27864473</v>
      </c>
      <c r="B215" s="12" t="s">
        <v>14065</v>
      </c>
      <c r="C215" s="12" t="s">
        <v>14066</v>
      </c>
      <c r="D215" s="12" t="s">
        <v>14067</v>
      </c>
      <c r="E215" s="12" t="s">
        <v>3607</v>
      </c>
      <c r="F215" s="12" t="s">
        <v>725</v>
      </c>
      <c r="G215" s="12">
        <v>2017</v>
      </c>
      <c r="H215" s="70">
        <v>42694</v>
      </c>
      <c r="I215" s="12" t="s">
        <v>14068</v>
      </c>
      <c r="J215" s="12" t="s">
        <v>14069</v>
      </c>
      <c r="K215" s="12" t="s">
        <v>14070</v>
      </c>
    </row>
    <row r="216" spans="1:11" ht="15.75" customHeight="1">
      <c r="A216" s="12">
        <v>28235839</v>
      </c>
      <c r="B216" s="12" t="s">
        <v>14071</v>
      </c>
      <c r="C216" s="12" t="s">
        <v>14072</v>
      </c>
      <c r="D216" s="12" t="s">
        <v>14073</v>
      </c>
      <c r="E216" s="12" t="s">
        <v>14074</v>
      </c>
      <c r="F216" s="12" t="s">
        <v>251</v>
      </c>
      <c r="G216" s="12">
        <v>2017</v>
      </c>
      <c r="H216" s="70">
        <v>42792</v>
      </c>
      <c r="I216" s="12" t="s">
        <v>14075</v>
      </c>
      <c r="J216" s="12" t="s">
        <v>14076</v>
      </c>
      <c r="K216" s="12" t="s">
        <v>14077</v>
      </c>
    </row>
    <row r="217" spans="1:11" ht="15.75" customHeight="1">
      <c r="A217" s="12">
        <v>28260146</v>
      </c>
      <c r="B217" s="12" t="s">
        <v>14078</v>
      </c>
      <c r="C217" s="12" t="s">
        <v>14079</v>
      </c>
      <c r="D217" s="12" t="s">
        <v>14080</v>
      </c>
      <c r="E217" s="12" t="s">
        <v>14081</v>
      </c>
      <c r="F217" s="12" t="s">
        <v>2526</v>
      </c>
      <c r="G217" s="12">
        <v>2017</v>
      </c>
      <c r="H217" s="70">
        <v>42800</v>
      </c>
      <c r="K217" s="12" t="s">
        <v>14082</v>
      </c>
    </row>
    <row r="218" spans="1:11" ht="15.75" customHeight="1">
      <c r="A218" s="12">
        <v>28475737</v>
      </c>
      <c r="B218" s="12" t="s">
        <v>14083</v>
      </c>
      <c r="C218" s="12" t="s">
        <v>14084</v>
      </c>
      <c r="D218" s="12" t="s">
        <v>14085</v>
      </c>
      <c r="E218" s="12" t="s">
        <v>14086</v>
      </c>
      <c r="F218" s="12" t="s">
        <v>11453</v>
      </c>
      <c r="G218" s="12">
        <v>2017</v>
      </c>
      <c r="H218" s="70">
        <v>42861</v>
      </c>
      <c r="K218" s="12" t="s">
        <v>14087</v>
      </c>
    </row>
    <row r="219" spans="1:11" ht="15.75" customHeight="1">
      <c r="A219" s="12">
        <v>28476331</v>
      </c>
      <c r="B219" s="12" t="s">
        <v>14088</v>
      </c>
      <c r="C219" s="12" t="s">
        <v>14089</v>
      </c>
      <c r="D219" s="12" t="s">
        <v>14090</v>
      </c>
      <c r="E219" s="12" t="s">
        <v>14091</v>
      </c>
      <c r="F219" s="12" t="s">
        <v>605</v>
      </c>
      <c r="G219" s="12">
        <v>2017</v>
      </c>
      <c r="H219" s="70">
        <v>42862</v>
      </c>
      <c r="K219" s="12" t="s">
        <v>14092</v>
      </c>
    </row>
    <row r="220" spans="1:11" ht="15.75" customHeight="1">
      <c r="A220" s="12">
        <v>28487054</v>
      </c>
      <c r="B220" s="12" t="s">
        <v>14093</v>
      </c>
      <c r="C220" s="12" t="s">
        <v>14094</v>
      </c>
      <c r="D220" s="12" t="s">
        <v>14095</v>
      </c>
      <c r="E220" s="12" t="s">
        <v>14096</v>
      </c>
      <c r="F220" s="12" t="s">
        <v>661</v>
      </c>
      <c r="G220" s="12">
        <v>2017</v>
      </c>
      <c r="H220" s="70">
        <v>42866</v>
      </c>
      <c r="I220" s="12" t="s">
        <v>14097</v>
      </c>
      <c r="K220" s="12" t="s">
        <v>14098</v>
      </c>
    </row>
    <row r="221" spans="1:11" ht="15.75" customHeight="1">
      <c r="A221" s="12">
        <v>28516400</v>
      </c>
      <c r="B221" s="12" t="s">
        <v>14099</v>
      </c>
      <c r="C221" s="12" t="s">
        <v>14100</v>
      </c>
      <c r="D221" s="12" t="s">
        <v>14101</v>
      </c>
      <c r="E221" s="12" t="s">
        <v>14102</v>
      </c>
      <c r="F221" s="12" t="s">
        <v>10256</v>
      </c>
      <c r="G221" s="12">
        <v>2017</v>
      </c>
      <c r="H221" s="70">
        <v>42874</v>
      </c>
      <c r="K221" s="12" t="s">
        <v>14103</v>
      </c>
    </row>
    <row r="222" spans="1:11" ht="15.75" customHeight="1">
      <c r="A222" s="12">
        <v>28637523</v>
      </c>
      <c r="B222" s="12" t="s">
        <v>14104</v>
      </c>
      <c r="C222" s="12" t="s">
        <v>14105</v>
      </c>
      <c r="D222" s="12" t="s">
        <v>14106</v>
      </c>
      <c r="E222" s="12" t="s">
        <v>14107</v>
      </c>
      <c r="F222" s="12" t="s">
        <v>3944</v>
      </c>
      <c r="G222" s="12">
        <v>2017</v>
      </c>
      <c r="H222" s="70">
        <v>42909</v>
      </c>
      <c r="I222" s="12" t="s">
        <v>14108</v>
      </c>
      <c r="K222" s="12" t="s">
        <v>14109</v>
      </c>
    </row>
    <row r="223" spans="1:11" ht="15.75" customHeight="1">
      <c r="A223" s="12">
        <v>28703728</v>
      </c>
      <c r="B223" s="12" t="s">
        <v>14110</v>
      </c>
      <c r="C223" s="12" t="s">
        <v>14111</v>
      </c>
      <c r="D223" s="12" t="s">
        <v>14112</v>
      </c>
      <c r="E223" s="12" t="s">
        <v>266</v>
      </c>
      <c r="F223" s="12" t="s">
        <v>128</v>
      </c>
      <c r="G223" s="12">
        <v>2017</v>
      </c>
      <c r="H223" s="70">
        <v>42930</v>
      </c>
      <c r="K223" s="12" t="s">
        <v>14113</v>
      </c>
    </row>
    <row r="224" spans="1:11" ht="15.75" customHeight="1">
      <c r="A224" s="12">
        <v>28771138</v>
      </c>
      <c r="B224" s="12" t="s">
        <v>14114</v>
      </c>
      <c r="C224" s="12" t="s">
        <v>14115</v>
      </c>
      <c r="D224" s="12" t="s">
        <v>14116</v>
      </c>
      <c r="E224" s="12" t="s">
        <v>8371</v>
      </c>
      <c r="F224" s="12" t="s">
        <v>627</v>
      </c>
      <c r="G224" s="12">
        <v>2017</v>
      </c>
      <c r="H224" s="70">
        <v>42951</v>
      </c>
      <c r="K224" s="12" t="s">
        <v>14117</v>
      </c>
    </row>
    <row r="225" spans="1:11" ht="15.75" customHeight="1">
      <c r="A225" s="12">
        <v>28854672</v>
      </c>
      <c r="B225" s="12" t="s">
        <v>14118</v>
      </c>
      <c r="C225" s="12" t="s">
        <v>14119</v>
      </c>
      <c r="D225" s="12" t="s">
        <v>14120</v>
      </c>
      <c r="E225" s="12" t="s">
        <v>14121</v>
      </c>
      <c r="F225" s="12" t="s">
        <v>1898</v>
      </c>
      <c r="G225" s="12">
        <v>2017</v>
      </c>
      <c r="H225" s="70">
        <v>42979</v>
      </c>
      <c r="K225" s="12" t="s">
        <v>14122</v>
      </c>
    </row>
    <row r="226" spans="1:11" ht="15.75" customHeight="1">
      <c r="A226" s="12">
        <v>28828298</v>
      </c>
      <c r="B226" s="12" t="s">
        <v>14123</v>
      </c>
      <c r="C226" s="12" t="s">
        <v>14124</v>
      </c>
      <c r="D226" s="12" t="s">
        <v>14125</v>
      </c>
      <c r="E226" s="12" t="s">
        <v>14126</v>
      </c>
      <c r="F226" s="12" t="s">
        <v>14127</v>
      </c>
      <c r="G226" s="12">
        <v>2017</v>
      </c>
      <c r="H226" s="70">
        <v>42970</v>
      </c>
      <c r="I226" s="12" t="s">
        <v>14128</v>
      </c>
      <c r="K226" s="12" t="s">
        <v>14129</v>
      </c>
    </row>
    <row r="227" spans="1:11" ht="15.75" customHeight="1">
      <c r="A227" s="12">
        <v>28852668</v>
      </c>
      <c r="B227" s="12" t="s">
        <v>14130</v>
      </c>
      <c r="D227" s="12" t="s">
        <v>14131</v>
      </c>
      <c r="F227" s="12" t="s">
        <v>13721</v>
      </c>
      <c r="G227" s="12">
        <v>2017</v>
      </c>
      <c r="H227" s="70">
        <v>42978</v>
      </c>
      <c r="I227" s="12" t="s">
        <v>14132</v>
      </c>
      <c r="K227" s="12" t="s">
        <v>14133</v>
      </c>
    </row>
    <row r="228" spans="1:11" ht="15.75" customHeight="1">
      <c r="A228" s="12">
        <v>28797112</v>
      </c>
      <c r="B228" s="12" t="s">
        <v>14134</v>
      </c>
      <c r="C228" s="12" t="s">
        <v>14135</v>
      </c>
      <c r="D228" s="12" t="s">
        <v>14136</v>
      </c>
      <c r="E228" s="12" t="s">
        <v>14137</v>
      </c>
      <c r="F228" s="12" t="s">
        <v>2168</v>
      </c>
      <c r="G228" s="12">
        <v>2017</v>
      </c>
      <c r="H228" s="70">
        <v>42958</v>
      </c>
      <c r="I228" s="12" t="s">
        <v>14138</v>
      </c>
      <c r="K228" s="12" t="s">
        <v>14139</v>
      </c>
    </row>
    <row r="229" spans="1:11" ht="15.75" customHeight="1">
      <c r="A229" s="12">
        <v>28806985</v>
      </c>
      <c r="B229" s="12" t="s">
        <v>14140</v>
      </c>
      <c r="C229" s="12" t="s">
        <v>14141</v>
      </c>
      <c r="D229" s="12" t="s">
        <v>14142</v>
      </c>
      <c r="E229" s="12" t="s">
        <v>14143</v>
      </c>
      <c r="F229" s="12" t="s">
        <v>12659</v>
      </c>
      <c r="G229" s="12">
        <v>2017</v>
      </c>
      <c r="H229" s="70">
        <v>42963</v>
      </c>
      <c r="I229" s="12" t="s">
        <v>14144</v>
      </c>
      <c r="K229" s="12" t="s">
        <v>14145</v>
      </c>
    </row>
    <row r="230" spans="1:11" ht="15.75" customHeight="1">
      <c r="A230" s="12">
        <v>28364702</v>
      </c>
      <c r="B230" s="12" t="s">
        <v>14146</v>
      </c>
      <c r="C230" s="12" t="s">
        <v>14147</v>
      </c>
      <c r="D230" s="12" t="s">
        <v>14148</v>
      </c>
      <c r="E230" s="12" t="s">
        <v>14149</v>
      </c>
      <c r="F230" s="12" t="s">
        <v>3104</v>
      </c>
      <c r="G230" s="12">
        <v>2017</v>
      </c>
      <c r="H230" s="70">
        <v>42827</v>
      </c>
      <c r="K230" s="12" t="s">
        <v>14150</v>
      </c>
    </row>
    <row r="231" spans="1:11" ht="15.75" customHeight="1">
      <c r="A231" s="12">
        <v>28765368</v>
      </c>
      <c r="B231" s="12" t="s">
        <v>14151</v>
      </c>
      <c r="C231" s="12" t="s">
        <v>14152</v>
      </c>
      <c r="D231" s="12" t="s">
        <v>14153</v>
      </c>
      <c r="E231" s="12" t="s">
        <v>1601</v>
      </c>
      <c r="F231" s="12" t="s">
        <v>781</v>
      </c>
      <c r="G231" s="12">
        <v>2017</v>
      </c>
      <c r="H231" s="70">
        <v>42950</v>
      </c>
      <c r="I231" s="12" t="s">
        <v>14154</v>
      </c>
      <c r="K231" s="12" t="s">
        <v>14155</v>
      </c>
    </row>
    <row r="232" spans="1:11" ht="15.75" customHeight="1">
      <c r="A232" s="12">
        <v>28813455</v>
      </c>
      <c r="B232" s="12" t="s">
        <v>14156</v>
      </c>
      <c r="C232" s="12" t="s">
        <v>14157</v>
      </c>
      <c r="D232" s="12" t="s">
        <v>14158</v>
      </c>
      <c r="E232" s="12" t="s">
        <v>8723</v>
      </c>
      <c r="F232" s="12" t="s">
        <v>2168</v>
      </c>
      <c r="G232" s="12">
        <v>2017</v>
      </c>
      <c r="H232" s="70">
        <v>42964</v>
      </c>
      <c r="I232" s="12" t="s">
        <v>14159</v>
      </c>
      <c r="K232" s="12" t="s">
        <v>14160</v>
      </c>
    </row>
    <row r="233" spans="1:11" ht="15.75" customHeight="1">
      <c r="A233" s="12">
        <v>28851925</v>
      </c>
      <c r="B233" s="12" t="s">
        <v>14161</v>
      </c>
      <c r="C233" s="12" t="s">
        <v>14162</v>
      </c>
      <c r="D233" s="12" t="s">
        <v>14163</v>
      </c>
      <c r="E233" s="12" t="s">
        <v>13062</v>
      </c>
      <c r="F233" s="12" t="s">
        <v>7282</v>
      </c>
      <c r="G233" s="12">
        <v>2017</v>
      </c>
      <c r="H233" s="70">
        <v>42978</v>
      </c>
      <c r="I233" s="12" t="s">
        <v>14164</v>
      </c>
      <c r="K233" s="12" t="s">
        <v>14165</v>
      </c>
    </row>
    <row r="234" spans="1:11" ht="15.75" customHeight="1">
      <c r="A234" s="12">
        <v>28912770</v>
      </c>
      <c r="B234" s="12" t="s">
        <v>14166</v>
      </c>
      <c r="C234" s="12" t="s">
        <v>14167</v>
      </c>
      <c r="D234" s="12" t="s">
        <v>14168</v>
      </c>
      <c r="E234" s="12" t="s">
        <v>14169</v>
      </c>
      <c r="F234" s="12" t="s">
        <v>566</v>
      </c>
      <c r="G234" s="12">
        <v>2017</v>
      </c>
      <c r="H234" s="70">
        <v>42994</v>
      </c>
      <c r="I234" s="12" t="s">
        <v>14170</v>
      </c>
      <c r="K234" s="12" t="s">
        <v>14171</v>
      </c>
    </row>
    <row r="235" spans="1:11" ht="15.75" customHeight="1">
      <c r="A235" s="12">
        <v>28067600</v>
      </c>
      <c r="B235" s="12" t="s">
        <v>14172</v>
      </c>
      <c r="C235" s="12" t="s">
        <v>14173</v>
      </c>
      <c r="D235" s="12" t="s">
        <v>14174</v>
      </c>
      <c r="E235" s="12" t="s">
        <v>14175</v>
      </c>
      <c r="F235" s="12" t="s">
        <v>1179</v>
      </c>
      <c r="G235" s="12">
        <v>2017</v>
      </c>
      <c r="H235" s="70">
        <v>42745</v>
      </c>
      <c r="K235" s="12" t="s">
        <v>14176</v>
      </c>
    </row>
    <row r="236" spans="1:11" ht="15.75" customHeight="1">
      <c r="A236" s="12">
        <v>28159916</v>
      </c>
      <c r="B236" s="12" t="s">
        <v>14177</v>
      </c>
      <c r="C236" s="12" t="s">
        <v>14178</v>
      </c>
      <c r="D236" s="12" t="s">
        <v>14179</v>
      </c>
      <c r="E236" s="12" t="s">
        <v>3504</v>
      </c>
      <c r="F236" s="12" t="s">
        <v>251</v>
      </c>
      <c r="G236" s="12">
        <v>2017</v>
      </c>
      <c r="H236" s="70">
        <v>42771</v>
      </c>
      <c r="I236" s="12" t="s">
        <v>14180</v>
      </c>
      <c r="K236" s="12" t="s">
        <v>14181</v>
      </c>
    </row>
    <row r="237" spans="1:11" ht="15.75" customHeight="1">
      <c r="A237" s="12">
        <v>28201951</v>
      </c>
      <c r="B237" s="12" t="s">
        <v>14182</v>
      </c>
      <c r="C237" s="12" t="s">
        <v>14183</v>
      </c>
      <c r="D237" s="12" t="s">
        <v>14184</v>
      </c>
      <c r="E237" s="12" t="s">
        <v>14185</v>
      </c>
      <c r="F237" s="12" t="s">
        <v>725</v>
      </c>
      <c r="G237" s="12">
        <v>2017</v>
      </c>
      <c r="H237" s="70">
        <v>42783</v>
      </c>
      <c r="K237" s="12" t="s">
        <v>14186</v>
      </c>
    </row>
    <row r="238" spans="1:11" ht="15.75" customHeight="1">
      <c r="A238" s="12">
        <v>28228485</v>
      </c>
      <c r="B238" s="12" t="s">
        <v>14187</v>
      </c>
      <c r="C238" s="12" t="s">
        <v>14188</v>
      </c>
      <c r="D238" s="12" t="s">
        <v>14189</v>
      </c>
      <c r="E238" s="12" t="s">
        <v>14190</v>
      </c>
      <c r="F238" s="12" t="s">
        <v>251</v>
      </c>
      <c r="G238" s="12">
        <v>2017</v>
      </c>
      <c r="H238" s="70">
        <v>42790</v>
      </c>
      <c r="K238" s="12" t="s">
        <v>14191</v>
      </c>
    </row>
    <row r="239" spans="1:11" ht="15.75" customHeight="1">
      <c r="A239" s="12">
        <v>28316071</v>
      </c>
      <c r="B239" s="12" t="s">
        <v>14192</v>
      </c>
      <c r="C239" s="12" t="s">
        <v>14193</v>
      </c>
      <c r="D239" s="12" t="s">
        <v>14194</v>
      </c>
      <c r="E239" s="12" t="s">
        <v>14195</v>
      </c>
      <c r="F239" s="12" t="s">
        <v>893</v>
      </c>
      <c r="G239" s="12">
        <v>2017</v>
      </c>
      <c r="H239" s="70">
        <v>42814</v>
      </c>
      <c r="K239" s="12" t="s">
        <v>14196</v>
      </c>
    </row>
    <row r="240" spans="1:11" ht="15.75" customHeight="1">
      <c r="A240" s="12">
        <v>28361246</v>
      </c>
      <c r="B240" s="12" t="s">
        <v>14197</v>
      </c>
      <c r="C240" s="12" t="s">
        <v>14198</v>
      </c>
      <c r="D240" s="12" t="s">
        <v>14199</v>
      </c>
      <c r="E240" s="12" t="s">
        <v>14200</v>
      </c>
      <c r="F240" s="12" t="s">
        <v>1276</v>
      </c>
      <c r="G240" s="12">
        <v>2017</v>
      </c>
      <c r="H240" s="70">
        <v>42826</v>
      </c>
      <c r="I240" s="12" t="s">
        <v>14201</v>
      </c>
      <c r="K240" s="12" t="s">
        <v>14202</v>
      </c>
    </row>
    <row r="241" spans="1:11" ht="15.75" customHeight="1">
      <c r="A241" s="12">
        <v>28373241</v>
      </c>
      <c r="B241" s="12" t="s">
        <v>14203</v>
      </c>
      <c r="C241" s="12" t="s">
        <v>14204</v>
      </c>
      <c r="D241" s="12" t="s">
        <v>14205</v>
      </c>
      <c r="E241" s="12" t="s">
        <v>14206</v>
      </c>
      <c r="F241" s="12" t="s">
        <v>251</v>
      </c>
      <c r="G241" s="12">
        <v>2017</v>
      </c>
      <c r="H241" s="70">
        <v>42830</v>
      </c>
      <c r="K241" s="12" t="s">
        <v>14207</v>
      </c>
    </row>
    <row r="242" spans="1:11" ht="15.75" customHeight="1">
      <c r="A242" s="12">
        <v>28505240</v>
      </c>
      <c r="B242" s="12" t="s">
        <v>14208</v>
      </c>
      <c r="C242" s="12" t="s">
        <v>14209</v>
      </c>
      <c r="D242" s="12" t="s">
        <v>14210</v>
      </c>
      <c r="E242" s="12" t="s">
        <v>14211</v>
      </c>
      <c r="F242" s="12" t="s">
        <v>851</v>
      </c>
      <c r="G242" s="12">
        <v>2017</v>
      </c>
      <c r="H242" s="70">
        <v>42871</v>
      </c>
      <c r="I242" s="12" t="s">
        <v>14212</v>
      </c>
      <c r="K242" s="12" t="s">
        <v>14213</v>
      </c>
    </row>
    <row r="243" spans="1:11" ht="15.75" customHeight="1">
      <c r="A243" s="12">
        <v>28532600</v>
      </c>
      <c r="B243" s="12" t="s">
        <v>14214</v>
      </c>
      <c r="C243" s="12" t="s">
        <v>14215</v>
      </c>
      <c r="D243" s="12" t="s">
        <v>14216</v>
      </c>
      <c r="E243" s="12" t="s">
        <v>14217</v>
      </c>
      <c r="F243" s="12" t="s">
        <v>679</v>
      </c>
      <c r="G243" s="12">
        <v>2017</v>
      </c>
      <c r="H243" s="70">
        <v>42879</v>
      </c>
      <c r="I243" s="12" t="s">
        <v>14218</v>
      </c>
      <c r="J243" s="12" t="s">
        <v>14219</v>
      </c>
      <c r="K243" s="12" t="s">
        <v>14220</v>
      </c>
    </row>
    <row r="244" spans="1:11" ht="15.75" customHeight="1">
      <c r="A244" s="12">
        <v>28632470</v>
      </c>
      <c r="B244" s="12" t="s">
        <v>14221</v>
      </c>
      <c r="C244" s="12" t="s">
        <v>14222</v>
      </c>
      <c r="D244" s="12" t="s">
        <v>14223</v>
      </c>
      <c r="E244" s="12" t="s">
        <v>14224</v>
      </c>
      <c r="F244" s="12" t="s">
        <v>725</v>
      </c>
      <c r="G244" s="12">
        <v>2017</v>
      </c>
      <c r="H244" s="70">
        <v>42907</v>
      </c>
      <c r="K244" s="12" t="s">
        <v>14225</v>
      </c>
    </row>
    <row r="245" spans="1:11" ht="15.75" customHeight="1">
      <c r="A245" s="12">
        <v>28648621</v>
      </c>
      <c r="B245" s="12" t="s">
        <v>14226</v>
      </c>
      <c r="C245" s="12" t="s">
        <v>14227</v>
      </c>
      <c r="D245" s="12" t="s">
        <v>14228</v>
      </c>
      <c r="E245" s="12" t="s">
        <v>14229</v>
      </c>
      <c r="F245" s="12" t="s">
        <v>97</v>
      </c>
      <c r="G245" s="12">
        <v>2017</v>
      </c>
      <c r="H245" s="70">
        <v>42913</v>
      </c>
      <c r="K245" s="12" t="s">
        <v>14230</v>
      </c>
    </row>
    <row r="246" spans="1:11" ht="15.75" customHeight="1">
      <c r="A246" s="12">
        <v>28679521</v>
      </c>
      <c r="B246" s="12" t="s">
        <v>14231</v>
      </c>
      <c r="C246" s="12" t="s">
        <v>14232</v>
      </c>
      <c r="D246" s="12" t="s">
        <v>14233</v>
      </c>
      <c r="E246" s="12" t="s">
        <v>684</v>
      </c>
      <c r="F246" s="12" t="s">
        <v>267</v>
      </c>
      <c r="G246" s="12">
        <v>2017</v>
      </c>
      <c r="H246" s="70">
        <v>42923</v>
      </c>
      <c r="I246" s="12" t="s">
        <v>14234</v>
      </c>
      <c r="K246" s="12" t="s">
        <v>14235</v>
      </c>
    </row>
    <row r="247" spans="1:11" ht="15.75" customHeight="1">
      <c r="A247" s="12">
        <v>28741188</v>
      </c>
      <c r="B247" s="12" t="s">
        <v>14236</v>
      </c>
      <c r="C247" s="12" t="s">
        <v>14237</v>
      </c>
      <c r="D247" s="12" t="s">
        <v>14238</v>
      </c>
      <c r="E247" s="12" t="s">
        <v>12213</v>
      </c>
      <c r="F247" s="12" t="s">
        <v>4635</v>
      </c>
      <c r="G247" s="12">
        <v>2017</v>
      </c>
      <c r="H247" s="70">
        <v>42942</v>
      </c>
      <c r="K247" s="12" t="s">
        <v>14239</v>
      </c>
    </row>
    <row r="248" spans="1:11" ht="15.75" customHeight="1">
      <c r="A248" s="12">
        <v>28747059</v>
      </c>
      <c r="B248" s="12" t="s">
        <v>14240</v>
      </c>
      <c r="C248" s="12" t="s">
        <v>14241</v>
      </c>
      <c r="D248" s="12" t="s">
        <v>14242</v>
      </c>
      <c r="E248" s="12" t="s">
        <v>14243</v>
      </c>
      <c r="F248" s="12" t="s">
        <v>4820</v>
      </c>
      <c r="G248" s="12">
        <v>2017</v>
      </c>
      <c r="H248" s="70">
        <v>42944</v>
      </c>
      <c r="K248" s="12" t="s">
        <v>14244</v>
      </c>
    </row>
    <row r="249" spans="1:11" ht="15.75" customHeight="1">
      <c r="A249" s="12">
        <v>28803120</v>
      </c>
      <c r="B249" s="12" t="s">
        <v>14245</v>
      </c>
      <c r="C249" s="12" t="s">
        <v>14246</v>
      </c>
      <c r="D249" s="12" t="s">
        <v>14247</v>
      </c>
      <c r="E249" s="12" t="s">
        <v>2097</v>
      </c>
      <c r="F249" s="12" t="s">
        <v>14248</v>
      </c>
      <c r="G249" s="12">
        <v>2017</v>
      </c>
      <c r="H249" s="70">
        <v>42961</v>
      </c>
      <c r="I249" s="12" t="s">
        <v>14249</v>
      </c>
      <c r="K249" s="12" t="s">
        <v>14250</v>
      </c>
    </row>
    <row r="250" spans="1:11" ht="15.75" customHeight="1">
      <c r="A250" s="12">
        <v>28809772</v>
      </c>
      <c r="B250" s="12" t="s">
        <v>14251</v>
      </c>
      <c r="C250" s="12" t="s">
        <v>14252</v>
      </c>
      <c r="D250" s="12" t="s">
        <v>14253</v>
      </c>
      <c r="E250" s="12" t="s">
        <v>14254</v>
      </c>
      <c r="F250" s="12" t="s">
        <v>128</v>
      </c>
      <c r="G250" s="12">
        <v>2017</v>
      </c>
      <c r="H250" s="70">
        <v>42963</v>
      </c>
      <c r="I250" s="12" t="s">
        <v>14255</v>
      </c>
      <c r="K250" s="12" t="s">
        <v>14256</v>
      </c>
    </row>
    <row r="251" spans="1:11" ht="15.75" customHeight="1">
      <c r="A251" s="12">
        <v>28809773</v>
      </c>
      <c r="B251" s="12" t="s">
        <v>14257</v>
      </c>
      <c r="C251" s="12" t="s">
        <v>14258</v>
      </c>
      <c r="D251" s="12" t="s">
        <v>14259</v>
      </c>
      <c r="E251" s="12" t="s">
        <v>14260</v>
      </c>
      <c r="F251" s="12" t="s">
        <v>128</v>
      </c>
      <c r="G251" s="12">
        <v>2017</v>
      </c>
      <c r="H251" s="70">
        <v>42963</v>
      </c>
      <c r="I251" s="12" t="s">
        <v>14261</v>
      </c>
      <c r="J251" s="12" t="s">
        <v>14262</v>
      </c>
      <c r="K251" s="12" t="s">
        <v>14263</v>
      </c>
    </row>
    <row r="252" spans="1:11" ht="15.75" customHeight="1">
      <c r="A252" s="12">
        <v>28827304</v>
      </c>
      <c r="B252" s="12" t="s">
        <v>14264</v>
      </c>
      <c r="C252" s="12" t="s">
        <v>14265</v>
      </c>
      <c r="D252" s="12" t="s">
        <v>14266</v>
      </c>
      <c r="E252" s="12" t="s">
        <v>14267</v>
      </c>
      <c r="F252" s="12" t="s">
        <v>251</v>
      </c>
      <c r="G252" s="12">
        <v>2017</v>
      </c>
      <c r="H252" s="70">
        <v>42970</v>
      </c>
      <c r="K252" s="12" t="s">
        <v>14268</v>
      </c>
    </row>
    <row r="253" spans="1:11" ht="15.75" customHeight="1">
      <c r="A253" s="12">
        <v>28827306</v>
      </c>
      <c r="B253" s="12" t="s">
        <v>14269</v>
      </c>
      <c r="C253" s="12" t="s">
        <v>14270</v>
      </c>
      <c r="D253" s="12" t="s">
        <v>14271</v>
      </c>
      <c r="E253" s="12" t="s">
        <v>14272</v>
      </c>
      <c r="F253" s="12" t="s">
        <v>251</v>
      </c>
      <c r="G253" s="12">
        <v>2017</v>
      </c>
      <c r="H253" s="70">
        <v>42970</v>
      </c>
      <c r="K253" s="12" t="s">
        <v>14273</v>
      </c>
    </row>
    <row r="254" spans="1:11" ht="15.75" customHeight="1">
      <c r="A254" s="12">
        <v>28899468</v>
      </c>
      <c r="B254" s="12" t="s">
        <v>14274</v>
      </c>
      <c r="C254" s="12" t="s">
        <v>14275</v>
      </c>
      <c r="D254" s="12" t="s">
        <v>14276</v>
      </c>
      <c r="E254" s="12" t="s">
        <v>14277</v>
      </c>
      <c r="F254" s="12" t="s">
        <v>14278</v>
      </c>
      <c r="G254" s="12">
        <v>2017</v>
      </c>
      <c r="H254" s="70">
        <v>42992</v>
      </c>
      <c r="I254" s="12" t="s">
        <v>14279</v>
      </c>
      <c r="K254" s="12" t="s">
        <v>14280</v>
      </c>
    </row>
    <row r="255" spans="1:11" ht="15.75" customHeight="1">
      <c r="A255" s="12">
        <v>28923817</v>
      </c>
      <c r="B255" s="12" t="s">
        <v>14281</v>
      </c>
      <c r="C255" s="12" t="s">
        <v>14282</v>
      </c>
      <c r="D255" s="12" t="s">
        <v>14283</v>
      </c>
      <c r="E255" s="12" t="s">
        <v>14284</v>
      </c>
      <c r="F255" s="12" t="s">
        <v>14285</v>
      </c>
      <c r="G255" s="12">
        <v>2017</v>
      </c>
      <c r="H255" s="70">
        <v>42998</v>
      </c>
      <c r="I255" s="12" t="s">
        <v>14286</v>
      </c>
      <c r="J255" s="12" t="s">
        <v>14287</v>
      </c>
      <c r="K255" s="12" t="s">
        <v>14288</v>
      </c>
    </row>
    <row r="256" spans="1:11" ht="15.75" customHeight="1">
      <c r="A256" s="12">
        <v>32944702</v>
      </c>
      <c r="B256" s="12" t="s">
        <v>14289</v>
      </c>
      <c r="C256" s="12" t="s">
        <v>14290</v>
      </c>
      <c r="D256" s="12" t="s">
        <v>14291</v>
      </c>
      <c r="E256" s="12" t="s">
        <v>14292</v>
      </c>
      <c r="F256" s="12" t="s">
        <v>14293</v>
      </c>
      <c r="G256" s="12">
        <v>2017</v>
      </c>
      <c r="H256" s="70">
        <v>44092</v>
      </c>
      <c r="I256" s="12" t="s">
        <v>14294</v>
      </c>
      <c r="K256" s="12" t="s">
        <v>14295</v>
      </c>
    </row>
    <row r="257" spans="1:11" ht="15.75" customHeight="1">
      <c r="A257" s="12">
        <v>28739800</v>
      </c>
      <c r="B257" s="12" t="s">
        <v>14296</v>
      </c>
      <c r="C257" s="12" t="s">
        <v>14297</v>
      </c>
      <c r="D257" s="12" t="s">
        <v>14298</v>
      </c>
      <c r="E257" s="12" t="s">
        <v>14299</v>
      </c>
      <c r="F257" s="12" t="s">
        <v>1236</v>
      </c>
      <c r="G257" s="12">
        <v>2017</v>
      </c>
      <c r="H257" s="70">
        <v>42942</v>
      </c>
      <c r="I257" s="12" t="s">
        <v>14300</v>
      </c>
      <c r="K257" s="12" t="s">
        <v>14301</v>
      </c>
    </row>
    <row r="258" spans="1:11" ht="15.75" customHeight="1">
      <c r="A258" s="12">
        <v>28951853</v>
      </c>
      <c r="B258" s="12" t="s">
        <v>14302</v>
      </c>
      <c r="C258" s="12" t="s">
        <v>14303</v>
      </c>
      <c r="D258" s="12" t="s">
        <v>14304</v>
      </c>
      <c r="E258" s="12" t="s">
        <v>14305</v>
      </c>
      <c r="F258" s="12" t="s">
        <v>559</v>
      </c>
      <c r="G258" s="12">
        <v>2017</v>
      </c>
      <c r="H258" s="70">
        <v>43006</v>
      </c>
      <c r="I258" s="12" t="s">
        <v>14306</v>
      </c>
      <c r="K258" s="12" t="s">
        <v>14307</v>
      </c>
    </row>
    <row r="259" spans="1:11" ht="15.75" customHeight="1">
      <c r="A259" s="12">
        <v>29034107</v>
      </c>
      <c r="B259" s="12" t="s">
        <v>14308</v>
      </c>
      <c r="C259" s="12" t="s">
        <v>14309</v>
      </c>
      <c r="D259" s="12" t="s">
        <v>14310</v>
      </c>
      <c r="E259" s="12" t="s">
        <v>14311</v>
      </c>
      <c r="F259" s="12" t="s">
        <v>760</v>
      </c>
      <c r="G259" s="12">
        <v>2017</v>
      </c>
      <c r="H259" s="70">
        <v>43025</v>
      </c>
      <c r="I259" s="12" t="s">
        <v>14312</v>
      </c>
      <c r="K259" s="12" t="s">
        <v>14313</v>
      </c>
    </row>
    <row r="260" spans="1:11" ht="15.75" customHeight="1">
      <c r="A260" s="12">
        <v>28898240</v>
      </c>
      <c r="B260" s="12" t="s">
        <v>14314</v>
      </c>
      <c r="C260" s="12" t="s">
        <v>14315</v>
      </c>
      <c r="D260" s="12" t="s">
        <v>14316</v>
      </c>
      <c r="E260" s="12" t="s">
        <v>14317</v>
      </c>
      <c r="F260" s="12" t="s">
        <v>2175</v>
      </c>
      <c r="G260" s="12">
        <v>2017</v>
      </c>
      <c r="H260" s="70">
        <v>42991</v>
      </c>
      <c r="I260" s="12" t="s">
        <v>14318</v>
      </c>
      <c r="K260" s="12" t="s">
        <v>14319</v>
      </c>
    </row>
    <row r="261" spans="1:11" ht="15.75" customHeight="1">
      <c r="A261" s="12">
        <v>28520854</v>
      </c>
      <c r="B261" s="12" t="s">
        <v>14320</v>
      </c>
      <c r="C261" s="12" t="s">
        <v>14321</v>
      </c>
      <c r="D261" s="12" t="s">
        <v>14322</v>
      </c>
      <c r="E261" s="12" t="s">
        <v>14323</v>
      </c>
      <c r="F261" s="12" t="s">
        <v>851</v>
      </c>
      <c r="G261" s="12">
        <v>2017</v>
      </c>
      <c r="H261" s="70">
        <v>42874</v>
      </c>
      <c r="K261" s="12" t="s">
        <v>14324</v>
      </c>
    </row>
    <row r="262" spans="1:11" ht="15.75" customHeight="1">
      <c r="A262" s="12">
        <v>28915869</v>
      </c>
      <c r="B262" s="12" t="s">
        <v>14325</v>
      </c>
      <c r="C262" s="12" t="s">
        <v>14326</v>
      </c>
      <c r="D262" s="12" t="s">
        <v>14327</v>
      </c>
      <c r="E262" s="12" t="s">
        <v>14328</v>
      </c>
      <c r="F262" s="12" t="s">
        <v>8511</v>
      </c>
      <c r="G262" s="12">
        <v>2017</v>
      </c>
      <c r="H262" s="70">
        <v>42995</v>
      </c>
      <c r="I262" s="12" t="s">
        <v>14329</v>
      </c>
      <c r="K262" s="12" t="s">
        <v>14330</v>
      </c>
    </row>
    <row r="263" spans="1:11" ht="15.75" customHeight="1">
      <c r="A263" s="12">
        <v>28966918</v>
      </c>
      <c r="B263" s="12" t="s">
        <v>14331</v>
      </c>
      <c r="C263" s="12" t="s">
        <v>14332</v>
      </c>
      <c r="D263" s="12" t="s">
        <v>14333</v>
      </c>
      <c r="E263" s="12" t="s">
        <v>11532</v>
      </c>
      <c r="F263" s="12" t="s">
        <v>559</v>
      </c>
      <c r="G263" s="12">
        <v>2017</v>
      </c>
      <c r="H263" s="70">
        <v>43011</v>
      </c>
      <c r="I263" s="12" t="s">
        <v>14334</v>
      </c>
      <c r="K263" s="12" t="s">
        <v>14335</v>
      </c>
    </row>
    <row r="264" spans="1:11" ht="15.75" customHeight="1">
      <c r="A264" s="12">
        <v>28918430</v>
      </c>
      <c r="B264" s="12" t="s">
        <v>14336</v>
      </c>
      <c r="C264" s="12" t="s">
        <v>14337</v>
      </c>
      <c r="D264" s="12" t="s">
        <v>14338</v>
      </c>
      <c r="E264" s="12" t="s">
        <v>14339</v>
      </c>
      <c r="F264" s="12" t="s">
        <v>14340</v>
      </c>
      <c r="G264" s="12">
        <v>2017</v>
      </c>
      <c r="H264" s="70">
        <v>42996</v>
      </c>
      <c r="I264" s="12" t="s">
        <v>14341</v>
      </c>
      <c r="K264" s="12" t="s">
        <v>14342</v>
      </c>
    </row>
    <row r="265" spans="1:11" ht="15.75" customHeight="1">
      <c r="A265" s="12">
        <v>28934342</v>
      </c>
      <c r="B265" s="12" t="s">
        <v>14343</v>
      </c>
      <c r="C265" s="12" t="s">
        <v>14344</v>
      </c>
      <c r="D265" s="12" t="s">
        <v>14345</v>
      </c>
      <c r="E265" s="12" t="s">
        <v>6504</v>
      </c>
      <c r="F265" s="12" t="s">
        <v>2168</v>
      </c>
      <c r="G265" s="12">
        <v>2017</v>
      </c>
      <c r="H265" s="70">
        <v>43000</v>
      </c>
      <c r="I265" s="12" t="s">
        <v>14346</v>
      </c>
      <c r="K265" s="12" t="s">
        <v>14347</v>
      </c>
    </row>
    <row r="266" spans="1:11" ht="15.75" customHeight="1">
      <c r="A266" s="12">
        <v>30234930</v>
      </c>
      <c r="B266" s="12" t="s">
        <v>14348</v>
      </c>
      <c r="C266" s="12" t="s">
        <v>14349</v>
      </c>
      <c r="D266" s="12" t="s">
        <v>14350</v>
      </c>
      <c r="E266" s="12" t="s">
        <v>14351</v>
      </c>
      <c r="F266" s="12" t="s">
        <v>14348</v>
      </c>
      <c r="G266" s="12">
        <v>2017</v>
      </c>
      <c r="H266" s="70">
        <v>42999</v>
      </c>
    </row>
    <row r="267" spans="1:11" ht="15.75" customHeight="1">
      <c r="A267" s="12">
        <v>28937705</v>
      </c>
      <c r="B267" s="12" t="s">
        <v>14352</v>
      </c>
      <c r="C267" s="12" t="s">
        <v>14353</v>
      </c>
      <c r="D267" s="12" t="s">
        <v>14354</v>
      </c>
      <c r="E267" s="12" t="s">
        <v>14355</v>
      </c>
      <c r="F267" s="12" t="s">
        <v>376</v>
      </c>
      <c r="G267" s="12">
        <v>2017</v>
      </c>
      <c r="H267" s="70">
        <v>43001</v>
      </c>
      <c r="I267" s="12" t="s">
        <v>14356</v>
      </c>
      <c r="K267" s="12" t="s">
        <v>14357</v>
      </c>
    </row>
    <row r="268" spans="1:11" ht="15.75" customHeight="1">
      <c r="A268" s="12">
        <v>28692536</v>
      </c>
      <c r="B268" s="12" t="s">
        <v>14358</v>
      </c>
      <c r="C268" s="12" t="s">
        <v>14359</v>
      </c>
      <c r="D268" s="12" t="s">
        <v>14360</v>
      </c>
      <c r="E268" s="12" t="s">
        <v>14361</v>
      </c>
      <c r="F268" s="12" t="s">
        <v>198</v>
      </c>
      <c r="G268" s="12">
        <v>2017</v>
      </c>
      <c r="H268" s="70">
        <v>42927</v>
      </c>
      <c r="K268" s="12" t="s">
        <v>14362</v>
      </c>
    </row>
    <row r="269" spans="1:11" ht="15.75" customHeight="1">
      <c r="A269" s="12">
        <v>28945766</v>
      </c>
      <c r="B269" s="12" t="s">
        <v>14363</v>
      </c>
      <c r="C269" s="12" t="s">
        <v>14364</v>
      </c>
      <c r="D269" s="12" t="s">
        <v>14365</v>
      </c>
      <c r="E269" s="12" t="s">
        <v>558</v>
      </c>
      <c r="F269" s="12" t="s">
        <v>2168</v>
      </c>
      <c r="G269" s="12">
        <v>2017</v>
      </c>
      <c r="H269" s="70">
        <v>43004</v>
      </c>
      <c r="I269" s="12" t="s">
        <v>14366</v>
      </c>
      <c r="K269" s="12" t="s">
        <v>14367</v>
      </c>
    </row>
    <row r="270" spans="1:11" ht="15.75" customHeight="1">
      <c r="A270" s="12">
        <v>28945814</v>
      </c>
      <c r="B270" s="12" t="s">
        <v>14368</v>
      </c>
      <c r="C270" s="12" t="s">
        <v>14369</v>
      </c>
      <c r="D270" s="12" t="s">
        <v>14370</v>
      </c>
      <c r="E270" s="12" t="s">
        <v>14371</v>
      </c>
      <c r="F270" s="12" t="s">
        <v>2168</v>
      </c>
      <c r="G270" s="12">
        <v>2017</v>
      </c>
      <c r="H270" s="70">
        <v>43004</v>
      </c>
      <c r="I270" s="12" t="s">
        <v>14372</v>
      </c>
      <c r="K270" s="12" t="s">
        <v>14373</v>
      </c>
    </row>
    <row r="271" spans="1:11" ht="15.75" customHeight="1">
      <c r="A271" s="12">
        <v>28830072</v>
      </c>
      <c r="B271" s="12" t="s">
        <v>14374</v>
      </c>
      <c r="C271" s="12" t="s">
        <v>14375</v>
      </c>
      <c r="D271" s="12" t="s">
        <v>14376</v>
      </c>
      <c r="E271" s="12" t="s">
        <v>3468</v>
      </c>
      <c r="F271" s="12" t="s">
        <v>2860</v>
      </c>
      <c r="G271" s="12">
        <v>2017</v>
      </c>
      <c r="H271" s="70">
        <v>42971</v>
      </c>
      <c r="K271" s="12" t="s">
        <v>14377</v>
      </c>
    </row>
    <row r="272" spans="1:11" ht="15.75" customHeight="1">
      <c r="A272" s="12">
        <v>28830076</v>
      </c>
      <c r="B272" s="12" t="s">
        <v>14378</v>
      </c>
      <c r="C272" s="12" t="s">
        <v>14379</v>
      </c>
      <c r="D272" s="12" t="s">
        <v>14380</v>
      </c>
      <c r="E272" s="12" t="s">
        <v>4518</v>
      </c>
      <c r="F272" s="12" t="s">
        <v>2860</v>
      </c>
      <c r="G272" s="12">
        <v>2017</v>
      </c>
      <c r="H272" s="70">
        <v>42971</v>
      </c>
      <c r="K272" s="12" t="s">
        <v>14381</v>
      </c>
    </row>
    <row r="273" spans="1:11" ht="15.75" customHeight="1">
      <c r="A273" s="12">
        <v>28854690</v>
      </c>
      <c r="B273" s="12" t="s">
        <v>14382</v>
      </c>
      <c r="C273" s="12" t="s">
        <v>14383</v>
      </c>
      <c r="D273" s="12" t="s">
        <v>14384</v>
      </c>
      <c r="E273" s="12" t="s">
        <v>14385</v>
      </c>
      <c r="F273" s="12" t="s">
        <v>2860</v>
      </c>
      <c r="G273" s="12">
        <v>2017</v>
      </c>
      <c r="H273" s="70">
        <v>42979</v>
      </c>
      <c r="K273" s="12" t="s">
        <v>14386</v>
      </c>
    </row>
    <row r="274" spans="1:11" ht="15.75" customHeight="1">
      <c r="A274" s="12">
        <v>28114879</v>
      </c>
      <c r="B274" s="12" t="s">
        <v>14387</v>
      </c>
      <c r="C274" s="12" t="s">
        <v>14388</v>
      </c>
      <c r="D274" s="12" t="s">
        <v>14389</v>
      </c>
      <c r="E274" s="12" t="s">
        <v>14390</v>
      </c>
      <c r="F274" s="12" t="s">
        <v>725</v>
      </c>
      <c r="G274" s="12">
        <v>2017</v>
      </c>
      <c r="H274" s="70">
        <v>42760</v>
      </c>
      <c r="K274" s="12" t="s">
        <v>14391</v>
      </c>
    </row>
    <row r="275" spans="1:11" ht="15.75" customHeight="1">
      <c r="A275" s="12">
        <v>28120644</v>
      </c>
      <c r="B275" s="12" t="s">
        <v>14392</v>
      </c>
      <c r="C275" s="12" t="s">
        <v>14393</v>
      </c>
      <c r="D275" s="12" t="s">
        <v>14394</v>
      </c>
      <c r="E275" s="12" t="s">
        <v>5607</v>
      </c>
      <c r="F275" s="12" t="s">
        <v>725</v>
      </c>
      <c r="G275" s="12">
        <v>2017</v>
      </c>
      <c r="H275" s="70">
        <v>42761</v>
      </c>
      <c r="K275" s="12" t="s">
        <v>14395</v>
      </c>
    </row>
    <row r="276" spans="1:11" ht="15.75" customHeight="1">
      <c r="A276" s="12">
        <v>28120646</v>
      </c>
      <c r="B276" s="12" t="s">
        <v>14396</v>
      </c>
      <c r="C276" s="12" t="s">
        <v>14397</v>
      </c>
      <c r="D276" s="12" t="s">
        <v>14398</v>
      </c>
      <c r="E276" s="12" t="s">
        <v>8906</v>
      </c>
      <c r="F276" s="12" t="s">
        <v>725</v>
      </c>
      <c r="G276" s="12">
        <v>2017</v>
      </c>
      <c r="H276" s="70">
        <v>42761</v>
      </c>
      <c r="K276" s="12" t="s">
        <v>14399</v>
      </c>
    </row>
    <row r="277" spans="1:11" ht="15.75" customHeight="1">
      <c r="A277" s="12">
        <v>28134005</v>
      </c>
      <c r="B277" s="12" t="s">
        <v>14400</v>
      </c>
      <c r="C277" s="12" t="s">
        <v>14401</v>
      </c>
      <c r="D277" s="12" t="s">
        <v>14402</v>
      </c>
      <c r="E277" s="12" t="s">
        <v>13865</v>
      </c>
      <c r="F277" s="12" t="s">
        <v>725</v>
      </c>
      <c r="G277" s="12">
        <v>2017</v>
      </c>
      <c r="H277" s="70">
        <v>42766</v>
      </c>
      <c r="I277" s="12" t="s">
        <v>14403</v>
      </c>
      <c r="J277" s="12" t="s">
        <v>14404</v>
      </c>
      <c r="K277" s="12" t="s">
        <v>14405</v>
      </c>
    </row>
    <row r="278" spans="1:11" ht="15.75" customHeight="1">
      <c r="A278" s="12">
        <v>28166698</v>
      </c>
      <c r="B278" s="12" t="s">
        <v>14406</v>
      </c>
      <c r="C278" s="12" t="s">
        <v>14407</v>
      </c>
      <c r="D278" s="12" t="s">
        <v>14408</v>
      </c>
      <c r="E278" s="12" t="s">
        <v>14409</v>
      </c>
      <c r="F278" s="12" t="s">
        <v>725</v>
      </c>
      <c r="G278" s="12">
        <v>2017</v>
      </c>
      <c r="H278" s="70">
        <v>42774</v>
      </c>
      <c r="I278" s="12" t="s">
        <v>14410</v>
      </c>
      <c r="J278" s="12" t="s">
        <v>14411</v>
      </c>
      <c r="K278" s="12" t="s">
        <v>14412</v>
      </c>
    </row>
    <row r="279" spans="1:11" ht="15.75" customHeight="1">
      <c r="A279" s="12">
        <v>28186463</v>
      </c>
      <c r="B279" s="12" t="s">
        <v>14413</v>
      </c>
      <c r="C279" s="12" t="s">
        <v>14414</v>
      </c>
      <c r="D279" s="12" t="s">
        <v>14415</v>
      </c>
      <c r="E279" s="12" t="s">
        <v>4191</v>
      </c>
      <c r="F279" s="12" t="s">
        <v>725</v>
      </c>
      <c r="G279" s="12">
        <v>2017</v>
      </c>
      <c r="H279" s="70">
        <v>42777</v>
      </c>
      <c r="K279" s="12" t="s">
        <v>14416</v>
      </c>
    </row>
    <row r="280" spans="1:11" ht="15.75" customHeight="1">
      <c r="A280" s="12">
        <v>28323193</v>
      </c>
      <c r="B280" s="12" t="s">
        <v>14417</v>
      </c>
      <c r="C280" s="12" t="s">
        <v>14418</v>
      </c>
      <c r="D280" s="12" t="s">
        <v>14419</v>
      </c>
      <c r="E280" s="12" t="s">
        <v>5243</v>
      </c>
      <c r="F280" s="12" t="s">
        <v>2784</v>
      </c>
      <c r="G280" s="12">
        <v>2017</v>
      </c>
      <c r="H280" s="70">
        <v>42816</v>
      </c>
      <c r="K280" s="12" t="s">
        <v>14420</v>
      </c>
    </row>
    <row r="281" spans="1:11" ht="15.75" customHeight="1">
      <c r="A281" s="12">
        <v>28444417</v>
      </c>
      <c r="B281" s="12" t="s">
        <v>14421</v>
      </c>
      <c r="C281" s="12" t="s">
        <v>14422</v>
      </c>
      <c r="D281" s="12" t="s">
        <v>14423</v>
      </c>
      <c r="E281" s="12" t="s">
        <v>9987</v>
      </c>
      <c r="F281" s="12" t="s">
        <v>574</v>
      </c>
      <c r="G281" s="12">
        <v>2017</v>
      </c>
      <c r="H281" s="70">
        <v>42852</v>
      </c>
      <c r="I281" s="12" t="s">
        <v>14424</v>
      </c>
      <c r="K281" s="12" t="s">
        <v>14425</v>
      </c>
    </row>
    <row r="282" spans="1:11" ht="15.75" customHeight="1">
      <c r="A282" s="12">
        <v>28488731</v>
      </c>
      <c r="B282" s="12" t="s">
        <v>14426</v>
      </c>
      <c r="C282" s="12" t="s">
        <v>14427</v>
      </c>
      <c r="D282" s="12" t="s">
        <v>14428</v>
      </c>
      <c r="E282" s="12" t="s">
        <v>6867</v>
      </c>
      <c r="F282" s="12" t="s">
        <v>5874</v>
      </c>
      <c r="G282" s="12">
        <v>2017</v>
      </c>
      <c r="H282" s="70">
        <v>42866</v>
      </c>
      <c r="K282" s="12" t="s">
        <v>14429</v>
      </c>
    </row>
    <row r="283" spans="1:11" ht="15.75" customHeight="1">
      <c r="A283" s="12">
        <v>28629687</v>
      </c>
      <c r="B283" s="12" t="s">
        <v>14430</v>
      </c>
      <c r="C283" s="12" t="s">
        <v>14431</v>
      </c>
      <c r="D283" s="12" t="s">
        <v>14432</v>
      </c>
      <c r="E283" s="12" t="s">
        <v>14433</v>
      </c>
      <c r="F283" s="12" t="s">
        <v>10695</v>
      </c>
      <c r="G283" s="12">
        <v>2017</v>
      </c>
      <c r="H283" s="70">
        <v>42907</v>
      </c>
      <c r="I283" s="12" t="s">
        <v>14434</v>
      </c>
      <c r="J283" s="12" t="s">
        <v>14435</v>
      </c>
      <c r="K283" s="12" t="s">
        <v>14436</v>
      </c>
    </row>
    <row r="284" spans="1:11" ht="15.75" customHeight="1">
      <c r="A284" s="12">
        <v>28701400</v>
      </c>
      <c r="B284" s="12" t="s">
        <v>14437</v>
      </c>
      <c r="C284" s="12" t="s">
        <v>14438</v>
      </c>
      <c r="D284" s="12" t="s">
        <v>14439</v>
      </c>
      <c r="E284" s="12" t="s">
        <v>14440</v>
      </c>
      <c r="F284" s="12" t="s">
        <v>14441</v>
      </c>
      <c r="G284" s="12">
        <v>2017</v>
      </c>
      <c r="H284" s="70">
        <v>42930</v>
      </c>
      <c r="I284" s="12" t="s">
        <v>14442</v>
      </c>
      <c r="K284" s="12" t="s">
        <v>14443</v>
      </c>
    </row>
    <row r="285" spans="1:11" ht="15.75" customHeight="1">
      <c r="A285" s="12">
        <v>28784680</v>
      </c>
      <c r="B285" s="12" t="s">
        <v>14444</v>
      </c>
      <c r="C285" s="12" t="s">
        <v>14445</v>
      </c>
      <c r="D285" s="12" t="s">
        <v>14446</v>
      </c>
      <c r="E285" s="12" t="s">
        <v>14447</v>
      </c>
      <c r="F285" s="12" t="s">
        <v>1128</v>
      </c>
      <c r="G285" s="12">
        <v>2017</v>
      </c>
      <c r="H285" s="70">
        <v>42956</v>
      </c>
      <c r="I285" s="12" t="s">
        <v>14448</v>
      </c>
      <c r="K285" s="12" t="s">
        <v>14449</v>
      </c>
    </row>
    <row r="286" spans="1:11" ht="15.75" customHeight="1">
      <c r="A286" s="12">
        <v>28803864</v>
      </c>
      <c r="B286" s="12" t="s">
        <v>14450</v>
      </c>
      <c r="C286" s="12" t="s">
        <v>14451</v>
      </c>
      <c r="D286" s="12" t="s">
        <v>14452</v>
      </c>
      <c r="E286" s="12" t="s">
        <v>14453</v>
      </c>
      <c r="F286" s="12" t="s">
        <v>605</v>
      </c>
      <c r="G286" s="12">
        <v>2017</v>
      </c>
      <c r="H286" s="70">
        <v>42962</v>
      </c>
      <c r="K286" s="12" t="s">
        <v>14454</v>
      </c>
    </row>
    <row r="287" spans="1:11" ht="15.75" customHeight="1">
      <c r="A287" s="12">
        <v>28867456</v>
      </c>
      <c r="B287" s="12" t="s">
        <v>14455</v>
      </c>
      <c r="C287" s="12" t="s">
        <v>14456</v>
      </c>
      <c r="D287" s="12" t="s">
        <v>14457</v>
      </c>
      <c r="E287" s="12" t="s">
        <v>14299</v>
      </c>
      <c r="F287" s="12" t="s">
        <v>546</v>
      </c>
      <c r="G287" s="12">
        <v>2017</v>
      </c>
      <c r="H287" s="70">
        <v>42983</v>
      </c>
      <c r="K287" s="12" t="s">
        <v>14458</v>
      </c>
    </row>
    <row r="288" spans="1:11" ht="15.75" customHeight="1">
      <c r="A288" s="12">
        <v>28878094</v>
      </c>
      <c r="B288" s="12" t="s">
        <v>14459</v>
      </c>
      <c r="C288" s="12" t="s">
        <v>14460</v>
      </c>
      <c r="D288" s="12" t="s">
        <v>14461</v>
      </c>
      <c r="E288" s="12" t="s">
        <v>4327</v>
      </c>
      <c r="F288" s="12" t="s">
        <v>14462</v>
      </c>
      <c r="G288" s="12">
        <v>2017</v>
      </c>
      <c r="H288" s="70">
        <v>42986</v>
      </c>
      <c r="K288" s="12" t="s">
        <v>14463</v>
      </c>
    </row>
    <row r="289" spans="1:11" ht="15.75" customHeight="1">
      <c r="A289" s="12">
        <v>28910265</v>
      </c>
      <c r="B289" s="12" t="s">
        <v>14464</v>
      </c>
      <c r="C289" s="12" t="s">
        <v>14465</v>
      </c>
      <c r="D289" s="12" t="s">
        <v>14466</v>
      </c>
      <c r="E289" s="12" t="s">
        <v>10336</v>
      </c>
      <c r="F289" s="12" t="s">
        <v>128</v>
      </c>
      <c r="G289" s="12">
        <v>2017</v>
      </c>
      <c r="H289" s="70">
        <v>42993</v>
      </c>
      <c r="I289" s="12" t="s">
        <v>14467</v>
      </c>
      <c r="J289" s="12" t="s">
        <v>14468</v>
      </c>
      <c r="K289" s="12" t="s">
        <v>14469</v>
      </c>
    </row>
    <row r="290" spans="1:11" ht="15.75" customHeight="1">
      <c r="A290" s="12">
        <v>28913832</v>
      </c>
      <c r="B290" s="12" t="s">
        <v>14470</v>
      </c>
      <c r="C290" s="12" t="s">
        <v>12443</v>
      </c>
      <c r="D290" s="12" t="s">
        <v>14471</v>
      </c>
      <c r="E290" s="12" t="s">
        <v>12445</v>
      </c>
      <c r="F290" s="12" t="s">
        <v>10866</v>
      </c>
      <c r="G290" s="12">
        <v>2017</v>
      </c>
      <c r="H290" s="70">
        <v>42994</v>
      </c>
      <c r="K290" s="12" t="s">
        <v>14472</v>
      </c>
    </row>
    <row r="291" spans="1:11" ht="15.75" customHeight="1">
      <c r="A291" s="12">
        <v>29080882</v>
      </c>
      <c r="B291" s="12" t="s">
        <v>14473</v>
      </c>
      <c r="C291" s="12" t="s">
        <v>14474</v>
      </c>
      <c r="D291" s="12" t="s">
        <v>14475</v>
      </c>
      <c r="E291" s="12" t="s">
        <v>14476</v>
      </c>
      <c r="F291" s="12" t="s">
        <v>14477</v>
      </c>
      <c r="G291" s="12">
        <v>2017</v>
      </c>
      <c r="H291" s="70">
        <v>43038</v>
      </c>
      <c r="K291" s="12" t="s">
        <v>14478</v>
      </c>
    </row>
    <row r="292" spans="1:11" ht="15.75" customHeight="1">
      <c r="A292" s="12">
        <v>29208873</v>
      </c>
      <c r="B292" s="12" t="s">
        <v>14479</v>
      </c>
      <c r="C292" s="12" t="s">
        <v>14480</v>
      </c>
      <c r="D292" s="12" t="s">
        <v>14481</v>
      </c>
      <c r="E292" s="12" t="s">
        <v>14482</v>
      </c>
      <c r="F292" s="12" t="s">
        <v>331</v>
      </c>
      <c r="G292" s="12">
        <v>2017</v>
      </c>
      <c r="H292" s="70">
        <v>43076</v>
      </c>
    </row>
    <row r="293" spans="1:11" ht="15.75" customHeight="1">
      <c r="A293" s="12">
        <v>29405144</v>
      </c>
      <c r="B293" s="12" t="s">
        <v>14483</v>
      </c>
      <c r="C293" s="12" t="s">
        <v>14484</v>
      </c>
      <c r="D293" s="12" t="s">
        <v>14485</v>
      </c>
      <c r="E293" s="12" t="s">
        <v>14486</v>
      </c>
      <c r="F293" s="12" t="s">
        <v>2250</v>
      </c>
      <c r="G293" s="12">
        <v>2017</v>
      </c>
      <c r="H293" s="70">
        <v>43138</v>
      </c>
      <c r="K293" s="12" t="s">
        <v>14487</v>
      </c>
    </row>
    <row r="294" spans="1:11" ht="15.75" customHeight="1">
      <c r="A294" s="12">
        <v>28973037</v>
      </c>
      <c r="B294" s="12" t="s">
        <v>14488</v>
      </c>
      <c r="C294" s="12" t="s">
        <v>14489</v>
      </c>
      <c r="D294" s="12" t="s">
        <v>14490</v>
      </c>
      <c r="E294" s="12" t="s">
        <v>6148</v>
      </c>
      <c r="F294" s="12" t="s">
        <v>2168</v>
      </c>
      <c r="G294" s="12">
        <v>2017</v>
      </c>
      <c r="H294" s="70">
        <v>43012</v>
      </c>
      <c r="I294" s="12" t="s">
        <v>14491</v>
      </c>
      <c r="K294" s="12" t="s">
        <v>14492</v>
      </c>
    </row>
    <row r="295" spans="1:11" ht="15.75" customHeight="1">
      <c r="A295" s="12">
        <v>28835360</v>
      </c>
      <c r="B295" s="12" t="s">
        <v>14493</v>
      </c>
      <c r="C295" s="12" t="s">
        <v>14494</v>
      </c>
      <c r="D295" s="12" t="s">
        <v>14495</v>
      </c>
      <c r="E295" s="12" t="s">
        <v>14496</v>
      </c>
      <c r="F295" s="12" t="s">
        <v>1690</v>
      </c>
      <c r="G295" s="12">
        <v>2017</v>
      </c>
      <c r="H295" s="70">
        <v>42972</v>
      </c>
      <c r="I295" s="12" t="s">
        <v>14497</v>
      </c>
      <c r="K295" s="12" t="s">
        <v>14498</v>
      </c>
    </row>
    <row r="296" spans="1:11" ht="15.75" customHeight="1">
      <c r="A296" s="12">
        <v>28993385</v>
      </c>
      <c r="B296" s="12" t="s">
        <v>14499</v>
      </c>
      <c r="C296" s="12" t="s">
        <v>14500</v>
      </c>
      <c r="D296" s="12" t="s">
        <v>14501</v>
      </c>
      <c r="E296" s="12" t="s">
        <v>9434</v>
      </c>
      <c r="F296" s="12" t="s">
        <v>204</v>
      </c>
      <c r="G296" s="12">
        <v>2017</v>
      </c>
      <c r="H296" s="70">
        <v>43019</v>
      </c>
      <c r="I296" s="12" t="s">
        <v>14502</v>
      </c>
      <c r="K296" s="12" t="s">
        <v>14503</v>
      </c>
    </row>
    <row r="297" spans="1:11" ht="15.75" customHeight="1">
      <c r="A297" s="12">
        <v>28988539</v>
      </c>
      <c r="B297" s="12" t="s">
        <v>14504</v>
      </c>
      <c r="C297" s="12" t="s">
        <v>14505</v>
      </c>
      <c r="D297" s="12" t="s">
        <v>14506</v>
      </c>
      <c r="E297" s="12" t="s">
        <v>14507</v>
      </c>
      <c r="F297" s="12" t="s">
        <v>10933</v>
      </c>
      <c r="G297" s="12">
        <v>2017</v>
      </c>
      <c r="H297" s="70">
        <v>43018</v>
      </c>
      <c r="I297" s="12" t="s">
        <v>14508</v>
      </c>
      <c r="K297" s="12" t="s">
        <v>14509</v>
      </c>
    </row>
    <row r="298" spans="1:11" ht="15.75" customHeight="1">
      <c r="A298" s="12">
        <v>28988540</v>
      </c>
      <c r="B298" s="12" t="s">
        <v>14510</v>
      </c>
      <c r="C298" s="12" t="s">
        <v>14511</v>
      </c>
      <c r="D298" s="12" t="s">
        <v>14512</v>
      </c>
      <c r="E298" s="12" t="s">
        <v>14513</v>
      </c>
      <c r="F298" s="12" t="s">
        <v>10933</v>
      </c>
      <c r="G298" s="12">
        <v>2017</v>
      </c>
      <c r="H298" s="70">
        <v>43018</v>
      </c>
      <c r="I298" s="12" t="s">
        <v>14514</v>
      </c>
      <c r="K298" s="12" t="s">
        <v>14515</v>
      </c>
    </row>
    <row r="299" spans="1:11" ht="15.75" customHeight="1">
      <c r="A299" s="12">
        <v>29067282</v>
      </c>
      <c r="B299" s="12" t="s">
        <v>14516</v>
      </c>
      <c r="C299" s="12" t="s">
        <v>14517</v>
      </c>
      <c r="D299" s="12" t="s">
        <v>14518</v>
      </c>
      <c r="E299" s="12" t="s">
        <v>14519</v>
      </c>
      <c r="F299" s="12" t="s">
        <v>559</v>
      </c>
      <c r="G299" s="12">
        <v>2017</v>
      </c>
      <c r="H299" s="70">
        <v>43034</v>
      </c>
      <c r="I299" s="12" t="s">
        <v>14520</v>
      </c>
      <c r="K299" s="12" t="s">
        <v>14521</v>
      </c>
    </row>
    <row r="300" spans="1:11" ht="15.75" customHeight="1">
      <c r="A300" s="12">
        <v>28855311</v>
      </c>
      <c r="B300" s="12" t="s">
        <v>14522</v>
      </c>
      <c r="C300" s="12" t="s">
        <v>14523</v>
      </c>
      <c r="D300" s="12" t="s">
        <v>14524</v>
      </c>
      <c r="E300" s="12" t="s">
        <v>14525</v>
      </c>
      <c r="F300" s="12" t="s">
        <v>1295</v>
      </c>
      <c r="G300" s="12">
        <v>2017</v>
      </c>
      <c r="H300" s="70">
        <v>42979</v>
      </c>
      <c r="I300" s="12" t="s">
        <v>14526</v>
      </c>
      <c r="J300" s="12" t="s">
        <v>14527</v>
      </c>
      <c r="K300" s="12" t="s">
        <v>14528</v>
      </c>
    </row>
    <row r="301" spans="1:11" ht="15.75" customHeight="1">
      <c r="A301" s="12">
        <v>29043753</v>
      </c>
      <c r="B301" s="12" t="s">
        <v>14529</v>
      </c>
      <c r="C301" s="12" t="s">
        <v>14530</v>
      </c>
      <c r="D301" s="12" t="s">
        <v>14531</v>
      </c>
      <c r="E301" s="12" t="s">
        <v>14532</v>
      </c>
      <c r="F301" s="12" t="s">
        <v>370</v>
      </c>
      <c r="G301" s="12">
        <v>2017</v>
      </c>
      <c r="H301" s="70">
        <v>43027</v>
      </c>
      <c r="K301" s="12" t="s">
        <v>14533</v>
      </c>
    </row>
    <row r="302" spans="1:11" ht="15.75" customHeight="1">
      <c r="A302" s="12">
        <v>29052561</v>
      </c>
      <c r="B302" s="12" t="s">
        <v>14534</v>
      </c>
      <c r="C302" s="12" t="s">
        <v>14535</v>
      </c>
      <c r="D302" s="12" t="s">
        <v>14536</v>
      </c>
      <c r="E302" s="12" t="s">
        <v>14537</v>
      </c>
      <c r="F302" s="12" t="s">
        <v>4931</v>
      </c>
      <c r="G302" s="12">
        <v>2017</v>
      </c>
      <c r="H302" s="70">
        <v>43029</v>
      </c>
      <c r="I302" s="12" t="s">
        <v>14538</v>
      </c>
      <c r="K302" s="12" t="s">
        <v>14539</v>
      </c>
    </row>
    <row r="303" spans="1:11" ht="15.75" customHeight="1">
      <c r="A303" s="12">
        <v>29053737</v>
      </c>
      <c r="B303" s="12" t="s">
        <v>14540</v>
      </c>
      <c r="C303" s="12" t="s">
        <v>14541</v>
      </c>
      <c r="D303" s="12" t="s">
        <v>14542</v>
      </c>
      <c r="E303" s="12" t="s">
        <v>14543</v>
      </c>
      <c r="F303" s="12" t="s">
        <v>2168</v>
      </c>
      <c r="G303" s="12">
        <v>2017</v>
      </c>
      <c r="H303" s="70">
        <v>43029</v>
      </c>
      <c r="I303" s="12" t="s">
        <v>14544</v>
      </c>
      <c r="K303" s="12" t="s">
        <v>14545</v>
      </c>
    </row>
    <row r="304" spans="1:11" ht="15.75" customHeight="1">
      <c r="A304" s="12">
        <v>28032361</v>
      </c>
      <c r="B304" s="12" t="s">
        <v>14546</v>
      </c>
      <c r="C304" s="12" t="s">
        <v>14547</v>
      </c>
      <c r="D304" s="12" t="s">
        <v>14548</v>
      </c>
      <c r="E304" s="12" t="s">
        <v>11625</v>
      </c>
      <c r="F304" s="12" t="s">
        <v>399</v>
      </c>
      <c r="G304" s="12">
        <v>2017</v>
      </c>
      <c r="H304" s="70">
        <v>42734</v>
      </c>
      <c r="K304" s="12" t="s">
        <v>14549</v>
      </c>
    </row>
    <row r="305" spans="1:11" ht="15.75" customHeight="1">
      <c r="A305" s="12">
        <v>28148678</v>
      </c>
      <c r="B305" s="12" t="s">
        <v>14550</v>
      </c>
      <c r="C305" s="12" t="s">
        <v>14551</v>
      </c>
      <c r="D305" s="12" t="s">
        <v>14552</v>
      </c>
      <c r="E305" s="12" t="s">
        <v>14553</v>
      </c>
      <c r="F305" s="12" t="s">
        <v>251</v>
      </c>
      <c r="G305" s="12">
        <v>2017</v>
      </c>
      <c r="H305" s="70">
        <v>42769</v>
      </c>
      <c r="K305" s="12" t="s">
        <v>14554</v>
      </c>
    </row>
    <row r="306" spans="1:11" ht="15.75" customHeight="1">
      <c r="A306" s="12">
        <v>28238212</v>
      </c>
      <c r="B306" s="12" t="s">
        <v>14555</v>
      </c>
      <c r="C306" s="12" t="s">
        <v>14556</v>
      </c>
      <c r="D306" s="12" t="s">
        <v>14557</v>
      </c>
      <c r="E306" s="12" t="s">
        <v>14558</v>
      </c>
      <c r="F306" s="12" t="s">
        <v>11639</v>
      </c>
      <c r="G306" s="12">
        <v>2017</v>
      </c>
      <c r="H306" s="70">
        <v>42793</v>
      </c>
      <c r="I306" s="12" t="s">
        <v>14559</v>
      </c>
      <c r="K306" s="12" t="s">
        <v>14560</v>
      </c>
    </row>
    <row r="307" spans="1:11" ht="15.75" customHeight="1">
      <c r="A307" s="12">
        <v>28396556</v>
      </c>
      <c r="B307" s="12" t="s">
        <v>14561</v>
      </c>
      <c r="C307" s="12" t="s">
        <v>14562</v>
      </c>
      <c r="D307" s="12" t="s">
        <v>14563</v>
      </c>
      <c r="E307" s="12" t="s">
        <v>7394</v>
      </c>
      <c r="F307" s="12" t="s">
        <v>251</v>
      </c>
      <c r="G307" s="12">
        <v>2017</v>
      </c>
      <c r="H307" s="70">
        <v>42837</v>
      </c>
      <c r="K307" s="12" t="s">
        <v>14564</v>
      </c>
    </row>
    <row r="308" spans="1:11" ht="15.75" customHeight="1">
      <c r="A308" s="12">
        <v>28476913</v>
      </c>
      <c r="B308" s="12" t="s">
        <v>14565</v>
      </c>
      <c r="C308" s="12" t="s">
        <v>14566</v>
      </c>
      <c r="D308" s="12" t="s">
        <v>14567</v>
      </c>
      <c r="E308" s="12" t="s">
        <v>14568</v>
      </c>
      <c r="F308" s="12" t="s">
        <v>251</v>
      </c>
      <c r="G308" s="12">
        <v>2017</v>
      </c>
      <c r="H308" s="70">
        <v>42862</v>
      </c>
      <c r="I308" s="12" t="s">
        <v>14569</v>
      </c>
      <c r="J308" s="12" t="s">
        <v>14570</v>
      </c>
      <c r="K308" s="12" t="s">
        <v>14571</v>
      </c>
    </row>
    <row r="309" spans="1:11" ht="15.75" customHeight="1">
      <c r="A309" s="12">
        <v>28502874</v>
      </c>
      <c r="B309" s="12" t="s">
        <v>14572</v>
      </c>
      <c r="C309" s="12" t="s">
        <v>14573</v>
      </c>
      <c r="D309" s="12" t="s">
        <v>14574</v>
      </c>
      <c r="E309" s="12" t="s">
        <v>14575</v>
      </c>
      <c r="F309" s="12" t="s">
        <v>14576</v>
      </c>
      <c r="G309" s="12">
        <v>2017</v>
      </c>
      <c r="H309" s="70">
        <v>42871</v>
      </c>
      <c r="K309" s="12" t="s">
        <v>14577</v>
      </c>
    </row>
    <row r="310" spans="1:11" ht="15.75" customHeight="1">
      <c r="A310" s="12">
        <v>28534712</v>
      </c>
      <c r="B310" s="12" t="s">
        <v>14578</v>
      </c>
      <c r="C310" s="12" t="s">
        <v>14579</v>
      </c>
      <c r="D310" s="12" t="s">
        <v>14580</v>
      </c>
      <c r="E310" s="12" t="s">
        <v>14581</v>
      </c>
      <c r="F310" s="12" t="s">
        <v>725</v>
      </c>
      <c r="G310" s="12">
        <v>2017</v>
      </c>
      <c r="H310" s="70">
        <v>42879</v>
      </c>
      <c r="K310" s="12" t="s">
        <v>14582</v>
      </c>
    </row>
    <row r="311" spans="1:11" ht="15.75" customHeight="1">
      <c r="A311" s="12">
        <v>28555934</v>
      </c>
      <c r="B311" s="12" t="s">
        <v>14583</v>
      </c>
      <c r="C311" s="12" t="s">
        <v>14584</v>
      </c>
      <c r="D311" s="12" t="s">
        <v>14585</v>
      </c>
      <c r="E311" s="12" t="s">
        <v>2233</v>
      </c>
      <c r="F311" s="12" t="s">
        <v>14586</v>
      </c>
      <c r="G311" s="12">
        <v>2017</v>
      </c>
      <c r="H311" s="70">
        <v>42886</v>
      </c>
      <c r="K311" s="12" t="s">
        <v>14587</v>
      </c>
    </row>
    <row r="312" spans="1:11" ht="15.75" customHeight="1">
      <c r="A312" s="12">
        <v>28639162</v>
      </c>
      <c r="B312" s="12" t="s">
        <v>14588</v>
      </c>
      <c r="C312" s="12" t="s">
        <v>14589</v>
      </c>
      <c r="D312" s="12" t="s">
        <v>14590</v>
      </c>
      <c r="E312" s="12" t="s">
        <v>14591</v>
      </c>
      <c r="F312" s="12" t="s">
        <v>1276</v>
      </c>
      <c r="G312" s="12">
        <v>2017</v>
      </c>
      <c r="H312" s="70">
        <v>42909</v>
      </c>
      <c r="I312" s="12" t="s">
        <v>14592</v>
      </c>
      <c r="K312" s="12" t="s">
        <v>14593</v>
      </c>
    </row>
    <row r="313" spans="1:11" ht="15.75" customHeight="1">
      <c r="A313" s="12">
        <v>28697843</v>
      </c>
      <c r="B313" s="12" t="s">
        <v>14594</v>
      </c>
      <c r="C313" s="12" t="s">
        <v>14595</v>
      </c>
      <c r="D313" s="12" t="s">
        <v>14596</v>
      </c>
      <c r="E313" s="12" t="s">
        <v>14597</v>
      </c>
      <c r="F313" s="12" t="s">
        <v>443</v>
      </c>
      <c r="G313" s="12">
        <v>2017</v>
      </c>
      <c r="H313" s="70">
        <v>42929</v>
      </c>
      <c r="K313" s="12" t="s">
        <v>14598</v>
      </c>
    </row>
    <row r="314" spans="1:11" ht="15.75" customHeight="1">
      <c r="A314" s="12">
        <v>28708696</v>
      </c>
      <c r="B314" s="12" t="s">
        <v>14599</v>
      </c>
      <c r="C314" s="12" t="s">
        <v>14600</v>
      </c>
      <c r="D314" s="12" t="s">
        <v>14601</v>
      </c>
      <c r="E314" s="12" t="s">
        <v>14602</v>
      </c>
      <c r="F314" s="12" t="s">
        <v>128</v>
      </c>
      <c r="G314" s="12">
        <v>2017</v>
      </c>
      <c r="H314" s="70">
        <v>42931</v>
      </c>
      <c r="I314" s="12" t="s">
        <v>14603</v>
      </c>
      <c r="J314" s="12" t="s">
        <v>14604</v>
      </c>
      <c r="K314" s="12" t="s">
        <v>14605</v>
      </c>
    </row>
    <row r="315" spans="1:11" ht="15.75" customHeight="1">
      <c r="A315" s="12">
        <v>28799270</v>
      </c>
      <c r="B315" s="12" t="s">
        <v>14606</v>
      </c>
      <c r="C315" s="12" t="s">
        <v>14607</v>
      </c>
      <c r="D315" s="12" t="s">
        <v>14608</v>
      </c>
      <c r="E315" s="12" t="s">
        <v>4748</v>
      </c>
      <c r="F315" s="12" t="s">
        <v>1465</v>
      </c>
      <c r="G315" s="12">
        <v>2017</v>
      </c>
      <c r="H315" s="70">
        <v>42959</v>
      </c>
      <c r="K315" s="12" t="s">
        <v>14609</v>
      </c>
    </row>
    <row r="316" spans="1:11" ht="15.75" customHeight="1">
      <c r="A316" s="12">
        <v>28836704</v>
      </c>
      <c r="B316" s="12" t="s">
        <v>14610</v>
      </c>
      <c r="C316" s="12" t="s">
        <v>14611</v>
      </c>
      <c r="D316" s="12" t="s">
        <v>14612</v>
      </c>
      <c r="E316" s="12" t="s">
        <v>14613</v>
      </c>
      <c r="F316" s="12" t="s">
        <v>703</v>
      </c>
      <c r="G316" s="12">
        <v>2017</v>
      </c>
      <c r="H316" s="70">
        <v>42972</v>
      </c>
      <c r="I316" s="12" t="s">
        <v>14614</v>
      </c>
      <c r="J316" s="12" t="s">
        <v>14615</v>
      </c>
      <c r="K316" s="12" t="s">
        <v>14616</v>
      </c>
    </row>
    <row r="317" spans="1:11" ht="15.75" customHeight="1">
      <c r="A317" s="12">
        <v>28864426</v>
      </c>
      <c r="B317" s="12" t="s">
        <v>14617</v>
      </c>
      <c r="C317" s="12" t="s">
        <v>14618</v>
      </c>
      <c r="D317" s="12" t="s">
        <v>14619</v>
      </c>
      <c r="E317" s="12" t="s">
        <v>14620</v>
      </c>
      <c r="F317" s="12" t="s">
        <v>841</v>
      </c>
      <c r="G317" s="12">
        <v>2017</v>
      </c>
      <c r="H317" s="70">
        <v>42981</v>
      </c>
      <c r="I317" s="12" t="s">
        <v>14621</v>
      </c>
      <c r="J317" s="12" t="s">
        <v>14622</v>
      </c>
      <c r="K317" s="12" t="s">
        <v>14623</v>
      </c>
    </row>
    <row r="318" spans="1:11" ht="15.75" customHeight="1">
      <c r="A318" s="12">
        <v>28876314</v>
      </c>
      <c r="B318" s="12" t="s">
        <v>14624</v>
      </c>
      <c r="C318" s="12" t="s">
        <v>14625</v>
      </c>
      <c r="D318" s="12" t="s">
        <v>14626</v>
      </c>
      <c r="E318" s="12" t="s">
        <v>14627</v>
      </c>
      <c r="F318" s="12" t="s">
        <v>128</v>
      </c>
      <c r="G318" s="12">
        <v>2017</v>
      </c>
      <c r="H318" s="70">
        <v>42985</v>
      </c>
      <c r="I318" s="12" t="s">
        <v>14628</v>
      </c>
      <c r="J318" s="12" t="s">
        <v>14629</v>
      </c>
      <c r="K318" s="12" t="s">
        <v>14630</v>
      </c>
    </row>
    <row r="319" spans="1:11" ht="15.75" customHeight="1">
      <c r="A319" s="12">
        <v>28878004</v>
      </c>
      <c r="B319" s="12" t="s">
        <v>14631</v>
      </c>
      <c r="C319" s="12" t="s">
        <v>14632</v>
      </c>
      <c r="D319" s="12" t="s">
        <v>14633</v>
      </c>
      <c r="E319" s="12" t="s">
        <v>14634</v>
      </c>
      <c r="F319" s="12" t="s">
        <v>267</v>
      </c>
      <c r="G319" s="12">
        <v>2017</v>
      </c>
      <c r="H319" s="70">
        <v>42986</v>
      </c>
      <c r="I319" s="12" t="s">
        <v>14635</v>
      </c>
      <c r="K319" s="12" t="s">
        <v>14636</v>
      </c>
    </row>
    <row r="320" spans="1:11" ht="15.75" customHeight="1">
      <c r="A320" s="12">
        <v>28918068</v>
      </c>
      <c r="B320" s="12" t="s">
        <v>14637</v>
      </c>
      <c r="C320" s="12" t="s">
        <v>14638</v>
      </c>
      <c r="D320" s="12" t="s">
        <v>14639</v>
      </c>
      <c r="E320" s="12" t="s">
        <v>14640</v>
      </c>
      <c r="F320" s="12" t="s">
        <v>496</v>
      </c>
      <c r="G320" s="12">
        <v>2017</v>
      </c>
      <c r="H320" s="70">
        <v>42996</v>
      </c>
      <c r="I320" s="12" t="s">
        <v>14641</v>
      </c>
      <c r="J320" s="12" t="s">
        <v>14642</v>
      </c>
      <c r="K320" s="12" t="s">
        <v>14643</v>
      </c>
    </row>
    <row r="321" spans="1:11" ht="15.75" customHeight="1">
      <c r="A321" s="12">
        <v>28943174</v>
      </c>
      <c r="B321" s="12" t="s">
        <v>14644</v>
      </c>
      <c r="C321" s="12" t="s">
        <v>14645</v>
      </c>
      <c r="D321" s="12" t="s">
        <v>14646</v>
      </c>
      <c r="E321" s="12" t="s">
        <v>14647</v>
      </c>
      <c r="F321" s="12" t="s">
        <v>12958</v>
      </c>
      <c r="G321" s="12">
        <v>2017</v>
      </c>
      <c r="H321" s="70">
        <v>43004</v>
      </c>
      <c r="K321" s="12" t="s">
        <v>14648</v>
      </c>
    </row>
    <row r="322" spans="1:11" ht="15.75" customHeight="1">
      <c r="A322" s="12">
        <v>28960028</v>
      </c>
      <c r="B322" s="12" t="s">
        <v>14649</v>
      </c>
      <c r="C322" s="12" t="s">
        <v>14650</v>
      </c>
      <c r="D322" s="12" t="s">
        <v>14651</v>
      </c>
      <c r="E322" s="12" t="s">
        <v>14652</v>
      </c>
      <c r="F322" s="12" t="s">
        <v>14653</v>
      </c>
      <c r="G322" s="12">
        <v>2017</v>
      </c>
      <c r="H322" s="70">
        <v>43008</v>
      </c>
      <c r="I322" s="12" t="s">
        <v>14654</v>
      </c>
      <c r="K322" s="12" t="s">
        <v>14655</v>
      </c>
    </row>
    <row r="323" spans="1:11" ht="15.75" customHeight="1">
      <c r="A323" s="12">
        <v>28973295</v>
      </c>
      <c r="B323" s="12" t="s">
        <v>14656</v>
      </c>
      <c r="C323" s="12" t="s">
        <v>14657</v>
      </c>
      <c r="D323" s="12" t="s">
        <v>14658</v>
      </c>
      <c r="E323" s="12" t="s">
        <v>6130</v>
      </c>
      <c r="F323" s="12" t="s">
        <v>2973</v>
      </c>
      <c r="G323" s="12">
        <v>2017</v>
      </c>
      <c r="H323" s="70">
        <v>43012</v>
      </c>
      <c r="I323" s="12" t="s">
        <v>14659</v>
      </c>
      <c r="K323" s="12" t="s">
        <v>14660</v>
      </c>
    </row>
    <row r="324" spans="1:11" ht="15.75" customHeight="1">
      <c r="A324" s="12">
        <v>29022366</v>
      </c>
      <c r="B324" s="12" t="s">
        <v>14661</v>
      </c>
      <c r="C324" s="12" t="s">
        <v>14662</v>
      </c>
      <c r="D324" s="12" t="s">
        <v>14663</v>
      </c>
      <c r="E324" s="12" t="s">
        <v>13818</v>
      </c>
      <c r="F324" s="12" t="s">
        <v>4078</v>
      </c>
      <c r="G324" s="12">
        <v>2017</v>
      </c>
      <c r="H324" s="70">
        <v>43021</v>
      </c>
      <c r="K324" s="12" t="s">
        <v>14664</v>
      </c>
    </row>
    <row r="325" spans="1:11" ht="15.75" customHeight="1">
      <c r="A325" s="12">
        <v>29022544</v>
      </c>
      <c r="B325" s="12" t="s">
        <v>14665</v>
      </c>
      <c r="C325" s="12" t="s">
        <v>14666</v>
      </c>
      <c r="D325" s="12" t="s">
        <v>14667</v>
      </c>
      <c r="E325" s="12" t="s">
        <v>11476</v>
      </c>
      <c r="F325" s="12" t="s">
        <v>627</v>
      </c>
      <c r="G325" s="12">
        <v>2017</v>
      </c>
      <c r="H325" s="70">
        <v>43021</v>
      </c>
      <c r="K325" s="12" t="s">
        <v>14668</v>
      </c>
    </row>
    <row r="326" spans="1:11" ht="15.75" customHeight="1">
      <c r="A326" s="12">
        <v>29048296</v>
      </c>
      <c r="B326" s="12" t="s">
        <v>14669</v>
      </c>
      <c r="C326" s="12" t="s">
        <v>14670</v>
      </c>
      <c r="D326" s="12" t="s">
        <v>14671</v>
      </c>
      <c r="E326" s="12" t="s">
        <v>14672</v>
      </c>
      <c r="F326" s="12" t="s">
        <v>2867</v>
      </c>
      <c r="G326" s="12">
        <v>2017</v>
      </c>
      <c r="H326" s="70">
        <v>43028</v>
      </c>
      <c r="I326" s="12" t="s">
        <v>14673</v>
      </c>
      <c r="K326" s="12" t="s">
        <v>14674</v>
      </c>
    </row>
    <row r="327" spans="1:11" ht="15.75" customHeight="1">
      <c r="A327" s="12">
        <v>29066031</v>
      </c>
      <c r="B327" s="12" t="s">
        <v>14675</v>
      </c>
      <c r="C327" s="12" t="s">
        <v>14676</v>
      </c>
      <c r="D327" s="12" t="s">
        <v>14677</v>
      </c>
      <c r="E327" s="12" t="s">
        <v>14678</v>
      </c>
      <c r="F327" s="12" t="s">
        <v>14679</v>
      </c>
      <c r="G327" s="12">
        <v>2017</v>
      </c>
      <c r="H327" s="70">
        <v>43034</v>
      </c>
      <c r="I327" s="12" t="s">
        <v>14680</v>
      </c>
      <c r="J327" s="12" t="s">
        <v>14681</v>
      </c>
      <c r="K327" s="12" t="s">
        <v>14682</v>
      </c>
    </row>
    <row r="328" spans="1:11" ht="15.75" customHeight="1">
      <c r="A328" s="12">
        <v>29124247</v>
      </c>
      <c r="B328" s="12" t="s">
        <v>14683</v>
      </c>
      <c r="C328" s="12" t="s">
        <v>14684</v>
      </c>
      <c r="D328" s="12" t="s">
        <v>14685</v>
      </c>
      <c r="E328" s="12" t="s">
        <v>827</v>
      </c>
      <c r="F328" s="12" t="s">
        <v>14686</v>
      </c>
      <c r="G328" s="12">
        <v>2017</v>
      </c>
      <c r="H328" s="70">
        <v>43050</v>
      </c>
      <c r="I328" s="12" t="s">
        <v>14687</v>
      </c>
      <c r="K328" s="12" t="s">
        <v>14688</v>
      </c>
    </row>
    <row r="329" spans="1:11" ht="15.75" customHeight="1">
      <c r="A329" s="12">
        <v>29140608</v>
      </c>
      <c r="B329" s="12" t="s">
        <v>14689</v>
      </c>
      <c r="C329" s="12" t="s">
        <v>14690</v>
      </c>
      <c r="D329" s="12" t="s">
        <v>14691</v>
      </c>
      <c r="E329" s="12" t="s">
        <v>14692</v>
      </c>
      <c r="F329" s="12" t="s">
        <v>14693</v>
      </c>
      <c r="G329" s="12">
        <v>2017</v>
      </c>
      <c r="H329" s="70">
        <v>43055</v>
      </c>
    </row>
    <row r="330" spans="1:11" ht="15.75" customHeight="1">
      <c r="A330" s="12">
        <v>29364432</v>
      </c>
      <c r="B330" s="12" t="s">
        <v>14694</v>
      </c>
      <c r="C330" s="12" t="s">
        <v>14695</v>
      </c>
      <c r="D330" s="12" t="s">
        <v>14696</v>
      </c>
      <c r="E330" s="12" t="s">
        <v>14697</v>
      </c>
      <c r="F330" s="12" t="s">
        <v>14698</v>
      </c>
      <c r="G330" s="12">
        <v>2017</v>
      </c>
      <c r="H330" s="70">
        <v>43125</v>
      </c>
      <c r="I330" s="12" t="s">
        <v>14699</v>
      </c>
      <c r="K330" s="12" t="s">
        <v>14700</v>
      </c>
    </row>
    <row r="331" spans="1:11" ht="15.75" customHeight="1">
      <c r="A331" s="12">
        <v>29404533</v>
      </c>
      <c r="B331" s="12" t="s">
        <v>14701</v>
      </c>
      <c r="C331" s="12" t="s">
        <v>14702</v>
      </c>
      <c r="D331" s="12" t="s">
        <v>14703</v>
      </c>
      <c r="E331" s="12" t="s">
        <v>14704</v>
      </c>
      <c r="F331" s="12" t="s">
        <v>10570</v>
      </c>
      <c r="G331" s="12">
        <v>2017</v>
      </c>
      <c r="H331" s="70">
        <v>43138</v>
      </c>
      <c r="I331" s="12" t="s">
        <v>14705</v>
      </c>
    </row>
    <row r="332" spans="1:11" ht="15.75" customHeight="1">
      <c r="A332" s="12">
        <v>29487468</v>
      </c>
      <c r="B332" s="12" t="s">
        <v>14706</v>
      </c>
      <c r="C332" s="12" t="s">
        <v>14707</v>
      </c>
      <c r="D332" s="12" t="s">
        <v>14708</v>
      </c>
      <c r="E332" s="12" t="s">
        <v>14709</v>
      </c>
      <c r="F332" s="12" t="s">
        <v>8672</v>
      </c>
      <c r="G332" s="12">
        <v>2017</v>
      </c>
      <c r="H332" s="70">
        <v>43160</v>
      </c>
      <c r="I332" s="12" t="s">
        <v>14710</v>
      </c>
      <c r="K332" s="12" t="s">
        <v>14711</v>
      </c>
    </row>
    <row r="333" spans="1:11" ht="15.75" customHeight="1">
      <c r="A333" s="12">
        <v>29118442</v>
      </c>
      <c r="B333" s="12" t="s">
        <v>14712</v>
      </c>
      <c r="C333" s="12" t="s">
        <v>14713</v>
      </c>
      <c r="D333" s="12" t="s">
        <v>14714</v>
      </c>
      <c r="E333" s="12" t="s">
        <v>12675</v>
      </c>
      <c r="F333" s="12" t="s">
        <v>7282</v>
      </c>
      <c r="G333" s="12">
        <v>2017</v>
      </c>
      <c r="H333" s="70">
        <v>43049</v>
      </c>
      <c r="I333" s="12" t="s">
        <v>14715</v>
      </c>
      <c r="K333" s="12" t="s">
        <v>14716</v>
      </c>
    </row>
    <row r="334" spans="1:11" ht="15.75" customHeight="1">
      <c r="A334" s="12">
        <v>29167794</v>
      </c>
      <c r="B334" s="12" t="s">
        <v>14717</v>
      </c>
      <c r="C334" s="12" t="s">
        <v>14718</v>
      </c>
      <c r="D334" s="12" t="s">
        <v>14719</v>
      </c>
      <c r="E334" s="12" t="s">
        <v>14720</v>
      </c>
      <c r="F334" s="12" t="s">
        <v>14017</v>
      </c>
      <c r="G334" s="12">
        <v>2017</v>
      </c>
      <c r="H334" s="70">
        <v>43063</v>
      </c>
      <c r="I334" s="12" t="s">
        <v>14721</v>
      </c>
      <c r="K334" s="12" t="s">
        <v>14722</v>
      </c>
    </row>
    <row r="335" spans="1:11" ht="15.75" customHeight="1">
      <c r="A335" s="12">
        <v>29125849</v>
      </c>
      <c r="B335" s="12" t="s">
        <v>14723</v>
      </c>
      <c r="C335" s="12" t="s">
        <v>14511</v>
      </c>
      <c r="D335" s="12" t="s">
        <v>14724</v>
      </c>
      <c r="E335" s="12" t="s">
        <v>14513</v>
      </c>
      <c r="F335" s="12" t="s">
        <v>2175</v>
      </c>
      <c r="G335" s="12">
        <v>2017</v>
      </c>
      <c r="H335" s="70">
        <v>43050</v>
      </c>
      <c r="I335" s="12" t="s">
        <v>14725</v>
      </c>
      <c r="K335" s="12" t="s">
        <v>14726</v>
      </c>
    </row>
    <row r="336" spans="1:11" ht="15.75" customHeight="1">
      <c r="A336" s="12">
        <v>29132441</v>
      </c>
      <c r="B336" s="12" t="s">
        <v>14727</v>
      </c>
      <c r="C336" s="12" t="s">
        <v>14728</v>
      </c>
      <c r="D336" s="12" t="s">
        <v>14729</v>
      </c>
      <c r="E336" s="12" t="s">
        <v>14730</v>
      </c>
      <c r="F336" s="12" t="s">
        <v>14731</v>
      </c>
      <c r="G336" s="12">
        <v>2017</v>
      </c>
      <c r="H336" s="70">
        <v>43054</v>
      </c>
      <c r="I336" s="12" t="s">
        <v>14732</v>
      </c>
      <c r="K336" s="12" t="s">
        <v>14733</v>
      </c>
    </row>
    <row r="337" spans="1:11" ht="15.75" customHeight="1">
      <c r="A337" s="12">
        <v>29180986</v>
      </c>
      <c r="B337" s="12" t="s">
        <v>14734</v>
      </c>
      <c r="C337" s="12" t="s">
        <v>14735</v>
      </c>
      <c r="D337" s="12" t="s">
        <v>14736</v>
      </c>
      <c r="E337" s="12" t="s">
        <v>3468</v>
      </c>
      <c r="F337" s="12" t="s">
        <v>566</v>
      </c>
      <c r="G337" s="12">
        <v>2017</v>
      </c>
      <c r="H337" s="70">
        <v>43068</v>
      </c>
      <c r="I337" s="12" t="s">
        <v>14737</v>
      </c>
      <c r="K337" s="12" t="s">
        <v>14738</v>
      </c>
    </row>
    <row r="338" spans="1:11" ht="15.75" customHeight="1">
      <c r="A338" s="12">
        <v>29029270</v>
      </c>
      <c r="B338" s="12" t="s">
        <v>14739</v>
      </c>
      <c r="C338" s="12" t="s">
        <v>14740</v>
      </c>
      <c r="D338" s="12" t="s">
        <v>14741</v>
      </c>
      <c r="E338" s="12" t="s">
        <v>6398</v>
      </c>
      <c r="F338" s="12" t="s">
        <v>1115</v>
      </c>
      <c r="G338" s="12">
        <v>2017</v>
      </c>
      <c r="H338" s="70">
        <v>43022</v>
      </c>
      <c r="I338" s="12" t="s">
        <v>14742</v>
      </c>
      <c r="K338" s="12" t="s">
        <v>14743</v>
      </c>
    </row>
    <row r="339" spans="1:11" ht="15.75" customHeight="1">
      <c r="A339" s="12">
        <v>29141635</v>
      </c>
      <c r="B339" s="12" t="s">
        <v>14744</v>
      </c>
      <c r="C339" s="12" t="s">
        <v>14745</v>
      </c>
      <c r="D339" s="12" t="s">
        <v>14746</v>
      </c>
      <c r="E339" s="12" t="s">
        <v>11841</v>
      </c>
      <c r="F339" s="12" t="s">
        <v>7308</v>
      </c>
      <c r="G339" s="12">
        <v>2017</v>
      </c>
      <c r="H339" s="70">
        <v>43056</v>
      </c>
      <c r="I339" s="12" t="s">
        <v>14747</v>
      </c>
      <c r="K339" s="12" t="s">
        <v>14748</v>
      </c>
    </row>
    <row r="340" spans="1:11" ht="15.75" customHeight="1">
      <c r="A340" s="12">
        <v>29150677</v>
      </c>
      <c r="B340" s="12" t="s">
        <v>14749</v>
      </c>
      <c r="C340" s="12" t="s">
        <v>14750</v>
      </c>
      <c r="D340" s="12" t="s">
        <v>14751</v>
      </c>
      <c r="E340" s="12" t="s">
        <v>8127</v>
      </c>
      <c r="F340" s="12" t="s">
        <v>7282</v>
      </c>
      <c r="G340" s="12">
        <v>2017</v>
      </c>
      <c r="H340" s="70">
        <v>43058</v>
      </c>
      <c r="I340" s="12" t="s">
        <v>14752</v>
      </c>
      <c r="K340" s="12" t="s">
        <v>14753</v>
      </c>
    </row>
    <row r="341" spans="1:11" ht="15.75" customHeight="1">
      <c r="A341" s="12">
        <v>29150724</v>
      </c>
      <c r="B341" s="12" t="s">
        <v>14754</v>
      </c>
      <c r="C341" s="12" t="s">
        <v>14755</v>
      </c>
      <c r="D341" s="12" t="s">
        <v>14756</v>
      </c>
      <c r="E341" s="12" t="s">
        <v>14757</v>
      </c>
      <c r="F341" s="12" t="s">
        <v>14758</v>
      </c>
      <c r="G341" s="12">
        <v>2017</v>
      </c>
      <c r="H341" s="70">
        <v>43058</v>
      </c>
      <c r="I341" s="12" t="s">
        <v>14759</v>
      </c>
      <c r="K341" s="12" t="s">
        <v>14760</v>
      </c>
    </row>
    <row r="342" spans="1:11" ht="15.75" customHeight="1">
      <c r="A342" s="12">
        <v>29162849</v>
      </c>
      <c r="B342" s="12" t="s">
        <v>14761</v>
      </c>
      <c r="C342" s="12" t="s">
        <v>14762</v>
      </c>
      <c r="D342" s="12" t="s">
        <v>14763</v>
      </c>
      <c r="E342" s="12" t="s">
        <v>14764</v>
      </c>
      <c r="F342" s="12" t="s">
        <v>7282</v>
      </c>
      <c r="G342" s="12">
        <v>2017</v>
      </c>
      <c r="H342" s="70">
        <v>43062</v>
      </c>
      <c r="I342" s="12" t="s">
        <v>14765</v>
      </c>
      <c r="K342" s="12" t="s">
        <v>14766</v>
      </c>
    </row>
    <row r="343" spans="1:11" ht="15.75" customHeight="1">
      <c r="A343" s="12">
        <v>29053275</v>
      </c>
      <c r="B343" s="12" t="s">
        <v>14767</v>
      </c>
      <c r="C343" s="12" t="s">
        <v>14768</v>
      </c>
      <c r="D343" s="12" t="s">
        <v>14769</v>
      </c>
      <c r="E343" s="12" t="s">
        <v>14770</v>
      </c>
      <c r="F343" s="12" t="s">
        <v>10595</v>
      </c>
      <c r="G343" s="12">
        <v>2017</v>
      </c>
      <c r="H343" s="70">
        <v>43029</v>
      </c>
      <c r="K343" s="12" t="s">
        <v>14771</v>
      </c>
    </row>
    <row r="344" spans="1:11" ht="15.75" customHeight="1">
      <c r="A344" s="12">
        <v>29170355</v>
      </c>
      <c r="B344" s="12" t="s">
        <v>14772</v>
      </c>
      <c r="C344" s="12" t="s">
        <v>14773</v>
      </c>
      <c r="D344" s="12" t="s">
        <v>14774</v>
      </c>
      <c r="E344" s="12" t="s">
        <v>14775</v>
      </c>
      <c r="F344" s="12" t="s">
        <v>809</v>
      </c>
      <c r="G344" s="12">
        <v>2017</v>
      </c>
      <c r="H344" s="70">
        <v>43064</v>
      </c>
      <c r="K344" s="12" t="s">
        <v>14776</v>
      </c>
    </row>
    <row r="345" spans="1:11" ht="15.75" customHeight="1">
      <c r="A345" s="12">
        <v>29225789</v>
      </c>
      <c r="B345" s="12" t="s">
        <v>14777</v>
      </c>
      <c r="C345" s="12" t="s">
        <v>14778</v>
      </c>
      <c r="D345" s="12" t="s">
        <v>14779</v>
      </c>
      <c r="E345" s="12" t="s">
        <v>13438</v>
      </c>
      <c r="F345" s="12" t="s">
        <v>14780</v>
      </c>
      <c r="G345" s="12">
        <v>2017</v>
      </c>
      <c r="H345" s="70">
        <v>43081</v>
      </c>
      <c r="I345" s="12" t="s">
        <v>14781</v>
      </c>
      <c r="K345" s="12" t="s">
        <v>14782</v>
      </c>
    </row>
    <row r="346" spans="1:11" ht="15.75" customHeight="1">
      <c r="A346" s="12">
        <v>28961985</v>
      </c>
      <c r="B346" s="12" t="s">
        <v>14783</v>
      </c>
      <c r="C346" s="12" t="s">
        <v>3521</v>
      </c>
      <c r="D346" s="12" t="s">
        <v>14784</v>
      </c>
      <c r="E346" s="12" t="s">
        <v>3096</v>
      </c>
      <c r="F346" s="12" t="s">
        <v>2860</v>
      </c>
      <c r="G346" s="12">
        <v>2017</v>
      </c>
      <c r="H346" s="70">
        <v>43008</v>
      </c>
      <c r="K346" s="12" t="s">
        <v>14785</v>
      </c>
    </row>
    <row r="347" spans="1:11" ht="15.75" customHeight="1">
      <c r="A347" s="12">
        <v>29040458</v>
      </c>
      <c r="B347" s="12" t="s">
        <v>14786</v>
      </c>
      <c r="C347" s="12" t="s">
        <v>14787</v>
      </c>
      <c r="D347" s="12" t="s">
        <v>14788</v>
      </c>
      <c r="E347" s="12" t="s">
        <v>6889</v>
      </c>
      <c r="F347" s="12" t="s">
        <v>2860</v>
      </c>
      <c r="G347" s="12">
        <v>2017</v>
      </c>
      <c r="H347" s="70">
        <v>43026</v>
      </c>
      <c r="I347" s="12" t="s">
        <v>14789</v>
      </c>
      <c r="K347" s="12" t="s">
        <v>14790</v>
      </c>
    </row>
    <row r="348" spans="1:11" ht="15.75" customHeight="1">
      <c r="A348" s="12">
        <v>29190298</v>
      </c>
      <c r="B348" s="12" t="s">
        <v>14791</v>
      </c>
      <c r="C348" s="12" t="s">
        <v>14792</v>
      </c>
      <c r="D348" s="12" t="s">
        <v>14793</v>
      </c>
      <c r="E348" s="12" t="s">
        <v>6130</v>
      </c>
      <c r="F348" s="12" t="s">
        <v>2175</v>
      </c>
      <c r="G348" s="12">
        <v>2017</v>
      </c>
      <c r="H348" s="70">
        <v>43070</v>
      </c>
      <c r="I348" s="12" t="s">
        <v>14794</v>
      </c>
      <c r="K348" s="12" t="s">
        <v>14795</v>
      </c>
    </row>
    <row r="349" spans="1:11" ht="15.75" customHeight="1">
      <c r="A349" s="12">
        <v>28334949</v>
      </c>
      <c r="B349" s="12" t="s">
        <v>14796</v>
      </c>
      <c r="C349" s="12" t="s">
        <v>14797</v>
      </c>
      <c r="D349" s="12" t="s">
        <v>14798</v>
      </c>
      <c r="E349" s="12" t="s">
        <v>14799</v>
      </c>
      <c r="F349" s="12" t="s">
        <v>14800</v>
      </c>
      <c r="G349" s="12">
        <v>2017</v>
      </c>
      <c r="H349" s="70">
        <v>42818</v>
      </c>
      <c r="K349" s="12" t="s">
        <v>14801</v>
      </c>
    </row>
    <row r="350" spans="1:11" ht="15.75" customHeight="1">
      <c r="A350" s="12">
        <v>28497706</v>
      </c>
      <c r="B350" s="12" t="s">
        <v>14802</v>
      </c>
      <c r="C350" s="12" t="s">
        <v>14803</v>
      </c>
      <c r="D350" s="12" t="s">
        <v>14804</v>
      </c>
      <c r="E350" s="12" t="s">
        <v>14805</v>
      </c>
      <c r="F350" s="12" t="s">
        <v>725</v>
      </c>
      <c r="G350" s="12">
        <v>2017</v>
      </c>
      <c r="H350" s="70">
        <v>42868</v>
      </c>
      <c r="K350" s="12" t="s">
        <v>14806</v>
      </c>
    </row>
    <row r="351" spans="1:11" ht="15.75" customHeight="1">
      <c r="A351" s="12">
        <v>28583015</v>
      </c>
      <c r="B351" s="12" t="s">
        <v>14807</v>
      </c>
      <c r="C351" s="12" t="s">
        <v>14808</v>
      </c>
      <c r="D351" s="12" t="s">
        <v>14809</v>
      </c>
      <c r="E351" s="12" t="s">
        <v>14810</v>
      </c>
      <c r="F351" s="12" t="s">
        <v>725</v>
      </c>
      <c r="G351" s="12">
        <v>2017</v>
      </c>
      <c r="H351" s="70">
        <v>42893</v>
      </c>
      <c r="K351" s="12" t="s">
        <v>14811</v>
      </c>
    </row>
    <row r="352" spans="1:11" ht="15.75" customHeight="1">
      <c r="A352" s="12">
        <v>28668360</v>
      </c>
      <c r="B352" s="12" t="s">
        <v>14812</v>
      </c>
      <c r="C352" s="12" t="s">
        <v>14813</v>
      </c>
      <c r="D352" s="12" t="s">
        <v>14814</v>
      </c>
      <c r="E352" s="12" t="s">
        <v>14815</v>
      </c>
      <c r="F352" s="12" t="s">
        <v>2556</v>
      </c>
      <c r="G352" s="12">
        <v>2017</v>
      </c>
      <c r="H352" s="70">
        <v>42919</v>
      </c>
      <c r="K352" s="12" t="s">
        <v>14816</v>
      </c>
    </row>
    <row r="353" spans="1:11" ht="15.75" customHeight="1">
      <c r="A353" s="12">
        <v>28777262</v>
      </c>
      <c r="B353" s="12" t="s">
        <v>14817</v>
      </c>
      <c r="C353" s="12" t="s">
        <v>14818</v>
      </c>
      <c r="D353" s="12" t="s">
        <v>14819</v>
      </c>
      <c r="E353" s="12" t="s">
        <v>14820</v>
      </c>
      <c r="F353" s="12" t="s">
        <v>12950</v>
      </c>
      <c r="G353" s="12">
        <v>2017</v>
      </c>
      <c r="H353" s="70">
        <v>42952</v>
      </c>
      <c r="I353" s="12" t="s">
        <v>14821</v>
      </c>
      <c r="J353" s="12" t="s">
        <v>14822</v>
      </c>
      <c r="K353" s="12" t="s">
        <v>14823</v>
      </c>
    </row>
    <row r="354" spans="1:11" ht="15.75" customHeight="1">
      <c r="A354" s="12">
        <v>28832936</v>
      </c>
      <c r="B354" s="12" t="s">
        <v>14824</v>
      </c>
      <c r="C354" s="12" t="s">
        <v>14039</v>
      </c>
      <c r="D354" s="12" t="s">
        <v>14825</v>
      </c>
      <c r="E354" s="12" t="s">
        <v>14041</v>
      </c>
      <c r="F354" s="12" t="s">
        <v>1185</v>
      </c>
      <c r="G354" s="12">
        <v>2017</v>
      </c>
      <c r="H354" s="70">
        <v>42971</v>
      </c>
      <c r="K354" s="12" t="s">
        <v>14826</v>
      </c>
    </row>
    <row r="355" spans="1:11" ht="15.75" customHeight="1">
      <c r="A355" s="12">
        <v>28876302</v>
      </c>
      <c r="B355" s="12" t="s">
        <v>14827</v>
      </c>
      <c r="C355" s="12" t="s">
        <v>14828</v>
      </c>
      <c r="D355" s="12" t="s">
        <v>14829</v>
      </c>
      <c r="E355" s="12" t="s">
        <v>14830</v>
      </c>
      <c r="F355" s="12" t="s">
        <v>128</v>
      </c>
      <c r="G355" s="12">
        <v>2017</v>
      </c>
      <c r="H355" s="70">
        <v>42985</v>
      </c>
      <c r="K355" s="12" t="s">
        <v>14831</v>
      </c>
    </row>
    <row r="356" spans="1:11" ht="15.75" customHeight="1">
      <c r="A356" s="12">
        <v>28876312</v>
      </c>
      <c r="B356" s="12" t="s">
        <v>14832</v>
      </c>
      <c r="C356" s="12" t="s">
        <v>14833</v>
      </c>
      <c r="D356" s="12" t="s">
        <v>14834</v>
      </c>
      <c r="E356" s="12" t="s">
        <v>14835</v>
      </c>
      <c r="F356" s="12" t="s">
        <v>128</v>
      </c>
      <c r="G356" s="12">
        <v>2017</v>
      </c>
      <c r="H356" s="70">
        <v>42985</v>
      </c>
      <c r="I356" s="12" t="s">
        <v>14836</v>
      </c>
      <c r="J356" s="12" t="s">
        <v>14837</v>
      </c>
      <c r="K356" s="12" t="s">
        <v>14838</v>
      </c>
    </row>
    <row r="357" spans="1:11" ht="15.75" customHeight="1">
      <c r="A357" s="12">
        <v>28913776</v>
      </c>
      <c r="B357" s="12" t="s">
        <v>14839</v>
      </c>
      <c r="C357" s="12" t="s">
        <v>14840</v>
      </c>
      <c r="D357" s="12" t="s">
        <v>14841</v>
      </c>
      <c r="E357" s="12" t="s">
        <v>14842</v>
      </c>
      <c r="F357" s="12" t="s">
        <v>14843</v>
      </c>
      <c r="G357" s="12">
        <v>2017</v>
      </c>
      <c r="H357" s="70">
        <v>42994</v>
      </c>
      <c r="K357" s="12" t="s">
        <v>14844</v>
      </c>
    </row>
    <row r="358" spans="1:11" ht="15.75" customHeight="1">
      <c r="A358" s="12">
        <v>28914654</v>
      </c>
      <c r="B358" s="12" t="s">
        <v>14845</v>
      </c>
      <c r="C358" s="12" t="s">
        <v>14846</v>
      </c>
      <c r="D358" s="12" t="s">
        <v>14847</v>
      </c>
      <c r="E358" s="12" t="s">
        <v>14848</v>
      </c>
      <c r="F358" s="12" t="s">
        <v>14849</v>
      </c>
      <c r="G358" s="12">
        <v>2017</v>
      </c>
      <c r="H358" s="70">
        <v>42994</v>
      </c>
      <c r="K358" s="12" t="s">
        <v>14850</v>
      </c>
    </row>
    <row r="359" spans="1:11" ht="15.75" customHeight="1">
      <c r="A359" s="12">
        <v>28921726</v>
      </c>
      <c r="B359" s="12" t="s">
        <v>14851</v>
      </c>
      <c r="C359" s="12" t="s">
        <v>14852</v>
      </c>
      <c r="D359" s="12" t="s">
        <v>14853</v>
      </c>
      <c r="E359" s="12" t="s">
        <v>14854</v>
      </c>
      <c r="F359" s="12" t="s">
        <v>1832</v>
      </c>
      <c r="G359" s="12">
        <v>2017</v>
      </c>
      <c r="H359" s="70">
        <v>42997</v>
      </c>
      <c r="K359" s="12" t="s">
        <v>14855</v>
      </c>
    </row>
    <row r="360" spans="1:11" ht="15.75" customHeight="1">
      <c r="A360" s="12">
        <v>28923300</v>
      </c>
      <c r="B360" s="12" t="s">
        <v>14856</v>
      </c>
      <c r="C360" s="12" t="s">
        <v>14857</v>
      </c>
      <c r="D360" s="12" t="s">
        <v>14858</v>
      </c>
      <c r="E360" s="12" t="s">
        <v>14859</v>
      </c>
      <c r="F360" s="12" t="s">
        <v>605</v>
      </c>
      <c r="G360" s="12">
        <v>2017</v>
      </c>
      <c r="H360" s="70">
        <v>42998</v>
      </c>
      <c r="K360" s="12" t="s">
        <v>14860</v>
      </c>
    </row>
    <row r="361" spans="1:11" ht="15.75" customHeight="1">
      <c r="A361" s="12">
        <v>28929792</v>
      </c>
      <c r="B361" s="12" t="s">
        <v>14861</v>
      </c>
      <c r="C361" s="12" t="s">
        <v>14862</v>
      </c>
      <c r="D361" s="12" t="s">
        <v>14863</v>
      </c>
      <c r="E361" s="12" t="s">
        <v>14864</v>
      </c>
      <c r="F361" s="12" t="s">
        <v>11226</v>
      </c>
      <c r="G361" s="12">
        <v>2017</v>
      </c>
      <c r="H361" s="70">
        <v>42999</v>
      </c>
      <c r="K361" s="12" t="s">
        <v>14865</v>
      </c>
    </row>
    <row r="362" spans="1:11" ht="15.75" customHeight="1">
      <c r="A362" s="12">
        <v>28970272</v>
      </c>
      <c r="B362" s="12" t="s">
        <v>14866</v>
      </c>
      <c r="C362" s="12" t="s">
        <v>14867</v>
      </c>
      <c r="D362" s="12" t="s">
        <v>14868</v>
      </c>
      <c r="E362" s="12" t="s">
        <v>3318</v>
      </c>
      <c r="F362" s="12" t="s">
        <v>90</v>
      </c>
      <c r="G362" s="12">
        <v>2017</v>
      </c>
      <c r="H362" s="70">
        <v>43012</v>
      </c>
      <c r="I362" s="12" t="s">
        <v>14869</v>
      </c>
      <c r="K362" s="12" t="s">
        <v>14870</v>
      </c>
    </row>
    <row r="363" spans="1:11" ht="15.75" customHeight="1">
      <c r="A363" s="12">
        <v>29016320</v>
      </c>
      <c r="B363" s="12" t="s">
        <v>14871</v>
      </c>
      <c r="C363" s="12" t="s">
        <v>14872</v>
      </c>
      <c r="D363" s="12" t="s">
        <v>14873</v>
      </c>
      <c r="E363" s="12" t="s">
        <v>11458</v>
      </c>
      <c r="F363" s="12" t="s">
        <v>1912</v>
      </c>
      <c r="G363" s="12">
        <v>2017</v>
      </c>
      <c r="H363" s="70">
        <v>43019</v>
      </c>
      <c r="I363" s="12" t="s">
        <v>14874</v>
      </c>
      <c r="K363" s="12" t="s">
        <v>14875</v>
      </c>
    </row>
    <row r="364" spans="1:11" ht="15.75" customHeight="1">
      <c r="A364" s="12">
        <v>29021154</v>
      </c>
      <c r="B364" s="12" t="s">
        <v>14876</v>
      </c>
      <c r="C364" s="12" t="s">
        <v>14877</v>
      </c>
      <c r="D364" s="12" t="s">
        <v>14878</v>
      </c>
      <c r="E364" s="12" t="s">
        <v>14672</v>
      </c>
      <c r="F364" s="12" t="s">
        <v>267</v>
      </c>
      <c r="G364" s="12">
        <v>2017</v>
      </c>
      <c r="H364" s="70">
        <v>43021</v>
      </c>
      <c r="I364" s="12" t="s">
        <v>14879</v>
      </c>
      <c r="K364" s="12" t="s">
        <v>14880</v>
      </c>
    </row>
    <row r="365" spans="1:11" ht="15.75" customHeight="1">
      <c r="A365" s="12">
        <v>29074030</v>
      </c>
      <c r="B365" s="12" t="s">
        <v>14881</v>
      </c>
      <c r="C365" s="12" t="s">
        <v>14882</v>
      </c>
      <c r="D365" s="12" t="s">
        <v>14883</v>
      </c>
      <c r="E365" s="12" t="s">
        <v>11860</v>
      </c>
      <c r="F365" s="12" t="s">
        <v>1804</v>
      </c>
      <c r="G365" s="12">
        <v>2017</v>
      </c>
      <c r="H365" s="70">
        <v>43036</v>
      </c>
      <c r="K365" s="12" t="s">
        <v>14884</v>
      </c>
    </row>
    <row r="366" spans="1:11" ht="15.75" customHeight="1">
      <c r="A366" s="12">
        <v>29128125</v>
      </c>
      <c r="B366" s="12" t="s">
        <v>14885</v>
      </c>
      <c r="C366" s="12" t="s">
        <v>14886</v>
      </c>
      <c r="D366" s="12" t="s">
        <v>14887</v>
      </c>
      <c r="E366" s="12" t="s">
        <v>14888</v>
      </c>
      <c r="F366" s="12" t="s">
        <v>9386</v>
      </c>
      <c r="G366" s="12">
        <v>2017</v>
      </c>
      <c r="H366" s="70">
        <v>43052</v>
      </c>
      <c r="K366" s="12" t="s">
        <v>14889</v>
      </c>
    </row>
    <row r="367" spans="1:11" ht="15.75" customHeight="1">
      <c r="A367" s="12">
        <v>29140889</v>
      </c>
      <c r="B367" s="12" t="s">
        <v>14890</v>
      </c>
      <c r="C367" s="12" t="s">
        <v>14891</v>
      </c>
      <c r="D367" s="12" t="s">
        <v>14892</v>
      </c>
      <c r="E367" s="12" t="s">
        <v>3922</v>
      </c>
      <c r="F367" s="12" t="s">
        <v>128</v>
      </c>
      <c r="G367" s="12">
        <v>2017</v>
      </c>
      <c r="H367" s="70">
        <v>43055</v>
      </c>
      <c r="K367" s="12" t="s">
        <v>14893</v>
      </c>
    </row>
    <row r="368" spans="1:11" ht="15.75" customHeight="1">
      <c r="A368" s="12">
        <v>29175995</v>
      </c>
      <c r="B368" s="12" t="s">
        <v>14894</v>
      </c>
      <c r="C368" s="12" t="s">
        <v>14895</v>
      </c>
      <c r="D368" s="12" t="s">
        <v>14896</v>
      </c>
      <c r="E368" s="12" t="s">
        <v>14897</v>
      </c>
      <c r="F368" s="12" t="s">
        <v>251</v>
      </c>
      <c r="G368" s="12">
        <v>2017</v>
      </c>
      <c r="H368" s="70">
        <v>43067</v>
      </c>
      <c r="K368" s="12" t="s">
        <v>14898</v>
      </c>
    </row>
    <row r="369" spans="1:11" ht="15.75" customHeight="1">
      <c r="A369" s="12">
        <v>29223960</v>
      </c>
      <c r="B369" s="12" t="s">
        <v>14899</v>
      </c>
      <c r="C369" s="12" t="s">
        <v>14900</v>
      </c>
      <c r="D369" s="12" t="s">
        <v>14901</v>
      </c>
      <c r="E369" s="12" t="s">
        <v>14902</v>
      </c>
      <c r="F369" s="12" t="s">
        <v>251</v>
      </c>
      <c r="G369" s="12">
        <v>2017</v>
      </c>
      <c r="H369" s="70">
        <v>43080</v>
      </c>
      <c r="K369" s="12" t="s">
        <v>14903</v>
      </c>
    </row>
    <row r="370" spans="1:11" ht="15.75" customHeight="1">
      <c r="A370" s="12">
        <v>29223965</v>
      </c>
      <c r="B370" s="12" t="s">
        <v>14904</v>
      </c>
      <c r="C370" s="12" t="s">
        <v>14905</v>
      </c>
      <c r="D370" s="12" t="s">
        <v>14906</v>
      </c>
      <c r="E370" s="12" t="s">
        <v>14907</v>
      </c>
      <c r="F370" s="12" t="s">
        <v>251</v>
      </c>
      <c r="G370" s="12">
        <v>2017</v>
      </c>
      <c r="H370" s="70">
        <v>43080</v>
      </c>
      <c r="K370" s="12" t="s">
        <v>14908</v>
      </c>
    </row>
    <row r="371" spans="1:11" ht="15.75" customHeight="1">
      <c r="A371" s="12">
        <v>29285712</v>
      </c>
      <c r="B371" s="12" t="s">
        <v>14909</v>
      </c>
      <c r="C371" s="12" t="s">
        <v>14910</v>
      </c>
      <c r="D371" s="12" t="s">
        <v>14911</v>
      </c>
      <c r="E371" s="12" t="s">
        <v>14912</v>
      </c>
      <c r="F371" s="12" t="s">
        <v>3227</v>
      </c>
      <c r="G371" s="12">
        <v>2017</v>
      </c>
      <c r="H371" s="70">
        <v>43099</v>
      </c>
      <c r="K371" s="12" t="s">
        <v>14913</v>
      </c>
    </row>
    <row r="372" spans="1:11" ht="15.75" customHeight="1">
      <c r="A372" s="12">
        <v>29317940</v>
      </c>
      <c r="B372" s="12" t="s">
        <v>14914</v>
      </c>
      <c r="C372" s="12" t="s">
        <v>14915</v>
      </c>
      <c r="D372" s="12" t="s">
        <v>14916</v>
      </c>
      <c r="E372" s="12" t="s">
        <v>11735</v>
      </c>
      <c r="F372" s="12" t="s">
        <v>14917</v>
      </c>
      <c r="G372" s="12">
        <v>2017</v>
      </c>
      <c r="H372" s="70">
        <v>43111</v>
      </c>
      <c r="I372" s="12" t="s">
        <v>14918</v>
      </c>
      <c r="K372" s="12" t="s">
        <v>14919</v>
      </c>
    </row>
    <row r="373" spans="1:11" ht="15.75" customHeight="1">
      <c r="A373" s="12">
        <v>29376018</v>
      </c>
      <c r="B373" s="12" t="s">
        <v>14920</v>
      </c>
      <c r="C373" s="12" t="s">
        <v>14921</v>
      </c>
      <c r="D373" s="12" t="s">
        <v>14922</v>
      </c>
      <c r="E373" s="12" t="s">
        <v>3156</v>
      </c>
      <c r="F373" s="12" t="s">
        <v>14923</v>
      </c>
      <c r="G373" s="12">
        <v>2017</v>
      </c>
      <c r="H373" s="70">
        <v>43130</v>
      </c>
      <c r="I373" s="12" t="s">
        <v>14924</v>
      </c>
      <c r="K373" s="12" t="s">
        <v>14925</v>
      </c>
    </row>
    <row r="374" spans="1:11" ht="15.75" customHeight="1">
      <c r="A374" s="12">
        <v>29376609</v>
      </c>
      <c r="B374" s="12" t="s">
        <v>14926</v>
      </c>
      <c r="C374" s="12" t="s">
        <v>14927</v>
      </c>
      <c r="D374" s="12" t="s">
        <v>14928</v>
      </c>
      <c r="E374" s="12" t="s">
        <v>14929</v>
      </c>
      <c r="F374" s="12" t="s">
        <v>4854</v>
      </c>
      <c r="G374" s="12">
        <v>2017</v>
      </c>
      <c r="H374" s="70">
        <v>43130</v>
      </c>
    </row>
    <row r="375" spans="1:11" ht="15.75" customHeight="1">
      <c r="A375" s="12">
        <v>29492473</v>
      </c>
      <c r="B375" s="12" t="s">
        <v>14930</v>
      </c>
      <c r="C375" s="12" t="s">
        <v>14931</v>
      </c>
      <c r="D375" s="12" t="s">
        <v>14932</v>
      </c>
      <c r="E375" s="12" t="s">
        <v>14933</v>
      </c>
      <c r="F375" s="12" t="s">
        <v>10570</v>
      </c>
      <c r="G375" s="12">
        <v>2017</v>
      </c>
      <c r="H375" s="70">
        <v>43161</v>
      </c>
      <c r="I375" s="12" t="s">
        <v>14934</v>
      </c>
    </row>
    <row r="376" spans="1:11" ht="15.75" customHeight="1">
      <c r="A376" s="12">
        <v>29176144</v>
      </c>
      <c r="B376" s="12" t="s">
        <v>14935</v>
      </c>
      <c r="C376" s="12" t="s">
        <v>14936</v>
      </c>
      <c r="D376" s="12" t="s">
        <v>14937</v>
      </c>
      <c r="E376" s="12" t="s">
        <v>14938</v>
      </c>
      <c r="F376" s="12" t="s">
        <v>4931</v>
      </c>
      <c r="G376" s="12">
        <v>2017</v>
      </c>
      <c r="H376" s="70">
        <v>43067</v>
      </c>
      <c r="I376" s="12" t="s">
        <v>14939</v>
      </c>
      <c r="K376" s="12" t="s">
        <v>14940</v>
      </c>
    </row>
    <row r="377" spans="1:11" ht="15.75" customHeight="1">
      <c r="A377" s="12">
        <v>29216217</v>
      </c>
      <c r="B377" s="12" t="s">
        <v>14941</v>
      </c>
      <c r="C377" s="12" t="s">
        <v>14942</v>
      </c>
      <c r="D377" s="12" t="s">
        <v>14943</v>
      </c>
      <c r="E377" s="12" t="s">
        <v>14944</v>
      </c>
      <c r="F377" s="12" t="s">
        <v>2168</v>
      </c>
      <c r="G377" s="12">
        <v>2017</v>
      </c>
      <c r="H377" s="70">
        <v>43077</v>
      </c>
      <c r="I377" s="12" t="s">
        <v>14945</v>
      </c>
      <c r="K377" s="12" t="s">
        <v>14946</v>
      </c>
    </row>
    <row r="378" spans="1:11" ht="15.75" customHeight="1">
      <c r="A378" s="12">
        <v>31618181</v>
      </c>
      <c r="B378" s="12" t="s">
        <v>14947</v>
      </c>
      <c r="C378" s="12" t="s">
        <v>14948</v>
      </c>
      <c r="D378" s="12" t="s">
        <v>14949</v>
      </c>
      <c r="E378" s="12" t="s">
        <v>11127</v>
      </c>
      <c r="F378" s="12" t="s">
        <v>540</v>
      </c>
      <c r="G378" s="12">
        <v>2017</v>
      </c>
      <c r="H378" s="70">
        <v>43755</v>
      </c>
      <c r="K378" s="12" t="s">
        <v>14950</v>
      </c>
    </row>
    <row r="379" spans="1:11" ht="15.75" customHeight="1">
      <c r="A379" s="12">
        <v>31618186</v>
      </c>
      <c r="B379" s="12" t="s">
        <v>14951</v>
      </c>
      <c r="C379" s="12" t="s">
        <v>14952</v>
      </c>
      <c r="D379" s="12" t="s">
        <v>14953</v>
      </c>
      <c r="E379" s="12" t="s">
        <v>6566</v>
      </c>
      <c r="F379" s="12" t="s">
        <v>540</v>
      </c>
      <c r="G379" s="12">
        <v>2017</v>
      </c>
      <c r="H379" s="70">
        <v>43755</v>
      </c>
      <c r="K379" s="12" t="s">
        <v>14954</v>
      </c>
    </row>
    <row r="380" spans="1:11" ht="15.75" customHeight="1">
      <c r="A380" s="12">
        <v>29276602</v>
      </c>
      <c r="B380" s="12" t="s">
        <v>14955</v>
      </c>
      <c r="C380" s="12" t="s">
        <v>14956</v>
      </c>
      <c r="D380" s="12" t="s">
        <v>14957</v>
      </c>
      <c r="E380" s="12" t="s">
        <v>14958</v>
      </c>
      <c r="F380" s="12" t="s">
        <v>14959</v>
      </c>
      <c r="G380" s="12">
        <v>2017</v>
      </c>
      <c r="H380" s="70">
        <v>43095</v>
      </c>
      <c r="I380" s="12" t="s">
        <v>14960</v>
      </c>
      <c r="K380" s="12" t="s">
        <v>14961</v>
      </c>
    </row>
    <row r="381" spans="1:11" ht="15.75" customHeight="1">
      <c r="A381" s="12">
        <v>29312283</v>
      </c>
      <c r="B381" s="12" t="s">
        <v>14962</v>
      </c>
      <c r="C381" s="12" t="s">
        <v>14963</v>
      </c>
      <c r="D381" s="12" t="s">
        <v>14964</v>
      </c>
      <c r="E381" s="12" t="s">
        <v>5176</v>
      </c>
      <c r="F381" s="12" t="s">
        <v>4667</v>
      </c>
      <c r="G381" s="12">
        <v>2017</v>
      </c>
      <c r="H381" s="70">
        <v>43110</v>
      </c>
      <c r="I381" s="12" t="s">
        <v>14965</v>
      </c>
      <c r="K381" s="12" t="s">
        <v>14966</v>
      </c>
    </row>
    <row r="382" spans="1:11" ht="15.75" customHeight="1">
      <c r="A382" s="12">
        <v>29322031</v>
      </c>
      <c r="B382" s="12" t="s">
        <v>14967</v>
      </c>
      <c r="C382" s="12" t="s">
        <v>14968</v>
      </c>
      <c r="D382" s="12" t="s">
        <v>14969</v>
      </c>
      <c r="E382" s="12" t="s">
        <v>5675</v>
      </c>
      <c r="F382" s="12" t="s">
        <v>559</v>
      </c>
      <c r="G382" s="12">
        <v>2017</v>
      </c>
      <c r="H382" s="70">
        <v>43112</v>
      </c>
      <c r="I382" s="12" t="s">
        <v>14970</v>
      </c>
      <c r="K382" s="12" t="s">
        <v>14971</v>
      </c>
    </row>
    <row r="383" spans="1:11" ht="15.75" customHeight="1">
      <c r="A383" s="12">
        <v>29232399</v>
      </c>
      <c r="B383" s="12" t="s">
        <v>14972</v>
      </c>
      <c r="C383" s="12" t="s">
        <v>14973</v>
      </c>
      <c r="D383" s="12" t="s">
        <v>14974</v>
      </c>
      <c r="E383" s="12" t="s">
        <v>8723</v>
      </c>
      <c r="F383" s="12" t="s">
        <v>2168</v>
      </c>
      <c r="G383" s="12">
        <v>2017</v>
      </c>
      <c r="H383" s="70">
        <v>43082</v>
      </c>
      <c r="I383" s="12" t="s">
        <v>14975</v>
      </c>
      <c r="K383" s="12" t="s">
        <v>14976</v>
      </c>
    </row>
    <row r="384" spans="1:11" ht="15.75" customHeight="1">
      <c r="A384" s="12">
        <v>29232692</v>
      </c>
      <c r="B384" s="12" t="s">
        <v>14977</v>
      </c>
      <c r="C384" s="12" t="s">
        <v>14978</v>
      </c>
      <c r="D384" s="12" t="s">
        <v>14979</v>
      </c>
      <c r="E384" s="12" t="s">
        <v>13702</v>
      </c>
      <c r="F384" s="12" t="s">
        <v>2175</v>
      </c>
      <c r="G384" s="12">
        <v>2017</v>
      </c>
      <c r="H384" s="70">
        <v>43082</v>
      </c>
      <c r="I384" s="12" t="s">
        <v>14980</v>
      </c>
      <c r="K384" s="12" t="s">
        <v>14981</v>
      </c>
    </row>
    <row r="385" spans="1:11" ht="15.75" customHeight="1">
      <c r="A385" s="12">
        <v>29376031</v>
      </c>
      <c r="B385" s="12" t="s">
        <v>14982</v>
      </c>
      <c r="C385" s="12" t="s">
        <v>14983</v>
      </c>
      <c r="D385" s="12" t="s">
        <v>14984</v>
      </c>
      <c r="E385" s="12" t="s">
        <v>14985</v>
      </c>
      <c r="F385" s="12" t="s">
        <v>559</v>
      </c>
      <c r="G385" s="12">
        <v>2017</v>
      </c>
      <c r="H385" s="70">
        <v>43130</v>
      </c>
      <c r="I385" s="12" t="s">
        <v>14986</v>
      </c>
      <c r="K385" s="12" t="s">
        <v>14987</v>
      </c>
    </row>
    <row r="386" spans="1:11" ht="15.75" customHeight="1">
      <c r="A386" s="12">
        <v>29240704</v>
      </c>
      <c r="B386" s="12" t="s">
        <v>14988</v>
      </c>
      <c r="C386" s="12" t="s">
        <v>14989</v>
      </c>
      <c r="D386" s="12" t="s">
        <v>14990</v>
      </c>
      <c r="E386" s="12" t="s">
        <v>14991</v>
      </c>
      <c r="F386" s="12" t="s">
        <v>8919</v>
      </c>
      <c r="G386" s="12">
        <v>2017</v>
      </c>
      <c r="H386" s="70">
        <v>43084</v>
      </c>
      <c r="I386" s="12" t="s">
        <v>14992</v>
      </c>
      <c r="K386" s="12" t="s">
        <v>14993</v>
      </c>
    </row>
    <row r="387" spans="1:11" ht="15.75" customHeight="1">
      <c r="A387" s="12">
        <v>29240781</v>
      </c>
      <c r="B387" s="12" t="s">
        <v>14994</v>
      </c>
      <c r="C387" s="12" t="s">
        <v>14995</v>
      </c>
      <c r="D387" s="12" t="s">
        <v>14996</v>
      </c>
      <c r="E387" s="12" t="s">
        <v>14997</v>
      </c>
      <c r="F387" s="12" t="s">
        <v>2168</v>
      </c>
      <c r="G387" s="12">
        <v>2017</v>
      </c>
      <c r="H387" s="70">
        <v>43084</v>
      </c>
      <c r="I387" s="12" t="s">
        <v>14998</v>
      </c>
      <c r="K387" s="12" t="s">
        <v>14999</v>
      </c>
    </row>
    <row r="388" spans="1:11" ht="15.75" customHeight="1">
      <c r="A388" s="12">
        <v>29246195</v>
      </c>
      <c r="B388" s="12" t="s">
        <v>15000</v>
      </c>
      <c r="C388" s="12" t="s">
        <v>15001</v>
      </c>
      <c r="D388" s="12" t="s">
        <v>15002</v>
      </c>
      <c r="E388" s="12" t="s">
        <v>15003</v>
      </c>
      <c r="F388" s="12" t="s">
        <v>341</v>
      </c>
      <c r="G388" s="12">
        <v>2017</v>
      </c>
      <c r="H388" s="70">
        <v>43086</v>
      </c>
      <c r="I388" s="12" t="s">
        <v>15004</v>
      </c>
      <c r="K388" s="12" t="s">
        <v>15005</v>
      </c>
    </row>
    <row r="389" spans="1:11" ht="15.75" customHeight="1">
      <c r="A389" s="12">
        <v>29262776</v>
      </c>
      <c r="B389" s="12" t="s">
        <v>15006</v>
      </c>
      <c r="C389" s="12" t="s">
        <v>15007</v>
      </c>
      <c r="D389" s="12" t="s">
        <v>15008</v>
      </c>
      <c r="E389" s="12" t="s">
        <v>15009</v>
      </c>
      <c r="F389" s="12" t="s">
        <v>341</v>
      </c>
      <c r="G389" s="12">
        <v>2017</v>
      </c>
      <c r="H389" s="70">
        <v>43091</v>
      </c>
      <c r="I389" s="12" t="s">
        <v>15010</v>
      </c>
      <c r="K389" s="12" t="s">
        <v>15011</v>
      </c>
    </row>
    <row r="390" spans="1:11" ht="15.75" customHeight="1">
      <c r="A390" s="12">
        <v>29262799</v>
      </c>
      <c r="B390" s="12" t="s">
        <v>15012</v>
      </c>
      <c r="C390" s="12" t="s">
        <v>15013</v>
      </c>
      <c r="D390" s="12" t="s">
        <v>15014</v>
      </c>
      <c r="E390" s="12" t="s">
        <v>15015</v>
      </c>
      <c r="F390" s="12" t="s">
        <v>6115</v>
      </c>
      <c r="G390" s="12">
        <v>2017</v>
      </c>
      <c r="H390" s="70">
        <v>43091</v>
      </c>
      <c r="I390" s="12" t="s">
        <v>15016</v>
      </c>
      <c r="K390" s="12" t="s">
        <v>15017</v>
      </c>
    </row>
    <row r="391" spans="1:11" ht="15.75" customHeight="1">
      <c r="A391" s="12">
        <v>29273004</v>
      </c>
      <c r="B391" s="12" t="s">
        <v>15018</v>
      </c>
      <c r="C391" s="12" t="s">
        <v>15019</v>
      </c>
      <c r="D391" s="12" t="s">
        <v>15020</v>
      </c>
      <c r="E391" s="12" t="s">
        <v>15021</v>
      </c>
      <c r="F391" s="12" t="s">
        <v>341</v>
      </c>
      <c r="G391" s="12">
        <v>2017</v>
      </c>
      <c r="H391" s="70">
        <v>43093</v>
      </c>
      <c r="I391" s="12" t="s">
        <v>15022</v>
      </c>
      <c r="K391" s="12" t="s">
        <v>15023</v>
      </c>
    </row>
    <row r="392" spans="1:11" ht="15.75" customHeight="1">
      <c r="A392" s="12">
        <v>29282126</v>
      </c>
      <c r="B392" s="12" t="s">
        <v>15024</v>
      </c>
      <c r="C392" s="12" t="s">
        <v>15025</v>
      </c>
      <c r="D392" s="12" t="s">
        <v>15026</v>
      </c>
      <c r="E392" s="12" t="s">
        <v>4754</v>
      </c>
      <c r="F392" s="12" t="s">
        <v>9331</v>
      </c>
      <c r="G392" s="12">
        <v>2017</v>
      </c>
      <c r="H392" s="70">
        <v>43098</v>
      </c>
      <c r="I392" s="12" t="s">
        <v>15027</v>
      </c>
      <c r="K392" s="12" t="s">
        <v>15028</v>
      </c>
    </row>
    <row r="393" spans="1:11" ht="15.75" customHeight="1">
      <c r="A393" s="12">
        <v>29040500</v>
      </c>
      <c r="B393" s="12" t="s">
        <v>15029</v>
      </c>
      <c r="C393" s="12" t="s">
        <v>15030</v>
      </c>
      <c r="D393" s="12" t="s">
        <v>15031</v>
      </c>
      <c r="E393" s="12" t="s">
        <v>15032</v>
      </c>
      <c r="F393" s="12" t="s">
        <v>2860</v>
      </c>
      <c r="G393" s="12">
        <v>2017</v>
      </c>
      <c r="H393" s="70">
        <v>43026</v>
      </c>
      <c r="K393" s="12" t="s">
        <v>15033</v>
      </c>
    </row>
    <row r="394" spans="1:11" ht="15.75" customHeight="1">
      <c r="A394" s="12">
        <v>29186396</v>
      </c>
      <c r="B394" s="12" t="s">
        <v>15034</v>
      </c>
      <c r="C394" s="12" t="s">
        <v>15035</v>
      </c>
      <c r="D394" s="12" t="s">
        <v>15036</v>
      </c>
      <c r="E394" s="12" t="s">
        <v>15037</v>
      </c>
      <c r="F394" s="12" t="s">
        <v>2860</v>
      </c>
      <c r="G394" s="12">
        <v>2017</v>
      </c>
      <c r="H394" s="70">
        <v>43069</v>
      </c>
      <c r="I394" s="12" t="s">
        <v>15038</v>
      </c>
      <c r="K394" s="12" t="s">
        <v>15039</v>
      </c>
    </row>
    <row r="395" spans="1:11" ht="15.75" customHeight="1">
      <c r="A395" s="12">
        <v>29284768</v>
      </c>
      <c r="B395" s="12" t="s">
        <v>15040</v>
      </c>
      <c r="C395" s="12" t="s">
        <v>15041</v>
      </c>
      <c r="D395" s="12" t="s">
        <v>15042</v>
      </c>
      <c r="E395" s="12" t="s">
        <v>15043</v>
      </c>
      <c r="F395" s="12" t="s">
        <v>15044</v>
      </c>
      <c r="G395" s="12">
        <v>2017</v>
      </c>
      <c r="H395" s="70">
        <v>43099</v>
      </c>
      <c r="I395" s="12" t="s">
        <v>15045</v>
      </c>
      <c r="K395" s="12" t="s">
        <v>15046</v>
      </c>
    </row>
    <row r="396" spans="1:11" ht="15.75" customHeight="1">
      <c r="A396" s="12">
        <v>29288183</v>
      </c>
      <c r="B396" s="12" t="s">
        <v>15047</v>
      </c>
      <c r="C396" s="12" t="s">
        <v>15048</v>
      </c>
      <c r="D396" s="12" t="s">
        <v>15049</v>
      </c>
      <c r="E396" s="12" t="s">
        <v>11989</v>
      </c>
      <c r="F396" s="12" t="s">
        <v>204</v>
      </c>
      <c r="G396" s="12">
        <v>2017</v>
      </c>
      <c r="H396" s="70">
        <v>43100</v>
      </c>
      <c r="I396" s="12" t="s">
        <v>15050</v>
      </c>
      <c r="K396" s="12" t="s">
        <v>15051</v>
      </c>
    </row>
    <row r="397" spans="1:11" ht="15.75" customHeight="1">
      <c r="A397" s="12">
        <v>27033698</v>
      </c>
      <c r="B397" s="12" t="s">
        <v>15052</v>
      </c>
      <c r="C397" s="12" t="s">
        <v>15053</v>
      </c>
      <c r="D397" s="12" t="s">
        <v>15054</v>
      </c>
      <c r="E397" s="12" t="s">
        <v>14525</v>
      </c>
      <c r="F397" s="12" t="s">
        <v>15055</v>
      </c>
      <c r="G397" s="12">
        <v>2018</v>
      </c>
      <c r="H397" s="70">
        <v>42462</v>
      </c>
      <c r="K397" s="12" t="s">
        <v>15056</v>
      </c>
    </row>
    <row r="398" spans="1:11" ht="15.75" customHeight="1">
      <c r="A398" s="12">
        <v>27197644</v>
      </c>
      <c r="B398" s="12" t="s">
        <v>15057</v>
      </c>
      <c r="C398" s="12" t="s">
        <v>15058</v>
      </c>
      <c r="D398" s="12" t="s">
        <v>15059</v>
      </c>
      <c r="E398" s="12" t="s">
        <v>15060</v>
      </c>
      <c r="F398" s="12" t="s">
        <v>15055</v>
      </c>
      <c r="G398" s="12">
        <v>2018</v>
      </c>
      <c r="H398" s="70">
        <v>42511</v>
      </c>
      <c r="K398" s="12" t="s">
        <v>15061</v>
      </c>
    </row>
    <row r="399" spans="1:11" ht="15.75" customHeight="1">
      <c r="A399" s="12">
        <v>27370345</v>
      </c>
      <c r="B399" s="12" t="s">
        <v>15062</v>
      </c>
      <c r="C399" s="12" t="s">
        <v>15063</v>
      </c>
      <c r="D399" s="12" t="s">
        <v>15064</v>
      </c>
      <c r="E399" s="12" t="s">
        <v>15065</v>
      </c>
      <c r="F399" s="12" t="s">
        <v>15055</v>
      </c>
      <c r="G399" s="12">
        <v>2018</v>
      </c>
      <c r="H399" s="70">
        <v>42554</v>
      </c>
      <c r="K399" s="12" t="s">
        <v>15066</v>
      </c>
    </row>
    <row r="400" spans="1:11" ht="15.75" customHeight="1">
      <c r="A400" s="12">
        <v>27370346</v>
      </c>
      <c r="B400" s="12" t="s">
        <v>15067</v>
      </c>
      <c r="C400" s="12" t="s">
        <v>15068</v>
      </c>
      <c r="D400" s="12" t="s">
        <v>15069</v>
      </c>
      <c r="E400" s="12" t="s">
        <v>15070</v>
      </c>
      <c r="F400" s="12" t="s">
        <v>15055</v>
      </c>
      <c r="G400" s="12">
        <v>2018</v>
      </c>
      <c r="H400" s="70">
        <v>42554</v>
      </c>
      <c r="I400" s="12" t="s">
        <v>15071</v>
      </c>
      <c r="J400" s="12" t="s">
        <v>15072</v>
      </c>
      <c r="K400" s="12" t="s">
        <v>15073</v>
      </c>
    </row>
    <row r="401" spans="1:11" ht="15.75" customHeight="1">
      <c r="A401" s="12">
        <v>28506737</v>
      </c>
      <c r="B401" s="12" t="s">
        <v>15074</v>
      </c>
      <c r="C401" s="12" t="s">
        <v>15075</v>
      </c>
      <c r="D401" s="12" t="s">
        <v>15076</v>
      </c>
      <c r="E401" s="12" t="s">
        <v>15077</v>
      </c>
      <c r="F401" s="12" t="s">
        <v>15078</v>
      </c>
      <c r="G401" s="12">
        <v>2018</v>
      </c>
      <c r="H401" s="70">
        <v>42872</v>
      </c>
      <c r="K401" s="12" t="s">
        <v>15079</v>
      </c>
    </row>
    <row r="402" spans="1:11" ht="15.75" customHeight="1">
      <c r="A402" s="12">
        <v>28741042</v>
      </c>
      <c r="B402" s="12" t="s">
        <v>15080</v>
      </c>
      <c r="C402" s="12" t="s">
        <v>15081</v>
      </c>
      <c r="D402" s="12" t="s">
        <v>15082</v>
      </c>
      <c r="E402" s="12" t="s">
        <v>15083</v>
      </c>
      <c r="F402" s="12" t="s">
        <v>3951</v>
      </c>
      <c r="G402" s="12">
        <v>2018</v>
      </c>
      <c r="H402" s="70">
        <v>42942</v>
      </c>
      <c r="K402" s="12" t="s">
        <v>15084</v>
      </c>
    </row>
    <row r="403" spans="1:11" ht="15.75" customHeight="1">
      <c r="A403" s="12">
        <v>28784332</v>
      </c>
      <c r="B403" s="12" t="s">
        <v>15085</v>
      </c>
      <c r="C403" s="12" t="s">
        <v>15086</v>
      </c>
      <c r="D403" s="12" t="s">
        <v>15087</v>
      </c>
      <c r="E403" s="12" t="s">
        <v>15088</v>
      </c>
      <c r="F403" s="12" t="s">
        <v>4489</v>
      </c>
      <c r="G403" s="12">
        <v>2018</v>
      </c>
      <c r="H403" s="70">
        <v>42956</v>
      </c>
      <c r="K403" s="12" t="s">
        <v>15089</v>
      </c>
    </row>
    <row r="404" spans="1:11" ht="15.75" customHeight="1">
      <c r="A404" s="12">
        <v>28864236</v>
      </c>
      <c r="B404" s="12" t="s">
        <v>15090</v>
      </c>
      <c r="C404" s="12" t="s">
        <v>15091</v>
      </c>
      <c r="D404" s="12" t="s">
        <v>15092</v>
      </c>
      <c r="E404" s="12" t="s">
        <v>15093</v>
      </c>
      <c r="F404" s="12" t="s">
        <v>4489</v>
      </c>
      <c r="G404" s="12">
        <v>2018</v>
      </c>
      <c r="H404" s="70">
        <v>42981</v>
      </c>
      <c r="K404" s="12" t="s">
        <v>15094</v>
      </c>
    </row>
    <row r="405" spans="1:11" ht="15.75" customHeight="1">
      <c r="A405" s="12">
        <v>28876291</v>
      </c>
      <c r="B405" s="12" t="s">
        <v>15095</v>
      </c>
      <c r="C405" s="12" t="s">
        <v>15096</v>
      </c>
      <c r="D405" s="12" t="s">
        <v>15097</v>
      </c>
      <c r="E405" s="12" t="s">
        <v>15098</v>
      </c>
      <c r="F405" s="12" t="s">
        <v>128</v>
      </c>
      <c r="G405" s="12">
        <v>2018</v>
      </c>
      <c r="H405" s="70">
        <v>42985</v>
      </c>
      <c r="I405" s="12" t="s">
        <v>15099</v>
      </c>
      <c r="J405" s="12" t="s">
        <v>15100</v>
      </c>
      <c r="K405" s="12" t="s">
        <v>15101</v>
      </c>
    </row>
    <row r="406" spans="1:11" ht="15.75" customHeight="1">
      <c r="A406" s="12">
        <v>28930567</v>
      </c>
      <c r="B406" s="12" t="s">
        <v>15102</v>
      </c>
      <c r="C406" s="12" t="s">
        <v>15103</v>
      </c>
      <c r="D406" s="12" t="s">
        <v>15104</v>
      </c>
      <c r="E406" s="12" t="s">
        <v>15105</v>
      </c>
      <c r="F406" s="12" t="s">
        <v>15106</v>
      </c>
      <c r="G406" s="12">
        <v>2018</v>
      </c>
      <c r="H406" s="70">
        <v>42999</v>
      </c>
      <c r="K406" s="12" t="s">
        <v>15107</v>
      </c>
    </row>
    <row r="407" spans="1:11" ht="15.75" customHeight="1">
      <c r="A407" s="12">
        <v>28988996</v>
      </c>
      <c r="B407" s="12" t="s">
        <v>15108</v>
      </c>
      <c r="C407" s="12" t="s">
        <v>15109</v>
      </c>
      <c r="D407" s="12" t="s">
        <v>15110</v>
      </c>
      <c r="E407" s="12" t="s">
        <v>518</v>
      </c>
      <c r="F407" s="12" t="s">
        <v>841</v>
      </c>
      <c r="G407" s="12">
        <v>2018</v>
      </c>
      <c r="H407" s="70">
        <v>43018</v>
      </c>
      <c r="I407" s="12" t="s">
        <v>15111</v>
      </c>
      <c r="J407" s="12" t="s">
        <v>15112</v>
      </c>
      <c r="K407" s="12" t="s">
        <v>15113</v>
      </c>
    </row>
    <row r="408" spans="1:11" ht="15.75" customHeight="1">
      <c r="A408" s="12">
        <v>29027172</v>
      </c>
      <c r="B408" s="12" t="s">
        <v>15114</v>
      </c>
      <c r="C408" s="12" t="s">
        <v>9002</v>
      </c>
      <c r="D408" s="12" t="s">
        <v>15115</v>
      </c>
      <c r="E408" s="12" t="s">
        <v>9004</v>
      </c>
      <c r="F408" s="12" t="s">
        <v>2115</v>
      </c>
      <c r="G408" s="12">
        <v>2018</v>
      </c>
      <c r="H408" s="70">
        <v>43022</v>
      </c>
      <c r="I408" s="12" t="s">
        <v>15116</v>
      </c>
      <c r="J408" s="12" t="s">
        <v>15117</v>
      </c>
      <c r="K408" s="12" t="s">
        <v>15118</v>
      </c>
    </row>
    <row r="409" spans="1:11" ht="15.75" customHeight="1">
      <c r="A409" s="12">
        <v>29038126</v>
      </c>
      <c r="B409" s="12" t="s">
        <v>15119</v>
      </c>
      <c r="C409" s="12" t="s">
        <v>15120</v>
      </c>
      <c r="D409" s="12" t="s">
        <v>15121</v>
      </c>
      <c r="E409" s="12" t="s">
        <v>13431</v>
      </c>
      <c r="F409" s="12" t="s">
        <v>90</v>
      </c>
      <c r="G409" s="12">
        <v>2017</v>
      </c>
      <c r="H409" s="70">
        <v>43026</v>
      </c>
      <c r="I409" s="12" t="s">
        <v>15122</v>
      </c>
      <c r="K409" s="12" t="s">
        <v>15123</v>
      </c>
    </row>
    <row r="410" spans="1:11" ht="15.75" customHeight="1">
      <c r="A410" s="12">
        <v>29071471</v>
      </c>
      <c r="B410" s="12" t="s">
        <v>15124</v>
      </c>
      <c r="C410" s="12" t="s">
        <v>15125</v>
      </c>
      <c r="D410" s="12" t="s">
        <v>15126</v>
      </c>
      <c r="E410" s="12" t="s">
        <v>13855</v>
      </c>
      <c r="F410" s="12" t="s">
        <v>15055</v>
      </c>
      <c r="G410" s="12">
        <v>2018</v>
      </c>
      <c r="H410" s="70">
        <v>43035</v>
      </c>
      <c r="K410" s="12" t="s">
        <v>15127</v>
      </c>
    </row>
    <row r="411" spans="1:11" ht="15.75" customHeight="1">
      <c r="A411" s="12">
        <v>29084894</v>
      </c>
      <c r="B411" s="12" t="s">
        <v>15128</v>
      </c>
      <c r="C411" s="12" t="s">
        <v>15129</v>
      </c>
      <c r="D411" s="12" t="s">
        <v>15130</v>
      </c>
      <c r="E411" s="12" t="s">
        <v>2940</v>
      </c>
      <c r="F411" s="12" t="s">
        <v>90</v>
      </c>
      <c r="G411" s="12">
        <v>2017</v>
      </c>
      <c r="H411" s="70">
        <v>43040</v>
      </c>
      <c r="I411" s="12" t="s">
        <v>15131</v>
      </c>
      <c r="K411" s="12" t="s">
        <v>15132</v>
      </c>
    </row>
    <row r="412" spans="1:11" ht="15.75" customHeight="1">
      <c r="A412" s="12">
        <v>29122514</v>
      </c>
      <c r="B412" s="12" t="s">
        <v>15133</v>
      </c>
      <c r="C412" s="12" t="s">
        <v>15134</v>
      </c>
      <c r="D412" s="12" t="s">
        <v>15135</v>
      </c>
      <c r="E412" s="12" t="s">
        <v>6548</v>
      </c>
      <c r="F412" s="12" t="s">
        <v>4489</v>
      </c>
      <c r="G412" s="12">
        <v>2018</v>
      </c>
      <c r="H412" s="70">
        <v>43050</v>
      </c>
      <c r="K412" s="12" t="s">
        <v>15136</v>
      </c>
    </row>
    <row r="413" spans="1:11" ht="15.75" customHeight="1">
      <c r="A413" s="12">
        <v>29141720</v>
      </c>
      <c r="B413" s="12" t="s">
        <v>15137</v>
      </c>
      <c r="C413" s="12" t="s">
        <v>15138</v>
      </c>
      <c r="D413" s="12" t="s">
        <v>15139</v>
      </c>
      <c r="E413" s="12" t="s">
        <v>15140</v>
      </c>
      <c r="F413" s="12" t="s">
        <v>1912</v>
      </c>
      <c r="G413" s="12">
        <v>2018</v>
      </c>
      <c r="H413" s="70">
        <v>43056</v>
      </c>
      <c r="I413" s="12" t="s">
        <v>15141</v>
      </c>
      <c r="K413" s="12" t="s">
        <v>15142</v>
      </c>
    </row>
    <row r="414" spans="1:11" ht="15.75" customHeight="1">
      <c r="A414" s="12">
        <v>29145645</v>
      </c>
      <c r="B414" s="12" t="s">
        <v>15143</v>
      </c>
      <c r="C414" s="12" t="s">
        <v>15144</v>
      </c>
      <c r="D414" s="12" t="s">
        <v>15145</v>
      </c>
      <c r="E414" s="12" t="s">
        <v>5356</v>
      </c>
      <c r="F414" s="12" t="s">
        <v>886</v>
      </c>
      <c r="G414" s="12">
        <v>2018</v>
      </c>
      <c r="H414" s="70">
        <v>43057</v>
      </c>
      <c r="K414" s="12" t="s">
        <v>15146</v>
      </c>
    </row>
    <row r="415" spans="1:11" ht="15.75" customHeight="1">
      <c r="A415" s="12">
        <v>29185266</v>
      </c>
      <c r="B415" s="12" t="s">
        <v>15147</v>
      </c>
      <c r="C415" s="12" t="s">
        <v>15148</v>
      </c>
      <c r="D415" s="12" t="s">
        <v>15149</v>
      </c>
      <c r="E415" s="12" t="s">
        <v>9589</v>
      </c>
      <c r="F415" s="12" t="s">
        <v>11693</v>
      </c>
      <c r="G415" s="12">
        <v>2018</v>
      </c>
      <c r="H415" s="70">
        <v>43069</v>
      </c>
      <c r="I415" s="12" t="s">
        <v>15150</v>
      </c>
      <c r="K415" s="12" t="s">
        <v>15151</v>
      </c>
    </row>
    <row r="416" spans="1:11" ht="15.75" customHeight="1">
      <c r="A416" s="12">
        <v>29196272</v>
      </c>
      <c r="B416" s="12" t="s">
        <v>15152</v>
      </c>
      <c r="C416" s="12" t="s">
        <v>15153</v>
      </c>
      <c r="D416" s="12" t="s">
        <v>15154</v>
      </c>
      <c r="E416" s="12" t="s">
        <v>13244</v>
      </c>
      <c r="F416" s="12" t="s">
        <v>661</v>
      </c>
      <c r="G416" s="12">
        <v>2018</v>
      </c>
      <c r="H416" s="70">
        <v>43072</v>
      </c>
      <c r="K416" s="12" t="s">
        <v>15155</v>
      </c>
    </row>
    <row r="417" spans="1:11" ht="15.75" customHeight="1">
      <c r="A417" s="12">
        <v>29218640</v>
      </c>
      <c r="B417" s="12" t="s">
        <v>15156</v>
      </c>
      <c r="C417" s="12" t="s">
        <v>15157</v>
      </c>
      <c r="D417" s="12" t="s">
        <v>15158</v>
      </c>
      <c r="E417" s="12" t="s">
        <v>15159</v>
      </c>
      <c r="F417" s="12" t="s">
        <v>15160</v>
      </c>
      <c r="G417" s="12">
        <v>2018</v>
      </c>
      <c r="H417" s="70">
        <v>43078</v>
      </c>
      <c r="I417" s="12" t="s">
        <v>15161</v>
      </c>
      <c r="J417" s="12" t="s">
        <v>15162</v>
      </c>
      <c r="K417" s="12" t="s">
        <v>15163</v>
      </c>
    </row>
    <row r="418" spans="1:11" ht="15.75" customHeight="1">
      <c r="A418" s="12">
        <v>29232584</v>
      </c>
      <c r="B418" s="12" t="s">
        <v>15164</v>
      </c>
      <c r="C418" s="12" t="s">
        <v>15165</v>
      </c>
      <c r="D418" s="12" t="s">
        <v>15166</v>
      </c>
      <c r="E418" s="12" t="s">
        <v>15167</v>
      </c>
      <c r="F418" s="12" t="s">
        <v>8937</v>
      </c>
      <c r="G418" s="12">
        <v>2018</v>
      </c>
      <c r="H418" s="70">
        <v>43082</v>
      </c>
      <c r="K418" s="12" t="s">
        <v>15168</v>
      </c>
    </row>
    <row r="419" spans="1:11" ht="15.75" customHeight="1">
      <c r="A419" s="12">
        <v>29240635</v>
      </c>
      <c r="B419" s="12" t="s">
        <v>15169</v>
      </c>
      <c r="C419" s="12" t="s">
        <v>15170</v>
      </c>
      <c r="D419" s="12" t="s">
        <v>15171</v>
      </c>
      <c r="E419" s="12" t="s">
        <v>13001</v>
      </c>
      <c r="F419" s="12" t="s">
        <v>128</v>
      </c>
      <c r="G419" s="12">
        <v>2018</v>
      </c>
      <c r="H419" s="70">
        <v>43084</v>
      </c>
      <c r="K419" s="12" t="s">
        <v>15172</v>
      </c>
    </row>
    <row r="420" spans="1:11" ht="15.75" customHeight="1">
      <c r="A420" s="12">
        <v>29240636</v>
      </c>
      <c r="B420" s="12" t="s">
        <v>15173</v>
      </c>
      <c r="C420" s="12" t="s">
        <v>15174</v>
      </c>
      <c r="D420" s="12" t="s">
        <v>15175</v>
      </c>
      <c r="E420" s="12" t="s">
        <v>15176</v>
      </c>
      <c r="F420" s="12" t="s">
        <v>128</v>
      </c>
      <c r="G420" s="12">
        <v>2018</v>
      </c>
      <c r="H420" s="70">
        <v>43084</v>
      </c>
      <c r="I420" s="12" t="s">
        <v>15177</v>
      </c>
      <c r="J420" s="12" t="s">
        <v>15178</v>
      </c>
      <c r="K420" s="12" t="s">
        <v>15179</v>
      </c>
    </row>
    <row r="421" spans="1:11" ht="15.75" customHeight="1">
      <c r="A421" s="12">
        <v>29264970</v>
      </c>
      <c r="B421" s="12" t="s">
        <v>15180</v>
      </c>
      <c r="C421" s="12" t="s">
        <v>15181</v>
      </c>
      <c r="D421" s="12" t="s">
        <v>15182</v>
      </c>
      <c r="E421" s="12" t="s">
        <v>4033</v>
      </c>
      <c r="F421" s="12" t="s">
        <v>11426</v>
      </c>
      <c r="G421" s="12">
        <v>2018</v>
      </c>
      <c r="H421" s="70">
        <v>43091</v>
      </c>
      <c r="K421" s="12" t="s">
        <v>15183</v>
      </c>
    </row>
    <row r="422" spans="1:11" ht="15.75" customHeight="1">
      <c r="A422" s="12">
        <v>29292525</v>
      </c>
      <c r="B422" s="12" t="s">
        <v>15184</v>
      </c>
      <c r="C422" s="12" t="s">
        <v>15185</v>
      </c>
      <c r="D422" s="12" t="s">
        <v>15186</v>
      </c>
      <c r="E422" s="12" t="s">
        <v>9059</v>
      </c>
      <c r="F422" s="12" t="s">
        <v>399</v>
      </c>
      <c r="G422" s="12">
        <v>2018</v>
      </c>
      <c r="H422" s="70">
        <v>43103</v>
      </c>
      <c r="K422" s="12" t="s">
        <v>15187</v>
      </c>
    </row>
    <row r="423" spans="1:11" ht="15.75" customHeight="1">
      <c r="A423" s="12">
        <v>29313867</v>
      </c>
      <c r="B423" s="12" t="s">
        <v>15188</v>
      </c>
      <c r="C423" s="12" t="s">
        <v>15189</v>
      </c>
      <c r="D423" s="12" t="s">
        <v>15190</v>
      </c>
      <c r="E423" s="12" t="s">
        <v>15191</v>
      </c>
      <c r="F423" s="12" t="s">
        <v>336</v>
      </c>
      <c r="G423" s="12">
        <v>2018</v>
      </c>
      <c r="H423" s="70">
        <v>43110</v>
      </c>
    </row>
    <row r="424" spans="1:11" ht="15.75" customHeight="1">
      <c r="A424" s="12">
        <v>29380707</v>
      </c>
      <c r="B424" s="12" t="s">
        <v>15192</v>
      </c>
      <c r="C424" s="12" t="s">
        <v>15193</v>
      </c>
      <c r="D424" s="12" t="s">
        <v>15194</v>
      </c>
      <c r="E424" s="12" t="s">
        <v>15195</v>
      </c>
      <c r="F424" s="12" t="s">
        <v>15196</v>
      </c>
      <c r="G424" s="12">
        <v>2018</v>
      </c>
      <c r="H424" s="70">
        <v>43131</v>
      </c>
      <c r="K424" s="12" t="s">
        <v>15197</v>
      </c>
    </row>
    <row r="425" spans="1:11" ht="15.75" customHeight="1">
      <c r="A425" s="12">
        <v>29553074</v>
      </c>
      <c r="B425" s="12" t="s">
        <v>15198</v>
      </c>
      <c r="C425" s="12" t="s">
        <v>15199</v>
      </c>
      <c r="D425" s="12" t="s">
        <v>15200</v>
      </c>
      <c r="E425" s="12" t="s">
        <v>604</v>
      </c>
      <c r="F425" s="12" t="s">
        <v>15201</v>
      </c>
      <c r="G425" s="12">
        <v>2018</v>
      </c>
      <c r="H425" s="70">
        <v>43179</v>
      </c>
      <c r="K425" s="12" t="s">
        <v>15202</v>
      </c>
    </row>
    <row r="426" spans="1:11" ht="15.75" customHeight="1">
      <c r="A426" s="12">
        <v>29563718</v>
      </c>
      <c r="B426" s="12" t="s">
        <v>15203</v>
      </c>
      <c r="C426" s="12" t="s">
        <v>15204</v>
      </c>
      <c r="D426" s="12" t="s">
        <v>15205</v>
      </c>
      <c r="E426" s="12" t="s">
        <v>15206</v>
      </c>
      <c r="F426" s="12" t="s">
        <v>15207</v>
      </c>
      <c r="G426" s="12">
        <v>2018</v>
      </c>
      <c r="H426" s="70">
        <v>43182</v>
      </c>
      <c r="I426" s="12" t="s">
        <v>15208</v>
      </c>
      <c r="K426" s="12" t="s">
        <v>15209</v>
      </c>
    </row>
    <row r="427" spans="1:11" ht="15.75" customHeight="1">
      <c r="A427" s="12">
        <v>29664545</v>
      </c>
      <c r="B427" s="12" t="s">
        <v>15210</v>
      </c>
      <c r="C427" s="12" t="s">
        <v>15211</v>
      </c>
      <c r="D427" s="12" t="s">
        <v>15212</v>
      </c>
      <c r="E427" s="12" t="s">
        <v>8376</v>
      </c>
      <c r="F427" s="12" t="s">
        <v>1754</v>
      </c>
      <c r="G427" s="12">
        <v>2018</v>
      </c>
      <c r="H427" s="70">
        <v>43208</v>
      </c>
      <c r="K427" s="12" t="s">
        <v>15213</v>
      </c>
    </row>
    <row r="428" spans="1:11" ht="15.75" customHeight="1">
      <c r="A428" s="12">
        <v>29667379</v>
      </c>
      <c r="B428" s="12" t="s">
        <v>15214</v>
      </c>
      <c r="C428" s="12" t="s">
        <v>15215</v>
      </c>
      <c r="D428" s="12" t="s">
        <v>15216</v>
      </c>
      <c r="E428" s="12" t="s">
        <v>15217</v>
      </c>
      <c r="F428" s="12" t="s">
        <v>15218</v>
      </c>
      <c r="G428" s="12">
        <v>2018</v>
      </c>
      <c r="H428" s="70">
        <v>43209</v>
      </c>
    </row>
    <row r="429" spans="1:11" ht="15.75" customHeight="1">
      <c r="A429" s="12">
        <v>29692244</v>
      </c>
      <c r="B429" s="12" t="s">
        <v>15219</v>
      </c>
      <c r="C429" s="12" t="s">
        <v>15220</v>
      </c>
      <c r="D429" s="12" t="s">
        <v>15221</v>
      </c>
      <c r="E429" s="12" t="s">
        <v>15222</v>
      </c>
      <c r="F429" s="12" t="s">
        <v>15223</v>
      </c>
      <c r="G429" s="12">
        <v>2018</v>
      </c>
      <c r="H429" s="70">
        <v>43216</v>
      </c>
      <c r="K429" s="12" t="s">
        <v>15224</v>
      </c>
    </row>
    <row r="430" spans="1:11" ht="15.75" customHeight="1">
      <c r="A430" s="12">
        <v>29940550</v>
      </c>
      <c r="B430" s="12" t="s">
        <v>15225</v>
      </c>
      <c r="C430" s="12" t="s">
        <v>15226</v>
      </c>
      <c r="D430" s="12" t="s">
        <v>15227</v>
      </c>
      <c r="E430" s="12" t="s">
        <v>15228</v>
      </c>
      <c r="F430" s="12" t="s">
        <v>15229</v>
      </c>
      <c r="G430" s="12">
        <v>2018</v>
      </c>
      <c r="H430" s="70">
        <v>43277</v>
      </c>
    </row>
    <row r="431" spans="1:11" ht="15.75" customHeight="1">
      <c r="A431" s="12">
        <v>29995572</v>
      </c>
      <c r="B431" s="12" t="s">
        <v>15230</v>
      </c>
      <c r="C431" s="12" t="s">
        <v>15231</v>
      </c>
      <c r="D431" s="12" t="s">
        <v>15232</v>
      </c>
      <c r="E431" s="12" t="s">
        <v>15233</v>
      </c>
      <c r="F431" s="12" t="s">
        <v>15234</v>
      </c>
      <c r="G431" s="12">
        <v>2018</v>
      </c>
      <c r="H431" s="70">
        <v>43293</v>
      </c>
      <c r="K431" s="12" t="s">
        <v>15235</v>
      </c>
    </row>
    <row r="432" spans="1:11" ht="15.75" customHeight="1">
      <c r="A432" s="12">
        <v>30078192</v>
      </c>
      <c r="B432" s="12" t="s">
        <v>15236</v>
      </c>
      <c r="C432" s="12" t="s">
        <v>15237</v>
      </c>
      <c r="D432" s="12" t="s">
        <v>15238</v>
      </c>
      <c r="E432" s="12" t="s">
        <v>15239</v>
      </c>
      <c r="F432" s="12" t="s">
        <v>1798</v>
      </c>
      <c r="G432" s="12">
        <v>2018</v>
      </c>
      <c r="H432" s="70">
        <v>43318</v>
      </c>
      <c r="K432" s="12" t="s">
        <v>15240</v>
      </c>
    </row>
    <row r="433" spans="1:11" ht="15.75" customHeight="1">
      <c r="A433" s="12">
        <v>30135344</v>
      </c>
      <c r="B433" s="12" t="s">
        <v>15241</v>
      </c>
      <c r="C433" s="12" t="s">
        <v>15242</v>
      </c>
      <c r="D433" s="12" t="s">
        <v>15243</v>
      </c>
      <c r="E433" s="12" t="s">
        <v>15244</v>
      </c>
      <c r="F433" s="12" t="s">
        <v>15245</v>
      </c>
      <c r="G433" s="12">
        <v>2018</v>
      </c>
      <c r="H433" s="70">
        <v>43336</v>
      </c>
      <c r="K433" s="12" t="s">
        <v>15246</v>
      </c>
    </row>
    <row r="434" spans="1:11" ht="15.75" customHeight="1">
      <c r="A434" s="12">
        <v>30147240</v>
      </c>
      <c r="B434" s="12" t="s">
        <v>15247</v>
      </c>
      <c r="C434" s="12" t="s">
        <v>15248</v>
      </c>
      <c r="D434" s="12" t="s">
        <v>15249</v>
      </c>
      <c r="E434" s="12" t="s">
        <v>9706</v>
      </c>
      <c r="F434" s="12" t="s">
        <v>15250</v>
      </c>
      <c r="G434" s="12">
        <v>2018</v>
      </c>
      <c r="H434" s="70">
        <v>43340</v>
      </c>
      <c r="I434" s="12" t="s">
        <v>15251</v>
      </c>
      <c r="K434" s="12" t="s">
        <v>15252</v>
      </c>
    </row>
    <row r="435" spans="1:11" ht="15.75" customHeight="1">
      <c r="A435" s="12">
        <v>30212594</v>
      </c>
      <c r="B435" s="12" t="s">
        <v>15253</v>
      </c>
      <c r="C435" s="12" t="s">
        <v>15254</v>
      </c>
      <c r="D435" s="12" t="s">
        <v>15255</v>
      </c>
      <c r="E435" s="12" t="s">
        <v>5486</v>
      </c>
      <c r="F435" s="12" t="s">
        <v>7430</v>
      </c>
      <c r="G435" s="12">
        <v>2018</v>
      </c>
      <c r="H435" s="70">
        <v>43357</v>
      </c>
      <c r="K435" s="12" t="s">
        <v>15256</v>
      </c>
    </row>
    <row r="436" spans="1:11" ht="15.75" customHeight="1">
      <c r="A436" s="12">
        <v>30226491</v>
      </c>
      <c r="B436" s="12" t="s">
        <v>15257</v>
      </c>
      <c r="C436" s="12" t="s">
        <v>15258</v>
      </c>
      <c r="D436" s="12" t="s">
        <v>15259</v>
      </c>
      <c r="E436" s="12" t="s">
        <v>15260</v>
      </c>
      <c r="F436" s="12" t="s">
        <v>15261</v>
      </c>
      <c r="G436" s="12">
        <v>2018</v>
      </c>
      <c r="H436" s="70">
        <v>43362</v>
      </c>
      <c r="K436" s="12" t="s">
        <v>15262</v>
      </c>
    </row>
    <row r="437" spans="1:11" ht="15.75" customHeight="1">
      <c r="A437" s="12">
        <v>30488757</v>
      </c>
      <c r="B437" s="12" t="s">
        <v>15263</v>
      </c>
      <c r="C437" s="12" t="s">
        <v>15264</v>
      </c>
      <c r="D437" s="12" t="s">
        <v>15265</v>
      </c>
      <c r="E437" s="12" t="s">
        <v>15266</v>
      </c>
      <c r="F437" s="12" t="s">
        <v>15267</v>
      </c>
      <c r="G437" s="12">
        <v>2018</v>
      </c>
      <c r="H437" s="70">
        <v>43434</v>
      </c>
      <c r="I437" s="12" t="s">
        <v>15268</v>
      </c>
      <c r="K437" s="12" t="s">
        <v>15269</v>
      </c>
    </row>
    <row r="438" spans="1:11" ht="15.75" customHeight="1">
      <c r="A438" s="12">
        <v>30532107</v>
      </c>
      <c r="B438" s="12" t="s">
        <v>15270</v>
      </c>
      <c r="C438" s="12" t="s">
        <v>15271</v>
      </c>
      <c r="D438" s="12" t="s">
        <v>15272</v>
      </c>
      <c r="E438" s="12" t="s">
        <v>15273</v>
      </c>
      <c r="F438" s="12" t="s">
        <v>15274</v>
      </c>
      <c r="G438" s="12">
        <v>2018</v>
      </c>
      <c r="H438" s="70">
        <v>43446</v>
      </c>
      <c r="K438" s="12" t="s">
        <v>15275</v>
      </c>
    </row>
    <row r="439" spans="1:11" ht="15.75" customHeight="1">
      <c r="A439" s="12">
        <v>30724996</v>
      </c>
      <c r="B439" s="12" t="s">
        <v>15276</v>
      </c>
      <c r="C439" s="12" t="s">
        <v>15277</v>
      </c>
      <c r="D439" s="12" t="s">
        <v>15278</v>
      </c>
      <c r="E439" s="12" t="s">
        <v>15279</v>
      </c>
      <c r="F439" s="12" t="s">
        <v>1560</v>
      </c>
      <c r="G439" s="12">
        <v>2018</v>
      </c>
      <c r="H439" s="70">
        <v>43503</v>
      </c>
      <c r="K439" s="12" t="s">
        <v>15280</v>
      </c>
    </row>
    <row r="440" spans="1:11" ht="15.75" customHeight="1">
      <c r="A440" s="12">
        <v>29293503</v>
      </c>
      <c r="B440" s="12" t="s">
        <v>15281</v>
      </c>
      <c r="C440" s="12" t="s">
        <v>15282</v>
      </c>
      <c r="D440" s="12" t="s">
        <v>15283</v>
      </c>
      <c r="E440" s="12" t="s">
        <v>2795</v>
      </c>
      <c r="F440" s="12" t="s">
        <v>5224</v>
      </c>
      <c r="G440" s="12">
        <v>2018</v>
      </c>
      <c r="H440" s="70">
        <v>43103</v>
      </c>
      <c r="I440" s="12" t="s">
        <v>15284</v>
      </c>
      <c r="K440" s="12" t="s">
        <v>15285</v>
      </c>
    </row>
    <row r="441" spans="1:11" ht="15.75" customHeight="1">
      <c r="A441" s="12">
        <v>29298975</v>
      </c>
      <c r="B441" s="12" t="s">
        <v>15286</v>
      </c>
      <c r="C441" s="12" t="s">
        <v>15287</v>
      </c>
      <c r="D441" s="12" t="s">
        <v>15288</v>
      </c>
      <c r="E441" s="12" t="s">
        <v>15289</v>
      </c>
      <c r="F441" s="12" t="s">
        <v>7079</v>
      </c>
      <c r="G441" s="12">
        <v>2018</v>
      </c>
      <c r="H441" s="70">
        <v>43105</v>
      </c>
      <c r="I441" s="12" t="s">
        <v>15290</v>
      </c>
      <c r="K441" s="12" t="s">
        <v>15291</v>
      </c>
    </row>
    <row r="442" spans="1:11" ht="15.75" customHeight="1">
      <c r="A442" s="12">
        <v>29304083</v>
      </c>
      <c r="B442" s="12" t="s">
        <v>15292</v>
      </c>
      <c r="C442" s="12" t="s">
        <v>15293</v>
      </c>
      <c r="D442" s="12" t="s">
        <v>15294</v>
      </c>
      <c r="E442" s="12" t="s">
        <v>9258</v>
      </c>
      <c r="F442" s="12" t="s">
        <v>2168</v>
      </c>
      <c r="G442" s="12">
        <v>2018</v>
      </c>
      <c r="H442" s="70">
        <v>43106</v>
      </c>
      <c r="I442" s="12" t="s">
        <v>15295</v>
      </c>
      <c r="K442" s="12" t="s">
        <v>15296</v>
      </c>
    </row>
    <row r="443" spans="1:11" ht="15.75" customHeight="1">
      <c r="A443" s="12">
        <v>29123027</v>
      </c>
      <c r="B443" s="12" t="s">
        <v>15297</v>
      </c>
      <c r="C443" s="12" t="s">
        <v>15298</v>
      </c>
      <c r="D443" s="12" t="s">
        <v>15299</v>
      </c>
      <c r="E443" s="12" t="s">
        <v>15300</v>
      </c>
      <c r="F443" s="12" t="s">
        <v>1236</v>
      </c>
      <c r="G443" s="12">
        <v>2018</v>
      </c>
      <c r="H443" s="70">
        <v>43050</v>
      </c>
      <c r="I443" s="12" t="s">
        <v>15301</v>
      </c>
      <c r="K443" s="12" t="s">
        <v>15302</v>
      </c>
    </row>
    <row r="444" spans="1:11" ht="15.75" customHeight="1">
      <c r="A444" s="12">
        <v>29136127</v>
      </c>
      <c r="B444" s="12" t="s">
        <v>15303</v>
      </c>
      <c r="C444" s="12" t="s">
        <v>15304</v>
      </c>
      <c r="D444" s="12" t="s">
        <v>15305</v>
      </c>
      <c r="E444" s="12" t="s">
        <v>15306</v>
      </c>
      <c r="F444" s="12" t="s">
        <v>851</v>
      </c>
      <c r="G444" s="12">
        <v>2018</v>
      </c>
      <c r="H444" s="70">
        <v>43054</v>
      </c>
      <c r="K444" s="12" t="s">
        <v>15307</v>
      </c>
    </row>
    <row r="445" spans="1:11" ht="15.75" customHeight="1">
      <c r="A445" s="12">
        <v>29404279</v>
      </c>
      <c r="B445" s="12" t="s">
        <v>15308</v>
      </c>
      <c r="C445" s="12" t="s">
        <v>15309</v>
      </c>
      <c r="D445" s="12" t="s">
        <v>15310</v>
      </c>
      <c r="E445" s="12" t="s">
        <v>11687</v>
      </c>
      <c r="F445" s="12" t="s">
        <v>559</v>
      </c>
      <c r="G445" s="12">
        <v>2018</v>
      </c>
      <c r="H445" s="70">
        <v>43138</v>
      </c>
      <c r="I445" s="12" t="s">
        <v>15311</v>
      </c>
      <c r="K445" s="12" t="s">
        <v>15312</v>
      </c>
    </row>
    <row r="446" spans="1:11" ht="15.75" customHeight="1">
      <c r="A446" s="12">
        <v>29363431</v>
      </c>
      <c r="B446" s="12" t="s">
        <v>15313</v>
      </c>
      <c r="C446" s="12" t="s">
        <v>15314</v>
      </c>
      <c r="D446" s="12" t="s">
        <v>15315</v>
      </c>
      <c r="E446" s="12" t="s">
        <v>15316</v>
      </c>
      <c r="F446" s="12" t="s">
        <v>11366</v>
      </c>
      <c r="G446" s="12">
        <v>2018</v>
      </c>
      <c r="H446" s="70">
        <v>43125</v>
      </c>
      <c r="I446" s="12" t="s">
        <v>15317</v>
      </c>
      <c r="K446" s="12" t="s">
        <v>15318</v>
      </c>
    </row>
    <row r="447" spans="1:11" ht="15.75" customHeight="1">
      <c r="A447" s="12">
        <v>29410954</v>
      </c>
      <c r="B447" s="12" t="s">
        <v>15319</v>
      </c>
      <c r="C447" s="12" t="s">
        <v>15320</v>
      </c>
      <c r="D447" s="12" t="s">
        <v>15321</v>
      </c>
      <c r="E447" s="12" t="s">
        <v>15322</v>
      </c>
      <c r="F447" s="12" t="s">
        <v>14017</v>
      </c>
      <c r="G447" s="12">
        <v>2018</v>
      </c>
      <c r="H447" s="70">
        <v>43139</v>
      </c>
      <c r="I447" s="12" t="s">
        <v>15323</v>
      </c>
      <c r="K447" s="12" t="s">
        <v>15324</v>
      </c>
    </row>
    <row r="448" spans="1:11" ht="15.75" customHeight="1">
      <c r="A448" s="12">
        <v>29417046</v>
      </c>
      <c r="B448" s="12" t="s">
        <v>15325</v>
      </c>
      <c r="C448" s="12" t="s">
        <v>15326</v>
      </c>
      <c r="D448" s="12" t="s">
        <v>15327</v>
      </c>
      <c r="E448" s="12" t="s">
        <v>9622</v>
      </c>
      <c r="F448" s="12" t="s">
        <v>15328</v>
      </c>
      <c r="G448" s="12">
        <v>2018</v>
      </c>
      <c r="H448" s="70">
        <v>43140</v>
      </c>
      <c r="I448" s="12" t="s">
        <v>15329</v>
      </c>
      <c r="K448" s="12" t="s">
        <v>15330</v>
      </c>
    </row>
    <row r="449" spans="1:11" ht="15.75" customHeight="1">
      <c r="A449" s="12">
        <v>29253201</v>
      </c>
      <c r="B449" s="12" t="s">
        <v>15331</v>
      </c>
      <c r="C449" s="12" t="s">
        <v>15332</v>
      </c>
      <c r="D449" s="12" t="s">
        <v>15333</v>
      </c>
      <c r="E449" s="12" t="s">
        <v>15334</v>
      </c>
      <c r="F449" s="12" t="s">
        <v>1115</v>
      </c>
      <c r="G449" s="12">
        <v>2018</v>
      </c>
      <c r="H449" s="70">
        <v>43088</v>
      </c>
      <c r="I449" s="12" t="s">
        <v>15335</v>
      </c>
      <c r="K449" s="12" t="s">
        <v>15336</v>
      </c>
    </row>
    <row r="450" spans="1:11" ht="15.75" customHeight="1">
      <c r="A450" s="12">
        <v>29382731</v>
      </c>
      <c r="B450" s="12" t="s">
        <v>15337</v>
      </c>
      <c r="C450" s="12" t="s">
        <v>15338</v>
      </c>
      <c r="D450" s="12" t="s">
        <v>15339</v>
      </c>
      <c r="E450" s="12" t="s">
        <v>11847</v>
      </c>
      <c r="F450" s="12" t="s">
        <v>2903</v>
      </c>
      <c r="G450" s="12">
        <v>2018</v>
      </c>
      <c r="H450" s="70">
        <v>43132</v>
      </c>
      <c r="I450" s="12" t="s">
        <v>15340</v>
      </c>
      <c r="K450" s="12" t="s">
        <v>15341</v>
      </c>
    </row>
    <row r="451" spans="1:11" ht="15.75" customHeight="1">
      <c r="A451" s="12">
        <v>29386631</v>
      </c>
      <c r="B451" s="12" t="s">
        <v>15342</v>
      </c>
      <c r="C451" s="12" t="s">
        <v>15343</v>
      </c>
      <c r="D451" s="12" t="s">
        <v>15344</v>
      </c>
      <c r="E451" s="12" t="s">
        <v>15345</v>
      </c>
      <c r="F451" s="12" t="s">
        <v>7282</v>
      </c>
      <c r="G451" s="12">
        <v>2018</v>
      </c>
      <c r="H451" s="70">
        <v>43133</v>
      </c>
      <c r="I451" s="12" t="s">
        <v>15346</v>
      </c>
      <c r="K451" s="12" t="s">
        <v>15347</v>
      </c>
    </row>
    <row r="452" spans="1:11" ht="15.75" customHeight="1">
      <c r="A452" s="12">
        <v>28152632</v>
      </c>
      <c r="B452" s="12" t="s">
        <v>15348</v>
      </c>
      <c r="C452" s="12" t="s">
        <v>15349</v>
      </c>
      <c r="D452" s="12" t="s">
        <v>15350</v>
      </c>
      <c r="E452" s="12" t="s">
        <v>15351</v>
      </c>
      <c r="F452" s="12" t="s">
        <v>9822</v>
      </c>
      <c r="G452" s="12">
        <v>2018</v>
      </c>
      <c r="H452" s="70">
        <v>42770</v>
      </c>
      <c r="K452" s="12" t="s">
        <v>15352</v>
      </c>
    </row>
    <row r="453" spans="1:11" ht="15.75" customHeight="1">
      <c r="A453" s="12">
        <v>28421619</v>
      </c>
      <c r="B453" s="12" t="s">
        <v>15353</v>
      </c>
      <c r="C453" s="12" t="s">
        <v>15354</v>
      </c>
      <c r="D453" s="12" t="s">
        <v>15355</v>
      </c>
      <c r="E453" s="12" t="s">
        <v>8781</v>
      </c>
      <c r="F453" s="12" t="s">
        <v>399</v>
      </c>
      <c r="G453" s="12">
        <v>2018</v>
      </c>
      <c r="H453" s="70">
        <v>42845</v>
      </c>
      <c r="K453" s="12" t="s">
        <v>15356</v>
      </c>
    </row>
    <row r="454" spans="1:11" ht="15.75" customHeight="1">
      <c r="A454" s="12">
        <v>28490581</v>
      </c>
      <c r="B454" s="12" t="s">
        <v>15357</v>
      </c>
      <c r="C454" s="12" t="s">
        <v>15358</v>
      </c>
      <c r="D454" s="12" t="s">
        <v>15359</v>
      </c>
      <c r="E454" s="12" t="s">
        <v>15360</v>
      </c>
      <c r="F454" s="12" t="s">
        <v>251</v>
      </c>
      <c r="G454" s="12">
        <v>2018</v>
      </c>
      <c r="H454" s="70">
        <v>42867</v>
      </c>
      <c r="I454" s="12" t="s">
        <v>15361</v>
      </c>
      <c r="J454" s="12" t="s">
        <v>15362</v>
      </c>
      <c r="K454" s="12" t="s">
        <v>15363</v>
      </c>
    </row>
    <row r="455" spans="1:11" ht="15.75" customHeight="1">
      <c r="A455" s="12">
        <v>28600332</v>
      </c>
      <c r="B455" s="12" t="s">
        <v>15364</v>
      </c>
      <c r="C455" s="12" t="s">
        <v>15365</v>
      </c>
      <c r="D455" s="12" t="s">
        <v>15366</v>
      </c>
      <c r="E455" s="12" t="s">
        <v>10129</v>
      </c>
      <c r="F455" s="12" t="s">
        <v>251</v>
      </c>
      <c r="G455" s="12">
        <v>2018</v>
      </c>
      <c r="H455" s="70">
        <v>42897</v>
      </c>
      <c r="I455" s="12" t="s">
        <v>15367</v>
      </c>
      <c r="K455" s="12" t="s">
        <v>15368</v>
      </c>
    </row>
    <row r="456" spans="1:11" ht="15.75" customHeight="1">
      <c r="A456" s="12">
        <v>28637238</v>
      </c>
      <c r="B456" s="12" t="s">
        <v>15369</v>
      </c>
      <c r="C456" s="12" t="s">
        <v>15370</v>
      </c>
      <c r="D456" s="12" t="s">
        <v>15371</v>
      </c>
      <c r="E456" s="12" t="s">
        <v>14678</v>
      </c>
      <c r="F456" s="12" t="s">
        <v>3233</v>
      </c>
      <c r="G456" s="12">
        <v>2018</v>
      </c>
      <c r="H456" s="70">
        <v>42909</v>
      </c>
      <c r="I456" s="12" t="s">
        <v>15372</v>
      </c>
      <c r="K456" s="12" t="s">
        <v>15373</v>
      </c>
    </row>
    <row r="457" spans="1:11" ht="15.75" customHeight="1">
      <c r="A457" s="12">
        <v>28698211</v>
      </c>
      <c r="B457" s="12" t="s">
        <v>15374</v>
      </c>
      <c r="C457" s="12" t="s">
        <v>15375</v>
      </c>
      <c r="D457" s="12" t="s">
        <v>15376</v>
      </c>
      <c r="E457" s="12" t="s">
        <v>12957</v>
      </c>
      <c r="F457" s="12" t="s">
        <v>251</v>
      </c>
      <c r="G457" s="12">
        <v>2018</v>
      </c>
      <c r="H457" s="70">
        <v>42929</v>
      </c>
      <c r="K457" s="12" t="s">
        <v>15377</v>
      </c>
    </row>
    <row r="458" spans="1:11" ht="15.75" customHeight="1">
      <c r="A458" s="12">
        <v>28838352</v>
      </c>
      <c r="B458" s="12" t="s">
        <v>15378</v>
      </c>
      <c r="C458" s="12" t="s">
        <v>15379</v>
      </c>
      <c r="D458" s="12" t="s">
        <v>15380</v>
      </c>
      <c r="E458" s="12" t="s">
        <v>6724</v>
      </c>
      <c r="F458" s="12" t="s">
        <v>443</v>
      </c>
      <c r="G458" s="12">
        <v>2018</v>
      </c>
      <c r="H458" s="70">
        <v>42973</v>
      </c>
      <c r="K458" s="12" t="s">
        <v>15381</v>
      </c>
    </row>
    <row r="459" spans="1:11" ht="15.75" customHeight="1">
      <c r="A459" s="12">
        <v>28868962</v>
      </c>
      <c r="B459" s="12" t="s">
        <v>15382</v>
      </c>
      <c r="C459" s="12" t="s">
        <v>15383</v>
      </c>
      <c r="D459" s="12" t="s">
        <v>15384</v>
      </c>
      <c r="E459" s="12" t="s">
        <v>15385</v>
      </c>
      <c r="F459" s="12" t="s">
        <v>7516</v>
      </c>
      <c r="G459" s="12">
        <v>2018</v>
      </c>
      <c r="H459" s="70">
        <v>42983</v>
      </c>
      <c r="K459" s="12" t="s">
        <v>15386</v>
      </c>
    </row>
    <row r="460" spans="1:11" ht="15.75" customHeight="1">
      <c r="A460" s="12">
        <v>29028971</v>
      </c>
      <c r="B460" s="12" t="s">
        <v>15387</v>
      </c>
      <c r="C460" s="12" t="s">
        <v>15388</v>
      </c>
      <c r="D460" s="12" t="s">
        <v>15389</v>
      </c>
      <c r="E460" s="12" t="s">
        <v>324</v>
      </c>
      <c r="F460" s="12" t="s">
        <v>851</v>
      </c>
      <c r="G460" s="12">
        <v>2018</v>
      </c>
      <c r="H460" s="70">
        <v>43022</v>
      </c>
      <c r="K460" s="12" t="s">
        <v>15390</v>
      </c>
    </row>
    <row r="461" spans="1:11" ht="15.75" customHeight="1">
      <c r="A461" s="12">
        <v>29077843</v>
      </c>
      <c r="B461" s="12" t="s">
        <v>15391</v>
      </c>
      <c r="C461" s="12" t="s">
        <v>15392</v>
      </c>
      <c r="D461" s="12" t="s">
        <v>15393</v>
      </c>
      <c r="E461" s="12" t="s">
        <v>5644</v>
      </c>
      <c r="F461" s="12" t="s">
        <v>11453</v>
      </c>
      <c r="G461" s="12">
        <v>2018</v>
      </c>
      <c r="H461" s="70">
        <v>43036</v>
      </c>
      <c r="K461" s="12" t="s">
        <v>15394</v>
      </c>
    </row>
    <row r="462" spans="1:11" ht="15.75" customHeight="1">
      <c r="A462" s="12">
        <v>29117636</v>
      </c>
      <c r="B462" s="12" t="s">
        <v>15395</v>
      </c>
      <c r="C462" s="12" t="s">
        <v>15396</v>
      </c>
      <c r="D462" s="12" t="s">
        <v>15397</v>
      </c>
      <c r="E462" s="12" t="s">
        <v>15398</v>
      </c>
      <c r="F462" s="12" t="s">
        <v>405</v>
      </c>
      <c r="G462" s="12">
        <v>2018</v>
      </c>
      <c r="H462" s="70">
        <v>43048</v>
      </c>
      <c r="I462" s="12" t="s">
        <v>15399</v>
      </c>
      <c r="J462" s="12" t="s">
        <v>15400</v>
      </c>
      <c r="K462" s="12" t="s">
        <v>15401</v>
      </c>
    </row>
    <row r="463" spans="1:11" ht="15.75" customHeight="1">
      <c r="A463" s="12">
        <v>29132924</v>
      </c>
      <c r="B463" s="12" t="s">
        <v>15402</v>
      </c>
      <c r="C463" s="12" t="s">
        <v>15403</v>
      </c>
      <c r="D463" s="12" t="s">
        <v>15404</v>
      </c>
      <c r="E463" s="12" t="s">
        <v>15405</v>
      </c>
      <c r="F463" s="12" t="s">
        <v>605</v>
      </c>
      <c r="G463" s="12">
        <v>2018</v>
      </c>
      <c r="H463" s="70">
        <v>43054</v>
      </c>
      <c r="K463" s="12" t="s">
        <v>15406</v>
      </c>
    </row>
    <row r="464" spans="1:11" ht="15.75" customHeight="1">
      <c r="A464" s="12">
        <v>29158429</v>
      </c>
      <c r="B464" s="12" t="s">
        <v>15407</v>
      </c>
      <c r="C464" s="12" t="s">
        <v>15408</v>
      </c>
      <c r="D464" s="12" t="s">
        <v>15409</v>
      </c>
      <c r="E464" s="12" t="s">
        <v>652</v>
      </c>
      <c r="F464" s="12" t="s">
        <v>90</v>
      </c>
      <c r="G464" s="12">
        <v>2018</v>
      </c>
      <c r="H464" s="70">
        <v>43061</v>
      </c>
      <c r="I464" s="12" t="s">
        <v>15410</v>
      </c>
      <c r="K464" s="12" t="s">
        <v>15411</v>
      </c>
    </row>
    <row r="465" spans="1:11" ht="15.75" customHeight="1">
      <c r="A465" s="12">
        <v>29174733</v>
      </c>
      <c r="B465" s="12" t="s">
        <v>15412</v>
      </c>
      <c r="C465" s="12" t="s">
        <v>15413</v>
      </c>
      <c r="D465" s="12" t="s">
        <v>15414</v>
      </c>
      <c r="E465" s="12" t="s">
        <v>3208</v>
      </c>
      <c r="F465" s="12" t="s">
        <v>496</v>
      </c>
      <c r="G465" s="12">
        <v>2018</v>
      </c>
      <c r="H465" s="70">
        <v>43067</v>
      </c>
      <c r="I465" s="12" t="s">
        <v>15415</v>
      </c>
      <c r="J465" s="12" t="s">
        <v>15416</v>
      </c>
      <c r="K465" s="12" t="s">
        <v>15417</v>
      </c>
    </row>
    <row r="466" spans="1:11" ht="15.75" customHeight="1">
      <c r="A466" s="12">
        <v>29260659</v>
      </c>
      <c r="B466" s="12" t="s">
        <v>15418</v>
      </c>
      <c r="C466" s="12" t="s">
        <v>15419</v>
      </c>
      <c r="D466" s="12" t="s">
        <v>15420</v>
      </c>
      <c r="E466" s="12" t="s">
        <v>15421</v>
      </c>
      <c r="F466" s="12" t="s">
        <v>1912</v>
      </c>
      <c r="G466" s="12">
        <v>2018</v>
      </c>
      <c r="H466" s="70">
        <v>43090</v>
      </c>
      <c r="I466" s="12" t="s">
        <v>15422</v>
      </c>
      <c r="K466" s="12" t="s">
        <v>15423</v>
      </c>
    </row>
    <row r="467" spans="1:11" ht="15.75" customHeight="1">
      <c r="A467" s="12">
        <v>29267064</v>
      </c>
      <c r="B467" s="12" t="s">
        <v>15424</v>
      </c>
      <c r="C467" s="12" t="s">
        <v>15425</v>
      </c>
      <c r="D467" s="12" t="s">
        <v>15426</v>
      </c>
      <c r="E467" s="12" t="s">
        <v>15427</v>
      </c>
      <c r="F467" s="12" t="s">
        <v>1146</v>
      </c>
      <c r="G467" s="12">
        <v>2018</v>
      </c>
      <c r="H467" s="70">
        <v>43091</v>
      </c>
      <c r="I467" s="12" t="s">
        <v>15428</v>
      </c>
      <c r="K467" s="12" t="s">
        <v>15429</v>
      </c>
    </row>
    <row r="468" spans="1:11" ht="15.75" customHeight="1">
      <c r="A468" s="12">
        <v>29329179</v>
      </c>
      <c r="B468" s="12" t="s">
        <v>15430</v>
      </c>
      <c r="C468" s="12" t="s">
        <v>15431</v>
      </c>
      <c r="D468" s="12" t="s">
        <v>15432</v>
      </c>
      <c r="E468" s="12" t="s">
        <v>10992</v>
      </c>
      <c r="F468" s="12" t="s">
        <v>128</v>
      </c>
      <c r="G468" s="12">
        <v>2018</v>
      </c>
      <c r="H468" s="70">
        <v>43113</v>
      </c>
      <c r="K468" s="12" t="s">
        <v>15433</v>
      </c>
    </row>
    <row r="469" spans="1:11" ht="15.75" customHeight="1">
      <c r="A469" s="12">
        <v>29329181</v>
      </c>
      <c r="B469" s="12" t="s">
        <v>15434</v>
      </c>
      <c r="C469" s="12" t="s">
        <v>15435</v>
      </c>
      <c r="D469" s="12" t="s">
        <v>15436</v>
      </c>
      <c r="E469" s="12" t="s">
        <v>3703</v>
      </c>
      <c r="F469" s="12" t="s">
        <v>128</v>
      </c>
      <c r="G469" s="12">
        <v>2018</v>
      </c>
      <c r="H469" s="70">
        <v>43113</v>
      </c>
      <c r="I469" s="12" t="s">
        <v>15437</v>
      </c>
      <c r="K469" s="12" t="s">
        <v>15438</v>
      </c>
    </row>
    <row r="470" spans="1:11" ht="15.75" customHeight="1">
      <c r="A470" s="12">
        <v>29388547</v>
      </c>
      <c r="B470" s="12" t="s">
        <v>15439</v>
      </c>
      <c r="C470" s="12" t="s">
        <v>15440</v>
      </c>
      <c r="D470" s="12" t="s">
        <v>15441</v>
      </c>
      <c r="E470" s="12" t="s">
        <v>15442</v>
      </c>
      <c r="F470" s="12" t="s">
        <v>627</v>
      </c>
      <c r="G470" s="12">
        <v>2018</v>
      </c>
      <c r="H470" s="70">
        <v>43133</v>
      </c>
      <c r="K470" s="12" t="s">
        <v>15443</v>
      </c>
    </row>
    <row r="471" spans="1:11" ht="15.75" customHeight="1">
      <c r="A471" s="12">
        <v>29396306</v>
      </c>
      <c r="B471" s="12" t="s">
        <v>15444</v>
      </c>
      <c r="C471" s="12" t="s">
        <v>15445</v>
      </c>
      <c r="D471" s="12" t="s">
        <v>15446</v>
      </c>
      <c r="E471" s="12" t="s">
        <v>3504</v>
      </c>
      <c r="F471" s="12" t="s">
        <v>14248</v>
      </c>
      <c r="G471" s="12">
        <v>2018</v>
      </c>
      <c r="H471" s="70">
        <v>43135</v>
      </c>
      <c r="I471" s="12" t="s">
        <v>15447</v>
      </c>
      <c r="K471" s="12" t="s">
        <v>15448</v>
      </c>
    </row>
    <row r="472" spans="1:11" ht="15.75" customHeight="1">
      <c r="A472" s="12">
        <v>29439753</v>
      </c>
      <c r="B472" s="12" t="s">
        <v>15449</v>
      </c>
      <c r="C472" s="12" t="s">
        <v>15450</v>
      </c>
      <c r="D472" s="12" t="s">
        <v>15451</v>
      </c>
      <c r="E472" s="12" t="s">
        <v>15452</v>
      </c>
      <c r="F472" s="12" t="s">
        <v>804</v>
      </c>
      <c r="G472" s="12">
        <v>2018</v>
      </c>
      <c r="H472" s="70">
        <v>43146</v>
      </c>
      <c r="I472" s="12" t="s">
        <v>15453</v>
      </c>
      <c r="K472" s="12" t="s">
        <v>15454</v>
      </c>
    </row>
    <row r="473" spans="1:11" ht="15.75" customHeight="1">
      <c r="A473" s="12">
        <v>29451375</v>
      </c>
      <c r="B473" s="12" t="s">
        <v>15455</v>
      </c>
      <c r="C473" s="12" t="s">
        <v>15456</v>
      </c>
      <c r="D473" s="12" t="s">
        <v>15457</v>
      </c>
      <c r="E473" s="12" t="s">
        <v>15458</v>
      </c>
      <c r="F473" s="12" t="s">
        <v>15459</v>
      </c>
      <c r="G473" s="12">
        <v>2018</v>
      </c>
      <c r="H473" s="70">
        <v>43148</v>
      </c>
      <c r="I473" s="12" t="s">
        <v>15460</v>
      </c>
    </row>
    <row r="474" spans="1:11" ht="15.75" customHeight="1">
      <c r="A474" s="12">
        <v>29770100</v>
      </c>
      <c r="B474" s="12" t="s">
        <v>15461</v>
      </c>
      <c r="C474" s="12" t="s">
        <v>15462</v>
      </c>
      <c r="D474" s="12" t="s">
        <v>15463</v>
      </c>
      <c r="E474" s="12" t="s">
        <v>15464</v>
      </c>
      <c r="F474" s="12" t="s">
        <v>7826</v>
      </c>
      <c r="G474" s="12">
        <v>2018</v>
      </c>
      <c r="H474" s="70">
        <v>43238</v>
      </c>
      <c r="I474" s="12" t="s">
        <v>15465</v>
      </c>
      <c r="K474" s="12" t="s">
        <v>15466</v>
      </c>
    </row>
    <row r="475" spans="1:11" ht="15.75" customHeight="1">
      <c r="A475" s="12">
        <v>31034186</v>
      </c>
      <c r="B475" s="12" t="s">
        <v>15467</v>
      </c>
      <c r="D475" s="12" t="s">
        <v>15468</v>
      </c>
      <c r="F475" s="12" t="s">
        <v>15467</v>
      </c>
      <c r="G475" s="12">
        <v>2018</v>
      </c>
      <c r="H475" s="70">
        <v>43132</v>
      </c>
    </row>
    <row r="476" spans="1:11" ht="15.75" customHeight="1">
      <c r="A476" s="12">
        <v>29402241</v>
      </c>
      <c r="B476" s="12" t="s">
        <v>15469</v>
      </c>
      <c r="C476" s="12" t="s">
        <v>15470</v>
      </c>
      <c r="D476" s="12" t="s">
        <v>15471</v>
      </c>
      <c r="E476" s="12" t="s">
        <v>11841</v>
      </c>
      <c r="F476" s="12" t="s">
        <v>392</v>
      </c>
      <c r="G476" s="12">
        <v>2018</v>
      </c>
      <c r="H476" s="70">
        <v>43138</v>
      </c>
      <c r="I476" s="12" t="s">
        <v>15472</v>
      </c>
      <c r="K476" s="12" t="s">
        <v>15473</v>
      </c>
    </row>
    <row r="477" spans="1:11" ht="15.75" customHeight="1">
      <c r="A477" s="12">
        <v>29419807</v>
      </c>
      <c r="B477" s="12" t="s">
        <v>15474</v>
      </c>
      <c r="C477" s="12" t="s">
        <v>15475</v>
      </c>
      <c r="D477" s="12" t="s">
        <v>15476</v>
      </c>
      <c r="E477" s="12" t="s">
        <v>15477</v>
      </c>
      <c r="F477" s="12" t="s">
        <v>15478</v>
      </c>
      <c r="G477" s="12">
        <v>2018</v>
      </c>
      <c r="H477" s="70">
        <v>43140</v>
      </c>
      <c r="I477" s="12" t="s">
        <v>15479</v>
      </c>
      <c r="K477" s="12" t="s">
        <v>15480</v>
      </c>
    </row>
    <row r="478" spans="1:11" ht="15.75" customHeight="1">
      <c r="A478" s="12">
        <v>29426279</v>
      </c>
      <c r="B478" s="12" t="s">
        <v>15481</v>
      </c>
      <c r="C478" s="12" t="s">
        <v>15482</v>
      </c>
      <c r="D478" s="12" t="s">
        <v>15483</v>
      </c>
      <c r="E478" s="12" t="s">
        <v>6504</v>
      </c>
      <c r="F478" s="12" t="s">
        <v>11366</v>
      </c>
      <c r="G478" s="12">
        <v>2018</v>
      </c>
      <c r="H478" s="70">
        <v>43142</v>
      </c>
      <c r="I478" s="12" t="s">
        <v>15484</v>
      </c>
      <c r="K478" s="12" t="s">
        <v>15485</v>
      </c>
    </row>
    <row r="479" spans="1:11" ht="15.75" customHeight="1">
      <c r="A479" s="12">
        <v>29217176</v>
      </c>
      <c r="B479" s="12" t="s">
        <v>15486</v>
      </c>
      <c r="C479" s="12" t="s">
        <v>15487</v>
      </c>
      <c r="D479" s="12" t="s">
        <v>15488</v>
      </c>
      <c r="E479" s="12" t="s">
        <v>8736</v>
      </c>
      <c r="F479" s="12" t="s">
        <v>8737</v>
      </c>
      <c r="G479" s="12">
        <v>2018</v>
      </c>
      <c r="H479" s="70">
        <v>43078</v>
      </c>
      <c r="K479" s="12" t="s">
        <v>15489</v>
      </c>
    </row>
    <row r="480" spans="1:11" ht="15.75" customHeight="1">
      <c r="A480" s="12">
        <v>29468197</v>
      </c>
      <c r="B480" s="12" t="s">
        <v>15490</v>
      </c>
      <c r="C480" s="12" t="s">
        <v>15491</v>
      </c>
      <c r="D480" s="12" t="s">
        <v>15492</v>
      </c>
      <c r="E480" s="12" t="s">
        <v>15493</v>
      </c>
      <c r="F480" s="12" t="s">
        <v>15494</v>
      </c>
      <c r="G480" s="12">
        <v>2018</v>
      </c>
      <c r="H480" s="70">
        <v>43154</v>
      </c>
      <c r="I480" s="12" t="s">
        <v>15495</v>
      </c>
      <c r="K480" s="12" t="s">
        <v>15496</v>
      </c>
    </row>
    <row r="481" spans="1:11" ht="15.75" customHeight="1">
      <c r="A481" s="12">
        <v>29447155</v>
      </c>
      <c r="B481" s="12" t="s">
        <v>15497</v>
      </c>
      <c r="C481" s="12" t="s">
        <v>15498</v>
      </c>
      <c r="D481" s="12" t="s">
        <v>15499</v>
      </c>
      <c r="E481" s="12" t="s">
        <v>15500</v>
      </c>
      <c r="F481" s="12" t="s">
        <v>2175</v>
      </c>
      <c r="G481" s="12">
        <v>2018</v>
      </c>
      <c r="H481" s="70">
        <v>43147</v>
      </c>
      <c r="I481" s="12" t="s">
        <v>15501</v>
      </c>
      <c r="K481" s="12" t="s">
        <v>15502</v>
      </c>
    </row>
    <row r="482" spans="1:11" ht="15.75" customHeight="1">
      <c r="A482" s="12">
        <v>29451881</v>
      </c>
      <c r="B482" s="12" t="s">
        <v>15503</v>
      </c>
      <c r="C482" s="12" t="s">
        <v>15504</v>
      </c>
      <c r="D482" s="12" t="s">
        <v>15505</v>
      </c>
      <c r="E482" s="12" t="s">
        <v>15506</v>
      </c>
      <c r="F482" s="12" t="s">
        <v>2175</v>
      </c>
      <c r="G482" s="12">
        <v>2018</v>
      </c>
      <c r="H482" s="70">
        <v>43148</v>
      </c>
      <c r="I482" s="12" t="s">
        <v>15507</v>
      </c>
      <c r="K482" s="12" t="s">
        <v>15508</v>
      </c>
    </row>
    <row r="483" spans="1:11" ht="15.75" customHeight="1">
      <c r="A483" s="12">
        <v>29670466</v>
      </c>
      <c r="B483" s="12" t="s">
        <v>15509</v>
      </c>
      <c r="C483" s="12" t="s">
        <v>15510</v>
      </c>
      <c r="D483" s="12" t="s">
        <v>15511</v>
      </c>
      <c r="E483" s="12" t="s">
        <v>15512</v>
      </c>
      <c r="F483" s="12" t="s">
        <v>2345</v>
      </c>
      <c r="G483" s="12">
        <v>2018</v>
      </c>
      <c r="H483" s="70">
        <v>43210</v>
      </c>
      <c r="I483" s="12" t="s">
        <v>15513</v>
      </c>
      <c r="K483" s="12" t="s">
        <v>15514</v>
      </c>
    </row>
    <row r="484" spans="1:11" ht="15.75" customHeight="1">
      <c r="A484" s="12">
        <v>29463279</v>
      </c>
      <c r="B484" s="12" t="s">
        <v>15515</v>
      </c>
      <c r="C484" s="12" t="s">
        <v>15516</v>
      </c>
      <c r="D484" s="12" t="s">
        <v>15517</v>
      </c>
      <c r="E484" s="12" t="s">
        <v>13062</v>
      </c>
      <c r="F484" s="12" t="s">
        <v>9331</v>
      </c>
      <c r="G484" s="12">
        <v>2018</v>
      </c>
      <c r="H484" s="70">
        <v>43153</v>
      </c>
      <c r="I484" s="12" t="s">
        <v>15518</v>
      </c>
      <c r="K484" s="12" t="s">
        <v>15519</v>
      </c>
    </row>
    <row r="485" spans="1:11" ht="15.75" customHeight="1">
      <c r="A485" s="12">
        <v>29467021</v>
      </c>
      <c r="B485" s="12" t="s">
        <v>15520</v>
      </c>
      <c r="C485" s="12" t="s">
        <v>15521</v>
      </c>
      <c r="D485" s="12" t="s">
        <v>15522</v>
      </c>
      <c r="E485" s="12" t="s">
        <v>15523</v>
      </c>
      <c r="F485" s="12" t="s">
        <v>9331</v>
      </c>
      <c r="G485" s="12">
        <v>2018</v>
      </c>
      <c r="H485" s="70">
        <v>43154</v>
      </c>
      <c r="I485" s="12" t="s">
        <v>15524</v>
      </c>
      <c r="K485" s="12" t="s">
        <v>15525</v>
      </c>
    </row>
    <row r="486" spans="1:11" ht="15.75" customHeight="1">
      <c r="A486" s="12">
        <v>29588922</v>
      </c>
      <c r="B486" s="12" t="s">
        <v>15526</v>
      </c>
      <c r="C486" s="12" t="s">
        <v>15527</v>
      </c>
      <c r="D486" s="12" t="s">
        <v>15528</v>
      </c>
      <c r="E486" s="12" t="s">
        <v>14096</v>
      </c>
      <c r="F486" s="12" t="s">
        <v>15529</v>
      </c>
      <c r="G486" s="12">
        <v>2018</v>
      </c>
      <c r="H486" s="70">
        <v>43188</v>
      </c>
      <c r="I486" s="12" t="s">
        <v>15530</v>
      </c>
      <c r="K486" s="12" t="s">
        <v>15531</v>
      </c>
    </row>
    <row r="487" spans="1:11" ht="15.75" customHeight="1">
      <c r="A487" s="12">
        <v>30756005</v>
      </c>
      <c r="B487" s="12" t="s">
        <v>15532</v>
      </c>
      <c r="C487" s="12" t="s">
        <v>15533</v>
      </c>
      <c r="D487" s="12" t="s">
        <v>15534</v>
      </c>
      <c r="E487" s="12" t="s">
        <v>15535</v>
      </c>
      <c r="F487" s="12" t="s">
        <v>15536</v>
      </c>
      <c r="G487" s="12">
        <v>2018</v>
      </c>
      <c r="H487" s="70">
        <v>43510</v>
      </c>
      <c r="I487" s="12" t="s">
        <v>15537</v>
      </c>
      <c r="K487" s="12" t="s">
        <v>15538</v>
      </c>
    </row>
    <row r="488" spans="1:11" ht="15.75" customHeight="1">
      <c r="A488" s="12">
        <v>29476106</v>
      </c>
      <c r="B488" s="12" t="s">
        <v>15539</v>
      </c>
      <c r="C488" s="12" t="s">
        <v>15540</v>
      </c>
      <c r="D488" s="12" t="s">
        <v>15541</v>
      </c>
      <c r="E488" s="12" t="s">
        <v>6130</v>
      </c>
      <c r="F488" s="12" t="s">
        <v>7282</v>
      </c>
      <c r="G488" s="12">
        <v>2018</v>
      </c>
      <c r="H488" s="70">
        <v>43156</v>
      </c>
      <c r="I488" s="12" t="s">
        <v>15542</v>
      </c>
      <c r="K488" s="12" t="s">
        <v>15543</v>
      </c>
    </row>
    <row r="489" spans="1:11" ht="15.75" customHeight="1">
      <c r="A489" s="12">
        <v>29482619</v>
      </c>
      <c r="B489" s="12" t="s">
        <v>15544</v>
      </c>
      <c r="C489" s="12" t="s">
        <v>15545</v>
      </c>
      <c r="D489" s="12" t="s">
        <v>15546</v>
      </c>
      <c r="E489" s="12" t="s">
        <v>4754</v>
      </c>
      <c r="F489" s="12" t="s">
        <v>7091</v>
      </c>
      <c r="G489" s="12">
        <v>2018</v>
      </c>
      <c r="H489" s="70">
        <v>43159</v>
      </c>
      <c r="I489" s="12" t="s">
        <v>15547</v>
      </c>
      <c r="K489" s="12" t="s">
        <v>15548</v>
      </c>
    </row>
    <row r="490" spans="1:11" ht="15.75" customHeight="1">
      <c r="A490" s="12">
        <v>29440378</v>
      </c>
      <c r="B490" s="12" t="s">
        <v>15549</v>
      </c>
      <c r="C490" s="12" t="s">
        <v>15550</v>
      </c>
      <c r="D490" s="12" t="s">
        <v>15551</v>
      </c>
      <c r="E490" s="12" t="s">
        <v>15552</v>
      </c>
      <c r="F490" s="12" t="s">
        <v>781</v>
      </c>
      <c r="G490" s="12">
        <v>2018</v>
      </c>
      <c r="H490" s="70">
        <v>43146</v>
      </c>
      <c r="I490" s="12" t="s">
        <v>15553</v>
      </c>
      <c r="K490" s="12" t="s">
        <v>15554</v>
      </c>
    </row>
    <row r="491" spans="1:11" ht="15.75" customHeight="1">
      <c r="A491" s="12">
        <v>29535977</v>
      </c>
      <c r="B491" s="12" t="s">
        <v>15555</v>
      </c>
      <c r="C491" s="12" t="s">
        <v>15556</v>
      </c>
      <c r="D491" s="12" t="s">
        <v>15557</v>
      </c>
      <c r="E491" s="12" t="s">
        <v>903</v>
      </c>
      <c r="F491" s="12" t="s">
        <v>559</v>
      </c>
      <c r="G491" s="12">
        <v>2018</v>
      </c>
      <c r="H491" s="70">
        <v>43174</v>
      </c>
      <c r="I491" s="12" t="s">
        <v>15558</v>
      </c>
      <c r="K491" s="12" t="s">
        <v>15559</v>
      </c>
    </row>
    <row r="492" spans="1:11" ht="15.75" customHeight="1">
      <c r="A492" s="12">
        <v>28724744</v>
      </c>
      <c r="B492" s="12" t="s">
        <v>15560</v>
      </c>
      <c r="C492" s="12" t="s">
        <v>15561</v>
      </c>
      <c r="D492" s="12" t="s">
        <v>15562</v>
      </c>
      <c r="E492" s="12" t="s">
        <v>15563</v>
      </c>
      <c r="F492" s="12" t="s">
        <v>251</v>
      </c>
      <c r="G492" s="12">
        <v>2018</v>
      </c>
      <c r="H492" s="70">
        <v>42937</v>
      </c>
      <c r="I492" s="12" t="s">
        <v>15564</v>
      </c>
      <c r="K492" s="12" t="s">
        <v>15565</v>
      </c>
    </row>
    <row r="493" spans="1:11" ht="15.75" customHeight="1">
      <c r="A493" s="12">
        <v>28768469</v>
      </c>
      <c r="B493" s="12" t="s">
        <v>15566</v>
      </c>
      <c r="C493" s="12" t="s">
        <v>15567</v>
      </c>
      <c r="D493" s="12" t="s">
        <v>15568</v>
      </c>
      <c r="E493" s="12" t="s">
        <v>14185</v>
      </c>
      <c r="F493" s="12" t="s">
        <v>725</v>
      </c>
      <c r="G493" s="12">
        <v>2018</v>
      </c>
      <c r="H493" s="70">
        <v>42951</v>
      </c>
      <c r="K493" s="12" t="s">
        <v>15569</v>
      </c>
    </row>
    <row r="494" spans="1:11" ht="15.75" customHeight="1">
      <c r="A494" s="12">
        <v>28776463</v>
      </c>
      <c r="B494" s="12" t="s">
        <v>15570</v>
      </c>
      <c r="C494" s="12" t="s">
        <v>15571</v>
      </c>
      <c r="D494" s="12" t="s">
        <v>15572</v>
      </c>
      <c r="E494" s="12" t="s">
        <v>15573</v>
      </c>
      <c r="F494" s="12" t="s">
        <v>725</v>
      </c>
      <c r="G494" s="12">
        <v>2018</v>
      </c>
      <c r="H494" s="70">
        <v>42952</v>
      </c>
      <c r="K494" s="12" t="s">
        <v>15574</v>
      </c>
    </row>
    <row r="495" spans="1:11" ht="15.75" customHeight="1">
      <c r="A495" s="12">
        <v>28798195</v>
      </c>
      <c r="B495" s="12" t="s">
        <v>15575</v>
      </c>
      <c r="C495" s="12" t="s">
        <v>15576</v>
      </c>
      <c r="D495" s="12" t="s">
        <v>15577</v>
      </c>
      <c r="E495" s="12" t="s">
        <v>15578</v>
      </c>
      <c r="F495" s="12" t="s">
        <v>251</v>
      </c>
      <c r="G495" s="12">
        <v>2018</v>
      </c>
      <c r="H495" s="70">
        <v>42959</v>
      </c>
      <c r="I495" s="12" t="s">
        <v>15579</v>
      </c>
      <c r="K495" s="12" t="s">
        <v>15580</v>
      </c>
    </row>
    <row r="496" spans="1:11" ht="15.75" customHeight="1">
      <c r="A496" s="12">
        <v>28799824</v>
      </c>
      <c r="B496" s="12" t="s">
        <v>15581</v>
      </c>
      <c r="C496" s="12" t="s">
        <v>15582</v>
      </c>
      <c r="D496" s="12" t="s">
        <v>15583</v>
      </c>
      <c r="E496" s="12" t="s">
        <v>15584</v>
      </c>
      <c r="F496" s="12" t="s">
        <v>725</v>
      </c>
      <c r="G496" s="12">
        <v>2018</v>
      </c>
      <c r="H496" s="70">
        <v>42959</v>
      </c>
      <c r="I496" s="12" t="s">
        <v>15585</v>
      </c>
      <c r="J496" s="12" t="s">
        <v>15586</v>
      </c>
      <c r="K496" s="12" t="s">
        <v>15587</v>
      </c>
    </row>
    <row r="497" spans="1:11" ht="15.75" customHeight="1">
      <c r="A497" s="12">
        <v>28920542</v>
      </c>
      <c r="B497" s="12" t="s">
        <v>15588</v>
      </c>
      <c r="C497" s="12" t="s">
        <v>15589</v>
      </c>
      <c r="D497" s="12" t="s">
        <v>15590</v>
      </c>
      <c r="E497" s="12" t="s">
        <v>15591</v>
      </c>
      <c r="F497" s="12" t="s">
        <v>725</v>
      </c>
      <c r="G497" s="12">
        <v>2018</v>
      </c>
      <c r="H497" s="70">
        <v>42997</v>
      </c>
      <c r="K497" s="12" t="s">
        <v>15592</v>
      </c>
    </row>
    <row r="498" spans="1:11" ht="15.75" customHeight="1">
      <c r="A498" s="12">
        <v>28947665</v>
      </c>
      <c r="B498" s="12" t="s">
        <v>15593</v>
      </c>
      <c r="C498" s="12" t="s">
        <v>15594</v>
      </c>
      <c r="D498" s="12" t="s">
        <v>15595</v>
      </c>
      <c r="E498" s="12" t="s">
        <v>15596</v>
      </c>
      <c r="F498" s="12" t="s">
        <v>251</v>
      </c>
      <c r="G498" s="12">
        <v>2018</v>
      </c>
      <c r="H498" s="70">
        <v>43005</v>
      </c>
      <c r="I498" s="12" t="s">
        <v>15597</v>
      </c>
      <c r="J498" s="12" t="s">
        <v>15598</v>
      </c>
      <c r="K498" s="12" t="s">
        <v>15599</v>
      </c>
    </row>
    <row r="499" spans="1:11" ht="15.75" customHeight="1">
      <c r="A499" s="12">
        <v>28967178</v>
      </c>
      <c r="B499" s="12" t="s">
        <v>15600</v>
      </c>
      <c r="C499" s="12" t="s">
        <v>15601</v>
      </c>
      <c r="D499" s="12" t="s">
        <v>15602</v>
      </c>
      <c r="E499" s="12" t="s">
        <v>15603</v>
      </c>
      <c r="F499" s="12" t="s">
        <v>3181</v>
      </c>
      <c r="G499" s="12">
        <v>2018</v>
      </c>
      <c r="H499" s="70">
        <v>43011</v>
      </c>
      <c r="K499" s="12" t="s">
        <v>15604</v>
      </c>
    </row>
    <row r="500" spans="1:11" ht="15.75" customHeight="1">
      <c r="A500" s="12">
        <v>29066630</v>
      </c>
      <c r="B500" s="12" t="s">
        <v>15605</v>
      </c>
      <c r="C500" s="12" t="s">
        <v>15606</v>
      </c>
      <c r="D500" s="12" t="s">
        <v>15607</v>
      </c>
      <c r="E500" s="12" t="s">
        <v>9671</v>
      </c>
      <c r="F500" s="12" t="s">
        <v>251</v>
      </c>
      <c r="G500" s="12">
        <v>2018</v>
      </c>
      <c r="H500" s="70">
        <v>43034</v>
      </c>
      <c r="I500" s="12" t="s">
        <v>15608</v>
      </c>
      <c r="K500" s="12" t="s">
        <v>15609</v>
      </c>
    </row>
    <row r="501" spans="1:11" ht="15.75" customHeight="1">
      <c r="A501" s="12">
        <v>29068165</v>
      </c>
      <c r="B501" s="12" t="s">
        <v>15610</v>
      </c>
      <c r="C501" s="12" t="s">
        <v>15611</v>
      </c>
      <c r="D501" s="12" t="s">
        <v>15612</v>
      </c>
      <c r="E501" s="12" t="s">
        <v>15613</v>
      </c>
      <c r="F501" s="12" t="s">
        <v>15614</v>
      </c>
      <c r="G501" s="12">
        <v>2018</v>
      </c>
      <c r="H501" s="70">
        <v>43034</v>
      </c>
      <c r="K501" s="12" t="s">
        <v>15615</v>
      </c>
    </row>
    <row r="502" spans="1:11" ht="15.75" customHeight="1">
      <c r="A502" s="12">
        <v>29186106</v>
      </c>
      <c r="B502" s="12" t="s">
        <v>15616</v>
      </c>
      <c r="C502" s="12" t="s">
        <v>15617</v>
      </c>
      <c r="D502" s="12" t="s">
        <v>15618</v>
      </c>
      <c r="E502" s="12" t="s">
        <v>8723</v>
      </c>
      <c r="F502" s="12" t="s">
        <v>15619</v>
      </c>
      <c r="G502" s="12">
        <v>2018</v>
      </c>
      <c r="H502" s="70">
        <v>43069</v>
      </c>
      <c r="K502" s="12" t="s">
        <v>15620</v>
      </c>
    </row>
    <row r="503" spans="1:11" ht="15.75" customHeight="1">
      <c r="A503" s="12">
        <v>29207004</v>
      </c>
      <c r="B503" s="12" t="s">
        <v>15621</v>
      </c>
      <c r="C503" s="12" t="s">
        <v>15622</v>
      </c>
      <c r="D503" s="12" t="s">
        <v>15623</v>
      </c>
      <c r="E503" s="12" t="s">
        <v>15624</v>
      </c>
      <c r="F503" s="12" t="s">
        <v>11453</v>
      </c>
      <c r="G503" s="12">
        <v>2018</v>
      </c>
      <c r="H503" s="70">
        <v>43075</v>
      </c>
      <c r="K503" s="12" t="s">
        <v>15625</v>
      </c>
    </row>
    <row r="504" spans="1:11" ht="15.75" customHeight="1">
      <c r="A504" s="12">
        <v>29247635</v>
      </c>
      <c r="B504" s="12" t="s">
        <v>15626</v>
      </c>
      <c r="C504" s="12" t="s">
        <v>15627</v>
      </c>
      <c r="D504" s="12" t="s">
        <v>15628</v>
      </c>
      <c r="E504" s="12" t="s">
        <v>1489</v>
      </c>
      <c r="F504" s="12" t="s">
        <v>679</v>
      </c>
      <c r="G504" s="12">
        <v>2018</v>
      </c>
      <c r="H504" s="70">
        <v>43086</v>
      </c>
      <c r="K504" s="12" t="s">
        <v>15629</v>
      </c>
    </row>
    <row r="505" spans="1:11" ht="15.75" customHeight="1">
      <c r="A505" s="12">
        <v>29258707</v>
      </c>
      <c r="B505" s="12" t="s">
        <v>15630</v>
      </c>
      <c r="C505" s="12" t="s">
        <v>15631</v>
      </c>
      <c r="D505" s="12" t="s">
        <v>15632</v>
      </c>
      <c r="E505" s="12" t="s">
        <v>15633</v>
      </c>
      <c r="F505" s="12" t="s">
        <v>496</v>
      </c>
      <c r="G505" s="12">
        <v>2018</v>
      </c>
      <c r="H505" s="70">
        <v>43090</v>
      </c>
      <c r="K505" s="12" t="s">
        <v>15634</v>
      </c>
    </row>
    <row r="506" spans="1:11" ht="15.75" customHeight="1">
      <c r="A506" s="12">
        <v>29271025</v>
      </c>
      <c r="B506" s="12" t="s">
        <v>15635</v>
      </c>
      <c r="C506" s="12" t="s">
        <v>15636</v>
      </c>
      <c r="D506" s="12" t="s">
        <v>15637</v>
      </c>
      <c r="E506" s="12" t="s">
        <v>15638</v>
      </c>
      <c r="F506" s="12" t="s">
        <v>3215</v>
      </c>
      <c r="G506" s="12">
        <v>2018</v>
      </c>
      <c r="H506" s="70">
        <v>43092</v>
      </c>
      <c r="K506" s="12" t="s">
        <v>15639</v>
      </c>
    </row>
    <row r="507" spans="1:11" ht="15.75" customHeight="1">
      <c r="A507" s="12">
        <v>29287991</v>
      </c>
      <c r="B507" s="12" t="s">
        <v>15640</v>
      </c>
      <c r="C507" s="12" t="s">
        <v>15641</v>
      </c>
      <c r="D507" s="12" t="s">
        <v>15642</v>
      </c>
      <c r="E507" s="12" t="s">
        <v>15643</v>
      </c>
      <c r="F507" s="12" t="s">
        <v>841</v>
      </c>
      <c r="G507" s="12">
        <v>2018</v>
      </c>
      <c r="H507" s="70">
        <v>43100</v>
      </c>
      <c r="I507" s="12" t="s">
        <v>15644</v>
      </c>
      <c r="J507" s="12" t="s">
        <v>15645</v>
      </c>
      <c r="K507" s="12" t="s">
        <v>15646</v>
      </c>
    </row>
    <row r="508" spans="1:11" ht="15.75" customHeight="1">
      <c r="A508" s="12">
        <v>29309491</v>
      </c>
      <c r="B508" s="12" t="s">
        <v>15647</v>
      </c>
      <c r="C508" s="12" t="s">
        <v>15648</v>
      </c>
      <c r="D508" s="12" t="s">
        <v>15649</v>
      </c>
      <c r="E508" s="12" t="s">
        <v>15650</v>
      </c>
      <c r="F508" s="12" t="s">
        <v>15651</v>
      </c>
      <c r="G508" s="12">
        <v>2018</v>
      </c>
      <c r="H508" s="70">
        <v>43109</v>
      </c>
      <c r="I508" s="12" t="s">
        <v>15652</v>
      </c>
      <c r="J508" s="12" t="s">
        <v>15653</v>
      </c>
      <c r="K508" s="12" t="s">
        <v>15654</v>
      </c>
    </row>
    <row r="509" spans="1:11" ht="15.75" customHeight="1">
      <c r="A509" s="12">
        <v>29324305</v>
      </c>
      <c r="B509" s="12" t="s">
        <v>15655</v>
      </c>
      <c r="C509" s="12" t="s">
        <v>15656</v>
      </c>
      <c r="D509" s="12" t="s">
        <v>15657</v>
      </c>
      <c r="E509" s="12" t="s">
        <v>6319</v>
      </c>
      <c r="F509" s="12" t="s">
        <v>857</v>
      </c>
      <c r="G509" s="12">
        <v>2018</v>
      </c>
      <c r="H509" s="70">
        <v>43112</v>
      </c>
      <c r="I509" s="12" t="s">
        <v>15658</v>
      </c>
      <c r="J509" s="12" t="s">
        <v>15659</v>
      </c>
      <c r="K509" s="12" t="s">
        <v>15660</v>
      </c>
    </row>
    <row r="510" spans="1:11" ht="15.75" customHeight="1">
      <c r="A510" s="12">
        <v>29419710</v>
      </c>
      <c r="B510" s="12" t="s">
        <v>15661</v>
      </c>
      <c r="C510" s="12" t="s">
        <v>15662</v>
      </c>
      <c r="D510" s="12" t="s">
        <v>15663</v>
      </c>
      <c r="E510" s="12" t="s">
        <v>15664</v>
      </c>
      <c r="F510" s="12" t="s">
        <v>128</v>
      </c>
      <c r="G510" s="12">
        <v>2018</v>
      </c>
      <c r="H510" s="70">
        <v>43140</v>
      </c>
      <c r="K510" s="12" t="s">
        <v>15665</v>
      </c>
    </row>
    <row r="511" spans="1:11" ht="15.75" customHeight="1">
      <c r="A511" s="12">
        <v>29420449</v>
      </c>
      <c r="B511" s="12" t="s">
        <v>15666</v>
      </c>
      <c r="C511" s="12" t="s">
        <v>15667</v>
      </c>
      <c r="D511" s="12" t="s">
        <v>15668</v>
      </c>
      <c r="E511" s="12" t="s">
        <v>15669</v>
      </c>
      <c r="F511" s="12" t="s">
        <v>128</v>
      </c>
      <c r="G511" s="12">
        <v>2018</v>
      </c>
      <c r="H511" s="70">
        <v>43140</v>
      </c>
      <c r="K511" s="12" t="s">
        <v>15670</v>
      </c>
    </row>
    <row r="512" spans="1:11" ht="15.75" customHeight="1">
      <c r="A512" s="12">
        <v>29456727</v>
      </c>
      <c r="B512" s="12" t="s">
        <v>15671</v>
      </c>
      <c r="C512" s="12" t="s">
        <v>15672</v>
      </c>
      <c r="D512" s="12" t="s">
        <v>15673</v>
      </c>
      <c r="E512" s="12" t="s">
        <v>15674</v>
      </c>
      <c r="F512" s="12" t="s">
        <v>15675</v>
      </c>
      <c r="G512" s="12">
        <v>2018</v>
      </c>
      <c r="H512" s="70">
        <v>43151</v>
      </c>
      <c r="I512" s="12" t="s">
        <v>15676</v>
      </c>
      <c r="K512" s="12" t="s">
        <v>15677</v>
      </c>
    </row>
    <row r="513" spans="1:11" ht="15.75" customHeight="1">
      <c r="A513" s="12">
        <v>29458812</v>
      </c>
      <c r="B513" s="12" t="s">
        <v>15678</v>
      </c>
      <c r="C513" s="12" t="s">
        <v>15679</v>
      </c>
      <c r="D513" s="12" t="s">
        <v>15680</v>
      </c>
      <c r="E513" s="12" t="s">
        <v>15681</v>
      </c>
      <c r="F513" s="12" t="s">
        <v>6695</v>
      </c>
      <c r="G513" s="12">
        <v>2018</v>
      </c>
      <c r="H513" s="70">
        <v>43152</v>
      </c>
      <c r="K513" s="12" t="s">
        <v>15682</v>
      </c>
    </row>
    <row r="514" spans="1:11" ht="15.75" customHeight="1">
      <c r="A514" s="12">
        <v>29497021</v>
      </c>
      <c r="B514" s="12" t="s">
        <v>15683</v>
      </c>
      <c r="C514" s="12" t="s">
        <v>15684</v>
      </c>
      <c r="D514" s="12" t="s">
        <v>15685</v>
      </c>
      <c r="E514" s="12" t="s">
        <v>15686</v>
      </c>
      <c r="F514" s="12" t="s">
        <v>6818</v>
      </c>
      <c r="G514" s="12">
        <v>2018</v>
      </c>
      <c r="H514" s="70">
        <v>43162</v>
      </c>
      <c r="I514" s="12" t="s">
        <v>15687</v>
      </c>
      <c r="K514" s="12" t="s">
        <v>15688</v>
      </c>
    </row>
    <row r="515" spans="1:11" ht="15.75" customHeight="1">
      <c r="A515" s="12">
        <v>29500127</v>
      </c>
      <c r="B515" s="12" t="s">
        <v>15689</v>
      </c>
      <c r="C515" s="12" t="s">
        <v>15690</v>
      </c>
      <c r="D515" s="12" t="s">
        <v>15691</v>
      </c>
      <c r="E515" s="12" t="s">
        <v>15692</v>
      </c>
      <c r="F515" s="12" t="s">
        <v>14248</v>
      </c>
      <c r="G515" s="12">
        <v>2018</v>
      </c>
      <c r="H515" s="70">
        <v>43163</v>
      </c>
      <c r="I515" s="12" t="s">
        <v>15693</v>
      </c>
      <c r="K515" s="12" t="s">
        <v>15694</v>
      </c>
    </row>
    <row r="516" spans="1:11" ht="15.75" customHeight="1">
      <c r="A516" s="12">
        <v>29545798</v>
      </c>
      <c r="B516" s="12" t="s">
        <v>15695</v>
      </c>
      <c r="C516" s="12" t="s">
        <v>15696</v>
      </c>
      <c r="D516" s="12" t="s">
        <v>15697</v>
      </c>
      <c r="E516" s="12" t="s">
        <v>15698</v>
      </c>
      <c r="F516" s="12" t="s">
        <v>4667</v>
      </c>
      <c r="G516" s="12">
        <v>2018</v>
      </c>
      <c r="H516" s="70">
        <v>43176</v>
      </c>
      <c r="I516" s="12" t="s">
        <v>15699</v>
      </c>
      <c r="K516" s="12" t="s">
        <v>15700</v>
      </c>
    </row>
    <row r="517" spans="1:11" ht="15.75" customHeight="1">
      <c r="A517" s="12">
        <v>29560055</v>
      </c>
      <c r="B517" s="12" t="s">
        <v>15701</v>
      </c>
      <c r="C517" s="12" t="s">
        <v>15702</v>
      </c>
      <c r="D517" s="12" t="s">
        <v>15703</v>
      </c>
      <c r="E517" s="12" t="s">
        <v>15704</v>
      </c>
      <c r="F517" s="12" t="s">
        <v>5433</v>
      </c>
      <c r="G517" s="12">
        <v>2018</v>
      </c>
      <c r="H517" s="70">
        <v>43181</v>
      </c>
      <c r="I517" s="12" t="s">
        <v>15705</v>
      </c>
      <c r="K517" s="12" t="s">
        <v>15706</v>
      </c>
    </row>
    <row r="518" spans="1:11" ht="15.75" customHeight="1">
      <c r="A518" s="12">
        <v>29623213</v>
      </c>
      <c r="B518" s="12" t="s">
        <v>15707</v>
      </c>
      <c r="C518" s="12" t="s">
        <v>15708</v>
      </c>
      <c r="D518" s="12" t="s">
        <v>15709</v>
      </c>
      <c r="E518" s="12" t="s">
        <v>15710</v>
      </c>
      <c r="F518" s="12" t="s">
        <v>15711</v>
      </c>
      <c r="G518" s="12">
        <v>2018</v>
      </c>
      <c r="H518" s="70">
        <v>43197</v>
      </c>
      <c r="I518" s="12" t="s">
        <v>15712</v>
      </c>
      <c r="K518" s="12" t="s">
        <v>15713</v>
      </c>
    </row>
    <row r="519" spans="1:11" ht="15.75" customHeight="1">
      <c r="A519" s="12">
        <v>29686708</v>
      </c>
      <c r="B519" s="12" t="s">
        <v>15714</v>
      </c>
      <c r="C519" s="12" t="s">
        <v>15715</v>
      </c>
      <c r="D519" s="12" t="s">
        <v>15716</v>
      </c>
      <c r="E519" s="12" t="s">
        <v>15717</v>
      </c>
      <c r="F519" s="12" t="s">
        <v>4842</v>
      </c>
      <c r="G519" s="12">
        <v>2018</v>
      </c>
      <c r="H519" s="70">
        <v>43215</v>
      </c>
      <c r="I519" s="12" t="s">
        <v>15718</v>
      </c>
      <c r="K519" s="12" t="s">
        <v>15719</v>
      </c>
    </row>
    <row r="520" spans="1:11" ht="15.75" customHeight="1">
      <c r="A520" s="12">
        <v>29512951</v>
      </c>
      <c r="B520" s="12" t="s">
        <v>5053</v>
      </c>
      <c r="C520" s="12" t="s">
        <v>15720</v>
      </c>
      <c r="D520" s="12" t="s">
        <v>15721</v>
      </c>
      <c r="E520" s="12" t="s">
        <v>15722</v>
      </c>
      <c r="F520" s="12" t="s">
        <v>6856</v>
      </c>
      <c r="G520" s="12">
        <v>2018</v>
      </c>
      <c r="H520" s="70">
        <v>43167</v>
      </c>
    </row>
    <row r="521" spans="1:11" ht="15.75" customHeight="1">
      <c r="A521" s="12">
        <v>29513215</v>
      </c>
      <c r="B521" s="12" t="s">
        <v>15723</v>
      </c>
      <c r="C521" s="12" t="s">
        <v>15724</v>
      </c>
      <c r="D521" s="12" t="s">
        <v>15725</v>
      </c>
      <c r="E521" s="12" t="s">
        <v>15726</v>
      </c>
      <c r="F521" s="12" t="s">
        <v>10608</v>
      </c>
      <c r="G521" s="12">
        <v>2018</v>
      </c>
      <c r="H521" s="70">
        <v>43167</v>
      </c>
      <c r="I521" s="12" t="s">
        <v>15727</v>
      </c>
      <c r="K521" s="12" t="s">
        <v>15728</v>
      </c>
    </row>
    <row r="522" spans="1:11" ht="15.75" customHeight="1">
      <c r="A522" s="12">
        <v>29513221</v>
      </c>
      <c r="B522" s="12" t="s">
        <v>15729</v>
      </c>
      <c r="C522" s="12" t="s">
        <v>15730</v>
      </c>
      <c r="D522" s="12" t="s">
        <v>15731</v>
      </c>
      <c r="E522" s="12" t="s">
        <v>15732</v>
      </c>
      <c r="F522" s="12" t="s">
        <v>10608</v>
      </c>
      <c r="G522" s="12">
        <v>2018</v>
      </c>
      <c r="H522" s="70">
        <v>43167</v>
      </c>
      <c r="I522" s="12" t="s">
        <v>15733</v>
      </c>
      <c r="K522" s="12" t="s">
        <v>15734</v>
      </c>
    </row>
    <row r="523" spans="1:11" ht="15.75" customHeight="1">
      <c r="A523" s="12">
        <v>29538508</v>
      </c>
      <c r="B523" s="12" t="s">
        <v>15735</v>
      </c>
      <c r="C523" s="12" t="s">
        <v>15736</v>
      </c>
      <c r="D523" s="12" t="s">
        <v>15737</v>
      </c>
      <c r="E523" s="12" t="s">
        <v>15738</v>
      </c>
      <c r="F523" s="12" t="s">
        <v>15739</v>
      </c>
      <c r="G523" s="12">
        <v>2018</v>
      </c>
      <c r="H523" s="70">
        <v>43174</v>
      </c>
      <c r="I523" s="12" t="s">
        <v>15740</v>
      </c>
      <c r="K523" s="12" t="s">
        <v>15741</v>
      </c>
    </row>
    <row r="524" spans="1:11" ht="15.75" customHeight="1">
      <c r="A524" s="12">
        <v>29523810</v>
      </c>
      <c r="B524" s="12" t="s">
        <v>15742</v>
      </c>
      <c r="C524" s="12" t="s">
        <v>15743</v>
      </c>
      <c r="D524" s="12" t="s">
        <v>15744</v>
      </c>
      <c r="E524" s="12" t="s">
        <v>15745</v>
      </c>
      <c r="F524" s="12" t="s">
        <v>7282</v>
      </c>
      <c r="G524" s="12">
        <v>2018</v>
      </c>
      <c r="H524" s="70">
        <v>43170</v>
      </c>
      <c r="I524" s="12" t="s">
        <v>15746</v>
      </c>
      <c r="K524" s="12" t="s">
        <v>15747</v>
      </c>
    </row>
    <row r="525" spans="1:11" ht="15.75" customHeight="1">
      <c r="A525" s="12">
        <v>29530239</v>
      </c>
      <c r="B525" s="12" t="s">
        <v>15748</v>
      </c>
      <c r="C525" s="12" t="s">
        <v>15749</v>
      </c>
      <c r="D525" s="12" t="s">
        <v>15750</v>
      </c>
      <c r="E525" s="12" t="s">
        <v>15751</v>
      </c>
      <c r="F525" s="12" t="s">
        <v>1584</v>
      </c>
      <c r="G525" s="12">
        <v>2018</v>
      </c>
      <c r="H525" s="70">
        <v>43173</v>
      </c>
    </row>
    <row r="526" spans="1:11" ht="15.75" customHeight="1">
      <c r="A526" s="12">
        <v>29538469</v>
      </c>
      <c r="B526" s="12" t="s">
        <v>15752</v>
      </c>
      <c r="C526" s="12" t="s">
        <v>15753</v>
      </c>
      <c r="D526" s="12" t="s">
        <v>15754</v>
      </c>
      <c r="E526" s="12" t="s">
        <v>15755</v>
      </c>
      <c r="F526" s="12" t="s">
        <v>2168</v>
      </c>
      <c r="G526" s="12">
        <v>2018</v>
      </c>
      <c r="H526" s="70">
        <v>43174</v>
      </c>
      <c r="I526" s="12" t="s">
        <v>15756</v>
      </c>
      <c r="K526" s="12" t="s">
        <v>15757</v>
      </c>
    </row>
    <row r="527" spans="1:11" ht="15.75" customHeight="1">
      <c r="A527" s="12">
        <v>29543918</v>
      </c>
      <c r="B527" s="12" t="s">
        <v>15758</v>
      </c>
      <c r="C527" s="12" t="s">
        <v>15759</v>
      </c>
      <c r="D527" s="12" t="s">
        <v>15760</v>
      </c>
      <c r="E527" s="12" t="s">
        <v>15761</v>
      </c>
      <c r="F527" s="12" t="s">
        <v>2188</v>
      </c>
      <c r="G527" s="12">
        <v>2018</v>
      </c>
      <c r="H527" s="70">
        <v>43175</v>
      </c>
      <c r="I527" s="12" t="s">
        <v>15762</v>
      </c>
      <c r="K527" s="12" t="s">
        <v>15763</v>
      </c>
    </row>
    <row r="528" spans="1:11" ht="15.75" customHeight="1">
      <c r="A528" s="12">
        <v>29545442</v>
      </c>
      <c r="B528" s="12" t="s">
        <v>15764</v>
      </c>
      <c r="C528" s="12" t="s">
        <v>15765</v>
      </c>
      <c r="D528" s="12" t="s">
        <v>15766</v>
      </c>
      <c r="E528" s="12" t="s">
        <v>15767</v>
      </c>
      <c r="F528" s="12" t="s">
        <v>5530</v>
      </c>
      <c r="G528" s="12">
        <v>2018</v>
      </c>
      <c r="H528" s="70">
        <v>43176</v>
      </c>
      <c r="I528" s="12" t="s">
        <v>15768</v>
      </c>
      <c r="K528" s="12" t="s">
        <v>15769</v>
      </c>
    </row>
    <row r="529" spans="1:11" ht="15.75" customHeight="1">
      <c r="A529" s="12">
        <v>29549361</v>
      </c>
      <c r="B529" s="12" t="s">
        <v>15770</v>
      </c>
      <c r="C529" s="12" t="s">
        <v>15771</v>
      </c>
      <c r="D529" s="12" t="s">
        <v>15772</v>
      </c>
      <c r="E529" s="12" t="s">
        <v>772</v>
      </c>
      <c r="F529" s="12" t="s">
        <v>7282</v>
      </c>
      <c r="G529" s="12">
        <v>2018</v>
      </c>
      <c r="H529" s="70">
        <v>43177</v>
      </c>
      <c r="I529" s="12" t="s">
        <v>15773</v>
      </c>
      <c r="K529" s="12" t="s">
        <v>15774</v>
      </c>
    </row>
    <row r="530" spans="1:11" ht="15.75" customHeight="1">
      <c r="A530" s="12">
        <v>29555864</v>
      </c>
      <c r="B530" s="12" t="s">
        <v>15775</v>
      </c>
      <c r="C530" s="12" t="s">
        <v>15776</v>
      </c>
      <c r="D530" s="12" t="s">
        <v>15777</v>
      </c>
      <c r="E530" s="12" t="s">
        <v>15778</v>
      </c>
      <c r="F530" s="12" t="s">
        <v>15779</v>
      </c>
      <c r="G530" s="12">
        <v>2018</v>
      </c>
      <c r="H530" s="70">
        <v>43180</v>
      </c>
      <c r="I530" s="12" t="s">
        <v>15780</v>
      </c>
      <c r="K530" s="12" t="s">
        <v>15781</v>
      </c>
    </row>
    <row r="531" spans="1:11" ht="15.75" customHeight="1">
      <c r="A531" s="12">
        <v>29743811</v>
      </c>
      <c r="B531" s="12" t="s">
        <v>15782</v>
      </c>
      <c r="C531" s="12" t="s">
        <v>15783</v>
      </c>
      <c r="D531" s="12" t="s">
        <v>15784</v>
      </c>
      <c r="E531" s="12" t="s">
        <v>7378</v>
      </c>
      <c r="F531" s="12" t="s">
        <v>2345</v>
      </c>
      <c r="G531" s="12">
        <v>2018</v>
      </c>
      <c r="H531" s="70">
        <v>43231</v>
      </c>
      <c r="I531" s="12" t="s">
        <v>15785</v>
      </c>
      <c r="K531" s="12" t="s">
        <v>15786</v>
      </c>
    </row>
    <row r="532" spans="1:11" ht="15.75" customHeight="1">
      <c r="A532" s="12">
        <v>29279452</v>
      </c>
      <c r="B532" s="12" t="s">
        <v>15787</v>
      </c>
      <c r="C532" s="12" t="s">
        <v>15788</v>
      </c>
      <c r="D532" s="12" t="s">
        <v>15789</v>
      </c>
      <c r="E532" s="12" t="s">
        <v>14121</v>
      </c>
      <c r="F532" s="12" t="s">
        <v>2220</v>
      </c>
      <c r="G532" s="12">
        <v>2018</v>
      </c>
      <c r="H532" s="70">
        <v>43097</v>
      </c>
      <c r="K532" s="12" t="s">
        <v>15790</v>
      </c>
    </row>
    <row r="533" spans="1:11" ht="15.75" customHeight="1">
      <c r="A533" s="12">
        <v>29566085</v>
      </c>
      <c r="B533" s="12" t="s">
        <v>15791</v>
      </c>
      <c r="C533" s="12" t="s">
        <v>15792</v>
      </c>
      <c r="D533" s="12" t="s">
        <v>15793</v>
      </c>
      <c r="E533" s="12" t="s">
        <v>5644</v>
      </c>
      <c r="F533" s="12" t="s">
        <v>2168</v>
      </c>
      <c r="G533" s="12">
        <v>2018</v>
      </c>
      <c r="H533" s="70">
        <v>43182</v>
      </c>
      <c r="I533" s="12" t="s">
        <v>15794</v>
      </c>
      <c r="K533" s="12" t="s">
        <v>15795</v>
      </c>
    </row>
    <row r="534" spans="1:11" ht="15.75" customHeight="1">
      <c r="A534" s="12">
        <v>29581560</v>
      </c>
      <c r="B534" s="12" t="s">
        <v>15796</v>
      </c>
      <c r="C534" s="12" t="s">
        <v>15797</v>
      </c>
      <c r="D534" s="12" t="s">
        <v>15798</v>
      </c>
      <c r="E534" s="12" t="s">
        <v>14339</v>
      </c>
      <c r="F534" s="12" t="s">
        <v>7282</v>
      </c>
      <c r="G534" s="12">
        <v>2018</v>
      </c>
      <c r="H534" s="70">
        <v>43187</v>
      </c>
      <c r="I534" s="12" t="s">
        <v>15799</v>
      </c>
      <c r="K534" s="12" t="s">
        <v>15800</v>
      </c>
    </row>
    <row r="535" spans="1:11" ht="15.75" customHeight="1">
      <c r="A535" s="12">
        <v>29643849</v>
      </c>
      <c r="B535" s="12" t="s">
        <v>15801</v>
      </c>
      <c r="C535" s="12" t="s">
        <v>15802</v>
      </c>
      <c r="D535" s="12" t="s">
        <v>15803</v>
      </c>
      <c r="E535" s="12" t="s">
        <v>15804</v>
      </c>
      <c r="F535" s="12" t="s">
        <v>566</v>
      </c>
      <c r="G535" s="12">
        <v>2018</v>
      </c>
      <c r="H535" s="70">
        <v>43203</v>
      </c>
      <c r="I535" s="12" t="s">
        <v>15805</v>
      </c>
      <c r="K535" s="12" t="s">
        <v>15806</v>
      </c>
    </row>
    <row r="536" spans="1:11" ht="15.75" customHeight="1">
      <c r="A536" s="12">
        <v>31829998</v>
      </c>
      <c r="B536" s="12" t="s">
        <v>15807</v>
      </c>
      <c r="C536" s="12" t="s">
        <v>15808</v>
      </c>
      <c r="D536" s="12" t="s">
        <v>15809</v>
      </c>
      <c r="E536" s="12" t="s">
        <v>15810</v>
      </c>
      <c r="F536" s="12" t="s">
        <v>540</v>
      </c>
      <c r="G536" s="12">
        <v>2018</v>
      </c>
      <c r="H536" s="70">
        <v>43812</v>
      </c>
      <c r="K536" s="12" t="s">
        <v>15811</v>
      </c>
    </row>
    <row r="537" spans="1:11" ht="15.75" customHeight="1">
      <c r="A537" s="12">
        <v>29037929</v>
      </c>
      <c r="B537" s="12" t="s">
        <v>15812</v>
      </c>
      <c r="C537" s="12" t="s">
        <v>15813</v>
      </c>
      <c r="D537" s="12" t="s">
        <v>15814</v>
      </c>
      <c r="E537" s="12" t="s">
        <v>15815</v>
      </c>
      <c r="F537" s="12" t="s">
        <v>2556</v>
      </c>
      <c r="G537" s="12">
        <v>2018</v>
      </c>
      <c r="H537" s="70">
        <v>43026</v>
      </c>
      <c r="K537" s="12" t="s">
        <v>15816</v>
      </c>
    </row>
    <row r="538" spans="1:11" ht="15.75" customHeight="1">
      <c r="A538" s="12">
        <v>29059032</v>
      </c>
      <c r="B538" s="12" t="s">
        <v>15817</v>
      </c>
      <c r="C538" s="12" t="s">
        <v>15818</v>
      </c>
      <c r="D538" s="12" t="s">
        <v>15819</v>
      </c>
      <c r="E538" s="12" t="s">
        <v>15820</v>
      </c>
      <c r="F538" s="12" t="s">
        <v>725</v>
      </c>
      <c r="G538" s="12">
        <v>2018</v>
      </c>
      <c r="H538" s="70">
        <v>43032</v>
      </c>
      <c r="I538" s="12" t="s">
        <v>15821</v>
      </c>
      <c r="K538" s="12" t="s">
        <v>15822</v>
      </c>
    </row>
    <row r="539" spans="1:11" ht="15.75" customHeight="1">
      <c r="A539" s="12">
        <v>29065772</v>
      </c>
      <c r="B539" s="12" t="s">
        <v>15823</v>
      </c>
      <c r="C539" s="12" t="s">
        <v>15824</v>
      </c>
      <c r="D539" s="12" t="s">
        <v>15825</v>
      </c>
      <c r="E539" s="12" t="s">
        <v>15826</v>
      </c>
      <c r="F539" s="12" t="s">
        <v>725</v>
      </c>
      <c r="G539" s="12">
        <v>2018</v>
      </c>
      <c r="H539" s="70">
        <v>43034</v>
      </c>
      <c r="K539" s="12" t="s">
        <v>15827</v>
      </c>
    </row>
    <row r="540" spans="1:11" ht="15.75" customHeight="1">
      <c r="A540" s="12">
        <v>29110319</v>
      </c>
      <c r="B540" s="12" t="s">
        <v>15828</v>
      </c>
      <c r="C540" s="12" t="s">
        <v>15829</v>
      </c>
      <c r="D540" s="12" t="s">
        <v>15830</v>
      </c>
      <c r="E540" s="12" t="s">
        <v>11625</v>
      </c>
      <c r="F540" s="12" t="s">
        <v>399</v>
      </c>
      <c r="G540" s="12">
        <v>2018</v>
      </c>
      <c r="H540" s="70">
        <v>43047</v>
      </c>
      <c r="K540" s="12" t="s">
        <v>15831</v>
      </c>
    </row>
    <row r="541" spans="1:11" ht="15.75" customHeight="1">
      <c r="A541" s="12">
        <v>29126379</v>
      </c>
      <c r="B541" s="12" t="s">
        <v>15832</v>
      </c>
      <c r="C541" s="12" t="s">
        <v>15833</v>
      </c>
      <c r="D541" s="12" t="s">
        <v>15834</v>
      </c>
      <c r="E541" s="12" t="s">
        <v>15835</v>
      </c>
      <c r="F541" s="12" t="s">
        <v>725</v>
      </c>
      <c r="G541" s="12">
        <v>2018</v>
      </c>
      <c r="H541" s="70">
        <v>43051</v>
      </c>
      <c r="K541" s="12" t="s">
        <v>15836</v>
      </c>
    </row>
    <row r="542" spans="1:11" ht="15.75" customHeight="1">
      <c r="A542" s="12">
        <v>29282889</v>
      </c>
      <c r="B542" s="12" t="s">
        <v>15837</v>
      </c>
      <c r="C542" s="12" t="s">
        <v>15838</v>
      </c>
      <c r="D542" s="12" t="s">
        <v>15839</v>
      </c>
      <c r="E542" s="12" t="s">
        <v>1464</v>
      </c>
      <c r="F542" s="12" t="s">
        <v>6410</v>
      </c>
      <c r="G542" s="12">
        <v>2018</v>
      </c>
      <c r="H542" s="70">
        <v>43098</v>
      </c>
      <c r="I542" s="12" t="s">
        <v>15840</v>
      </c>
      <c r="K542" s="12" t="s">
        <v>15841</v>
      </c>
    </row>
    <row r="543" spans="1:11" ht="15.75" customHeight="1">
      <c r="A543" s="12">
        <v>29314736</v>
      </c>
      <c r="B543" s="12" t="s">
        <v>15842</v>
      </c>
      <c r="C543" s="12" t="s">
        <v>15843</v>
      </c>
      <c r="D543" s="12" t="s">
        <v>15844</v>
      </c>
      <c r="E543" s="12" t="s">
        <v>5811</v>
      </c>
      <c r="F543" s="12" t="s">
        <v>13540</v>
      </c>
      <c r="G543" s="12">
        <v>2018</v>
      </c>
      <c r="H543" s="70">
        <v>43110</v>
      </c>
      <c r="K543" s="12" t="s">
        <v>15845</v>
      </c>
    </row>
    <row r="544" spans="1:11" ht="15.75" customHeight="1">
      <c r="A544" s="12">
        <v>29334204</v>
      </c>
      <c r="B544" s="12" t="s">
        <v>15846</v>
      </c>
      <c r="C544" s="12" t="s">
        <v>15847</v>
      </c>
      <c r="D544" s="12" t="s">
        <v>15848</v>
      </c>
      <c r="E544" s="12" t="s">
        <v>15849</v>
      </c>
      <c r="F544" s="12" t="s">
        <v>1007</v>
      </c>
      <c r="G544" s="12">
        <v>2018</v>
      </c>
      <c r="H544" s="70">
        <v>43116</v>
      </c>
      <c r="I544" s="12" t="s">
        <v>15850</v>
      </c>
      <c r="K544" s="12" t="s">
        <v>15851</v>
      </c>
    </row>
    <row r="545" spans="1:11" ht="15.75" customHeight="1">
      <c r="A545" s="12">
        <v>29336823</v>
      </c>
      <c r="B545" s="12" t="s">
        <v>15852</v>
      </c>
      <c r="C545" s="12" t="s">
        <v>15853</v>
      </c>
      <c r="D545" s="12" t="s">
        <v>15854</v>
      </c>
      <c r="E545" s="12" t="s">
        <v>11173</v>
      </c>
      <c r="F545" s="12" t="s">
        <v>8152</v>
      </c>
      <c r="G545" s="12">
        <v>2018</v>
      </c>
      <c r="H545" s="70">
        <v>43117</v>
      </c>
      <c r="K545" s="12" t="s">
        <v>15855</v>
      </c>
    </row>
    <row r="546" spans="1:11" ht="15.75" customHeight="1">
      <c r="A546" s="12">
        <v>29345808</v>
      </c>
      <c r="B546" s="12" t="s">
        <v>15856</v>
      </c>
      <c r="C546" s="12" t="s">
        <v>15857</v>
      </c>
      <c r="D546" s="12" t="s">
        <v>15858</v>
      </c>
      <c r="E546" s="12" t="s">
        <v>15859</v>
      </c>
      <c r="F546" s="12" t="s">
        <v>1832</v>
      </c>
      <c r="G546" s="12">
        <v>2018</v>
      </c>
      <c r="H546" s="70">
        <v>43119</v>
      </c>
      <c r="K546" s="12" t="s">
        <v>15860</v>
      </c>
    </row>
    <row r="547" spans="1:11" ht="15.75" customHeight="1">
      <c r="A547" s="12">
        <v>29358337</v>
      </c>
      <c r="B547" s="12" t="s">
        <v>15861</v>
      </c>
      <c r="C547" s="12" t="s">
        <v>15862</v>
      </c>
      <c r="D547" s="12" t="s">
        <v>15863</v>
      </c>
      <c r="E547" s="12" t="s">
        <v>15864</v>
      </c>
      <c r="F547" s="12" t="s">
        <v>90</v>
      </c>
      <c r="G547" s="12">
        <v>2018</v>
      </c>
      <c r="H547" s="70">
        <v>43124</v>
      </c>
      <c r="I547" s="12" t="s">
        <v>15865</v>
      </c>
      <c r="K547" s="12" t="s">
        <v>15866</v>
      </c>
    </row>
    <row r="548" spans="1:11" ht="15.75" customHeight="1">
      <c r="A548" s="12">
        <v>29371067</v>
      </c>
      <c r="B548" s="12" t="s">
        <v>15867</v>
      </c>
      <c r="C548" s="12" t="s">
        <v>15868</v>
      </c>
      <c r="D548" s="12" t="s">
        <v>15869</v>
      </c>
      <c r="E548" s="12" t="s">
        <v>15306</v>
      </c>
      <c r="F548" s="12" t="s">
        <v>987</v>
      </c>
      <c r="G548" s="12">
        <v>2018</v>
      </c>
      <c r="H548" s="70">
        <v>43127</v>
      </c>
      <c r="K548" s="12" t="s">
        <v>15870</v>
      </c>
    </row>
    <row r="549" spans="1:11" ht="15.75" customHeight="1">
      <c r="A549" s="12">
        <v>29371068</v>
      </c>
      <c r="B549" s="12" t="s">
        <v>15871</v>
      </c>
      <c r="C549" s="12" t="s">
        <v>15872</v>
      </c>
      <c r="D549" s="12" t="s">
        <v>15873</v>
      </c>
      <c r="E549" s="12" t="s">
        <v>15874</v>
      </c>
      <c r="F549" s="12" t="s">
        <v>987</v>
      </c>
      <c r="G549" s="12">
        <v>2018</v>
      </c>
      <c r="H549" s="70">
        <v>43127</v>
      </c>
      <c r="I549" s="12" t="s">
        <v>15875</v>
      </c>
      <c r="J549" s="12" t="s">
        <v>15876</v>
      </c>
      <c r="K549" s="12" t="s">
        <v>15877</v>
      </c>
    </row>
    <row r="550" spans="1:11" ht="15.75" customHeight="1">
      <c r="A550" s="12">
        <v>29474232</v>
      </c>
      <c r="B550" s="12" t="s">
        <v>15878</v>
      </c>
      <c r="C550" s="12" t="s">
        <v>15879</v>
      </c>
      <c r="D550" s="12" t="s">
        <v>15880</v>
      </c>
      <c r="E550" s="12" t="s">
        <v>15881</v>
      </c>
      <c r="F550" s="12" t="s">
        <v>282</v>
      </c>
      <c r="G550" s="12">
        <v>2018</v>
      </c>
      <c r="H550" s="70">
        <v>43155</v>
      </c>
      <c r="K550" s="12" t="s">
        <v>15882</v>
      </c>
    </row>
    <row r="551" spans="1:11" ht="15.75" customHeight="1">
      <c r="A551" s="12">
        <v>29501689</v>
      </c>
      <c r="B551" s="12" t="s">
        <v>15883</v>
      </c>
      <c r="C551" s="12" t="s">
        <v>15884</v>
      </c>
      <c r="D551" s="12" t="s">
        <v>15885</v>
      </c>
      <c r="E551" s="12" t="s">
        <v>15886</v>
      </c>
      <c r="F551" s="12" t="s">
        <v>661</v>
      </c>
      <c r="G551" s="12">
        <v>2018</v>
      </c>
      <c r="H551" s="70">
        <v>43164</v>
      </c>
      <c r="K551" s="12" t="s">
        <v>15887</v>
      </c>
    </row>
    <row r="552" spans="1:11" ht="15.75" customHeight="1">
      <c r="A552" s="12">
        <v>29518642</v>
      </c>
      <c r="B552" s="12" t="s">
        <v>15888</v>
      </c>
      <c r="C552" s="12" t="s">
        <v>15889</v>
      </c>
      <c r="D552" s="12" t="s">
        <v>15890</v>
      </c>
      <c r="E552" s="12" t="s">
        <v>15891</v>
      </c>
      <c r="F552" s="12" t="s">
        <v>3379</v>
      </c>
      <c r="G552" s="12">
        <v>2018</v>
      </c>
      <c r="H552" s="70">
        <v>43168</v>
      </c>
      <c r="K552" s="12" t="s">
        <v>15892</v>
      </c>
    </row>
    <row r="553" spans="1:11" ht="15.75" customHeight="1">
      <c r="A553" s="12">
        <v>29524832</v>
      </c>
      <c r="B553" s="12" t="s">
        <v>15893</v>
      </c>
      <c r="C553" s="12" t="s">
        <v>15894</v>
      </c>
      <c r="D553" s="12" t="s">
        <v>15895</v>
      </c>
      <c r="E553" s="12" t="s">
        <v>15896</v>
      </c>
      <c r="F553" s="12" t="s">
        <v>15897</v>
      </c>
      <c r="G553" s="12">
        <v>2018</v>
      </c>
      <c r="H553" s="70">
        <v>43170</v>
      </c>
      <c r="I553" s="12" t="s">
        <v>15898</v>
      </c>
      <c r="K553" s="12" t="s">
        <v>15899</v>
      </c>
    </row>
    <row r="554" spans="1:11" ht="15.75" customHeight="1">
      <c r="A554" s="12">
        <v>29553338</v>
      </c>
      <c r="B554" s="12" t="s">
        <v>15900</v>
      </c>
      <c r="C554" s="12" t="s">
        <v>15901</v>
      </c>
      <c r="D554" s="12" t="s">
        <v>15902</v>
      </c>
      <c r="E554" s="12" t="s">
        <v>15903</v>
      </c>
      <c r="F554" s="12" t="s">
        <v>2867</v>
      </c>
      <c r="G554" s="12">
        <v>2018</v>
      </c>
      <c r="H554" s="70">
        <v>43179</v>
      </c>
      <c r="I554" s="12" t="s">
        <v>15904</v>
      </c>
      <c r="K554" s="12" t="s">
        <v>15905</v>
      </c>
    </row>
    <row r="555" spans="1:11" ht="15.75" customHeight="1">
      <c r="A555" s="12">
        <v>29618527</v>
      </c>
      <c r="B555" s="12" t="s">
        <v>15906</v>
      </c>
      <c r="C555" s="12" t="s">
        <v>15907</v>
      </c>
      <c r="D555" s="12" t="s">
        <v>15908</v>
      </c>
      <c r="E555" s="12" t="s">
        <v>15909</v>
      </c>
      <c r="F555" s="12" t="s">
        <v>15910</v>
      </c>
      <c r="G555" s="12">
        <v>2018</v>
      </c>
      <c r="H555" s="70">
        <v>43196</v>
      </c>
      <c r="I555" s="12" t="s">
        <v>15911</v>
      </c>
      <c r="K555" s="12" t="s">
        <v>15912</v>
      </c>
    </row>
    <row r="556" spans="1:11" ht="15.75" customHeight="1">
      <c r="A556" s="12">
        <v>29635314</v>
      </c>
      <c r="B556" s="12" t="s">
        <v>15913</v>
      </c>
      <c r="C556" s="12" t="s">
        <v>15914</v>
      </c>
      <c r="D556" s="12" t="s">
        <v>15915</v>
      </c>
      <c r="E556" s="12" t="s">
        <v>15916</v>
      </c>
      <c r="F556" s="12" t="s">
        <v>2860</v>
      </c>
      <c r="G556" s="12">
        <v>2018</v>
      </c>
      <c r="H556" s="70">
        <v>43201</v>
      </c>
      <c r="K556" s="12" t="s">
        <v>15917</v>
      </c>
    </row>
    <row r="557" spans="1:11" ht="15.75" customHeight="1">
      <c r="A557" s="12">
        <v>29668583</v>
      </c>
      <c r="B557" s="12" t="s">
        <v>15918</v>
      </c>
      <c r="C557" s="12" t="s">
        <v>15919</v>
      </c>
      <c r="D557" s="12" t="s">
        <v>15920</v>
      </c>
      <c r="E557" s="12" t="s">
        <v>15921</v>
      </c>
      <c r="F557" s="12" t="s">
        <v>10558</v>
      </c>
      <c r="G557" s="12">
        <v>2018</v>
      </c>
      <c r="H557" s="70">
        <v>43209</v>
      </c>
      <c r="I557" s="12" t="s">
        <v>15922</v>
      </c>
      <c r="K557" s="12" t="s">
        <v>15923</v>
      </c>
    </row>
    <row r="558" spans="1:11" ht="15.75" customHeight="1">
      <c r="A558" s="12">
        <v>29782292</v>
      </c>
      <c r="B558" s="12" t="s">
        <v>15924</v>
      </c>
      <c r="C558" s="12" t="s">
        <v>15925</v>
      </c>
      <c r="D558" s="12" t="s">
        <v>15926</v>
      </c>
      <c r="E558" s="12" t="s">
        <v>15927</v>
      </c>
      <c r="F558" s="12" t="s">
        <v>13918</v>
      </c>
      <c r="G558" s="12">
        <v>2018</v>
      </c>
      <c r="H558" s="70">
        <v>43242</v>
      </c>
    </row>
    <row r="559" spans="1:11" ht="15.75" customHeight="1">
      <c r="A559" s="12">
        <v>29782296</v>
      </c>
      <c r="B559" s="12" t="s">
        <v>15928</v>
      </c>
      <c r="C559" s="12" t="s">
        <v>15929</v>
      </c>
      <c r="D559" s="12" t="s">
        <v>15930</v>
      </c>
      <c r="E559" s="12" t="s">
        <v>7570</v>
      </c>
      <c r="F559" s="12" t="s">
        <v>13918</v>
      </c>
      <c r="G559" s="12">
        <v>2018</v>
      </c>
      <c r="H559" s="70">
        <v>43242</v>
      </c>
    </row>
    <row r="560" spans="1:11" ht="15.75" customHeight="1">
      <c r="A560" s="12">
        <v>29866599</v>
      </c>
      <c r="B560" s="12" t="s">
        <v>15931</v>
      </c>
      <c r="C560" s="12" t="s">
        <v>15932</v>
      </c>
      <c r="D560" s="12" t="s">
        <v>15933</v>
      </c>
      <c r="E560" s="12" t="s">
        <v>15934</v>
      </c>
      <c r="F560" s="12" t="s">
        <v>15935</v>
      </c>
      <c r="G560" s="12">
        <v>2018</v>
      </c>
      <c r="H560" s="70">
        <v>43257</v>
      </c>
      <c r="I560" s="12" t="s">
        <v>15936</v>
      </c>
      <c r="K560" s="12" t="s">
        <v>15937</v>
      </c>
    </row>
    <row r="561" spans="1:11" ht="15.75" customHeight="1">
      <c r="A561" s="12">
        <v>29866602</v>
      </c>
      <c r="B561" s="12" t="s">
        <v>15938</v>
      </c>
      <c r="C561" s="12" t="s">
        <v>15939</v>
      </c>
      <c r="D561" s="12" t="s">
        <v>15940</v>
      </c>
      <c r="E561" s="12" t="s">
        <v>15941</v>
      </c>
      <c r="F561" s="12" t="s">
        <v>15935</v>
      </c>
      <c r="G561" s="12">
        <v>2018</v>
      </c>
      <c r="H561" s="70">
        <v>43257</v>
      </c>
      <c r="I561" s="12" t="s">
        <v>15942</v>
      </c>
      <c r="K561" s="12" t="s">
        <v>15943</v>
      </c>
    </row>
    <row r="562" spans="1:11" ht="15.75" customHeight="1">
      <c r="A562" s="12">
        <v>29435591</v>
      </c>
      <c r="B562" s="12" t="s">
        <v>15944</v>
      </c>
      <c r="C562" s="12" t="s">
        <v>15945</v>
      </c>
      <c r="D562" s="12" t="s">
        <v>15946</v>
      </c>
      <c r="E562" s="12" t="s">
        <v>15947</v>
      </c>
      <c r="F562" s="12" t="s">
        <v>15651</v>
      </c>
      <c r="G562" s="12">
        <v>2018</v>
      </c>
      <c r="H562" s="70">
        <v>43145</v>
      </c>
      <c r="I562" s="12" t="s">
        <v>15948</v>
      </c>
      <c r="K562" s="12" t="s">
        <v>15949</v>
      </c>
    </row>
    <row r="563" spans="1:11" ht="15.75" customHeight="1">
      <c r="A563" s="12">
        <v>29608617</v>
      </c>
      <c r="B563" s="12" t="s">
        <v>15950</v>
      </c>
      <c r="C563" s="12" t="s">
        <v>15951</v>
      </c>
      <c r="D563" s="12" t="s">
        <v>15952</v>
      </c>
      <c r="E563" s="12" t="s">
        <v>15953</v>
      </c>
      <c r="F563" s="12" t="s">
        <v>2168</v>
      </c>
      <c r="G563" s="12">
        <v>2018</v>
      </c>
      <c r="H563" s="70">
        <v>43193</v>
      </c>
      <c r="I563" s="12" t="s">
        <v>15954</v>
      </c>
      <c r="K563" s="12" t="s">
        <v>15955</v>
      </c>
    </row>
    <row r="564" spans="1:11" ht="15.75" customHeight="1">
      <c r="A564" s="12">
        <v>29615498</v>
      </c>
      <c r="B564" s="12" t="s">
        <v>15956</v>
      </c>
      <c r="C564" s="12" t="s">
        <v>15957</v>
      </c>
      <c r="D564" s="12" t="s">
        <v>15958</v>
      </c>
      <c r="E564" s="12" t="s">
        <v>10918</v>
      </c>
      <c r="F564" s="12" t="s">
        <v>2903</v>
      </c>
      <c r="G564" s="12">
        <v>2018</v>
      </c>
      <c r="H564" s="70">
        <v>43195</v>
      </c>
      <c r="I564" s="12" t="s">
        <v>15959</v>
      </c>
      <c r="K564" s="12" t="s">
        <v>15960</v>
      </c>
    </row>
    <row r="565" spans="1:11" ht="15.75" customHeight="1">
      <c r="A565" s="12">
        <v>29617372</v>
      </c>
      <c r="B565" s="12" t="s">
        <v>15963</v>
      </c>
      <c r="C565" s="12" t="s">
        <v>15964</v>
      </c>
      <c r="D565" s="12" t="s">
        <v>15965</v>
      </c>
      <c r="E565" s="12" t="s">
        <v>15966</v>
      </c>
      <c r="F565" s="12" t="s">
        <v>2168</v>
      </c>
      <c r="G565" s="12">
        <v>2018</v>
      </c>
      <c r="H565" s="70">
        <v>43195</v>
      </c>
      <c r="I565" s="12" t="s">
        <v>15967</v>
      </c>
      <c r="K565" s="12" t="s">
        <v>15968</v>
      </c>
    </row>
    <row r="566" spans="1:11" ht="15.75" customHeight="1">
      <c r="A566" s="12">
        <v>29619908</v>
      </c>
      <c r="B566" s="12" t="s">
        <v>15969</v>
      </c>
      <c r="C566" s="12" t="s">
        <v>15970</v>
      </c>
      <c r="D566" s="12" t="s">
        <v>15971</v>
      </c>
      <c r="E566" s="12" t="s">
        <v>15972</v>
      </c>
      <c r="F566" s="12" t="s">
        <v>15973</v>
      </c>
      <c r="G566" s="12">
        <v>2018</v>
      </c>
      <c r="H566" s="70">
        <v>43196</v>
      </c>
      <c r="K566" s="12" t="s">
        <v>15974</v>
      </c>
    </row>
    <row r="567" spans="1:11" ht="15.75" customHeight="1">
      <c r="A567" s="12">
        <v>29624589</v>
      </c>
      <c r="B567" s="12" t="s">
        <v>15975</v>
      </c>
      <c r="C567" s="12" t="s">
        <v>15976</v>
      </c>
      <c r="D567" s="12" t="s">
        <v>15977</v>
      </c>
      <c r="E567" s="12" t="s">
        <v>15978</v>
      </c>
      <c r="F567" s="12" t="s">
        <v>2168</v>
      </c>
      <c r="G567" s="12">
        <v>2018</v>
      </c>
      <c r="H567" s="70">
        <v>43197</v>
      </c>
      <c r="I567" s="12" t="s">
        <v>15979</v>
      </c>
      <c r="K567" s="12" t="s">
        <v>15980</v>
      </c>
    </row>
    <row r="568" spans="1:11" ht="15.75" customHeight="1">
      <c r="A568" s="12">
        <v>29634761</v>
      </c>
      <c r="B568" s="12" t="s">
        <v>15981</v>
      </c>
      <c r="C568" s="12" t="s">
        <v>15982</v>
      </c>
      <c r="D568" s="12" t="s">
        <v>15983</v>
      </c>
      <c r="E568" s="12" t="s">
        <v>10129</v>
      </c>
      <c r="F568" s="12" t="s">
        <v>2168</v>
      </c>
      <c r="G568" s="12">
        <v>2018</v>
      </c>
      <c r="H568" s="70">
        <v>43201</v>
      </c>
      <c r="I568" s="12" t="s">
        <v>15984</v>
      </c>
      <c r="K568" s="12" t="s">
        <v>15985</v>
      </c>
    </row>
    <row r="569" spans="1:11" ht="15.75" customHeight="1">
      <c r="A569" s="12">
        <v>29641543</v>
      </c>
      <c r="B569" s="12" t="s">
        <v>15986</v>
      </c>
      <c r="C569" s="12" t="s">
        <v>15987</v>
      </c>
      <c r="D569" s="12" t="s">
        <v>15988</v>
      </c>
      <c r="E569" s="12" t="s">
        <v>15989</v>
      </c>
      <c r="F569" s="12" t="s">
        <v>2168</v>
      </c>
      <c r="G569" s="12">
        <v>2018</v>
      </c>
      <c r="H569" s="70">
        <v>43202</v>
      </c>
      <c r="I569" s="12" t="s">
        <v>15990</v>
      </c>
      <c r="K569" s="12" t="s">
        <v>15991</v>
      </c>
    </row>
    <row r="570" spans="1:11" ht="15.75" customHeight="1">
      <c r="A570" s="12">
        <v>29686882</v>
      </c>
      <c r="B570" s="12" t="s">
        <v>15992</v>
      </c>
      <c r="C570" s="12" t="s">
        <v>15993</v>
      </c>
      <c r="D570" s="12" t="s">
        <v>15994</v>
      </c>
      <c r="E570" s="12" t="s">
        <v>15995</v>
      </c>
      <c r="F570" s="12" t="s">
        <v>15996</v>
      </c>
      <c r="G570" s="12">
        <v>2018</v>
      </c>
      <c r="H570" s="70">
        <v>43215</v>
      </c>
      <c r="I570" s="12" t="s">
        <v>15997</v>
      </c>
      <c r="K570" s="12" t="s">
        <v>15998</v>
      </c>
    </row>
    <row r="571" spans="1:11" ht="15.75" customHeight="1">
      <c r="A571" s="12">
        <v>29447855</v>
      </c>
      <c r="B571" s="12" t="s">
        <v>15999</v>
      </c>
      <c r="C571" s="12" t="s">
        <v>16000</v>
      </c>
      <c r="D571" s="12" t="s">
        <v>16001</v>
      </c>
      <c r="E571" s="12" t="s">
        <v>16002</v>
      </c>
      <c r="F571" s="12" t="s">
        <v>3163</v>
      </c>
      <c r="G571" s="12">
        <v>2018</v>
      </c>
      <c r="H571" s="70">
        <v>43147</v>
      </c>
      <c r="I571" s="12" t="s">
        <v>16003</v>
      </c>
      <c r="K571" s="12" t="s">
        <v>16004</v>
      </c>
    </row>
    <row r="572" spans="1:11" ht="15.75" customHeight="1">
      <c r="A572" s="12">
        <v>29531169</v>
      </c>
      <c r="B572" s="12" t="s">
        <v>16005</v>
      </c>
      <c r="C572" s="12" t="s">
        <v>16006</v>
      </c>
      <c r="D572" s="12" t="s">
        <v>16007</v>
      </c>
      <c r="E572" s="12" t="s">
        <v>16008</v>
      </c>
      <c r="F572" s="12" t="s">
        <v>1295</v>
      </c>
      <c r="G572" s="12">
        <v>2018</v>
      </c>
      <c r="H572" s="70">
        <v>43173</v>
      </c>
      <c r="I572" s="12" t="s">
        <v>16009</v>
      </c>
      <c r="J572" s="12" t="s">
        <v>16010</v>
      </c>
      <c r="K572" s="12" t="s">
        <v>16011</v>
      </c>
    </row>
    <row r="573" spans="1:11" ht="15.75" customHeight="1">
      <c r="A573" s="12">
        <v>29689080</v>
      </c>
      <c r="B573" s="12" t="s">
        <v>16012</v>
      </c>
      <c r="C573" s="12" t="s">
        <v>16013</v>
      </c>
      <c r="D573" s="12" t="s">
        <v>16014</v>
      </c>
      <c r="E573" s="12" t="s">
        <v>16015</v>
      </c>
      <c r="F573" s="12" t="s">
        <v>2168</v>
      </c>
      <c r="G573" s="12">
        <v>2018</v>
      </c>
      <c r="H573" s="70">
        <v>43215</v>
      </c>
      <c r="I573" s="12" t="s">
        <v>16016</v>
      </c>
      <c r="K573" s="12" t="s">
        <v>16017</v>
      </c>
    </row>
    <row r="574" spans="1:11" ht="15.75" customHeight="1">
      <c r="A574" s="12">
        <v>29578710</v>
      </c>
      <c r="B574" s="12" t="s">
        <v>16018</v>
      </c>
      <c r="C574" s="12" t="s">
        <v>16019</v>
      </c>
      <c r="D574" s="12" t="s">
        <v>16020</v>
      </c>
      <c r="E574" s="12" t="s">
        <v>16021</v>
      </c>
      <c r="F574" s="12" t="s">
        <v>10595</v>
      </c>
      <c r="G574" s="12">
        <v>2018</v>
      </c>
      <c r="H574" s="70">
        <v>43186</v>
      </c>
      <c r="K574" s="12" t="s">
        <v>16022</v>
      </c>
    </row>
    <row r="575" spans="1:11" ht="15.75" customHeight="1">
      <c r="A575" s="12">
        <v>29698421</v>
      </c>
      <c r="B575" s="12" t="s">
        <v>16023</v>
      </c>
      <c r="C575" s="12" t="s">
        <v>16024</v>
      </c>
      <c r="D575" s="12" t="s">
        <v>16025</v>
      </c>
      <c r="E575" s="12" t="s">
        <v>16026</v>
      </c>
      <c r="F575" s="12" t="s">
        <v>2168</v>
      </c>
      <c r="G575" s="12">
        <v>2018</v>
      </c>
      <c r="H575" s="70">
        <v>43217</v>
      </c>
      <c r="I575" s="12" t="s">
        <v>16027</v>
      </c>
      <c r="K575" s="12" t="s">
        <v>16028</v>
      </c>
    </row>
    <row r="576" spans="1:11" ht="15.75" customHeight="1">
      <c r="A576" s="12">
        <v>28843621</v>
      </c>
      <c r="B576" s="12" t="s">
        <v>16029</v>
      </c>
      <c r="C576" s="12" t="s">
        <v>16030</v>
      </c>
      <c r="D576" s="12" t="s">
        <v>16031</v>
      </c>
      <c r="E576" s="12" t="s">
        <v>16032</v>
      </c>
      <c r="F576" s="12" t="s">
        <v>2784</v>
      </c>
      <c r="G576" s="12">
        <v>2018</v>
      </c>
      <c r="H576" s="70">
        <v>42975</v>
      </c>
      <c r="K576" s="12" t="s">
        <v>16033</v>
      </c>
    </row>
    <row r="577" spans="1:11" ht="15.75" customHeight="1">
      <c r="A577" s="12">
        <v>28919017</v>
      </c>
      <c r="B577" s="12" t="s">
        <v>16034</v>
      </c>
      <c r="C577" s="12" t="s">
        <v>16035</v>
      </c>
      <c r="D577" s="12" t="s">
        <v>16036</v>
      </c>
      <c r="E577" s="12" t="s">
        <v>16037</v>
      </c>
      <c r="F577" s="12" t="s">
        <v>15078</v>
      </c>
      <c r="G577" s="12">
        <v>2018</v>
      </c>
      <c r="H577" s="70">
        <v>42997</v>
      </c>
      <c r="K577" s="12" t="s">
        <v>16038</v>
      </c>
    </row>
    <row r="578" spans="1:11" ht="15.75" customHeight="1">
      <c r="A578" s="12">
        <v>28923377</v>
      </c>
      <c r="B578" s="12" t="s">
        <v>16039</v>
      </c>
      <c r="C578" s="12" t="s">
        <v>16040</v>
      </c>
      <c r="D578" s="12" t="s">
        <v>16041</v>
      </c>
      <c r="E578" s="12" t="s">
        <v>7610</v>
      </c>
      <c r="F578" s="12" t="s">
        <v>2784</v>
      </c>
      <c r="G578" s="12">
        <v>2018</v>
      </c>
      <c r="H578" s="70">
        <v>42998</v>
      </c>
      <c r="K578" s="12" t="s">
        <v>16042</v>
      </c>
    </row>
    <row r="579" spans="1:11" ht="15.75" customHeight="1">
      <c r="A579" s="12">
        <v>29097418</v>
      </c>
      <c r="B579" s="12" t="s">
        <v>16043</v>
      </c>
      <c r="C579" s="12" t="s">
        <v>16044</v>
      </c>
      <c r="D579" s="12" t="s">
        <v>16045</v>
      </c>
      <c r="E579" s="12" t="s">
        <v>9967</v>
      </c>
      <c r="F579" s="12" t="s">
        <v>251</v>
      </c>
      <c r="G579" s="12">
        <v>2018</v>
      </c>
      <c r="H579" s="70">
        <v>43043</v>
      </c>
      <c r="I579" s="12" t="s">
        <v>16046</v>
      </c>
      <c r="J579" s="12" t="s">
        <v>16047</v>
      </c>
      <c r="K579" s="12" t="s">
        <v>16048</v>
      </c>
    </row>
    <row r="580" spans="1:11" ht="15.75" customHeight="1">
      <c r="A580" s="12">
        <v>29157170</v>
      </c>
      <c r="B580" s="12" t="s">
        <v>16049</v>
      </c>
      <c r="C580" s="12" t="s">
        <v>16050</v>
      </c>
      <c r="D580" s="12" t="s">
        <v>16051</v>
      </c>
      <c r="E580" s="12" t="s">
        <v>16052</v>
      </c>
      <c r="F580" s="12" t="s">
        <v>725</v>
      </c>
      <c r="G580" s="12">
        <v>2018</v>
      </c>
      <c r="H580" s="70">
        <v>43061</v>
      </c>
      <c r="K580" s="12" t="s">
        <v>16053</v>
      </c>
    </row>
    <row r="581" spans="1:11" ht="15.75" customHeight="1">
      <c r="A581" s="12">
        <v>29183269</v>
      </c>
      <c r="B581" s="12" t="s">
        <v>16054</v>
      </c>
      <c r="C581" s="12" t="s">
        <v>16055</v>
      </c>
      <c r="D581" s="12" t="s">
        <v>16056</v>
      </c>
      <c r="E581" s="12" t="s">
        <v>12725</v>
      </c>
      <c r="F581" s="12" t="s">
        <v>725</v>
      </c>
      <c r="G581" s="12">
        <v>2018</v>
      </c>
      <c r="H581" s="70">
        <v>43069</v>
      </c>
      <c r="K581" s="12" t="s">
        <v>16057</v>
      </c>
    </row>
    <row r="582" spans="1:11" ht="15.75" customHeight="1">
      <c r="A582" s="12">
        <v>29198179</v>
      </c>
      <c r="B582" s="12" t="s">
        <v>16058</v>
      </c>
      <c r="C582" s="12" t="s">
        <v>16059</v>
      </c>
      <c r="D582" s="12" t="s">
        <v>16060</v>
      </c>
      <c r="E582" s="12" t="s">
        <v>16061</v>
      </c>
      <c r="F582" s="12" t="s">
        <v>725</v>
      </c>
      <c r="G582" s="12">
        <v>2018</v>
      </c>
      <c r="H582" s="70">
        <v>43074</v>
      </c>
      <c r="I582" s="12" t="s">
        <v>16062</v>
      </c>
      <c r="J582" s="12" t="s">
        <v>16063</v>
      </c>
      <c r="K582" s="12" t="s">
        <v>16064</v>
      </c>
    </row>
    <row r="583" spans="1:11" ht="15.75" customHeight="1">
      <c r="A583" s="12">
        <v>29198180</v>
      </c>
      <c r="B583" s="12" t="s">
        <v>16065</v>
      </c>
      <c r="C583" s="12" t="s">
        <v>16066</v>
      </c>
      <c r="D583" s="12" t="s">
        <v>16067</v>
      </c>
      <c r="E583" s="12" t="s">
        <v>16068</v>
      </c>
      <c r="F583" s="12" t="s">
        <v>725</v>
      </c>
      <c r="G583" s="12">
        <v>2018</v>
      </c>
      <c r="H583" s="70">
        <v>43074</v>
      </c>
      <c r="K583" s="12" t="s">
        <v>16069</v>
      </c>
    </row>
    <row r="584" spans="1:11" ht="15.75" customHeight="1">
      <c r="A584" s="12">
        <v>29345007</v>
      </c>
      <c r="B584" s="12" t="s">
        <v>16070</v>
      </c>
      <c r="C584" s="12" t="s">
        <v>16071</v>
      </c>
      <c r="D584" s="12" t="s">
        <v>16072</v>
      </c>
      <c r="E584" s="12" t="s">
        <v>14190</v>
      </c>
      <c r="F584" s="12" t="s">
        <v>16073</v>
      </c>
      <c r="G584" s="12">
        <v>2018</v>
      </c>
      <c r="H584" s="70">
        <v>43119</v>
      </c>
      <c r="I584" s="12" t="s">
        <v>16074</v>
      </c>
      <c r="K584" s="12" t="s">
        <v>16075</v>
      </c>
    </row>
    <row r="585" spans="1:11" ht="15.75" customHeight="1">
      <c r="A585" s="12">
        <v>29410060</v>
      </c>
      <c r="B585" s="12" t="s">
        <v>16076</v>
      </c>
      <c r="C585" s="12" t="s">
        <v>16077</v>
      </c>
      <c r="D585" s="12" t="s">
        <v>16078</v>
      </c>
      <c r="E585" s="12" t="s">
        <v>16079</v>
      </c>
      <c r="F585" s="12" t="s">
        <v>679</v>
      </c>
      <c r="G585" s="12">
        <v>2018</v>
      </c>
      <c r="H585" s="70">
        <v>43139</v>
      </c>
      <c r="I585" s="12" t="s">
        <v>16080</v>
      </c>
      <c r="J585" s="12" t="s">
        <v>16081</v>
      </c>
      <c r="K585" s="12" t="s">
        <v>16082</v>
      </c>
    </row>
    <row r="586" spans="1:11" ht="15.75" customHeight="1">
      <c r="A586" s="12">
        <v>29454196</v>
      </c>
      <c r="B586" s="12" t="s">
        <v>16083</v>
      </c>
      <c r="C586" s="12" t="s">
        <v>16084</v>
      </c>
      <c r="D586" s="12" t="s">
        <v>16085</v>
      </c>
      <c r="E586" s="12" t="s">
        <v>16086</v>
      </c>
      <c r="F586" s="12" t="s">
        <v>7986</v>
      </c>
      <c r="G586" s="12">
        <v>2018</v>
      </c>
      <c r="H586" s="70">
        <v>43149</v>
      </c>
      <c r="I586" s="12" t="s">
        <v>16087</v>
      </c>
      <c r="J586" s="12" t="s">
        <v>16088</v>
      </c>
      <c r="K586" s="12" t="s">
        <v>16089</v>
      </c>
    </row>
    <row r="587" spans="1:11" ht="15.75" customHeight="1">
      <c r="A587" s="12">
        <v>29463617</v>
      </c>
      <c r="B587" s="12" t="s">
        <v>16090</v>
      </c>
      <c r="C587" s="12" t="s">
        <v>16091</v>
      </c>
      <c r="D587" s="12" t="s">
        <v>16092</v>
      </c>
      <c r="E587" s="12" t="s">
        <v>6517</v>
      </c>
      <c r="F587" s="12" t="s">
        <v>90</v>
      </c>
      <c r="G587" s="12">
        <v>2018</v>
      </c>
      <c r="H587" s="70">
        <v>43153</v>
      </c>
      <c r="I587" s="12" t="s">
        <v>16093</v>
      </c>
      <c r="K587" s="12" t="s">
        <v>16094</v>
      </c>
    </row>
    <row r="588" spans="1:11" ht="15.75" customHeight="1">
      <c r="A588" s="12">
        <v>29465681</v>
      </c>
      <c r="B588" s="12" t="s">
        <v>16095</v>
      </c>
      <c r="C588" s="12" t="s">
        <v>16096</v>
      </c>
      <c r="D588" s="12" t="s">
        <v>16097</v>
      </c>
      <c r="E588" s="12" t="s">
        <v>5102</v>
      </c>
      <c r="F588" s="12" t="s">
        <v>128</v>
      </c>
      <c r="G588" s="12">
        <v>2018</v>
      </c>
      <c r="H588" s="70">
        <v>43153</v>
      </c>
      <c r="I588" s="12" t="s">
        <v>16098</v>
      </c>
      <c r="J588" s="12" t="s">
        <v>16099</v>
      </c>
      <c r="K588" s="12" t="s">
        <v>16100</v>
      </c>
    </row>
    <row r="589" spans="1:11" ht="15.75" customHeight="1">
      <c r="A589" s="12">
        <v>29465688</v>
      </c>
      <c r="B589" s="12" t="s">
        <v>16101</v>
      </c>
      <c r="C589" s="12" t="s">
        <v>16102</v>
      </c>
      <c r="D589" s="12" t="s">
        <v>16103</v>
      </c>
      <c r="E589" s="12" t="s">
        <v>16104</v>
      </c>
      <c r="F589" s="12" t="s">
        <v>128</v>
      </c>
      <c r="G589" s="12">
        <v>2018</v>
      </c>
      <c r="H589" s="70">
        <v>43153</v>
      </c>
      <c r="I589" s="12" t="s">
        <v>16105</v>
      </c>
      <c r="J589" s="12" t="s">
        <v>16106</v>
      </c>
      <c r="K589" s="12" t="s">
        <v>16107</v>
      </c>
    </row>
    <row r="590" spans="1:11" ht="15.75" customHeight="1">
      <c r="A590" s="12">
        <v>29465689</v>
      </c>
      <c r="B590" s="12" t="s">
        <v>16108</v>
      </c>
      <c r="C590" s="12" t="s">
        <v>16109</v>
      </c>
      <c r="D590" s="12" t="s">
        <v>16110</v>
      </c>
      <c r="E590" s="12" t="s">
        <v>16111</v>
      </c>
      <c r="F590" s="12" t="s">
        <v>128</v>
      </c>
      <c r="G590" s="12">
        <v>2018</v>
      </c>
      <c r="H590" s="70">
        <v>43153</v>
      </c>
      <c r="I590" s="12" t="s">
        <v>16112</v>
      </c>
      <c r="J590" s="12" t="s">
        <v>16113</v>
      </c>
      <c r="K590" s="12" t="s">
        <v>16114</v>
      </c>
    </row>
    <row r="591" spans="1:11" ht="15.75" customHeight="1">
      <c r="A591" s="12">
        <v>29465695</v>
      </c>
      <c r="B591" s="12" t="s">
        <v>16115</v>
      </c>
      <c r="C591" s="12" t="s">
        <v>16116</v>
      </c>
      <c r="D591" s="12" t="s">
        <v>16117</v>
      </c>
      <c r="E591" s="12" t="s">
        <v>16118</v>
      </c>
      <c r="F591" s="12" t="s">
        <v>128</v>
      </c>
      <c r="G591" s="12">
        <v>2018</v>
      </c>
      <c r="H591" s="70">
        <v>43153</v>
      </c>
      <c r="K591" s="12" t="s">
        <v>16119</v>
      </c>
    </row>
    <row r="592" spans="1:11" ht="15.75" customHeight="1">
      <c r="A592" s="12">
        <v>29483122</v>
      </c>
      <c r="B592" s="12" t="s">
        <v>16120</v>
      </c>
      <c r="C592" s="12" t="s">
        <v>16121</v>
      </c>
      <c r="D592" s="12" t="s">
        <v>16122</v>
      </c>
      <c r="E592" s="12" t="s">
        <v>16123</v>
      </c>
      <c r="F592" s="12" t="s">
        <v>1128</v>
      </c>
      <c r="G592" s="12">
        <v>2018</v>
      </c>
      <c r="H592" s="70">
        <v>43159</v>
      </c>
      <c r="I592" s="12" t="s">
        <v>16124</v>
      </c>
      <c r="K592" s="12" t="s">
        <v>16125</v>
      </c>
    </row>
    <row r="593" spans="1:11" ht="15.75" customHeight="1">
      <c r="A593" s="12">
        <v>29499390</v>
      </c>
      <c r="B593" s="12" t="s">
        <v>16126</v>
      </c>
      <c r="C593" s="12" t="s">
        <v>16127</v>
      </c>
      <c r="D593" s="12" t="s">
        <v>16128</v>
      </c>
      <c r="E593" s="12" t="s">
        <v>16129</v>
      </c>
      <c r="F593" s="12" t="s">
        <v>841</v>
      </c>
      <c r="G593" s="12">
        <v>2018</v>
      </c>
      <c r="H593" s="70">
        <v>43162</v>
      </c>
      <c r="K593" s="12" t="s">
        <v>16130</v>
      </c>
    </row>
    <row r="594" spans="1:11" ht="15.75" customHeight="1">
      <c r="A594" s="12">
        <v>29505113</v>
      </c>
      <c r="B594" s="12" t="s">
        <v>16131</v>
      </c>
      <c r="C594" s="12" t="s">
        <v>16132</v>
      </c>
      <c r="D594" s="12" t="s">
        <v>16133</v>
      </c>
      <c r="E594" s="12" t="s">
        <v>16134</v>
      </c>
      <c r="F594" s="12" t="s">
        <v>75</v>
      </c>
      <c r="G594" s="12">
        <v>2018</v>
      </c>
      <c r="H594" s="70">
        <v>43165</v>
      </c>
      <c r="K594" s="12" t="s">
        <v>16135</v>
      </c>
    </row>
    <row r="595" spans="1:11" ht="15.75" customHeight="1">
      <c r="A595" s="12">
        <v>29513398</v>
      </c>
      <c r="B595" s="12" t="s">
        <v>16136</v>
      </c>
      <c r="C595" s="12" t="s">
        <v>16137</v>
      </c>
      <c r="D595" s="12" t="s">
        <v>16138</v>
      </c>
      <c r="E595" s="12" t="s">
        <v>16139</v>
      </c>
      <c r="F595" s="12" t="s">
        <v>10847</v>
      </c>
      <c r="G595" s="12">
        <v>2018</v>
      </c>
      <c r="H595" s="70">
        <v>43167</v>
      </c>
      <c r="I595" s="12" t="s">
        <v>16140</v>
      </c>
      <c r="K595" s="12" t="s">
        <v>16141</v>
      </c>
    </row>
    <row r="596" spans="1:11" ht="15.75" customHeight="1">
      <c r="A596" s="12">
        <v>29530863</v>
      </c>
      <c r="B596" s="12" t="s">
        <v>16142</v>
      </c>
      <c r="C596" s="12" t="s">
        <v>16143</v>
      </c>
      <c r="D596" s="12" t="s">
        <v>16144</v>
      </c>
      <c r="E596" s="12" t="s">
        <v>16145</v>
      </c>
      <c r="F596" s="12" t="s">
        <v>1128</v>
      </c>
      <c r="G596" s="12">
        <v>2018</v>
      </c>
      <c r="H596" s="70">
        <v>43173</v>
      </c>
      <c r="I596" s="12" t="s">
        <v>16146</v>
      </c>
      <c r="K596" s="12" t="s">
        <v>16147</v>
      </c>
    </row>
    <row r="597" spans="1:11" ht="15.75" customHeight="1">
      <c r="A597" s="12">
        <v>29573124</v>
      </c>
      <c r="B597" s="12" t="s">
        <v>16148</v>
      </c>
      <c r="C597" s="12" t="s">
        <v>16149</v>
      </c>
      <c r="D597" s="12" t="s">
        <v>16150</v>
      </c>
      <c r="E597" s="12" t="s">
        <v>16151</v>
      </c>
      <c r="F597" s="12" t="s">
        <v>16152</v>
      </c>
      <c r="G597" s="12">
        <v>2018</v>
      </c>
      <c r="H597" s="70">
        <v>43184</v>
      </c>
      <c r="K597" s="12" t="s">
        <v>16153</v>
      </c>
    </row>
    <row r="598" spans="1:11" ht="15.75" customHeight="1">
      <c r="A598" s="12">
        <v>29692903</v>
      </c>
      <c r="B598" s="12" t="s">
        <v>16154</v>
      </c>
      <c r="C598" s="12" t="s">
        <v>16155</v>
      </c>
      <c r="D598" s="12" t="s">
        <v>16156</v>
      </c>
      <c r="E598" s="12" t="s">
        <v>12492</v>
      </c>
      <c r="F598" s="12" t="s">
        <v>7457</v>
      </c>
      <c r="G598" s="12">
        <v>2018</v>
      </c>
      <c r="H598" s="70">
        <v>43216</v>
      </c>
      <c r="I598" s="12" t="s">
        <v>16157</v>
      </c>
      <c r="K598" s="12" t="s">
        <v>16158</v>
      </c>
    </row>
    <row r="599" spans="1:11" ht="15.75" customHeight="1">
      <c r="A599" s="12">
        <v>29695363</v>
      </c>
      <c r="B599" s="12" t="s">
        <v>16159</v>
      </c>
      <c r="C599" s="12" t="s">
        <v>16160</v>
      </c>
      <c r="D599" s="12" t="s">
        <v>16161</v>
      </c>
      <c r="E599" s="12" t="s">
        <v>2654</v>
      </c>
      <c r="F599" s="12" t="s">
        <v>987</v>
      </c>
      <c r="G599" s="12">
        <v>2018</v>
      </c>
      <c r="H599" s="70">
        <v>43217</v>
      </c>
      <c r="K599" s="12" t="s">
        <v>16162</v>
      </c>
    </row>
    <row r="600" spans="1:11" ht="15.75" customHeight="1">
      <c r="A600" s="12">
        <v>29715319</v>
      </c>
      <c r="B600" s="12" t="s">
        <v>16163</v>
      </c>
      <c r="C600" s="12" t="s">
        <v>16164</v>
      </c>
      <c r="D600" s="12" t="s">
        <v>16165</v>
      </c>
      <c r="E600" s="12" t="s">
        <v>16166</v>
      </c>
      <c r="F600" s="12" t="s">
        <v>2168</v>
      </c>
      <c r="G600" s="12">
        <v>2018</v>
      </c>
      <c r="H600" s="70">
        <v>43222</v>
      </c>
      <c r="I600" s="12" t="s">
        <v>16167</v>
      </c>
      <c r="K600" s="12" t="s">
        <v>16168</v>
      </c>
    </row>
    <row r="601" spans="1:11" ht="15.75" customHeight="1">
      <c r="A601" s="12">
        <v>29847638</v>
      </c>
      <c r="B601" s="12" t="s">
        <v>16169</v>
      </c>
      <c r="C601" s="12" t="s">
        <v>16170</v>
      </c>
      <c r="D601" s="12" t="s">
        <v>16171</v>
      </c>
      <c r="E601" s="12" t="s">
        <v>2243</v>
      </c>
      <c r="F601" s="12" t="s">
        <v>519</v>
      </c>
      <c r="G601" s="12">
        <v>2018</v>
      </c>
      <c r="H601" s="70">
        <v>43251</v>
      </c>
      <c r="I601" s="12" t="s">
        <v>16172</v>
      </c>
      <c r="K601" s="12" t="s">
        <v>16173</v>
      </c>
    </row>
    <row r="602" spans="1:11" ht="15.75" customHeight="1">
      <c r="A602" s="12">
        <v>29727463</v>
      </c>
      <c r="B602" s="12" t="s">
        <v>16174</v>
      </c>
      <c r="C602" s="12" t="s">
        <v>16175</v>
      </c>
      <c r="D602" s="12" t="s">
        <v>16176</v>
      </c>
      <c r="E602" s="12" t="s">
        <v>16177</v>
      </c>
      <c r="F602" s="12" t="s">
        <v>2188</v>
      </c>
      <c r="G602" s="12">
        <v>2018</v>
      </c>
      <c r="H602" s="70">
        <v>43225</v>
      </c>
      <c r="I602" s="12" t="s">
        <v>16178</v>
      </c>
      <c r="K602" s="12" t="s">
        <v>16179</v>
      </c>
    </row>
    <row r="603" spans="1:11" ht="15.75" customHeight="1">
      <c r="A603" s="12">
        <v>29706504</v>
      </c>
      <c r="B603" s="12" t="s">
        <v>16180</v>
      </c>
      <c r="C603" s="12" t="s">
        <v>16181</v>
      </c>
      <c r="D603" s="12" t="s">
        <v>16182</v>
      </c>
      <c r="E603" s="12" t="s">
        <v>16183</v>
      </c>
      <c r="F603" s="12" t="s">
        <v>3499</v>
      </c>
      <c r="G603" s="12">
        <v>2018</v>
      </c>
      <c r="H603" s="70">
        <v>43221</v>
      </c>
      <c r="K603" s="12" t="s">
        <v>16184</v>
      </c>
    </row>
    <row r="604" spans="1:11" ht="15.75" customHeight="1">
      <c r="A604" s="12">
        <v>29743637</v>
      </c>
      <c r="B604" s="12" t="s">
        <v>16185</v>
      </c>
      <c r="C604" s="12" t="s">
        <v>16186</v>
      </c>
      <c r="D604" s="12" t="s">
        <v>16187</v>
      </c>
      <c r="E604" s="12" t="s">
        <v>16188</v>
      </c>
      <c r="F604" s="12" t="s">
        <v>7282</v>
      </c>
      <c r="G604" s="12">
        <v>2018</v>
      </c>
      <c r="H604" s="70">
        <v>43231</v>
      </c>
      <c r="I604" s="12" t="s">
        <v>16189</v>
      </c>
      <c r="K604" s="12" t="s">
        <v>16190</v>
      </c>
    </row>
    <row r="605" spans="1:11" ht="15.75" customHeight="1">
      <c r="A605" s="12">
        <v>29861622</v>
      </c>
      <c r="B605" s="12" t="s">
        <v>16191</v>
      </c>
      <c r="C605" s="12" t="s">
        <v>16192</v>
      </c>
      <c r="D605" s="12" t="s">
        <v>16193</v>
      </c>
      <c r="E605" s="12" t="s">
        <v>16194</v>
      </c>
      <c r="F605" s="12" t="s">
        <v>2454</v>
      </c>
      <c r="G605" s="12">
        <v>2018</v>
      </c>
      <c r="H605" s="70">
        <v>43256</v>
      </c>
      <c r="I605" s="12" t="s">
        <v>16195</v>
      </c>
      <c r="K605" s="12" t="s">
        <v>16196</v>
      </c>
    </row>
    <row r="606" spans="1:11" ht="15.75" customHeight="1">
      <c r="A606" s="12">
        <v>29746535</v>
      </c>
      <c r="B606" s="12" t="s">
        <v>16197</v>
      </c>
      <c r="C606" s="12" t="s">
        <v>16198</v>
      </c>
      <c r="D606" s="12" t="s">
        <v>16199</v>
      </c>
      <c r="E606" s="12" t="s">
        <v>16200</v>
      </c>
      <c r="F606" s="12" t="s">
        <v>2168</v>
      </c>
      <c r="G606" s="12">
        <v>2018</v>
      </c>
      <c r="H606" s="70">
        <v>43231</v>
      </c>
      <c r="I606" s="12" t="s">
        <v>16201</v>
      </c>
      <c r="K606" s="12" t="s">
        <v>16202</v>
      </c>
    </row>
    <row r="607" spans="1:11" ht="15.75" customHeight="1">
      <c r="A607" s="12">
        <v>29760479</v>
      </c>
      <c r="B607" s="12" t="s">
        <v>16203</v>
      </c>
      <c r="C607" s="12" t="s">
        <v>16204</v>
      </c>
      <c r="D607" s="12" t="s">
        <v>16205</v>
      </c>
      <c r="E607" s="12" t="s">
        <v>16206</v>
      </c>
      <c r="F607" s="12" t="s">
        <v>7282</v>
      </c>
      <c r="G607" s="12">
        <v>2018</v>
      </c>
      <c r="H607" s="70">
        <v>43236</v>
      </c>
      <c r="I607" s="12" t="s">
        <v>16207</v>
      </c>
      <c r="K607" s="12" t="s">
        <v>16208</v>
      </c>
    </row>
    <row r="608" spans="1:11" ht="15.75" customHeight="1">
      <c r="A608" s="12">
        <v>29798754</v>
      </c>
      <c r="B608" s="12" t="s">
        <v>16209</v>
      </c>
      <c r="C608" s="12" t="s">
        <v>16210</v>
      </c>
      <c r="D608" s="12" t="s">
        <v>16211</v>
      </c>
      <c r="E608" s="12" t="s">
        <v>15751</v>
      </c>
      <c r="F608" s="12" t="s">
        <v>1584</v>
      </c>
      <c r="G608" s="12">
        <v>2018</v>
      </c>
      <c r="H608" s="70">
        <v>43246</v>
      </c>
    </row>
    <row r="609" spans="1:11" ht="15.75" customHeight="1">
      <c r="A609" s="12">
        <v>29798755</v>
      </c>
      <c r="B609" s="12" t="s">
        <v>15748</v>
      </c>
      <c r="C609" s="12" t="s">
        <v>16212</v>
      </c>
      <c r="D609" s="12" t="s">
        <v>16213</v>
      </c>
      <c r="E609" s="12" t="s">
        <v>15751</v>
      </c>
      <c r="F609" s="12" t="s">
        <v>1584</v>
      </c>
      <c r="G609" s="12">
        <v>2018</v>
      </c>
      <c r="H609" s="70">
        <v>43246</v>
      </c>
    </row>
    <row r="610" spans="1:11" ht="15.75" customHeight="1">
      <c r="A610" s="12">
        <v>29868501</v>
      </c>
      <c r="B610" s="12" t="s">
        <v>16214</v>
      </c>
      <c r="C610" s="12" t="s">
        <v>16215</v>
      </c>
      <c r="D610" s="12" t="s">
        <v>16216</v>
      </c>
      <c r="E610" s="12" t="s">
        <v>15060</v>
      </c>
      <c r="F610" s="12" t="s">
        <v>559</v>
      </c>
      <c r="G610" s="12">
        <v>2018</v>
      </c>
      <c r="H610" s="70">
        <v>43257</v>
      </c>
      <c r="I610" s="12" t="s">
        <v>16217</v>
      </c>
      <c r="K610" s="12" t="s">
        <v>16218</v>
      </c>
    </row>
    <row r="611" spans="1:11" ht="15.75" customHeight="1">
      <c r="A611" s="12">
        <v>30040313</v>
      </c>
      <c r="B611" s="12" t="s">
        <v>16219</v>
      </c>
      <c r="C611" s="12" t="s">
        <v>16220</v>
      </c>
      <c r="D611" s="12" t="s">
        <v>16221</v>
      </c>
      <c r="E611" s="12" t="s">
        <v>3334</v>
      </c>
      <c r="F611" s="12" t="s">
        <v>7634</v>
      </c>
      <c r="G611" s="12">
        <v>2018</v>
      </c>
      <c r="H611" s="70">
        <v>43306</v>
      </c>
    </row>
    <row r="612" spans="1:11" ht="15.75" customHeight="1">
      <c r="A612" s="12">
        <v>29843643</v>
      </c>
      <c r="B612" s="12" t="s">
        <v>16222</v>
      </c>
      <c r="C612" s="12" t="s">
        <v>16223</v>
      </c>
      <c r="D612" s="12" t="s">
        <v>16224</v>
      </c>
      <c r="E612" s="12" t="s">
        <v>16225</v>
      </c>
      <c r="F612" s="12" t="s">
        <v>341</v>
      </c>
      <c r="G612" s="12">
        <v>2018</v>
      </c>
      <c r="H612" s="70">
        <v>43251</v>
      </c>
      <c r="I612" s="12" t="s">
        <v>16226</v>
      </c>
      <c r="K612" s="12" t="s">
        <v>16227</v>
      </c>
    </row>
    <row r="613" spans="1:11" ht="15.75" customHeight="1">
      <c r="A613" s="12">
        <v>29900129</v>
      </c>
      <c r="B613" s="12" t="s">
        <v>16228</v>
      </c>
      <c r="C613" s="12" t="s">
        <v>16229</v>
      </c>
      <c r="D613" s="12" t="s">
        <v>16230</v>
      </c>
      <c r="E613" s="12" t="s">
        <v>2446</v>
      </c>
      <c r="F613" s="12" t="s">
        <v>559</v>
      </c>
      <c r="G613" s="12">
        <v>2018</v>
      </c>
      <c r="H613" s="70">
        <v>43266</v>
      </c>
      <c r="I613" s="12" t="s">
        <v>16231</v>
      </c>
      <c r="K613" s="12" t="s">
        <v>16232</v>
      </c>
    </row>
    <row r="614" spans="1:11" ht="15.75" customHeight="1">
      <c r="A614" s="12">
        <v>29855501</v>
      </c>
      <c r="B614" s="12" t="s">
        <v>16233</v>
      </c>
      <c r="C614" s="12" t="s">
        <v>16234</v>
      </c>
      <c r="D614" s="12" t="s">
        <v>16235</v>
      </c>
      <c r="E614" s="12" t="s">
        <v>579</v>
      </c>
      <c r="F614" s="12" t="s">
        <v>7282</v>
      </c>
      <c r="G614" s="12">
        <v>2018</v>
      </c>
      <c r="H614" s="70">
        <v>43253</v>
      </c>
      <c r="I614" s="12" t="s">
        <v>16236</v>
      </c>
      <c r="K614" s="12" t="s">
        <v>16237</v>
      </c>
    </row>
    <row r="615" spans="1:11" ht="15.75" customHeight="1">
      <c r="A615" s="12">
        <v>28627970</v>
      </c>
      <c r="B615" s="12" t="s">
        <v>16238</v>
      </c>
      <c r="C615" s="12" t="s">
        <v>16239</v>
      </c>
      <c r="D615" s="12" t="s">
        <v>16240</v>
      </c>
      <c r="E615" s="12" t="s">
        <v>16241</v>
      </c>
      <c r="F615" s="12" t="s">
        <v>16242</v>
      </c>
      <c r="G615" s="12">
        <v>2018</v>
      </c>
      <c r="H615" s="70">
        <v>42906</v>
      </c>
      <c r="K615" s="12" t="s">
        <v>16243</v>
      </c>
    </row>
    <row r="616" spans="1:11" ht="15.75" customHeight="1">
      <c r="A616" s="12">
        <v>29066627</v>
      </c>
      <c r="B616" s="12" t="s">
        <v>16244</v>
      </c>
      <c r="C616" s="12" t="s">
        <v>16245</v>
      </c>
      <c r="D616" s="12" t="s">
        <v>16246</v>
      </c>
      <c r="E616" s="12" t="s">
        <v>16247</v>
      </c>
      <c r="F616" s="12" t="s">
        <v>251</v>
      </c>
      <c r="G616" s="12">
        <v>2018</v>
      </c>
      <c r="H616" s="70">
        <v>43034</v>
      </c>
      <c r="K616" s="12" t="s">
        <v>16248</v>
      </c>
    </row>
    <row r="617" spans="1:11" ht="15.75" customHeight="1">
      <c r="A617" s="12">
        <v>29066628</v>
      </c>
      <c r="B617" s="12" t="s">
        <v>16249</v>
      </c>
      <c r="C617" s="12" t="s">
        <v>16250</v>
      </c>
      <c r="D617" s="12" t="s">
        <v>16251</v>
      </c>
      <c r="E617" s="12" t="s">
        <v>16252</v>
      </c>
      <c r="F617" s="12" t="s">
        <v>251</v>
      </c>
      <c r="G617" s="12">
        <v>2018</v>
      </c>
      <c r="H617" s="70">
        <v>43034</v>
      </c>
      <c r="K617" s="12" t="s">
        <v>16253</v>
      </c>
    </row>
    <row r="618" spans="1:11" ht="15.75" customHeight="1">
      <c r="A618" s="12">
        <v>29262291</v>
      </c>
      <c r="B618" s="12" t="s">
        <v>16254</v>
      </c>
      <c r="C618" s="12" t="s">
        <v>16255</v>
      </c>
      <c r="D618" s="12" t="s">
        <v>16256</v>
      </c>
      <c r="E618" s="12" t="s">
        <v>3202</v>
      </c>
      <c r="F618" s="12" t="s">
        <v>443</v>
      </c>
      <c r="G618" s="12">
        <v>2018</v>
      </c>
      <c r="H618" s="70">
        <v>43090</v>
      </c>
      <c r="K618" s="12" t="s">
        <v>16257</v>
      </c>
    </row>
    <row r="619" spans="1:11" ht="15.75" customHeight="1">
      <c r="A619" s="12">
        <v>29377757</v>
      </c>
      <c r="B619" s="12" t="s">
        <v>16258</v>
      </c>
      <c r="C619" s="12" t="s">
        <v>16259</v>
      </c>
      <c r="D619" s="12" t="s">
        <v>16260</v>
      </c>
      <c r="E619" s="12" t="s">
        <v>16261</v>
      </c>
      <c r="F619" s="12" t="s">
        <v>7974</v>
      </c>
      <c r="G619" s="12">
        <v>2018</v>
      </c>
      <c r="H619" s="70">
        <v>43130</v>
      </c>
      <c r="K619" s="12" t="s">
        <v>16262</v>
      </c>
    </row>
    <row r="620" spans="1:11" ht="15.75" customHeight="1">
      <c r="A620" s="12">
        <v>29417367</v>
      </c>
      <c r="B620" s="12" t="s">
        <v>16263</v>
      </c>
      <c r="C620" s="12" t="s">
        <v>16264</v>
      </c>
      <c r="D620" s="12" t="s">
        <v>16265</v>
      </c>
      <c r="E620" s="12" t="s">
        <v>16266</v>
      </c>
      <c r="F620" s="12" t="s">
        <v>6676</v>
      </c>
      <c r="G620" s="12">
        <v>2018</v>
      </c>
      <c r="H620" s="70">
        <v>43140</v>
      </c>
      <c r="K620" s="12" t="s">
        <v>16267</v>
      </c>
    </row>
    <row r="621" spans="1:11" ht="15.75" customHeight="1">
      <c r="A621" s="12">
        <v>29450767</v>
      </c>
      <c r="B621" s="12" t="s">
        <v>16268</v>
      </c>
      <c r="C621" s="12" t="s">
        <v>16269</v>
      </c>
      <c r="D621" s="12" t="s">
        <v>16270</v>
      </c>
      <c r="E621" s="12" t="s">
        <v>16271</v>
      </c>
      <c r="F621" s="12" t="s">
        <v>1276</v>
      </c>
      <c r="G621" s="12">
        <v>2018</v>
      </c>
      <c r="H621" s="70">
        <v>43148</v>
      </c>
      <c r="K621" s="12" t="s">
        <v>16272</v>
      </c>
    </row>
    <row r="622" spans="1:11" ht="15.75" customHeight="1">
      <c r="A622" s="12">
        <v>29452143</v>
      </c>
      <c r="B622" s="12" t="s">
        <v>16273</v>
      </c>
      <c r="C622" s="12" t="s">
        <v>16274</v>
      </c>
      <c r="D622" s="12" t="s">
        <v>16275</v>
      </c>
      <c r="E622" s="12" t="s">
        <v>8736</v>
      </c>
      <c r="F622" s="12" t="s">
        <v>16276</v>
      </c>
      <c r="G622" s="12">
        <v>2018</v>
      </c>
      <c r="H622" s="70">
        <v>43148</v>
      </c>
      <c r="K622" s="12" t="s">
        <v>16277</v>
      </c>
    </row>
    <row r="623" spans="1:11" ht="15.75" customHeight="1">
      <c r="A623" s="12">
        <v>29460228</v>
      </c>
      <c r="B623" s="12" t="s">
        <v>16278</v>
      </c>
      <c r="C623" s="12" t="s">
        <v>16279</v>
      </c>
      <c r="D623" s="12" t="s">
        <v>16280</v>
      </c>
      <c r="E623" s="12" t="s">
        <v>16281</v>
      </c>
      <c r="F623" s="12" t="s">
        <v>2526</v>
      </c>
      <c r="G623" s="12">
        <v>2018</v>
      </c>
      <c r="H623" s="70">
        <v>43152</v>
      </c>
      <c r="K623" s="12" t="s">
        <v>16282</v>
      </c>
    </row>
    <row r="624" spans="1:11" ht="15.75" customHeight="1">
      <c r="A624" s="12">
        <v>29465660</v>
      </c>
      <c r="B624" s="12" t="s">
        <v>16283</v>
      </c>
      <c r="C624" s="12" t="s">
        <v>16284</v>
      </c>
      <c r="D624" s="12" t="s">
        <v>16285</v>
      </c>
      <c r="E624" s="12" t="s">
        <v>16286</v>
      </c>
      <c r="F624" s="12" t="s">
        <v>128</v>
      </c>
      <c r="G624" s="12">
        <v>2018</v>
      </c>
      <c r="H624" s="70">
        <v>43153</v>
      </c>
      <c r="K624" s="12" t="s">
        <v>16287</v>
      </c>
    </row>
    <row r="625" spans="1:11" ht="15.75" customHeight="1">
      <c r="A625" s="12">
        <v>29465674</v>
      </c>
      <c r="B625" s="12" t="s">
        <v>16288</v>
      </c>
      <c r="C625" s="12" t="s">
        <v>16289</v>
      </c>
      <c r="D625" s="12" t="s">
        <v>16290</v>
      </c>
      <c r="E625" s="12" t="s">
        <v>16291</v>
      </c>
      <c r="F625" s="12" t="s">
        <v>128</v>
      </c>
      <c r="G625" s="12">
        <v>2018</v>
      </c>
      <c r="H625" s="70">
        <v>43153</v>
      </c>
      <c r="I625" s="12" t="s">
        <v>16292</v>
      </c>
      <c r="J625" s="12" t="s">
        <v>16293</v>
      </c>
      <c r="K625" s="12" t="s">
        <v>16294</v>
      </c>
    </row>
    <row r="626" spans="1:11" ht="15.75" customHeight="1">
      <c r="A626" s="12">
        <v>29477653</v>
      </c>
      <c r="B626" s="12" t="s">
        <v>16295</v>
      </c>
      <c r="C626" s="12" t="s">
        <v>16296</v>
      </c>
      <c r="D626" s="12" t="s">
        <v>16297</v>
      </c>
      <c r="E626" s="12" t="s">
        <v>16298</v>
      </c>
      <c r="F626" s="12" t="s">
        <v>679</v>
      </c>
      <c r="G626" s="12">
        <v>2018</v>
      </c>
      <c r="H626" s="70">
        <v>43157</v>
      </c>
      <c r="K626" s="12" t="s">
        <v>16299</v>
      </c>
    </row>
    <row r="627" spans="1:11" ht="15.75" customHeight="1">
      <c r="A627" s="12">
        <v>29510061</v>
      </c>
      <c r="B627" s="12" t="s">
        <v>16300</v>
      </c>
      <c r="C627" s="12" t="s">
        <v>16301</v>
      </c>
      <c r="D627" s="12" t="s">
        <v>16302</v>
      </c>
      <c r="E627" s="12" t="s">
        <v>16303</v>
      </c>
      <c r="F627" s="12" t="s">
        <v>16304</v>
      </c>
      <c r="G627" s="12">
        <v>2018</v>
      </c>
      <c r="H627" s="70">
        <v>43166</v>
      </c>
      <c r="K627" s="12" t="s">
        <v>16305</v>
      </c>
    </row>
    <row r="628" spans="1:11" ht="15.75" customHeight="1">
      <c r="A628" s="12">
        <v>29608959</v>
      </c>
      <c r="B628" s="12" t="s">
        <v>16306</v>
      </c>
      <c r="C628" s="12" t="s">
        <v>16307</v>
      </c>
      <c r="D628" s="12" t="s">
        <v>16308</v>
      </c>
      <c r="E628" s="12" t="s">
        <v>16309</v>
      </c>
      <c r="F628" s="12" t="s">
        <v>4565</v>
      </c>
      <c r="G628" s="12">
        <v>2018</v>
      </c>
      <c r="H628" s="70">
        <v>43193</v>
      </c>
      <c r="K628" s="12" t="s">
        <v>16310</v>
      </c>
    </row>
    <row r="629" spans="1:11" ht="15.75" customHeight="1">
      <c r="A629" s="12">
        <v>29642122</v>
      </c>
      <c r="B629" s="12" t="s">
        <v>16311</v>
      </c>
      <c r="C629" s="12" t="s">
        <v>16312</v>
      </c>
      <c r="D629" s="12" t="s">
        <v>16313</v>
      </c>
      <c r="E629" s="12" t="s">
        <v>16314</v>
      </c>
      <c r="F629" s="12" t="s">
        <v>128</v>
      </c>
      <c r="G629" s="12">
        <v>2018</v>
      </c>
      <c r="H629" s="70">
        <v>43202</v>
      </c>
      <c r="K629" s="12" t="s">
        <v>16315</v>
      </c>
    </row>
    <row r="630" spans="1:11" ht="15.75" customHeight="1">
      <c r="A630" s="12">
        <v>29722270</v>
      </c>
      <c r="B630" s="12" t="s">
        <v>16316</v>
      </c>
      <c r="C630" s="12" t="s">
        <v>16317</v>
      </c>
      <c r="D630" s="12" t="s">
        <v>16318</v>
      </c>
      <c r="E630" s="12" t="s">
        <v>16319</v>
      </c>
      <c r="F630" s="12" t="s">
        <v>4820</v>
      </c>
      <c r="G630" s="12">
        <v>2018</v>
      </c>
      <c r="H630" s="70">
        <v>43224</v>
      </c>
      <c r="K630" s="12" t="s">
        <v>16320</v>
      </c>
    </row>
    <row r="631" spans="1:11" ht="15.75" customHeight="1">
      <c r="A631" s="12">
        <v>29729435</v>
      </c>
      <c r="B631" s="12" t="s">
        <v>16321</v>
      </c>
      <c r="C631" s="12" t="s">
        <v>16322</v>
      </c>
      <c r="D631" s="12" t="s">
        <v>16323</v>
      </c>
      <c r="E631" s="12" t="s">
        <v>16324</v>
      </c>
      <c r="F631" s="12" t="s">
        <v>841</v>
      </c>
      <c r="G631" s="12">
        <v>2018</v>
      </c>
      <c r="H631" s="70">
        <v>43226</v>
      </c>
      <c r="K631" s="12" t="s">
        <v>16325</v>
      </c>
    </row>
    <row r="632" spans="1:11" ht="15.75" customHeight="1">
      <c r="A632" s="12">
        <v>29776797</v>
      </c>
      <c r="B632" s="12" t="s">
        <v>16328</v>
      </c>
      <c r="C632" s="12" t="s">
        <v>16329</v>
      </c>
      <c r="D632" s="12" t="s">
        <v>16330</v>
      </c>
      <c r="E632" s="12" t="s">
        <v>5740</v>
      </c>
      <c r="F632" s="12" t="s">
        <v>13189</v>
      </c>
      <c r="G632" s="12">
        <v>2018</v>
      </c>
      <c r="H632" s="70">
        <v>43240</v>
      </c>
      <c r="K632" s="12" t="s">
        <v>16331</v>
      </c>
    </row>
    <row r="633" spans="1:11" ht="15.75" customHeight="1">
      <c r="A633" s="12">
        <v>29776798</v>
      </c>
      <c r="B633" s="12" t="s">
        <v>16332</v>
      </c>
      <c r="C633" s="12" t="s">
        <v>16333</v>
      </c>
      <c r="D633" s="12" t="s">
        <v>16334</v>
      </c>
      <c r="E633" s="12" t="s">
        <v>14006</v>
      </c>
      <c r="F633" s="12" t="s">
        <v>13189</v>
      </c>
      <c r="G633" s="12">
        <v>2018</v>
      </c>
      <c r="H633" s="70">
        <v>43240</v>
      </c>
      <c r="I633" s="12" t="s">
        <v>16335</v>
      </c>
      <c r="K633" s="12" t="s">
        <v>16336</v>
      </c>
    </row>
    <row r="634" spans="1:11" ht="15.75" customHeight="1">
      <c r="A634" s="12">
        <v>29879239</v>
      </c>
      <c r="B634" s="12" t="s">
        <v>16337</v>
      </c>
      <c r="C634" s="12" t="s">
        <v>16338</v>
      </c>
      <c r="D634" s="12" t="s">
        <v>16339</v>
      </c>
      <c r="E634" s="12" t="s">
        <v>16340</v>
      </c>
      <c r="F634" s="12" t="s">
        <v>2621</v>
      </c>
      <c r="G634" s="12">
        <v>2018</v>
      </c>
      <c r="H634" s="70">
        <v>43259</v>
      </c>
    </row>
    <row r="635" spans="1:11" ht="15.75" customHeight="1">
      <c r="A635" s="12">
        <v>29898936</v>
      </c>
      <c r="B635" s="12" t="s">
        <v>16341</v>
      </c>
      <c r="C635" s="12" t="s">
        <v>16342</v>
      </c>
      <c r="D635" s="12" t="s">
        <v>16343</v>
      </c>
      <c r="E635" s="12" t="s">
        <v>16344</v>
      </c>
      <c r="F635" s="12" t="s">
        <v>11324</v>
      </c>
      <c r="G635" s="12">
        <v>2018</v>
      </c>
      <c r="H635" s="70">
        <v>43266</v>
      </c>
      <c r="I635" s="12" t="s">
        <v>16345</v>
      </c>
    </row>
    <row r="636" spans="1:11" ht="15.75" customHeight="1">
      <c r="A636" s="12">
        <v>29901419</v>
      </c>
      <c r="B636" s="12" t="s">
        <v>16346</v>
      </c>
      <c r="C636" s="12" t="s">
        <v>16347</v>
      </c>
      <c r="D636" s="12" t="s">
        <v>16348</v>
      </c>
      <c r="E636" s="12" t="s">
        <v>6215</v>
      </c>
      <c r="F636" s="12" t="s">
        <v>16349</v>
      </c>
      <c r="G636" s="12">
        <v>2018</v>
      </c>
      <c r="H636" s="70">
        <v>43266</v>
      </c>
      <c r="K636" s="12" t="s">
        <v>16350</v>
      </c>
    </row>
    <row r="637" spans="1:11" ht="15.75" customHeight="1">
      <c r="A637" s="12">
        <v>29932086</v>
      </c>
      <c r="B637" s="12" t="s">
        <v>16351</v>
      </c>
      <c r="C637" s="12" t="s">
        <v>16352</v>
      </c>
      <c r="D637" s="12" t="s">
        <v>16353</v>
      </c>
      <c r="E637" s="12" t="s">
        <v>16354</v>
      </c>
      <c r="F637" s="12" t="s">
        <v>6007</v>
      </c>
      <c r="G637" s="12">
        <v>2018</v>
      </c>
      <c r="H637" s="70">
        <v>43274</v>
      </c>
    </row>
    <row r="638" spans="1:11" ht="15.75" customHeight="1">
      <c r="A638" s="12">
        <v>29935063</v>
      </c>
      <c r="B638" s="12" t="s">
        <v>16355</v>
      </c>
      <c r="C638" s="12" t="s">
        <v>16356</v>
      </c>
      <c r="D638" s="12" t="s">
        <v>16357</v>
      </c>
      <c r="E638" s="12" t="s">
        <v>16358</v>
      </c>
      <c r="F638" s="12" t="s">
        <v>1007</v>
      </c>
      <c r="G638" s="12">
        <v>2018</v>
      </c>
      <c r="H638" s="70">
        <v>43275</v>
      </c>
      <c r="I638" s="12" t="s">
        <v>16359</v>
      </c>
      <c r="K638" s="12" t="s">
        <v>16360</v>
      </c>
    </row>
    <row r="639" spans="1:11" ht="15.75" customHeight="1">
      <c r="A639" s="12">
        <v>30003068</v>
      </c>
      <c r="B639" s="12" t="s">
        <v>16361</v>
      </c>
      <c r="C639" s="12" t="s">
        <v>16362</v>
      </c>
      <c r="D639" s="12" t="s">
        <v>16363</v>
      </c>
      <c r="E639" s="12" t="s">
        <v>16364</v>
      </c>
      <c r="F639" s="12" t="s">
        <v>16365</v>
      </c>
      <c r="G639" s="12">
        <v>2018</v>
      </c>
      <c r="H639" s="70">
        <v>43295</v>
      </c>
      <c r="I639" s="12" t="s">
        <v>16366</v>
      </c>
      <c r="K639" s="12" t="s">
        <v>16367</v>
      </c>
    </row>
    <row r="640" spans="1:11" ht="15.75" customHeight="1">
      <c r="A640" s="12">
        <v>30068468</v>
      </c>
      <c r="B640" s="12" t="s">
        <v>16368</v>
      </c>
      <c r="C640" s="12" t="s">
        <v>16369</v>
      </c>
      <c r="D640" s="12" t="s">
        <v>16370</v>
      </c>
      <c r="E640" s="12" t="s">
        <v>14041</v>
      </c>
      <c r="F640" s="12" t="s">
        <v>4630</v>
      </c>
      <c r="G640" s="12">
        <v>2018</v>
      </c>
      <c r="H640" s="70">
        <v>43315</v>
      </c>
      <c r="K640" s="12" t="s">
        <v>16371</v>
      </c>
    </row>
    <row r="641" spans="1:11" ht="15.75" customHeight="1">
      <c r="A641" s="12">
        <v>30069240</v>
      </c>
      <c r="B641" s="12" t="s">
        <v>16372</v>
      </c>
      <c r="C641" s="12" t="s">
        <v>16373</v>
      </c>
      <c r="D641" s="12" t="s">
        <v>16374</v>
      </c>
      <c r="E641" s="12" t="s">
        <v>16375</v>
      </c>
      <c r="F641" s="12" t="s">
        <v>16376</v>
      </c>
      <c r="G641" s="12">
        <v>2018</v>
      </c>
      <c r="H641" s="70">
        <v>43315</v>
      </c>
      <c r="I641" s="12" t="s">
        <v>16377</v>
      </c>
      <c r="K641" s="12" t="s">
        <v>16378</v>
      </c>
    </row>
    <row r="642" spans="1:11" ht="15.75" customHeight="1">
      <c r="A642" s="12">
        <v>29660331</v>
      </c>
      <c r="B642" s="12" t="s">
        <v>16379</v>
      </c>
      <c r="C642" s="12" t="s">
        <v>16380</v>
      </c>
      <c r="D642" s="12" t="s">
        <v>16381</v>
      </c>
      <c r="E642" s="12" t="s">
        <v>16382</v>
      </c>
      <c r="F642" s="12" t="s">
        <v>384</v>
      </c>
      <c r="G642" s="12">
        <v>2018</v>
      </c>
      <c r="H642" s="70">
        <v>43207</v>
      </c>
      <c r="I642" s="12" t="s">
        <v>16383</v>
      </c>
      <c r="J642" s="12" t="s">
        <v>16384</v>
      </c>
      <c r="K642" s="12" t="s">
        <v>16385</v>
      </c>
    </row>
    <row r="643" spans="1:11" ht="15.75" customHeight="1">
      <c r="A643" s="12">
        <v>29967566</v>
      </c>
      <c r="B643" s="12" t="s">
        <v>16386</v>
      </c>
      <c r="C643" s="12" t="s">
        <v>16387</v>
      </c>
      <c r="D643" s="12" t="s">
        <v>16388</v>
      </c>
      <c r="E643" s="12" t="s">
        <v>3596</v>
      </c>
      <c r="F643" s="12" t="s">
        <v>2345</v>
      </c>
      <c r="G643" s="12">
        <v>2018</v>
      </c>
      <c r="H643" s="70">
        <v>43285</v>
      </c>
      <c r="I643" s="12" t="s">
        <v>16389</v>
      </c>
      <c r="K643" s="12" t="s">
        <v>16390</v>
      </c>
    </row>
    <row r="644" spans="1:11" ht="15.75" customHeight="1">
      <c r="A644" s="12">
        <v>29866110</v>
      </c>
      <c r="B644" s="12" t="s">
        <v>16393</v>
      </c>
      <c r="C644" s="12" t="s">
        <v>16394</v>
      </c>
      <c r="D644" s="12" t="s">
        <v>16395</v>
      </c>
      <c r="E644" s="12" t="s">
        <v>16396</v>
      </c>
      <c r="F644" s="12" t="s">
        <v>13778</v>
      </c>
      <c r="G644" s="12">
        <v>2018</v>
      </c>
      <c r="H644" s="70">
        <v>43257</v>
      </c>
      <c r="I644" s="12" t="s">
        <v>16397</v>
      </c>
      <c r="K644" s="12" t="s">
        <v>16398</v>
      </c>
    </row>
    <row r="645" spans="1:11" ht="15.75" customHeight="1">
      <c r="A645" s="12">
        <v>30008604</v>
      </c>
      <c r="B645" s="12" t="s">
        <v>16399</v>
      </c>
      <c r="C645" s="12" t="s">
        <v>16400</v>
      </c>
      <c r="D645" s="12" t="s">
        <v>16401</v>
      </c>
      <c r="E645" s="12" t="s">
        <v>16402</v>
      </c>
      <c r="F645" s="12" t="s">
        <v>16403</v>
      </c>
      <c r="G645" s="12">
        <v>2018</v>
      </c>
      <c r="H645" s="70">
        <v>43298</v>
      </c>
      <c r="I645" s="12" t="s">
        <v>16404</v>
      </c>
      <c r="K645" s="12" t="s">
        <v>16405</v>
      </c>
    </row>
    <row r="646" spans="1:11" ht="15.75" customHeight="1">
      <c r="A646" s="12">
        <v>30018706</v>
      </c>
      <c r="B646" s="12" t="s">
        <v>16406</v>
      </c>
      <c r="C646" s="12" t="s">
        <v>16407</v>
      </c>
      <c r="D646" s="12" t="s">
        <v>16408</v>
      </c>
      <c r="E646" s="12" t="s">
        <v>16409</v>
      </c>
      <c r="F646" s="12" t="s">
        <v>16410</v>
      </c>
      <c r="G646" s="12">
        <v>2018</v>
      </c>
      <c r="H646" s="70">
        <v>43300</v>
      </c>
      <c r="I646" s="12" t="s">
        <v>16411</v>
      </c>
    </row>
    <row r="647" spans="1:11" ht="15.75" customHeight="1">
      <c r="A647" s="12">
        <v>29912892</v>
      </c>
      <c r="B647" s="12" t="s">
        <v>16412</v>
      </c>
      <c r="C647" s="12" t="s">
        <v>16413</v>
      </c>
      <c r="D647" s="12" t="s">
        <v>16414</v>
      </c>
      <c r="E647" s="12" t="s">
        <v>11406</v>
      </c>
      <c r="F647" s="12" t="s">
        <v>2168</v>
      </c>
      <c r="G647" s="12">
        <v>2018</v>
      </c>
      <c r="H647" s="70">
        <v>43270</v>
      </c>
      <c r="I647" s="12" t="s">
        <v>16415</v>
      </c>
      <c r="K647" s="12" t="s">
        <v>16416</v>
      </c>
    </row>
    <row r="648" spans="1:11" ht="15.75" customHeight="1">
      <c r="A648" s="12">
        <v>29914397</v>
      </c>
      <c r="B648" s="12" t="s">
        <v>16417</v>
      </c>
      <c r="C648" s="12" t="s">
        <v>16418</v>
      </c>
      <c r="D648" s="12" t="s">
        <v>16419</v>
      </c>
      <c r="E648" s="12" t="s">
        <v>10734</v>
      </c>
      <c r="F648" s="12" t="s">
        <v>8925</v>
      </c>
      <c r="G648" s="12">
        <v>2018</v>
      </c>
      <c r="H648" s="70">
        <v>43271</v>
      </c>
      <c r="I648" s="12" t="s">
        <v>16420</v>
      </c>
      <c r="K648" s="12" t="s">
        <v>16421</v>
      </c>
    </row>
    <row r="649" spans="1:11" ht="15.75" customHeight="1">
      <c r="A649" s="12">
        <v>29891717</v>
      </c>
      <c r="B649" s="12" t="s">
        <v>16422</v>
      </c>
      <c r="C649" s="12" t="s">
        <v>16423</v>
      </c>
      <c r="D649" s="12" t="s">
        <v>16424</v>
      </c>
      <c r="E649" s="12" t="s">
        <v>16425</v>
      </c>
      <c r="F649" s="12" t="s">
        <v>781</v>
      </c>
      <c r="G649" s="12">
        <v>2018</v>
      </c>
      <c r="H649" s="70">
        <v>43264</v>
      </c>
      <c r="I649" s="12" t="s">
        <v>16426</v>
      </c>
      <c r="K649" s="12" t="s">
        <v>16427</v>
      </c>
    </row>
    <row r="650" spans="1:11" ht="15.75" customHeight="1">
      <c r="A650" s="12">
        <v>29946153</v>
      </c>
      <c r="B650" s="12" t="s">
        <v>16428</v>
      </c>
      <c r="C650" s="12" t="s">
        <v>16429</v>
      </c>
      <c r="D650" s="12" t="s">
        <v>16430</v>
      </c>
      <c r="E650" s="12" t="s">
        <v>16431</v>
      </c>
      <c r="F650" s="12" t="s">
        <v>7282</v>
      </c>
      <c r="G650" s="12">
        <v>2018</v>
      </c>
      <c r="H650" s="70">
        <v>43279</v>
      </c>
      <c r="I650" s="12" t="s">
        <v>16432</v>
      </c>
      <c r="K650" s="12" t="s">
        <v>16433</v>
      </c>
    </row>
    <row r="651" spans="1:11" ht="15.75" customHeight="1">
      <c r="A651" s="12">
        <v>29960999</v>
      </c>
      <c r="B651" s="12" t="s">
        <v>16434</v>
      </c>
      <c r="C651" s="12" t="s">
        <v>16435</v>
      </c>
      <c r="D651" s="12" t="s">
        <v>16436</v>
      </c>
      <c r="E651" s="12" t="s">
        <v>16437</v>
      </c>
      <c r="F651" s="12" t="s">
        <v>204</v>
      </c>
      <c r="G651" s="12">
        <v>2018</v>
      </c>
      <c r="H651" s="70">
        <v>43283</v>
      </c>
      <c r="I651" s="12" t="s">
        <v>16438</v>
      </c>
      <c r="K651" s="12" t="s">
        <v>16439</v>
      </c>
    </row>
    <row r="652" spans="1:11" ht="15.75" customHeight="1">
      <c r="A652" s="12">
        <v>29138981</v>
      </c>
      <c r="B652" s="12" t="s">
        <v>16440</v>
      </c>
      <c r="C652" s="12" t="s">
        <v>16441</v>
      </c>
      <c r="D652" s="12" t="s">
        <v>16442</v>
      </c>
      <c r="E652" s="12" t="s">
        <v>16443</v>
      </c>
      <c r="F652" s="12" t="s">
        <v>6725</v>
      </c>
      <c r="G652" s="12">
        <v>2018</v>
      </c>
      <c r="H652" s="70">
        <v>43055</v>
      </c>
      <c r="I652" s="12" t="s">
        <v>16444</v>
      </c>
      <c r="J652" s="12" t="s">
        <v>16445</v>
      </c>
      <c r="K652" s="12" t="s">
        <v>16446</v>
      </c>
    </row>
    <row r="653" spans="1:11" ht="15.75" customHeight="1">
      <c r="A653" s="12">
        <v>29146429</v>
      </c>
      <c r="B653" s="12" t="s">
        <v>16447</v>
      </c>
      <c r="C653" s="12" t="s">
        <v>16448</v>
      </c>
      <c r="D653" s="12" t="s">
        <v>16449</v>
      </c>
      <c r="E653" s="12" t="s">
        <v>16450</v>
      </c>
      <c r="F653" s="12" t="s">
        <v>15078</v>
      </c>
      <c r="G653" s="12">
        <v>2018</v>
      </c>
      <c r="H653" s="70">
        <v>43057</v>
      </c>
      <c r="K653" s="12" t="s">
        <v>16451</v>
      </c>
    </row>
    <row r="654" spans="1:11" ht="15.75" customHeight="1">
      <c r="A654" s="12">
        <v>29289422</v>
      </c>
      <c r="B654" s="12" t="s">
        <v>16452</v>
      </c>
      <c r="C654" s="12" t="s">
        <v>6753</v>
      </c>
      <c r="D654" s="12" t="s">
        <v>16453</v>
      </c>
      <c r="E654" s="12" t="s">
        <v>6755</v>
      </c>
      <c r="F654" s="12" t="s">
        <v>2725</v>
      </c>
      <c r="G654" s="12">
        <v>2018</v>
      </c>
      <c r="H654" s="70">
        <v>43101</v>
      </c>
      <c r="I654" s="12" t="s">
        <v>16454</v>
      </c>
      <c r="J654" s="12" t="s">
        <v>16455</v>
      </c>
      <c r="K654" s="12" t="s">
        <v>16456</v>
      </c>
    </row>
    <row r="655" spans="1:11" ht="15.75" customHeight="1">
      <c r="A655" s="12">
        <v>29350113</v>
      </c>
      <c r="B655" s="12" t="s">
        <v>16457</v>
      </c>
      <c r="C655" s="12" t="s">
        <v>16458</v>
      </c>
      <c r="D655" s="12" t="s">
        <v>16459</v>
      </c>
      <c r="E655" s="12" t="s">
        <v>16460</v>
      </c>
      <c r="F655" s="12" t="s">
        <v>725</v>
      </c>
      <c r="G655" s="12">
        <v>2018</v>
      </c>
      <c r="H655" s="70">
        <v>43120</v>
      </c>
      <c r="K655" s="12" t="s">
        <v>16461</v>
      </c>
    </row>
    <row r="656" spans="1:11" ht="15.75" customHeight="1">
      <c r="A656" s="12">
        <v>29465667</v>
      </c>
      <c r="B656" s="12" t="s">
        <v>16462</v>
      </c>
      <c r="C656" s="12" t="s">
        <v>16463</v>
      </c>
      <c r="D656" s="12" t="s">
        <v>16464</v>
      </c>
      <c r="E656" s="12" t="s">
        <v>16465</v>
      </c>
      <c r="F656" s="12" t="s">
        <v>128</v>
      </c>
      <c r="G656" s="12">
        <v>2018</v>
      </c>
      <c r="H656" s="70">
        <v>43153</v>
      </c>
      <c r="I656" s="12" t="s">
        <v>16466</v>
      </c>
      <c r="J656" s="12" t="s">
        <v>16467</v>
      </c>
      <c r="K656" s="12" t="s">
        <v>16468</v>
      </c>
    </row>
    <row r="657" spans="1:11" ht="15.75" customHeight="1">
      <c r="A657" s="12">
        <v>29471763</v>
      </c>
      <c r="B657" s="12" t="s">
        <v>16469</v>
      </c>
      <c r="C657" s="12" t="s">
        <v>16470</v>
      </c>
      <c r="D657" s="12" t="s">
        <v>16471</v>
      </c>
      <c r="E657" s="12" t="s">
        <v>16472</v>
      </c>
      <c r="F657" s="12" t="s">
        <v>725</v>
      </c>
      <c r="G657" s="12">
        <v>2018</v>
      </c>
      <c r="H657" s="70">
        <v>43155</v>
      </c>
      <c r="I657" s="12" t="s">
        <v>16473</v>
      </c>
      <c r="J657" s="12" t="s">
        <v>16474</v>
      </c>
      <c r="K657" s="12" t="s">
        <v>16475</v>
      </c>
    </row>
    <row r="658" spans="1:11" ht="15.75" customHeight="1">
      <c r="A658" s="12">
        <v>29486628</v>
      </c>
      <c r="B658" s="12" t="s">
        <v>16476</v>
      </c>
      <c r="C658" s="12" t="s">
        <v>16477</v>
      </c>
      <c r="D658" s="12" t="s">
        <v>16478</v>
      </c>
      <c r="E658" s="12" t="s">
        <v>9857</v>
      </c>
      <c r="F658" s="12" t="s">
        <v>725</v>
      </c>
      <c r="G658" s="12">
        <v>2018</v>
      </c>
      <c r="H658" s="70">
        <v>43160</v>
      </c>
      <c r="K658" s="12" t="s">
        <v>16479</v>
      </c>
    </row>
    <row r="659" spans="1:11" ht="15.75" customHeight="1">
      <c r="A659" s="12">
        <v>29512424</v>
      </c>
      <c r="B659" s="12" t="s">
        <v>16480</v>
      </c>
      <c r="C659" s="12" t="s">
        <v>16481</v>
      </c>
      <c r="D659" s="12" t="s">
        <v>16482</v>
      </c>
      <c r="E659" s="12" t="s">
        <v>16483</v>
      </c>
      <c r="F659" s="12" t="s">
        <v>16484</v>
      </c>
      <c r="G659" s="12">
        <v>2018</v>
      </c>
      <c r="H659" s="70">
        <v>43167</v>
      </c>
      <c r="K659" s="12" t="s">
        <v>16485</v>
      </c>
    </row>
    <row r="660" spans="1:11" ht="15.75" customHeight="1">
      <c r="A660" s="12">
        <v>29620787</v>
      </c>
      <c r="B660" s="12" t="s">
        <v>16486</v>
      </c>
      <c r="C660" s="12" t="s">
        <v>16487</v>
      </c>
      <c r="D660" s="12" t="s">
        <v>16488</v>
      </c>
      <c r="E660" s="12" t="s">
        <v>5644</v>
      </c>
      <c r="F660" s="12" t="s">
        <v>336</v>
      </c>
      <c r="G660" s="12">
        <v>2018</v>
      </c>
      <c r="H660" s="70">
        <v>43196</v>
      </c>
    </row>
    <row r="661" spans="1:11" ht="15.75" customHeight="1">
      <c r="A661" s="12">
        <v>29661932</v>
      </c>
      <c r="B661" s="12" t="s">
        <v>16489</v>
      </c>
      <c r="C661" s="12" t="s">
        <v>16490</v>
      </c>
      <c r="D661" s="12" t="s">
        <v>16491</v>
      </c>
      <c r="E661" s="12" t="s">
        <v>16492</v>
      </c>
      <c r="F661" s="12" t="s">
        <v>90</v>
      </c>
      <c r="G661" s="12">
        <v>2018</v>
      </c>
      <c r="H661" s="70">
        <v>43208</v>
      </c>
      <c r="I661" s="12" t="s">
        <v>16493</v>
      </c>
      <c r="K661" s="12" t="s">
        <v>16494</v>
      </c>
    </row>
    <row r="662" spans="1:11" ht="15.75" customHeight="1">
      <c r="A662" s="12">
        <v>29693287</v>
      </c>
      <c r="B662" s="12" t="s">
        <v>16495</v>
      </c>
      <c r="C662" s="12" t="s">
        <v>16496</v>
      </c>
      <c r="D662" s="12" t="s">
        <v>16497</v>
      </c>
      <c r="E662" s="12" t="s">
        <v>11082</v>
      </c>
      <c r="F662" s="12" t="s">
        <v>1832</v>
      </c>
      <c r="G662" s="12">
        <v>2018</v>
      </c>
      <c r="H662" s="70">
        <v>43216</v>
      </c>
      <c r="K662" s="12" t="s">
        <v>16498</v>
      </c>
    </row>
    <row r="663" spans="1:11" ht="15.75" customHeight="1">
      <c r="A663" s="12">
        <v>29706149</v>
      </c>
      <c r="B663" s="12" t="s">
        <v>16499</v>
      </c>
      <c r="C663" s="12" t="s">
        <v>16500</v>
      </c>
      <c r="D663" s="12" t="s">
        <v>16501</v>
      </c>
      <c r="E663" s="12" t="s">
        <v>16502</v>
      </c>
      <c r="F663" s="12" t="s">
        <v>443</v>
      </c>
      <c r="G663" s="12">
        <v>2018</v>
      </c>
      <c r="H663" s="70">
        <v>43221</v>
      </c>
      <c r="K663" s="12" t="s">
        <v>16503</v>
      </c>
    </row>
    <row r="664" spans="1:11" ht="15.75" customHeight="1">
      <c r="A664" s="12">
        <v>29707933</v>
      </c>
      <c r="B664" s="12" t="s">
        <v>16504</v>
      </c>
      <c r="C664" s="12" t="s">
        <v>16505</v>
      </c>
      <c r="D664" s="12" t="s">
        <v>16506</v>
      </c>
      <c r="E664" s="12" t="s">
        <v>16507</v>
      </c>
      <c r="F664" s="12" t="s">
        <v>1007</v>
      </c>
      <c r="G664" s="12">
        <v>2018</v>
      </c>
      <c r="H664" s="70">
        <v>43221</v>
      </c>
      <c r="I664" s="12" t="s">
        <v>16508</v>
      </c>
      <c r="K664" s="12" t="s">
        <v>16509</v>
      </c>
    </row>
    <row r="665" spans="1:11" ht="15.75" customHeight="1">
      <c r="A665" s="12">
        <v>29712731</v>
      </c>
      <c r="B665" s="12" t="s">
        <v>16510</v>
      </c>
      <c r="C665" s="12" t="s">
        <v>16511</v>
      </c>
      <c r="D665" s="12" t="s">
        <v>16512</v>
      </c>
      <c r="E665" s="12" t="s">
        <v>903</v>
      </c>
      <c r="F665" s="12" t="s">
        <v>90</v>
      </c>
      <c r="G665" s="12">
        <v>2018</v>
      </c>
      <c r="H665" s="70">
        <v>43222</v>
      </c>
      <c r="I665" s="12" t="s">
        <v>16513</v>
      </c>
      <c r="K665" s="12" t="s">
        <v>16514</v>
      </c>
    </row>
    <row r="666" spans="1:11" ht="15.75" customHeight="1">
      <c r="A666" s="12">
        <v>29746924</v>
      </c>
      <c r="B666" s="12" t="s">
        <v>16515</v>
      </c>
      <c r="C666" s="12" t="s">
        <v>16516</v>
      </c>
      <c r="D666" s="12" t="s">
        <v>16517</v>
      </c>
      <c r="E666" s="12" t="s">
        <v>14385</v>
      </c>
      <c r="F666" s="12" t="s">
        <v>661</v>
      </c>
      <c r="G666" s="12">
        <v>2018</v>
      </c>
      <c r="H666" s="70">
        <v>43231</v>
      </c>
      <c r="K666" s="12" t="s">
        <v>16518</v>
      </c>
    </row>
    <row r="667" spans="1:11" ht="15.75" customHeight="1">
      <c r="A667" s="12">
        <v>29748997</v>
      </c>
      <c r="B667" s="12" t="s">
        <v>16519</v>
      </c>
      <c r="C667" s="12" t="s">
        <v>16520</v>
      </c>
      <c r="D667" s="12" t="s">
        <v>16521</v>
      </c>
      <c r="E667" s="12" t="s">
        <v>16522</v>
      </c>
      <c r="F667" s="12" t="s">
        <v>405</v>
      </c>
      <c r="G667" s="12">
        <v>2018</v>
      </c>
      <c r="H667" s="70">
        <v>43232</v>
      </c>
      <c r="I667" s="12" t="s">
        <v>16523</v>
      </c>
      <c r="J667" s="12" t="s">
        <v>16524</v>
      </c>
      <c r="K667" s="12" t="s">
        <v>16525</v>
      </c>
    </row>
    <row r="668" spans="1:11" ht="15.75" customHeight="1">
      <c r="A668" s="12">
        <v>29848403</v>
      </c>
      <c r="B668" s="12" t="s">
        <v>16526</v>
      </c>
      <c r="C668" s="12" t="s">
        <v>16527</v>
      </c>
      <c r="D668" s="12" t="s">
        <v>16528</v>
      </c>
      <c r="E668" s="12" t="s">
        <v>16529</v>
      </c>
      <c r="F668" s="12" t="s">
        <v>1912</v>
      </c>
      <c r="G668" s="12">
        <v>2018</v>
      </c>
      <c r="H668" s="70">
        <v>43252</v>
      </c>
      <c r="I668" s="12" t="s">
        <v>16530</v>
      </c>
      <c r="K668" s="12" t="s">
        <v>16531</v>
      </c>
    </row>
    <row r="669" spans="1:11" ht="15.75" customHeight="1">
      <c r="A669" s="12">
        <v>29860971</v>
      </c>
      <c r="B669" s="12" t="s">
        <v>16532</v>
      </c>
      <c r="C669" s="12" t="s">
        <v>16533</v>
      </c>
      <c r="D669" s="12" t="s">
        <v>16534</v>
      </c>
      <c r="E669" s="12" t="s">
        <v>324</v>
      </c>
      <c r="F669" s="12" t="s">
        <v>443</v>
      </c>
      <c r="G669" s="12">
        <v>2018</v>
      </c>
      <c r="H669" s="70">
        <v>43256</v>
      </c>
      <c r="K669" s="12" t="s">
        <v>16535</v>
      </c>
    </row>
    <row r="670" spans="1:11" ht="15.75" customHeight="1">
      <c r="A670" s="12">
        <v>29866477</v>
      </c>
      <c r="B670" s="12" t="s">
        <v>16536</v>
      </c>
      <c r="C670" s="12" t="s">
        <v>16537</v>
      </c>
      <c r="D670" s="12" t="s">
        <v>16538</v>
      </c>
      <c r="E670" s="12" t="s">
        <v>16539</v>
      </c>
      <c r="F670" s="12" t="s">
        <v>16540</v>
      </c>
      <c r="G670" s="12">
        <v>2018</v>
      </c>
      <c r="H670" s="70">
        <v>43257</v>
      </c>
      <c r="K670" s="12" t="s">
        <v>16541</v>
      </c>
    </row>
    <row r="671" spans="1:11" ht="15.75" customHeight="1">
      <c r="A671" s="12">
        <v>29896250</v>
      </c>
      <c r="B671" s="12" t="s">
        <v>16542</v>
      </c>
      <c r="C671" s="12" t="s">
        <v>16543</v>
      </c>
      <c r="D671" s="12" t="s">
        <v>16544</v>
      </c>
      <c r="E671" s="12" t="s">
        <v>16545</v>
      </c>
      <c r="F671" s="12" t="s">
        <v>9074</v>
      </c>
      <c r="G671" s="12">
        <v>2018</v>
      </c>
      <c r="H671" s="70">
        <v>43265</v>
      </c>
      <c r="I671" s="12" t="s">
        <v>16546</v>
      </c>
      <c r="K671" s="12" t="s">
        <v>16547</v>
      </c>
    </row>
    <row r="672" spans="1:11" ht="15.75" customHeight="1">
      <c r="A672" s="12">
        <v>29946164</v>
      </c>
      <c r="B672" s="12" t="s">
        <v>16548</v>
      </c>
      <c r="C672" s="12" t="s">
        <v>16549</v>
      </c>
      <c r="D672" s="12" t="s">
        <v>16550</v>
      </c>
      <c r="E672" s="12" t="s">
        <v>16551</v>
      </c>
      <c r="F672" s="12" t="s">
        <v>16552</v>
      </c>
      <c r="G672" s="12">
        <v>2018</v>
      </c>
      <c r="H672" s="70">
        <v>43279</v>
      </c>
      <c r="K672" s="12" t="s">
        <v>16553</v>
      </c>
    </row>
    <row r="673" spans="1:11" ht="15.75" customHeight="1">
      <c r="A673" s="12">
        <v>29554238</v>
      </c>
      <c r="B673" s="12" t="s">
        <v>16554</v>
      </c>
      <c r="C673" s="12" t="s">
        <v>16555</v>
      </c>
      <c r="D673" s="12" t="s">
        <v>16556</v>
      </c>
      <c r="E673" s="12" t="s">
        <v>16557</v>
      </c>
      <c r="F673" s="12" t="s">
        <v>851</v>
      </c>
      <c r="G673" s="12">
        <v>2018</v>
      </c>
      <c r="H673" s="70">
        <v>43179</v>
      </c>
      <c r="I673" s="12" t="s">
        <v>16558</v>
      </c>
      <c r="K673" s="12" t="s">
        <v>16559</v>
      </c>
    </row>
    <row r="674" spans="1:11" ht="15.75" customHeight="1">
      <c r="A674" s="12">
        <v>29762724</v>
      </c>
      <c r="B674" s="12" t="s">
        <v>16560</v>
      </c>
      <c r="C674" s="12" t="s">
        <v>16561</v>
      </c>
      <c r="D674" s="12" t="s">
        <v>16562</v>
      </c>
      <c r="E674" s="12" t="s">
        <v>16563</v>
      </c>
      <c r="F674" s="12" t="s">
        <v>16564</v>
      </c>
      <c r="G674" s="12">
        <v>2018</v>
      </c>
      <c r="H674" s="70">
        <v>43236</v>
      </c>
      <c r="I674" s="12" t="s">
        <v>16565</v>
      </c>
      <c r="K674" s="12" t="s">
        <v>16566</v>
      </c>
    </row>
    <row r="675" spans="1:11" ht="15.75" customHeight="1">
      <c r="A675" s="12">
        <v>30002340</v>
      </c>
      <c r="B675" s="12" t="s">
        <v>16567</v>
      </c>
      <c r="C675" s="12" t="s">
        <v>16568</v>
      </c>
      <c r="D675" s="12" t="s">
        <v>16569</v>
      </c>
      <c r="E675" s="12" t="s">
        <v>16570</v>
      </c>
      <c r="F675" s="12" t="s">
        <v>5631</v>
      </c>
      <c r="G675" s="12">
        <v>2018</v>
      </c>
      <c r="H675" s="70">
        <v>43295</v>
      </c>
      <c r="I675" s="12" t="s">
        <v>16571</v>
      </c>
      <c r="K675" s="12" t="s">
        <v>16572</v>
      </c>
    </row>
    <row r="676" spans="1:11" ht="15.75" customHeight="1">
      <c r="A676" s="12">
        <v>29729635</v>
      </c>
      <c r="B676" s="12" t="s">
        <v>16573</v>
      </c>
      <c r="C676" s="12" t="s">
        <v>16574</v>
      </c>
      <c r="D676" s="12" t="s">
        <v>16575</v>
      </c>
      <c r="E676" s="12" t="s">
        <v>8906</v>
      </c>
      <c r="F676" s="12" t="s">
        <v>16576</v>
      </c>
      <c r="G676" s="12">
        <v>2018</v>
      </c>
      <c r="H676" s="70">
        <v>43226</v>
      </c>
      <c r="K676" s="12" t="s">
        <v>16577</v>
      </c>
    </row>
    <row r="677" spans="1:11" ht="15.75" customHeight="1">
      <c r="A677" s="12">
        <v>29735758</v>
      </c>
      <c r="B677" s="12" t="s">
        <v>16578</v>
      </c>
      <c r="C677" s="12" t="s">
        <v>16579</v>
      </c>
      <c r="D677" s="12" t="s">
        <v>16580</v>
      </c>
      <c r="E677" s="12" t="s">
        <v>16581</v>
      </c>
      <c r="F677" s="12" t="s">
        <v>691</v>
      </c>
      <c r="G677" s="12">
        <v>2018</v>
      </c>
      <c r="H677" s="70">
        <v>43229</v>
      </c>
      <c r="I677" s="12" t="s">
        <v>16582</v>
      </c>
      <c r="K677" s="12" t="s">
        <v>16583</v>
      </c>
    </row>
    <row r="678" spans="1:11" ht="15.75" customHeight="1">
      <c r="A678" s="12">
        <v>30038484</v>
      </c>
      <c r="B678" s="12" t="s">
        <v>16584</v>
      </c>
      <c r="C678" s="12" t="s">
        <v>16585</v>
      </c>
      <c r="D678" s="12" t="s">
        <v>16586</v>
      </c>
      <c r="E678" s="12" t="s">
        <v>16587</v>
      </c>
      <c r="F678" s="12" t="s">
        <v>16588</v>
      </c>
      <c r="G678" s="12">
        <v>2018</v>
      </c>
      <c r="H678" s="70">
        <v>43306</v>
      </c>
      <c r="I678" s="12" t="s">
        <v>16589</v>
      </c>
      <c r="K678" s="12" t="s">
        <v>16590</v>
      </c>
    </row>
    <row r="679" spans="1:11" ht="15.75" customHeight="1">
      <c r="A679" s="12">
        <v>30038262</v>
      </c>
      <c r="B679" s="12" t="s">
        <v>16591</v>
      </c>
      <c r="C679" s="12" t="s">
        <v>16592</v>
      </c>
      <c r="D679" s="12" t="s">
        <v>16593</v>
      </c>
      <c r="E679" s="12" t="s">
        <v>16594</v>
      </c>
      <c r="F679" s="12" t="s">
        <v>7282</v>
      </c>
      <c r="G679" s="12">
        <v>2018</v>
      </c>
      <c r="H679" s="70">
        <v>43306</v>
      </c>
      <c r="I679" s="12" t="s">
        <v>16595</v>
      </c>
      <c r="K679" s="12" t="s">
        <v>16596</v>
      </c>
    </row>
    <row r="680" spans="1:11" ht="15.75" customHeight="1">
      <c r="A680" s="12">
        <v>30094225</v>
      </c>
      <c r="B680" s="12" t="s">
        <v>16597</v>
      </c>
      <c r="C680" s="12" t="s">
        <v>16598</v>
      </c>
      <c r="D680" s="12" t="s">
        <v>16599</v>
      </c>
      <c r="E680" s="12" t="s">
        <v>1891</v>
      </c>
      <c r="F680" s="12" t="s">
        <v>559</v>
      </c>
      <c r="G680" s="12">
        <v>2018</v>
      </c>
      <c r="H680" s="70">
        <v>43323</v>
      </c>
      <c r="I680" s="12" t="s">
        <v>16600</v>
      </c>
      <c r="K680" s="12" t="s">
        <v>16601</v>
      </c>
    </row>
    <row r="681" spans="1:11" ht="15.75" customHeight="1">
      <c r="A681" s="12">
        <v>30147292</v>
      </c>
      <c r="B681" s="12" t="s">
        <v>16602</v>
      </c>
      <c r="C681" s="12" t="s">
        <v>16603</v>
      </c>
      <c r="D681" s="12" t="s">
        <v>16604</v>
      </c>
      <c r="E681" s="12" t="s">
        <v>16605</v>
      </c>
      <c r="F681" s="12" t="s">
        <v>2454</v>
      </c>
      <c r="G681" s="12">
        <v>2018</v>
      </c>
      <c r="H681" s="70">
        <v>43340</v>
      </c>
      <c r="I681" s="12" t="s">
        <v>16606</v>
      </c>
      <c r="K681" s="12" t="s">
        <v>16607</v>
      </c>
    </row>
    <row r="682" spans="1:11" ht="15.75" customHeight="1">
      <c r="A682" s="12">
        <v>30052651</v>
      </c>
      <c r="B682" s="12" t="s">
        <v>16608</v>
      </c>
      <c r="C682" s="12" t="s">
        <v>16609</v>
      </c>
      <c r="D682" s="12" t="s">
        <v>16610</v>
      </c>
      <c r="E682" s="12" t="s">
        <v>11179</v>
      </c>
      <c r="F682" s="12" t="s">
        <v>2168</v>
      </c>
      <c r="G682" s="12">
        <v>2018</v>
      </c>
      <c r="H682" s="70">
        <v>43309</v>
      </c>
      <c r="I682" s="12" t="s">
        <v>16611</v>
      </c>
      <c r="K682" s="12" t="s">
        <v>16612</v>
      </c>
    </row>
    <row r="683" spans="1:11" ht="15.75" customHeight="1">
      <c r="A683" s="12">
        <v>28108699</v>
      </c>
      <c r="B683" s="12" t="s">
        <v>16613</v>
      </c>
      <c r="C683" s="12" t="s">
        <v>16614</v>
      </c>
      <c r="D683" s="12" t="s">
        <v>16615</v>
      </c>
      <c r="E683" s="12" t="s">
        <v>16616</v>
      </c>
      <c r="F683" s="12" t="s">
        <v>251</v>
      </c>
      <c r="G683" s="12">
        <v>2018</v>
      </c>
      <c r="H683" s="70">
        <v>42757</v>
      </c>
      <c r="K683" s="12" t="s">
        <v>16617</v>
      </c>
    </row>
    <row r="684" spans="1:11" ht="15.75" customHeight="1">
      <c r="A684" s="12">
        <v>29409759</v>
      </c>
      <c r="B684" s="12" t="s">
        <v>16618</v>
      </c>
      <c r="C684" s="12" t="s">
        <v>16619</v>
      </c>
      <c r="D684" s="12" t="s">
        <v>16620</v>
      </c>
      <c r="E684" s="12" t="s">
        <v>16621</v>
      </c>
      <c r="F684" s="12" t="s">
        <v>2556</v>
      </c>
      <c r="G684" s="12">
        <v>2018</v>
      </c>
      <c r="H684" s="70">
        <v>43139</v>
      </c>
      <c r="K684" s="12" t="s">
        <v>16622</v>
      </c>
    </row>
    <row r="685" spans="1:11" ht="15.75" customHeight="1">
      <c r="A685" s="12">
        <v>29417387</v>
      </c>
      <c r="B685" s="12" t="s">
        <v>16623</v>
      </c>
      <c r="C685" s="12" t="s">
        <v>16624</v>
      </c>
      <c r="D685" s="12" t="s">
        <v>16625</v>
      </c>
      <c r="E685" s="12" t="s">
        <v>16626</v>
      </c>
      <c r="F685" s="12" t="s">
        <v>16627</v>
      </c>
      <c r="G685" s="12">
        <v>2018</v>
      </c>
      <c r="H685" s="70">
        <v>43140</v>
      </c>
      <c r="K685" s="12" t="s">
        <v>16628</v>
      </c>
    </row>
    <row r="686" spans="1:11" ht="15.75" customHeight="1">
      <c r="A686" s="12">
        <v>29420716</v>
      </c>
      <c r="B686" s="12" t="s">
        <v>16629</v>
      </c>
      <c r="C686" s="12" t="s">
        <v>16630</v>
      </c>
      <c r="D686" s="12" t="s">
        <v>16631</v>
      </c>
      <c r="E686" s="12" t="s">
        <v>16632</v>
      </c>
      <c r="F686" s="12" t="s">
        <v>851</v>
      </c>
      <c r="G686" s="12">
        <v>2018</v>
      </c>
      <c r="H686" s="70">
        <v>43140</v>
      </c>
      <c r="I686" s="12" t="s">
        <v>16633</v>
      </c>
      <c r="K686" s="12" t="s">
        <v>16634</v>
      </c>
    </row>
    <row r="687" spans="1:11" ht="15.75" customHeight="1">
      <c r="A687" s="12">
        <v>29427803</v>
      </c>
      <c r="B687" s="12" t="s">
        <v>16635</v>
      </c>
      <c r="C687" s="12" t="s">
        <v>16636</v>
      </c>
      <c r="D687" s="12" t="s">
        <v>16637</v>
      </c>
      <c r="E687" s="12" t="s">
        <v>68</v>
      </c>
      <c r="F687" s="12" t="s">
        <v>2784</v>
      </c>
      <c r="G687" s="12">
        <v>2018</v>
      </c>
      <c r="H687" s="70">
        <v>43142</v>
      </c>
      <c r="K687" s="12" t="s">
        <v>16638</v>
      </c>
    </row>
    <row r="688" spans="1:11" ht="15.75" customHeight="1">
      <c r="A688" s="12">
        <v>29431148</v>
      </c>
      <c r="B688" s="12" t="s">
        <v>16639</v>
      </c>
      <c r="C688" s="12" t="s">
        <v>16640</v>
      </c>
      <c r="D688" s="12" t="s">
        <v>16641</v>
      </c>
      <c r="E688" s="12" t="s">
        <v>12844</v>
      </c>
      <c r="F688" s="12" t="s">
        <v>251</v>
      </c>
      <c r="G688" s="12">
        <v>2018</v>
      </c>
      <c r="H688" s="70">
        <v>43144</v>
      </c>
      <c r="K688" s="12" t="s">
        <v>16642</v>
      </c>
    </row>
    <row r="689" spans="1:11" ht="15.75" customHeight="1">
      <c r="A689" s="12">
        <v>29465653</v>
      </c>
      <c r="B689" s="12" t="s">
        <v>16643</v>
      </c>
      <c r="C689" s="12" t="s">
        <v>16644</v>
      </c>
      <c r="D689" s="12" t="s">
        <v>16645</v>
      </c>
      <c r="E689" s="12" t="s">
        <v>10992</v>
      </c>
      <c r="F689" s="12" t="s">
        <v>128</v>
      </c>
      <c r="G689" s="12">
        <v>2018</v>
      </c>
      <c r="H689" s="70">
        <v>43153</v>
      </c>
      <c r="K689" s="12" t="s">
        <v>16646</v>
      </c>
    </row>
    <row r="690" spans="1:11" ht="15.75" customHeight="1">
      <c r="A690" s="12">
        <v>29503448</v>
      </c>
      <c r="B690" s="12" t="s">
        <v>16647</v>
      </c>
      <c r="C690" s="12" t="s">
        <v>16648</v>
      </c>
      <c r="D690" s="12" t="s">
        <v>16649</v>
      </c>
      <c r="E690" s="12" t="s">
        <v>16650</v>
      </c>
      <c r="F690" s="12" t="s">
        <v>16651</v>
      </c>
      <c r="G690" s="12">
        <v>2018</v>
      </c>
      <c r="H690" s="70">
        <v>43165</v>
      </c>
      <c r="I690" s="12" t="s">
        <v>16652</v>
      </c>
      <c r="K690" s="12" t="s">
        <v>16653</v>
      </c>
    </row>
    <row r="691" spans="1:11" ht="15.75" customHeight="1">
      <c r="A691" s="12">
        <v>29514561</v>
      </c>
      <c r="B691" s="12" t="s">
        <v>16654</v>
      </c>
      <c r="C691" s="12" t="s">
        <v>16655</v>
      </c>
      <c r="D691" s="12" t="s">
        <v>16656</v>
      </c>
      <c r="E691" s="12" t="s">
        <v>16657</v>
      </c>
      <c r="F691" s="12" t="s">
        <v>725</v>
      </c>
      <c r="G691" s="12">
        <v>2018</v>
      </c>
      <c r="H691" s="70">
        <v>43168</v>
      </c>
      <c r="K691" s="12" t="s">
        <v>16658</v>
      </c>
    </row>
    <row r="692" spans="1:11" ht="15.75" customHeight="1">
      <c r="A692" s="12">
        <v>29627327</v>
      </c>
      <c r="B692" s="12" t="s">
        <v>16659</v>
      </c>
      <c r="C692" s="12" t="s">
        <v>16660</v>
      </c>
      <c r="D692" s="12" t="s">
        <v>16661</v>
      </c>
      <c r="E692" s="12" t="s">
        <v>16662</v>
      </c>
      <c r="F692" s="12" t="s">
        <v>605</v>
      </c>
      <c r="G692" s="12">
        <v>2018</v>
      </c>
      <c r="H692" s="70">
        <v>43199</v>
      </c>
      <c r="K692" s="12" t="s">
        <v>16663</v>
      </c>
    </row>
    <row r="693" spans="1:11" ht="15.75" customHeight="1">
      <c r="A693" s="12">
        <v>29656416</v>
      </c>
      <c r="B693" s="12" t="s">
        <v>16664</v>
      </c>
      <c r="C693" s="12" t="s">
        <v>16665</v>
      </c>
      <c r="D693" s="12" t="s">
        <v>16666</v>
      </c>
      <c r="E693" s="12" t="s">
        <v>16667</v>
      </c>
      <c r="F693" s="12" t="s">
        <v>3796</v>
      </c>
      <c r="G693" s="12">
        <v>2018</v>
      </c>
      <c r="H693" s="70">
        <v>43206</v>
      </c>
      <c r="K693" s="12" t="s">
        <v>16668</v>
      </c>
    </row>
    <row r="694" spans="1:11" ht="15.75" customHeight="1">
      <c r="A694" s="12">
        <v>29748180</v>
      </c>
      <c r="B694" s="12" t="s">
        <v>16669</v>
      </c>
      <c r="C694" s="12" t="s">
        <v>16670</v>
      </c>
      <c r="D694" s="12" t="s">
        <v>16671</v>
      </c>
      <c r="E694" s="12" t="s">
        <v>7904</v>
      </c>
      <c r="F694" s="12" t="s">
        <v>251</v>
      </c>
      <c r="G694" s="12">
        <v>2018</v>
      </c>
      <c r="H694" s="70">
        <v>43232</v>
      </c>
      <c r="K694" s="12" t="s">
        <v>16672</v>
      </c>
    </row>
    <row r="695" spans="1:11" ht="15.75" customHeight="1">
      <c r="A695" s="12">
        <v>29771867</v>
      </c>
      <c r="B695" s="12" t="s">
        <v>16673</v>
      </c>
      <c r="C695" s="12" t="s">
        <v>16674</v>
      </c>
      <c r="D695" s="12" t="s">
        <v>16675</v>
      </c>
      <c r="E695" s="12" t="s">
        <v>16676</v>
      </c>
      <c r="F695" s="12" t="s">
        <v>128</v>
      </c>
      <c r="G695" s="12">
        <v>2018</v>
      </c>
      <c r="H695" s="70">
        <v>43238</v>
      </c>
      <c r="K695" s="12" t="s">
        <v>16677</v>
      </c>
    </row>
    <row r="696" spans="1:11" ht="15.75" customHeight="1">
      <c r="A696" s="12">
        <v>29777489</v>
      </c>
      <c r="B696" s="12" t="s">
        <v>16678</v>
      </c>
      <c r="C696" s="12" t="s">
        <v>16679</v>
      </c>
      <c r="D696" s="12" t="s">
        <v>16680</v>
      </c>
      <c r="E696" s="12" t="s">
        <v>11082</v>
      </c>
      <c r="F696" s="12" t="s">
        <v>1276</v>
      </c>
      <c r="G696" s="12">
        <v>2018</v>
      </c>
      <c r="H696" s="70">
        <v>43240</v>
      </c>
      <c r="K696" s="12" t="s">
        <v>16681</v>
      </c>
    </row>
    <row r="697" spans="1:11" ht="15.75" customHeight="1">
      <c r="A697" s="12">
        <v>29848563</v>
      </c>
      <c r="B697" s="12" t="s">
        <v>16682</v>
      </c>
      <c r="C697" s="12" t="s">
        <v>16683</v>
      </c>
      <c r="D697" s="12" t="s">
        <v>16684</v>
      </c>
      <c r="E697" s="12" t="s">
        <v>16685</v>
      </c>
      <c r="F697" s="12" t="s">
        <v>267</v>
      </c>
      <c r="G697" s="12">
        <v>2018</v>
      </c>
      <c r="H697" s="70">
        <v>43252</v>
      </c>
      <c r="I697" s="12" t="s">
        <v>16686</v>
      </c>
      <c r="K697" s="12" t="s">
        <v>16687</v>
      </c>
    </row>
    <row r="698" spans="1:11" ht="15.75" customHeight="1">
      <c r="A698" s="12">
        <v>29850935</v>
      </c>
      <c r="B698" s="12" t="s">
        <v>16688</v>
      </c>
      <c r="C698" s="12" t="s">
        <v>16689</v>
      </c>
      <c r="D698" s="12" t="s">
        <v>16690</v>
      </c>
      <c r="E698" s="12" t="s">
        <v>2296</v>
      </c>
      <c r="F698" s="12" t="s">
        <v>3138</v>
      </c>
      <c r="G698" s="12">
        <v>2018</v>
      </c>
      <c r="H698" s="70">
        <v>43252</v>
      </c>
      <c r="K698" s="12" t="s">
        <v>16691</v>
      </c>
    </row>
    <row r="699" spans="1:11" ht="15.75" customHeight="1">
      <c r="A699" s="12">
        <v>29858127</v>
      </c>
      <c r="B699" s="12" t="s">
        <v>16692</v>
      </c>
      <c r="C699" s="12" t="s">
        <v>16693</v>
      </c>
      <c r="D699" s="12" t="s">
        <v>16694</v>
      </c>
      <c r="E699" s="12" t="s">
        <v>16695</v>
      </c>
      <c r="F699" s="12" t="s">
        <v>2725</v>
      </c>
      <c r="G699" s="12">
        <v>2018</v>
      </c>
      <c r="H699" s="70">
        <v>43254</v>
      </c>
      <c r="K699" s="12" t="s">
        <v>16696</v>
      </c>
    </row>
    <row r="700" spans="1:11" ht="15.75" customHeight="1">
      <c r="A700" s="12">
        <v>29891601</v>
      </c>
      <c r="B700" s="12" t="s">
        <v>16697</v>
      </c>
      <c r="C700" s="12" t="s">
        <v>16698</v>
      </c>
      <c r="D700" s="12" t="s">
        <v>16699</v>
      </c>
      <c r="E700" s="12" t="s">
        <v>16700</v>
      </c>
      <c r="F700" s="12" t="s">
        <v>1128</v>
      </c>
      <c r="G700" s="12">
        <v>2018</v>
      </c>
      <c r="H700" s="70">
        <v>43264</v>
      </c>
      <c r="I700" s="12" t="s">
        <v>16701</v>
      </c>
      <c r="K700" s="12" t="s">
        <v>16702</v>
      </c>
    </row>
    <row r="701" spans="1:11" ht="15.75" customHeight="1">
      <c r="A701" s="12">
        <v>29892034</v>
      </c>
      <c r="B701" s="12" t="s">
        <v>16703</v>
      </c>
      <c r="C701" s="12" t="s">
        <v>16704</v>
      </c>
      <c r="D701" s="12" t="s">
        <v>16705</v>
      </c>
      <c r="E701" s="12" t="s">
        <v>8723</v>
      </c>
      <c r="F701" s="12" t="s">
        <v>15619</v>
      </c>
      <c r="G701" s="12">
        <v>2018</v>
      </c>
      <c r="H701" s="70">
        <v>43264</v>
      </c>
      <c r="K701" s="12" t="s">
        <v>16706</v>
      </c>
    </row>
    <row r="702" spans="1:11" ht="15.75" customHeight="1">
      <c r="A702" s="12">
        <v>29902519</v>
      </c>
      <c r="B702" s="12" t="s">
        <v>16707</v>
      </c>
      <c r="C702" s="12" t="s">
        <v>16708</v>
      </c>
      <c r="D702" s="12" t="s">
        <v>16709</v>
      </c>
      <c r="E702" s="12" t="s">
        <v>16710</v>
      </c>
      <c r="F702" s="12" t="s">
        <v>4565</v>
      </c>
      <c r="G702" s="12">
        <v>2018</v>
      </c>
      <c r="H702" s="70">
        <v>43266</v>
      </c>
      <c r="I702" s="12" t="s">
        <v>16711</v>
      </c>
      <c r="K702" s="12" t="s">
        <v>16712</v>
      </c>
    </row>
    <row r="703" spans="1:11" ht="15.75" customHeight="1">
      <c r="A703" s="12">
        <v>29927376</v>
      </c>
      <c r="B703" s="12" t="s">
        <v>16713</v>
      </c>
      <c r="C703" s="12" t="s">
        <v>16714</v>
      </c>
      <c r="D703" s="12" t="s">
        <v>16715</v>
      </c>
      <c r="E703" s="12" t="s">
        <v>5644</v>
      </c>
      <c r="F703" s="12" t="s">
        <v>627</v>
      </c>
      <c r="G703" s="12">
        <v>2018</v>
      </c>
      <c r="H703" s="70">
        <v>43273</v>
      </c>
      <c r="K703" s="12" t="s">
        <v>16716</v>
      </c>
    </row>
    <row r="704" spans="1:11" ht="15.75" customHeight="1">
      <c r="A704" s="12">
        <v>29987959</v>
      </c>
      <c r="B704" s="12" t="s">
        <v>16717</v>
      </c>
      <c r="C704" s="12" t="s">
        <v>16718</v>
      </c>
      <c r="D704" s="12" t="s">
        <v>16719</v>
      </c>
      <c r="E704" s="12" t="s">
        <v>16720</v>
      </c>
      <c r="F704" s="12" t="s">
        <v>2832</v>
      </c>
      <c r="G704" s="12">
        <v>2018</v>
      </c>
      <c r="H704" s="70">
        <v>43292</v>
      </c>
      <c r="K704" s="12" t="s">
        <v>16721</v>
      </c>
    </row>
    <row r="705" spans="1:11" ht="15.75" customHeight="1">
      <c r="A705" s="12">
        <v>30001294</v>
      </c>
      <c r="B705" s="12" t="s">
        <v>16722</v>
      </c>
      <c r="C705" s="12" t="s">
        <v>16723</v>
      </c>
      <c r="D705" s="12" t="s">
        <v>16724</v>
      </c>
      <c r="E705" s="12" t="s">
        <v>14830</v>
      </c>
      <c r="F705" s="12" t="s">
        <v>11445</v>
      </c>
      <c r="G705" s="12">
        <v>2018</v>
      </c>
      <c r="H705" s="70">
        <v>43294</v>
      </c>
      <c r="K705" s="12" t="s">
        <v>16725</v>
      </c>
    </row>
    <row r="706" spans="1:11" ht="15.75" customHeight="1">
      <c r="A706" s="12">
        <v>30001295</v>
      </c>
      <c r="B706" s="12" t="s">
        <v>16726</v>
      </c>
      <c r="C706" s="12" t="s">
        <v>16727</v>
      </c>
      <c r="D706" s="12" t="s">
        <v>16728</v>
      </c>
      <c r="E706" s="12" t="s">
        <v>14190</v>
      </c>
      <c r="F706" s="12" t="s">
        <v>11445</v>
      </c>
      <c r="G706" s="12">
        <v>2018</v>
      </c>
      <c r="H706" s="70">
        <v>43294</v>
      </c>
      <c r="K706" s="12" t="s">
        <v>16729</v>
      </c>
    </row>
    <row r="707" spans="1:11" ht="15.75" customHeight="1">
      <c r="A707" s="12">
        <v>30068558</v>
      </c>
      <c r="B707" s="12" t="s">
        <v>16730</v>
      </c>
      <c r="C707" s="12" t="s">
        <v>16731</v>
      </c>
      <c r="D707" s="12" t="s">
        <v>16732</v>
      </c>
      <c r="E707" s="12" t="s">
        <v>16733</v>
      </c>
      <c r="F707" s="12" t="s">
        <v>14024</v>
      </c>
      <c r="G707" s="12">
        <v>2018</v>
      </c>
      <c r="H707" s="70">
        <v>43315</v>
      </c>
      <c r="I707" s="12" t="s">
        <v>16734</v>
      </c>
      <c r="K707" s="12" t="s">
        <v>16735</v>
      </c>
    </row>
    <row r="708" spans="1:11" ht="15.75" customHeight="1">
      <c r="A708" s="12">
        <v>30068559</v>
      </c>
      <c r="B708" s="12" t="s">
        <v>16736</v>
      </c>
      <c r="C708" s="12" t="s">
        <v>16737</v>
      </c>
      <c r="D708" s="12" t="s">
        <v>16738</v>
      </c>
      <c r="E708" s="12" t="s">
        <v>16733</v>
      </c>
      <c r="F708" s="12" t="s">
        <v>14024</v>
      </c>
      <c r="G708" s="12">
        <v>2018</v>
      </c>
      <c r="H708" s="70">
        <v>43315</v>
      </c>
      <c r="I708" s="12" t="s">
        <v>16739</v>
      </c>
      <c r="K708" s="12" t="s">
        <v>16740</v>
      </c>
    </row>
    <row r="709" spans="1:11" ht="15.75" customHeight="1">
      <c r="A709" s="12">
        <v>30320305</v>
      </c>
      <c r="B709" s="12" t="s">
        <v>16741</v>
      </c>
      <c r="C709" s="12" t="s">
        <v>16742</v>
      </c>
      <c r="D709" s="12" t="s">
        <v>16743</v>
      </c>
      <c r="E709" s="12" t="s">
        <v>13572</v>
      </c>
      <c r="F709" s="12" t="s">
        <v>16744</v>
      </c>
      <c r="G709" s="12">
        <v>2018</v>
      </c>
      <c r="H709" s="70">
        <v>43389</v>
      </c>
      <c r="I709" s="12" t="s">
        <v>16745</v>
      </c>
      <c r="K709" s="12" t="s">
        <v>16746</v>
      </c>
    </row>
    <row r="710" spans="1:11" ht="15.75" customHeight="1">
      <c r="A710" s="12">
        <v>30483375</v>
      </c>
      <c r="B710" s="12" t="s">
        <v>16747</v>
      </c>
      <c r="C710" s="12" t="s">
        <v>16748</v>
      </c>
      <c r="D710" s="12" t="s">
        <v>16749</v>
      </c>
      <c r="E710" s="12" t="s">
        <v>16750</v>
      </c>
      <c r="F710" s="12" t="s">
        <v>5171</v>
      </c>
      <c r="G710" s="12">
        <v>2018</v>
      </c>
      <c r="H710" s="70">
        <v>43433</v>
      </c>
      <c r="I710" s="12" t="s">
        <v>16751</v>
      </c>
    </row>
    <row r="711" spans="1:11" ht="15.75" customHeight="1">
      <c r="A711" s="12">
        <v>30534923</v>
      </c>
      <c r="B711" s="12" t="s">
        <v>16752</v>
      </c>
      <c r="C711" s="12" t="s">
        <v>16753</v>
      </c>
      <c r="D711" s="12" t="s">
        <v>16754</v>
      </c>
      <c r="E711" s="12" t="s">
        <v>8781</v>
      </c>
      <c r="F711" s="12" t="s">
        <v>1560</v>
      </c>
      <c r="G711" s="12">
        <v>2018</v>
      </c>
      <c r="H711" s="70">
        <v>43446</v>
      </c>
      <c r="K711" s="12" t="s">
        <v>16755</v>
      </c>
    </row>
    <row r="712" spans="1:11" ht="15.75" customHeight="1">
      <c r="A712" s="12">
        <v>30607273</v>
      </c>
      <c r="B712" s="12" t="s">
        <v>16756</v>
      </c>
      <c r="C712" s="12" t="s">
        <v>16757</v>
      </c>
      <c r="D712" s="12" t="s">
        <v>16758</v>
      </c>
      <c r="E712" s="12" t="s">
        <v>16759</v>
      </c>
      <c r="F712" s="12" t="s">
        <v>16760</v>
      </c>
      <c r="G712" s="12">
        <v>2018</v>
      </c>
      <c r="H712" s="70">
        <v>43470</v>
      </c>
      <c r="I712" s="12" t="s">
        <v>16761</v>
      </c>
      <c r="K712" s="12" t="s">
        <v>16762</v>
      </c>
    </row>
    <row r="713" spans="1:11" ht="15.75" customHeight="1">
      <c r="A713" s="12">
        <v>30106956</v>
      </c>
      <c r="B713" s="12" t="s">
        <v>16763</v>
      </c>
      <c r="C713" s="12" t="s">
        <v>16764</v>
      </c>
      <c r="D713" s="12" t="s">
        <v>16765</v>
      </c>
      <c r="E713" s="12" t="s">
        <v>74</v>
      </c>
      <c r="F713" s="12" t="s">
        <v>5224</v>
      </c>
      <c r="G713" s="12">
        <v>2018</v>
      </c>
      <c r="H713" s="70">
        <v>43327</v>
      </c>
      <c r="I713" s="12" t="s">
        <v>16766</v>
      </c>
      <c r="K713" s="12" t="s">
        <v>16767</v>
      </c>
    </row>
    <row r="714" spans="1:11" ht="15.75" customHeight="1">
      <c r="A714" s="12">
        <v>30118682</v>
      </c>
      <c r="B714" s="12" t="s">
        <v>16768</v>
      </c>
      <c r="C714" s="12" t="s">
        <v>16769</v>
      </c>
      <c r="D714" s="12" t="s">
        <v>16770</v>
      </c>
      <c r="E714" s="12" t="s">
        <v>16771</v>
      </c>
      <c r="F714" s="12" t="s">
        <v>11373</v>
      </c>
      <c r="G714" s="12">
        <v>2018</v>
      </c>
      <c r="H714" s="70">
        <v>43330</v>
      </c>
      <c r="I714" s="12" t="s">
        <v>16772</v>
      </c>
      <c r="J714" s="12" t="s">
        <v>16773</v>
      </c>
      <c r="K714" s="12" t="s">
        <v>16774</v>
      </c>
    </row>
    <row r="715" spans="1:11" ht="15.75" customHeight="1">
      <c r="A715" s="12">
        <v>30007329</v>
      </c>
      <c r="B715" s="12" t="s">
        <v>16775</v>
      </c>
      <c r="C715" s="12" t="s">
        <v>16776</v>
      </c>
      <c r="D715" s="12" t="s">
        <v>16777</v>
      </c>
      <c r="E715" s="12" t="s">
        <v>16778</v>
      </c>
      <c r="F715" s="12" t="s">
        <v>6595</v>
      </c>
      <c r="G715" s="12">
        <v>2018</v>
      </c>
      <c r="H715" s="70">
        <v>43296</v>
      </c>
      <c r="I715" s="12" t="s">
        <v>16779</v>
      </c>
      <c r="K715" s="12" t="s">
        <v>16780</v>
      </c>
    </row>
    <row r="716" spans="1:11" ht="15.75" customHeight="1">
      <c r="A716" s="12">
        <v>30186244</v>
      </c>
      <c r="B716" s="12" t="s">
        <v>16781</v>
      </c>
      <c r="C716" s="12" t="s">
        <v>16782</v>
      </c>
      <c r="D716" s="12" t="s">
        <v>16783</v>
      </c>
      <c r="E716" s="12" t="s">
        <v>16784</v>
      </c>
      <c r="F716" s="12" t="s">
        <v>566</v>
      </c>
      <c r="G716" s="12">
        <v>2018</v>
      </c>
      <c r="H716" s="70">
        <v>43350</v>
      </c>
      <c r="I716" s="12" t="s">
        <v>16785</v>
      </c>
      <c r="K716" s="12" t="s">
        <v>16786</v>
      </c>
    </row>
    <row r="717" spans="1:11" ht="15.75" customHeight="1">
      <c r="A717" s="12">
        <v>30144825</v>
      </c>
      <c r="B717" s="12" t="s">
        <v>16787</v>
      </c>
      <c r="C717" s="12" t="s">
        <v>16788</v>
      </c>
      <c r="D717" s="12" t="s">
        <v>16789</v>
      </c>
      <c r="E717" s="12" t="s">
        <v>16790</v>
      </c>
      <c r="F717" s="12" t="s">
        <v>341</v>
      </c>
      <c r="G717" s="12">
        <v>2018</v>
      </c>
      <c r="H717" s="70">
        <v>43339</v>
      </c>
      <c r="I717" s="12" t="s">
        <v>16791</v>
      </c>
      <c r="K717" s="12" t="s">
        <v>16792</v>
      </c>
    </row>
    <row r="718" spans="1:11" ht="15.75" customHeight="1">
      <c r="A718" s="12">
        <v>30224859</v>
      </c>
      <c r="B718" s="12" t="s">
        <v>16793</v>
      </c>
      <c r="C718" s="12" t="s">
        <v>16794</v>
      </c>
      <c r="D718" s="12" t="s">
        <v>16795</v>
      </c>
      <c r="E718" s="12" t="s">
        <v>16796</v>
      </c>
      <c r="F718" s="12" t="s">
        <v>2454</v>
      </c>
      <c r="G718" s="12">
        <v>2018</v>
      </c>
      <c r="H718" s="70">
        <v>43362</v>
      </c>
      <c r="I718" s="12" t="s">
        <v>16797</v>
      </c>
      <c r="K718" s="12" t="s">
        <v>16798</v>
      </c>
    </row>
    <row r="719" spans="1:11" ht="15.75" customHeight="1">
      <c r="A719" s="12">
        <v>30153259</v>
      </c>
      <c r="B719" s="12" t="s">
        <v>16799</v>
      </c>
      <c r="C719" s="12" t="s">
        <v>16800</v>
      </c>
      <c r="D719" s="12" t="s">
        <v>16801</v>
      </c>
      <c r="E719" s="12" t="s">
        <v>16802</v>
      </c>
      <c r="F719" s="12" t="s">
        <v>2168</v>
      </c>
      <c r="G719" s="12">
        <v>2018</v>
      </c>
      <c r="H719" s="70">
        <v>43341</v>
      </c>
      <c r="I719" s="12" t="s">
        <v>16803</v>
      </c>
      <c r="K719" s="12" t="s">
        <v>16804</v>
      </c>
    </row>
    <row r="720" spans="1:11" ht="15.75" customHeight="1">
      <c r="A720" s="12">
        <v>28943408</v>
      </c>
      <c r="B720" s="12" t="s">
        <v>16805</v>
      </c>
      <c r="C720" s="12" t="s">
        <v>16806</v>
      </c>
      <c r="D720" s="12" t="s">
        <v>16807</v>
      </c>
      <c r="E720" s="12" t="s">
        <v>16808</v>
      </c>
      <c r="F720" s="12" t="s">
        <v>3409</v>
      </c>
      <c r="G720" s="12">
        <v>2018</v>
      </c>
      <c r="H720" s="70">
        <v>43004</v>
      </c>
      <c r="K720" s="12" t="s">
        <v>16809</v>
      </c>
    </row>
    <row r="721" spans="1:11" ht="15.75" customHeight="1">
      <c r="A721" s="12">
        <v>29306870</v>
      </c>
      <c r="B721" s="12" t="s">
        <v>16810</v>
      </c>
      <c r="C721" s="12" t="s">
        <v>16811</v>
      </c>
      <c r="D721" s="12" t="s">
        <v>16812</v>
      </c>
      <c r="E721" s="12" t="s">
        <v>13111</v>
      </c>
      <c r="F721" s="12" t="s">
        <v>251</v>
      </c>
      <c r="G721" s="12">
        <v>2018</v>
      </c>
      <c r="H721" s="70">
        <v>43108</v>
      </c>
      <c r="K721" s="12" t="s">
        <v>16813</v>
      </c>
    </row>
    <row r="722" spans="1:11" ht="15.75" customHeight="1">
      <c r="A722" s="12">
        <v>29389825</v>
      </c>
      <c r="B722" s="12" t="s">
        <v>16814</v>
      </c>
      <c r="C722" s="12" t="s">
        <v>16815</v>
      </c>
      <c r="D722" s="12" t="s">
        <v>16816</v>
      </c>
      <c r="E722" s="12" t="s">
        <v>14190</v>
      </c>
      <c r="F722" s="12" t="s">
        <v>11445</v>
      </c>
      <c r="G722" s="12">
        <v>2018</v>
      </c>
      <c r="H722" s="70">
        <v>43133</v>
      </c>
      <c r="K722" s="12" t="s">
        <v>16817</v>
      </c>
    </row>
    <row r="723" spans="1:11" ht="15.75" customHeight="1">
      <c r="A723" s="12">
        <v>29476910</v>
      </c>
      <c r="B723" s="12" t="s">
        <v>16818</v>
      </c>
      <c r="C723" s="12" t="s">
        <v>16819</v>
      </c>
      <c r="D723" s="12" t="s">
        <v>16820</v>
      </c>
      <c r="E723" s="12" t="s">
        <v>16821</v>
      </c>
      <c r="F723" s="12" t="s">
        <v>122</v>
      </c>
      <c r="G723" s="12">
        <v>2018</v>
      </c>
      <c r="H723" s="70">
        <v>43156</v>
      </c>
      <c r="K723" s="12" t="s">
        <v>16822</v>
      </c>
    </row>
    <row r="724" spans="1:11" ht="15.75" customHeight="1">
      <c r="A724" s="12">
        <v>29485537</v>
      </c>
      <c r="B724" s="12" t="s">
        <v>16823</v>
      </c>
      <c r="C724" s="12" t="s">
        <v>16824</v>
      </c>
      <c r="D724" s="12" t="s">
        <v>16825</v>
      </c>
      <c r="E724" s="12" t="s">
        <v>16826</v>
      </c>
      <c r="F724" s="12" t="s">
        <v>128</v>
      </c>
      <c r="G724" s="12">
        <v>2018</v>
      </c>
      <c r="H724" s="70">
        <v>43159</v>
      </c>
      <c r="K724" s="12" t="s">
        <v>16827</v>
      </c>
    </row>
    <row r="725" spans="1:11" ht="15.75" customHeight="1">
      <c r="A725" s="12">
        <v>29509566</v>
      </c>
      <c r="B725" s="12" t="s">
        <v>16828</v>
      </c>
      <c r="C725" s="12" t="s">
        <v>16829</v>
      </c>
      <c r="D725" s="12" t="s">
        <v>16830</v>
      </c>
      <c r="E725" s="12" t="s">
        <v>12725</v>
      </c>
      <c r="F725" s="12" t="s">
        <v>128</v>
      </c>
      <c r="G725" s="12">
        <v>2018</v>
      </c>
      <c r="H725" s="70">
        <v>43166</v>
      </c>
      <c r="I725" s="12" t="s">
        <v>16831</v>
      </c>
      <c r="J725" s="12" t="s">
        <v>16832</v>
      </c>
      <c r="K725" s="12" t="s">
        <v>16833</v>
      </c>
    </row>
    <row r="726" spans="1:11" ht="15.75" customHeight="1">
      <c r="A726" s="12">
        <v>29511067</v>
      </c>
      <c r="B726" s="12" t="s">
        <v>16834</v>
      </c>
      <c r="C726" s="12" t="s">
        <v>16835</v>
      </c>
      <c r="D726" s="12" t="s">
        <v>16836</v>
      </c>
      <c r="E726" s="12" t="s">
        <v>13572</v>
      </c>
      <c r="F726" s="12" t="s">
        <v>251</v>
      </c>
      <c r="G726" s="12">
        <v>2018</v>
      </c>
      <c r="H726" s="70">
        <v>43167</v>
      </c>
      <c r="K726" s="12" t="s">
        <v>16837</v>
      </c>
    </row>
    <row r="727" spans="1:11" ht="15.75" customHeight="1">
      <c r="A727" s="12">
        <v>29563165</v>
      </c>
      <c r="B727" s="12" t="s">
        <v>16838</v>
      </c>
      <c r="C727" s="12" t="s">
        <v>16839</v>
      </c>
      <c r="D727" s="12" t="s">
        <v>16840</v>
      </c>
      <c r="E727" s="12" t="s">
        <v>2896</v>
      </c>
      <c r="F727" s="12" t="s">
        <v>251</v>
      </c>
      <c r="G727" s="12">
        <v>2018</v>
      </c>
      <c r="H727" s="70">
        <v>43182</v>
      </c>
      <c r="I727" s="12" t="s">
        <v>16841</v>
      </c>
      <c r="J727" s="12" t="s">
        <v>16842</v>
      </c>
      <c r="K727" s="12" t="s">
        <v>16843</v>
      </c>
    </row>
    <row r="728" spans="1:11" ht="15.75" customHeight="1">
      <c r="A728" s="12">
        <v>29567802</v>
      </c>
      <c r="B728" s="12" t="s">
        <v>16844</v>
      </c>
      <c r="C728" s="12" t="s">
        <v>16845</v>
      </c>
      <c r="D728" s="12" t="s">
        <v>16846</v>
      </c>
      <c r="E728" s="12" t="s">
        <v>16847</v>
      </c>
      <c r="F728" s="12" t="s">
        <v>251</v>
      </c>
      <c r="G728" s="12">
        <v>2018</v>
      </c>
      <c r="H728" s="70">
        <v>43183</v>
      </c>
      <c r="K728" s="12" t="s">
        <v>16848</v>
      </c>
    </row>
    <row r="729" spans="1:11" ht="15.75" customHeight="1">
      <c r="A729" s="12">
        <v>29599387</v>
      </c>
      <c r="B729" s="12" t="s">
        <v>16849</v>
      </c>
      <c r="C729" s="12" t="s">
        <v>16850</v>
      </c>
      <c r="D729" s="12" t="s">
        <v>16851</v>
      </c>
      <c r="E729" s="12" t="s">
        <v>11513</v>
      </c>
      <c r="F729" s="12" t="s">
        <v>251</v>
      </c>
      <c r="G729" s="12">
        <v>2018</v>
      </c>
      <c r="H729" s="70">
        <v>43190</v>
      </c>
      <c r="I729" s="12" t="s">
        <v>16852</v>
      </c>
      <c r="J729" s="12" t="s">
        <v>16853</v>
      </c>
      <c r="K729" s="12" t="s">
        <v>16854</v>
      </c>
    </row>
    <row r="730" spans="1:11" ht="15.75" customHeight="1">
      <c r="A730" s="12">
        <v>29617922</v>
      </c>
      <c r="B730" s="12" t="s">
        <v>16855</v>
      </c>
      <c r="C730" s="12" t="s">
        <v>16856</v>
      </c>
      <c r="D730" s="12" t="s">
        <v>16857</v>
      </c>
      <c r="E730" s="12" t="s">
        <v>16650</v>
      </c>
      <c r="F730" s="12" t="s">
        <v>3233</v>
      </c>
      <c r="G730" s="12">
        <v>2018</v>
      </c>
      <c r="H730" s="70">
        <v>43195</v>
      </c>
      <c r="I730" s="12" t="s">
        <v>16858</v>
      </c>
      <c r="K730" s="12" t="s">
        <v>16859</v>
      </c>
    </row>
    <row r="731" spans="1:11" ht="15.75" customHeight="1">
      <c r="A731" s="12">
        <v>29655934</v>
      </c>
      <c r="B731" s="12" t="s">
        <v>16860</v>
      </c>
      <c r="C731" s="12" t="s">
        <v>16861</v>
      </c>
      <c r="D731" s="12" t="s">
        <v>16862</v>
      </c>
      <c r="E731" s="12" t="s">
        <v>16863</v>
      </c>
      <c r="F731" s="12" t="s">
        <v>16864</v>
      </c>
      <c r="G731" s="12">
        <v>2018</v>
      </c>
      <c r="H731" s="70">
        <v>43206</v>
      </c>
      <c r="K731" s="12" t="s">
        <v>16865</v>
      </c>
    </row>
    <row r="732" spans="1:11" ht="15.75" customHeight="1">
      <c r="A732" s="12">
        <v>29690825</v>
      </c>
      <c r="B732" s="12" t="s">
        <v>16866</v>
      </c>
      <c r="C732" s="12" t="s">
        <v>16867</v>
      </c>
      <c r="D732" s="12" t="s">
        <v>16868</v>
      </c>
      <c r="E732" s="12" t="s">
        <v>16869</v>
      </c>
      <c r="F732" s="12" t="s">
        <v>725</v>
      </c>
      <c r="G732" s="12">
        <v>2018</v>
      </c>
      <c r="H732" s="70">
        <v>43216</v>
      </c>
      <c r="K732" s="12" t="s">
        <v>16870</v>
      </c>
    </row>
    <row r="733" spans="1:11" ht="15.75" customHeight="1">
      <c r="A733" s="12">
        <v>29694796</v>
      </c>
      <c r="B733" s="12" t="s">
        <v>16871</v>
      </c>
      <c r="C733" s="12" t="s">
        <v>16872</v>
      </c>
      <c r="D733" s="12" t="s">
        <v>16873</v>
      </c>
      <c r="E733" s="12" t="s">
        <v>16874</v>
      </c>
      <c r="F733" s="12" t="s">
        <v>7974</v>
      </c>
      <c r="G733" s="12">
        <v>2018</v>
      </c>
      <c r="H733" s="70">
        <v>43216</v>
      </c>
      <c r="K733" s="12" t="s">
        <v>16875</v>
      </c>
    </row>
    <row r="734" spans="1:11" ht="15.75" customHeight="1">
      <c r="A734" s="12">
        <v>29703496</v>
      </c>
      <c r="B734" s="12" t="s">
        <v>16876</v>
      </c>
      <c r="C734" s="12" t="s">
        <v>16877</v>
      </c>
      <c r="D734" s="12" t="s">
        <v>16878</v>
      </c>
      <c r="E734" s="12" t="s">
        <v>11065</v>
      </c>
      <c r="F734" s="12" t="s">
        <v>2725</v>
      </c>
      <c r="G734" s="12">
        <v>2018</v>
      </c>
      <c r="H734" s="70">
        <v>43219</v>
      </c>
      <c r="I734" s="12" t="s">
        <v>16879</v>
      </c>
      <c r="J734" s="12" t="s">
        <v>16880</v>
      </c>
      <c r="K734" s="12" t="s">
        <v>16881</v>
      </c>
    </row>
    <row r="735" spans="1:11" ht="15.75" customHeight="1">
      <c r="A735" s="12">
        <v>29899001</v>
      </c>
      <c r="B735" s="12" t="s">
        <v>16882</v>
      </c>
      <c r="C735" s="12" t="s">
        <v>16883</v>
      </c>
      <c r="D735" s="12" t="s">
        <v>16884</v>
      </c>
      <c r="E735" s="12" t="s">
        <v>16885</v>
      </c>
      <c r="F735" s="12" t="s">
        <v>267</v>
      </c>
      <c r="G735" s="12">
        <v>2018</v>
      </c>
      <c r="H735" s="70">
        <v>43266</v>
      </c>
      <c r="I735" s="12" t="s">
        <v>16886</v>
      </c>
      <c r="K735" s="12" t="s">
        <v>16887</v>
      </c>
    </row>
    <row r="736" spans="1:11" ht="15.75" customHeight="1">
      <c r="A736" s="12">
        <v>29927624</v>
      </c>
      <c r="B736" s="12" t="s">
        <v>16888</v>
      </c>
      <c r="C736" s="12" t="s">
        <v>16889</v>
      </c>
      <c r="D736" s="12" t="s">
        <v>16890</v>
      </c>
      <c r="E736" s="12" t="s">
        <v>16891</v>
      </c>
      <c r="F736" s="12" t="s">
        <v>16892</v>
      </c>
      <c r="G736" s="12">
        <v>2018</v>
      </c>
      <c r="H736" s="70">
        <v>43273</v>
      </c>
      <c r="K736" s="12" t="s">
        <v>16893</v>
      </c>
    </row>
    <row r="737" spans="1:11" ht="15.75" customHeight="1">
      <c r="A737" s="12">
        <v>30038428</v>
      </c>
      <c r="B737" s="12" t="s">
        <v>16894</v>
      </c>
      <c r="C737" s="12" t="s">
        <v>16895</v>
      </c>
      <c r="D737" s="12" t="s">
        <v>16896</v>
      </c>
      <c r="E737" s="12" t="s">
        <v>16897</v>
      </c>
      <c r="F737" s="12" t="s">
        <v>7206</v>
      </c>
      <c r="G737" s="12">
        <v>2018</v>
      </c>
      <c r="H737" s="70">
        <v>43306</v>
      </c>
      <c r="K737" s="12" t="s">
        <v>16898</v>
      </c>
    </row>
    <row r="738" spans="1:11" ht="15.75" customHeight="1">
      <c r="A738" s="12">
        <v>30051801</v>
      </c>
      <c r="B738" s="12" t="s">
        <v>16899</v>
      </c>
      <c r="C738" s="12" t="s">
        <v>16900</v>
      </c>
      <c r="D738" s="12" t="s">
        <v>16901</v>
      </c>
      <c r="E738" s="12" t="s">
        <v>16902</v>
      </c>
      <c r="F738" s="12" t="s">
        <v>627</v>
      </c>
      <c r="G738" s="12">
        <v>2018</v>
      </c>
      <c r="H738" s="70">
        <v>43309</v>
      </c>
      <c r="K738" s="12" t="s">
        <v>16903</v>
      </c>
    </row>
    <row r="739" spans="1:11" ht="15.75" customHeight="1">
      <c r="A739" s="12">
        <v>30074473</v>
      </c>
      <c r="B739" s="12" t="s">
        <v>16904</v>
      </c>
      <c r="C739" s="12" t="s">
        <v>16905</v>
      </c>
      <c r="D739" s="12" t="s">
        <v>16906</v>
      </c>
      <c r="E739" s="12" t="s">
        <v>16907</v>
      </c>
      <c r="F739" s="12" t="s">
        <v>627</v>
      </c>
      <c r="G739" s="12">
        <v>2018</v>
      </c>
      <c r="H739" s="70">
        <v>43316</v>
      </c>
      <c r="K739" s="12" t="s">
        <v>16908</v>
      </c>
    </row>
    <row r="740" spans="1:11" ht="15.75" customHeight="1">
      <c r="A740" s="12">
        <v>30095784</v>
      </c>
      <c r="B740" s="12" t="s">
        <v>16909</v>
      </c>
      <c r="C740" s="12" t="s">
        <v>16910</v>
      </c>
      <c r="D740" s="12" t="s">
        <v>16911</v>
      </c>
      <c r="E740" s="12" t="s">
        <v>8847</v>
      </c>
      <c r="F740" s="12" t="s">
        <v>481</v>
      </c>
      <c r="G740" s="12">
        <v>2018</v>
      </c>
      <c r="H740" s="70">
        <v>43323</v>
      </c>
      <c r="I740" s="12" t="s">
        <v>16912</v>
      </c>
      <c r="J740" s="12" t="s">
        <v>16913</v>
      </c>
      <c r="K740" s="12" t="s">
        <v>16914</v>
      </c>
    </row>
    <row r="741" spans="1:11" ht="15.75" customHeight="1">
      <c r="A741" s="12">
        <v>30102262</v>
      </c>
      <c r="B741" s="12" t="s">
        <v>16915</v>
      </c>
      <c r="C741" s="12" t="s">
        <v>16916</v>
      </c>
      <c r="D741" s="12" t="s">
        <v>16917</v>
      </c>
      <c r="E741" s="12" t="s">
        <v>16918</v>
      </c>
      <c r="F741" s="12" t="s">
        <v>128</v>
      </c>
      <c r="G741" s="12">
        <v>2018</v>
      </c>
      <c r="H741" s="70">
        <v>43326</v>
      </c>
      <c r="I741" s="12" t="s">
        <v>16919</v>
      </c>
      <c r="J741" s="12" t="s">
        <v>16920</v>
      </c>
      <c r="K741" s="12" t="s">
        <v>16921</v>
      </c>
    </row>
    <row r="742" spans="1:11" ht="15.75" customHeight="1">
      <c r="A742" s="12">
        <v>30231293</v>
      </c>
      <c r="B742" s="12" t="s">
        <v>16922</v>
      </c>
      <c r="C742" s="12" t="s">
        <v>16923</v>
      </c>
      <c r="D742" s="12" t="s">
        <v>16924</v>
      </c>
      <c r="E742" s="12" t="s">
        <v>16925</v>
      </c>
      <c r="F742" s="12" t="s">
        <v>1380</v>
      </c>
      <c r="G742" s="12">
        <v>2018</v>
      </c>
      <c r="H742" s="70">
        <v>43363</v>
      </c>
      <c r="K742" s="12" t="s">
        <v>16926</v>
      </c>
    </row>
    <row r="743" spans="1:11" ht="15.75" customHeight="1">
      <c r="A743" s="12">
        <v>30317254</v>
      </c>
      <c r="B743" s="12" t="s">
        <v>16927</v>
      </c>
      <c r="C743" s="12" t="s">
        <v>16928</v>
      </c>
      <c r="D743" s="12" t="s">
        <v>16929</v>
      </c>
      <c r="E743" s="12" t="s">
        <v>16930</v>
      </c>
      <c r="F743" s="12" t="s">
        <v>16931</v>
      </c>
      <c r="G743" s="12">
        <v>2018</v>
      </c>
      <c r="H743" s="70">
        <v>43388</v>
      </c>
    </row>
    <row r="744" spans="1:11" ht="15.75" customHeight="1">
      <c r="A744" s="12">
        <v>30245688</v>
      </c>
      <c r="B744" s="12" t="s">
        <v>16932</v>
      </c>
      <c r="C744" s="12" t="s">
        <v>16933</v>
      </c>
      <c r="D744" s="12" t="s">
        <v>16934</v>
      </c>
      <c r="E744" s="12" t="s">
        <v>13651</v>
      </c>
      <c r="F744" s="12" t="s">
        <v>4667</v>
      </c>
      <c r="G744" s="12">
        <v>2018</v>
      </c>
      <c r="H744" s="70">
        <v>43368</v>
      </c>
      <c r="I744" s="12" t="s">
        <v>16935</v>
      </c>
      <c r="K744" s="12" t="s">
        <v>16936</v>
      </c>
    </row>
    <row r="745" spans="1:11" ht="15.75" customHeight="1">
      <c r="A745" s="12">
        <v>29964134</v>
      </c>
      <c r="B745" s="12" t="s">
        <v>16937</v>
      </c>
      <c r="C745" s="12" t="s">
        <v>16938</v>
      </c>
      <c r="D745" s="12" t="s">
        <v>16939</v>
      </c>
      <c r="E745" s="12" t="s">
        <v>16940</v>
      </c>
      <c r="F745" s="12" t="s">
        <v>8737</v>
      </c>
      <c r="G745" s="12">
        <v>2018</v>
      </c>
      <c r="H745" s="70">
        <v>43284</v>
      </c>
      <c r="K745" s="12" t="s">
        <v>16941</v>
      </c>
    </row>
    <row r="746" spans="1:11" ht="15.75" customHeight="1">
      <c r="A746" s="12">
        <v>30201794</v>
      </c>
      <c r="B746" s="12" t="s">
        <v>16942</v>
      </c>
      <c r="C746" s="12" t="s">
        <v>16943</v>
      </c>
      <c r="D746" s="12" t="s">
        <v>16944</v>
      </c>
      <c r="E746" s="12" t="s">
        <v>16945</v>
      </c>
      <c r="F746" s="12" t="s">
        <v>204</v>
      </c>
      <c r="G746" s="12">
        <v>2018</v>
      </c>
      <c r="H746" s="70">
        <v>43355</v>
      </c>
      <c r="I746" s="12" t="s">
        <v>16946</v>
      </c>
      <c r="K746" s="12" t="s">
        <v>16947</v>
      </c>
    </row>
    <row r="747" spans="1:11" ht="15.75" customHeight="1">
      <c r="A747" s="12">
        <v>30226659</v>
      </c>
      <c r="B747" s="12" t="s">
        <v>16948</v>
      </c>
      <c r="C747" s="12" t="s">
        <v>14589</v>
      </c>
      <c r="D747" s="12" t="s">
        <v>16949</v>
      </c>
      <c r="E747" s="12" t="s">
        <v>14591</v>
      </c>
      <c r="F747" s="12" t="s">
        <v>6856</v>
      </c>
      <c r="G747" s="12">
        <v>2018</v>
      </c>
      <c r="H747" s="70">
        <v>43362</v>
      </c>
    </row>
    <row r="748" spans="1:11" ht="15.75" customHeight="1">
      <c r="A748" s="12">
        <v>30234198</v>
      </c>
      <c r="B748" s="12" t="s">
        <v>16950</v>
      </c>
      <c r="C748" s="12" t="s">
        <v>16951</v>
      </c>
      <c r="D748" s="12" t="s">
        <v>16952</v>
      </c>
      <c r="E748" s="12" t="s">
        <v>16953</v>
      </c>
      <c r="F748" s="12" t="s">
        <v>16954</v>
      </c>
      <c r="G748" s="12">
        <v>2018</v>
      </c>
      <c r="H748" s="70">
        <v>43733</v>
      </c>
      <c r="I748" s="12" t="s">
        <v>16955</v>
      </c>
      <c r="K748" s="12" t="s">
        <v>16956</v>
      </c>
    </row>
    <row r="749" spans="1:11" ht="15.75" customHeight="1">
      <c r="A749" s="12">
        <v>30294592</v>
      </c>
      <c r="B749" s="12" t="s">
        <v>16957</v>
      </c>
      <c r="C749" s="12" t="s">
        <v>16958</v>
      </c>
      <c r="D749" s="12" t="s">
        <v>16959</v>
      </c>
      <c r="E749" s="12" t="s">
        <v>16008</v>
      </c>
      <c r="F749" s="12" t="s">
        <v>559</v>
      </c>
      <c r="G749" s="12">
        <v>2018</v>
      </c>
      <c r="H749" s="70">
        <v>43382</v>
      </c>
      <c r="I749" s="12" t="s">
        <v>16960</v>
      </c>
      <c r="K749" s="12" t="s">
        <v>16961</v>
      </c>
    </row>
    <row r="750" spans="1:11" ht="15.75" customHeight="1">
      <c r="A750" s="12">
        <v>30296025</v>
      </c>
      <c r="B750" s="12" t="s">
        <v>16962</v>
      </c>
      <c r="C750" s="12" t="s">
        <v>16963</v>
      </c>
      <c r="D750" s="12" t="s">
        <v>16964</v>
      </c>
      <c r="E750" s="12" t="s">
        <v>16965</v>
      </c>
      <c r="F750" s="12" t="s">
        <v>16966</v>
      </c>
      <c r="G750" s="12">
        <v>2018</v>
      </c>
      <c r="H750" s="70">
        <v>43382</v>
      </c>
      <c r="K750" s="12" t="s">
        <v>16967</v>
      </c>
    </row>
    <row r="751" spans="1:11" ht="15.75" customHeight="1">
      <c r="A751" s="12">
        <v>29917111</v>
      </c>
      <c r="B751" s="12" t="s">
        <v>16968</v>
      </c>
      <c r="C751" s="12" t="s">
        <v>13884</v>
      </c>
      <c r="D751" s="12" t="s">
        <v>16969</v>
      </c>
      <c r="E751" s="12" t="s">
        <v>1601</v>
      </c>
      <c r="F751" s="12" t="s">
        <v>1115</v>
      </c>
      <c r="G751" s="12">
        <v>2018</v>
      </c>
      <c r="H751" s="70">
        <v>43271</v>
      </c>
      <c r="I751" s="12" t="s">
        <v>16970</v>
      </c>
      <c r="K751" s="12" t="s">
        <v>16971</v>
      </c>
    </row>
    <row r="752" spans="1:11" ht="15.75" customHeight="1">
      <c r="A752" s="12">
        <v>30249728</v>
      </c>
      <c r="B752" s="12" t="s">
        <v>16972</v>
      </c>
      <c r="C752" s="12" t="s">
        <v>16973</v>
      </c>
      <c r="D752" s="12" t="s">
        <v>16974</v>
      </c>
      <c r="E752" s="12" t="s">
        <v>16975</v>
      </c>
      <c r="F752" s="12" t="s">
        <v>5530</v>
      </c>
      <c r="G752" s="12">
        <v>2018</v>
      </c>
      <c r="H752" s="70">
        <v>43369</v>
      </c>
      <c r="I752" s="12" t="s">
        <v>16976</v>
      </c>
      <c r="K752" s="12" t="s">
        <v>16977</v>
      </c>
    </row>
    <row r="753" spans="1:11" ht="15.75" customHeight="1">
      <c r="A753" s="12">
        <v>30075052</v>
      </c>
      <c r="B753" s="12" t="s">
        <v>16978</v>
      </c>
      <c r="C753" s="12" t="s">
        <v>16979</v>
      </c>
      <c r="D753" s="12" t="s">
        <v>16980</v>
      </c>
      <c r="E753" s="12" t="s">
        <v>12866</v>
      </c>
      <c r="F753" s="12" t="s">
        <v>16981</v>
      </c>
      <c r="G753" s="12">
        <v>2018</v>
      </c>
      <c r="H753" s="70">
        <v>43316</v>
      </c>
      <c r="I753" s="12" t="s">
        <v>16982</v>
      </c>
      <c r="J753" s="12" t="s">
        <v>16983</v>
      </c>
      <c r="K753" s="12" t="s">
        <v>16984</v>
      </c>
    </row>
    <row r="754" spans="1:11" ht="15.75" customHeight="1">
      <c r="A754" s="12">
        <v>30249196</v>
      </c>
      <c r="B754" s="12" t="s">
        <v>16985</v>
      </c>
      <c r="C754" s="12" t="s">
        <v>16986</v>
      </c>
      <c r="D754" s="12" t="s">
        <v>16987</v>
      </c>
      <c r="E754" s="12" t="s">
        <v>16988</v>
      </c>
      <c r="F754" s="12" t="s">
        <v>341</v>
      </c>
      <c r="G754" s="12">
        <v>2018</v>
      </c>
      <c r="H754" s="70">
        <v>43369</v>
      </c>
      <c r="I754" s="12" t="s">
        <v>16989</v>
      </c>
      <c r="K754" s="12" t="s">
        <v>16990</v>
      </c>
    </row>
    <row r="755" spans="1:11" ht="15.75" customHeight="1">
      <c r="A755" s="12">
        <v>30319589</v>
      </c>
      <c r="B755" s="12" t="s">
        <v>16991</v>
      </c>
      <c r="C755" s="12" t="s">
        <v>16992</v>
      </c>
      <c r="D755" s="12" t="s">
        <v>16993</v>
      </c>
      <c r="E755" s="12" t="s">
        <v>6460</v>
      </c>
      <c r="F755" s="12" t="s">
        <v>566</v>
      </c>
      <c r="G755" s="12">
        <v>2018</v>
      </c>
      <c r="H755" s="70">
        <v>43389</v>
      </c>
      <c r="I755" s="12" t="s">
        <v>16994</v>
      </c>
      <c r="K755" s="12" t="s">
        <v>16995</v>
      </c>
    </row>
    <row r="756" spans="1:11" ht="15.75" customHeight="1">
      <c r="A756" s="12">
        <v>31999631</v>
      </c>
      <c r="B756" s="12" t="s">
        <v>16996</v>
      </c>
      <c r="C756" s="12" t="s">
        <v>16997</v>
      </c>
      <c r="D756" s="12" t="s">
        <v>16998</v>
      </c>
      <c r="E756" s="12" t="s">
        <v>16999</v>
      </c>
      <c r="F756" s="12" t="s">
        <v>540</v>
      </c>
      <c r="G756" s="12">
        <v>2018</v>
      </c>
      <c r="H756" s="70">
        <v>43861</v>
      </c>
      <c r="K756" s="12" t="s">
        <v>17000</v>
      </c>
    </row>
    <row r="757" spans="1:11" ht="15.75" customHeight="1">
      <c r="A757" s="12">
        <v>29380356</v>
      </c>
      <c r="B757" s="12" t="s">
        <v>17001</v>
      </c>
      <c r="C757" s="12" t="s">
        <v>17002</v>
      </c>
      <c r="D757" s="12" t="s">
        <v>17003</v>
      </c>
      <c r="E757" s="12" t="s">
        <v>13211</v>
      </c>
      <c r="F757" s="12" t="s">
        <v>1185</v>
      </c>
      <c r="G757" s="12">
        <v>2018</v>
      </c>
      <c r="H757" s="70">
        <v>43131</v>
      </c>
      <c r="K757" s="12" t="s">
        <v>17004</v>
      </c>
    </row>
    <row r="758" spans="1:11" ht="15.75" customHeight="1">
      <c r="A758" s="12">
        <v>29452257</v>
      </c>
      <c r="B758" s="12" t="s">
        <v>17005</v>
      </c>
      <c r="C758" s="12" t="s">
        <v>17006</v>
      </c>
      <c r="D758" s="12" t="s">
        <v>17007</v>
      </c>
      <c r="E758" s="12" t="s">
        <v>17008</v>
      </c>
      <c r="F758" s="12" t="s">
        <v>841</v>
      </c>
      <c r="G758" s="12">
        <v>2018</v>
      </c>
      <c r="H758" s="70">
        <v>43148</v>
      </c>
      <c r="K758" s="12" t="s">
        <v>17009</v>
      </c>
    </row>
    <row r="759" spans="1:11" ht="15.75" customHeight="1">
      <c r="A759" s="12">
        <v>29528996</v>
      </c>
      <c r="B759" s="12" t="s">
        <v>17010</v>
      </c>
      <c r="C759" s="12" t="s">
        <v>17011</v>
      </c>
      <c r="D759" s="12" t="s">
        <v>17012</v>
      </c>
      <c r="E759" s="12" t="s">
        <v>17013</v>
      </c>
      <c r="F759" s="12" t="s">
        <v>128</v>
      </c>
      <c r="G759" s="12">
        <v>2018</v>
      </c>
      <c r="H759" s="70">
        <v>43172</v>
      </c>
      <c r="I759" s="12" t="s">
        <v>17014</v>
      </c>
      <c r="J759" s="12" t="s">
        <v>17015</v>
      </c>
      <c r="K759" s="12" t="s">
        <v>17016</v>
      </c>
    </row>
    <row r="760" spans="1:11" ht="15.75" customHeight="1">
      <c r="A760" s="12">
        <v>29973128</v>
      </c>
      <c r="B760" s="12" t="s">
        <v>17017</v>
      </c>
      <c r="C760" s="12" t="s">
        <v>17018</v>
      </c>
      <c r="D760" s="12" t="s">
        <v>17019</v>
      </c>
      <c r="E760" s="12" t="s">
        <v>2988</v>
      </c>
      <c r="F760" s="12" t="s">
        <v>725</v>
      </c>
      <c r="G760" s="12">
        <v>2018</v>
      </c>
      <c r="H760" s="70">
        <v>43287</v>
      </c>
      <c r="K760" s="12" t="s">
        <v>17020</v>
      </c>
    </row>
    <row r="761" spans="1:11" ht="15.75" customHeight="1">
      <c r="A761" s="12">
        <v>30038048</v>
      </c>
      <c r="B761" s="12" t="s">
        <v>17021</v>
      </c>
      <c r="C761" s="12" t="s">
        <v>17022</v>
      </c>
      <c r="D761" s="12" t="s">
        <v>17023</v>
      </c>
      <c r="E761" s="12" t="s">
        <v>11278</v>
      </c>
      <c r="F761" s="12" t="s">
        <v>691</v>
      </c>
      <c r="G761" s="12">
        <v>2018</v>
      </c>
      <c r="H761" s="70">
        <v>43306</v>
      </c>
      <c r="I761" s="12" t="s">
        <v>17024</v>
      </c>
      <c r="K761" s="12" t="s">
        <v>17025</v>
      </c>
    </row>
    <row r="762" spans="1:11" ht="15.75" customHeight="1">
      <c r="A762" s="12">
        <v>30039782</v>
      </c>
      <c r="B762" s="12" t="s">
        <v>17026</v>
      </c>
      <c r="C762" s="12" t="s">
        <v>17027</v>
      </c>
      <c r="D762" s="12" t="s">
        <v>17028</v>
      </c>
      <c r="E762" s="12" t="s">
        <v>17029</v>
      </c>
      <c r="F762" s="12" t="s">
        <v>1912</v>
      </c>
      <c r="G762" s="12">
        <v>2018</v>
      </c>
      <c r="H762" s="70">
        <v>43306</v>
      </c>
      <c r="I762" s="12" t="s">
        <v>17030</v>
      </c>
      <c r="K762" s="12" t="s">
        <v>17031</v>
      </c>
    </row>
    <row r="763" spans="1:11" ht="15.75" customHeight="1">
      <c r="A763" s="12">
        <v>30067432</v>
      </c>
      <c r="B763" s="12" t="s">
        <v>17032</v>
      </c>
      <c r="C763" s="12" t="s">
        <v>17033</v>
      </c>
      <c r="D763" s="12" t="s">
        <v>17034</v>
      </c>
      <c r="E763" s="12" t="s">
        <v>17029</v>
      </c>
      <c r="F763" s="12" t="s">
        <v>5568</v>
      </c>
      <c r="G763" s="12">
        <v>2018</v>
      </c>
      <c r="H763" s="70">
        <v>43314</v>
      </c>
      <c r="I763" s="12" t="s">
        <v>17035</v>
      </c>
      <c r="J763" s="12" t="s">
        <v>17036</v>
      </c>
      <c r="K763" s="12" t="s">
        <v>17037</v>
      </c>
    </row>
    <row r="764" spans="1:11" ht="15.75" customHeight="1">
      <c r="A764" s="12">
        <v>30074254</v>
      </c>
      <c r="B764" s="12" t="s">
        <v>17038</v>
      </c>
      <c r="C764" s="12" t="s">
        <v>17039</v>
      </c>
      <c r="D764" s="12" t="s">
        <v>17040</v>
      </c>
      <c r="E764" s="12" t="s">
        <v>17041</v>
      </c>
      <c r="F764" s="12" t="s">
        <v>10866</v>
      </c>
      <c r="G764" s="12">
        <v>2018</v>
      </c>
      <c r="H764" s="70">
        <v>43316</v>
      </c>
      <c r="K764" s="12" t="s">
        <v>17042</v>
      </c>
    </row>
    <row r="765" spans="1:11" ht="15.75" customHeight="1">
      <c r="A765" s="12">
        <v>30082190</v>
      </c>
      <c r="B765" s="12" t="s">
        <v>17043</v>
      </c>
      <c r="C765" s="12" t="s">
        <v>17044</v>
      </c>
      <c r="D765" s="12" t="s">
        <v>17045</v>
      </c>
      <c r="E765" s="12" t="s">
        <v>17046</v>
      </c>
      <c r="F765" s="12" t="s">
        <v>605</v>
      </c>
      <c r="G765" s="12">
        <v>2018</v>
      </c>
      <c r="H765" s="70">
        <v>43320</v>
      </c>
      <c r="K765" s="12" t="s">
        <v>17047</v>
      </c>
    </row>
    <row r="766" spans="1:11" ht="15.75" customHeight="1">
      <c r="A766" s="12">
        <v>30092271</v>
      </c>
      <c r="B766" s="12" t="s">
        <v>17048</v>
      </c>
      <c r="C766" s="12" t="s">
        <v>17049</v>
      </c>
      <c r="D766" s="12" t="s">
        <v>17050</v>
      </c>
      <c r="E766" s="12" t="s">
        <v>3389</v>
      </c>
      <c r="F766" s="12" t="s">
        <v>11922</v>
      </c>
      <c r="G766" s="12">
        <v>2018</v>
      </c>
      <c r="H766" s="70">
        <v>43322</v>
      </c>
      <c r="K766" s="12" t="s">
        <v>17051</v>
      </c>
    </row>
    <row r="767" spans="1:11" ht="15.75" customHeight="1">
      <c r="A767" s="12">
        <v>30096329</v>
      </c>
      <c r="B767" s="12" t="s">
        <v>17052</v>
      </c>
      <c r="C767" s="12" t="s">
        <v>17053</v>
      </c>
      <c r="D767" s="12" t="s">
        <v>17054</v>
      </c>
      <c r="E767" s="12" t="s">
        <v>9572</v>
      </c>
      <c r="F767" s="12" t="s">
        <v>17055</v>
      </c>
      <c r="G767" s="12">
        <v>2018</v>
      </c>
      <c r="H767" s="70">
        <v>43323</v>
      </c>
      <c r="K767" s="12" t="s">
        <v>17056</v>
      </c>
    </row>
    <row r="768" spans="1:11" ht="15.75" customHeight="1">
      <c r="A768" s="12">
        <v>30101516</v>
      </c>
      <c r="B768" s="12" t="s">
        <v>17057</v>
      </c>
      <c r="C768" s="12" t="s">
        <v>17058</v>
      </c>
      <c r="D768" s="12" t="s">
        <v>17059</v>
      </c>
      <c r="E768" s="12" t="s">
        <v>13088</v>
      </c>
      <c r="F768" s="12" t="s">
        <v>405</v>
      </c>
      <c r="G768" s="12">
        <v>2018</v>
      </c>
      <c r="H768" s="70">
        <v>43326</v>
      </c>
      <c r="K768" s="12" t="s">
        <v>17060</v>
      </c>
    </row>
    <row r="769" spans="1:11" ht="15.75" customHeight="1">
      <c r="A769" s="12">
        <v>30125691</v>
      </c>
      <c r="B769" s="12" t="s">
        <v>17061</v>
      </c>
      <c r="C769" s="12" t="s">
        <v>17062</v>
      </c>
      <c r="D769" s="12" t="s">
        <v>17063</v>
      </c>
      <c r="E769" s="12" t="s">
        <v>17064</v>
      </c>
      <c r="F769" s="12" t="s">
        <v>4565</v>
      </c>
      <c r="G769" s="12">
        <v>2018</v>
      </c>
      <c r="H769" s="70">
        <v>43333</v>
      </c>
      <c r="K769" s="12" t="s">
        <v>17065</v>
      </c>
    </row>
    <row r="770" spans="1:11" ht="15.75" customHeight="1">
      <c r="A770" s="12">
        <v>30179654</v>
      </c>
      <c r="B770" s="12" t="s">
        <v>17066</v>
      </c>
      <c r="C770" s="12" t="s">
        <v>17067</v>
      </c>
      <c r="D770" s="12" t="s">
        <v>17068</v>
      </c>
      <c r="E770" s="12" t="s">
        <v>17069</v>
      </c>
      <c r="F770" s="12" t="s">
        <v>8139</v>
      </c>
      <c r="G770" s="12">
        <v>2018</v>
      </c>
      <c r="H770" s="70">
        <v>43348</v>
      </c>
      <c r="I770" s="12" t="s">
        <v>17070</v>
      </c>
      <c r="J770" s="12" t="s">
        <v>17071</v>
      </c>
      <c r="K770" s="12" t="s">
        <v>17072</v>
      </c>
    </row>
    <row r="771" spans="1:11" ht="15.75" customHeight="1">
      <c r="A771" s="12">
        <v>30233675</v>
      </c>
      <c r="B771" s="12" t="s">
        <v>17073</v>
      </c>
      <c r="C771" s="12" t="s">
        <v>17074</v>
      </c>
      <c r="D771" s="12" t="s">
        <v>17075</v>
      </c>
      <c r="E771" s="12" t="s">
        <v>16303</v>
      </c>
      <c r="F771" s="12" t="s">
        <v>9074</v>
      </c>
      <c r="G771" s="12">
        <v>2018</v>
      </c>
      <c r="H771" s="70">
        <v>43364</v>
      </c>
      <c r="I771" s="12" t="s">
        <v>17076</v>
      </c>
      <c r="K771" s="12" t="s">
        <v>17077</v>
      </c>
    </row>
    <row r="772" spans="1:11" ht="15.75" customHeight="1">
      <c r="A772" s="12">
        <v>30240810</v>
      </c>
      <c r="B772" s="12" t="s">
        <v>17078</v>
      </c>
      <c r="C772" s="12" t="s">
        <v>17079</v>
      </c>
      <c r="D772" s="12" t="s">
        <v>17080</v>
      </c>
      <c r="E772" s="12" t="s">
        <v>17081</v>
      </c>
      <c r="F772" s="12" t="s">
        <v>661</v>
      </c>
      <c r="G772" s="12">
        <v>2018</v>
      </c>
      <c r="H772" s="70">
        <v>43365</v>
      </c>
      <c r="K772" s="12" t="s">
        <v>17082</v>
      </c>
    </row>
    <row r="773" spans="1:11" ht="15.75" customHeight="1">
      <c r="A773" s="12">
        <v>30303108</v>
      </c>
      <c r="B773" s="12" t="s">
        <v>17083</v>
      </c>
      <c r="C773" s="12" t="s">
        <v>17084</v>
      </c>
      <c r="D773" s="12" t="s">
        <v>17085</v>
      </c>
      <c r="E773" s="12" t="s">
        <v>4264</v>
      </c>
      <c r="F773" s="12" t="s">
        <v>987</v>
      </c>
      <c r="G773" s="12">
        <v>2018</v>
      </c>
      <c r="H773" s="70">
        <v>43384</v>
      </c>
      <c r="K773" s="12" t="s">
        <v>17086</v>
      </c>
    </row>
    <row r="774" spans="1:11" ht="15.75" customHeight="1">
      <c r="A774" s="12">
        <v>30376912</v>
      </c>
      <c r="B774" s="12" t="s">
        <v>17087</v>
      </c>
      <c r="C774" s="12" t="s">
        <v>17088</v>
      </c>
      <c r="D774" s="12" t="s">
        <v>17089</v>
      </c>
      <c r="E774" s="12" t="s">
        <v>17090</v>
      </c>
      <c r="F774" s="12" t="s">
        <v>804</v>
      </c>
      <c r="G774" s="12">
        <v>2018</v>
      </c>
      <c r="H774" s="70">
        <v>43405</v>
      </c>
      <c r="I774" s="12" t="s">
        <v>17091</v>
      </c>
      <c r="K774" s="12" t="s">
        <v>17092</v>
      </c>
    </row>
    <row r="775" spans="1:11" ht="15.75" customHeight="1">
      <c r="A775" s="12">
        <v>30442635</v>
      </c>
      <c r="B775" s="12" t="s">
        <v>17093</v>
      </c>
      <c r="C775" s="12" t="s">
        <v>17094</v>
      </c>
      <c r="D775" s="12" t="s">
        <v>17095</v>
      </c>
      <c r="E775" s="12" t="s">
        <v>2730</v>
      </c>
      <c r="F775" s="12" t="s">
        <v>6590</v>
      </c>
      <c r="G775" s="12">
        <v>2018</v>
      </c>
      <c r="H775" s="70">
        <v>43421</v>
      </c>
      <c r="K775" s="12" t="s">
        <v>17096</v>
      </c>
    </row>
    <row r="776" spans="1:11" ht="15.75" customHeight="1">
      <c r="A776" s="12">
        <v>30524975</v>
      </c>
      <c r="B776" s="12" t="s">
        <v>17097</v>
      </c>
      <c r="C776" s="12" t="s">
        <v>17098</v>
      </c>
      <c r="D776" s="12" t="s">
        <v>17099</v>
      </c>
      <c r="E776" s="12" t="s">
        <v>17100</v>
      </c>
      <c r="F776" s="12" t="s">
        <v>17101</v>
      </c>
      <c r="G776" s="12">
        <v>2018</v>
      </c>
      <c r="H776" s="70">
        <v>43442</v>
      </c>
      <c r="I776" s="12" t="s">
        <v>17102</v>
      </c>
    </row>
    <row r="777" spans="1:11" ht="15.75" customHeight="1">
      <c r="A777" s="12">
        <v>30421718</v>
      </c>
      <c r="B777" s="12" t="s">
        <v>17103</v>
      </c>
      <c r="C777" s="12" t="s">
        <v>17104</v>
      </c>
      <c r="D777" s="12" t="s">
        <v>17105</v>
      </c>
      <c r="E777" s="12" t="s">
        <v>17106</v>
      </c>
      <c r="F777" s="12" t="s">
        <v>221</v>
      </c>
      <c r="G777" s="12">
        <v>2018</v>
      </c>
      <c r="H777" s="70">
        <v>43418</v>
      </c>
      <c r="K777" s="12" t="s">
        <v>17107</v>
      </c>
    </row>
    <row r="778" spans="1:11" ht="15.75" customHeight="1">
      <c r="A778" s="12">
        <v>30285705</v>
      </c>
      <c r="B778" s="12" t="s">
        <v>17108</v>
      </c>
      <c r="C778" s="12" t="s">
        <v>17109</v>
      </c>
      <c r="D778" s="12" t="s">
        <v>17110</v>
      </c>
      <c r="E778" s="12" t="s">
        <v>17111</v>
      </c>
      <c r="F778" s="12" t="s">
        <v>341</v>
      </c>
      <c r="G778" s="12">
        <v>2018</v>
      </c>
      <c r="H778" s="70">
        <v>43378</v>
      </c>
      <c r="I778" s="12" t="s">
        <v>17112</v>
      </c>
      <c r="K778" s="12" t="s">
        <v>17113</v>
      </c>
    </row>
    <row r="779" spans="1:11" ht="15.75" customHeight="1">
      <c r="A779" s="12">
        <v>30284525</v>
      </c>
      <c r="B779" s="12" t="s">
        <v>17114</v>
      </c>
      <c r="C779" s="12" t="s">
        <v>17115</v>
      </c>
      <c r="D779" s="12" t="s">
        <v>17116</v>
      </c>
      <c r="E779" s="12" t="s">
        <v>16885</v>
      </c>
      <c r="F779" s="12" t="s">
        <v>3944</v>
      </c>
      <c r="G779" s="12">
        <v>2018</v>
      </c>
      <c r="H779" s="70">
        <v>43378</v>
      </c>
      <c r="I779" s="12" t="s">
        <v>17117</v>
      </c>
      <c r="J779" s="12" t="s">
        <v>17118</v>
      </c>
      <c r="K779" s="12" t="s">
        <v>17119</v>
      </c>
    </row>
    <row r="780" spans="1:11" ht="15.75" customHeight="1">
      <c r="A780" s="12">
        <v>30290835</v>
      </c>
      <c r="B780" s="12" t="s">
        <v>17120</v>
      </c>
      <c r="C780" s="12" t="s">
        <v>17121</v>
      </c>
      <c r="D780" s="12" t="s">
        <v>17122</v>
      </c>
      <c r="E780" s="12" t="s">
        <v>17123</v>
      </c>
      <c r="F780" s="12" t="s">
        <v>17124</v>
      </c>
      <c r="G780" s="12">
        <v>2018</v>
      </c>
      <c r="H780" s="70">
        <v>43380</v>
      </c>
      <c r="I780" s="12" t="s">
        <v>17125</v>
      </c>
      <c r="K780" s="12" t="s">
        <v>17126</v>
      </c>
    </row>
    <row r="781" spans="1:11" ht="15.75" customHeight="1">
      <c r="A781" s="12">
        <v>30028574</v>
      </c>
      <c r="B781" s="12" t="s">
        <v>17127</v>
      </c>
      <c r="C781" s="12" t="s">
        <v>17128</v>
      </c>
      <c r="D781" s="12" t="s">
        <v>17129</v>
      </c>
      <c r="E781" s="12" t="s">
        <v>17130</v>
      </c>
      <c r="F781" s="12" t="s">
        <v>17131</v>
      </c>
      <c r="G781" s="12">
        <v>2018</v>
      </c>
      <c r="H781" s="70">
        <v>43302</v>
      </c>
      <c r="I781" s="12" t="s">
        <v>17132</v>
      </c>
      <c r="J781" s="12" t="s">
        <v>17133</v>
      </c>
      <c r="K781" s="12" t="s">
        <v>17134</v>
      </c>
    </row>
    <row r="782" spans="1:11" ht="15.75" customHeight="1">
      <c r="A782" s="12">
        <v>30303481</v>
      </c>
      <c r="B782" s="12" t="s">
        <v>17135</v>
      </c>
      <c r="C782" s="12" t="s">
        <v>17136</v>
      </c>
      <c r="D782" s="12" t="s">
        <v>17137</v>
      </c>
      <c r="E782" s="12" t="s">
        <v>17138</v>
      </c>
      <c r="F782" s="12" t="s">
        <v>627</v>
      </c>
      <c r="G782" s="12">
        <v>2018</v>
      </c>
      <c r="H782" s="70">
        <v>43384</v>
      </c>
      <c r="K782" s="12" t="s">
        <v>17139</v>
      </c>
    </row>
    <row r="783" spans="1:11" ht="15.75" customHeight="1">
      <c r="A783" s="12">
        <v>30305318</v>
      </c>
      <c r="B783" s="12" t="s">
        <v>17140</v>
      </c>
      <c r="C783" s="12" t="s">
        <v>17141</v>
      </c>
      <c r="D783" s="12" t="s">
        <v>17142</v>
      </c>
      <c r="E783" s="12" t="s">
        <v>3389</v>
      </c>
      <c r="F783" s="12" t="s">
        <v>14024</v>
      </c>
      <c r="G783" s="12">
        <v>2018</v>
      </c>
      <c r="H783" s="70">
        <v>43385</v>
      </c>
      <c r="I783" s="12" t="s">
        <v>17143</v>
      </c>
      <c r="K783" s="12" t="s">
        <v>17144</v>
      </c>
    </row>
    <row r="784" spans="1:11" ht="15.75" customHeight="1">
      <c r="A784" s="12">
        <v>30061357</v>
      </c>
      <c r="B784" s="12" t="s">
        <v>17145</v>
      </c>
      <c r="C784" s="12" t="s">
        <v>17146</v>
      </c>
      <c r="D784" s="12" t="s">
        <v>17147</v>
      </c>
      <c r="E784" s="12" t="s">
        <v>17148</v>
      </c>
      <c r="F784" s="12" t="s">
        <v>691</v>
      </c>
      <c r="G784" s="12">
        <v>2018</v>
      </c>
      <c r="H784" s="70">
        <v>43313</v>
      </c>
      <c r="I784" s="12" t="s">
        <v>17149</v>
      </c>
      <c r="K784" s="12" t="s">
        <v>17150</v>
      </c>
    </row>
    <row r="785" spans="1:11" ht="15.75" customHeight="1">
      <c r="A785" s="12">
        <v>30450141</v>
      </c>
      <c r="B785" s="12" t="s">
        <v>17151</v>
      </c>
      <c r="C785" s="12" t="s">
        <v>17152</v>
      </c>
      <c r="D785" s="12" t="s">
        <v>17153</v>
      </c>
      <c r="E785" s="12" t="s">
        <v>17154</v>
      </c>
      <c r="F785" s="12" t="s">
        <v>8945</v>
      </c>
      <c r="G785" s="12">
        <v>2018</v>
      </c>
      <c r="H785" s="70">
        <v>43424</v>
      </c>
      <c r="I785" s="12" t="s">
        <v>17155</v>
      </c>
      <c r="K785" s="12" t="s">
        <v>17156</v>
      </c>
    </row>
    <row r="786" spans="1:11" ht="15.75" customHeight="1">
      <c r="A786" s="12">
        <v>29947802</v>
      </c>
      <c r="B786" s="12" t="s">
        <v>17157</v>
      </c>
      <c r="C786" s="12" t="s">
        <v>17158</v>
      </c>
      <c r="D786" s="12" t="s">
        <v>17159</v>
      </c>
      <c r="E786" s="12" t="s">
        <v>17160</v>
      </c>
      <c r="F786" s="12" t="s">
        <v>1115</v>
      </c>
      <c r="G786" s="12">
        <v>2018</v>
      </c>
      <c r="H786" s="70">
        <v>43279</v>
      </c>
      <c r="I786" s="12" t="s">
        <v>17161</v>
      </c>
      <c r="K786" s="12" t="s">
        <v>17162</v>
      </c>
    </row>
    <row r="787" spans="1:11" ht="15.75" customHeight="1">
      <c r="A787" s="12">
        <v>30343849</v>
      </c>
      <c r="B787" s="12" t="s">
        <v>17163</v>
      </c>
      <c r="C787" s="12" t="s">
        <v>15872</v>
      </c>
      <c r="D787" s="12" t="s">
        <v>17164</v>
      </c>
      <c r="E787" s="12" t="s">
        <v>15874</v>
      </c>
      <c r="F787" s="12" t="s">
        <v>227</v>
      </c>
      <c r="G787" s="12">
        <v>2018</v>
      </c>
      <c r="H787" s="70">
        <v>43396</v>
      </c>
      <c r="K787" s="12" t="s">
        <v>17165</v>
      </c>
    </row>
    <row r="788" spans="1:11" ht="15.75" customHeight="1">
      <c r="A788" s="12">
        <v>30343857</v>
      </c>
      <c r="B788" s="12" t="s">
        <v>17166</v>
      </c>
      <c r="C788" s="12" t="s">
        <v>17167</v>
      </c>
      <c r="D788" s="12" t="s">
        <v>17168</v>
      </c>
      <c r="E788" s="12" t="s">
        <v>3906</v>
      </c>
      <c r="F788" s="12" t="s">
        <v>227</v>
      </c>
      <c r="G788" s="12">
        <v>2018</v>
      </c>
      <c r="H788" s="70">
        <v>43396</v>
      </c>
      <c r="K788" s="12" t="s">
        <v>17169</v>
      </c>
    </row>
    <row r="789" spans="1:11" ht="15.75" customHeight="1">
      <c r="A789" s="12">
        <v>30379232</v>
      </c>
      <c r="B789" s="12" t="s">
        <v>17170</v>
      </c>
      <c r="C789" s="12" t="s">
        <v>15736</v>
      </c>
      <c r="D789" s="12" t="s">
        <v>17171</v>
      </c>
      <c r="E789" s="12" t="s">
        <v>15738</v>
      </c>
      <c r="F789" s="12" t="s">
        <v>15739</v>
      </c>
      <c r="G789" s="12">
        <v>2018</v>
      </c>
      <c r="H789" s="70">
        <v>43405</v>
      </c>
      <c r="I789" s="12" t="s">
        <v>17172</v>
      </c>
      <c r="K789" s="12" t="s">
        <v>17173</v>
      </c>
    </row>
    <row r="790" spans="1:11" ht="15.75" customHeight="1">
      <c r="A790" s="12">
        <v>30367605</v>
      </c>
      <c r="B790" s="12" t="s">
        <v>17174</v>
      </c>
      <c r="C790" s="12" t="s">
        <v>17175</v>
      </c>
      <c r="D790" s="12" t="s">
        <v>17176</v>
      </c>
      <c r="E790" s="12" t="s">
        <v>17177</v>
      </c>
      <c r="F790" s="12" t="s">
        <v>341</v>
      </c>
      <c r="G790" s="12">
        <v>2018</v>
      </c>
      <c r="H790" s="70">
        <v>43401</v>
      </c>
      <c r="I790" s="12" t="s">
        <v>17178</v>
      </c>
      <c r="K790" s="12" t="s">
        <v>17179</v>
      </c>
    </row>
    <row r="791" spans="1:11" ht="15.75" customHeight="1">
      <c r="A791" s="12">
        <v>28072668</v>
      </c>
      <c r="B791" s="12" t="s">
        <v>17180</v>
      </c>
      <c r="C791" s="12" t="s">
        <v>17181</v>
      </c>
      <c r="D791" s="12" t="s">
        <v>17182</v>
      </c>
      <c r="E791" s="12" t="s">
        <v>17183</v>
      </c>
      <c r="F791" s="12" t="s">
        <v>1945</v>
      </c>
      <c r="G791" s="12">
        <v>2018</v>
      </c>
      <c r="H791" s="70">
        <v>42746</v>
      </c>
      <c r="K791" s="12" t="s">
        <v>17184</v>
      </c>
    </row>
    <row r="792" spans="1:11" ht="15.75" customHeight="1">
      <c r="A792" s="12">
        <v>28360379</v>
      </c>
      <c r="B792" s="12" t="s">
        <v>17185</v>
      </c>
      <c r="C792" s="12" t="s">
        <v>17186</v>
      </c>
      <c r="D792" s="12" t="s">
        <v>17187</v>
      </c>
      <c r="E792" s="12" t="s">
        <v>17188</v>
      </c>
      <c r="F792" s="12" t="s">
        <v>251</v>
      </c>
      <c r="G792" s="12">
        <v>2018</v>
      </c>
      <c r="H792" s="70">
        <v>42826</v>
      </c>
      <c r="K792" s="12" t="s">
        <v>17189</v>
      </c>
    </row>
    <row r="793" spans="1:11" ht="15.75" customHeight="1">
      <c r="A793" s="12">
        <v>28515200</v>
      </c>
      <c r="B793" s="12" t="s">
        <v>17190</v>
      </c>
      <c r="C793" s="12" t="s">
        <v>17191</v>
      </c>
      <c r="D793" s="12" t="s">
        <v>17192</v>
      </c>
      <c r="E793" s="12" t="s">
        <v>1325</v>
      </c>
      <c r="F793" s="12" t="s">
        <v>251</v>
      </c>
      <c r="G793" s="12">
        <v>2018</v>
      </c>
      <c r="H793" s="70">
        <v>42874</v>
      </c>
      <c r="K793" s="12" t="s">
        <v>17193</v>
      </c>
    </row>
    <row r="794" spans="1:11" ht="15.75" customHeight="1">
      <c r="A794" s="12">
        <v>29642121</v>
      </c>
      <c r="B794" s="12" t="s">
        <v>17194</v>
      </c>
      <c r="C794" s="12" t="s">
        <v>17195</v>
      </c>
      <c r="D794" s="12" t="s">
        <v>17196</v>
      </c>
      <c r="E794" s="12" t="s">
        <v>17197</v>
      </c>
      <c r="F794" s="12" t="s">
        <v>128</v>
      </c>
      <c r="G794" s="12">
        <v>2018</v>
      </c>
      <c r="H794" s="70">
        <v>43202</v>
      </c>
      <c r="I794" s="12" t="s">
        <v>17198</v>
      </c>
      <c r="J794" s="12" t="s">
        <v>17199</v>
      </c>
      <c r="K794" s="12" t="s">
        <v>17200</v>
      </c>
    </row>
    <row r="795" spans="1:11" ht="15.75" customHeight="1">
      <c r="A795" s="12">
        <v>29672972</v>
      </c>
      <c r="B795" s="12" t="s">
        <v>17201</v>
      </c>
      <c r="C795" s="12" t="s">
        <v>17202</v>
      </c>
      <c r="D795" s="12" t="s">
        <v>17203</v>
      </c>
      <c r="E795" s="12" t="s">
        <v>17204</v>
      </c>
      <c r="F795" s="12" t="s">
        <v>17205</v>
      </c>
      <c r="G795" s="12">
        <v>2018</v>
      </c>
      <c r="H795" s="70">
        <v>43210</v>
      </c>
      <c r="K795" s="12" t="s">
        <v>17206</v>
      </c>
    </row>
    <row r="796" spans="1:11" ht="15.75" customHeight="1">
      <c r="A796" s="12">
        <v>29720385</v>
      </c>
      <c r="B796" s="12" t="s">
        <v>17207</v>
      </c>
      <c r="C796" s="12" t="s">
        <v>17208</v>
      </c>
      <c r="D796" s="12" t="s">
        <v>17209</v>
      </c>
      <c r="E796" s="12" t="s">
        <v>17210</v>
      </c>
      <c r="F796" s="12" t="s">
        <v>251</v>
      </c>
      <c r="G796" s="12">
        <v>2018</v>
      </c>
      <c r="H796" s="70">
        <v>43224</v>
      </c>
      <c r="K796" s="12" t="s">
        <v>17211</v>
      </c>
    </row>
    <row r="797" spans="1:11" ht="15.75" customHeight="1">
      <c r="A797" s="12">
        <v>29749879</v>
      </c>
      <c r="B797" s="12" t="s">
        <v>17212</v>
      </c>
      <c r="C797" s="12" t="s">
        <v>17213</v>
      </c>
      <c r="D797" s="12" t="s">
        <v>17214</v>
      </c>
      <c r="E797" s="12" t="s">
        <v>17215</v>
      </c>
      <c r="F797" s="12" t="s">
        <v>725</v>
      </c>
      <c r="G797" s="12">
        <v>2018</v>
      </c>
      <c r="H797" s="70">
        <v>43232</v>
      </c>
      <c r="K797" s="12" t="s">
        <v>17216</v>
      </c>
    </row>
    <row r="798" spans="1:11" ht="15.75" customHeight="1">
      <c r="A798" s="12">
        <v>29771869</v>
      </c>
      <c r="B798" s="12" t="s">
        <v>17217</v>
      </c>
      <c r="C798" s="12" t="s">
        <v>17218</v>
      </c>
      <c r="D798" s="12" t="s">
        <v>17219</v>
      </c>
      <c r="E798" s="12" t="s">
        <v>17220</v>
      </c>
      <c r="F798" s="12" t="s">
        <v>128</v>
      </c>
      <c r="G798" s="12">
        <v>2018</v>
      </c>
      <c r="H798" s="70">
        <v>43238</v>
      </c>
      <c r="I798" s="12" t="s">
        <v>17221</v>
      </c>
      <c r="J798" s="12" t="s">
        <v>17222</v>
      </c>
      <c r="K798" s="12" t="s">
        <v>17223</v>
      </c>
    </row>
    <row r="799" spans="1:11" ht="15.75" customHeight="1">
      <c r="A799" s="12">
        <v>29792385</v>
      </c>
      <c r="B799" s="12" t="s">
        <v>17224</v>
      </c>
      <c r="C799" s="12" t="s">
        <v>17225</v>
      </c>
      <c r="D799" s="12" t="s">
        <v>17226</v>
      </c>
      <c r="E799" s="12" t="s">
        <v>6504</v>
      </c>
      <c r="F799" s="12" t="s">
        <v>17227</v>
      </c>
      <c r="G799" s="12">
        <v>2018</v>
      </c>
      <c r="H799" s="70">
        <v>43245</v>
      </c>
      <c r="K799" s="12" t="s">
        <v>17228</v>
      </c>
    </row>
    <row r="800" spans="1:11" ht="15.75" customHeight="1">
      <c r="A800" s="12">
        <v>29870502</v>
      </c>
      <c r="B800" s="12" t="s">
        <v>17229</v>
      </c>
      <c r="C800" s="12" t="s">
        <v>17230</v>
      </c>
      <c r="D800" s="12" t="s">
        <v>17231</v>
      </c>
      <c r="E800" s="12" t="s">
        <v>17232</v>
      </c>
      <c r="F800" s="12" t="s">
        <v>128</v>
      </c>
      <c r="G800" s="12">
        <v>2018</v>
      </c>
      <c r="H800" s="70">
        <v>43257</v>
      </c>
      <c r="I800" s="12" t="s">
        <v>17233</v>
      </c>
      <c r="J800" s="12" t="s">
        <v>17234</v>
      </c>
      <c r="K800" s="12" t="s">
        <v>17235</v>
      </c>
    </row>
    <row r="801" spans="1:11" ht="15.75" customHeight="1">
      <c r="A801" s="12">
        <v>29870505</v>
      </c>
      <c r="B801" s="12" t="s">
        <v>17236</v>
      </c>
      <c r="C801" s="12" t="s">
        <v>17237</v>
      </c>
      <c r="D801" s="12" t="s">
        <v>17238</v>
      </c>
      <c r="E801" s="12" t="s">
        <v>10412</v>
      </c>
      <c r="F801" s="12" t="s">
        <v>128</v>
      </c>
      <c r="G801" s="12">
        <v>2018</v>
      </c>
      <c r="H801" s="70">
        <v>43257</v>
      </c>
      <c r="K801" s="12" t="s">
        <v>17239</v>
      </c>
    </row>
    <row r="802" spans="1:11" ht="15.75" customHeight="1">
      <c r="A802" s="12">
        <v>29924422</v>
      </c>
      <c r="B802" s="12" t="s">
        <v>17240</v>
      </c>
      <c r="C802" s="12" t="s">
        <v>17241</v>
      </c>
      <c r="D802" s="12" t="s">
        <v>17242</v>
      </c>
      <c r="E802" s="12" t="s">
        <v>3922</v>
      </c>
      <c r="F802" s="12" t="s">
        <v>1057</v>
      </c>
      <c r="G802" s="12">
        <v>2018</v>
      </c>
      <c r="H802" s="70">
        <v>43272</v>
      </c>
      <c r="K802" s="12" t="s">
        <v>17243</v>
      </c>
    </row>
    <row r="803" spans="1:11" ht="15.75" customHeight="1">
      <c r="A803" s="12">
        <v>30049256</v>
      </c>
      <c r="B803" s="12" t="s">
        <v>17244</v>
      </c>
      <c r="C803" s="12" t="s">
        <v>17245</v>
      </c>
      <c r="D803" s="12" t="s">
        <v>17246</v>
      </c>
      <c r="E803" s="12" t="s">
        <v>3208</v>
      </c>
      <c r="F803" s="12" t="s">
        <v>725</v>
      </c>
      <c r="G803" s="12">
        <v>2018</v>
      </c>
      <c r="H803" s="70">
        <v>43309</v>
      </c>
      <c r="I803" s="12" t="s">
        <v>17247</v>
      </c>
      <c r="J803" s="12" t="s">
        <v>17248</v>
      </c>
      <c r="K803" s="12" t="s">
        <v>17249</v>
      </c>
    </row>
    <row r="804" spans="1:11" ht="15.75" customHeight="1">
      <c r="A804" s="12">
        <v>30109584</v>
      </c>
      <c r="B804" s="12" t="s">
        <v>17250</v>
      </c>
      <c r="C804" s="12" t="s">
        <v>17251</v>
      </c>
      <c r="D804" s="12" t="s">
        <v>17252</v>
      </c>
      <c r="E804" s="12" t="s">
        <v>17253</v>
      </c>
      <c r="F804" s="12" t="s">
        <v>1276</v>
      </c>
      <c r="G804" s="12">
        <v>2018</v>
      </c>
      <c r="H804" s="70">
        <v>43328</v>
      </c>
      <c r="K804" s="12" t="s">
        <v>17254</v>
      </c>
    </row>
    <row r="805" spans="1:11" ht="15.75" customHeight="1">
      <c r="A805" s="12">
        <v>30144190</v>
      </c>
      <c r="B805" s="12" t="s">
        <v>17255</v>
      </c>
      <c r="C805" s="12" t="s">
        <v>17256</v>
      </c>
      <c r="D805" s="12" t="s">
        <v>17257</v>
      </c>
      <c r="E805" s="12" t="s">
        <v>17258</v>
      </c>
      <c r="F805" s="12" t="s">
        <v>9196</v>
      </c>
      <c r="G805" s="12">
        <v>2018</v>
      </c>
      <c r="H805" s="70">
        <v>43338</v>
      </c>
      <c r="I805" s="12" t="s">
        <v>17259</v>
      </c>
      <c r="K805" s="12" t="s">
        <v>17260</v>
      </c>
    </row>
    <row r="806" spans="1:11" ht="15.75" customHeight="1">
      <c r="A806" s="12">
        <v>30149363</v>
      </c>
      <c r="B806" s="12" t="s">
        <v>17261</v>
      </c>
      <c r="C806" s="12" t="s">
        <v>17262</v>
      </c>
      <c r="D806" s="12" t="s">
        <v>17263</v>
      </c>
      <c r="E806" s="12" t="s">
        <v>17264</v>
      </c>
      <c r="F806" s="12" t="s">
        <v>144</v>
      </c>
      <c r="G806" s="12">
        <v>2018</v>
      </c>
      <c r="H806" s="70">
        <v>43340</v>
      </c>
      <c r="K806" s="12" t="s">
        <v>17265</v>
      </c>
    </row>
    <row r="807" spans="1:11" ht="15.75" customHeight="1">
      <c r="A807" s="12">
        <v>30182860</v>
      </c>
      <c r="B807" s="12" t="s">
        <v>17266</v>
      </c>
      <c r="C807" s="12" t="s">
        <v>17267</v>
      </c>
      <c r="D807" s="12" t="s">
        <v>17268</v>
      </c>
      <c r="E807" s="12" t="s">
        <v>17269</v>
      </c>
      <c r="F807" s="12" t="s">
        <v>3944</v>
      </c>
      <c r="G807" s="12">
        <v>2018</v>
      </c>
      <c r="H807" s="70">
        <v>43349</v>
      </c>
      <c r="I807" s="12" t="s">
        <v>17270</v>
      </c>
      <c r="K807" s="12" t="s">
        <v>17271</v>
      </c>
    </row>
    <row r="808" spans="1:11" ht="15.75" customHeight="1">
      <c r="A808" s="12">
        <v>30224969</v>
      </c>
      <c r="B808" s="12" t="s">
        <v>17272</v>
      </c>
      <c r="C808" s="12" t="s">
        <v>17273</v>
      </c>
      <c r="D808" s="12" t="s">
        <v>17274</v>
      </c>
      <c r="E808" s="12" t="s">
        <v>17275</v>
      </c>
      <c r="F808" s="12" t="s">
        <v>7457</v>
      </c>
      <c r="G808" s="12">
        <v>2018</v>
      </c>
      <c r="H808" s="70">
        <v>43362</v>
      </c>
      <c r="I808" s="12" t="s">
        <v>17276</v>
      </c>
      <c r="K808" s="12" t="s">
        <v>17277</v>
      </c>
    </row>
    <row r="809" spans="1:11" ht="15.75" customHeight="1">
      <c r="A809" s="12">
        <v>30281189</v>
      </c>
      <c r="B809" s="12" t="s">
        <v>17278</v>
      </c>
      <c r="C809" s="12" t="s">
        <v>17279</v>
      </c>
      <c r="D809" s="12" t="s">
        <v>17280</v>
      </c>
      <c r="E809" s="12" t="s">
        <v>11082</v>
      </c>
      <c r="F809" s="12" t="s">
        <v>1832</v>
      </c>
      <c r="G809" s="12">
        <v>2018</v>
      </c>
      <c r="H809" s="70">
        <v>43377</v>
      </c>
      <c r="K809" s="12" t="s">
        <v>17281</v>
      </c>
    </row>
    <row r="810" spans="1:11" ht="15.75" customHeight="1">
      <c r="A810" s="12">
        <v>30300019</v>
      </c>
      <c r="B810" s="12" t="s">
        <v>17282</v>
      </c>
      <c r="C810" s="12" t="s">
        <v>17283</v>
      </c>
      <c r="D810" s="12" t="s">
        <v>17284</v>
      </c>
      <c r="E810" s="12" t="s">
        <v>17285</v>
      </c>
      <c r="F810" s="12" t="s">
        <v>11426</v>
      </c>
      <c r="G810" s="12">
        <v>2018</v>
      </c>
      <c r="H810" s="70">
        <v>43383</v>
      </c>
      <c r="I810" s="12" t="s">
        <v>17286</v>
      </c>
      <c r="J810" s="12" t="s">
        <v>17287</v>
      </c>
      <c r="K810" s="12" t="s">
        <v>17288</v>
      </c>
    </row>
    <row r="811" spans="1:11" ht="15.75" customHeight="1">
      <c r="A811" s="12">
        <v>30303949</v>
      </c>
      <c r="B811" s="12" t="s">
        <v>17289</v>
      </c>
      <c r="C811" s="12" t="s">
        <v>17290</v>
      </c>
      <c r="D811" s="12" t="s">
        <v>17291</v>
      </c>
      <c r="E811" s="12" t="s">
        <v>11960</v>
      </c>
      <c r="F811" s="12" t="s">
        <v>128</v>
      </c>
      <c r="G811" s="12">
        <v>2018</v>
      </c>
      <c r="H811" s="70">
        <v>43384</v>
      </c>
      <c r="I811" s="12" t="s">
        <v>17292</v>
      </c>
      <c r="J811" s="12" t="s">
        <v>17293</v>
      </c>
      <c r="K811" s="12" t="s">
        <v>17294</v>
      </c>
    </row>
    <row r="812" spans="1:11" ht="15.75" customHeight="1">
      <c r="A812" s="12">
        <v>30321322</v>
      </c>
      <c r="B812" s="12" t="s">
        <v>17295</v>
      </c>
      <c r="C812" s="12" t="s">
        <v>17296</v>
      </c>
      <c r="D812" s="12" t="s">
        <v>17297</v>
      </c>
      <c r="E812" s="12" t="s">
        <v>11538</v>
      </c>
      <c r="F812" s="12" t="s">
        <v>2860</v>
      </c>
      <c r="G812" s="12">
        <v>2018</v>
      </c>
      <c r="H812" s="70">
        <v>43389</v>
      </c>
      <c r="I812" s="12" t="s">
        <v>17298</v>
      </c>
      <c r="K812" s="12" t="s">
        <v>17299</v>
      </c>
    </row>
    <row r="813" spans="1:11" ht="15.75" customHeight="1">
      <c r="A813" s="12">
        <v>30445531</v>
      </c>
      <c r="B813" s="12" t="s">
        <v>17300</v>
      </c>
      <c r="C813" s="12" t="s">
        <v>17301</v>
      </c>
      <c r="D813" s="12" t="s">
        <v>17302</v>
      </c>
      <c r="E813" s="12" t="s">
        <v>9992</v>
      </c>
      <c r="F813" s="12" t="s">
        <v>2860</v>
      </c>
      <c r="G813" s="12">
        <v>2018</v>
      </c>
      <c r="H813" s="70">
        <v>43421</v>
      </c>
      <c r="I813" s="12" t="s">
        <v>17303</v>
      </c>
      <c r="K813" s="12" t="s">
        <v>17304</v>
      </c>
    </row>
    <row r="814" spans="1:11" ht="15.75" customHeight="1">
      <c r="A814" s="12">
        <v>31003249</v>
      </c>
      <c r="B814" s="12" t="s">
        <v>17305</v>
      </c>
      <c r="C814" s="12" t="s">
        <v>17306</v>
      </c>
      <c r="D814" s="12" t="s">
        <v>17307</v>
      </c>
      <c r="E814" s="12" t="s">
        <v>17308</v>
      </c>
      <c r="F814" s="12" t="s">
        <v>4775</v>
      </c>
      <c r="G814" s="12">
        <v>2018</v>
      </c>
      <c r="H814" s="70">
        <v>43575</v>
      </c>
      <c r="K814" s="12" t="s">
        <v>17309</v>
      </c>
    </row>
    <row r="815" spans="1:11" ht="15.75" customHeight="1">
      <c r="A815" s="12">
        <v>31145563</v>
      </c>
      <c r="B815" s="12" t="s">
        <v>17310</v>
      </c>
      <c r="C815" s="12" t="s">
        <v>17311</v>
      </c>
      <c r="D815" s="12" t="s">
        <v>17312</v>
      </c>
      <c r="E815" s="12" t="s">
        <v>17313</v>
      </c>
      <c r="F815" s="12" t="s">
        <v>17310</v>
      </c>
      <c r="G815" s="12">
        <v>2018</v>
      </c>
      <c r="H815" s="70">
        <v>43405</v>
      </c>
    </row>
    <row r="816" spans="1:11" ht="15.75" customHeight="1">
      <c r="A816" s="12">
        <v>30400890</v>
      </c>
      <c r="B816" s="12" t="s">
        <v>17314</v>
      </c>
      <c r="C816" s="12" t="s">
        <v>17315</v>
      </c>
      <c r="D816" s="12" t="s">
        <v>17316</v>
      </c>
      <c r="E816" s="12" t="s">
        <v>13105</v>
      </c>
      <c r="F816" s="12" t="s">
        <v>341</v>
      </c>
      <c r="G816" s="12">
        <v>2018</v>
      </c>
      <c r="H816" s="70">
        <v>43412</v>
      </c>
      <c r="I816" s="12" t="s">
        <v>17317</v>
      </c>
      <c r="K816" s="12" t="s">
        <v>17318</v>
      </c>
    </row>
    <row r="817" spans="1:11" ht="15.75" customHeight="1">
      <c r="A817" s="12">
        <v>30401777</v>
      </c>
      <c r="B817" s="12" t="s">
        <v>17319</v>
      </c>
      <c r="C817" s="12" t="s">
        <v>17320</v>
      </c>
      <c r="D817" s="12" t="s">
        <v>17321</v>
      </c>
      <c r="E817" s="12" t="s">
        <v>17322</v>
      </c>
      <c r="F817" s="12" t="s">
        <v>2903</v>
      </c>
      <c r="G817" s="12">
        <v>2018</v>
      </c>
      <c r="H817" s="70">
        <v>43412</v>
      </c>
      <c r="I817" s="12" t="s">
        <v>17323</v>
      </c>
      <c r="K817" s="12" t="s">
        <v>17324</v>
      </c>
    </row>
    <row r="818" spans="1:11" ht="15.75" customHeight="1">
      <c r="A818" s="12">
        <v>30459737</v>
      </c>
      <c r="B818" s="12" t="s">
        <v>17325</v>
      </c>
      <c r="C818" s="12" t="s">
        <v>17326</v>
      </c>
      <c r="D818" s="12" t="s">
        <v>17327</v>
      </c>
      <c r="E818" s="12" t="s">
        <v>15804</v>
      </c>
      <c r="F818" s="12" t="s">
        <v>566</v>
      </c>
      <c r="G818" s="12">
        <v>2018</v>
      </c>
      <c r="H818" s="70">
        <v>43426</v>
      </c>
      <c r="I818" s="12" t="s">
        <v>17328</v>
      </c>
      <c r="K818" s="12" t="s">
        <v>17329</v>
      </c>
    </row>
    <row r="819" spans="1:11" ht="15.75" customHeight="1">
      <c r="A819" s="12">
        <v>30404936</v>
      </c>
      <c r="B819" s="12" t="s">
        <v>17330</v>
      </c>
      <c r="C819" s="12" t="s">
        <v>17331</v>
      </c>
      <c r="D819" s="12" t="s">
        <v>17332</v>
      </c>
      <c r="E819" s="12" t="s">
        <v>16733</v>
      </c>
      <c r="F819" s="12" t="s">
        <v>14024</v>
      </c>
      <c r="G819" s="12">
        <v>2018</v>
      </c>
      <c r="H819" s="70">
        <v>43413</v>
      </c>
      <c r="I819" s="12" t="s">
        <v>17333</v>
      </c>
      <c r="K819" s="12" t="s">
        <v>17334</v>
      </c>
    </row>
    <row r="820" spans="1:11" ht="15.75" customHeight="1">
      <c r="A820" s="12">
        <v>30474023</v>
      </c>
      <c r="B820" s="12" t="s">
        <v>17335</v>
      </c>
      <c r="C820" s="12" t="s">
        <v>17336</v>
      </c>
      <c r="D820" s="12" t="s">
        <v>17337</v>
      </c>
      <c r="E820" s="12" t="s">
        <v>17338</v>
      </c>
      <c r="F820" s="12" t="s">
        <v>17339</v>
      </c>
      <c r="G820" s="12">
        <v>2018</v>
      </c>
      <c r="H820" s="70">
        <v>43431</v>
      </c>
      <c r="I820" s="12" t="s">
        <v>17340</v>
      </c>
      <c r="K820" s="12" t="s">
        <v>17341</v>
      </c>
    </row>
    <row r="821" spans="1:11" ht="15.75" customHeight="1">
      <c r="A821" s="12">
        <v>30314703</v>
      </c>
      <c r="B821" s="12" t="s">
        <v>17342</v>
      </c>
      <c r="C821" s="12" t="s">
        <v>17343</v>
      </c>
      <c r="D821" s="12" t="s">
        <v>17344</v>
      </c>
      <c r="E821" s="12" t="s">
        <v>17345</v>
      </c>
      <c r="F821" s="12" t="s">
        <v>384</v>
      </c>
      <c r="G821" s="12">
        <v>2018</v>
      </c>
      <c r="H821" s="70">
        <v>43387</v>
      </c>
      <c r="I821" s="12" t="s">
        <v>17346</v>
      </c>
      <c r="J821" s="12" t="s">
        <v>17347</v>
      </c>
      <c r="K821" s="12" t="s">
        <v>17348</v>
      </c>
    </row>
    <row r="822" spans="1:11" ht="15.75" customHeight="1">
      <c r="A822" s="12">
        <v>30419040</v>
      </c>
      <c r="B822" s="12" t="s">
        <v>17349</v>
      </c>
      <c r="C822" s="12" t="s">
        <v>17350</v>
      </c>
      <c r="D822" s="12" t="s">
        <v>17351</v>
      </c>
      <c r="E822" s="12" t="s">
        <v>15421</v>
      </c>
      <c r="F822" s="12" t="s">
        <v>2175</v>
      </c>
      <c r="G822" s="12">
        <v>2018</v>
      </c>
      <c r="H822" s="70">
        <v>43417</v>
      </c>
      <c r="I822" s="12" t="s">
        <v>17352</v>
      </c>
      <c r="K822" s="12" t="s">
        <v>17353</v>
      </c>
    </row>
    <row r="823" spans="1:11" ht="15.75" customHeight="1">
      <c r="A823" s="12">
        <v>30519127</v>
      </c>
      <c r="B823" s="12" t="s">
        <v>17354</v>
      </c>
      <c r="C823" s="12" t="s">
        <v>17355</v>
      </c>
      <c r="D823" s="12" t="s">
        <v>17356</v>
      </c>
      <c r="E823" s="12" t="s">
        <v>17357</v>
      </c>
      <c r="F823" s="12" t="s">
        <v>17358</v>
      </c>
      <c r="G823" s="12">
        <v>2018</v>
      </c>
      <c r="H823" s="70">
        <v>43441</v>
      </c>
      <c r="I823" s="12" t="s">
        <v>17359</v>
      </c>
      <c r="K823" s="12" t="s">
        <v>17360</v>
      </c>
    </row>
    <row r="824" spans="1:11" ht="15.75" customHeight="1">
      <c r="A824" s="12">
        <v>30424737</v>
      </c>
      <c r="B824" s="12" t="s">
        <v>17361</v>
      </c>
      <c r="C824" s="12" t="s">
        <v>17362</v>
      </c>
      <c r="D824" s="12" t="s">
        <v>17363</v>
      </c>
      <c r="E824" s="12" t="s">
        <v>15909</v>
      </c>
      <c r="F824" s="12" t="s">
        <v>341</v>
      </c>
      <c r="G824" s="12">
        <v>2018</v>
      </c>
      <c r="H824" s="70">
        <v>43419</v>
      </c>
      <c r="I824" s="12" t="s">
        <v>17364</v>
      </c>
      <c r="K824" s="12" t="s">
        <v>17365</v>
      </c>
    </row>
    <row r="825" spans="1:11" ht="15.75" customHeight="1">
      <c r="A825" s="12">
        <v>30462789</v>
      </c>
      <c r="B825" s="12" t="s">
        <v>17366</v>
      </c>
      <c r="C825" s="12" t="s">
        <v>17367</v>
      </c>
      <c r="D825" s="12" t="s">
        <v>17368</v>
      </c>
      <c r="E825" s="12" t="s">
        <v>17369</v>
      </c>
      <c r="F825" s="12" t="s">
        <v>17370</v>
      </c>
      <c r="G825" s="12">
        <v>2018</v>
      </c>
      <c r="H825" s="70">
        <v>43426</v>
      </c>
      <c r="I825" s="12" t="s">
        <v>17371</v>
      </c>
      <c r="K825" s="12" t="s">
        <v>17372</v>
      </c>
    </row>
    <row r="826" spans="1:11" ht="15.75" customHeight="1">
      <c r="A826" s="12">
        <v>30524392</v>
      </c>
      <c r="B826" s="12" t="s">
        <v>17373</v>
      </c>
      <c r="C826" s="12" t="s">
        <v>17374</v>
      </c>
      <c r="D826" s="12" t="s">
        <v>17375</v>
      </c>
      <c r="E826" s="12" t="s">
        <v>17376</v>
      </c>
      <c r="F826" s="12" t="s">
        <v>566</v>
      </c>
      <c r="G826" s="12">
        <v>2018</v>
      </c>
      <c r="H826" s="70">
        <v>43442</v>
      </c>
      <c r="I826" s="12" t="s">
        <v>17377</v>
      </c>
      <c r="K826" s="12" t="s">
        <v>17378</v>
      </c>
    </row>
    <row r="827" spans="1:11" ht="15.75" customHeight="1">
      <c r="A827" s="12">
        <v>30453907</v>
      </c>
      <c r="B827" s="12" t="s">
        <v>17379</v>
      </c>
      <c r="C827" s="12" t="s">
        <v>17380</v>
      </c>
      <c r="D827" s="12" t="s">
        <v>17381</v>
      </c>
      <c r="E827" s="12" t="s">
        <v>17382</v>
      </c>
      <c r="F827" s="12" t="s">
        <v>341</v>
      </c>
      <c r="G827" s="12">
        <v>2018</v>
      </c>
      <c r="H827" s="70">
        <v>43425</v>
      </c>
      <c r="I827" s="12" t="s">
        <v>17383</v>
      </c>
      <c r="K827" s="12" t="s">
        <v>17384</v>
      </c>
    </row>
    <row r="828" spans="1:11" ht="15.75" customHeight="1">
      <c r="A828" s="12">
        <v>30538819</v>
      </c>
      <c r="B828" s="12" t="s">
        <v>17385</v>
      </c>
      <c r="C828" s="12" t="s">
        <v>17386</v>
      </c>
      <c r="D828" s="12" t="s">
        <v>17387</v>
      </c>
      <c r="E828" s="12" t="s">
        <v>17388</v>
      </c>
      <c r="F828" s="12" t="s">
        <v>17389</v>
      </c>
      <c r="G828" s="12">
        <v>2018</v>
      </c>
      <c r="H828" s="70">
        <v>43447</v>
      </c>
      <c r="I828" s="12" t="s">
        <v>17390</v>
      </c>
      <c r="K828" s="12" t="s">
        <v>17391</v>
      </c>
    </row>
    <row r="829" spans="1:11" ht="15.75" customHeight="1">
      <c r="A829" s="12">
        <v>30466466</v>
      </c>
      <c r="B829" s="12" t="s">
        <v>17392</v>
      </c>
      <c r="C829" s="12" t="s">
        <v>17393</v>
      </c>
      <c r="D829" s="12" t="s">
        <v>17394</v>
      </c>
      <c r="E829" s="12" t="s">
        <v>17395</v>
      </c>
      <c r="F829" s="12" t="s">
        <v>13778</v>
      </c>
      <c r="G829" s="12">
        <v>2018</v>
      </c>
      <c r="H829" s="70">
        <v>43428</v>
      </c>
      <c r="I829" s="12" t="s">
        <v>17396</v>
      </c>
      <c r="K829" s="12" t="s">
        <v>17397</v>
      </c>
    </row>
    <row r="830" spans="1:11" ht="15.75" customHeight="1">
      <c r="A830" s="12">
        <v>30477441</v>
      </c>
      <c r="B830" s="12" t="s">
        <v>17398</v>
      </c>
      <c r="C830" s="12" t="s">
        <v>17399</v>
      </c>
      <c r="D830" s="12" t="s">
        <v>17400</v>
      </c>
      <c r="E830" s="12" t="s">
        <v>17401</v>
      </c>
      <c r="F830" s="12" t="s">
        <v>341</v>
      </c>
      <c r="G830" s="12">
        <v>2018</v>
      </c>
      <c r="H830" s="70">
        <v>43432</v>
      </c>
      <c r="I830" s="12" t="s">
        <v>17402</v>
      </c>
      <c r="K830" s="12" t="s">
        <v>17403</v>
      </c>
    </row>
    <row r="831" spans="1:11" ht="15.75" customHeight="1">
      <c r="A831" s="12">
        <v>28535295</v>
      </c>
      <c r="B831" s="12" t="s">
        <v>17404</v>
      </c>
      <c r="C831" s="12" t="s">
        <v>17405</v>
      </c>
      <c r="D831" s="12" t="s">
        <v>17406</v>
      </c>
      <c r="E831" s="12" t="s">
        <v>4518</v>
      </c>
      <c r="F831" s="12" t="s">
        <v>17407</v>
      </c>
      <c r="G831" s="12">
        <v>2018</v>
      </c>
      <c r="H831" s="70">
        <v>42879</v>
      </c>
      <c r="I831" s="12" t="s">
        <v>17408</v>
      </c>
      <c r="K831" s="12" t="s">
        <v>17409</v>
      </c>
    </row>
    <row r="832" spans="1:11" ht="15.75" customHeight="1">
      <c r="A832" s="12">
        <v>29741592</v>
      </c>
      <c r="B832" s="12" t="s">
        <v>17410</v>
      </c>
      <c r="C832" s="12" t="s">
        <v>17411</v>
      </c>
      <c r="D832" s="12" t="s">
        <v>17412</v>
      </c>
      <c r="E832" s="12" t="s">
        <v>17413</v>
      </c>
      <c r="F832" s="12" t="s">
        <v>851</v>
      </c>
      <c r="G832" s="12">
        <v>2018</v>
      </c>
      <c r="H832" s="70">
        <v>43230</v>
      </c>
      <c r="I832" s="12" t="s">
        <v>17414</v>
      </c>
      <c r="K832" s="12" t="s">
        <v>17415</v>
      </c>
    </row>
    <row r="833" spans="1:11" ht="15.75" customHeight="1">
      <c r="A833" s="12">
        <v>30496244</v>
      </c>
      <c r="B833" s="12" t="s">
        <v>17416</v>
      </c>
      <c r="C833" s="12" t="s">
        <v>17417</v>
      </c>
      <c r="D833" s="12" t="s">
        <v>17418</v>
      </c>
      <c r="E833" s="12" t="s">
        <v>17419</v>
      </c>
      <c r="F833" s="12" t="s">
        <v>2168</v>
      </c>
      <c r="G833" s="12">
        <v>2018</v>
      </c>
      <c r="H833" s="70">
        <v>43434</v>
      </c>
      <c r="I833" s="12" t="s">
        <v>17420</v>
      </c>
      <c r="K833" s="12" t="s">
        <v>17421</v>
      </c>
    </row>
    <row r="834" spans="1:11" ht="15.75" customHeight="1">
      <c r="A834" s="12">
        <v>30496162</v>
      </c>
      <c r="B834" s="12" t="s">
        <v>17422</v>
      </c>
      <c r="C834" s="12" t="s">
        <v>17423</v>
      </c>
      <c r="D834" s="12" t="s">
        <v>17424</v>
      </c>
      <c r="E834" s="12" t="s">
        <v>17425</v>
      </c>
      <c r="F834" s="12" t="s">
        <v>6879</v>
      </c>
      <c r="G834" s="12">
        <v>2018</v>
      </c>
      <c r="H834" s="70">
        <v>43434</v>
      </c>
    </row>
    <row r="835" spans="1:11" ht="15.75" customHeight="1">
      <c r="A835" s="12">
        <v>30555802</v>
      </c>
      <c r="B835" s="12" t="s">
        <v>17426</v>
      </c>
      <c r="C835" s="12" t="s">
        <v>17427</v>
      </c>
      <c r="D835" s="12" t="s">
        <v>17428</v>
      </c>
      <c r="E835" s="12" t="s">
        <v>12855</v>
      </c>
      <c r="F835" s="12" t="s">
        <v>559</v>
      </c>
      <c r="G835" s="12">
        <v>2018</v>
      </c>
      <c r="H835" s="70">
        <v>43452</v>
      </c>
      <c r="I835" s="12" t="s">
        <v>17429</v>
      </c>
      <c r="K835" s="12" t="s">
        <v>17430</v>
      </c>
    </row>
    <row r="836" spans="1:11" ht="15.75" customHeight="1">
      <c r="A836" s="12">
        <v>29175001</v>
      </c>
      <c r="B836" s="12" t="s">
        <v>17431</v>
      </c>
      <c r="C836" s="12" t="s">
        <v>17432</v>
      </c>
      <c r="D836" s="12" t="s">
        <v>17433</v>
      </c>
      <c r="E836" s="12" t="s">
        <v>8894</v>
      </c>
      <c r="F836" s="12" t="s">
        <v>3409</v>
      </c>
      <c r="G836" s="12">
        <v>2018</v>
      </c>
      <c r="H836" s="70">
        <v>43067</v>
      </c>
      <c r="K836" s="12" t="s">
        <v>17434</v>
      </c>
    </row>
    <row r="837" spans="1:11" ht="15.75" customHeight="1">
      <c r="A837" s="12">
        <v>29326177</v>
      </c>
      <c r="B837" s="12" t="s">
        <v>17435</v>
      </c>
      <c r="C837" s="12" t="s">
        <v>17436</v>
      </c>
      <c r="D837" s="12" t="s">
        <v>17437</v>
      </c>
      <c r="E837" s="12" t="s">
        <v>6314</v>
      </c>
      <c r="F837" s="12" t="s">
        <v>251</v>
      </c>
      <c r="G837" s="12">
        <v>2018</v>
      </c>
      <c r="H837" s="70">
        <v>43113</v>
      </c>
      <c r="K837" s="12" t="s">
        <v>17438</v>
      </c>
    </row>
    <row r="838" spans="1:11" ht="15.75" customHeight="1">
      <c r="A838" s="12">
        <v>29356877</v>
      </c>
      <c r="B838" s="12" t="s">
        <v>17439</v>
      </c>
      <c r="C838" s="12" t="s">
        <v>17440</v>
      </c>
      <c r="D838" s="12" t="s">
        <v>17441</v>
      </c>
      <c r="E838" s="12" t="s">
        <v>17442</v>
      </c>
      <c r="F838" s="12" t="s">
        <v>639</v>
      </c>
      <c r="G838" s="12">
        <v>2018</v>
      </c>
      <c r="H838" s="70">
        <v>43123</v>
      </c>
      <c r="K838" s="12" t="s">
        <v>17443</v>
      </c>
    </row>
    <row r="839" spans="1:11" ht="15.75" customHeight="1">
      <c r="A839" s="12">
        <v>29358524</v>
      </c>
      <c r="B839" s="12" t="s">
        <v>17444</v>
      </c>
      <c r="C839" s="12" t="s">
        <v>17445</v>
      </c>
      <c r="D839" s="12" t="s">
        <v>17446</v>
      </c>
      <c r="E839" s="12" t="s">
        <v>14730</v>
      </c>
      <c r="F839" s="12" t="s">
        <v>251</v>
      </c>
      <c r="G839" s="12">
        <v>2018</v>
      </c>
      <c r="H839" s="70">
        <v>43124</v>
      </c>
      <c r="K839" s="12" t="s">
        <v>17447</v>
      </c>
    </row>
    <row r="840" spans="1:11" ht="15.75" customHeight="1">
      <c r="A840" s="12">
        <v>29378902</v>
      </c>
      <c r="B840" s="12" t="s">
        <v>17448</v>
      </c>
      <c r="C840" s="12" t="s">
        <v>17449</v>
      </c>
      <c r="D840" s="12" t="s">
        <v>17450</v>
      </c>
      <c r="E840" s="12" t="s">
        <v>17451</v>
      </c>
      <c r="F840" s="12" t="s">
        <v>251</v>
      </c>
      <c r="G840" s="12">
        <v>2018</v>
      </c>
      <c r="H840" s="70">
        <v>43131</v>
      </c>
      <c r="I840" s="12" t="s">
        <v>17452</v>
      </c>
      <c r="J840" s="12" t="s">
        <v>17453</v>
      </c>
      <c r="K840" s="12" t="s">
        <v>17454</v>
      </c>
    </row>
    <row r="841" spans="1:11" ht="15.75" customHeight="1">
      <c r="A841" s="12">
        <v>29382788</v>
      </c>
      <c r="B841" s="12" t="s">
        <v>17455</v>
      </c>
      <c r="C841" s="12" t="s">
        <v>17456</v>
      </c>
      <c r="D841" s="12" t="s">
        <v>17457</v>
      </c>
      <c r="E841" s="12" t="s">
        <v>17458</v>
      </c>
      <c r="F841" s="12" t="s">
        <v>251</v>
      </c>
      <c r="G841" s="12">
        <v>2018</v>
      </c>
      <c r="H841" s="70">
        <v>43132</v>
      </c>
      <c r="K841" s="12" t="s">
        <v>17459</v>
      </c>
    </row>
    <row r="842" spans="1:11" ht="15.75" customHeight="1">
      <c r="A842" s="12">
        <v>29559392</v>
      </c>
      <c r="B842" s="12" t="s">
        <v>17460</v>
      </c>
      <c r="C842" s="12" t="s">
        <v>15148</v>
      </c>
      <c r="D842" s="12" t="s">
        <v>17461</v>
      </c>
      <c r="E842" s="12" t="s">
        <v>9589</v>
      </c>
      <c r="F842" s="12" t="s">
        <v>2784</v>
      </c>
      <c r="G842" s="12">
        <v>2018</v>
      </c>
      <c r="H842" s="70">
        <v>43181</v>
      </c>
      <c r="K842" s="12" t="s">
        <v>17462</v>
      </c>
    </row>
    <row r="843" spans="1:11" ht="15.75" customHeight="1">
      <c r="A843" s="12">
        <v>29574464</v>
      </c>
      <c r="B843" s="12" t="s">
        <v>17463</v>
      </c>
      <c r="C843" s="12" t="s">
        <v>17464</v>
      </c>
      <c r="D843" s="12" t="s">
        <v>17465</v>
      </c>
      <c r="E843" s="12" t="s">
        <v>17466</v>
      </c>
      <c r="F843" s="12" t="s">
        <v>251</v>
      </c>
      <c r="G843" s="12">
        <v>2018</v>
      </c>
      <c r="H843" s="70">
        <v>43185</v>
      </c>
      <c r="K843" s="12" t="s">
        <v>17467</v>
      </c>
    </row>
    <row r="844" spans="1:11" ht="15.75" customHeight="1">
      <c r="A844" s="12">
        <v>29885991</v>
      </c>
      <c r="B844" s="12" t="s">
        <v>17468</v>
      </c>
      <c r="C844" s="12" t="s">
        <v>17469</v>
      </c>
      <c r="D844" s="12" t="s">
        <v>17470</v>
      </c>
      <c r="E844" s="12" t="s">
        <v>3389</v>
      </c>
      <c r="F844" s="12" t="s">
        <v>3778</v>
      </c>
      <c r="G844" s="12">
        <v>2018</v>
      </c>
      <c r="H844" s="70">
        <v>43262</v>
      </c>
      <c r="K844" s="12" t="s">
        <v>17471</v>
      </c>
    </row>
    <row r="845" spans="1:11" ht="15.75" customHeight="1">
      <c r="A845" s="12">
        <v>29983342</v>
      </c>
      <c r="B845" s="12" t="s">
        <v>17472</v>
      </c>
      <c r="C845" s="12" t="s">
        <v>17473</v>
      </c>
      <c r="D845" s="12" t="s">
        <v>17474</v>
      </c>
      <c r="E845" s="12" t="s">
        <v>2057</v>
      </c>
      <c r="F845" s="12" t="s">
        <v>987</v>
      </c>
      <c r="G845" s="12">
        <v>2018</v>
      </c>
      <c r="H845" s="70">
        <v>43291</v>
      </c>
      <c r="I845" s="12" t="s">
        <v>17475</v>
      </c>
      <c r="J845" s="12" t="s">
        <v>17476</v>
      </c>
      <c r="K845" s="12" t="s">
        <v>17477</v>
      </c>
    </row>
    <row r="846" spans="1:11" ht="15.75" customHeight="1">
      <c r="A846" s="12">
        <v>30081083</v>
      </c>
      <c r="B846" s="12" t="s">
        <v>17478</v>
      </c>
      <c r="C846" s="12" t="s">
        <v>17479</v>
      </c>
      <c r="D846" s="12" t="s">
        <v>17480</v>
      </c>
      <c r="E846" s="12" t="s">
        <v>17481</v>
      </c>
      <c r="F846" s="12" t="s">
        <v>2556</v>
      </c>
      <c r="G846" s="12">
        <v>2018</v>
      </c>
      <c r="H846" s="70">
        <v>43319</v>
      </c>
      <c r="K846" s="12" t="s">
        <v>17482</v>
      </c>
    </row>
    <row r="847" spans="1:11" ht="15.75" customHeight="1">
      <c r="A847" s="12">
        <v>30091534</v>
      </c>
      <c r="B847" s="12" t="s">
        <v>17483</v>
      </c>
      <c r="C847" s="12" t="s">
        <v>17484</v>
      </c>
      <c r="D847" s="12" t="s">
        <v>17485</v>
      </c>
      <c r="E847" s="12" t="s">
        <v>8376</v>
      </c>
      <c r="F847" s="12" t="s">
        <v>1764</v>
      </c>
      <c r="G847" s="12">
        <v>2018</v>
      </c>
      <c r="H847" s="70">
        <v>43322</v>
      </c>
      <c r="K847" s="12" t="s">
        <v>17486</v>
      </c>
    </row>
    <row r="848" spans="1:11" ht="15.75" customHeight="1">
      <c r="A848" s="12">
        <v>30125380</v>
      </c>
      <c r="B848" s="12" t="s">
        <v>17487</v>
      </c>
      <c r="C848" s="12" t="s">
        <v>17488</v>
      </c>
      <c r="D848" s="12" t="s">
        <v>17489</v>
      </c>
      <c r="E848" s="12" t="s">
        <v>17490</v>
      </c>
      <c r="F848" s="12" t="s">
        <v>399</v>
      </c>
      <c r="G848" s="12">
        <v>2018</v>
      </c>
      <c r="H848" s="70">
        <v>43333</v>
      </c>
      <c r="K848" s="12" t="s">
        <v>17491</v>
      </c>
    </row>
    <row r="849" spans="1:11" ht="15.75" customHeight="1">
      <c r="A849" s="12">
        <v>30150251</v>
      </c>
      <c r="B849" s="12" t="s">
        <v>17492</v>
      </c>
      <c r="C849" s="12" t="s">
        <v>17493</v>
      </c>
      <c r="D849" s="12" t="s">
        <v>17494</v>
      </c>
      <c r="E849" s="12" t="s">
        <v>17495</v>
      </c>
      <c r="F849" s="12" t="s">
        <v>251</v>
      </c>
      <c r="G849" s="12">
        <v>2018</v>
      </c>
      <c r="H849" s="70">
        <v>43341</v>
      </c>
      <c r="K849" s="12" t="s">
        <v>17496</v>
      </c>
    </row>
    <row r="850" spans="1:11" ht="15.75" customHeight="1">
      <c r="A850" s="12">
        <v>30187651</v>
      </c>
      <c r="B850" s="12" t="s">
        <v>17497</v>
      </c>
      <c r="C850" s="12" t="s">
        <v>17498</v>
      </c>
      <c r="D850" s="12" t="s">
        <v>17499</v>
      </c>
      <c r="E850" s="12" t="s">
        <v>17500</v>
      </c>
      <c r="F850" s="12" t="s">
        <v>17501</v>
      </c>
      <c r="G850" s="12">
        <v>2018</v>
      </c>
      <c r="H850" s="70">
        <v>43350</v>
      </c>
      <c r="I850" s="12" t="s">
        <v>17502</v>
      </c>
      <c r="J850" s="12" t="s">
        <v>17503</v>
      </c>
      <c r="K850" s="12" t="s">
        <v>17504</v>
      </c>
    </row>
    <row r="851" spans="1:11" ht="15.75" customHeight="1">
      <c r="A851" s="12">
        <v>30251925</v>
      </c>
      <c r="B851" s="12" t="s">
        <v>17505</v>
      </c>
      <c r="C851" s="12" t="s">
        <v>17506</v>
      </c>
      <c r="D851" s="12" t="s">
        <v>17507</v>
      </c>
      <c r="E851" s="12" t="s">
        <v>17508</v>
      </c>
      <c r="F851" s="12" t="s">
        <v>9491</v>
      </c>
      <c r="G851" s="12">
        <v>2018</v>
      </c>
      <c r="H851" s="70">
        <v>43369</v>
      </c>
      <c r="K851" s="12" t="s">
        <v>17509</v>
      </c>
    </row>
    <row r="852" spans="1:11" ht="15.75" customHeight="1">
      <c r="A852" s="12">
        <v>30265355</v>
      </c>
      <c r="B852" s="12" t="s">
        <v>17510</v>
      </c>
      <c r="C852" s="12" t="s">
        <v>17511</v>
      </c>
      <c r="D852" s="12" t="s">
        <v>17512</v>
      </c>
      <c r="E852" s="12" t="s">
        <v>17413</v>
      </c>
      <c r="F852" s="12" t="s">
        <v>8158</v>
      </c>
      <c r="G852" s="12">
        <v>2018</v>
      </c>
      <c r="H852" s="70">
        <v>43372</v>
      </c>
      <c r="I852" s="12" t="s">
        <v>17513</v>
      </c>
      <c r="K852" s="12" t="s">
        <v>17514</v>
      </c>
    </row>
    <row r="853" spans="1:11" ht="15.75" customHeight="1">
      <c r="A853" s="12">
        <v>30276834</v>
      </c>
      <c r="B853" s="12" t="s">
        <v>17515</v>
      </c>
      <c r="C853" s="12" t="s">
        <v>17516</v>
      </c>
      <c r="D853" s="12" t="s">
        <v>17517</v>
      </c>
      <c r="E853" s="12" t="s">
        <v>6707</v>
      </c>
      <c r="F853" s="12" t="s">
        <v>17518</v>
      </c>
      <c r="G853" s="12">
        <v>2018</v>
      </c>
      <c r="H853" s="70">
        <v>43376</v>
      </c>
      <c r="K853" s="12" t="s">
        <v>17519</v>
      </c>
    </row>
    <row r="854" spans="1:11" ht="15.75" customHeight="1">
      <c r="A854" s="12">
        <v>30397340</v>
      </c>
      <c r="B854" s="12" t="s">
        <v>17520</v>
      </c>
      <c r="C854" s="12" t="s">
        <v>17521</v>
      </c>
      <c r="D854" s="12" t="s">
        <v>17522</v>
      </c>
      <c r="E854" s="12" t="s">
        <v>11372</v>
      </c>
      <c r="F854" s="12" t="s">
        <v>16552</v>
      </c>
      <c r="G854" s="12">
        <v>2018</v>
      </c>
      <c r="H854" s="70">
        <v>43411</v>
      </c>
      <c r="I854" s="12" t="s">
        <v>17523</v>
      </c>
      <c r="J854" s="12" t="s">
        <v>17524</v>
      </c>
      <c r="K854" s="12" t="s">
        <v>17525</v>
      </c>
    </row>
    <row r="855" spans="1:11" ht="15.75" customHeight="1">
      <c r="A855" s="12">
        <v>30399091</v>
      </c>
      <c r="B855" s="12" t="s">
        <v>17526</v>
      </c>
      <c r="C855" s="12" t="s">
        <v>17527</v>
      </c>
      <c r="D855" s="12" t="s">
        <v>17528</v>
      </c>
      <c r="E855" s="12" t="s">
        <v>17529</v>
      </c>
      <c r="F855" s="12" t="s">
        <v>481</v>
      </c>
      <c r="G855" s="12">
        <v>2018</v>
      </c>
      <c r="H855" s="70">
        <v>43411</v>
      </c>
      <c r="I855" s="12" t="s">
        <v>17530</v>
      </c>
      <c r="J855" s="12" t="s">
        <v>17531</v>
      </c>
      <c r="K855" s="12" t="s">
        <v>17532</v>
      </c>
    </row>
    <row r="856" spans="1:11" ht="15.75" customHeight="1">
      <c r="A856" s="12">
        <v>30456870</v>
      </c>
      <c r="B856" s="12" t="s">
        <v>17533</v>
      </c>
      <c r="C856" s="12" t="s">
        <v>17534</v>
      </c>
      <c r="D856" s="12" t="s">
        <v>17535</v>
      </c>
      <c r="E856" s="12" t="s">
        <v>17536</v>
      </c>
      <c r="F856" s="12" t="s">
        <v>8621</v>
      </c>
      <c r="G856" s="12">
        <v>2018</v>
      </c>
      <c r="H856" s="70">
        <v>43425</v>
      </c>
      <c r="I856" s="12" t="s">
        <v>17537</v>
      </c>
      <c r="K856" s="12" t="s">
        <v>17538</v>
      </c>
    </row>
    <row r="857" spans="1:11" ht="15.75" customHeight="1">
      <c r="A857" s="12">
        <v>30499824</v>
      </c>
      <c r="B857" s="12" t="s">
        <v>17539</v>
      </c>
      <c r="C857" s="12" t="s">
        <v>17540</v>
      </c>
      <c r="D857" s="12" t="s">
        <v>17541</v>
      </c>
      <c r="E857" s="12" t="s">
        <v>17542</v>
      </c>
      <c r="F857" s="12" t="s">
        <v>17543</v>
      </c>
      <c r="G857" s="12">
        <v>2018</v>
      </c>
      <c r="H857" s="70">
        <v>43435</v>
      </c>
      <c r="K857" s="12" t="s">
        <v>17544</v>
      </c>
    </row>
    <row r="858" spans="1:11" ht="15.75" customHeight="1">
      <c r="A858" s="12">
        <v>30569650</v>
      </c>
      <c r="B858" s="12" t="s">
        <v>17545</v>
      </c>
      <c r="C858" s="12" t="s">
        <v>17546</v>
      </c>
      <c r="D858" s="12" t="s">
        <v>17547</v>
      </c>
      <c r="E858" s="12" t="s">
        <v>430</v>
      </c>
      <c r="F858" s="12" t="s">
        <v>399</v>
      </c>
      <c r="G858" s="12">
        <v>2018</v>
      </c>
      <c r="H858" s="70">
        <v>43455</v>
      </c>
      <c r="K858" s="12" t="s">
        <v>17548</v>
      </c>
    </row>
    <row r="859" spans="1:11" ht="15.75" customHeight="1">
      <c r="A859" s="12">
        <v>30569652</v>
      </c>
      <c r="B859" s="12" t="s">
        <v>17549</v>
      </c>
      <c r="C859" s="12" t="s">
        <v>17550</v>
      </c>
      <c r="D859" s="12" t="s">
        <v>17551</v>
      </c>
      <c r="E859" s="12" t="s">
        <v>17552</v>
      </c>
      <c r="F859" s="12" t="s">
        <v>399</v>
      </c>
      <c r="G859" s="12">
        <v>2018</v>
      </c>
      <c r="H859" s="70">
        <v>43455</v>
      </c>
      <c r="K859" s="12" t="s">
        <v>17553</v>
      </c>
    </row>
    <row r="860" spans="1:11" ht="15.75" customHeight="1">
      <c r="A860" s="12">
        <v>30581881</v>
      </c>
      <c r="B860" s="12" t="s">
        <v>17554</v>
      </c>
      <c r="C860" s="12" t="s">
        <v>17555</v>
      </c>
      <c r="D860" s="12" t="s">
        <v>17556</v>
      </c>
      <c r="E860" s="12" t="s">
        <v>17557</v>
      </c>
      <c r="F860" s="12" t="s">
        <v>17558</v>
      </c>
      <c r="G860" s="12">
        <v>2018</v>
      </c>
      <c r="H860" s="70">
        <v>43459</v>
      </c>
      <c r="I860" s="12" t="s">
        <v>17559</v>
      </c>
      <c r="K860" s="12" t="s">
        <v>17560</v>
      </c>
    </row>
    <row r="861" spans="1:11" ht="15.75" customHeight="1">
      <c r="A861" s="12">
        <v>30792826</v>
      </c>
      <c r="B861" s="12" t="s">
        <v>17561</v>
      </c>
      <c r="C861" s="12" t="s">
        <v>17562</v>
      </c>
      <c r="D861" s="12" t="s">
        <v>17563</v>
      </c>
      <c r="E861" s="12" t="s">
        <v>17564</v>
      </c>
      <c r="F861" s="12" t="s">
        <v>17565</v>
      </c>
      <c r="G861" s="12">
        <v>2018</v>
      </c>
      <c r="H861" s="70">
        <v>43519</v>
      </c>
      <c r="I861" s="12" t="s">
        <v>17566</v>
      </c>
      <c r="K861" s="12" t="s">
        <v>17567</v>
      </c>
    </row>
    <row r="862" spans="1:11" ht="15.75" customHeight="1">
      <c r="A862" s="12">
        <v>32212485</v>
      </c>
      <c r="B862" s="12" t="s">
        <v>17568</v>
      </c>
      <c r="C862" s="12" t="s">
        <v>17569</v>
      </c>
      <c r="D862" s="12" t="s">
        <v>17570</v>
      </c>
      <c r="E862" s="12" t="s">
        <v>17571</v>
      </c>
      <c r="F862" s="12" t="s">
        <v>4209</v>
      </c>
      <c r="G862" s="12">
        <v>2018</v>
      </c>
      <c r="H862" s="70">
        <v>43917</v>
      </c>
    </row>
    <row r="863" spans="1:11" ht="15.75" customHeight="1">
      <c r="A863" s="12">
        <v>28992068</v>
      </c>
      <c r="B863" s="12" t="s">
        <v>17572</v>
      </c>
      <c r="C863" s="12" t="s">
        <v>17573</v>
      </c>
      <c r="D863" s="12" t="s">
        <v>17574</v>
      </c>
      <c r="E863" s="12" t="s">
        <v>12906</v>
      </c>
      <c r="F863" s="12" t="s">
        <v>6595</v>
      </c>
      <c r="G863" s="12">
        <v>2018</v>
      </c>
      <c r="H863" s="70">
        <v>43018</v>
      </c>
      <c r="K863" s="12" t="s">
        <v>17575</v>
      </c>
    </row>
    <row r="864" spans="1:11" ht="15.75" customHeight="1">
      <c r="A864" s="12">
        <v>30501682</v>
      </c>
      <c r="B864" s="12" t="s">
        <v>17576</v>
      </c>
      <c r="C864" s="12" t="s">
        <v>17577</v>
      </c>
      <c r="D864" s="12" t="s">
        <v>17578</v>
      </c>
      <c r="E864" s="12" t="s">
        <v>17579</v>
      </c>
      <c r="F864" s="12" t="s">
        <v>3944</v>
      </c>
      <c r="G864" s="12">
        <v>2018</v>
      </c>
      <c r="H864" s="70">
        <v>43438</v>
      </c>
      <c r="I864" s="12" t="s">
        <v>17580</v>
      </c>
      <c r="K864" s="12" t="s">
        <v>17581</v>
      </c>
    </row>
    <row r="865" spans="1:11" ht="15.75" customHeight="1">
      <c r="A865" s="12">
        <v>30509189</v>
      </c>
      <c r="B865" s="12" t="s">
        <v>17582</v>
      </c>
      <c r="C865" s="12" t="s">
        <v>17583</v>
      </c>
      <c r="D865" s="12" t="s">
        <v>17584</v>
      </c>
      <c r="E865" s="12" t="s">
        <v>17585</v>
      </c>
      <c r="F865" s="12" t="s">
        <v>341</v>
      </c>
      <c r="G865" s="12">
        <v>2018</v>
      </c>
      <c r="H865" s="70">
        <v>43439</v>
      </c>
      <c r="I865" s="12" t="s">
        <v>17586</v>
      </c>
      <c r="K865" s="12" t="s">
        <v>17587</v>
      </c>
    </row>
    <row r="866" spans="1:11" ht="15.75" customHeight="1">
      <c r="A866" s="12">
        <v>30518587</v>
      </c>
      <c r="B866" s="12" t="s">
        <v>17588</v>
      </c>
      <c r="C866" s="12" t="s">
        <v>17589</v>
      </c>
      <c r="D866" s="12" t="s">
        <v>17590</v>
      </c>
      <c r="E866" s="12" t="s">
        <v>17591</v>
      </c>
      <c r="F866" s="12" t="s">
        <v>204</v>
      </c>
      <c r="G866" s="12">
        <v>2018</v>
      </c>
      <c r="H866" s="70">
        <v>43441</v>
      </c>
      <c r="I866" s="12" t="s">
        <v>17592</v>
      </c>
      <c r="K866" s="12" t="s">
        <v>17593</v>
      </c>
    </row>
    <row r="867" spans="1:11" ht="15.75" customHeight="1">
      <c r="A867" s="12">
        <v>30541468</v>
      </c>
      <c r="B867" s="12" t="s">
        <v>17594</v>
      </c>
      <c r="C867" s="12" t="s">
        <v>17595</v>
      </c>
      <c r="D867" s="12" t="s">
        <v>17596</v>
      </c>
      <c r="E867" s="12" t="s">
        <v>17597</v>
      </c>
      <c r="F867" s="12" t="s">
        <v>341</v>
      </c>
      <c r="G867" s="12">
        <v>2018</v>
      </c>
      <c r="H867" s="70">
        <v>43448</v>
      </c>
      <c r="I867" s="12" t="s">
        <v>17598</v>
      </c>
      <c r="K867" s="12" t="s">
        <v>17599</v>
      </c>
    </row>
    <row r="868" spans="1:11" ht="15.75" customHeight="1">
      <c r="A868" s="12">
        <v>30619180</v>
      </c>
      <c r="B868" s="12" t="s">
        <v>17600</v>
      </c>
      <c r="C868" s="12" t="s">
        <v>17601</v>
      </c>
      <c r="D868" s="12" t="s">
        <v>17602</v>
      </c>
      <c r="E868" s="12" t="s">
        <v>17603</v>
      </c>
      <c r="F868" s="12" t="s">
        <v>566</v>
      </c>
      <c r="G868" s="12">
        <v>2018</v>
      </c>
      <c r="H868" s="70">
        <v>43474</v>
      </c>
      <c r="I868" s="12" t="s">
        <v>17604</v>
      </c>
      <c r="K868" s="12" t="s">
        <v>17605</v>
      </c>
    </row>
    <row r="869" spans="1:11" ht="15.75" customHeight="1">
      <c r="A869" s="12">
        <v>30550537</v>
      </c>
      <c r="B869" s="12" t="s">
        <v>17606</v>
      </c>
      <c r="C869" s="12" t="s">
        <v>17607</v>
      </c>
      <c r="D869" s="12" t="s">
        <v>17608</v>
      </c>
      <c r="E869" s="12" t="s">
        <v>17609</v>
      </c>
      <c r="F869" s="12" t="s">
        <v>2175</v>
      </c>
      <c r="G869" s="12">
        <v>2018</v>
      </c>
      <c r="H869" s="70">
        <v>43449</v>
      </c>
      <c r="I869" s="12" t="s">
        <v>17610</v>
      </c>
      <c r="K869" s="12" t="s">
        <v>17611</v>
      </c>
    </row>
    <row r="870" spans="1:11" ht="15.75" customHeight="1">
      <c r="A870" s="12">
        <v>30619780</v>
      </c>
      <c r="B870" s="12" t="s">
        <v>17612</v>
      </c>
      <c r="C870" s="12" t="s">
        <v>17613</v>
      </c>
      <c r="D870" s="12" t="s">
        <v>17614</v>
      </c>
      <c r="E870" s="12" t="s">
        <v>2959</v>
      </c>
      <c r="F870" s="12" t="s">
        <v>559</v>
      </c>
      <c r="G870" s="12">
        <v>2018</v>
      </c>
      <c r="H870" s="70">
        <v>43474</v>
      </c>
      <c r="I870" s="12" t="s">
        <v>17615</v>
      </c>
      <c r="K870" s="12" t="s">
        <v>17616</v>
      </c>
    </row>
    <row r="871" spans="1:11" ht="15.75" customHeight="1">
      <c r="A871" s="12">
        <v>30224436</v>
      </c>
      <c r="B871" s="12" t="s">
        <v>17617</v>
      </c>
      <c r="C871" s="12" t="s">
        <v>17618</v>
      </c>
      <c r="D871" s="12" t="s">
        <v>17619</v>
      </c>
      <c r="E871" s="12" t="s">
        <v>17620</v>
      </c>
      <c r="F871" s="12" t="s">
        <v>691</v>
      </c>
      <c r="G871" s="12">
        <v>2018</v>
      </c>
      <c r="H871" s="70">
        <v>43362</v>
      </c>
      <c r="I871" s="12" t="s">
        <v>17621</v>
      </c>
      <c r="K871" s="12" t="s">
        <v>17622</v>
      </c>
    </row>
    <row r="872" spans="1:11" ht="15.75" customHeight="1">
      <c r="A872" s="12">
        <v>30297356</v>
      </c>
      <c r="B872" s="12" t="s">
        <v>17623</v>
      </c>
      <c r="C872" s="12" t="s">
        <v>17624</v>
      </c>
      <c r="D872" s="12" t="s">
        <v>17625</v>
      </c>
      <c r="E872" s="12" t="s">
        <v>17626</v>
      </c>
      <c r="F872" s="12" t="s">
        <v>691</v>
      </c>
      <c r="G872" s="12">
        <v>2018</v>
      </c>
      <c r="H872" s="70">
        <v>43383</v>
      </c>
      <c r="I872" s="12" t="s">
        <v>17627</v>
      </c>
      <c r="K872" s="12" t="s">
        <v>17628</v>
      </c>
    </row>
    <row r="873" spans="1:11" ht="15.75" customHeight="1">
      <c r="A873" s="12">
        <v>30557408</v>
      </c>
      <c r="B873" s="12" t="s">
        <v>17629</v>
      </c>
      <c r="C873" s="12" t="s">
        <v>17630</v>
      </c>
      <c r="D873" s="12" t="s">
        <v>17631</v>
      </c>
      <c r="E873" s="12" t="s">
        <v>17632</v>
      </c>
      <c r="F873" s="12" t="s">
        <v>2168</v>
      </c>
      <c r="G873" s="12">
        <v>2018</v>
      </c>
      <c r="H873" s="70">
        <v>43452</v>
      </c>
      <c r="I873" s="12" t="s">
        <v>17633</v>
      </c>
      <c r="K873" s="12" t="s">
        <v>17634</v>
      </c>
    </row>
    <row r="874" spans="1:11" ht="15.75" customHeight="1">
      <c r="A874" s="12">
        <v>30588417</v>
      </c>
      <c r="B874" s="12" t="s">
        <v>17635</v>
      </c>
      <c r="C874" s="12" t="s">
        <v>17636</v>
      </c>
      <c r="D874" s="12" t="s">
        <v>17637</v>
      </c>
      <c r="E874" s="12" t="s">
        <v>17638</v>
      </c>
      <c r="F874" s="12" t="s">
        <v>11189</v>
      </c>
      <c r="G874" s="12">
        <v>2018</v>
      </c>
      <c r="H874" s="70">
        <v>43462</v>
      </c>
      <c r="I874" s="12" t="s">
        <v>17639</v>
      </c>
      <c r="K874" s="12" t="s">
        <v>17640</v>
      </c>
    </row>
    <row r="875" spans="1:11" ht="15.75" customHeight="1">
      <c r="A875" s="12">
        <v>30619216</v>
      </c>
      <c r="B875" s="12" t="s">
        <v>17641</v>
      </c>
      <c r="C875" s="12" t="s">
        <v>17642</v>
      </c>
      <c r="D875" s="12" t="s">
        <v>17643</v>
      </c>
      <c r="E875" s="12" t="s">
        <v>14447</v>
      </c>
      <c r="F875" s="12" t="s">
        <v>566</v>
      </c>
      <c r="G875" s="12">
        <v>2018</v>
      </c>
      <c r="H875" s="70">
        <v>43474</v>
      </c>
      <c r="I875" s="12" t="s">
        <v>17644</v>
      </c>
      <c r="K875" s="12" t="s">
        <v>17645</v>
      </c>
    </row>
    <row r="876" spans="1:11" ht="15.75" customHeight="1">
      <c r="A876" s="12">
        <v>30643842</v>
      </c>
      <c r="B876" s="12" t="s">
        <v>17646</v>
      </c>
      <c r="C876" s="12" t="s">
        <v>17647</v>
      </c>
      <c r="D876" s="12" t="s">
        <v>17648</v>
      </c>
      <c r="E876" s="12" t="s">
        <v>17649</v>
      </c>
      <c r="F876" s="12" t="s">
        <v>17650</v>
      </c>
      <c r="G876" s="12">
        <v>2018</v>
      </c>
      <c r="H876" s="70">
        <v>43481</v>
      </c>
      <c r="I876" s="12" t="s">
        <v>17651</v>
      </c>
      <c r="K876" s="12" t="s">
        <v>17652</v>
      </c>
    </row>
    <row r="877" spans="1:11" ht="15.75" customHeight="1">
      <c r="A877" s="12">
        <v>30571705</v>
      </c>
      <c r="B877" s="12" t="s">
        <v>17653</v>
      </c>
      <c r="C877" s="12" t="s">
        <v>17654</v>
      </c>
      <c r="D877" s="12" t="s">
        <v>17655</v>
      </c>
      <c r="E877" s="12" t="s">
        <v>17656</v>
      </c>
      <c r="F877" s="12" t="s">
        <v>2175</v>
      </c>
      <c r="G877" s="12">
        <v>2018</v>
      </c>
      <c r="H877" s="70">
        <v>43455</v>
      </c>
      <c r="I877" s="12" t="s">
        <v>17657</v>
      </c>
      <c r="K877" s="12" t="s">
        <v>17658</v>
      </c>
    </row>
    <row r="878" spans="1:11" ht="15.75" customHeight="1">
      <c r="A878" s="12">
        <v>30572839</v>
      </c>
      <c r="B878" s="12" t="s">
        <v>17659</v>
      </c>
      <c r="C878" s="12" t="s">
        <v>17660</v>
      </c>
      <c r="D878" s="12" t="s">
        <v>17661</v>
      </c>
      <c r="E878" s="12" t="s">
        <v>11620</v>
      </c>
      <c r="F878" s="12" t="s">
        <v>341</v>
      </c>
      <c r="G878" s="12">
        <v>2018</v>
      </c>
      <c r="H878" s="70">
        <v>43456</v>
      </c>
      <c r="I878" s="12" t="s">
        <v>17662</v>
      </c>
      <c r="K878" s="12" t="s">
        <v>17663</v>
      </c>
    </row>
    <row r="879" spans="1:11" ht="15.75" customHeight="1">
      <c r="A879" s="12">
        <v>30606394</v>
      </c>
      <c r="B879" s="12" t="s">
        <v>17664</v>
      </c>
      <c r="C879" s="12" t="s">
        <v>17665</v>
      </c>
      <c r="D879" s="12" t="s">
        <v>17666</v>
      </c>
      <c r="E879" s="12" t="s">
        <v>17667</v>
      </c>
      <c r="F879" s="12" t="s">
        <v>17668</v>
      </c>
      <c r="G879" s="12">
        <v>2018</v>
      </c>
      <c r="H879" s="70">
        <v>43470</v>
      </c>
      <c r="K879" s="12" t="s">
        <v>17669</v>
      </c>
    </row>
    <row r="880" spans="1:11" ht="15.75" customHeight="1">
      <c r="A880" s="12">
        <v>30575720</v>
      </c>
      <c r="B880" s="12" t="s">
        <v>17670</v>
      </c>
      <c r="C880" s="12" t="s">
        <v>17671</v>
      </c>
      <c r="D880" s="12" t="s">
        <v>17672</v>
      </c>
      <c r="E880" s="12" t="s">
        <v>10071</v>
      </c>
      <c r="F880" s="12" t="s">
        <v>7079</v>
      </c>
      <c r="G880" s="12">
        <v>2018</v>
      </c>
      <c r="H880" s="70">
        <v>43456</v>
      </c>
      <c r="I880" s="12" t="s">
        <v>17673</v>
      </c>
      <c r="K880" s="12" t="s">
        <v>17674</v>
      </c>
    </row>
    <row r="881" spans="1:11" ht="15.75" customHeight="1">
      <c r="A881" s="12">
        <v>30580299</v>
      </c>
      <c r="B881" s="12" t="s">
        <v>17675</v>
      </c>
      <c r="C881" s="12" t="s">
        <v>17676</v>
      </c>
      <c r="D881" s="12" t="s">
        <v>17677</v>
      </c>
      <c r="E881" s="12" t="s">
        <v>17678</v>
      </c>
      <c r="F881" s="12" t="s">
        <v>5530</v>
      </c>
      <c r="G881" s="12">
        <v>2018</v>
      </c>
      <c r="H881" s="70">
        <v>43458</v>
      </c>
      <c r="I881" s="12" t="s">
        <v>17679</v>
      </c>
      <c r="K881" s="12" t="s">
        <v>17680</v>
      </c>
    </row>
    <row r="882" spans="1:11" ht="15.75" customHeight="1">
      <c r="A882" s="12">
        <v>30587234</v>
      </c>
      <c r="B882" s="12" t="s">
        <v>17681</v>
      </c>
      <c r="C882" s="12" t="s">
        <v>17682</v>
      </c>
      <c r="D882" s="12" t="s">
        <v>17683</v>
      </c>
      <c r="E882" s="12" t="s">
        <v>17684</v>
      </c>
      <c r="F882" s="12" t="s">
        <v>17685</v>
      </c>
      <c r="G882" s="12">
        <v>2018</v>
      </c>
      <c r="H882" s="70">
        <v>43462</v>
      </c>
      <c r="I882" s="12" t="s">
        <v>17686</v>
      </c>
      <c r="K882" s="12" t="s">
        <v>17687</v>
      </c>
    </row>
    <row r="883" spans="1:11" ht="15.75" customHeight="1">
      <c r="A883" s="12">
        <v>29729331</v>
      </c>
      <c r="B883" s="12" t="s">
        <v>17688</v>
      </c>
      <c r="C883" s="12" t="s">
        <v>17689</v>
      </c>
      <c r="D883" s="12" t="s">
        <v>17690</v>
      </c>
      <c r="E883" s="12" t="s">
        <v>14730</v>
      </c>
      <c r="F883" s="12" t="s">
        <v>2784</v>
      </c>
      <c r="G883" s="12">
        <v>2019</v>
      </c>
      <c r="H883" s="70">
        <v>43226</v>
      </c>
      <c r="I883" s="12" t="s">
        <v>17691</v>
      </c>
      <c r="J883" s="12" t="s">
        <v>17692</v>
      </c>
      <c r="K883" s="12" t="s">
        <v>17693</v>
      </c>
    </row>
    <row r="884" spans="1:11" ht="15.75" customHeight="1">
      <c r="A884" s="12">
        <v>29914793</v>
      </c>
      <c r="B884" s="12" t="s">
        <v>17694</v>
      </c>
      <c r="C884" s="12" t="s">
        <v>17695</v>
      </c>
      <c r="D884" s="12" t="s">
        <v>17696</v>
      </c>
      <c r="E884" s="12" t="s">
        <v>12465</v>
      </c>
      <c r="F884" s="12" t="s">
        <v>3778</v>
      </c>
      <c r="G884" s="12">
        <v>2019</v>
      </c>
      <c r="H884" s="70">
        <v>43271</v>
      </c>
      <c r="I884" s="12" t="s">
        <v>17697</v>
      </c>
      <c r="J884" s="12" t="s">
        <v>17698</v>
      </c>
      <c r="K884" s="12" t="s">
        <v>17699</v>
      </c>
    </row>
    <row r="885" spans="1:11" ht="15.75" customHeight="1">
      <c r="A885" s="12">
        <v>29959096</v>
      </c>
      <c r="B885" s="12" t="s">
        <v>17700</v>
      </c>
      <c r="C885" s="12" t="s">
        <v>17701</v>
      </c>
      <c r="D885" s="12" t="s">
        <v>17702</v>
      </c>
      <c r="E885" s="12" t="s">
        <v>2730</v>
      </c>
      <c r="F885" s="12" t="s">
        <v>841</v>
      </c>
      <c r="G885" s="12">
        <v>2019</v>
      </c>
      <c r="H885" s="70">
        <v>43282</v>
      </c>
      <c r="I885" s="12" t="s">
        <v>17703</v>
      </c>
      <c r="J885" s="12" t="s">
        <v>17704</v>
      </c>
      <c r="K885" s="12" t="s">
        <v>17705</v>
      </c>
    </row>
    <row r="886" spans="1:11" ht="15.75" customHeight="1">
      <c r="A886" s="12">
        <v>30051926</v>
      </c>
      <c r="B886" s="12" t="s">
        <v>17706</v>
      </c>
      <c r="C886" s="12" t="s">
        <v>17707</v>
      </c>
      <c r="D886" s="12" t="s">
        <v>17708</v>
      </c>
      <c r="E886" s="12" t="s">
        <v>4425</v>
      </c>
      <c r="F886" s="12" t="s">
        <v>8170</v>
      </c>
      <c r="G886" s="12">
        <v>2019</v>
      </c>
      <c r="H886" s="70">
        <v>43309</v>
      </c>
      <c r="I886" s="12" t="s">
        <v>17709</v>
      </c>
      <c r="J886" s="12" t="s">
        <v>17710</v>
      </c>
      <c r="K886" s="12" t="s">
        <v>17711</v>
      </c>
    </row>
    <row r="887" spans="1:11" ht="15.75" customHeight="1">
      <c r="A887" s="12">
        <v>30148756</v>
      </c>
      <c r="B887" s="12" t="s">
        <v>17712</v>
      </c>
      <c r="C887" s="12" t="s">
        <v>17713</v>
      </c>
      <c r="D887" s="12" t="s">
        <v>17714</v>
      </c>
      <c r="E887" s="12" t="s">
        <v>17715</v>
      </c>
      <c r="F887" s="12" t="s">
        <v>128</v>
      </c>
      <c r="G887" s="12">
        <v>2019</v>
      </c>
      <c r="H887" s="70">
        <v>43340</v>
      </c>
      <c r="I887" s="12" t="s">
        <v>17716</v>
      </c>
      <c r="J887" s="12" t="s">
        <v>17717</v>
      </c>
      <c r="K887" s="12" t="s">
        <v>17718</v>
      </c>
    </row>
    <row r="888" spans="1:11" ht="15.75" customHeight="1">
      <c r="A888" s="12">
        <v>30160339</v>
      </c>
      <c r="B888" s="12" t="s">
        <v>17719</v>
      </c>
      <c r="C888" s="12" t="s">
        <v>17720</v>
      </c>
      <c r="D888" s="12" t="s">
        <v>17721</v>
      </c>
      <c r="E888" s="12" t="s">
        <v>14190</v>
      </c>
      <c r="F888" s="12" t="s">
        <v>16073</v>
      </c>
      <c r="G888" s="12">
        <v>2019</v>
      </c>
      <c r="H888" s="70">
        <v>43343</v>
      </c>
      <c r="I888" s="12" t="s">
        <v>17722</v>
      </c>
      <c r="K888" s="12" t="s">
        <v>17723</v>
      </c>
    </row>
    <row r="889" spans="1:11" ht="15.75" customHeight="1">
      <c r="A889" s="12">
        <v>30231833</v>
      </c>
      <c r="B889" s="12" t="s">
        <v>17724</v>
      </c>
      <c r="C889" s="12" t="s">
        <v>17725</v>
      </c>
      <c r="D889" s="12" t="s">
        <v>17726</v>
      </c>
      <c r="E889" s="12" t="s">
        <v>17727</v>
      </c>
      <c r="F889" s="12" t="s">
        <v>725</v>
      </c>
      <c r="G889" s="12">
        <v>2019</v>
      </c>
      <c r="H889" s="70">
        <v>43364</v>
      </c>
      <c r="K889" s="12" t="s">
        <v>17728</v>
      </c>
    </row>
    <row r="890" spans="1:11" ht="15.75" customHeight="1">
      <c r="A890" s="12">
        <v>30292480</v>
      </c>
      <c r="B890" s="12" t="s">
        <v>17729</v>
      </c>
      <c r="C890" s="12" t="s">
        <v>17730</v>
      </c>
      <c r="D890" s="12" t="s">
        <v>17731</v>
      </c>
      <c r="E890" s="12" t="s">
        <v>17732</v>
      </c>
      <c r="F890" s="12" t="s">
        <v>987</v>
      </c>
      <c r="G890" s="12">
        <v>2019</v>
      </c>
      <c r="H890" s="70">
        <v>43381</v>
      </c>
      <c r="K890" s="12" t="s">
        <v>17733</v>
      </c>
    </row>
    <row r="891" spans="1:11" ht="15.75" customHeight="1">
      <c r="A891" s="12">
        <v>30311994</v>
      </c>
      <c r="B891" s="12" t="s">
        <v>17734</v>
      </c>
      <c r="C891" s="12" t="s">
        <v>17735</v>
      </c>
      <c r="D891" s="12" t="s">
        <v>17736</v>
      </c>
      <c r="E891" s="12" t="s">
        <v>17737</v>
      </c>
      <c r="F891" s="12" t="s">
        <v>405</v>
      </c>
      <c r="G891" s="12">
        <v>2019</v>
      </c>
      <c r="H891" s="70">
        <v>43386</v>
      </c>
      <c r="K891" s="12" t="s">
        <v>17738</v>
      </c>
    </row>
    <row r="892" spans="1:11" ht="15.75" customHeight="1">
      <c r="A892" s="12">
        <v>30318465</v>
      </c>
      <c r="B892" s="12" t="s">
        <v>17739</v>
      </c>
      <c r="C892" s="12" t="s">
        <v>17740</v>
      </c>
      <c r="D892" s="12" t="s">
        <v>17741</v>
      </c>
      <c r="E892" s="12" t="s">
        <v>17742</v>
      </c>
      <c r="F892" s="12" t="s">
        <v>11995</v>
      </c>
      <c r="G892" s="12">
        <v>2019</v>
      </c>
      <c r="H892" s="70">
        <v>43389</v>
      </c>
      <c r="K892" s="12" t="s">
        <v>17743</v>
      </c>
    </row>
    <row r="893" spans="1:11" ht="15.75" customHeight="1">
      <c r="A893" s="12">
        <v>30327896</v>
      </c>
      <c r="B893" s="12" t="s">
        <v>17744</v>
      </c>
      <c r="C893" s="12" t="s">
        <v>17745</v>
      </c>
      <c r="D893" s="12" t="s">
        <v>17746</v>
      </c>
      <c r="E893" s="12" t="s">
        <v>17747</v>
      </c>
      <c r="F893" s="12" t="s">
        <v>1276</v>
      </c>
      <c r="G893" s="12">
        <v>2019</v>
      </c>
      <c r="H893" s="70">
        <v>43391</v>
      </c>
      <c r="K893" s="12" t="s">
        <v>17748</v>
      </c>
    </row>
    <row r="894" spans="1:11" ht="15.75" customHeight="1">
      <c r="A894" s="12">
        <v>30367535</v>
      </c>
      <c r="B894" s="12" t="s">
        <v>17749</v>
      </c>
      <c r="C894" s="12" t="s">
        <v>17750</v>
      </c>
      <c r="D894" s="12" t="s">
        <v>17751</v>
      </c>
      <c r="E894" s="12" t="s">
        <v>17752</v>
      </c>
      <c r="F894" s="12" t="s">
        <v>9196</v>
      </c>
      <c r="G894" s="12">
        <v>2019</v>
      </c>
      <c r="H894" s="70">
        <v>43401</v>
      </c>
      <c r="I894" s="12" t="s">
        <v>17753</v>
      </c>
      <c r="K894" s="12" t="s">
        <v>17754</v>
      </c>
    </row>
    <row r="895" spans="1:11" ht="15.75" customHeight="1">
      <c r="A895" s="12">
        <v>30373805</v>
      </c>
      <c r="B895" s="12" t="s">
        <v>17755</v>
      </c>
      <c r="C895" s="12" t="s">
        <v>17756</v>
      </c>
      <c r="D895" s="12" t="s">
        <v>17757</v>
      </c>
      <c r="E895" s="12" t="s">
        <v>17758</v>
      </c>
      <c r="F895" s="12" t="s">
        <v>1128</v>
      </c>
      <c r="G895" s="12">
        <v>2018</v>
      </c>
      <c r="H895" s="70">
        <v>43404</v>
      </c>
      <c r="I895" s="12" t="s">
        <v>17759</v>
      </c>
      <c r="K895" s="12" t="s">
        <v>17760</v>
      </c>
    </row>
    <row r="896" spans="1:11" ht="15.75" customHeight="1">
      <c r="A896" s="12">
        <v>30429052</v>
      </c>
      <c r="B896" s="12" t="s">
        <v>17761</v>
      </c>
      <c r="C896" s="12" t="s">
        <v>17762</v>
      </c>
      <c r="D896" s="12" t="s">
        <v>17763</v>
      </c>
      <c r="E896" s="12" t="s">
        <v>17764</v>
      </c>
      <c r="F896" s="12" t="s">
        <v>17765</v>
      </c>
      <c r="G896" s="12">
        <v>2019</v>
      </c>
      <c r="H896" s="70">
        <v>43420</v>
      </c>
      <c r="K896" s="12" t="s">
        <v>17766</v>
      </c>
    </row>
    <row r="897" spans="1:11" ht="15.75" customHeight="1">
      <c r="A897" s="12">
        <v>30467059</v>
      </c>
      <c r="B897" s="12" t="s">
        <v>17767</v>
      </c>
      <c r="C897" s="12" t="s">
        <v>17768</v>
      </c>
      <c r="D897" s="12" t="s">
        <v>17769</v>
      </c>
      <c r="E897" s="12" t="s">
        <v>17770</v>
      </c>
      <c r="F897" s="12" t="s">
        <v>17771</v>
      </c>
      <c r="G897" s="12">
        <v>2019</v>
      </c>
      <c r="H897" s="70">
        <v>43428</v>
      </c>
      <c r="K897" s="12" t="s">
        <v>17772</v>
      </c>
    </row>
    <row r="898" spans="1:11" ht="15.75" customHeight="1">
      <c r="A898" s="12">
        <v>30477893</v>
      </c>
      <c r="B898" s="12" t="s">
        <v>17773</v>
      </c>
      <c r="C898" s="12" t="s">
        <v>17774</v>
      </c>
      <c r="D898" s="12" t="s">
        <v>17775</v>
      </c>
      <c r="E898" s="12" t="s">
        <v>17776</v>
      </c>
      <c r="F898" s="12" t="s">
        <v>17765</v>
      </c>
      <c r="G898" s="12">
        <v>2019</v>
      </c>
      <c r="H898" s="70">
        <v>43432</v>
      </c>
      <c r="K898" s="12" t="s">
        <v>17777</v>
      </c>
    </row>
    <row r="899" spans="1:11" ht="15.75" customHeight="1">
      <c r="A899" s="12">
        <v>30554084</v>
      </c>
      <c r="B899" s="12" t="s">
        <v>17778</v>
      </c>
      <c r="C899" s="12" t="s">
        <v>17779</v>
      </c>
      <c r="D899" s="12" t="s">
        <v>17780</v>
      </c>
      <c r="E899" s="12" t="s">
        <v>17781</v>
      </c>
      <c r="F899" s="12" t="s">
        <v>17782</v>
      </c>
      <c r="G899" s="12">
        <v>2019</v>
      </c>
      <c r="H899" s="70">
        <v>43451</v>
      </c>
      <c r="K899" s="12" t="s">
        <v>17783</v>
      </c>
    </row>
    <row r="900" spans="1:11" ht="15.75" customHeight="1">
      <c r="A900" s="12">
        <v>30561321</v>
      </c>
      <c r="B900" s="12" t="s">
        <v>17784</v>
      </c>
      <c r="C900" s="12" t="s">
        <v>17785</v>
      </c>
      <c r="D900" s="12" t="s">
        <v>17786</v>
      </c>
      <c r="E900" s="12" t="s">
        <v>17787</v>
      </c>
      <c r="F900" s="12" t="s">
        <v>2867</v>
      </c>
      <c r="G900" s="12">
        <v>2019</v>
      </c>
      <c r="H900" s="70">
        <v>43453</v>
      </c>
      <c r="I900" s="12" t="s">
        <v>17788</v>
      </c>
      <c r="K900" s="12" t="s">
        <v>17789</v>
      </c>
    </row>
    <row r="901" spans="1:11" ht="15.75" customHeight="1">
      <c r="A901" s="12">
        <v>30683037</v>
      </c>
      <c r="B901" s="12" t="s">
        <v>17790</v>
      </c>
      <c r="C901" s="12" t="s">
        <v>17791</v>
      </c>
      <c r="D901" s="12" t="s">
        <v>17792</v>
      </c>
      <c r="E901" s="12" t="s">
        <v>17793</v>
      </c>
      <c r="F901" s="12" t="s">
        <v>2202</v>
      </c>
      <c r="G901" s="12">
        <v>2019</v>
      </c>
      <c r="H901" s="70">
        <v>43492</v>
      </c>
      <c r="K901" s="12" t="s">
        <v>17794</v>
      </c>
    </row>
    <row r="902" spans="1:11" ht="15.75" customHeight="1">
      <c r="A902" s="12">
        <v>30869031</v>
      </c>
      <c r="B902" s="12" t="s">
        <v>17795</v>
      </c>
      <c r="C902" s="12" t="s">
        <v>17796</v>
      </c>
      <c r="D902" s="12" t="s">
        <v>17797</v>
      </c>
      <c r="E902" s="12" t="s">
        <v>17798</v>
      </c>
      <c r="F902" s="12" t="s">
        <v>3944</v>
      </c>
      <c r="G902" s="12">
        <v>2019</v>
      </c>
      <c r="H902" s="70">
        <v>43539</v>
      </c>
      <c r="I902" s="12" t="s">
        <v>17799</v>
      </c>
      <c r="K902" s="12" t="s">
        <v>17800</v>
      </c>
    </row>
    <row r="903" spans="1:11" ht="15.75" customHeight="1">
      <c r="A903" s="12">
        <v>30938344</v>
      </c>
      <c r="B903" s="12" t="s">
        <v>17801</v>
      </c>
      <c r="C903" s="12" t="s">
        <v>17802</v>
      </c>
      <c r="D903" s="12" t="s">
        <v>17803</v>
      </c>
      <c r="E903" s="12" t="s">
        <v>17804</v>
      </c>
      <c r="F903" s="12" t="s">
        <v>2437</v>
      </c>
      <c r="G903" s="12">
        <v>2019</v>
      </c>
      <c r="H903" s="70">
        <v>43558</v>
      </c>
      <c r="K903" s="12" t="s">
        <v>17805</v>
      </c>
    </row>
    <row r="904" spans="1:11" ht="15.75" customHeight="1">
      <c r="A904" s="12">
        <v>31143862</v>
      </c>
      <c r="B904" s="12" t="s">
        <v>17806</v>
      </c>
      <c r="C904" s="12" t="s">
        <v>17807</v>
      </c>
      <c r="D904" s="12" t="s">
        <v>17808</v>
      </c>
      <c r="E904" s="12" t="s">
        <v>17809</v>
      </c>
      <c r="F904" s="12" t="s">
        <v>6224</v>
      </c>
      <c r="G904" s="12">
        <v>2019</v>
      </c>
      <c r="H904" s="70">
        <v>43616</v>
      </c>
      <c r="I904" s="12" t="s">
        <v>17810</v>
      </c>
      <c r="K904" s="12" t="s">
        <v>17811</v>
      </c>
    </row>
    <row r="905" spans="1:11" ht="15.75" customHeight="1">
      <c r="A905" s="12">
        <v>31364548</v>
      </c>
      <c r="B905" s="12" t="s">
        <v>17812</v>
      </c>
      <c r="C905" s="12" t="s">
        <v>17813</v>
      </c>
      <c r="D905" s="12" t="s">
        <v>17814</v>
      </c>
      <c r="E905" s="12" t="s">
        <v>17815</v>
      </c>
      <c r="F905" s="12" t="s">
        <v>3944</v>
      </c>
      <c r="G905" s="12">
        <v>2019</v>
      </c>
      <c r="H905" s="70">
        <v>43678</v>
      </c>
      <c r="I905" s="12" t="s">
        <v>17816</v>
      </c>
      <c r="K905" s="12" t="s">
        <v>17817</v>
      </c>
    </row>
    <row r="906" spans="1:11" ht="15.75" customHeight="1">
      <c r="A906" s="12">
        <v>31385265</v>
      </c>
      <c r="B906" s="12" t="s">
        <v>17818</v>
      </c>
      <c r="C906" s="12" t="s">
        <v>17819</v>
      </c>
      <c r="D906" s="12" t="s">
        <v>17820</v>
      </c>
      <c r="E906" s="12" t="s">
        <v>10379</v>
      </c>
      <c r="F906" s="12" t="s">
        <v>2115</v>
      </c>
      <c r="G906" s="12">
        <v>2019</v>
      </c>
      <c r="H906" s="70">
        <v>43684</v>
      </c>
      <c r="K906" s="12" t="s">
        <v>17821</v>
      </c>
    </row>
    <row r="907" spans="1:11" ht="15.75" customHeight="1">
      <c r="A907" s="12">
        <v>31385266</v>
      </c>
      <c r="B907" s="12" t="s">
        <v>17822</v>
      </c>
      <c r="C907" s="12" t="s">
        <v>17823</v>
      </c>
      <c r="D907" s="12" t="s">
        <v>17824</v>
      </c>
      <c r="E907" s="12" t="s">
        <v>17656</v>
      </c>
      <c r="F907" s="12" t="s">
        <v>2115</v>
      </c>
      <c r="G907" s="12">
        <v>2019</v>
      </c>
      <c r="H907" s="70">
        <v>43684</v>
      </c>
      <c r="K907" s="12" t="s">
        <v>17825</v>
      </c>
    </row>
    <row r="908" spans="1:11" ht="15.75" customHeight="1">
      <c r="A908" s="12">
        <v>31385267</v>
      </c>
      <c r="B908" s="12" t="s">
        <v>17826</v>
      </c>
      <c r="C908" s="12" t="s">
        <v>17827</v>
      </c>
      <c r="D908" s="12" t="s">
        <v>17828</v>
      </c>
      <c r="E908" s="12" t="s">
        <v>10379</v>
      </c>
      <c r="F908" s="12" t="s">
        <v>2115</v>
      </c>
      <c r="G908" s="12">
        <v>2019</v>
      </c>
      <c r="H908" s="70">
        <v>43684</v>
      </c>
      <c r="K908" s="12" t="s">
        <v>17829</v>
      </c>
    </row>
    <row r="909" spans="1:11" ht="15.75" customHeight="1">
      <c r="A909" s="12">
        <v>31385268</v>
      </c>
      <c r="B909" s="12" t="s">
        <v>17830</v>
      </c>
      <c r="C909" s="12" t="s">
        <v>17827</v>
      </c>
      <c r="D909" s="12" t="s">
        <v>17831</v>
      </c>
      <c r="E909" s="12" t="s">
        <v>10379</v>
      </c>
      <c r="F909" s="12" t="s">
        <v>2115</v>
      </c>
      <c r="G909" s="12">
        <v>2019</v>
      </c>
      <c r="H909" s="70">
        <v>43684</v>
      </c>
      <c r="K909" s="12" t="s">
        <v>17832</v>
      </c>
    </row>
    <row r="910" spans="1:11" ht="15.75" customHeight="1">
      <c r="A910" s="12">
        <v>31385269</v>
      </c>
      <c r="B910" s="12" t="s">
        <v>17833</v>
      </c>
      <c r="C910" s="12" t="s">
        <v>17834</v>
      </c>
      <c r="D910" s="12" t="s">
        <v>17835</v>
      </c>
      <c r="E910" s="12" t="s">
        <v>4022</v>
      </c>
      <c r="F910" s="12" t="s">
        <v>2115</v>
      </c>
      <c r="G910" s="12">
        <v>2019</v>
      </c>
      <c r="H910" s="70">
        <v>43684</v>
      </c>
      <c r="K910" s="12" t="s">
        <v>17836</v>
      </c>
    </row>
    <row r="911" spans="1:11" ht="15.75" customHeight="1">
      <c r="A911" s="12">
        <v>31385270</v>
      </c>
      <c r="B911" s="12" t="s">
        <v>17837</v>
      </c>
      <c r="C911" s="12" t="s">
        <v>12539</v>
      </c>
      <c r="D911" s="12" t="s">
        <v>17838</v>
      </c>
      <c r="E911" s="12" t="s">
        <v>12541</v>
      </c>
      <c r="F911" s="12" t="s">
        <v>2115</v>
      </c>
      <c r="G911" s="12">
        <v>2019</v>
      </c>
      <c r="H911" s="70">
        <v>43684</v>
      </c>
      <c r="K911" s="12" t="s">
        <v>17839</v>
      </c>
    </row>
    <row r="912" spans="1:11" ht="15.75" customHeight="1">
      <c r="A912" s="12">
        <v>31385272</v>
      </c>
      <c r="B912" s="12" t="s">
        <v>17840</v>
      </c>
      <c r="C912" s="12" t="s">
        <v>17841</v>
      </c>
      <c r="D912" s="12" t="s">
        <v>17842</v>
      </c>
      <c r="E912" s="12" t="s">
        <v>17843</v>
      </c>
      <c r="F912" s="12" t="s">
        <v>2115</v>
      </c>
      <c r="G912" s="12">
        <v>2019</v>
      </c>
      <c r="H912" s="70">
        <v>43684</v>
      </c>
      <c r="K912" s="12" t="s">
        <v>17844</v>
      </c>
    </row>
    <row r="913" spans="1:11" ht="15.75" customHeight="1">
      <c r="A913" s="12">
        <v>31385274</v>
      </c>
      <c r="B913" s="12" t="s">
        <v>17845</v>
      </c>
      <c r="C913" s="12" t="s">
        <v>17846</v>
      </c>
      <c r="D913" s="12" t="s">
        <v>17847</v>
      </c>
      <c r="E913" s="12" t="s">
        <v>17848</v>
      </c>
      <c r="F913" s="12" t="s">
        <v>2115</v>
      </c>
      <c r="G913" s="12">
        <v>2019</v>
      </c>
      <c r="H913" s="70">
        <v>43684</v>
      </c>
      <c r="K913" s="12" t="s">
        <v>17849</v>
      </c>
    </row>
    <row r="914" spans="1:11" ht="15.75" customHeight="1">
      <c r="A914" s="12">
        <v>31385275</v>
      </c>
      <c r="B914" s="12" t="s">
        <v>17850</v>
      </c>
      <c r="C914" s="12" t="s">
        <v>17851</v>
      </c>
      <c r="D914" s="12" t="s">
        <v>17852</v>
      </c>
      <c r="E914" s="12" t="s">
        <v>17853</v>
      </c>
      <c r="F914" s="12" t="s">
        <v>2115</v>
      </c>
      <c r="G914" s="12">
        <v>2019</v>
      </c>
      <c r="H914" s="70">
        <v>43684</v>
      </c>
      <c r="I914" s="12" t="s">
        <v>17854</v>
      </c>
      <c r="J914" s="12" t="s">
        <v>17855</v>
      </c>
      <c r="K914" s="12" t="s">
        <v>17856</v>
      </c>
    </row>
    <row r="915" spans="1:11" ht="15.75" customHeight="1">
      <c r="A915" s="12">
        <v>31385276</v>
      </c>
      <c r="B915" s="12" t="s">
        <v>17857</v>
      </c>
      <c r="C915" s="12" t="s">
        <v>15326</v>
      </c>
      <c r="D915" s="12" t="s">
        <v>17858</v>
      </c>
      <c r="E915" s="12" t="s">
        <v>9622</v>
      </c>
      <c r="F915" s="12" t="s">
        <v>2115</v>
      </c>
      <c r="G915" s="12">
        <v>2019</v>
      </c>
      <c r="H915" s="70">
        <v>43684</v>
      </c>
      <c r="K915" s="12" t="s">
        <v>17859</v>
      </c>
    </row>
    <row r="916" spans="1:11" ht="15.75" customHeight="1">
      <c r="A916" s="12">
        <v>31385277</v>
      </c>
      <c r="B916" s="12" t="s">
        <v>17860</v>
      </c>
      <c r="C916" s="12" t="s">
        <v>17861</v>
      </c>
      <c r="D916" s="12" t="s">
        <v>17862</v>
      </c>
      <c r="E916" s="12" t="s">
        <v>17863</v>
      </c>
      <c r="F916" s="12" t="s">
        <v>2115</v>
      </c>
      <c r="G916" s="12">
        <v>2019</v>
      </c>
      <c r="H916" s="70">
        <v>43684</v>
      </c>
      <c r="I916" s="12" t="s">
        <v>17864</v>
      </c>
      <c r="J916" s="12" t="s">
        <v>17865</v>
      </c>
      <c r="K916" s="12" t="s">
        <v>17866</v>
      </c>
    </row>
    <row r="917" spans="1:11" ht="15.75" customHeight="1">
      <c r="A917" s="12">
        <v>31385278</v>
      </c>
      <c r="B917" s="12" t="s">
        <v>17867</v>
      </c>
      <c r="C917" s="12" t="s">
        <v>17868</v>
      </c>
      <c r="D917" s="12" t="s">
        <v>17869</v>
      </c>
      <c r="E917" s="12" t="s">
        <v>17870</v>
      </c>
      <c r="F917" s="12" t="s">
        <v>2115</v>
      </c>
      <c r="G917" s="12">
        <v>2019</v>
      </c>
      <c r="H917" s="70">
        <v>43684</v>
      </c>
      <c r="K917" s="12" t="s">
        <v>17871</v>
      </c>
    </row>
    <row r="918" spans="1:11" ht="15.75" customHeight="1">
      <c r="A918" s="12">
        <v>31385279</v>
      </c>
      <c r="B918" s="12" t="s">
        <v>17872</v>
      </c>
      <c r="C918" s="12" t="s">
        <v>17873</v>
      </c>
      <c r="D918" s="12" t="s">
        <v>17874</v>
      </c>
      <c r="E918" s="12" t="s">
        <v>7149</v>
      </c>
      <c r="F918" s="12" t="s">
        <v>2115</v>
      </c>
      <c r="G918" s="12">
        <v>2019</v>
      </c>
      <c r="H918" s="70">
        <v>43684</v>
      </c>
      <c r="K918" s="12" t="s">
        <v>17875</v>
      </c>
    </row>
    <row r="919" spans="1:11" ht="15.75" customHeight="1">
      <c r="A919" s="12">
        <v>31385280</v>
      </c>
      <c r="B919" s="12" t="s">
        <v>17876</v>
      </c>
      <c r="C919" s="12" t="s">
        <v>17877</v>
      </c>
      <c r="D919" s="12" t="s">
        <v>17878</v>
      </c>
      <c r="E919" s="12" t="s">
        <v>13199</v>
      </c>
      <c r="F919" s="12" t="s">
        <v>2115</v>
      </c>
      <c r="G919" s="12">
        <v>2019</v>
      </c>
      <c r="H919" s="70">
        <v>43684</v>
      </c>
      <c r="K919" s="12" t="s">
        <v>17879</v>
      </c>
    </row>
    <row r="920" spans="1:11" ht="15.75" customHeight="1">
      <c r="A920" s="12">
        <v>31385281</v>
      </c>
      <c r="B920" s="12" t="s">
        <v>17880</v>
      </c>
      <c r="C920" s="12" t="s">
        <v>17881</v>
      </c>
      <c r="D920" s="12" t="s">
        <v>17882</v>
      </c>
      <c r="E920" s="12" t="s">
        <v>17883</v>
      </c>
      <c r="F920" s="12" t="s">
        <v>2115</v>
      </c>
      <c r="G920" s="12">
        <v>2019</v>
      </c>
      <c r="H920" s="70">
        <v>43684</v>
      </c>
      <c r="K920" s="12" t="s">
        <v>17884</v>
      </c>
    </row>
    <row r="921" spans="1:11" ht="15.75" customHeight="1">
      <c r="A921" s="12">
        <v>31385282</v>
      </c>
      <c r="B921" s="12" t="s">
        <v>17885</v>
      </c>
      <c r="C921" s="12" t="s">
        <v>17886</v>
      </c>
      <c r="D921" s="12" t="s">
        <v>17887</v>
      </c>
      <c r="E921" s="12" t="s">
        <v>12541</v>
      </c>
      <c r="F921" s="12" t="s">
        <v>2115</v>
      </c>
      <c r="G921" s="12">
        <v>2019</v>
      </c>
      <c r="H921" s="70">
        <v>43684</v>
      </c>
      <c r="K921" s="12" t="s">
        <v>17888</v>
      </c>
    </row>
    <row r="922" spans="1:11" ht="15.75" customHeight="1">
      <c r="A922" s="12">
        <v>31531099</v>
      </c>
      <c r="B922" s="12" t="s">
        <v>17889</v>
      </c>
      <c r="C922" s="12" t="s">
        <v>17890</v>
      </c>
      <c r="D922" s="12" t="s">
        <v>17891</v>
      </c>
      <c r="E922" s="12" t="s">
        <v>17892</v>
      </c>
      <c r="F922" s="12" t="s">
        <v>17893</v>
      </c>
      <c r="G922" s="12">
        <v>2019</v>
      </c>
      <c r="H922" s="70">
        <v>43727</v>
      </c>
      <c r="I922" s="12" t="s">
        <v>17894</v>
      </c>
      <c r="K922" s="12" t="s">
        <v>17895</v>
      </c>
    </row>
    <row r="923" spans="1:11" ht="15.75" customHeight="1">
      <c r="A923" s="12">
        <v>31658334</v>
      </c>
      <c r="B923" s="12" t="s">
        <v>17896</v>
      </c>
      <c r="C923" s="12" t="s">
        <v>17897</v>
      </c>
      <c r="D923" s="12" t="s">
        <v>17898</v>
      </c>
      <c r="E923" s="12" t="s">
        <v>17899</v>
      </c>
      <c r="F923" s="12" t="s">
        <v>17900</v>
      </c>
      <c r="G923" s="12">
        <v>2019</v>
      </c>
      <c r="H923" s="70">
        <v>43767</v>
      </c>
    </row>
    <row r="924" spans="1:11" ht="15.75" customHeight="1">
      <c r="A924" s="12">
        <v>31891165</v>
      </c>
      <c r="B924" s="12" t="s">
        <v>17901</v>
      </c>
      <c r="C924" s="12" t="s">
        <v>17902</v>
      </c>
      <c r="D924" s="12" t="s">
        <v>17903</v>
      </c>
      <c r="E924" s="12" t="s">
        <v>17904</v>
      </c>
      <c r="F924" s="12" t="s">
        <v>17905</v>
      </c>
      <c r="G924" s="12">
        <v>2019</v>
      </c>
      <c r="H924" s="70">
        <v>43831</v>
      </c>
      <c r="I924" s="12" t="s">
        <v>17906</v>
      </c>
      <c r="J924" s="12" t="s">
        <v>17907</v>
      </c>
      <c r="K924" s="12" t="s">
        <v>17908</v>
      </c>
    </row>
    <row r="925" spans="1:11" ht="15.75" customHeight="1">
      <c r="A925" s="12">
        <v>32083275</v>
      </c>
      <c r="B925" s="12" t="s">
        <v>17909</v>
      </c>
      <c r="C925" s="12" t="s">
        <v>17910</v>
      </c>
      <c r="D925" s="12" t="s">
        <v>17911</v>
      </c>
      <c r="E925" s="12" t="s">
        <v>17912</v>
      </c>
      <c r="F925" s="12" t="s">
        <v>17913</v>
      </c>
      <c r="G925" s="12">
        <v>2019</v>
      </c>
      <c r="H925" s="70">
        <v>43883</v>
      </c>
      <c r="I925" s="12" t="s">
        <v>17914</v>
      </c>
    </row>
    <row r="926" spans="1:11" ht="15.75" customHeight="1">
      <c r="A926" s="12">
        <v>32537588</v>
      </c>
      <c r="B926" s="12" t="s">
        <v>17915</v>
      </c>
      <c r="C926" s="12" t="s">
        <v>17916</v>
      </c>
      <c r="D926" s="12" t="s">
        <v>17917</v>
      </c>
      <c r="E926" s="12" t="s">
        <v>17918</v>
      </c>
      <c r="F926" s="12" t="s">
        <v>14293</v>
      </c>
      <c r="G926" s="12">
        <v>2019</v>
      </c>
      <c r="H926" s="70">
        <v>43998</v>
      </c>
      <c r="I926" s="12" t="s">
        <v>17919</v>
      </c>
      <c r="K926" s="12" t="s">
        <v>17920</v>
      </c>
    </row>
    <row r="927" spans="1:11" ht="15.75" customHeight="1">
      <c r="A927" s="12">
        <v>32952138</v>
      </c>
      <c r="B927" s="12" t="s">
        <v>17921</v>
      </c>
      <c r="C927" s="12" t="s">
        <v>17922</v>
      </c>
      <c r="D927" s="12" t="s">
        <v>17923</v>
      </c>
      <c r="E927" s="12" t="s">
        <v>17924</v>
      </c>
      <c r="F927" s="12" t="s">
        <v>17925</v>
      </c>
      <c r="G927" s="12">
        <v>2019</v>
      </c>
      <c r="H927" s="70">
        <v>44095</v>
      </c>
      <c r="I927" s="12" t="s">
        <v>17926</v>
      </c>
      <c r="K927" s="12" t="s">
        <v>17927</v>
      </c>
    </row>
    <row r="928" spans="1:11" ht="15.75" customHeight="1">
      <c r="A928" s="12">
        <v>30606127</v>
      </c>
      <c r="B928" s="12" t="s">
        <v>17928</v>
      </c>
      <c r="C928" s="12" t="s">
        <v>17929</v>
      </c>
      <c r="D928" s="12" t="s">
        <v>17930</v>
      </c>
      <c r="E928" s="12" t="s">
        <v>17931</v>
      </c>
      <c r="F928" s="12" t="s">
        <v>341</v>
      </c>
      <c r="G928" s="12">
        <v>2019</v>
      </c>
      <c r="H928" s="70">
        <v>43470</v>
      </c>
      <c r="I928" s="12" t="s">
        <v>17932</v>
      </c>
      <c r="K928" s="12" t="s">
        <v>17933</v>
      </c>
    </row>
    <row r="929" spans="1:11" ht="15.75" customHeight="1">
      <c r="A929" s="12">
        <v>30192954</v>
      </c>
      <c r="B929" s="12" t="s">
        <v>17934</v>
      </c>
      <c r="C929" s="12" t="s">
        <v>17935</v>
      </c>
      <c r="D929" s="12" t="s">
        <v>17936</v>
      </c>
      <c r="E929" s="12" t="s">
        <v>17937</v>
      </c>
      <c r="F929" s="12" t="s">
        <v>1115</v>
      </c>
      <c r="G929" s="12">
        <v>2019</v>
      </c>
      <c r="H929" s="70">
        <v>43351</v>
      </c>
      <c r="K929" s="12" t="s">
        <v>17938</v>
      </c>
    </row>
    <row r="930" spans="1:11" ht="15.75" customHeight="1">
      <c r="A930" s="12">
        <v>30503337</v>
      </c>
      <c r="B930" s="12" t="s">
        <v>17939</v>
      </c>
      <c r="C930" s="12" t="s">
        <v>17940</v>
      </c>
      <c r="D930" s="12" t="s">
        <v>17941</v>
      </c>
      <c r="E930" s="12" t="s">
        <v>17942</v>
      </c>
      <c r="F930" s="12" t="s">
        <v>384</v>
      </c>
      <c r="G930" s="12">
        <v>2019</v>
      </c>
      <c r="H930" s="70">
        <v>43438</v>
      </c>
      <c r="I930" s="12" t="s">
        <v>17943</v>
      </c>
      <c r="J930" s="12" t="s">
        <v>17944</v>
      </c>
      <c r="K930" s="12" t="s">
        <v>17945</v>
      </c>
    </row>
    <row r="931" spans="1:11" ht="15.75" customHeight="1">
      <c r="A931" s="12">
        <v>30621621</v>
      </c>
      <c r="B931" s="12" t="s">
        <v>17946</v>
      </c>
      <c r="C931" s="12" t="s">
        <v>17947</v>
      </c>
      <c r="D931" s="12" t="s">
        <v>17948</v>
      </c>
      <c r="E931" s="12" t="s">
        <v>17949</v>
      </c>
      <c r="F931" s="12" t="s">
        <v>341</v>
      </c>
      <c r="G931" s="12">
        <v>2019</v>
      </c>
      <c r="H931" s="70">
        <v>43475</v>
      </c>
      <c r="I931" s="12" t="s">
        <v>17950</v>
      </c>
      <c r="K931" s="12" t="s">
        <v>17951</v>
      </c>
    </row>
    <row r="932" spans="1:11" ht="15.75" customHeight="1">
      <c r="A932" s="12">
        <v>30625140</v>
      </c>
      <c r="B932" s="12" t="s">
        <v>17952</v>
      </c>
      <c r="C932" s="12" t="s">
        <v>17953</v>
      </c>
      <c r="D932" s="12" t="s">
        <v>17954</v>
      </c>
      <c r="E932" s="12" t="s">
        <v>17904</v>
      </c>
      <c r="F932" s="12" t="s">
        <v>2168</v>
      </c>
      <c r="G932" s="12">
        <v>2019</v>
      </c>
      <c r="H932" s="70">
        <v>43475</v>
      </c>
      <c r="I932" s="12" t="s">
        <v>17955</v>
      </c>
      <c r="K932" s="12" t="s">
        <v>17956</v>
      </c>
    </row>
    <row r="933" spans="1:11" ht="15.75" customHeight="1">
      <c r="A933" s="12">
        <v>30625059</v>
      </c>
      <c r="B933" s="12" t="s">
        <v>17957</v>
      </c>
      <c r="C933" s="12" t="s">
        <v>17958</v>
      </c>
      <c r="D933" s="12" t="s">
        <v>17959</v>
      </c>
      <c r="E933" s="12" t="s">
        <v>17960</v>
      </c>
      <c r="F933" s="12" t="s">
        <v>9776</v>
      </c>
      <c r="G933" s="12">
        <v>2019</v>
      </c>
      <c r="H933" s="70">
        <v>43475</v>
      </c>
      <c r="K933" s="12" t="s">
        <v>17961</v>
      </c>
    </row>
    <row r="934" spans="1:11" ht="15.75" customHeight="1">
      <c r="A934" s="12">
        <v>30629647</v>
      </c>
      <c r="B934" s="12" t="s">
        <v>17962</v>
      </c>
      <c r="C934" s="12" t="s">
        <v>17963</v>
      </c>
      <c r="D934" s="12" t="s">
        <v>17964</v>
      </c>
      <c r="E934" s="12" t="s">
        <v>17965</v>
      </c>
      <c r="F934" s="12" t="s">
        <v>2168</v>
      </c>
      <c r="G934" s="12">
        <v>2019</v>
      </c>
      <c r="H934" s="70">
        <v>43476</v>
      </c>
      <c r="I934" s="12" t="s">
        <v>17966</v>
      </c>
      <c r="K934" s="12" t="s">
        <v>17967</v>
      </c>
    </row>
    <row r="935" spans="1:11" ht="15.75" customHeight="1">
      <c r="A935" s="12">
        <v>30733803</v>
      </c>
      <c r="B935" s="12" t="s">
        <v>17968</v>
      </c>
      <c r="C935" s="12" t="s">
        <v>17969</v>
      </c>
      <c r="D935" s="12" t="s">
        <v>17970</v>
      </c>
      <c r="E935" s="12" t="s">
        <v>17971</v>
      </c>
      <c r="F935" s="12" t="s">
        <v>17972</v>
      </c>
      <c r="G935" s="12">
        <v>2019</v>
      </c>
      <c r="H935" s="70">
        <v>43505</v>
      </c>
      <c r="I935" s="12" t="s">
        <v>17973</v>
      </c>
      <c r="K935" s="12" t="s">
        <v>17974</v>
      </c>
    </row>
    <row r="936" spans="1:11" ht="15.75" customHeight="1">
      <c r="A936" s="12">
        <v>30733810</v>
      </c>
      <c r="B936" s="12" t="s">
        <v>17975</v>
      </c>
      <c r="C936" s="12" t="s">
        <v>17976</v>
      </c>
      <c r="D936" s="12" t="s">
        <v>17977</v>
      </c>
      <c r="E936" s="12" t="s">
        <v>17978</v>
      </c>
      <c r="F936" s="12" t="s">
        <v>17979</v>
      </c>
      <c r="G936" s="12">
        <v>2019</v>
      </c>
      <c r="H936" s="70">
        <v>43505</v>
      </c>
      <c r="I936" s="12" t="s">
        <v>17980</v>
      </c>
      <c r="K936" s="12" t="s">
        <v>17981</v>
      </c>
    </row>
    <row r="937" spans="1:11" ht="15.75" customHeight="1">
      <c r="A937" s="12">
        <v>30692972</v>
      </c>
      <c r="B937" s="12" t="s">
        <v>17982</v>
      </c>
      <c r="C937" s="12" t="s">
        <v>17983</v>
      </c>
      <c r="D937" s="12" t="s">
        <v>17984</v>
      </c>
      <c r="E937" s="12" t="s">
        <v>17985</v>
      </c>
      <c r="F937" s="12" t="s">
        <v>566</v>
      </c>
      <c r="G937" s="12">
        <v>2019</v>
      </c>
      <c r="H937" s="70">
        <v>43495</v>
      </c>
      <c r="I937" s="12" t="s">
        <v>17986</v>
      </c>
      <c r="K937" s="12" t="s">
        <v>17987</v>
      </c>
    </row>
    <row r="938" spans="1:11" ht="15.75" customHeight="1">
      <c r="A938" s="12">
        <v>30396899</v>
      </c>
      <c r="B938" s="12" t="s">
        <v>17988</v>
      </c>
      <c r="C938" s="12" t="s">
        <v>17989</v>
      </c>
      <c r="D938" s="12" t="s">
        <v>17990</v>
      </c>
      <c r="E938" s="12" t="s">
        <v>17991</v>
      </c>
      <c r="F938" s="12" t="s">
        <v>691</v>
      </c>
      <c r="G938" s="12">
        <v>2018</v>
      </c>
      <c r="H938" s="70">
        <v>43411</v>
      </c>
      <c r="I938" s="12" t="s">
        <v>17992</v>
      </c>
      <c r="K938" s="12" t="s">
        <v>17993</v>
      </c>
    </row>
    <row r="939" spans="1:11" ht="15.75" customHeight="1">
      <c r="A939" s="12">
        <v>30700982</v>
      </c>
      <c r="B939" s="12" t="s">
        <v>17994</v>
      </c>
      <c r="C939" s="12" t="s">
        <v>17995</v>
      </c>
      <c r="D939" s="12" t="s">
        <v>17996</v>
      </c>
      <c r="E939" s="12" t="s">
        <v>17997</v>
      </c>
      <c r="F939" s="12" t="s">
        <v>566</v>
      </c>
      <c r="G939" s="12">
        <v>2019</v>
      </c>
      <c r="H939" s="70">
        <v>43497</v>
      </c>
      <c r="I939" s="12" t="s">
        <v>17998</v>
      </c>
      <c r="K939" s="12" t="s">
        <v>17999</v>
      </c>
    </row>
    <row r="940" spans="1:11" ht="15.75" customHeight="1">
      <c r="A940" s="12">
        <v>30728975</v>
      </c>
      <c r="B940" s="12" t="s">
        <v>18000</v>
      </c>
      <c r="C940" s="12" t="s">
        <v>18001</v>
      </c>
      <c r="D940" s="12" t="s">
        <v>18002</v>
      </c>
      <c r="E940" s="12" t="s">
        <v>18003</v>
      </c>
      <c r="F940" s="12" t="s">
        <v>14959</v>
      </c>
      <c r="G940" s="12">
        <v>2019</v>
      </c>
      <c r="H940" s="70">
        <v>43504</v>
      </c>
      <c r="I940" s="12" t="s">
        <v>18004</v>
      </c>
      <c r="K940" s="12" t="s">
        <v>18005</v>
      </c>
    </row>
    <row r="941" spans="1:11" ht="15.75" customHeight="1">
      <c r="A941" s="12">
        <v>30654762</v>
      </c>
      <c r="B941" s="12" t="s">
        <v>18006</v>
      </c>
      <c r="C941" s="12" t="s">
        <v>18007</v>
      </c>
      <c r="D941" s="12" t="s">
        <v>18008</v>
      </c>
      <c r="E941" s="12" t="s">
        <v>18009</v>
      </c>
      <c r="F941" s="12" t="s">
        <v>341</v>
      </c>
      <c r="G941" s="12">
        <v>2019</v>
      </c>
      <c r="H941" s="70">
        <v>43484</v>
      </c>
      <c r="I941" s="12" t="s">
        <v>18010</v>
      </c>
      <c r="K941" s="12" t="s">
        <v>18011</v>
      </c>
    </row>
    <row r="942" spans="1:11" ht="15.75" customHeight="1">
      <c r="A942" s="12">
        <v>30659036</v>
      </c>
      <c r="B942" s="12" t="s">
        <v>18012</v>
      </c>
      <c r="C942" s="12" t="s">
        <v>18013</v>
      </c>
      <c r="D942" s="12" t="s">
        <v>18014</v>
      </c>
      <c r="E942" s="12" t="s">
        <v>18015</v>
      </c>
      <c r="F942" s="12" t="s">
        <v>204</v>
      </c>
      <c r="G942" s="12">
        <v>2019</v>
      </c>
      <c r="H942" s="70">
        <v>43485</v>
      </c>
      <c r="I942" s="12" t="s">
        <v>18016</v>
      </c>
      <c r="K942" s="12" t="s">
        <v>18017</v>
      </c>
    </row>
    <row r="943" spans="1:11" ht="15.75" customHeight="1">
      <c r="A943" s="12">
        <v>30800160</v>
      </c>
      <c r="B943" s="12" t="s">
        <v>18018</v>
      </c>
      <c r="C943" s="12" t="s">
        <v>12587</v>
      </c>
      <c r="D943" s="12" t="s">
        <v>18019</v>
      </c>
      <c r="E943" s="12" t="s">
        <v>6215</v>
      </c>
      <c r="F943" s="12" t="s">
        <v>18020</v>
      </c>
      <c r="G943" s="12">
        <v>2019</v>
      </c>
      <c r="H943" s="70">
        <v>43522</v>
      </c>
      <c r="I943" s="12" t="s">
        <v>18021</v>
      </c>
      <c r="K943" s="12" t="s">
        <v>18022</v>
      </c>
    </row>
    <row r="944" spans="1:11" ht="15.75" customHeight="1">
      <c r="A944" s="12">
        <v>30084883</v>
      </c>
      <c r="B944" s="12" t="s">
        <v>18023</v>
      </c>
      <c r="C944" s="12" t="s">
        <v>18024</v>
      </c>
      <c r="D944" s="12" t="s">
        <v>18025</v>
      </c>
      <c r="E944" s="12" t="s">
        <v>871</v>
      </c>
      <c r="F944" s="12" t="s">
        <v>851</v>
      </c>
      <c r="G944" s="12">
        <v>2019</v>
      </c>
      <c r="H944" s="70">
        <v>43320</v>
      </c>
      <c r="I944" s="12" t="s">
        <v>18026</v>
      </c>
      <c r="K944" s="12" t="s">
        <v>18027</v>
      </c>
    </row>
    <row r="945" spans="1:11" ht="15.75" customHeight="1">
      <c r="A945" s="12">
        <v>30655633</v>
      </c>
      <c r="B945" s="12" t="s">
        <v>18028</v>
      </c>
      <c r="C945" s="12" t="s">
        <v>18029</v>
      </c>
      <c r="D945" s="12" t="s">
        <v>18030</v>
      </c>
      <c r="E945" s="12" t="s">
        <v>18031</v>
      </c>
      <c r="F945" s="12" t="s">
        <v>18032</v>
      </c>
      <c r="G945" s="12">
        <v>2019</v>
      </c>
      <c r="H945" s="70">
        <v>43484</v>
      </c>
      <c r="K945" s="12" t="s">
        <v>18033</v>
      </c>
    </row>
    <row r="946" spans="1:11" ht="15.75" customHeight="1">
      <c r="A946" s="12">
        <v>30670509</v>
      </c>
      <c r="B946" s="12" t="s">
        <v>18034</v>
      </c>
      <c r="C946" s="12" t="s">
        <v>18035</v>
      </c>
      <c r="D946" s="12" t="s">
        <v>18036</v>
      </c>
      <c r="E946" s="12" t="s">
        <v>3334</v>
      </c>
      <c r="F946" s="12" t="s">
        <v>204</v>
      </c>
      <c r="G946" s="12">
        <v>2019</v>
      </c>
      <c r="H946" s="70">
        <v>43489</v>
      </c>
      <c r="I946" s="12" t="s">
        <v>18037</v>
      </c>
      <c r="K946" s="12" t="s">
        <v>18038</v>
      </c>
    </row>
    <row r="947" spans="1:11" ht="15.75" customHeight="1">
      <c r="A947" s="12">
        <v>30805068</v>
      </c>
      <c r="B947" s="12" t="s">
        <v>18039</v>
      </c>
      <c r="C947" s="12" t="s">
        <v>18040</v>
      </c>
      <c r="D947" s="12" t="s">
        <v>18041</v>
      </c>
      <c r="E947" s="12" t="s">
        <v>13977</v>
      </c>
      <c r="F947" s="12" t="s">
        <v>18042</v>
      </c>
      <c r="G947" s="12">
        <v>2019</v>
      </c>
      <c r="H947" s="70">
        <v>43523</v>
      </c>
      <c r="I947" s="12" t="s">
        <v>18043</v>
      </c>
      <c r="K947" s="12" t="s">
        <v>18044</v>
      </c>
    </row>
    <row r="948" spans="1:11" ht="15.75" customHeight="1">
      <c r="A948" s="12">
        <v>30673699</v>
      </c>
      <c r="B948" s="12" t="s">
        <v>18045</v>
      </c>
      <c r="C948" s="12" t="s">
        <v>18046</v>
      </c>
      <c r="D948" s="12" t="s">
        <v>18047</v>
      </c>
      <c r="E948" s="12" t="s">
        <v>18048</v>
      </c>
      <c r="F948" s="12" t="s">
        <v>18049</v>
      </c>
      <c r="G948" s="12">
        <v>2019</v>
      </c>
      <c r="H948" s="70">
        <v>43489</v>
      </c>
      <c r="I948" s="12" t="s">
        <v>18050</v>
      </c>
      <c r="K948" s="12" t="s">
        <v>18051</v>
      </c>
    </row>
    <row r="949" spans="1:11" ht="15.75" customHeight="1">
      <c r="A949" s="12">
        <v>30863622</v>
      </c>
      <c r="B949" s="12" t="s">
        <v>18052</v>
      </c>
      <c r="C949" s="12" t="s">
        <v>18053</v>
      </c>
      <c r="D949" s="12" t="s">
        <v>18054</v>
      </c>
      <c r="E949" s="12" t="s">
        <v>18055</v>
      </c>
      <c r="F949" s="12" t="s">
        <v>18056</v>
      </c>
      <c r="G949" s="12">
        <v>2019</v>
      </c>
      <c r="H949" s="70">
        <v>43538</v>
      </c>
      <c r="I949" s="12" t="s">
        <v>18057</v>
      </c>
      <c r="K949" s="12" t="s">
        <v>18058</v>
      </c>
    </row>
    <row r="950" spans="1:11" ht="15.75" customHeight="1">
      <c r="A950" s="12">
        <v>30590252</v>
      </c>
      <c r="B950" s="12" t="s">
        <v>18059</v>
      </c>
      <c r="C950" s="12" t="s">
        <v>18060</v>
      </c>
      <c r="D950" s="12" t="s">
        <v>18061</v>
      </c>
      <c r="E950" s="12" t="s">
        <v>18062</v>
      </c>
      <c r="F950" s="12" t="s">
        <v>18063</v>
      </c>
      <c r="G950" s="12">
        <v>2019</v>
      </c>
      <c r="H950" s="70">
        <v>43462</v>
      </c>
      <c r="I950" s="12" t="s">
        <v>18064</v>
      </c>
      <c r="K950" s="12" t="s">
        <v>18065</v>
      </c>
    </row>
    <row r="951" spans="1:11" ht="15.75" customHeight="1">
      <c r="A951" s="12">
        <v>30682211</v>
      </c>
      <c r="B951" s="12" t="s">
        <v>18066</v>
      </c>
      <c r="C951" s="12" t="s">
        <v>18067</v>
      </c>
      <c r="D951" s="12" t="s">
        <v>18068</v>
      </c>
      <c r="E951" s="12" t="s">
        <v>18069</v>
      </c>
      <c r="F951" s="12" t="s">
        <v>376</v>
      </c>
      <c r="G951" s="12">
        <v>2019</v>
      </c>
      <c r="H951" s="70">
        <v>43491</v>
      </c>
      <c r="I951" s="12" t="s">
        <v>18070</v>
      </c>
      <c r="K951" s="12" t="s">
        <v>18071</v>
      </c>
    </row>
    <row r="952" spans="1:11" ht="15.75" customHeight="1">
      <c r="A952" s="12">
        <v>30689671</v>
      </c>
      <c r="B952" s="12" t="s">
        <v>18072</v>
      </c>
      <c r="C952" s="12" t="s">
        <v>18073</v>
      </c>
      <c r="D952" s="12" t="s">
        <v>18074</v>
      </c>
      <c r="E952" s="12" t="s">
        <v>18075</v>
      </c>
      <c r="F952" s="12" t="s">
        <v>2175</v>
      </c>
      <c r="G952" s="12">
        <v>2019</v>
      </c>
      <c r="H952" s="70">
        <v>43494</v>
      </c>
      <c r="I952" s="12" t="s">
        <v>18076</v>
      </c>
      <c r="K952" s="12" t="s">
        <v>18077</v>
      </c>
    </row>
    <row r="953" spans="1:11" ht="15.75" customHeight="1">
      <c r="A953" s="12">
        <v>30691524</v>
      </c>
      <c r="B953" s="12" t="s">
        <v>18078</v>
      </c>
      <c r="C953" s="12" t="s">
        <v>18079</v>
      </c>
      <c r="D953" s="12" t="s">
        <v>18080</v>
      </c>
      <c r="E953" s="12" t="s">
        <v>18081</v>
      </c>
      <c r="F953" s="12" t="s">
        <v>10413</v>
      </c>
      <c r="G953" s="12">
        <v>2019</v>
      </c>
      <c r="H953" s="70">
        <v>43495</v>
      </c>
      <c r="I953" s="12" t="s">
        <v>18082</v>
      </c>
      <c r="K953" s="12" t="s">
        <v>18083</v>
      </c>
    </row>
    <row r="954" spans="1:11" ht="15.75" customHeight="1">
      <c r="A954" s="12">
        <v>30699355</v>
      </c>
      <c r="B954" s="12" t="s">
        <v>18084</v>
      </c>
      <c r="C954" s="12" t="s">
        <v>18085</v>
      </c>
      <c r="D954" s="12" t="s">
        <v>18086</v>
      </c>
      <c r="E954" s="12" t="s">
        <v>18087</v>
      </c>
      <c r="F954" s="12" t="s">
        <v>3549</v>
      </c>
      <c r="G954" s="12">
        <v>2019</v>
      </c>
      <c r="H954" s="70">
        <v>43496</v>
      </c>
      <c r="K954" s="12" t="s">
        <v>18088</v>
      </c>
    </row>
    <row r="955" spans="1:11" ht="15.75" customHeight="1">
      <c r="A955" s="12">
        <v>30700477</v>
      </c>
      <c r="B955" s="12" t="s">
        <v>18089</v>
      </c>
      <c r="C955" s="12" t="s">
        <v>18090</v>
      </c>
      <c r="D955" s="12" t="s">
        <v>18091</v>
      </c>
      <c r="E955" s="12" t="s">
        <v>18092</v>
      </c>
      <c r="F955" s="12" t="s">
        <v>204</v>
      </c>
      <c r="G955" s="12">
        <v>2019</v>
      </c>
      <c r="H955" s="70">
        <v>43497</v>
      </c>
      <c r="I955" s="12" t="s">
        <v>18093</v>
      </c>
      <c r="K955" s="12" t="s">
        <v>18094</v>
      </c>
    </row>
    <row r="956" spans="1:11" ht="15.75" customHeight="1">
      <c r="A956" s="12">
        <v>30766521</v>
      </c>
      <c r="B956" s="12" t="s">
        <v>18095</v>
      </c>
      <c r="C956" s="12" t="s">
        <v>18096</v>
      </c>
      <c r="D956" s="12" t="s">
        <v>18097</v>
      </c>
      <c r="E956" s="12" t="s">
        <v>17253</v>
      </c>
      <c r="F956" s="12" t="s">
        <v>566</v>
      </c>
      <c r="G956" s="12">
        <v>2019</v>
      </c>
      <c r="H956" s="70">
        <v>43512</v>
      </c>
      <c r="I956" s="12" t="s">
        <v>18098</v>
      </c>
      <c r="K956" s="12" t="s">
        <v>18099</v>
      </c>
    </row>
    <row r="957" spans="1:11" ht="15.75" customHeight="1">
      <c r="A957" s="12">
        <v>30766863</v>
      </c>
      <c r="B957" s="12" t="s">
        <v>18100</v>
      </c>
      <c r="C957" s="12" t="s">
        <v>18101</v>
      </c>
      <c r="D957" s="12" t="s">
        <v>18102</v>
      </c>
      <c r="E957" s="12" t="s">
        <v>18103</v>
      </c>
      <c r="F957" s="12" t="s">
        <v>17339</v>
      </c>
      <c r="G957" s="12">
        <v>2019</v>
      </c>
      <c r="H957" s="70">
        <v>43512</v>
      </c>
      <c r="I957" s="12" t="s">
        <v>18104</v>
      </c>
      <c r="K957" s="12" t="s">
        <v>18105</v>
      </c>
    </row>
    <row r="958" spans="1:11" ht="15.75" customHeight="1">
      <c r="A958" s="12">
        <v>31565737</v>
      </c>
      <c r="B958" s="12" t="s">
        <v>18106</v>
      </c>
      <c r="C958" s="12" t="s">
        <v>18107</v>
      </c>
      <c r="D958" s="12" t="s">
        <v>18108</v>
      </c>
      <c r="E958" s="12" t="s">
        <v>18109</v>
      </c>
      <c r="F958" s="12" t="s">
        <v>18110</v>
      </c>
      <c r="G958" s="12">
        <v>2019</v>
      </c>
      <c r="H958" s="70">
        <v>43739</v>
      </c>
      <c r="K958" s="12" t="s">
        <v>18111</v>
      </c>
    </row>
    <row r="959" spans="1:11" ht="15.75" customHeight="1">
      <c r="A959" s="12">
        <v>29636285</v>
      </c>
      <c r="B959" s="12" t="s">
        <v>18112</v>
      </c>
      <c r="C959" s="12" t="s">
        <v>18113</v>
      </c>
      <c r="D959" s="12" t="s">
        <v>18114</v>
      </c>
      <c r="E959" s="12" t="s">
        <v>18115</v>
      </c>
      <c r="F959" s="12" t="s">
        <v>17771</v>
      </c>
      <c r="G959" s="12">
        <v>2019</v>
      </c>
      <c r="H959" s="70">
        <v>43202</v>
      </c>
      <c r="K959" s="12" t="s">
        <v>18116</v>
      </c>
    </row>
    <row r="960" spans="1:11" ht="15.75" customHeight="1">
      <c r="A960" s="12">
        <v>29680458</v>
      </c>
      <c r="B960" s="12" t="s">
        <v>18117</v>
      </c>
      <c r="C960" s="12" t="s">
        <v>18118</v>
      </c>
      <c r="D960" s="12" t="s">
        <v>18119</v>
      </c>
      <c r="E960" s="12" t="s">
        <v>18120</v>
      </c>
      <c r="F960" s="12" t="s">
        <v>215</v>
      </c>
      <c r="G960" s="12">
        <v>2019</v>
      </c>
      <c r="H960" s="70">
        <v>43213</v>
      </c>
      <c r="K960" s="12" t="s">
        <v>18121</v>
      </c>
    </row>
    <row r="961" spans="1:11" ht="15.75" customHeight="1">
      <c r="A961" s="12">
        <v>29790947</v>
      </c>
      <c r="B961" s="12" t="s">
        <v>18122</v>
      </c>
      <c r="C961" s="12" t="s">
        <v>18123</v>
      </c>
      <c r="D961" s="12" t="s">
        <v>18124</v>
      </c>
      <c r="E961" s="12" t="s">
        <v>18125</v>
      </c>
      <c r="F961" s="12" t="s">
        <v>18126</v>
      </c>
      <c r="G961" s="12">
        <v>2019</v>
      </c>
      <c r="H961" s="70">
        <v>43244</v>
      </c>
      <c r="I961" s="12" t="s">
        <v>18127</v>
      </c>
      <c r="K961" s="12" t="s">
        <v>18128</v>
      </c>
    </row>
    <row r="962" spans="1:11" ht="15.75" customHeight="1">
      <c r="A962" s="12">
        <v>29925670</v>
      </c>
      <c r="B962" s="12" t="s">
        <v>18129</v>
      </c>
      <c r="C962" s="12" t="s">
        <v>18130</v>
      </c>
      <c r="D962" s="12" t="s">
        <v>18131</v>
      </c>
      <c r="E962" s="12" t="s">
        <v>13578</v>
      </c>
      <c r="F962" s="12" t="s">
        <v>251</v>
      </c>
      <c r="G962" s="12">
        <v>2019</v>
      </c>
      <c r="H962" s="70">
        <v>43273</v>
      </c>
      <c r="K962" s="12" t="s">
        <v>18132</v>
      </c>
    </row>
    <row r="963" spans="1:11" ht="15.75" customHeight="1">
      <c r="A963" s="12">
        <v>30010470</v>
      </c>
      <c r="B963" s="12" t="s">
        <v>18133</v>
      </c>
      <c r="C963" s="12" t="s">
        <v>18134</v>
      </c>
      <c r="D963" s="12" t="s">
        <v>18135</v>
      </c>
      <c r="E963" s="12" t="s">
        <v>10412</v>
      </c>
      <c r="F963" s="12" t="s">
        <v>7974</v>
      </c>
      <c r="G963" s="12">
        <v>2019</v>
      </c>
      <c r="H963" s="70">
        <v>43298</v>
      </c>
      <c r="K963" s="12" t="s">
        <v>18136</v>
      </c>
    </row>
    <row r="964" spans="1:11" ht="15.75" customHeight="1">
      <c r="A964" s="12">
        <v>30132214</v>
      </c>
      <c r="B964" s="12" t="s">
        <v>18137</v>
      </c>
      <c r="C964" s="12" t="s">
        <v>18138</v>
      </c>
      <c r="D964" s="12" t="s">
        <v>18139</v>
      </c>
      <c r="E964" s="12" t="s">
        <v>16409</v>
      </c>
      <c r="F964" s="12" t="s">
        <v>18140</v>
      </c>
      <c r="G964" s="12">
        <v>2019</v>
      </c>
      <c r="H964" s="70">
        <v>43335</v>
      </c>
      <c r="K964" s="12" t="s">
        <v>18141</v>
      </c>
    </row>
    <row r="965" spans="1:11" ht="15.75" customHeight="1">
      <c r="A965" s="12">
        <v>30153085</v>
      </c>
      <c r="B965" s="12" t="s">
        <v>18142</v>
      </c>
      <c r="C965" s="12" t="s">
        <v>18143</v>
      </c>
      <c r="D965" s="12" t="s">
        <v>18144</v>
      </c>
      <c r="E965" s="12" t="s">
        <v>18145</v>
      </c>
      <c r="F965" s="12" t="s">
        <v>5568</v>
      </c>
      <c r="G965" s="12">
        <v>2019</v>
      </c>
      <c r="H965" s="70">
        <v>43341</v>
      </c>
      <c r="I965" s="12" t="s">
        <v>18146</v>
      </c>
      <c r="J965" s="12" t="s">
        <v>18147</v>
      </c>
      <c r="K965" s="12" t="s">
        <v>18148</v>
      </c>
    </row>
    <row r="966" spans="1:11" ht="15.75" customHeight="1">
      <c r="A966" s="12">
        <v>30168068</v>
      </c>
      <c r="B966" s="12" t="s">
        <v>18149</v>
      </c>
      <c r="C966" s="12" t="s">
        <v>18150</v>
      </c>
      <c r="D966" s="12" t="s">
        <v>18151</v>
      </c>
      <c r="E966" s="12" t="s">
        <v>4022</v>
      </c>
      <c r="F966" s="12" t="s">
        <v>2526</v>
      </c>
      <c r="G966" s="12">
        <v>2019</v>
      </c>
      <c r="H966" s="70">
        <v>43344</v>
      </c>
      <c r="K966" s="12" t="s">
        <v>18152</v>
      </c>
    </row>
    <row r="967" spans="1:11" ht="15.75" customHeight="1">
      <c r="A967" s="12">
        <v>30228109</v>
      </c>
      <c r="B967" s="12" t="s">
        <v>18153</v>
      </c>
      <c r="C967" s="12" t="s">
        <v>18154</v>
      </c>
      <c r="D967" s="12" t="s">
        <v>18155</v>
      </c>
      <c r="E967" s="12" t="s">
        <v>18156</v>
      </c>
      <c r="F967" s="12" t="s">
        <v>251</v>
      </c>
      <c r="G967" s="12">
        <v>2019</v>
      </c>
      <c r="H967" s="70">
        <v>43363</v>
      </c>
      <c r="I967" s="12" t="s">
        <v>18157</v>
      </c>
      <c r="J967" s="12" t="s">
        <v>18158</v>
      </c>
      <c r="K967" s="12" t="s">
        <v>18159</v>
      </c>
    </row>
    <row r="968" spans="1:11" ht="15.75" customHeight="1">
      <c r="A968" s="12">
        <v>30246476</v>
      </c>
      <c r="B968" s="12" t="s">
        <v>18160</v>
      </c>
      <c r="C968" s="12" t="s">
        <v>18161</v>
      </c>
      <c r="D968" s="12" t="s">
        <v>18162</v>
      </c>
      <c r="E968" s="12" t="s">
        <v>18163</v>
      </c>
      <c r="F968" s="12" t="s">
        <v>3215</v>
      </c>
      <c r="G968" s="12">
        <v>2019</v>
      </c>
      <c r="H968" s="70">
        <v>43368</v>
      </c>
      <c r="K968" s="12" t="s">
        <v>18164</v>
      </c>
    </row>
    <row r="969" spans="1:11" ht="15.75" customHeight="1">
      <c r="A969" s="12">
        <v>30278027</v>
      </c>
      <c r="B969" s="12" t="s">
        <v>18165</v>
      </c>
      <c r="C969" s="12" t="s">
        <v>18166</v>
      </c>
      <c r="D969" s="12" t="s">
        <v>18167</v>
      </c>
      <c r="E969" s="12" t="s">
        <v>4159</v>
      </c>
      <c r="F969" s="12" t="s">
        <v>128</v>
      </c>
      <c r="G969" s="12">
        <v>2019</v>
      </c>
      <c r="H969" s="70">
        <v>43376</v>
      </c>
      <c r="K969" s="12" t="s">
        <v>18168</v>
      </c>
    </row>
    <row r="970" spans="1:11" ht="15.75" customHeight="1">
      <c r="A970" s="12">
        <v>30278030</v>
      </c>
      <c r="B970" s="12" t="s">
        <v>18169</v>
      </c>
      <c r="C970" s="12" t="s">
        <v>18170</v>
      </c>
      <c r="D970" s="12" t="s">
        <v>18171</v>
      </c>
      <c r="E970" s="12" t="s">
        <v>18172</v>
      </c>
      <c r="F970" s="12" t="s">
        <v>128</v>
      </c>
      <c r="G970" s="12">
        <v>2019</v>
      </c>
      <c r="H970" s="70">
        <v>43376</v>
      </c>
      <c r="K970" s="12" t="s">
        <v>18173</v>
      </c>
    </row>
    <row r="971" spans="1:11" ht="15.75" customHeight="1">
      <c r="A971" s="12">
        <v>30293504</v>
      </c>
      <c r="B971" s="12" t="s">
        <v>18174</v>
      </c>
      <c r="C971" s="12" t="s">
        <v>18175</v>
      </c>
      <c r="D971" s="12" t="s">
        <v>18176</v>
      </c>
      <c r="E971" s="12" t="s">
        <v>18177</v>
      </c>
      <c r="F971" s="12" t="s">
        <v>725</v>
      </c>
      <c r="G971" s="12">
        <v>2019</v>
      </c>
      <c r="H971" s="70">
        <v>43382</v>
      </c>
      <c r="K971" s="12" t="s">
        <v>18178</v>
      </c>
    </row>
    <row r="972" spans="1:11" ht="15.75" customHeight="1">
      <c r="A972" s="12">
        <v>30296916</v>
      </c>
      <c r="B972" s="12" t="s">
        <v>18179</v>
      </c>
      <c r="C972" s="12" t="s">
        <v>18180</v>
      </c>
      <c r="D972" s="12" t="s">
        <v>18181</v>
      </c>
      <c r="E972" s="12" t="s">
        <v>18182</v>
      </c>
      <c r="F972" s="12" t="s">
        <v>725</v>
      </c>
      <c r="G972" s="12">
        <v>2019</v>
      </c>
      <c r="H972" s="70">
        <v>43383</v>
      </c>
      <c r="K972" s="12" t="s">
        <v>18183</v>
      </c>
    </row>
    <row r="973" spans="1:11" ht="15.75" customHeight="1">
      <c r="A973" s="12">
        <v>30302805</v>
      </c>
      <c r="B973" s="12" t="s">
        <v>18184</v>
      </c>
      <c r="C973" s="12" t="s">
        <v>16239</v>
      </c>
      <c r="D973" s="12" t="s">
        <v>18185</v>
      </c>
      <c r="E973" s="12" t="s">
        <v>16241</v>
      </c>
      <c r="F973" s="12" t="s">
        <v>9816</v>
      </c>
      <c r="G973" s="12">
        <v>2019</v>
      </c>
      <c r="H973" s="70">
        <v>43384</v>
      </c>
      <c r="K973" s="12" t="s">
        <v>18186</v>
      </c>
    </row>
    <row r="974" spans="1:11" ht="15.75" customHeight="1">
      <c r="A974" s="12">
        <v>30336068</v>
      </c>
      <c r="B974" s="12" t="s">
        <v>18187</v>
      </c>
      <c r="C974" s="12" t="s">
        <v>18188</v>
      </c>
      <c r="D974" s="12" t="s">
        <v>18189</v>
      </c>
      <c r="E974" s="12" t="s">
        <v>2207</v>
      </c>
      <c r="F974" s="12" t="s">
        <v>16304</v>
      </c>
      <c r="G974" s="12">
        <v>2019</v>
      </c>
      <c r="H974" s="70">
        <v>43392</v>
      </c>
      <c r="K974" s="12" t="s">
        <v>18190</v>
      </c>
    </row>
    <row r="975" spans="1:11" ht="15.75" customHeight="1">
      <c r="A975" s="12">
        <v>30392431</v>
      </c>
      <c r="B975" s="12" t="s">
        <v>18191</v>
      </c>
      <c r="C975" s="12" t="s">
        <v>18192</v>
      </c>
      <c r="D975" s="12" t="s">
        <v>18193</v>
      </c>
      <c r="E975" s="12" t="s">
        <v>18194</v>
      </c>
      <c r="F975" s="12" t="s">
        <v>18195</v>
      </c>
      <c r="G975" s="12">
        <v>2019</v>
      </c>
      <c r="H975" s="70">
        <v>43410</v>
      </c>
      <c r="I975" s="12" t="s">
        <v>18196</v>
      </c>
      <c r="K975" s="12" t="s">
        <v>18197</v>
      </c>
    </row>
    <row r="976" spans="1:11" ht="15.75" customHeight="1">
      <c r="A976" s="12">
        <v>30394335</v>
      </c>
      <c r="B976" s="12" t="s">
        <v>18198</v>
      </c>
      <c r="C976" s="12" t="s">
        <v>18199</v>
      </c>
      <c r="D976" s="12" t="s">
        <v>18200</v>
      </c>
      <c r="E976" s="12" t="s">
        <v>18201</v>
      </c>
      <c r="F976" s="12" t="s">
        <v>2556</v>
      </c>
      <c r="G976" s="12">
        <v>2019</v>
      </c>
      <c r="H976" s="70">
        <v>43410</v>
      </c>
      <c r="I976" s="12" t="s">
        <v>18202</v>
      </c>
      <c r="J976" s="12" t="s">
        <v>18203</v>
      </c>
      <c r="K976" s="12" t="s">
        <v>18204</v>
      </c>
    </row>
    <row r="977" spans="1:11" ht="15.75" customHeight="1">
      <c r="A977" s="12">
        <v>30402768</v>
      </c>
      <c r="B977" s="12" t="s">
        <v>18205</v>
      </c>
      <c r="C977" s="12" t="s">
        <v>18206</v>
      </c>
      <c r="D977" s="12" t="s">
        <v>18207</v>
      </c>
      <c r="E977" s="12" t="s">
        <v>18208</v>
      </c>
      <c r="F977" s="12" t="s">
        <v>18209</v>
      </c>
      <c r="G977" s="12">
        <v>2019</v>
      </c>
      <c r="H977" s="70">
        <v>43412</v>
      </c>
      <c r="K977" s="12" t="s">
        <v>18210</v>
      </c>
    </row>
    <row r="978" spans="1:11" ht="15.75" customHeight="1">
      <c r="A978" s="12">
        <v>30507675</v>
      </c>
      <c r="B978" s="12" t="s">
        <v>18211</v>
      </c>
      <c r="C978" s="12" t="s">
        <v>18212</v>
      </c>
      <c r="D978" s="12" t="s">
        <v>18213</v>
      </c>
      <c r="E978" s="12" t="s">
        <v>18214</v>
      </c>
      <c r="F978" s="12" t="s">
        <v>2581</v>
      </c>
      <c r="G978" s="12">
        <v>2019</v>
      </c>
      <c r="H978" s="70">
        <v>43438</v>
      </c>
      <c r="K978" s="12" t="s">
        <v>18215</v>
      </c>
    </row>
    <row r="979" spans="1:11" ht="15.75" customHeight="1">
      <c r="A979" s="12">
        <v>30520712</v>
      </c>
      <c r="B979" s="12" t="s">
        <v>18216</v>
      </c>
      <c r="C979" s="12" t="s">
        <v>18217</v>
      </c>
      <c r="D979" s="12" t="s">
        <v>18218</v>
      </c>
      <c r="E979" s="12" t="s">
        <v>17269</v>
      </c>
      <c r="F979" s="12" t="s">
        <v>627</v>
      </c>
      <c r="G979" s="12">
        <v>2019</v>
      </c>
      <c r="H979" s="70">
        <v>43441</v>
      </c>
      <c r="K979" s="12" t="s">
        <v>18219</v>
      </c>
    </row>
    <row r="980" spans="1:11" ht="15.75" customHeight="1">
      <c r="A980" s="12">
        <v>30543311</v>
      </c>
      <c r="B980" s="12" t="s">
        <v>18220</v>
      </c>
      <c r="C980" s="12" t="s">
        <v>18221</v>
      </c>
      <c r="D980" s="12" t="s">
        <v>18222</v>
      </c>
      <c r="E980" s="12" t="s">
        <v>18223</v>
      </c>
      <c r="F980" s="12" t="s">
        <v>5568</v>
      </c>
      <c r="G980" s="12">
        <v>2019</v>
      </c>
      <c r="H980" s="70">
        <v>43448</v>
      </c>
      <c r="I980" s="12" t="s">
        <v>18224</v>
      </c>
      <c r="K980" s="12" t="s">
        <v>18225</v>
      </c>
    </row>
    <row r="981" spans="1:11" ht="15.75" customHeight="1">
      <c r="A981" s="12">
        <v>30605081</v>
      </c>
      <c r="B981" s="12" t="s">
        <v>18226</v>
      </c>
      <c r="C981" s="12" t="s">
        <v>18227</v>
      </c>
      <c r="D981" s="12" t="s">
        <v>18228</v>
      </c>
      <c r="E981" s="12" t="s">
        <v>18229</v>
      </c>
      <c r="F981" s="12" t="s">
        <v>627</v>
      </c>
      <c r="G981" s="12">
        <v>2019</v>
      </c>
      <c r="H981" s="70">
        <v>43469</v>
      </c>
      <c r="K981" s="12" t="s">
        <v>18230</v>
      </c>
    </row>
    <row r="982" spans="1:11" ht="15.75" customHeight="1">
      <c r="A982" s="12">
        <v>30762806</v>
      </c>
      <c r="B982" s="12" t="s">
        <v>18231</v>
      </c>
      <c r="C982" s="12" t="s">
        <v>18232</v>
      </c>
      <c r="D982" s="12" t="s">
        <v>18233</v>
      </c>
      <c r="E982" s="12" t="s">
        <v>8338</v>
      </c>
      <c r="F982" s="12" t="s">
        <v>10558</v>
      </c>
      <c r="G982" s="12">
        <v>2019</v>
      </c>
      <c r="H982" s="70">
        <v>43511</v>
      </c>
      <c r="I982" s="12" t="s">
        <v>18234</v>
      </c>
      <c r="K982" s="12" t="s">
        <v>18235</v>
      </c>
    </row>
    <row r="983" spans="1:11" ht="15.75" customHeight="1">
      <c r="A983" s="12">
        <v>30778965</v>
      </c>
      <c r="B983" s="12" t="s">
        <v>18236</v>
      </c>
      <c r="C983" s="12" t="s">
        <v>18237</v>
      </c>
      <c r="D983" s="12" t="s">
        <v>18238</v>
      </c>
      <c r="E983" s="12" t="s">
        <v>16281</v>
      </c>
      <c r="F983" s="12" t="s">
        <v>6084</v>
      </c>
      <c r="G983" s="12">
        <v>2019</v>
      </c>
      <c r="H983" s="70">
        <v>43516</v>
      </c>
      <c r="K983" s="12" t="s">
        <v>18239</v>
      </c>
    </row>
    <row r="984" spans="1:11" ht="15.75" customHeight="1">
      <c r="A984" s="12">
        <v>30816632</v>
      </c>
      <c r="B984" s="12" t="s">
        <v>18240</v>
      </c>
      <c r="C984" s="12" t="s">
        <v>18241</v>
      </c>
      <c r="D984" s="12" t="s">
        <v>18242</v>
      </c>
      <c r="E984" s="12" t="s">
        <v>18243</v>
      </c>
      <c r="F984" s="12" t="s">
        <v>7032</v>
      </c>
      <c r="G984" s="12">
        <v>2019</v>
      </c>
      <c r="H984" s="70">
        <v>43525</v>
      </c>
      <c r="I984" s="12" t="s">
        <v>18244</v>
      </c>
      <c r="K984" s="12" t="s">
        <v>18245</v>
      </c>
    </row>
    <row r="985" spans="1:11" ht="15.75" customHeight="1">
      <c r="A985" s="12">
        <v>30718536</v>
      </c>
      <c r="B985" s="12" t="s">
        <v>18246</v>
      </c>
      <c r="C985" s="12" t="s">
        <v>18247</v>
      </c>
      <c r="D985" s="12" t="s">
        <v>18248</v>
      </c>
      <c r="E985" s="12" t="s">
        <v>18249</v>
      </c>
      <c r="F985" s="12" t="s">
        <v>7282</v>
      </c>
      <c r="G985" s="12">
        <v>2019</v>
      </c>
      <c r="H985" s="70">
        <v>43502</v>
      </c>
      <c r="I985" s="12" t="s">
        <v>18250</v>
      </c>
      <c r="K985" s="12" t="s">
        <v>18251</v>
      </c>
    </row>
    <row r="986" spans="1:11" ht="15.75" customHeight="1">
      <c r="A986" s="12">
        <v>30778341</v>
      </c>
      <c r="B986" s="12" t="s">
        <v>18252</v>
      </c>
      <c r="C986" s="12" t="s">
        <v>18253</v>
      </c>
      <c r="D986" s="12" t="s">
        <v>18254</v>
      </c>
      <c r="E986" s="12" t="s">
        <v>18255</v>
      </c>
      <c r="F986" s="12" t="s">
        <v>566</v>
      </c>
      <c r="G986" s="12">
        <v>2019</v>
      </c>
      <c r="H986" s="70">
        <v>43516</v>
      </c>
      <c r="I986" s="12" t="s">
        <v>18256</v>
      </c>
      <c r="K986" s="12" t="s">
        <v>18257</v>
      </c>
    </row>
    <row r="987" spans="1:11" ht="15.75" customHeight="1">
      <c r="A987" s="12">
        <v>30804931</v>
      </c>
      <c r="B987" s="12" t="s">
        <v>18258</v>
      </c>
      <c r="C987" s="12" t="s">
        <v>18259</v>
      </c>
      <c r="D987" s="12" t="s">
        <v>18260</v>
      </c>
      <c r="E987" s="12" t="s">
        <v>18261</v>
      </c>
      <c r="F987" s="12" t="s">
        <v>4667</v>
      </c>
      <c r="G987" s="12">
        <v>2019</v>
      </c>
      <c r="H987" s="70">
        <v>43523</v>
      </c>
      <c r="I987" s="12" t="s">
        <v>18262</v>
      </c>
      <c r="K987" s="12" t="s">
        <v>18263</v>
      </c>
    </row>
    <row r="988" spans="1:11" ht="15.75" customHeight="1">
      <c r="A988" s="12">
        <v>30800114</v>
      </c>
      <c r="B988" s="12" t="s">
        <v>18264</v>
      </c>
      <c r="C988" s="12" t="s">
        <v>18265</v>
      </c>
      <c r="D988" s="12" t="s">
        <v>18266</v>
      </c>
      <c r="E988" s="12" t="s">
        <v>11799</v>
      </c>
      <c r="F988" s="12" t="s">
        <v>566</v>
      </c>
      <c r="G988" s="12">
        <v>2019</v>
      </c>
      <c r="H988" s="70">
        <v>43522</v>
      </c>
      <c r="I988" s="12" t="s">
        <v>18267</v>
      </c>
      <c r="K988" s="12" t="s">
        <v>18268</v>
      </c>
    </row>
    <row r="989" spans="1:11" ht="15.75" customHeight="1">
      <c r="A989" s="12">
        <v>30765452</v>
      </c>
      <c r="B989" s="12" t="s">
        <v>18269</v>
      </c>
      <c r="C989" s="12" t="s">
        <v>18270</v>
      </c>
      <c r="D989" s="12" t="s">
        <v>18271</v>
      </c>
      <c r="E989" s="12" t="s">
        <v>18272</v>
      </c>
      <c r="F989" s="12" t="s">
        <v>5530</v>
      </c>
      <c r="G989" s="12">
        <v>2019</v>
      </c>
      <c r="H989" s="70">
        <v>43512</v>
      </c>
      <c r="I989" s="12" t="s">
        <v>18273</v>
      </c>
      <c r="K989" s="12" t="s">
        <v>18274</v>
      </c>
    </row>
    <row r="990" spans="1:11" ht="15.75" customHeight="1">
      <c r="A990" s="12">
        <v>30785560</v>
      </c>
      <c r="B990" s="12" t="s">
        <v>18275</v>
      </c>
      <c r="C990" s="12" t="s">
        <v>18276</v>
      </c>
      <c r="D990" s="12" t="s">
        <v>18277</v>
      </c>
      <c r="E990" s="12" t="s">
        <v>18278</v>
      </c>
      <c r="F990" s="12" t="s">
        <v>15739</v>
      </c>
      <c r="G990" s="12">
        <v>2019</v>
      </c>
      <c r="H990" s="70">
        <v>43517</v>
      </c>
      <c r="I990" s="12" t="s">
        <v>18279</v>
      </c>
      <c r="K990" s="12" t="s">
        <v>18280</v>
      </c>
    </row>
    <row r="991" spans="1:11" ht="15.75" customHeight="1">
      <c r="A991" s="12">
        <v>30777008</v>
      </c>
      <c r="B991" s="12" t="s">
        <v>18281</v>
      </c>
      <c r="C991" s="12" t="s">
        <v>18282</v>
      </c>
      <c r="D991" s="12" t="s">
        <v>18283</v>
      </c>
      <c r="E991" s="12" t="s">
        <v>18284</v>
      </c>
      <c r="F991" s="12" t="s">
        <v>11366</v>
      </c>
      <c r="G991" s="12">
        <v>2019</v>
      </c>
      <c r="H991" s="70">
        <v>43516</v>
      </c>
      <c r="I991" s="12" t="s">
        <v>18285</v>
      </c>
      <c r="K991" s="12" t="s">
        <v>18286</v>
      </c>
    </row>
    <row r="992" spans="1:11" ht="15.75" customHeight="1">
      <c r="A992" s="12">
        <v>30779755</v>
      </c>
      <c r="B992" s="12" t="s">
        <v>18287</v>
      </c>
      <c r="C992" s="12" t="s">
        <v>18288</v>
      </c>
      <c r="D992" s="12" t="s">
        <v>18289</v>
      </c>
      <c r="E992" s="12" t="s">
        <v>18290</v>
      </c>
      <c r="F992" s="12" t="s">
        <v>2168</v>
      </c>
      <c r="G992" s="12">
        <v>2019</v>
      </c>
      <c r="H992" s="70">
        <v>43516</v>
      </c>
      <c r="I992" s="12" t="s">
        <v>18291</v>
      </c>
      <c r="K992" s="12" t="s">
        <v>18292</v>
      </c>
    </row>
    <row r="993" spans="1:11" ht="15.75" customHeight="1">
      <c r="A993" s="12">
        <v>30782948</v>
      </c>
      <c r="B993" s="12" t="s">
        <v>18293</v>
      </c>
      <c r="C993" s="12" t="s">
        <v>18294</v>
      </c>
      <c r="D993" s="12" t="s">
        <v>18295</v>
      </c>
      <c r="E993" s="12" t="s">
        <v>18296</v>
      </c>
      <c r="F993" s="12" t="s">
        <v>204</v>
      </c>
      <c r="G993" s="12">
        <v>2019</v>
      </c>
      <c r="H993" s="70">
        <v>43517</v>
      </c>
      <c r="I993" s="12" t="s">
        <v>18297</v>
      </c>
      <c r="K993" s="12" t="s">
        <v>18298</v>
      </c>
    </row>
    <row r="994" spans="1:11" ht="15.75" customHeight="1">
      <c r="A994" s="12">
        <v>30791443</v>
      </c>
      <c r="B994" s="12" t="s">
        <v>18299</v>
      </c>
      <c r="C994" s="12" t="s">
        <v>18300</v>
      </c>
      <c r="D994" s="12" t="s">
        <v>18301</v>
      </c>
      <c r="E994" s="12" t="s">
        <v>18302</v>
      </c>
      <c r="F994" s="12" t="s">
        <v>11544</v>
      </c>
      <c r="G994" s="12">
        <v>2019</v>
      </c>
      <c r="H994" s="70">
        <v>43519</v>
      </c>
      <c r="I994" s="12" t="s">
        <v>18303</v>
      </c>
      <c r="K994" s="12" t="s">
        <v>18304</v>
      </c>
    </row>
    <row r="995" spans="1:11" ht="15.75" customHeight="1">
      <c r="A995" s="12">
        <v>30741288</v>
      </c>
      <c r="B995" s="12" t="s">
        <v>18305</v>
      </c>
      <c r="C995" s="12" t="s">
        <v>18306</v>
      </c>
      <c r="D995" s="12" t="s">
        <v>18307</v>
      </c>
      <c r="E995" s="12" t="s">
        <v>18308</v>
      </c>
      <c r="F995" s="12" t="s">
        <v>18309</v>
      </c>
      <c r="G995" s="12">
        <v>2019</v>
      </c>
      <c r="H995" s="70">
        <v>43508</v>
      </c>
      <c r="K995" s="12" t="s">
        <v>18310</v>
      </c>
    </row>
    <row r="996" spans="1:11" ht="15.75" customHeight="1">
      <c r="A996" s="12">
        <v>30802277</v>
      </c>
      <c r="B996" s="12" t="s">
        <v>18311</v>
      </c>
      <c r="C996" s="12" t="s">
        <v>18312</v>
      </c>
      <c r="D996" s="12" t="s">
        <v>18313</v>
      </c>
      <c r="E996" s="12" t="s">
        <v>18314</v>
      </c>
      <c r="F996" s="12" t="s">
        <v>2168</v>
      </c>
      <c r="G996" s="12">
        <v>2019</v>
      </c>
      <c r="H996" s="70">
        <v>43522</v>
      </c>
      <c r="I996" s="12" t="s">
        <v>18315</v>
      </c>
      <c r="K996" s="12" t="s">
        <v>18316</v>
      </c>
    </row>
    <row r="997" spans="1:11" ht="15.75" customHeight="1">
      <c r="A997" s="12">
        <v>29431149</v>
      </c>
      <c r="B997" s="12" t="s">
        <v>18317</v>
      </c>
      <c r="C997" s="12" t="s">
        <v>18318</v>
      </c>
      <c r="D997" s="12" t="s">
        <v>18319</v>
      </c>
      <c r="E997" s="12" t="s">
        <v>18320</v>
      </c>
      <c r="F997" s="12" t="s">
        <v>251</v>
      </c>
      <c r="G997" s="12">
        <v>2019</v>
      </c>
      <c r="H997" s="70">
        <v>43144</v>
      </c>
      <c r="K997" s="12" t="s">
        <v>18321</v>
      </c>
    </row>
    <row r="998" spans="1:11" ht="15.75" customHeight="1">
      <c r="A998" s="12">
        <v>29906594</v>
      </c>
      <c r="B998" s="12" t="s">
        <v>18322</v>
      </c>
      <c r="C998" s="12" t="s">
        <v>18323</v>
      </c>
      <c r="D998" s="12" t="s">
        <v>18324</v>
      </c>
      <c r="E998" s="12" t="s">
        <v>3504</v>
      </c>
      <c r="F998" s="12" t="s">
        <v>2784</v>
      </c>
      <c r="G998" s="12">
        <v>2019</v>
      </c>
      <c r="H998" s="70">
        <v>43267</v>
      </c>
      <c r="I998" s="12" t="s">
        <v>18325</v>
      </c>
      <c r="K998" s="12" t="s">
        <v>18326</v>
      </c>
    </row>
    <row r="999" spans="1:11" ht="15.75" customHeight="1">
      <c r="A999" s="12">
        <v>30098131</v>
      </c>
      <c r="B999" s="12" t="s">
        <v>18327</v>
      </c>
      <c r="C999" s="12" t="s">
        <v>18328</v>
      </c>
      <c r="D999" s="12" t="s">
        <v>18329</v>
      </c>
      <c r="E999" s="12" t="s">
        <v>18330</v>
      </c>
      <c r="F999" s="12" t="s">
        <v>18331</v>
      </c>
      <c r="G999" s="12">
        <v>2019</v>
      </c>
      <c r="H999" s="70">
        <v>43324</v>
      </c>
      <c r="K999" s="12" t="s">
        <v>18332</v>
      </c>
    </row>
    <row r="1000" spans="1:11" ht="15.75" customHeight="1">
      <c r="A1000" s="12">
        <v>30126947</v>
      </c>
      <c r="B1000" s="12" t="s">
        <v>18333</v>
      </c>
      <c r="C1000" s="12" t="s">
        <v>18334</v>
      </c>
      <c r="D1000" s="12" t="s">
        <v>18335</v>
      </c>
      <c r="E1000" s="12" t="s">
        <v>18336</v>
      </c>
      <c r="F1000" s="12" t="s">
        <v>251</v>
      </c>
      <c r="G1000" s="12">
        <v>2019</v>
      </c>
      <c r="H1000" s="70">
        <v>43334</v>
      </c>
      <c r="I1000" s="12" t="s">
        <v>18337</v>
      </c>
      <c r="K1000" s="12" t="s">
        <v>18338</v>
      </c>
    </row>
    <row r="1001" spans="1:11" ht="15.75" customHeight="1">
      <c r="A1001" s="12">
        <v>30181327</v>
      </c>
      <c r="B1001" s="12" t="s">
        <v>18339</v>
      </c>
      <c r="C1001" s="12" t="s">
        <v>18340</v>
      </c>
      <c r="D1001" s="12" t="s">
        <v>18341</v>
      </c>
      <c r="E1001" s="12" t="s">
        <v>18342</v>
      </c>
      <c r="F1001" s="12" t="s">
        <v>251</v>
      </c>
      <c r="G1001" s="12">
        <v>2019</v>
      </c>
      <c r="H1001" s="70">
        <v>43349</v>
      </c>
      <c r="I1001" s="12" t="s">
        <v>18343</v>
      </c>
      <c r="K1001" s="12" t="s">
        <v>18344</v>
      </c>
    </row>
    <row r="1002" spans="1:11" ht="15.75" customHeight="1">
      <c r="A1002" s="12">
        <v>30363030</v>
      </c>
      <c r="B1002" s="12" t="s">
        <v>18345</v>
      </c>
      <c r="C1002" s="12" t="s">
        <v>18346</v>
      </c>
      <c r="D1002" s="12" t="s">
        <v>18347</v>
      </c>
      <c r="E1002" s="12" t="s">
        <v>18348</v>
      </c>
      <c r="F1002" s="12" t="s">
        <v>128</v>
      </c>
      <c r="G1002" s="12">
        <v>2019</v>
      </c>
      <c r="H1002" s="70">
        <v>43400</v>
      </c>
      <c r="K1002" s="12" t="s">
        <v>18349</v>
      </c>
    </row>
    <row r="1003" spans="1:11" ht="15.75" customHeight="1">
      <c r="A1003" s="12">
        <v>30380446</v>
      </c>
      <c r="B1003" s="12" t="s">
        <v>18350</v>
      </c>
      <c r="C1003" s="12" t="s">
        <v>18351</v>
      </c>
      <c r="D1003" s="12" t="s">
        <v>18352</v>
      </c>
      <c r="E1003" s="12" t="s">
        <v>18353</v>
      </c>
      <c r="F1003" s="12" t="s">
        <v>18354</v>
      </c>
      <c r="G1003" s="12">
        <v>2019</v>
      </c>
      <c r="H1003" s="70">
        <v>43405</v>
      </c>
      <c r="K1003" s="12" t="s">
        <v>18355</v>
      </c>
    </row>
    <row r="1004" spans="1:11" ht="15.75" customHeight="1">
      <c r="A1004" s="12">
        <v>30390052</v>
      </c>
      <c r="B1004" s="12" t="s">
        <v>18356</v>
      </c>
      <c r="C1004" s="12" t="s">
        <v>18357</v>
      </c>
      <c r="D1004" s="12" t="s">
        <v>18358</v>
      </c>
      <c r="E1004" s="12" t="s">
        <v>18359</v>
      </c>
      <c r="F1004" s="12" t="s">
        <v>16651</v>
      </c>
      <c r="G1004" s="12">
        <v>2019</v>
      </c>
      <c r="H1004" s="70">
        <v>43408</v>
      </c>
      <c r="I1004" s="12" t="s">
        <v>18360</v>
      </c>
      <c r="K1004" s="12" t="s">
        <v>18361</v>
      </c>
    </row>
    <row r="1005" spans="1:11" ht="15.75" customHeight="1">
      <c r="A1005" s="12">
        <v>30390337</v>
      </c>
      <c r="B1005" s="12" t="s">
        <v>18362</v>
      </c>
      <c r="C1005" s="12" t="s">
        <v>18363</v>
      </c>
      <c r="D1005" s="12" t="s">
        <v>18364</v>
      </c>
      <c r="E1005" s="12" t="s">
        <v>18365</v>
      </c>
      <c r="F1005" s="12" t="s">
        <v>11639</v>
      </c>
      <c r="G1005" s="12">
        <v>2019</v>
      </c>
      <c r="H1005" s="70">
        <v>43408</v>
      </c>
      <c r="I1005" s="12" t="s">
        <v>18366</v>
      </c>
      <c r="K1005" s="12" t="s">
        <v>18367</v>
      </c>
    </row>
    <row r="1006" spans="1:11" ht="15.75" customHeight="1">
      <c r="A1006" s="12">
        <v>30447953</v>
      </c>
      <c r="B1006" s="12" t="s">
        <v>18368</v>
      </c>
      <c r="C1006" s="12" t="s">
        <v>18369</v>
      </c>
      <c r="D1006" s="12" t="s">
        <v>18370</v>
      </c>
      <c r="E1006" s="12" t="s">
        <v>18371</v>
      </c>
      <c r="F1006" s="12" t="s">
        <v>947</v>
      </c>
      <c r="G1006" s="12">
        <v>2019</v>
      </c>
      <c r="H1006" s="70">
        <v>43423</v>
      </c>
      <c r="K1006" s="12" t="s">
        <v>18372</v>
      </c>
    </row>
    <row r="1007" spans="1:11" ht="15.75" customHeight="1">
      <c r="A1007" s="12">
        <v>30466791</v>
      </c>
      <c r="B1007" s="12" t="s">
        <v>18373</v>
      </c>
      <c r="C1007" s="12" t="s">
        <v>18374</v>
      </c>
      <c r="D1007" s="12" t="s">
        <v>18375</v>
      </c>
      <c r="E1007" s="12" t="s">
        <v>18376</v>
      </c>
      <c r="F1007" s="12" t="s">
        <v>10695</v>
      </c>
      <c r="G1007" s="12">
        <v>2019</v>
      </c>
      <c r="H1007" s="70">
        <v>43428</v>
      </c>
      <c r="K1007" s="12" t="s">
        <v>18377</v>
      </c>
    </row>
    <row r="1008" spans="1:11" ht="15.75" customHeight="1">
      <c r="A1008" s="12">
        <v>30486765</v>
      </c>
      <c r="B1008" s="12" t="s">
        <v>18378</v>
      </c>
      <c r="C1008" s="12" t="s">
        <v>18379</v>
      </c>
      <c r="D1008" s="12" t="s">
        <v>18380</v>
      </c>
      <c r="E1008" s="12" t="s">
        <v>18381</v>
      </c>
      <c r="F1008" s="12" t="s">
        <v>725</v>
      </c>
      <c r="G1008" s="12">
        <v>2019</v>
      </c>
      <c r="H1008" s="70">
        <v>43434</v>
      </c>
      <c r="K1008" s="12" t="s">
        <v>18382</v>
      </c>
    </row>
    <row r="1009" spans="1:11" ht="15.75" customHeight="1">
      <c r="A1009" s="12">
        <v>30505977</v>
      </c>
      <c r="B1009" s="12" t="s">
        <v>18383</v>
      </c>
      <c r="C1009" s="12" t="s">
        <v>18384</v>
      </c>
      <c r="D1009" s="12" t="s">
        <v>18385</v>
      </c>
      <c r="E1009" s="12" t="s">
        <v>18386</v>
      </c>
      <c r="F1009" s="12" t="s">
        <v>18387</v>
      </c>
      <c r="G1009" s="12">
        <v>2018</v>
      </c>
      <c r="H1009" s="70">
        <v>43438</v>
      </c>
      <c r="I1009" s="12" t="s">
        <v>18388</v>
      </c>
      <c r="K1009" s="12" t="s">
        <v>18389</v>
      </c>
    </row>
    <row r="1010" spans="1:11" ht="15.75" customHeight="1">
      <c r="A1010" s="12">
        <v>30528899</v>
      </c>
      <c r="B1010" s="12" t="s">
        <v>18390</v>
      </c>
      <c r="C1010" s="12" t="s">
        <v>18391</v>
      </c>
      <c r="D1010" s="12" t="s">
        <v>18392</v>
      </c>
      <c r="E1010" s="12" t="s">
        <v>16324</v>
      </c>
      <c r="F1010" s="12" t="s">
        <v>841</v>
      </c>
      <c r="G1010" s="12">
        <v>2019</v>
      </c>
      <c r="H1010" s="70">
        <v>43446</v>
      </c>
      <c r="K1010" s="12" t="s">
        <v>18393</v>
      </c>
    </row>
    <row r="1011" spans="1:11" ht="15.75" customHeight="1">
      <c r="A1011" s="12">
        <v>30558842</v>
      </c>
      <c r="B1011" s="12" t="s">
        <v>18394</v>
      </c>
      <c r="C1011" s="12" t="s">
        <v>18395</v>
      </c>
      <c r="D1011" s="12" t="s">
        <v>18396</v>
      </c>
      <c r="E1011" s="12" t="s">
        <v>18397</v>
      </c>
      <c r="F1011" s="12" t="s">
        <v>17765</v>
      </c>
      <c r="G1011" s="12">
        <v>2019</v>
      </c>
      <c r="H1011" s="70">
        <v>43453</v>
      </c>
      <c r="K1011" s="12" t="s">
        <v>18398</v>
      </c>
    </row>
    <row r="1012" spans="1:11" ht="15.75" customHeight="1">
      <c r="A1012" s="12">
        <v>30608525</v>
      </c>
      <c r="B1012" s="12" t="s">
        <v>18399</v>
      </c>
      <c r="C1012" s="12" t="s">
        <v>18400</v>
      </c>
      <c r="D1012" s="12" t="s">
        <v>18401</v>
      </c>
      <c r="E1012" s="12" t="s">
        <v>18015</v>
      </c>
      <c r="F1012" s="12" t="s">
        <v>3233</v>
      </c>
      <c r="G1012" s="12">
        <v>2019</v>
      </c>
      <c r="H1012" s="70">
        <v>43470</v>
      </c>
      <c r="I1012" s="12" t="s">
        <v>18402</v>
      </c>
      <c r="K1012" s="12" t="s">
        <v>18403</v>
      </c>
    </row>
    <row r="1013" spans="1:11" ht="15.75" customHeight="1">
      <c r="A1013" s="12">
        <v>30629310</v>
      </c>
      <c r="B1013" s="12" t="s">
        <v>18404</v>
      </c>
      <c r="C1013" s="12" t="s">
        <v>18405</v>
      </c>
      <c r="D1013" s="12" t="s">
        <v>18406</v>
      </c>
      <c r="E1013" s="12" t="s">
        <v>14385</v>
      </c>
      <c r="F1013" s="12" t="s">
        <v>1832</v>
      </c>
      <c r="G1013" s="12">
        <v>2019</v>
      </c>
      <c r="H1013" s="70">
        <v>43476</v>
      </c>
      <c r="I1013" s="12" t="s">
        <v>18407</v>
      </c>
      <c r="K1013" s="12" t="s">
        <v>18408</v>
      </c>
    </row>
    <row r="1014" spans="1:11" ht="15.75" customHeight="1">
      <c r="A1014" s="12">
        <v>30698042</v>
      </c>
      <c r="B1014" s="12" t="s">
        <v>18409</v>
      </c>
      <c r="C1014" s="12" t="s">
        <v>18410</v>
      </c>
      <c r="D1014" s="12" t="s">
        <v>18411</v>
      </c>
      <c r="E1014" s="12" t="s">
        <v>18412</v>
      </c>
      <c r="F1014" s="12" t="s">
        <v>4362</v>
      </c>
      <c r="G1014" s="12">
        <v>2019</v>
      </c>
      <c r="H1014" s="70">
        <v>43496</v>
      </c>
      <c r="I1014" s="12" t="s">
        <v>18413</v>
      </c>
      <c r="J1014" s="12" t="s">
        <v>18414</v>
      </c>
      <c r="K1014" s="12" t="s">
        <v>18415</v>
      </c>
    </row>
    <row r="1015" spans="1:11" ht="15.75" customHeight="1">
      <c r="A1015" s="12">
        <v>30741802</v>
      </c>
      <c r="B1015" s="12" t="s">
        <v>18416</v>
      </c>
      <c r="C1015" s="12" t="s">
        <v>18417</v>
      </c>
      <c r="D1015" s="12" t="s">
        <v>18418</v>
      </c>
      <c r="E1015" s="12" t="s">
        <v>18419</v>
      </c>
      <c r="F1015" s="12" t="s">
        <v>481</v>
      </c>
      <c r="G1015" s="12">
        <v>2019</v>
      </c>
      <c r="H1015" s="70">
        <v>43508</v>
      </c>
      <c r="I1015" s="12" t="s">
        <v>18420</v>
      </c>
      <c r="J1015" s="12" t="s">
        <v>18421</v>
      </c>
      <c r="K1015" s="12" t="s">
        <v>18422</v>
      </c>
    </row>
    <row r="1016" spans="1:11" ht="15.75" customHeight="1">
      <c r="A1016" s="12">
        <v>30777163</v>
      </c>
      <c r="B1016" s="12" t="s">
        <v>18423</v>
      </c>
      <c r="C1016" s="12" t="s">
        <v>18424</v>
      </c>
      <c r="D1016" s="12" t="s">
        <v>18425</v>
      </c>
      <c r="E1016" s="12" t="s">
        <v>18426</v>
      </c>
      <c r="F1016" s="12" t="s">
        <v>325</v>
      </c>
      <c r="G1016" s="12">
        <v>2019</v>
      </c>
      <c r="H1016" s="70">
        <v>43516</v>
      </c>
      <c r="I1016" s="12" t="s">
        <v>18427</v>
      </c>
      <c r="J1016" s="12" t="s">
        <v>18428</v>
      </c>
      <c r="K1016" s="12" t="s">
        <v>18429</v>
      </c>
    </row>
    <row r="1017" spans="1:11" ht="15.75" customHeight="1">
      <c r="A1017" s="12">
        <v>30789332</v>
      </c>
      <c r="B1017" s="12" t="s">
        <v>18430</v>
      </c>
      <c r="C1017" s="12" t="s">
        <v>18431</v>
      </c>
      <c r="D1017" s="12" t="s">
        <v>18432</v>
      </c>
      <c r="E1017" s="12" t="s">
        <v>18433</v>
      </c>
      <c r="F1017" s="12" t="s">
        <v>2867</v>
      </c>
      <c r="G1017" s="12">
        <v>2019</v>
      </c>
      <c r="H1017" s="70">
        <v>43518</v>
      </c>
      <c r="I1017" s="12" t="s">
        <v>18434</v>
      </c>
      <c r="K1017" s="12" t="s">
        <v>18435</v>
      </c>
    </row>
    <row r="1018" spans="1:11" ht="15.75" customHeight="1">
      <c r="A1018" s="12">
        <v>30844706</v>
      </c>
      <c r="B1018" s="12" t="s">
        <v>18436</v>
      </c>
      <c r="C1018" s="12" t="s">
        <v>18437</v>
      </c>
      <c r="D1018" s="12" t="s">
        <v>18438</v>
      </c>
      <c r="E1018" s="12" t="s">
        <v>18439</v>
      </c>
      <c r="F1018" s="12" t="s">
        <v>15106</v>
      </c>
      <c r="G1018" s="12">
        <v>2019</v>
      </c>
      <c r="H1018" s="70">
        <v>43532</v>
      </c>
      <c r="K1018" s="12" t="s">
        <v>18440</v>
      </c>
    </row>
    <row r="1019" spans="1:11" ht="15.75" customHeight="1">
      <c r="A1019" s="12">
        <v>30848236</v>
      </c>
      <c r="B1019" s="12" t="s">
        <v>18441</v>
      </c>
      <c r="C1019" s="12" t="s">
        <v>18442</v>
      </c>
      <c r="D1019" s="12" t="s">
        <v>18443</v>
      </c>
      <c r="E1019" s="12" t="s">
        <v>18444</v>
      </c>
      <c r="F1019" s="12" t="s">
        <v>18445</v>
      </c>
      <c r="G1019" s="12">
        <v>2019</v>
      </c>
      <c r="H1019" s="70">
        <v>43533</v>
      </c>
      <c r="K1019" s="12" t="s">
        <v>18446</v>
      </c>
    </row>
    <row r="1020" spans="1:11" ht="15.75" customHeight="1">
      <c r="A1020" s="12">
        <v>30881362</v>
      </c>
      <c r="B1020" s="12" t="s">
        <v>18447</v>
      </c>
      <c r="C1020" s="12" t="s">
        <v>18448</v>
      </c>
      <c r="D1020" s="12" t="s">
        <v>18449</v>
      </c>
      <c r="E1020" s="12" t="s">
        <v>13141</v>
      </c>
      <c r="F1020" s="12" t="s">
        <v>4667</v>
      </c>
      <c r="G1020" s="12">
        <v>2019</v>
      </c>
      <c r="H1020" s="70">
        <v>43543</v>
      </c>
      <c r="I1020" s="12" t="s">
        <v>18450</v>
      </c>
      <c r="K1020" s="12" t="s">
        <v>18451</v>
      </c>
    </row>
    <row r="1021" spans="1:11" ht="15.75" customHeight="1">
      <c r="A1021" s="12">
        <v>30920739</v>
      </c>
      <c r="B1021" s="12" t="s">
        <v>18452</v>
      </c>
      <c r="C1021" s="12" t="s">
        <v>18453</v>
      </c>
      <c r="D1021" s="12" t="s">
        <v>18454</v>
      </c>
      <c r="E1021" s="12" t="s">
        <v>18455</v>
      </c>
      <c r="F1021" s="12" t="s">
        <v>2719</v>
      </c>
      <c r="G1021" s="12">
        <v>2019</v>
      </c>
      <c r="H1021" s="70">
        <v>43553</v>
      </c>
      <c r="K1021" s="12" t="s">
        <v>18456</v>
      </c>
    </row>
    <row r="1022" spans="1:11" ht="15.75" customHeight="1">
      <c r="A1022" s="12">
        <v>30920748</v>
      </c>
      <c r="B1022" s="12" t="s">
        <v>18457</v>
      </c>
      <c r="C1022" s="12" t="s">
        <v>18453</v>
      </c>
      <c r="D1022" s="12" t="s">
        <v>18458</v>
      </c>
      <c r="E1022" s="12" t="s">
        <v>18455</v>
      </c>
      <c r="F1022" s="12" t="s">
        <v>2719</v>
      </c>
      <c r="G1022" s="12">
        <v>2019</v>
      </c>
      <c r="H1022" s="70">
        <v>43553</v>
      </c>
      <c r="K1022" s="12" t="s">
        <v>18459</v>
      </c>
    </row>
    <row r="1023" spans="1:11" ht="15.75" customHeight="1">
      <c r="A1023" s="12">
        <v>30832593</v>
      </c>
      <c r="B1023" s="12" t="s">
        <v>18460</v>
      </c>
      <c r="C1023" s="12" t="s">
        <v>18461</v>
      </c>
      <c r="D1023" s="12" t="s">
        <v>18462</v>
      </c>
      <c r="E1023" s="12" t="s">
        <v>11687</v>
      </c>
      <c r="F1023" s="12" t="s">
        <v>341</v>
      </c>
      <c r="G1023" s="12">
        <v>2019</v>
      </c>
      <c r="H1023" s="70">
        <v>43530</v>
      </c>
      <c r="I1023" s="12" t="s">
        <v>18463</v>
      </c>
      <c r="K1023" s="12" t="s">
        <v>18464</v>
      </c>
    </row>
    <row r="1024" spans="1:11" ht="15.75" customHeight="1">
      <c r="A1024" s="12">
        <v>30837248</v>
      </c>
      <c r="B1024" s="12" t="s">
        <v>18465</v>
      </c>
      <c r="C1024" s="12" t="s">
        <v>18466</v>
      </c>
      <c r="D1024" s="12" t="s">
        <v>18467</v>
      </c>
      <c r="E1024" s="12" t="s">
        <v>18468</v>
      </c>
      <c r="F1024" s="12" t="s">
        <v>204</v>
      </c>
      <c r="G1024" s="12">
        <v>2019</v>
      </c>
      <c r="H1024" s="70">
        <v>43531</v>
      </c>
      <c r="I1024" s="12" t="s">
        <v>18469</v>
      </c>
      <c r="K1024" s="12" t="s">
        <v>18470</v>
      </c>
    </row>
    <row r="1025" spans="1:11" ht="15.75" customHeight="1">
      <c r="A1025" s="12">
        <v>30886143</v>
      </c>
      <c r="B1025" s="12" t="s">
        <v>18471</v>
      </c>
      <c r="C1025" s="12" t="s">
        <v>18472</v>
      </c>
      <c r="D1025" s="12" t="s">
        <v>18473</v>
      </c>
      <c r="E1025" s="12" t="s">
        <v>18474</v>
      </c>
      <c r="F1025" s="12" t="s">
        <v>7079</v>
      </c>
      <c r="G1025" s="12">
        <v>2019</v>
      </c>
      <c r="H1025" s="70">
        <v>43544</v>
      </c>
      <c r="I1025" s="12" t="s">
        <v>18475</v>
      </c>
      <c r="K1025" s="12" t="s">
        <v>18476</v>
      </c>
    </row>
    <row r="1026" spans="1:11" ht="15.75" customHeight="1">
      <c r="A1026" s="12">
        <v>30967969</v>
      </c>
      <c r="B1026" s="12" t="s">
        <v>18477</v>
      </c>
      <c r="C1026" s="12" t="s">
        <v>18478</v>
      </c>
      <c r="D1026" s="12" t="s">
        <v>18479</v>
      </c>
      <c r="E1026" s="12" t="s">
        <v>18480</v>
      </c>
      <c r="F1026" s="12" t="s">
        <v>760</v>
      </c>
      <c r="G1026" s="12">
        <v>2019</v>
      </c>
      <c r="H1026" s="70">
        <v>43566</v>
      </c>
      <c r="I1026" s="12" t="s">
        <v>18481</v>
      </c>
      <c r="K1026" s="12" t="s">
        <v>18482</v>
      </c>
    </row>
    <row r="1027" spans="1:11" ht="15.75" customHeight="1">
      <c r="A1027" s="12">
        <v>30890604</v>
      </c>
      <c r="B1027" s="12" t="s">
        <v>18483</v>
      </c>
      <c r="C1027" s="12" t="s">
        <v>18484</v>
      </c>
      <c r="D1027" s="12" t="s">
        <v>18485</v>
      </c>
      <c r="E1027" s="12" t="s">
        <v>18486</v>
      </c>
      <c r="F1027" s="12" t="s">
        <v>2903</v>
      </c>
      <c r="G1027" s="12">
        <v>2019</v>
      </c>
      <c r="H1027" s="70">
        <v>43545</v>
      </c>
      <c r="I1027" s="12" t="s">
        <v>18487</v>
      </c>
      <c r="K1027" s="12" t="s">
        <v>18488</v>
      </c>
    </row>
    <row r="1028" spans="1:11" ht="15.75" customHeight="1">
      <c r="A1028" s="12">
        <v>30893609</v>
      </c>
      <c r="B1028" s="12" t="s">
        <v>18489</v>
      </c>
      <c r="C1028" s="12" t="s">
        <v>18490</v>
      </c>
      <c r="D1028" s="12" t="s">
        <v>18491</v>
      </c>
      <c r="E1028" s="12" t="s">
        <v>18492</v>
      </c>
      <c r="F1028" s="12" t="s">
        <v>3549</v>
      </c>
      <c r="G1028" s="12">
        <v>2019</v>
      </c>
      <c r="H1028" s="70">
        <v>43545</v>
      </c>
      <c r="K1028" s="12" t="s">
        <v>18493</v>
      </c>
    </row>
    <row r="1029" spans="1:11" ht="15.75" customHeight="1">
      <c r="A1029" s="12">
        <v>30900994</v>
      </c>
      <c r="B1029" s="12" t="s">
        <v>18494</v>
      </c>
      <c r="C1029" s="12" t="s">
        <v>18495</v>
      </c>
      <c r="D1029" s="12" t="s">
        <v>18496</v>
      </c>
      <c r="E1029" s="12" t="s">
        <v>17013</v>
      </c>
      <c r="F1029" s="12" t="s">
        <v>18497</v>
      </c>
      <c r="G1029" s="12">
        <v>2019</v>
      </c>
      <c r="H1029" s="70">
        <v>43547</v>
      </c>
      <c r="I1029" s="12" t="s">
        <v>18498</v>
      </c>
      <c r="K1029" s="12" t="s">
        <v>18499</v>
      </c>
    </row>
    <row r="1030" spans="1:11" ht="15.75" customHeight="1">
      <c r="A1030" s="12">
        <v>30922029</v>
      </c>
      <c r="B1030" s="12" t="s">
        <v>18500</v>
      </c>
      <c r="C1030" s="12" t="s">
        <v>18501</v>
      </c>
      <c r="D1030" s="12" t="s">
        <v>18502</v>
      </c>
      <c r="E1030" s="12" t="s">
        <v>4935</v>
      </c>
      <c r="F1030" s="12" t="s">
        <v>11742</v>
      </c>
      <c r="G1030" s="12">
        <v>2019</v>
      </c>
      <c r="H1030" s="70">
        <v>43554</v>
      </c>
      <c r="K1030" s="12" t="s">
        <v>18503</v>
      </c>
    </row>
    <row r="1031" spans="1:11" ht="15.75" customHeight="1">
      <c r="A1031" s="12">
        <v>30962726</v>
      </c>
      <c r="B1031" s="12" t="s">
        <v>18504</v>
      </c>
      <c r="C1031" s="12" t="s">
        <v>18505</v>
      </c>
      <c r="D1031" s="12" t="s">
        <v>18506</v>
      </c>
      <c r="E1031" s="12" t="s">
        <v>18507</v>
      </c>
      <c r="F1031" s="12" t="s">
        <v>3492</v>
      </c>
      <c r="G1031" s="12">
        <v>2019</v>
      </c>
      <c r="H1031" s="70">
        <v>43565</v>
      </c>
      <c r="I1031" s="12" t="s">
        <v>18508</v>
      </c>
      <c r="K1031" s="12" t="s">
        <v>18509</v>
      </c>
    </row>
    <row r="1032" spans="1:11" ht="15.75" customHeight="1">
      <c r="A1032" s="12">
        <v>32030356</v>
      </c>
      <c r="B1032" s="12" t="s">
        <v>18510</v>
      </c>
      <c r="C1032" s="12" t="s">
        <v>18511</v>
      </c>
      <c r="D1032" s="12" t="s">
        <v>18512</v>
      </c>
      <c r="E1032" s="12" t="s">
        <v>13211</v>
      </c>
      <c r="F1032" s="12" t="s">
        <v>15529</v>
      </c>
      <c r="G1032" s="12">
        <v>2019</v>
      </c>
      <c r="H1032" s="70">
        <v>43869</v>
      </c>
      <c r="I1032" s="12" t="s">
        <v>18513</v>
      </c>
      <c r="K1032" s="12" t="s">
        <v>18514</v>
      </c>
    </row>
    <row r="1033" spans="1:11" ht="15.75" customHeight="1">
      <c r="A1033" s="12">
        <v>30904855</v>
      </c>
      <c r="B1033" s="12" t="s">
        <v>18515</v>
      </c>
      <c r="C1033" s="12" t="s">
        <v>18516</v>
      </c>
      <c r="D1033" s="12" t="s">
        <v>18517</v>
      </c>
      <c r="E1033" s="12" t="s">
        <v>18518</v>
      </c>
      <c r="F1033" s="12" t="s">
        <v>204</v>
      </c>
      <c r="G1033" s="12">
        <v>2019</v>
      </c>
      <c r="H1033" s="70">
        <v>43549</v>
      </c>
      <c r="I1033" s="12" t="s">
        <v>18519</v>
      </c>
      <c r="K1033" s="12" t="s">
        <v>18520</v>
      </c>
    </row>
    <row r="1034" spans="1:11" ht="15.75" customHeight="1">
      <c r="A1034" s="12">
        <v>30928950</v>
      </c>
      <c r="B1034" s="12" t="s">
        <v>18521</v>
      </c>
      <c r="C1034" s="12" t="s">
        <v>18522</v>
      </c>
      <c r="D1034" s="12" t="s">
        <v>18523</v>
      </c>
      <c r="E1034" s="12" t="s">
        <v>9451</v>
      </c>
      <c r="F1034" s="12" t="s">
        <v>204</v>
      </c>
      <c r="G1034" s="12">
        <v>2019</v>
      </c>
      <c r="H1034" s="70">
        <v>43556</v>
      </c>
      <c r="I1034" s="12" t="s">
        <v>18524</v>
      </c>
      <c r="K1034" s="12" t="s">
        <v>18525</v>
      </c>
    </row>
    <row r="1035" spans="1:11" ht="15.75" customHeight="1">
      <c r="A1035" s="12">
        <v>30471195</v>
      </c>
      <c r="B1035" s="12" t="s">
        <v>18526</v>
      </c>
      <c r="C1035" s="12" t="s">
        <v>18527</v>
      </c>
      <c r="D1035" s="12" t="s">
        <v>18528</v>
      </c>
      <c r="E1035" s="12" t="s">
        <v>18529</v>
      </c>
      <c r="F1035" s="12" t="s">
        <v>405</v>
      </c>
      <c r="G1035" s="12">
        <v>2019</v>
      </c>
      <c r="H1035" s="70">
        <v>43429</v>
      </c>
      <c r="K1035" s="12" t="s">
        <v>18530</v>
      </c>
    </row>
    <row r="1036" spans="1:11" ht="15.75" customHeight="1">
      <c r="A1036" s="12">
        <v>30528443</v>
      </c>
      <c r="B1036" s="12" t="s">
        <v>18531</v>
      </c>
      <c r="C1036" s="12" t="s">
        <v>18532</v>
      </c>
      <c r="D1036" s="12" t="s">
        <v>18533</v>
      </c>
      <c r="E1036" s="12" t="s">
        <v>18534</v>
      </c>
      <c r="F1036" s="12" t="s">
        <v>953</v>
      </c>
      <c r="G1036" s="12">
        <v>2019</v>
      </c>
      <c r="H1036" s="70">
        <v>43446</v>
      </c>
      <c r="K1036" s="12" t="s">
        <v>18535</v>
      </c>
    </row>
    <row r="1037" spans="1:11" ht="15.75" customHeight="1">
      <c r="A1037" s="12">
        <v>30551267</v>
      </c>
      <c r="B1037" s="12" t="s">
        <v>18536</v>
      </c>
      <c r="C1037" s="12" t="s">
        <v>18537</v>
      </c>
      <c r="D1037" s="12" t="s">
        <v>18538</v>
      </c>
      <c r="E1037" s="12" t="s">
        <v>18539</v>
      </c>
      <c r="F1037" s="12" t="s">
        <v>405</v>
      </c>
      <c r="G1037" s="12">
        <v>2019</v>
      </c>
      <c r="H1037" s="70">
        <v>43449</v>
      </c>
      <c r="K1037" s="12" t="s">
        <v>18540</v>
      </c>
    </row>
    <row r="1038" spans="1:11" ht="15.75" customHeight="1">
      <c r="A1038" s="12">
        <v>30651389</v>
      </c>
      <c r="B1038" s="12" t="s">
        <v>18541</v>
      </c>
      <c r="C1038" s="12" t="s">
        <v>18542</v>
      </c>
      <c r="D1038" s="12" t="s">
        <v>18543</v>
      </c>
      <c r="E1038" s="12" t="s">
        <v>871</v>
      </c>
      <c r="F1038" s="12" t="s">
        <v>267</v>
      </c>
      <c r="G1038" s="12">
        <v>2019</v>
      </c>
      <c r="H1038" s="70">
        <v>43483</v>
      </c>
      <c r="I1038" s="12" t="s">
        <v>18544</v>
      </c>
      <c r="K1038" s="12" t="s">
        <v>18545</v>
      </c>
    </row>
    <row r="1039" spans="1:11" ht="15.75" customHeight="1">
      <c r="A1039" s="12">
        <v>30709562</v>
      </c>
      <c r="B1039" s="12" t="s">
        <v>18546</v>
      </c>
      <c r="C1039" s="12" t="s">
        <v>18547</v>
      </c>
      <c r="D1039" s="12" t="s">
        <v>18548</v>
      </c>
      <c r="E1039" s="12" t="s">
        <v>11458</v>
      </c>
      <c r="F1039" s="12" t="s">
        <v>496</v>
      </c>
      <c r="G1039" s="12">
        <v>2019</v>
      </c>
      <c r="H1039" s="70">
        <v>43499</v>
      </c>
      <c r="K1039" s="12" t="s">
        <v>18549</v>
      </c>
    </row>
    <row r="1040" spans="1:11" ht="15.75" customHeight="1">
      <c r="A1040" s="12">
        <v>30714874</v>
      </c>
      <c r="B1040" s="12" t="s">
        <v>18550</v>
      </c>
      <c r="C1040" s="12" t="s">
        <v>18551</v>
      </c>
      <c r="D1040" s="12" t="s">
        <v>18552</v>
      </c>
      <c r="E1040" s="12" t="s">
        <v>3143</v>
      </c>
      <c r="F1040" s="12" t="s">
        <v>725</v>
      </c>
      <c r="G1040" s="12">
        <v>2019</v>
      </c>
      <c r="H1040" s="70">
        <v>43501</v>
      </c>
      <c r="K1040" s="12" t="s">
        <v>18553</v>
      </c>
    </row>
    <row r="1041" spans="1:11" ht="15.75" customHeight="1">
      <c r="A1041" s="12">
        <v>30739637</v>
      </c>
      <c r="B1041" s="12" t="s">
        <v>18554</v>
      </c>
      <c r="C1041" s="12" t="s">
        <v>18555</v>
      </c>
      <c r="D1041" s="12" t="s">
        <v>18556</v>
      </c>
      <c r="E1041" s="12" t="s">
        <v>10876</v>
      </c>
      <c r="F1041" s="12" t="s">
        <v>443</v>
      </c>
      <c r="G1041" s="12">
        <v>2019</v>
      </c>
      <c r="H1041" s="70">
        <v>43508</v>
      </c>
      <c r="K1041" s="12" t="s">
        <v>18557</v>
      </c>
    </row>
    <row r="1042" spans="1:11" ht="15.75" customHeight="1">
      <c r="A1042" s="12">
        <v>30755106</v>
      </c>
      <c r="B1042" s="12" t="s">
        <v>18558</v>
      </c>
      <c r="C1042" s="12" t="s">
        <v>18559</v>
      </c>
      <c r="D1042" s="12" t="s">
        <v>18560</v>
      </c>
      <c r="E1042" s="12" t="s">
        <v>18561</v>
      </c>
      <c r="F1042" s="12" t="s">
        <v>16484</v>
      </c>
      <c r="G1042" s="12">
        <v>2019</v>
      </c>
      <c r="H1042" s="70">
        <v>43510</v>
      </c>
      <c r="K1042" s="12" t="s">
        <v>18562</v>
      </c>
    </row>
    <row r="1043" spans="1:11" ht="15.75" customHeight="1">
      <c r="A1043" s="12">
        <v>30799204</v>
      </c>
      <c r="B1043" s="12" t="s">
        <v>18563</v>
      </c>
      <c r="C1043" s="12" t="s">
        <v>18564</v>
      </c>
      <c r="D1043" s="12" t="s">
        <v>18565</v>
      </c>
      <c r="E1043" s="12" t="s">
        <v>18566</v>
      </c>
      <c r="F1043" s="12" t="s">
        <v>14679</v>
      </c>
      <c r="G1043" s="12">
        <v>2019</v>
      </c>
      <c r="H1043" s="70">
        <v>43522</v>
      </c>
      <c r="I1043" s="12" t="s">
        <v>18567</v>
      </c>
      <c r="J1043" s="12" t="s">
        <v>18568</v>
      </c>
      <c r="K1043" s="12" t="s">
        <v>18569</v>
      </c>
    </row>
    <row r="1044" spans="1:11" ht="15.75" customHeight="1">
      <c r="A1044" s="12">
        <v>30882306</v>
      </c>
      <c r="B1044" s="12" t="s">
        <v>18570</v>
      </c>
      <c r="C1044" s="12" t="s">
        <v>18571</v>
      </c>
      <c r="D1044" s="12" t="s">
        <v>18572</v>
      </c>
      <c r="E1044" s="12" t="s">
        <v>18573</v>
      </c>
      <c r="F1044" s="12" t="s">
        <v>2867</v>
      </c>
      <c r="G1044" s="12">
        <v>2019</v>
      </c>
      <c r="H1044" s="70">
        <v>43543</v>
      </c>
      <c r="I1044" s="12" t="s">
        <v>18574</v>
      </c>
      <c r="K1044" s="12" t="s">
        <v>18575</v>
      </c>
    </row>
    <row r="1045" spans="1:11" ht="15.75" customHeight="1">
      <c r="A1045" s="12">
        <v>30894687</v>
      </c>
      <c r="B1045" s="12" t="s">
        <v>18576</v>
      </c>
      <c r="C1045" s="12" t="s">
        <v>18577</v>
      </c>
      <c r="D1045" s="12" t="s">
        <v>18578</v>
      </c>
      <c r="E1045" s="12" t="s">
        <v>18579</v>
      </c>
      <c r="F1045" s="12" t="s">
        <v>18580</v>
      </c>
      <c r="G1045" s="12">
        <v>2019</v>
      </c>
      <c r="H1045" s="70">
        <v>43546</v>
      </c>
      <c r="I1045" s="12" t="s">
        <v>18581</v>
      </c>
      <c r="K1045" s="12" t="s">
        <v>18582</v>
      </c>
    </row>
    <row r="1046" spans="1:11" ht="15.75" customHeight="1">
      <c r="A1046" s="12">
        <v>30902833</v>
      </c>
      <c r="B1046" s="12" t="s">
        <v>18583</v>
      </c>
      <c r="C1046" s="12" t="s">
        <v>18584</v>
      </c>
      <c r="D1046" s="12" t="s">
        <v>18585</v>
      </c>
      <c r="E1046" s="12" t="s">
        <v>18586</v>
      </c>
      <c r="F1046" s="12" t="s">
        <v>18587</v>
      </c>
      <c r="G1046" s="12">
        <v>2019</v>
      </c>
      <c r="H1046" s="70">
        <v>43548</v>
      </c>
      <c r="I1046" s="12" t="s">
        <v>18588</v>
      </c>
      <c r="K1046" s="12" t="s">
        <v>18589</v>
      </c>
    </row>
    <row r="1047" spans="1:11" ht="15.75" customHeight="1">
      <c r="A1047" s="12">
        <v>30972218</v>
      </c>
      <c r="B1047" s="12" t="s">
        <v>18590</v>
      </c>
      <c r="C1047" s="12" t="s">
        <v>18591</v>
      </c>
      <c r="D1047" s="12" t="s">
        <v>18592</v>
      </c>
      <c r="E1047" s="12" t="s">
        <v>18593</v>
      </c>
      <c r="F1047" s="12" t="s">
        <v>18594</v>
      </c>
      <c r="G1047" s="12">
        <v>2019</v>
      </c>
      <c r="H1047" s="70">
        <v>43567</v>
      </c>
      <c r="I1047" s="12" t="s">
        <v>18595</v>
      </c>
      <c r="K1047" s="12" t="s">
        <v>18596</v>
      </c>
    </row>
    <row r="1048" spans="1:11" ht="15.75" customHeight="1">
      <c r="A1048" s="12">
        <v>31143748</v>
      </c>
      <c r="B1048" s="12" t="s">
        <v>18597</v>
      </c>
      <c r="C1048" s="12" t="s">
        <v>18598</v>
      </c>
      <c r="D1048" s="12" t="s">
        <v>18599</v>
      </c>
      <c r="E1048" s="12" t="s">
        <v>18600</v>
      </c>
      <c r="F1048" s="12" t="s">
        <v>18601</v>
      </c>
      <c r="G1048" s="12">
        <v>2019</v>
      </c>
      <c r="H1048" s="70">
        <v>43616</v>
      </c>
      <c r="I1048" s="12" t="s">
        <v>18602</v>
      </c>
      <c r="K1048" s="12" t="s">
        <v>18603</v>
      </c>
    </row>
    <row r="1049" spans="1:11" ht="15.75" customHeight="1">
      <c r="A1049" s="12">
        <v>31745033</v>
      </c>
      <c r="B1049" s="12" t="s">
        <v>18604</v>
      </c>
      <c r="C1049" s="12" t="s">
        <v>18605</v>
      </c>
      <c r="D1049" s="12" t="s">
        <v>18606</v>
      </c>
      <c r="E1049" s="12" t="s">
        <v>18607</v>
      </c>
      <c r="F1049" s="12" t="s">
        <v>2250</v>
      </c>
      <c r="G1049" s="12">
        <v>2019</v>
      </c>
      <c r="H1049" s="70">
        <v>43790</v>
      </c>
      <c r="K1049" s="12" t="s">
        <v>18608</v>
      </c>
    </row>
    <row r="1050" spans="1:11" ht="15.75" customHeight="1">
      <c r="A1050" s="12">
        <v>30938288</v>
      </c>
      <c r="B1050" s="12" t="s">
        <v>18609</v>
      </c>
      <c r="C1050" s="12" t="s">
        <v>18610</v>
      </c>
      <c r="D1050" s="12" t="s">
        <v>18611</v>
      </c>
      <c r="E1050" s="12" t="s">
        <v>14305</v>
      </c>
      <c r="F1050" s="12" t="s">
        <v>10608</v>
      </c>
      <c r="G1050" s="12">
        <v>2019</v>
      </c>
      <c r="H1050" s="70">
        <v>43558</v>
      </c>
      <c r="I1050" s="12" t="s">
        <v>18612</v>
      </c>
      <c r="K1050" s="12" t="s">
        <v>18613</v>
      </c>
    </row>
    <row r="1051" spans="1:11" ht="15.75" customHeight="1">
      <c r="A1051" s="12">
        <v>30943267</v>
      </c>
      <c r="B1051" s="12" t="s">
        <v>18614</v>
      </c>
      <c r="C1051" s="12" t="s">
        <v>18615</v>
      </c>
      <c r="D1051" s="12" t="s">
        <v>18616</v>
      </c>
      <c r="E1051" s="12" t="s">
        <v>18617</v>
      </c>
      <c r="F1051" s="12" t="s">
        <v>2188</v>
      </c>
      <c r="G1051" s="12">
        <v>2019</v>
      </c>
      <c r="H1051" s="70">
        <v>43559</v>
      </c>
      <c r="I1051" s="12" t="s">
        <v>18618</v>
      </c>
      <c r="K1051" s="12" t="s">
        <v>18619</v>
      </c>
    </row>
    <row r="1052" spans="1:11" ht="15.75" customHeight="1">
      <c r="A1052" s="12">
        <v>30948618</v>
      </c>
      <c r="B1052" s="12" t="s">
        <v>18620</v>
      </c>
      <c r="C1052" s="12" t="s">
        <v>18621</v>
      </c>
      <c r="D1052" s="12" t="s">
        <v>18622</v>
      </c>
      <c r="E1052" s="12" t="s">
        <v>11620</v>
      </c>
      <c r="F1052" s="12" t="s">
        <v>204</v>
      </c>
      <c r="G1052" s="12">
        <v>2019</v>
      </c>
      <c r="H1052" s="70">
        <v>43561</v>
      </c>
      <c r="I1052" s="12" t="s">
        <v>18623</v>
      </c>
      <c r="K1052" s="12" t="s">
        <v>18624</v>
      </c>
    </row>
    <row r="1053" spans="1:11" ht="15.75" customHeight="1">
      <c r="A1053" s="12">
        <v>30987256</v>
      </c>
      <c r="B1053" s="12" t="s">
        <v>18625</v>
      </c>
      <c r="C1053" s="12" t="s">
        <v>18626</v>
      </c>
      <c r="D1053" s="12" t="s">
        <v>18627</v>
      </c>
      <c r="E1053" s="12" t="s">
        <v>18628</v>
      </c>
      <c r="F1053" s="12" t="s">
        <v>8033</v>
      </c>
      <c r="G1053" s="12">
        <v>2019</v>
      </c>
      <c r="H1053" s="70">
        <v>43572</v>
      </c>
      <c r="I1053" s="12" t="s">
        <v>18629</v>
      </c>
      <c r="K1053" s="12" t="s">
        <v>18630</v>
      </c>
    </row>
    <row r="1054" spans="1:11" ht="15.75" customHeight="1">
      <c r="A1054" s="12">
        <v>31001235</v>
      </c>
      <c r="B1054" s="12" t="s">
        <v>18631</v>
      </c>
      <c r="C1054" s="12" t="s">
        <v>18632</v>
      </c>
      <c r="D1054" s="12" t="s">
        <v>18633</v>
      </c>
      <c r="E1054" s="12" t="s">
        <v>18634</v>
      </c>
      <c r="F1054" s="12" t="s">
        <v>566</v>
      </c>
      <c r="G1054" s="12">
        <v>2019</v>
      </c>
      <c r="H1054" s="70">
        <v>43575</v>
      </c>
      <c r="I1054" s="12" t="s">
        <v>18635</v>
      </c>
      <c r="K1054" s="12" t="s">
        <v>18636</v>
      </c>
    </row>
    <row r="1055" spans="1:11" ht="15.75" customHeight="1">
      <c r="A1055" s="12">
        <v>30947260</v>
      </c>
      <c r="B1055" s="12" t="s">
        <v>18637</v>
      </c>
      <c r="C1055" s="12" t="s">
        <v>18638</v>
      </c>
      <c r="D1055" s="12" t="s">
        <v>18639</v>
      </c>
      <c r="E1055" s="12" t="s">
        <v>18640</v>
      </c>
      <c r="F1055" s="12" t="s">
        <v>2168</v>
      </c>
      <c r="G1055" s="12">
        <v>2019</v>
      </c>
      <c r="H1055" s="70">
        <v>43560</v>
      </c>
      <c r="I1055" s="12" t="s">
        <v>18641</v>
      </c>
      <c r="K1055" s="12" t="s">
        <v>18642</v>
      </c>
    </row>
    <row r="1056" spans="1:11" ht="15.75" customHeight="1">
      <c r="A1056" s="12">
        <v>30987349</v>
      </c>
      <c r="B1056" s="12" t="s">
        <v>18643</v>
      </c>
      <c r="C1056" s="12" t="s">
        <v>18644</v>
      </c>
      <c r="D1056" s="12" t="s">
        <v>18645</v>
      </c>
      <c r="E1056" s="12" t="s">
        <v>8900</v>
      </c>
      <c r="F1056" s="12" t="s">
        <v>13766</v>
      </c>
      <c r="G1056" s="12">
        <v>2019</v>
      </c>
      <c r="H1056" s="70">
        <v>43572</v>
      </c>
      <c r="I1056" s="12" t="s">
        <v>18646</v>
      </c>
      <c r="K1056" s="12" t="s">
        <v>18647</v>
      </c>
    </row>
    <row r="1057" spans="1:11" ht="15.75" customHeight="1">
      <c r="A1057" s="12">
        <v>30967464</v>
      </c>
      <c r="B1057" s="12" t="s">
        <v>18648</v>
      </c>
      <c r="C1057" s="12" t="s">
        <v>18649</v>
      </c>
      <c r="D1057" s="12" t="s">
        <v>18650</v>
      </c>
      <c r="E1057" s="12" t="s">
        <v>18651</v>
      </c>
      <c r="F1057" s="12" t="s">
        <v>2903</v>
      </c>
      <c r="G1057" s="12">
        <v>2019</v>
      </c>
      <c r="H1057" s="70">
        <v>43566</v>
      </c>
      <c r="I1057" s="12" t="s">
        <v>18652</v>
      </c>
      <c r="K1057" s="12" t="s">
        <v>18653</v>
      </c>
    </row>
    <row r="1058" spans="1:11" ht="15.75" customHeight="1">
      <c r="A1058" s="12">
        <v>30971744</v>
      </c>
      <c r="B1058" s="12" t="s">
        <v>18654</v>
      </c>
      <c r="C1058" s="12" t="s">
        <v>18655</v>
      </c>
      <c r="D1058" s="12" t="s">
        <v>18656</v>
      </c>
      <c r="E1058" s="12" t="s">
        <v>13977</v>
      </c>
      <c r="F1058" s="12" t="s">
        <v>7282</v>
      </c>
      <c r="G1058" s="12">
        <v>2019</v>
      </c>
      <c r="H1058" s="70">
        <v>43567</v>
      </c>
      <c r="I1058" s="12" t="s">
        <v>18657</v>
      </c>
      <c r="K1058" s="12" t="s">
        <v>18658</v>
      </c>
    </row>
    <row r="1059" spans="1:11" ht="15.75" customHeight="1">
      <c r="A1059" s="12">
        <v>31024512</v>
      </c>
      <c r="B1059" s="12" t="s">
        <v>18659</v>
      </c>
      <c r="C1059" s="12" t="s">
        <v>18660</v>
      </c>
      <c r="D1059" s="12" t="s">
        <v>18661</v>
      </c>
      <c r="E1059" s="12" t="s">
        <v>17603</v>
      </c>
      <c r="F1059" s="12" t="s">
        <v>566</v>
      </c>
      <c r="G1059" s="12">
        <v>2019</v>
      </c>
      <c r="H1059" s="70">
        <v>43582</v>
      </c>
      <c r="I1059" s="12" t="s">
        <v>18662</v>
      </c>
      <c r="K1059" s="12" t="s">
        <v>18663</v>
      </c>
    </row>
    <row r="1060" spans="1:11" ht="15.75" customHeight="1">
      <c r="A1060" s="12">
        <v>30992493</v>
      </c>
      <c r="B1060" s="12" t="s">
        <v>18664</v>
      </c>
      <c r="C1060" s="12" t="s">
        <v>18665</v>
      </c>
      <c r="D1060" s="12" t="s">
        <v>18666</v>
      </c>
      <c r="E1060" s="12" t="s">
        <v>2227</v>
      </c>
      <c r="F1060" s="12" t="s">
        <v>7282</v>
      </c>
      <c r="G1060" s="12">
        <v>2019</v>
      </c>
      <c r="H1060" s="70">
        <v>43573</v>
      </c>
      <c r="I1060" s="12" t="s">
        <v>18667</v>
      </c>
      <c r="K1060" s="12" t="s">
        <v>18668</v>
      </c>
    </row>
    <row r="1061" spans="1:11" ht="15.75" customHeight="1">
      <c r="A1061" s="12">
        <v>31014009</v>
      </c>
      <c r="B1061" s="12" t="s">
        <v>18669</v>
      </c>
      <c r="C1061" s="12" t="s">
        <v>18670</v>
      </c>
      <c r="D1061" s="12" t="s">
        <v>18671</v>
      </c>
      <c r="E1061" s="12" t="s">
        <v>6621</v>
      </c>
      <c r="F1061" s="12" t="s">
        <v>8033</v>
      </c>
      <c r="G1061" s="12">
        <v>2019</v>
      </c>
      <c r="H1061" s="70">
        <v>43580</v>
      </c>
      <c r="I1061" s="12" t="s">
        <v>18672</v>
      </c>
      <c r="K1061" s="12" t="s">
        <v>18673</v>
      </c>
    </row>
    <row r="1062" spans="1:11" ht="15.75" customHeight="1">
      <c r="A1062" s="12">
        <v>31049303</v>
      </c>
      <c r="B1062" s="12" t="s">
        <v>18674</v>
      </c>
      <c r="C1062" s="12" t="s">
        <v>18675</v>
      </c>
      <c r="D1062" s="12" t="s">
        <v>18676</v>
      </c>
      <c r="E1062" s="12" t="s">
        <v>18677</v>
      </c>
      <c r="F1062" s="12" t="s">
        <v>18678</v>
      </c>
      <c r="G1062" s="12">
        <v>2019</v>
      </c>
      <c r="H1062" s="70">
        <v>43589</v>
      </c>
      <c r="I1062" s="12" t="s">
        <v>18679</v>
      </c>
      <c r="K1062" s="12" t="s">
        <v>18680</v>
      </c>
    </row>
    <row r="1063" spans="1:11" ht="15.75" customHeight="1">
      <c r="A1063" s="12">
        <v>31002729</v>
      </c>
      <c r="B1063" s="12" t="s">
        <v>18681</v>
      </c>
      <c r="C1063" s="12" t="s">
        <v>18682</v>
      </c>
      <c r="D1063" s="12" t="s">
        <v>18683</v>
      </c>
      <c r="E1063" s="12" t="s">
        <v>15755</v>
      </c>
      <c r="F1063" s="12" t="s">
        <v>2168</v>
      </c>
      <c r="G1063" s="12">
        <v>2019</v>
      </c>
      <c r="H1063" s="70">
        <v>43575</v>
      </c>
      <c r="I1063" s="12" t="s">
        <v>18684</v>
      </c>
      <c r="K1063" s="12" t="s">
        <v>18685</v>
      </c>
    </row>
    <row r="1064" spans="1:11" ht="15.75" customHeight="1">
      <c r="A1064" s="12">
        <v>30858342</v>
      </c>
      <c r="B1064" s="12" t="s">
        <v>18686</v>
      </c>
      <c r="C1064" s="12" t="s">
        <v>18687</v>
      </c>
      <c r="D1064" s="12" t="s">
        <v>18688</v>
      </c>
      <c r="E1064" s="12" t="s">
        <v>18689</v>
      </c>
      <c r="F1064" s="12" t="s">
        <v>90</v>
      </c>
      <c r="G1064" s="12">
        <v>2019</v>
      </c>
      <c r="H1064" s="70">
        <v>43537</v>
      </c>
      <c r="I1064" s="12" t="s">
        <v>18690</v>
      </c>
      <c r="K1064" s="12" t="s">
        <v>18691</v>
      </c>
    </row>
    <row r="1065" spans="1:11" ht="15.75" customHeight="1">
      <c r="A1065" s="12">
        <v>31013277</v>
      </c>
      <c r="B1065" s="12" t="s">
        <v>18692</v>
      </c>
      <c r="C1065" s="12" t="s">
        <v>18693</v>
      </c>
      <c r="D1065" s="12" t="s">
        <v>18694</v>
      </c>
      <c r="E1065" s="12" t="s">
        <v>18695</v>
      </c>
      <c r="F1065" s="12" t="s">
        <v>2168</v>
      </c>
      <c r="G1065" s="12">
        <v>2019</v>
      </c>
      <c r="H1065" s="70">
        <v>43579</v>
      </c>
      <c r="I1065" s="12" t="s">
        <v>18696</v>
      </c>
      <c r="K1065" s="12" t="s">
        <v>18697</v>
      </c>
    </row>
    <row r="1066" spans="1:11" ht="15.75" customHeight="1">
      <c r="A1066" s="12">
        <v>31015326</v>
      </c>
      <c r="B1066" s="12" t="s">
        <v>18698</v>
      </c>
      <c r="C1066" s="12" t="s">
        <v>18699</v>
      </c>
      <c r="D1066" s="12" t="s">
        <v>18700</v>
      </c>
      <c r="E1066" s="12" t="s">
        <v>9513</v>
      </c>
      <c r="F1066" s="12" t="s">
        <v>2903</v>
      </c>
      <c r="G1066" s="12">
        <v>2019</v>
      </c>
      <c r="H1066" s="70">
        <v>43580</v>
      </c>
      <c r="I1066" s="12" t="s">
        <v>18701</v>
      </c>
      <c r="K1066" s="12" t="s">
        <v>18702</v>
      </c>
    </row>
    <row r="1067" spans="1:11" ht="15.75" customHeight="1">
      <c r="A1067" s="12">
        <v>31017980</v>
      </c>
      <c r="B1067" s="12" t="s">
        <v>18703</v>
      </c>
      <c r="C1067" s="12" t="s">
        <v>18704</v>
      </c>
      <c r="D1067" s="12" t="s">
        <v>18705</v>
      </c>
      <c r="E1067" s="12" t="s">
        <v>17632</v>
      </c>
      <c r="F1067" s="12" t="s">
        <v>2168</v>
      </c>
      <c r="G1067" s="12">
        <v>2019</v>
      </c>
      <c r="H1067" s="70">
        <v>43580</v>
      </c>
      <c r="I1067" s="12" t="s">
        <v>18706</v>
      </c>
      <c r="K1067" s="12" t="s">
        <v>18707</v>
      </c>
    </row>
    <row r="1068" spans="1:11" ht="15.75" customHeight="1">
      <c r="A1068" s="12">
        <v>31026281</v>
      </c>
      <c r="B1068" s="12" t="s">
        <v>18708</v>
      </c>
      <c r="C1068" s="12" t="s">
        <v>18709</v>
      </c>
      <c r="D1068" s="12" t="s">
        <v>18710</v>
      </c>
      <c r="E1068" s="12" t="s">
        <v>5644</v>
      </c>
      <c r="F1068" s="12" t="s">
        <v>2168</v>
      </c>
      <c r="G1068" s="12">
        <v>2019</v>
      </c>
      <c r="H1068" s="70">
        <v>43582</v>
      </c>
      <c r="I1068" s="12" t="s">
        <v>18711</v>
      </c>
      <c r="K1068" s="12" t="s">
        <v>18712</v>
      </c>
    </row>
    <row r="1069" spans="1:11" ht="15.75" customHeight="1">
      <c r="A1069" s="12">
        <v>30107282</v>
      </c>
      <c r="B1069" s="12" t="s">
        <v>18713</v>
      </c>
      <c r="C1069" s="12" t="s">
        <v>18714</v>
      </c>
      <c r="D1069" s="12" t="s">
        <v>18715</v>
      </c>
      <c r="E1069" s="12" t="s">
        <v>11173</v>
      </c>
      <c r="F1069" s="12" t="s">
        <v>2784</v>
      </c>
      <c r="G1069" s="12">
        <v>2019</v>
      </c>
      <c r="H1069" s="70">
        <v>43327</v>
      </c>
      <c r="K1069" s="12" t="s">
        <v>18716</v>
      </c>
    </row>
    <row r="1070" spans="1:11" ht="15.75" customHeight="1">
      <c r="A1070" s="12">
        <v>30119987</v>
      </c>
      <c r="B1070" s="12" t="s">
        <v>18717</v>
      </c>
      <c r="C1070" s="12" t="s">
        <v>18718</v>
      </c>
      <c r="D1070" s="12" t="s">
        <v>18719</v>
      </c>
      <c r="E1070" s="12" t="s">
        <v>18720</v>
      </c>
      <c r="F1070" s="12" t="s">
        <v>1412</v>
      </c>
      <c r="G1070" s="12">
        <v>2019</v>
      </c>
      <c r="H1070" s="70">
        <v>43331</v>
      </c>
      <c r="K1070" s="12" t="s">
        <v>18721</v>
      </c>
    </row>
    <row r="1071" spans="1:11" ht="15.75" customHeight="1">
      <c r="A1071" s="12">
        <v>30181326</v>
      </c>
      <c r="B1071" s="12" t="s">
        <v>18722</v>
      </c>
      <c r="C1071" s="12" t="s">
        <v>18723</v>
      </c>
      <c r="D1071" s="12" t="s">
        <v>18724</v>
      </c>
      <c r="E1071" s="12" t="s">
        <v>16632</v>
      </c>
      <c r="F1071" s="12" t="s">
        <v>251</v>
      </c>
      <c r="G1071" s="12">
        <v>2019</v>
      </c>
      <c r="H1071" s="70">
        <v>43349</v>
      </c>
      <c r="I1071" s="12" t="s">
        <v>18725</v>
      </c>
      <c r="J1071" s="12" t="s">
        <v>18726</v>
      </c>
      <c r="K1071" s="12" t="s">
        <v>18727</v>
      </c>
    </row>
    <row r="1072" spans="1:11" ht="15.75" customHeight="1">
      <c r="A1072" s="12">
        <v>30242143</v>
      </c>
      <c r="B1072" s="12" t="s">
        <v>18728</v>
      </c>
      <c r="C1072" s="12" t="s">
        <v>18729</v>
      </c>
      <c r="D1072" s="12" t="s">
        <v>18730</v>
      </c>
      <c r="E1072" s="12" t="s">
        <v>18731</v>
      </c>
      <c r="F1072" s="12" t="s">
        <v>251</v>
      </c>
      <c r="G1072" s="12">
        <v>2019</v>
      </c>
      <c r="H1072" s="70">
        <v>43366</v>
      </c>
      <c r="I1072" s="12" t="s">
        <v>18732</v>
      </c>
      <c r="J1072" s="12" t="s">
        <v>18733</v>
      </c>
      <c r="K1072" s="12" t="s">
        <v>18734</v>
      </c>
    </row>
    <row r="1073" spans="1:11" ht="15.75" customHeight="1">
      <c r="A1073" s="12">
        <v>30554142</v>
      </c>
      <c r="B1073" s="12" t="s">
        <v>18735</v>
      </c>
      <c r="C1073" s="12" t="s">
        <v>18736</v>
      </c>
      <c r="D1073" s="12" t="s">
        <v>18737</v>
      </c>
      <c r="E1073" s="12" t="s">
        <v>18738</v>
      </c>
      <c r="F1073" s="12" t="s">
        <v>251</v>
      </c>
      <c r="G1073" s="12">
        <v>2019</v>
      </c>
      <c r="H1073" s="70">
        <v>43451</v>
      </c>
      <c r="K1073" s="12" t="s">
        <v>18739</v>
      </c>
    </row>
    <row r="1074" spans="1:11" ht="15.75" customHeight="1">
      <c r="A1074" s="12">
        <v>30628946</v>
      </c>
      <c r="B1074" s="12" t="s">
        <v>18740</v>
      </c>
      <c r="C1074" s="12" t="s">
        <v>18741</v>
      </c>
      <c r="D1074" s="12" t="s">
        <v>18742</v>
      </c>
      <c r="E1074" s="12" t="s">
        <v>18743</v>
      </c>
      <c r="F1074" s="12" t="s">
        <v>128</v>
      </c>
      <c r="G1074" s="12">
        <v>2019</v>
      </c>
      <c r="H1074" s="70">
        <v>43476</v>
      </c>
      <c r="K1074" s="12" t="s">
        <v>18744</v>
      </c>
    </row>
    <row r="1075" spans="1:11" ht="15.75" customHeight="1">
      <c r="A1075" s="12">
        <v>30676485</v>
      </c>
      <c r="B1075" s="12" t="s">
        <v>18745</v>
      </c>
      <c r="C1075" s="12" t="s">
        <v>18746</v>
      </c>
      <c r="D1075" s="12" t="s">
        <v>18747</v>
      </c>
      <c r="E1075" s="12" t="s">
        <v>18748</v>
      </c>
      <c r="F1075" s="12" t="s">
        <v>128</v>
      </c>
      <c r="G1075" s="12">
        <v>2019</v>
      </c>
      <c r="H1075" s="70">
        <v>43490</v>
      </c>
      <c r="K1075" s="12" t="s">
        <v>18749</v>
      </c>
    </row>
    <row r="1076" spans="1:11" ht="15.75" customHeight="1">
      <c r="A1076" s="12">
        <v>30683578</v>
      </c>
      <c r="B1076" s="12" t="s">
        <v>18750</v>
      </c>
      <c r="C1076" s="12" t="s">
        <v>18751</v>
      </c>
      <c r="D1076" s="12" t="s">
        <v>18752</v>
      </c>
      <c r="E1076" s="12" t="s">
        <v>18753</v>
      </c>
      <c r="F1076" s="12" t="s">
        <v>18754</v>
      </c>
      <c r="G1076" s="12">
        <v>2019</v>
      </c>
      <c r="H1076" s="70">
        <v>43492</v>
      </c>
      <c r="K1076" s="12" t="s">
        <v>18755</v>
      </c>
    </row>
    <row r="1077" spans="1:11" ht="15.75" customHeight="1">
      <c r="A1077" s="12">
        <v>30722752</v>
      </c>
      <c r="B1077" s="12" t="s">
        <v>18756</v>
      </c>
      <c r="C1077" s="12" t="s">
        <v>18757</v>
      </c>
      <c r="D1077" s="12" t="s">
        <v>18758</v>
      </c>
      <c r="E1077" s="12" t="s">
        <v>18759</v>
      </c>
      <c r="F1077" s="12" t="s">
        <v>725</v>
      </c>
      <c r="G1077" s="12">
        <v>2019</v>
      </c>
      <c r="H1077" s="70">
        <v>43503</v>
      </c>
      <c r="K1077" s="12" t="s">
        <v>18760</v>
      </c>
    </row>
    <row r="1078" spans="1:11" ht="15.75" customHeight="1">
      <c r="A1078" s="12">
        <v>30878686</v>
      </c>
      <c r="B1078" s="12" t="s">
        <v>18761</v>
      </c>
      <c r="C1078" s="12" t="s">
        <v>18762</v>
      </c>
      <c r="D1078" s="12" t="s">
        <v>18763</v>
      </c>
      <c r="E1078" s="12" t="s">
        <v>18764</v>
      </c>
      <c r="F1078" s="12" t="s">
        <v>18765</v>
      </c>
      <c r="G1078" s="12">
        <v>2019</v>
      </c>
      <c r="H1078" s="70">
        <v>43542</v>
      </c>
      <c r="K1078" s="12" t="s">
        <v>18766</v>
      </c>
    </row>
    <row r="1079" spans="1:11" ht="15.75" customHeight="1">
      <c r="A1079" s="12">
        <v>30878688</v>
      </c>
      <c r="B1079" s="12" t="s">
        <v>18767</v>
      </c>
      <c r="C1079" s="12" t="s">
        <v>18768</v>
      </c>
      <c r="D1079" s="12" t="s">
        <v>18769</v>
      </c>
      <c r="E1079" s="12" t="s">
        <v>18770</v>
      </c>
      <c r="F1079" s="12" t="s">
        <v>18765</v>
      </c>
      <c r="G1079" s="12">
        <v>2019</v>
      </c>
      <c r="H1079" s="70">
        <v>43542</v>
      </c>
      <c r="K1079" s="12" t="s">
        <v>18771</v>
      </c>
    </row>
    <row r="1080" spans="1:11" ht="15.75" customHeight="1">
      <c r="A1080" s="12">
        <v>30878689</v>
      </c>
      <c r="B1080" s="12" t="s">
        <v>18772</v>
      </c>
      <c r="C1080" s="12" t="s">
        <v>18773</v>
      </c>
      <c r="D1080" s="12" t="s">
        <v>18774</v>
      </c>
      <c r="E1080" s="12" t="s">
        <v>18775</v>
      </c>
      <c r="F1080" s="12" t="s">
        <v>18765</v>
      </c>
      <c r="G1080" s="12">
        <v>2019</v>
      </c>
      <c r="H1080" s="70">
        <v>43542</v>
      </c>
      <c r="K1080" s="12" t="s">
        <v>18776</v>
      </c>
    </row>
    <row r="1081" spans="1:11" ht="15.75" customHeight="1">
      <c r="A1081" s="12">
        <v>30891106</v>
      </c>
      <c r="B1081" s="12" t="s">
        <v>18777</v>
      </c>
      <c r="C1081" s="12" t="s">
        <v>18778</v>
      </c>
      <c r="D1081" s="12" t="s">
        <v>18779</v>
      </c>
      <c r="E1081" s="12" t="s">
        <v>18780</v>
      </c>
      <c r="F1081" s="12" t="s">
        <v>17565</v>
      </c>
      <c r="G1081" s="12">
        <v>2019</v>
      </c>
      <c r="H1081" s="70">
        <v>43545</v>
      </c>
      <c r="I1081" s="12" t="s">
        <v>18781</v>
      </c>
      <c r="K1081" s="12" t="s">
        <v>18782</v>
      </c>
    </row>
    <row r="1082" spans="1:11" ht="15.75" customHeight="1">
      <c r="A1082" s="12">
        <v>30926519</v>
      </c>
      <c r="B1082" s="12" t="s">
        <v>18783</v>
      </c>
      <c r="C1082" s="12" t="s">
        <v>18784</v>
      </c>
      <c r="D1082" s="12" t="s">
        <v>18785</v>
      </c>
      <c r="E1082" s="12" t="s">
        <v>18786</v>
      </c>
      <c r="F1082" s="12" t="s">
        <v>7184</v>
      </c>
      <c r="G1082" s="12">
        <v>2019</v>
      </c>
      <c r="H1082" s="70">
        <v>43555</v>
      </c>
      <c r="I1082" s="12" t="s">
        <v>18787</v>
      </c>
      <c r="J1082" s="12" t="s">
        <v>18788</v>
      </c>
      <c r="K1082" s="12" t="s">
        <v>18789</v>
      </c>
    </row>
    <row r="1083" spans="1:11" ht="15.75" customHeight="1">
      <c r="A1083" s="12">
        <v>31074362</v>
      </c>
      <c r="B1083" s="12" t="s">
        <v>18790</v>
      </c>
      <c r="C1083" s="12" t="s">
        <v>18791</v>
      </c>
      <c r="D1083" s="12" t="s">
        <v>18792</v>
      </c>
      <c r="E1083" s="12" t="s">
        <v>18793</v>
      </c>
      <c r="F1083" s="12" t="s">
        <v>725</v>
      </c>
      <c r="G1083" s="12">
        <v>2019</v>
      </c>
      <c r="H1083" s="70">
        <v>43596</v>
      </c>
      <c r="K1083" s="12" t="s">
        <v>18794</v>
      </c>
    </row>
    <row r="1084" spans="1:11" ht="15.75" customHeight="1">
      <c r="A1084" s="12">
        <v>31111817</v>
      </c>
      <c r="B1084" s="12" t="s">
        <v>18795</v>
      </c>
      <c r="C1084" s="12" t="s">
        <v>18796</v>
      </c>
      <c r="D1084" s="12" t="s">
        <v>18797</v>
      </c>
      <c r="E1084" s="12" t="s">
        <v>16183</v>
      </c>
      <c r="F1084" s="12" t="s">
        <v>18445</v>
      </c>
      <c r="G1084" s="12">
        <v>2019</v>
      </c>
      <c r="H1084" s="70">
        <v>43607</v>
      </c>
      <c r="K1084" s="12" t="s">
        <v>18798</v>
      </c>
    </row>
    <row r="1085" spans="1:11" ht="15.75" customHeight="1">
      <c r="A1085" s="12">
        <v>31137965</v>
      </c>
      <c r="B1085" s="12" t="s">
        <v>18799</v>
      </c>
      <c r="C1085" s="12" t="s">
        <v>18800</v>
      </c>
      <c r="D1085" s="12" t="s">
        <v>18801</v>
      </c>
      <c r="E1085" s="12" t="s">
        <v>18802</v>
      </c>
      <c r="F1085" s="12" t="s">
        <v>4078</v>
      </c>
      <c r="G1085" s="12">
        <v>2019</v>
      </c>
      <c r="H1085" s="70">
        <v>43615</v>
      </c>
      <c r="K1085" s="12" t="s">
        <v>18803</v>
      </c>
    </row>
    <row r="1086" spans="1:11" ht="15.75" customHeight="1">
      <c r="A1086" s="12">
        <v>31164192</v>
      </c>
      <c r="B1086" s="12" t="s">
        <v>18804</v>
      </c>
      <c r="C1086" s="12" t="s">
        <v>18805</v>
      </c>
      <c r="D1086" s="12" t="s">
        <v>18806</v>
      </c>
      <c r="E1086" s="12" t="s">
        <v>18807</v>
      </c>
      <c r="F1086" s="12" t="s">
        <v>804</v>
      </c>
      <c r="G1086" s="12">
        <v>2019</v>
      </c>
      <c r="H1086" s="70">
        <v>43622</v>
      </c>
      <c r="I1086" s="12" t="s">
        <v>18808</v>
      </c>
      <c r="K1086" s="12" t="s">
        <v>18809</v>
      </c>
    </row>
    <row r="1087" spans="1:11" ht="15.75" customHeight="1">
      <c r="A1087" s="12">
        <v>31417035</v>
      </c>
      <c r="B1087" s="12" t="s">
        <v>18810</v>
      </c>
      <c r="C1087" s="12" t="s">
        <v>18811</v>
      </c>
      <c r="D1087" s="12" t="s">
        <v>18812</v>
      </c>
      <c r="E1087" s="12" t="s">
        <v>11653</v>
      </c>
      <c r="F1087" s="12" t="s">
        <v>1977</v>
      </c>
      <c r="G1087" s="12">
        <v>2019</v>
      </c>
      <c r="H1087" s="70">
        <v>43694</v>
      </c>
      <c r="I1087" s="12" t="s">
        <v>18813</v>
      </c>
      <c r="K1087" s="12" t="s">
        <v>18814</v>
      </c>
    </row>
    <row r="1088" spans="1:11" ht="15.75" customHeight="1">
      <c r="A1088" s="12">
        <v>31062099</v>
      </c>
      <c r="B1088" s="12" t="s">
        <v>18815</v>
      </c>
      <c r="C1088" s="12" t="s">
        <v>18816</v>
      </c>
      <c r="D1088" s="12" t="s">
        <v>18817</v>
      </c>
      <c r="E1088" s="12" t="s">
        <v>18818</v>
      </c>
      <c r="F1088" s="12" t="s">
        <v>18819</v>
      </c>
      <c r="G1088" s="12">
        <v>2019</v>
      </c>
      <c r="H1088" s="70">
        <v>43593</v>
      </c>
      <c r="K1088" s="12" t="s">
        <v>18820</v>
      </c>
    </row>
    <row r="1089" spans="1:11" ht="15.75" customHeight="1">
      <c r="A1089" s="12">
        <v>31134002</v>
      </c>
      <c r="B1089" s="12" t="s">
        <v>18821</v>
      </c>
      <c r="C1089" s="12" t="s">
        <v>18822</v>
      </c>
      <c r="D1089" s="12" t="s">
        <v>18823</v>
      </c>
      <c r="E1089" s="12" t="s">
        <v>18824</v>
      </c>
      <c r="F1089" s="12" t="s">
        <v>566</v>
      </c>
      <c r="G1089" s="12">
        <v>2019</v>
      </c>
      <c r="H1089" s="70">
        <v>43614</v>
      </c>
      <c r="I1089" s="12" t="s">
        <v>18825</v>
      </c>
      <c r="K1089" s="12" t="s">
        <v>18826</v>
      </c>
    </row>
    <row r="1090" spans="1:11" ht="15.75" customHeight="1">
      <c r="A1090" s="12">
        <v>31134007</v>
      </c>
      <c r="B1090" s="12" t="s">
        <v>18827</v>
      </c>
      <c r="C1090" s="12" t="s">
        <v>18828</v>
      </c>
      <c r="D1090" s="12" t="s">
        <v>18829</v>
      </c>
      <c r="E1090" s="12" t="s">
        <v>17008</v>
      </c>
      <c r="F1090" s="12" t="s">
        <v>566</v>
      </c>
      <c r="G1090" s="12">
        <v>2019</v>
      </c>
      <c r="H1090" s="70">
        <v>43614</v>
      </c>
      <c r="I1090" s="12" t="s">
        <v>18830</v>
      </c>
      <c r="K1090" s="12" t="s">
        <v>18831</v>
      </c>
    </row>
    <row r="1091" spans="1:11" ht="15.75" customHeight="1">
      <c r="A1091" s="12">
        <v>31134043</v>
      </c>
      <c r="B1091" s="12" t="s">
        <v>18832</v>
      </c>
      <c r="C1091" s="12" t="s">
        <v>18833</v>
      </c>
      <c r="D1091" s="12" t="s">
        <v>18834</v>
      </c>
      <c r="E1091" s="12" t="s">
        <v>17376</v>
      </c>
      <c r="F1091" s="12" t="s">
        <v>566</v>
      </c>
      <c r="G1091" s="12">
        <v>2019</v>
      </c>
      <c r="H1091" s="70">
        <v>43614</v>
      </c>
      <c r="I1091" s="12" t="s">
        <v>18835</v>
      </c>
      <c r="K1091" s="12" t="s">
        <v>18836</v>
      </c>
    </row>
    <row r="1092" spans="1:11" ht="15.75" customHeight="1">
      <c r="A1092" s="12">
        <v>31096920</v>
      </c>
      <c r="B1092" s="12" t="s">
        <v>18837</v>
      </c>
      <c r="C1092" s="12" t="s">
        <v>18838</v>
      </c>
      <c r="D1092" s="12" t="s">
        <v>18839</v>
      </c>
      <c r="E1092" s="12" t="s">
        <v>18840</v>
      </c>
      <c r="F1092" s="12" t="s">
        <v>341</v>
      </c>
      <c r="G1092" s="12">
        <v>2019</v>
      </c>
      <c r="H1092" s="70">
        <v>43603</v>
      </c>
      <c r="I1092" s="12" t="s">
        <v>18841</v>
      </c>
      <c r="K1092" s="12" t="s">
        <v>18842</v>
      </c>
    </row>
    <row r="1093" spans="1:11" ht="15.75" customHeight="1">
      <c r="A1093" s="12">
        <v>31100923</v>
      </c>
      <c r="B1093" s="12" t="s">
        <v>18843</v>
      </c>
      <c r="C1093" s="12" t="s">
        <v>18844</v>
      </c>
      <c r="D1093" s="12" t="s">
        <v>18845</v>
      </c>
      <c r="E1093" s="12" t="s">
        <v>15191</v>
      </c>
      <c r="F1093" s="12" t="s">
        <v>11544</v>
      </c>
      <c r="G1093" s="12">
        <v>2019</v>
      </c>
      <c r="H1093" s="70">
        <v>43604</v>
      </c>
      <c r="I1093" s="12" t="s">
        <v>18846</v>
      </c>
      <c r="K1093" s="12" t="s">
        <v>18847</v>
      </c>
    </row>
    <row r="1094" spans="1:11" ht="15.75" customHeight="1">
      <c r="A1094" s="12">
        <v>31101696</v>
      </c>
      <c r="B1094" s="12" t="s">
        <v>18848</v>
      </c>
      <c r="C1094" s="12" t="s">
        <v>18849</v>
      </c>
      <c r="D1094" s="12" t="s">
        <v>18850</v>
      </c>
      <c r="E1094" s="12" t="s">
        <v>18851</v>
      </c>
      <c r="F1094" s="12" t="s">
        <v>204</v>
      </c>
      <c r="G1094" s="12">
        <v>2019</v>
      </c>
      <c r="H1094" s="70">
        <v>43604</v>
      </c>
      <c r="I1094" s="12" t="s">
        <v>18852</v>
      </c>
      <c r="K1094" s="12" t="s">
        <v>18853</v>
      </c>
    </row>
    <row r="1095" spans="1:11" ht="15.75" customHeight="1">
      <c r="A1095" s="12">
        <v>31101863</v>
      </c>
      <c r="B1095" s="12" t="s">
        <v>18854</v>
      </c>
      <c r="C1095" s="12" t="s">
        <v>18855</v>
      </c>
      <c r="D1095" s="12" t="s">
        <v>18856</v>
      </c>
      <c r="E1095" s="12" t="s">
        <v>18857</v>
      </c>
      <c r="F1095" s="12" t="s">
        <v>7282</v>
      </c>
      <c r="G1095" s="12">
        <v>2019</v>
      </c>
      <c r="H1095" s="70">
        <v>43604</v>
      </c>
      <c r="I1095" s="12" t="s">
        <v>18858</v>
      </c>
      <c r="K1095" s="12" t="s">
        <v>18859</v>
      </c>
    </row>
    <row r="1096" spans="1:11" ht="15.75" customHeight="1">
      <c r="A1096" s="12">
        <v>31211044</v>
      </c>
      <c r="B1096" s="12" t="s">
        <v>18860</v>
      </c>
      <c r="C1096" s="12" t="s">
        <v>18861</v>
      </c>
      <c r="D1096" s="12" t="s">
        <v>18862</v>
      </c>
      <c r="E1096" s="12" t="s">
        <v>18863</v>
      </c>
      <c r="F1096" s="12" t="s">
        <v>18864</v>
      </c>
      <c r="G1096" s="12">
        <v>2019</v>
      </c>
      <c r="H1096" s="70">
        <v>43635</v>
      </c>
      <c r="I1096" s="12" t="s">
        <v>18865</v>
      </c>
      <c r="K1096" s="12" t="s">
        <v>18866</v>
      </c>
    </row>
    <row r="1097" spans="1:11" ht="15.75" customHeight="1">
      <c r="A1097" s="12">
        <v>31137741</v>
      </c>
      <c r="B1097" s="12" t="s">
        <v>18867</v>
      </c>
      <c r="C1097" s="12" t="s">
        <v>18868</v>
      </c>
      <c r="D1097" s="12" t="s">
        <v>18869</v>
      </c>
      <c r="E1097" s="12" t="s">
        <v>17776</v>
      </c>
      <c r="F1097" s="12" t="s">
        <v>11544</v>
      </c>
      <c r="G1097" s="12">
        <v>2019</v>
      </c>
      <c r="H1097" s="70">
        <v>43615</v>
      </c>
      <c r="I1097" s="12" t="s">
        <v>18870</v>
      </c>
      <c r="K1097" s="12" t="s">
        <v>18871</v>
      </c>
    </row>
    <row r="1098" spans="1:11" ht="15.75" customHeight="1">
      <c r="A1098" s="12">
        <v>31130662</v>
      </c>
      <c r="B1098" s="12" t="s">
        <v>18872</v>
      </c>
      <c r="C1098" s="12" t="s">
        <v>18873</v>
      </c>
      <c r="D1098" s="12" t="s">
        <v>18874</v>
      </c>
      <c r="E1098" s="12" t="s">
        <v>9309</v>
      </c>
      <c r="F1098" s="12" t="s">
        <v>11544</v>
      </c>
      <c r="G1098" s="12">
        <v>2019</v>
      </c>
      <c r="H1098" s="70">
        <v>43613</v>
      </c>
      <c r="I1098" s="12" t="s">
        <v>18875</v>
      </c>
      <c r="K1098" s="12" t="s">
        <v>18876</v>
      </c>
    </row>
    <row r="1099" spans="1:11" ht="15.75" customHeight="1">
      <c r="A1099" s="12">
        <v>31141911</v>
      </c>
      <c r="B1099" s="12" t="s">
        <v>18877</v>
      </c>
      <c r="C1099" s="12" t="s">
        <v>18878</v>
      </c>
      <c r="D1099" s="12" t="s">
        <v>18879</v>
      </c>
      <c r="E1099" s="12" t="s">
        <v>1422</v>
      </c>
      <c r="F1099" s="12" t="s">
        <v>11544</v>
      </c>
      <c r="G1099" s="12">
        <v>2019</v>
      </c>
      <c r="H1099" s="70">
        <v>43616</v>
      </c>
      <c r="I1099" s="12" t="s">
        <v>18880</v>
      </c>
      <c r="K1099" s="12" t="s">
        <v>18881</v>
      </c>
    </row>
    <row r="1100" spans="1:11" ht="15.75" customHeight="1">
      <c r="A1100" s="12">
        <v>31142036</v>
      </c>
      <c r="B1100" s="12" t="s">
        <v>18882</v>
      </c>
      <c r="C1100" s="12" t="s">
        <v>18883</v>
      </c>
      <c r="D1100" s="12" t="s">
        <v>18884</v>
      </c>
      <c r="E1100" s="12" t="s">
        <v>2351</v>
      </c>
      <c r="F1100" s="12" t="s">
        <v>18885</v>
      </c>
      <c r="G1100" s="12">
        <v>2019</v>
      </c>
      <c r="H1100" s="70">
        <v>43616</v>
      </c>
      <c r="I1100" s="12" t="s">
        <v>18886</v>
      </c>
      <c r="K1100" s="12" t="s">
        <v>18887</v>
      </c>
    </row>
    <row r="1101" spans="1:11" ht="15.75" customHeight="1">
      <c r="A1101" s="12">
        <v>31138228</v>
      </c>
      <c r="B1101" s="12" t="s">
        <v>18888</v>
      </c>
      <c r="C1101" s="12" t="s">
        <v>18889</v>
      </c>
      <c r="D1101" s="12" t="s">
        <v>18890</v>
      </c>
      <c r="E1101" s="12" t="s">
        <v>9967</v>
      </c>
      <c r="F1101" s="12" t="s">
        <v>392</v>
      </c>
      <c r="G1101" s="12">
        <v>2019</v>
      </c>
      <c r="H1101" s="70">
        <v>43615</v>
      </c>
      <c r="I1101" s="12" t="s">
        <v>18891</v>
      </c>
      <c r="K1101" s="12" t="s">
        <v>18892</v>
      </c>
    </row>
    <row r="1102" spans="1:11" ht="15.75" customHeight="1">
      <c r="A1102" s="12">
        <v>31150440</v>
      </c>
      <c r="B1102" s="12" t="s">
        <v>18893</v>
      </c>
      <c r="C1102" s="12" t="s">
        <v>18894</v>
      </c>
      <c r="D1102" s="12" t="s">
        <v>18895</v>
      </c>
      <c r="E1102" s="12" t="s">
        <v>18896</v>
      </c>
      <c r="F1102" s="12" t="s">
        <v>2168</v>
      </c>
      <c r="G1102" s="12">
        <v>2019</v>
      </c>
      <c r="H1102" s="70">
        <v>43617</v>
      </c>
      <c r="I1102" s="12" t="s">
        <v>18897</v>
      </c>
      <c r="K1102" s="12" t="s">
        <v>18898</v>
      </c>
    </row>
    <row r="1103" spans="1:11" ht="15.75" customHeight="1">
      <c r="A1103" s="12">
        <v>31210732</v>
      </c>
      <c r="B1103" s="12" t="s">
        <v>18899</v>
      </c>
      <c r="C1103" s="12" t="s">
        <v>18900</v>
      </c>
      <c r="D1103" s="12" t="s">
        <v>18901</v>
      </c>
      <c r="E1103" s="12" t="s">
        <v>18902</v>
      </c>
      <c r="F1103" s="12" t="s">
        <v>18903</v>
      </c>
      <c r="G1103" s="12">
        <v>2019</v>
      </c>
      <c r="H1103" s="70">
        <v>43635</v>
      </c>
      <c r="I1103" s="12" t="s">
        <v>18904</v>
      </c>
      <c r="K1103" s="12" t="s">
        <v>18905</v>
      </c>
    </row>
    <row r="1104" spans="1:11" ht="15.75" customHeight="1">
      <c r="A1104" s="12">
        <v>32053510</v>
      </c>
      <c r="B1104" s="12" t="s">
        <v>18906</v>
      </c>
      <c r="C1104" s="12" t="s">
        <v>18907</v>
      </c>
      <c r="D1104" s="12" t="s">
        <v>18908</v>
      </c>
      <c r="E1104" s="12" t="s">
        <v>18909</v>
      </c>
      <c r="F1104" s="12" t="s">
        <v>540</v>
      </c>
      <c r="G1104" s="12">
        <v>2019</v>
      </c>
      <c r="H1104" s="70">
        <v>43875</v>
      </c>
      <c r="K1104" s="12" t="s">
        <v>18910</v>
      </c>
    </row>
    <row r="1105" spans="1:11" ht="15.75" customHeight="1">
      <c r="A1105" s="12">
        <v>29278958</v>
      </c>
      <c r="B1105" s="12" t="s">
        <v>18911</v>
      </c>
      <c r="C1105" s="12" t="s">
        <v>18912</v>
      </c>
      <c r="D1105" s="12" t="s">
        <v>18913</v>
      </c>
      <c r="E1105" s="12" t="s">
        <v>8626</v>
      </c>
      <c r="F1105" s="12" t="s">
        <v>9822</v>
      </c>
      <c r="G1105" s="12">
        <v>2019</v>
      </c>
      <c r="H1105" s="70">
        <v>43097</v>
      </c>
      <c r="K1105" s="12" t="s">
        <v>18914</v>
      </c>
    </row>
    <row r="1106" spans="1:11" ht="15.75" customHeight="1">
      <c r="A1106" s="12">
        <v>29937303</v>
      </c>
      <c r="B1106" s="12" t="s">
        <v>18915</v>
      </c>
      <c r="C1106" s="12" t="s">
        <v>18916</v>
      </c>
      <c r="D1106" s="12" t="s">
        <v>18917</v>
      </c>
      <c r="E1106" s="12" t="s">
        <v>68</v>
      </c>
      <c r="F1106" s="12" t="s">
        <v>18918</v>
      </c>
      <c r="G1106" s="12">
        <v>2019</v>
      </c>
      <c r="H1106" s="70">
        <v>43277</v>
      </c>
      <c r="K1106" s="12" t="s">
        <v>18919</v>
      </c>
    </row>
    <row r="1107" spans="1:11" ht="15.75" customHeight="1">
      <c r="A1107" s="12">
        <v>30072285</v>
      </c>
      <c r="B1107" s="12" t="s">
        <v>18920</v>
      </c>
      <c r="C1107" s="12" t="s">
        <v>18921</v>
      </c>
      <c r="D1107" s="12" t="s">
        <v>18922</v>
      </c>
      <c r="E1107" s="12" t="s">
        <v>18923</v>
      </c>
      <c r="F1107" s="12" t="s">
        <v>17771</v>
      </c>
      <c r="G1107" s="12">
        <v>2019</v>
      </c>
      <c r="H1107" s="70">
        <v>43316</v>
      </c>
      <c r="K1107" s="12" t="s">
        <v>18924</v>
      </c>
    </row>
    <row r="1108" spans="1:11" ht="15.75" customHeight="1">
      <c r="A1108" s="12">
        <v>30480810</v>
      </c>
      <c r="B1108" s="12" t="s">
        <v>18925</v>
      </c>
      <c r="C1108" s="12" t="s">
        <v>18926</v>
      </c>
      <c r="D1108" s="12" t="s">
        <v>18927</v>
      </c>
      <c r="E1108" s="12" t="s">
        <v>18928</v>
      </c>
      <c r="F1108" s="12" t="s">
        <v>1798</v>
      </c>
      <c r="G1108" s="12">
        <v>2019</v>
      </c>
      <c r="H1108" s="70">
        <v>43432</v>
      </c>
      <c r="K1108" s="12" t="s">
        <v>18929</v>
      </c>
    </row>
    <row r="1109" spans="1:11" ht="15.75" customHeight="1">
      <c r="A1109" s="12">
        <v>30606817</v>
      </c>
      <c r="B1109" s="12" t="s">
        <v>18930</v>
      </c>
      <c r="C1109" s="12" t="s">
        <v>18931</v>
      </c>
      <c r="D1109" s="12" t="s">
        <v>18932</v>
      </c>
      <c r="E1109" s="12" t="s">
        <v>13244</v>
      </c>
      <c r="F1109" s="12" t="s">
        <v>251</v>
      </c>
      <c r="G1109" s="12">
        <v>2019</v>
      </c>
      <c r="H1109" s="70">
        <v>43470</v>
      </c>
      <c r="I1109" s="12" t="s">
        <v>18933</v>
      </c>
      <c r="K1109" s="12" t="s">
        <v>18934</v>
      </c>
    </row>
    <row r="1110" spans="1:11" ht="15.75" customHeight="1">
      <c r="A1110" s="12">
        <v>30655036</v>
      </c>
      <c r="B1110" s="12" t="s">
        <v>18935</v>
      </c>
      <c r="C1110" s="12" t="s">
        <v>18936</v>
      </c>
      <c r="D1110" s="12" t="s">
        <v>18937</v>
      </c>
      <c r="E1110" s="12" t="s">
        <v>18938</v>
      </c>
      <c r="F1110" s="12" t="s">
        <v>2725</v>
      </c>
      <c r="G1110" s="12">
        <v>2019</v>
      </c>
      <c r="H1110" s="70">
        <v>43484</v>
      </c>
      <c r="I1110" s="12" t="s">
        <v>18939</v>
      </c>
      <c r="J1110" s="12" t="s">
        <v>18940</v>
      </c>
      <c r="K1110" s="12" t="s">
        <v>18941</v>
      </c>
    </row>
    <row r="1111" spans="1:11" ht="15.75" customHeight="1">
      <c r="A1111" s="12">
        <v>30720674</v>
      </c>
      <c r="B1111" s="12" t="s">
        <v>18942</v>
      </c>
      <c r="C1111" s="12" t="s">
        <v>18943</v>
      </c>
      <c r="D1111" s="12" t="s">
        <v>18944</v>
      </c>
      <c r="E1111" s="12" t="s">
        <v>18945</v>
      </c>
      <c r="F1111" s="12" t="s">
        <v>128</v>
      </c>
      <c r="G1111" s="12">
        <v>2019</v>
      </c>
      <c r="H1111" s="70">
        <v>43502</v>
      </c>
      <c r="K1111" s="12" t="s">
        <v>18946</v>
      </c>
    </row>
    <row r="1112" spans="1:11" ht="15.75" customHeight="1">
      <c r="A1112" s="12">
        <v>30962403</v>
      </c>
      <c r="B1112" s="12" t="s">
        <v>18947</v>
      </c>
      <c r="C1112" s="12" t="s">
        <v>18948</v>
      </c>
      <c r="D1112" s="12" t="s">
        <v>18949</v>
      </c>
      <c r="E1112" s="12" t="s">
        <v>18950</v>
      </c>
      <c r="F1112" s="12" t="s">
        <v>90</v>
      </c>
      <c r="G1112" s="12">
        <v>2019</v>
      </c>
      <c r="H1112" s="70">
        <v>43565</v>
      </c>
      <c r="I1112" s="12" t="s">
        <v>18951</v>
      </c>
      <c r="K1112" s="12" t="s">
        <v>18952</v>
      </c>
    </row>
    <row r="1113" spans="1:11" ht="15.75" customHeight="1">
      <c r="A1113" s="12">
        <v>30995991</v>
      </c>
      <c r="B1113" s="12" t="s">
        <v>18953</v>
      </c>
      <c r="C1113" s="12" t="s">
        <v>18954</v>
      </c>
      <c r="D1113" s="12" t="s">
        <v>18955</v>
      </c>
      <c r="E1113" s="12" t="s">
        <v>18956</v>
      </c>
      <c r="F1113" s="12" t="s">
        <v>267</v>
      </c>
      <c r="G1113" s="12">
        <v>2019</v>
      </c>
      <c r="H1113" s="70">
        <v>43574</v>
      </c>
      <c r="I1113" s="12" t="s">
        <v>18957</v>
      </c>
      <c r="K1113" s="12" t="s">
        <v>18958</v>
      </c>
    </row>
    <row r="1114" spans="1:11" ht="15.75" customHeight="1">
      <c r="A1114" s="12">
        <v>31031172</v>
      </c>
      <c r="B1114" s="12" t="s">
        <v>18959</v>
      </c>
      <c r="C1114" s="12" t="s">
        <v>18960</v>
      </c>
      <c r="D1114" s="12" t="s">
        <v>18961</v>
      </c>
      <c r="E1114" s="12" t="s">
        <v>18962</v>
      </c>
      <c r="F1114" s="12" t="s">
        <v>987</v>
      </c>
      <c r="G1114" s="12">
        <v>2019</v>
      </c>
      <c r="H1114" s="70">
        <v>43585</v>
      </c>
      <c r="K1114" s="12" t="s">
        <v>18963</v>
      </c>
    </row>
    <row r="1115" spans="1:11" ht="15.75" customHeight="1">
      <c r="A1115" s="12">
        <v>31095100</v>
      </c>
      <c r="B1115" s="12" t="s">
        <v>18964</v>
      </c>
      <c r="C1115" s="12" t="s">
        <v>18965</v>
      </c>
      <c r="D1115" s="12" t="s">
        <v>18966</v>
      </c>
      <c r="E1115" s="12" t="s">
        <v>18967</v>
      </c>
      <c r="F1115" s="12" t="s">
        <v>128</v>
      </c>
      <c r="G1115" s="12">
        <v>2019</v>
      </c>
      <c r="H1115" s="70">
        <v>43602</v>
      </c>
      <c r="I1115" s="12" t="s">
        <v>18968</v>
      </c>
      <c r="J1115" s="12" t="s">
        <v>18969</v>
      </c>
      <c r="K1115" s="12" t="s">
        <v>18970</v>
      </c>
    </row>
    <row r="1116" spans="1:11" ht="15.75" customHeight="1">
      <c r="A1116" s="12">
        <v>31095102</v>
      </c>
      <c r="B1116" s="12" t="s">
        <v>18971</v>
      </c>
      <c r="C1116" s="12" t="s">
        <v>18972</v>
      </c>
      <c r="D1116" s="12" t="s">
        <v>18973</v>
      </c>
      <c r="E1116" s="12" t="s">
        <v>18974</v>
      </c>
      <c r="F1116" s="12" t="s">
        <v>128</v>
      </c>
      <c r="G1116" s="12">
        <v>2019</v>
      </c>
      <c r="H1116" s="70">
        <v>43602</v>
      </c>
      <c r="I1116" s="12" t="s">
        <v>18975</v>
      </c>
      <c r="K1116" s="12" t="s">
        <v>18976</v>
      </c>
    </row>
    <row r="1117" spans="1:11" ht="15.75" customHeight="1">
      <c r="A1117" s="12">
        <v>31176395</v>
      </c>
      <c r="B1117" s="12" t="s">
        <v>18977</v>
      </c>
      <c r="C1117" s="12" t="s">
        <v>18978</v>
      </c>
      <c r="D1117" s="12" t="s">
        <v>18979</v>
      </c>
      <c r="E1117" s="12" t="s">
        <v>18980</v>
      </c>
      <c r="F1117" s="12" t="s">
        <v>773</v>
      </c>
      <c r="G1117" s="12">
        <v>2019</v>
      </c>
      <c r="H1117" s="70">
        <v>43626</v>
      </c>
      <c r="K1117" s="12" t="s">
        <v>18981</v>
      </c>
    </row>
    <row r="1118" spans="1:11" ht="15.75" customHeight="1">
      <c r="A1118" s="12">
        <v>31213219</v>
      </c>
      <c r="B1118" s="12" t="s">
        <v>18982</v>
      </c>
      <c r="C1118" s="12" t="s">
        <v>18983</v>
      </c>
      <c r="D1118" s="12" t="s">
        <v>18984</v>
      </c>
      <c r="E1118" s="12" t="s">
        <v>7610</v>
      </c>
      <c r="F1118" s="12" t="s">
        <v>804</v>
      </c>
      <c r="G1118" s="12">
        <v>2019</v>
      </c>
      <c r="H1118" s="70">
        <v>43636</v>
      </c>
      <c r="I1118" s="12" t="s">
        <v>18985</v>
      </c>
      <c r="K1118" s="12" t="s">
        <v>18986</v>
      </c>
    </row>
    <row r="1119" spans="1:11" ht="15.75" customHeight="1">
      <c r="A1119" s="12">
        <v>31266590</v>
      </c>
      <c r="B1119" s="12" t="s">
        <v>18987</v>
      </c>
      <c r="C1119" s="12" t="s">
        <v>18988</v>
      </c>
      <c r="D1119" s="12" t="s">
        <v>18989</v>
      </c>
      <c r="E1119" s="12" t="s">
        <v>7610</v>
      </c>
      <c r="F1119" s="12" t="s">
        <v>804</v>
      </c>
      <c r="G1119" s="12">
        <v>2019</v>
      </c>
      <c r="H1119" s="70">
        <v>43650</v>
      </c>
      <c r="I1119" s="12" t="s">
        <v>18990</v>
      </c>
      <c r="K1119" s="12" t="s">
        <v>18991</v>
      </c>
    </row>
    <row r="1120" spans="1:11" ht="15.75" customHeight="1">
      <c r="A1120" s="12">
        <v>31859747</v>
      </c>
      <c r="B1120" s="12" t="s">
        <v>18992</v>
      </c>
      <c r="C1120" s="12" t="s">
        <v>18993</v>
      </c>
      <c r="D1120" s="12" t="s">
        <v>18994</v>
      </c>
      <c r="E1120" s="12" t="s">
        <v>18995</v>
      </c>
      <c r="F1120" s="12" t="s">
        <v>1560</v>
      </c>
      <c r="G1120" s="12">
        <v>2019</v>
      </c>
      <c r="H1120" s="70">
        <v>43820</v>
      </c>
      <c r="K1120" s="12" t="s">
        <v>18996</v>
      </c>
    </row>
    <row r="1121" spans="1:11" ht="15.75" customHeight="1">
      <c r="A1121" s="12">
        <v>31890462</v>
      </c>
      <c r="B1121" s="12" t="s">
        <v>18997</v>
      </c>
      <c r="C1121" s="12" t="s">
        <v>18998</v>
      </c>
      <c r="D1121" s="12" t="s">
        <v>18999</v>
      </c>
      <c r="E1121" s="12" t="s">
        <v>19000</v>
      </c>
      <c r="F1121" s="12" t="s">
        <v>9993</v>
      </c>
      <c r="G1121" s="12">
        <v>2019</v>
      </c>
      <c r="H1121" s="70">
        <v>43831</v>
      </c>
      <c r="I1121" s="12" t="s">
        <v>19001</v>
      </c>
      <c r="J1121" s="12" t="s">
        <v>19002</v>
      </c>
      <c r="K1121" s="12" t="s">
        <v>19003</v>
      </c>
    </row>
    <row r="1122" spans="1:11" ht="15.75" customHeight="1">
      <c r="A1122" s="12">
        <v>32223089</v>
      </c>
      <c r="B1122" s="12" t="s">
        <v>19004</v>
      </c>
      <c r="C1122" s="12" t="s">
        <v>19005</v>
      </c>
      <c r="D1122" s="12" t="s">
        <v>19006</v>
      </c>
      <c r="E1122" s="12" t="s">
        <v>19007</v>
      </c>
      <c r="F1122" s="12" t="s">
        <v>4209</v>
      </c>
      <c r="G1122" s="12">
        <v>2019</v>
      </c>
      <c r="H1122" s="70">
        <v>43921</v>
      </c>
    </row>
    <row r="1123" spans="1:11" ht="15.75" customHeight="1">
      <c r="A1123" s="12">
        <v>31223496</v>
      </c>
      <c r="B1123" s="12" t="s">
        <v>19008</v>
      </c>
      <c r="C1123" s="12" t="s">
        <v>19009</v>
      </c>
      <c r="D1123" s="12" t="s">
        <v>19010</v>
      </c>
      <c r="E1123" s="12" t="s">
        <v>19011</v>
      </c>
      <c r="F1123" s="12" t="s">
        <v>760</v>
      </c>
      <c r="G1123" s="12">
        <v>2019</v>
      </c>
      <c r="H1123" s="70">
        <v>43638</v>
      </c>
      <c r="I1123" s="12" t="s">
        <v>19012</v>
      </c>
      <c r="K1123" s="12" t="s">
        <v>19013</v>
      </c>
    </row>
    <row r="1124" spans="1:11" ht="15.75" customHeight="1">
      <c r="A1124" s="12">
        <v>31164096</v>
      </c>
      <c r="B1124" s="12" t="s">
        <v>19014</v>
      </c>
      <c r="C1124" s="12" t="s">
        <v>19015</v>
      </c>
      <c r="D1124" s="12" t="s">
        <v>19016</v>
      </c>
      <c r="E1124" s="12" t="s">
        <v>19017</v>
      </c>
      <c r="F1124" s="12" t="s">
        <v>341</v>
      </c>
      <c r="G1124" s="12">
        <v>2019</v>
      </c>
      <c r="H1124" s="70">
        <v>43622</v>
      </c>
      <c r="I1124" s="12" t="s">
        <v>19018</v>
      </c>
      <c r="K1124" s="12" t="s">
        <v>19019</v>
      </c>
    </row>
    <row r="1125" spans="1:11" ht="15.75" customHeight="1">
      <c r="A1125" s="12">
        <v>31164450</v>
      </c>
      <c r="B1125" s="12" t="s">
        <v>19020</v>
      </c>
      <c r="C1125" s="12" t="s">
        <v>19021</v>
      </c>
      <c r="D1125" s="12" t="s">
        <v>19022</v>
      </c>
      <c r="E1125" s="12" t="s">
        <v>13977</v>
      </c>
      <c r="F1125" s="12" t="s">
        <v>15494</v>
      </c>
      <c r="G1125" s="12">
        <v>2019</v>
      </c>
      <c r="H1125" s="70">
        <v>43622</v>
      </c>
      <c r="I1125" s="12" t="s">
        <v>19023</v>
      </c>
      <c r="K1125" s="12" t="s">
        <v>19024</v>
      </c>
    </row>
    <row r="1126" spans="1:11" ht="15.75" customHeight="1">
      <c r="A1126" s="12">
        <v>31170215</v>
      </c>
      <c r="B1126" s="12" t="s">
        <v>19025</v>
      </c>
      <c r="C1126" s="12" t="s">
        <v>19026</v>
      </c>
      <c r="D1126" s="12" t="s">
        <v>19027</v>
      </c>
      <c r="E1126" s="12" t="s">
        <v>19028</v>
      </c>
      <c r="F1126" s="12" t="s">
        <v>2168</v>
      </c>
      <c r="G1126" s="12">
        <v>2019</v>
      </c>
      <c r="H1126" s="70">
        <v>43623</v>
      </c>
      <c r="I1126" s="12" t="s">
        <v>19029</v>
      </c>
      <c r="K1126" s="12" t="s">
        <v>19030</v>
      </c>
    </row>
    <row r="1127" spans="1:11" ht="15.75" customHeight="1">
      <c r="A1127" s="12">
        <v>31249813</v>
      </c>
      <c r="B1127" s="12" t="s">
        <v>19031</v>
      </c>
      <c r="C1127" s="12" t="s">
        <v>19032</v>
      </c>
      <c r="D1127" s="12" t="s">
        <v>19033</v>
      </c>
      <c r="E1127" s="12" t="s">
        <v>19034</v>
      </c>
      <c r="F1127" s="12" t="s">
        <v>559</v>
      </c>
      <c r="G1127" s="12">
        <v>2019</v>
      </c>
      <c r="H1127" s="70">
        <v>43645</v>
      </c>
      <c r="I1127" s="12" t="s">
        <v>19035</v>
      </c>
      <c r="K1127" s="12" t="s">
        <v>19036</v>
      </c>
    </row>
    <row r="1128" spans="1:11" ht="15.75" customHeight="1">
      <c r="A1128" s="12">
        <v>31249825</v>
      </c>
      <c r="B1128" s="12" t="s">
        <v>19037</v>
      </c>
      <c r="C1128" s="12" t="s">
        <v>18217</v>
      </c>
      <c r="D1128" s="12" t="s">
        <v>19038</v>
      </c>
      <c r="E1128" s="12" t="s">
        <v>17269</v>
      </c>
      <c r="F1128" s="12" t="s">
        <v>17339</v>
      </c>
      <c r="G1128" s="12">
        <v>2019</v>
      </c>
      <c r="H1128" s="70">
        <v>43645</v>
      </c>
      <c r="I1128" s="12" t="s">
        <v>19039</v>
      </c>
      <c r="K1128" s="12" t="s">
        <v>19040</v>
      </c>
    </row>
    <row r="1129" spans="1:11" ht="15.75" customHeight="1">
      <c r="A1129" s="12">
        <v>31097582</v>
      </c>
      <c r="B1129" s="12" t="s">
        <v>19041</v>
      </c>
      <c r="C1129" s="12" t="s">
        <v>19042</v>
      </c>
      <c r="D1129" s="12" t="s">
        <v>19043</v>
      </c>
      <c r="E1129" s="12" t="s">
        <v>11835</v>
      </c>
      <c r="F1129" s="12" t="s">
        <v>781</v>
      </c>
      <c r="G1129" s="12">
        <v>2019</v>
      </c>
      <c r="H1129" s="70">
        <v>43603</v>
      </c>
      <c r="I1129" s="12" t="s">
        <v>19044</v>
      </c>
      <c r="K1129" s="12" t="s">
        <v>19045</v>
      </c>
    </row>
    <row r="1130" spans="1:11" ht="15.75" customHeight="1">
      <c r="A1130" s="12">
        <v>31164418</v>
      </c>
      <c r="B1130" s="12" t="s">
        <v>19046</v>
      </c>
      <c r="C1130" s="12" t="s">
        <v>19047</v>
      </c>
      <c r="D1130" s="12" t="s">
        <v>19048</v>
      </c>
      <c r="E1130" s="12" t="s">
        <v>19049</v>
      </c>
      <c r="F1130" s="12" t="s">
        <v>781</v>
      </c>
      <c r="G1130" s="12">
        <v>2019</v>
      </c>
      <c r="H1130" s="70">
        <v>43622</v>
      </c>
      <c r="I1130" s="12" t="s">
        <v>19050</v>
      </c>
      <c r="K1130" s="12" t="s">
        <v>19051</v>
      </c>
    </row>
    <row r="1131" spans="1:11" ht="15.75" customHeight="1">
      <c r="A1131" s="12">
        <v>30820577</v>
      </c>
      <c r="B1131" s="12" t="s">
        <v>19052</v>
      </c>
      <c r="C1131" s="12" t="s">
        <v>19053</v>
      </c>
      <c r="D1131" s="12" t="s">
        <v>19054</v>
      </c>
      <c r="E1131" s="12" t="s">
        <v>14525</v>
      </c>
      <c r="F1131" s="12" t="s">
        <v>1115</v>
      </c>
      <c r="G1131" s="12">
        <v>2019</v>
      </c>
      <c r="H1131" s="70">
        <v>43526</v>
      </c>
      <c r="I1131" s="12" t="s">
        <v>19055</v>
      </c>
      <c r="K1131" s="12" t="s">
        <v>19056</v>
      </c>
    </row>
    <row r="1132" spans="1:11" ht="15.75" customHeight="1">
      <c r="A1132" s="12">
        <v>31227715</v>
      </c>
      <c r="B1132" s="12" t="s">
        <v>19057</v>
      </c>
      <c r="C1132" s="12" t="s">
        <v>19058</v>
      </c>
      <c r="D1132" s="12" t="s">
        <v>19059</v>
      </c>
      <c r="E1132" s="12" t="s">
        <v>19060</v>
      </c>
      <c r="F1132" s="12" t="s">
        <v>7079</v>
      </c>
      <c r="G1132" s="12">
        <v>2019</v>
      </c>
      <c r="H1132" s="70">
        <v>43639</v>
      </c>
      <c r="I1132" s="12" t="s">
        <v>19061</v>
      </c>
      <c r="K1132" s="12" t="s">
        <v>19062</v>
      </c>
    </row>
    <row r="1133" spans="1:11" ht="15.75" customHeight="1">
      <c r="A1133" s="12">
        <v>31249676</v>
      </c>
      <c r="B1133" s="12" t="s">
        <v>19063</v>
      </c>
      <c r="C1133" s="12" t="s">
        <v>19064</v>
      </c>
      <c r="D1133" s="12" t="s">
        <v>19065</v>
      </c>
      <c r="E1133" s="12" t="s">
        <v>19066</v>
      </c>
      <c r="F1133" s="12" t="s">
        <v>14780</v>
      </c>
      <c r="G1133" s="12">
        <v>2019</v>
      </c>
      <c r="H1133" s="70">
        <v>43645</v>
      </c>
      <c r="I1133" s="12" t="s">
        <v>19067</v>
      </c>
      <c r="K1133" s="12" t="s">
        <v>19068</v>
      </c>
    </row>
    <row r="1134" spans="1:11" ht="15.75" customHeight="1">
      <c r="A1134" s="12">
        <v>31275530</v>
      </c>
      <c r="B1134" s="12" t="s">
        <v>19069</v>
      </c>
      <c r="C1134" s="12" t="s">
        <v>19070</v>
      </c>
      <c r="D1134" s="12" t="s">
        <v>19071</v>
      </c>
      <c r="E1134" s="12" t="s">
        <v>19072</v>
      </c>
      <c r="F1134" s="12" t="s">
        <v>19073</v>
      </c>
      <c r="G1134" s="12">
        <v>2019</v>
      </c>
      <c r="H1134" s="70">
        <v>43652</v>
      </c>
      <c r="I1134" s="12" t="s">
        <v>19074</v>
      </c>
      <c r="K1134" s="12" t="s">
        <v>19075</v>
      </c>
    </row>
    <row r="1135" spans="1:11" ht="15.75" customHeight="1">
      <c r="A1135" s="12">
        <v>31248368</v>
      </c>
      <c r="B1135" s="12" t="s">
        <v>19076</v>
      </c>
      <c r="C1135" s="12" t="s">
        <v>19077</v>
      </c>
      <c r="D1135" s="12" t="s">
        <v>19078</v>
      </c>
      <c r="E1135" s="12" t="s">
        <v>19079</v>
      </c>
      <c r="F1135" s="12" t="s">
        <v>341</v>
      </c>
      <c r="G1135" s="12">
        <v>2019</v>
      </c>
      <c r="H1135" s="70">
        <v>43645</v>
      </c>
      <c r="I1135" s="12" t="s">
        <v>19080</v>
      </c>
      <c r="K1135" s="12" t="s">
        <v>19081</v>
      </c>
    </row>
    <row r="1136" spans="1:11" ht="15.75" customHeight="1">
      <c r="A1136" s="12">
        <v>31253622</v>
      </c>
      <c r="B1136" s="12" t="s">
        <v>19082</v>
      </c>
      <c r="C1136" s="12" t="s">
        <v>19083</v>
      </c>
      <c r="D1136" s="12" t="s">
        <v>19084</v>
      </c>
      <c r="E1136" s="12" t="s">
        <v>18182</v>
      </c>
      <c r="F1136" s="12" t="s">
        <v>204</v>
      </c>
      <c r="G1136" s="12">
        <v>2019</v>
      </c>
      <c r="H1136" s="70">
        <v>43646</v>
      </c>
      <c r="I1136" s="12" t="s">
        <v>19085</v>
      </c>
      <c r="K1136" s="12" t="s">
        <v>19086</v>
      </c>
    </row>
    <row r="1137" spans="1:11" ht="15.75" customHeight="1">
      <c r="A1137" s="12">
        <v>31071377</v>
      </c>
      <c r="B1137" s="12" t="s">
        <v>19087</v>
      </c>
      <c r="C1137" s="12" t="s">
        <v>19088</v>
      </c>
      <c r="D1137" s="12" t="s">
        <v>19089</v>
      </c>
      <c r="E1137" s="12" t="s">
        <v>19090</v>
      </c>
      <c r="F1137" s="12" t="s">
        <v>8737</v>
      </c>
      <c r="G1137" s="12">
        <v>2019</v>
      </c>
      <c r="H1137" s="70">
        <v>43595</v>
      </c>
      <c r="K1137" s="12" t="s">
        <v>19091</v>
      </c>
    </row>
    <row r="1138" spans="1:11" ht="15.75" customHeight="1">
      <c r="A1138" s="12">
        <v>31261812</v>
      </c>
      <c r="B1138" s="12" t="s">
        <v>19092</v>
      </c>
      <c r="C1138" s="12" t="s">
        <v>19093</v>
      </c>
      <c r="D1138" s="12" t="s">
        <v>19094</v>
      </c>
      <c r="E1138" s="12" t="s">
        <v>15989</v>
      </c>
      <c r="F1138" s="12" t="s">
        <v>11544</v>
      </c>
      <c r="G1138" s="12">
        <v>2019</v>
      </c>
      <c r="H1138" s="70">
        <v>43649</v>
      </c>
      <c r="I1138" s="12" t="s">
        <v>19095</v>
      </c>
      <c r="K1138" s="12" t="s">
        <v>19096</v>
      </c>
    </row>
    <row r="1139" spans="1:11" ht="15.75" customHeight="1">
      <c r="A1139" s="12">
        <v>30081010</v>
      </c>
      <c r="B1139" s="12" t="s">
        <v>19097</v>
      </c>
      <c r="C1139" s="12" t="s">
        <v>19098</v>
      </c>
      <c r="D1139" s="12" t="s">
        <v>19099</v>
      </c>
      <c r="E1139" s="12" t="s">
        <v>19100</v>
      </c>
      <c r="F1139" s="12" t="s">
        <v>19101</v>
      </c>
      <c r="G1139" s="12">
        <v>2019</v>
      </c>
      <c r="H1139" s="70">
        <v>43319</v>
      </c>
      <c r="K1139" s="12" t="s">
        <v>19102</v>
      </c>
    </row>
    <row r="1140" spans="1:11" ht="15.75" customHeight="1">
      <c r="A1140" s="12">
        <v>30391581</v>
      </c>
      <c r="B1140" s="12" t="s">
        <v>19103</v>
      </c>
      <c r="C1140" s="12" t="s">
        <v>19104</v>
      </c>
      <c r="D1140" s="12" t="s">
        <v>19105</v>
      </c>
      <c r="E1140" s="12" t="s">
        <v>808</v>
      </c>
      <c r="F1140" s="12" t="s">
        <v>2784</v>
      </c>
      <c r="G1140" s="12">
        <v>2019</v>
      </c>
      <c r="H1140" s="70">
        <v>43409</v>
      </c>
      <c r="K1140" s="12" t="s">
        <v>19106</v>
      </c>
    </row>
    <row r="1141" spans="1:11" ht="15.75" customHeight="1">
      <c r="A1141" s="12">
        <v>30392736</v>
      </c>
      <c r="B1141" s="12" t="s">
        <v>19107</v>
      </c>
      <c r="C1141" s="12" t="s">
        <v>19108</v>
      </c>
      <c r="D1141" s="12" t="s">
        <v>19109</v>
      </c>
      <c r="E1141" s="12" t="s">
        <v>495</v>
      </c>
      <c r="F1141" s="12" t="s">
        <v>6695</v>
      </c>
      <c r="G1141" s="12">
        <v>2019</v>
      </c>
      <c r="H1141" s="70">
        <v>43410</v>
      </c>
      <c r="I1141" s="12" t="s">
        <v>19110</v>
      </c>
      <c r="J1141" s="12" t="s">
        <v>19111</v>
      </c>
      <c r="K1141" s="12" t="s">
        <v>19112</v>
      </c>
    </row>
    <row r="1142" spans="1:11" ht="15.75" customHeight="1">
      <c r="A1142" s="12">
        <v>30833332</v>
      </c>
      <c r="B1142" s="12" t="s">
        <v>19113</v>
      </c>
      <c r="C1142" s="12" t="s">
        <v>19114</v>
      </c>
      <c r="D1142" s="12" t="s">
        <v>19115</v>
      </c>
      <c r="E1142" s="12" t="s">
        <v>13431</v>
      </c>
      <c r="F1142" s="12" t="s">
        <v>90</v>
      </c>
      <c r="G1142" s="12">
        <v>2019</v>
      </c>
      <c r="H1142" s="70">
        <v>43530</v>
      </c>
      <c r="I1142" s="12" t="s">
        <v>19116</v>
      </c>
      <c r="K1142" s="12" t="s">
        <v>19117</v>
      </c>
    </row>
    <row r="1143" spans="1:11" ht="15.75" customHeight="1">
      <c r="A1143" s="12">
        <v>30950981</v>
      </c>
      <c r="B1143" s="12" t="s">
        <v>19118</v>
      </c>
      <c r="C1143" s="12" t="s">
        <v>19119</v>
      </c>
      <c r="D1143" s="12" t="s">
        <v>19120</v>
      </c>
      <c r="E1143" s="12" t="s">
        <v>14041</v>
      </c>
      <c r="F1143" s="12" t="s">
        <v>128</v>
      </c>
      <c r="G1143" s="12">
        <v>2019</v>
      </c>
      <c r="H1143" s="70">
        <v>43561</v>
      </c>
      <c r="K1143" s="12" t="s">
        <v>19121</v>
      </c>
    </row>
    <row r="1144" spans="1:11" ht="15.75" customHeight="1">
      <c r="A1144" s="12">
        <v>30988057</v>
      </c>
      <c r="B1144" s="12" t="s">
        <v>19122</v>
      </c>
      <c r="C1144" s="12" t="s">
        <v>19123</v>
      </c>
      <c r="D1144" s="12" t="s">
        <v>19124</v>
      </c>
      <c r="E1144" s="12" t="s">
        <v>19125</v>
      </c>
      <c r="F1144" s="12" t="s">
        <v>90</v>
      </c>
      <c r="G1144" s="12">
        <v>2019</v>
      </c>
      <c r="H1144" s="70">
        <v>43572</v>
      </c>
      <c r="I1144" s="12" t="s">
        <v>19126</v>
      </c>
      <c r="K1144" s="12" t="s">
        <v>19127</v>
      </c>
    </row>
    <row r="1145" spans="1:11" ht="15.75" customHeight="1">
      <c r="A1145" s="12">
        <v>31046619</v>
      </c>
      <c r="B1145" s="12" t="s">
        <v>19128</v>
      </c>
      <c r="C1145" s="12" t="s">
        <v>19129</v>
      </c>
      <c r="D1145" s="12" t="s">
        <v>19130</v>
      </c>
      <c r="E1145" s="12" t="s">
        <v>19131</v>
      </c>
      <c r="F1145" s="12" t="s">
        <v>725</v>
      </c>
      <c r="G1145" s="12">
        <v>2019</v>
      </c>
      <c r="H1145" s="70">
        <v>43589</v>
      </c>
      <c r="K1145" s="12" t="s">
        <v>19132</v>
      </c>
    </row>
    <row r="1146" spans="1:11" ht="15.75" customHeight="1">
      <c r="A1146" s="12">
        <v>31054966</v>
      </c>
      <c r="B1146" s="12" t="s">
        <v>19133</v>
      </c>
      <c r="C1146" s="12" t="s">
        <v>19134</v>
      </c>
      <c r="D1146" s="12" t="s">
        <v>19135</v>
      </c>
      <c r="E1146" s="12" t="s">
        <v>19136</v>
      </c>
      <c r="F1146" s="12" t="s">
        <v>4565</v>
      </c>
      <c r="G1146" s="12">
        <v>2019</v>
      </c>
      <c r="H1146" s="70">
        <v>43591</v>
      </c>
      <c r="K1146" s="12" t="s">
        <v>19137</v>
      </c>
    </row>
    <row r="1147" spans="1:11" ht="15.75" customHeight="1">
      <c r="A1147" s="12">
        <v>31175391</v>
      </c>
      <c r="B1147" s="12" t="s">
        <v>19138</v>
      </c>
      <c r="C1147" s="12" t="s">
        <v>19139</v>
      </c>
      <c r="D1147" s="12" t="s">
        <v>19140</v>
      </c>
      <c r="E1147" s="12" t="s">
        <v>19141</v>
      </c>
      <c r="F1147" s="12" t="s">
        <v>19142</v>
      </c>
      <c r="G1147" s="12">
        <v>2019</v>
      </c>
      <c r="H1147" s="70">
        <v>43625</v>
      </c>
      <c r="K1147" s="12" t="s">
        <v>19143</v>
      </c>
    </row>
    <row r="1148" spans="1:11" ht="15.75" customHeight="1">
      <c r="A1148" s="12">
        <v>31179859</v>
      </c>
      <c r="B1148" s="12" t="s">
        <v>19144</v>
      </c>
      <c r="C1148" s="12" t="s">
        <v>19145</v>
      </c>
      <c r="D1148" s="12" t="s">
        <v>19146</v>
      </c>
      <c r="E1148" s="12" t="s">
        <v>19147</v>
      </c>
      <c r="F1148" s="12" t="s">
        <v>19148</v>
      </c>
      <c r="G1148" s="12">
        <v>2019</v>
      </c>
      <c r="H1148" s="70">
        <v>43627</v>
      </c>
      <c r="K1148" s="12" t="s">
        <v>19149</v>
      </c>
    </row>
    <row r="1149" spans="1:11" ht="15.75" customHeight="1">
      <c r="A1149" s="12">
        <v>31194715</v>
      </c>
      <c r="B1149" s="12" t="s">
        <v>19150</v>
      </c>
      <c r="C1149" s="12" t="s">
        <v>19151</v>
      </c>
      <c r="D1149" s="12" t="s">
        <v>19152</v>
      </c>
      <c r="E1149" s="12" t="s">
        <v>19153</v>
      </c>
      <c r="F1149" s="12" t="s">
        <v>128</v>
      </c>
      <c r="G1149" s="12">
        <v>2019</v>
      </c>
      <c r="H1149" s="70">
        <v>43630</v>
      </c>
      <c r="I1149" s="12" t="s">
        <v>19154</v>
      </c>
      <c r="J1149" s="12" t="s">
        <v>19155</v>
      </c>
      <c r="K1149" s="12" t="s">
        <v>19156</v>
      </c>
    </row>
    <row r="1150" spans="1:11" ht="15.75" customHeight="1">
      <c r="A1150" s="12">
        <v>31194717</v>
      </c>
      <c r="B1150" s="12" t="s">
        <v>19157</v>
      </c>
      <c r="C1150" s="12" t="s">
        <v>19158</v>
      </c>
      <c r="D1150" s="12" t="s">
        <v>19159</v>
      </c>
      <c r="E1150" s="12" t="s">
        <v>16465</v>
      </c>
      <c r="F1150" s="12" t="s">
        <v>128</v>
      </c>
      <c r="G1150" s="12">
        <v>2019</v>
      </c>
      <c r="H1150" s="70">
        <v>43630</v>
      </c>
      <c r="K1150" s="12" t="s">
        <v>19160</v>
      </c>
    </row>
    <row r="1151" spans="1:11" ht="15.75" customHeight="1">
      <c r="A1151" s="12">
        <v>31233434</v>
      </c>
      <c r="B1151" s="12" t="s">
        <v>19161</v>
      </c>
      <c r="C1151" s="12" t="s">
        <v>19162</v>
      </c>
      <c r="D1151" s="12" t="s">
        <v>19163</v>
      </c>
      <c r="E1151" s="12" t="s">
        <v>13111</v>
      </c>
      <c r="F1151" s="12" t="s">
        <v>282</v>
      </c>
      <c r="G1151" s="12">
        <v>2019</v>
      </c>
      <c r="H1151" s="70">
        <v>43641</v>
      </c>
      <c r="K1151" s="12" t="s">
        <v>19164</v>
      </c>
    </row>
    <row r="1152" spans="1:11" ht="15.75" customHeight="1">
      <c r="A1152" s="12">
        <v>31260486</v>
      </c>
      <c r="B1152" s="12" t="s">
        <v>19165</v>
      </c>
      <c r="C1152" s="12" t="s">
        <v>19166</v>
      </c>
      <c r="D1152" s="12" t="s">
        <v>19167</v>
      </c>
      <c r="E1152" s="12" t="s">
        <v>11316</v>
      </c>
      <c r="F1152" s="12" t="s">
        <v>2168</v>
      </c>
      <c r="G1152" s="12">
        <v>2019</v>
      </c>
      <c r="H1152" s="70">
        <v>43648</v>
      </c>
      <c r="I1152" s="12" t="s">
        <v>19168</v>
      </c>
      <c r="K1152" s="12" t="s">
        <v>19169</v>
      </c>
    </row>
    <row r="1153" spans="1:11" ht="15.75" customHeight="1">
      <c r="A1153" s="12">
        <v>31307183</v>
      </c>
      <c r="B1153" s="12" t="s">
        <v>19170</v>
      </c>
      <c r="C1153" s="12" t="s">
        <v>19171</v>
      </c>
      <c r="D1153" s="12" t="s">
        <v>19172</v>
      </c>
      <c r="E1153" s="12" t="s">
        <v>19173</v>
      </c>
      <c r="F1153" s="12" t="s">
        <v>7614</v>
      </c>
      <c r="G1153" s="12">
        <v>2019</v>
      </c>
      <c r="H1153" s="70">
        <v>43663</v>
      </c>
      <c r="K1153" s="12" t="s">
        <v>19174</v>
      </c>
    </row>
    <row r="1154" spans="1:11" ht="15.75" customHeight="1">
      <c r="A1154" s="12">
        <v>31553313</v>
      </c>
      <c r="B1154" s="12" t="s">
        <v>19175</v>
      </c>
      <c r="C1154" s="12" t="s">
        <v>19176</v>
      </c>
      <c r="D1154" s="12" t="s">
        <v>19177</v>
      </c>
      <c r="E1154" s="12" t="s">
        <v>19178</v>
      </c>
      <c r="F1154" s="12" t="s">
        <v>19179</v>
      </c>
      <c r="G1154" s="12">
        <v>2019</v>
      </c>
      <c r="H1154" s="70">
        <v>43734</v>
      </c>
      <c r="K1154" s="12" t="s">
        <v>19180</v>
      </c>
    </row>
    <row r="1155" spans="1:11" ht="15.75" customHeight="1">
      <c r="A1155" s="12">
        <v>31922106</v>
      </c>
      <c r="B1155" s="12" t="s">
        <v>19181</v>
      </c>
      <c r="C1155" s="12" t="s">
        <v>19182</v>
      </c>
      <c r="D1155" s="12" t="s">
        <v>19183</v>
      </c>
      <c r="E1155" s="12" t="s">
        <v>19184</v>
      </c>
      <c r="F1155" s="12" t="s">
        <v>6224</v>
      </c>
      <c r="G1155" s="12">
        <v>2019</v>
      </c>
      <c r="H1155" s="70">
        <v>43841</v>
      </c>
      <c r="I1155" s="12" t="s">
        <v>19185</v>
      </c>
      <c r="K1155" s="12" t="s">
        <v>19186</v>
      </c>
    </row>
    <row r="1156" spans="1:11" ht="15.75" customHeight="1">
      <c r="A1156" s="12">
        <v>30312389</v>
      </c>
      <c r="B1156" s="12" t="s">
        <v>19187</v>
      </c>
      <c r="C1156" s="12" t="s">
        <v>19188</v>
      </c>
      <c r="D1156" s="12" t="s">
        <v>19189</v>
      </c>
      <c r="E1156" s="12" t="s">
        <v>19190</v>
      </c>
      <c r="F1156" s="12" t="s">
        <v>851</v>
      </c>
      <c r="G1156" s="12">
        <v>2019</v>
      </c>
      <c r="H1156" s="70">
        <v>43386</v>
      </c>
      <c r="K1156" s="12" t="s">
        <v>19191</v>
      </c>
    </row>
    <row r="1157" spans="1:11" ht="15.75" customHeight="1">
      <c r="A1157" s="12">
        <v>30873541</v>
      </c>
      <c r="B1157" s="12" t="s">
        <v>19192</v>
      </c>
      <c r="C1157" s="12" t="s">
        <v>19193</v>
      </c>
      <c r="D1157" s="12" t="s">
        <v>19194</v>
      </c>
      <c r="E1157" s="12" t="s">
        <v>5102</v>
      </c>
      <c r="F1157" s="12" t="s">
        <v>1115</v>
      </c>
      <c r="G1157" s="12">
        <v>2019</v>
      </c>
      <c r="H1157" s="70">
        <v>43540</v>
      </c>
      <c r="I1157" s="12" t="s">
        <v>19195</v>
      </c>
      <c r="K1157" s="12" t="s">
        <v>19196</v>
      </c>
    </row>
    <row r="1158" spans="1:11" ht="15.75" customHeight="1">
      <c r="A1158" s="12">
        <v>31029735</v>
      </c>
      <c r="B1158" s="12" t="s">
        <v>19197</v>
      </c>
      <c r="C1158" s="12" t="s">
        <v>19198</v>
      </c>
      <c r="D1158" s="12" t="s">
        <v>19199</v>
      </c>
      <c r="E1158" s="12" t="s">
        <v>19200</v>
      </c>
      <c r="F1158" s="12" t="s">
        <v>19201</v>
      </c>
      <c r="G1158" s="12">
        <v>2019</v>
      </c>
      <c r="H1158" s="70">
        <v>43584</v>
      </c>
      <c r="K1158" s="12" t="s">
        <v>19202</v>
      </c>
    </row>
    <row r="1159" spans="1:11" ht="15.75" customHeight="1">
      <c r="A1159" s="12">
        <v>31333682</v>
      </c>
      <c r="B1159" s="12" t="s">
        <v>19203</v>
      </c>
      <c r="C1159" s="12" t="s">
        <v>19204</v>
      </c>
      <c r="D1159" s="12" t="s">
        <v>19205</v>
      </c>
      <c r="E1159" s="12" t="s">
        <v>13687</v>
      </c>
      <c r="F1159" s="12" t="s">
        <v>4667</v>
      </c>
      <c r="G1159" s="12">
        <v>2019</v>
      </c>
      <c r="H1159" s="70">
        <v>43670</v>
      </c>
      <c r="I1159" s="12" t="s">
        <v>19206</v>
      </c>
      <c r="K1159" s="12" t="s">
        <v>19207</v>
      </c>
    </row>
    <row r="1160" spans="1:11" ht="15.75" customHeight="1">
      <c r="A1160" s="12">
        <v>31306419</v>
      </c>
      <c r="B1160" s="12" t="s">
        <v>19208</v>
      </c>
      <c r="C1160" s="12" t="s">
        <v>19209</v>
      </c>
      <c r="D1160" s="12" t="s">
        <v>19210</v>
      </c>
      <c r="E1160" s="12" t="s">
        <v>11532</v>
      </c>
      <c r="F1160" s="12" t="s">
        <v>2175</v>
      </c>
      <c r="G1160" s="12">
        <v>2019</v>
      </c>
      <c r="H1160" s="70">
        <v>43662</v>
      </c>
      <c r="I1160" s="12" t="s">
        <v>19211</v>
      </c>
      <c r="K1160" s="12" t="s">
        <v>19212</v>
      </c>
    </row>
    <row r="1161" spans="1:11" ht="15.75" customHeight="1">
      <c r="A1161" s="12">
        <v>31379424</v>
      </c>
      <c r="B1161" s="12" t="s">
        <v>19213</v>
      </c>
      <c r="C1161" s="12" t="s">
        <v>19214</v>
      </c>
      <c r="D1161" s="12" t="s">
        <v>19215</v>
      </c>
      <c r="E1161" s="12" t="s">
        <v>19216</v>
      </c>
      <c r="F1161" s="12" t="s">
        <v>2454</v>
      </c>
      <c r="G1161" s="12">
        <v>2019</v>
      </c>
      <c r="H1161" s="70">
        <v>43683</v>
      </c>
      <c r="I1161" s="12" t="s">
        <v>19217</v>
      </c>
      <c r="K1161" s="12" t="s">
        <v>19218</v>
      </c>
    </row>
    <row r="1162" spans="1:11" ht="15.75" customHeight="1">
      <c r="A1162" s="12">
        <v>31311884</v>
      </c>
      <c r="B1162" s="12" t="s">
        <v>19219</v>
      </c>
      <c r="C1162" s="12" t="s">
        <v>19220</v>
      </c>
      <c r="D1162" s="12" t="s">
        <v>19221</v>
      </c>
      <c r="E1162" s="12" t="s">
        <v>17656</v>
      </c>
      <c r="F1162" s="12" t="s">
        <v>2903</v>
      </c>
      <c r="G1162" s="12">
        <v>2019</v>
      </c>
      <c r="H1162" s="70">
        <v>43664</v>
      </c>
      <c r="I1162" s="12" t="s">
        <v>19222</v>
      </c>
      <c r="K1162" s="12" t="s">
        <v>19223</v>
      </c>
    </row>
    <row r="1163" spans="1:11" ht="15.75" customHeight="1">
      <c r="A1163" s="12">
        <v>30351348</v>
      </c>
      <c r="B1163" s="12" t="s">
        <v>19224</v>
      </c>
      <c r="C1163" s="12" t="s">
        <v>19225</v>
      </c>
      <c r="D1163" s="12" t="s">
        <v>19226</v>
      </c>
      <c r="E1163" s="12" t="s">
        <v>19227</v>
      </c>
      <c r="F1163" s="12" t="s">
        <v>851</v>
      </c>
      <c r="G1163" s="12">
        <v>2019</v>
      </c>
      <c r="H1163" s="70">
        <v>43397</v>
      </c>
      <c r="K1163" s="12" t="s">
        <v>19228</v>
      </c>
    </row>
    <row r="1164" spans="1:11" ht="15.75" customHeight="1">
      <c r="A1164" s="12">
        <v>31340797</v>
      </c>
      <c r="B1164" s="12" t="s">
        <v>19229</v>
      </c>
      <c r="C1164" s="12" t="s">
        <v>19230</v>
      </c>
      <c r="D1164" s="12" t="s">
        <v>19231</v>
      </c>
      <c r="E1164" s="12" t="s">
        <v>19232</v>
      </c>
      <c r="F1164" s="12" t="s">
        <v>392</v>
      </c>
      <c r="G1164" s="12">
        <v>2019</v>
      </c>
      <c r="H1164" s="70">
        <v>43672</v>
      </c>
      <c r="I1164" s="12" t="s">
        <v>19233</v>
      </c>
      <c r="K1164" s="12" t="s">
        <v>19234</v>
      </c>
    </row>
    <row r="1165" spans="1:11" ht="15.75" customHeight="1">
      <c r="A1165" s="12">
        <v>31565624</v>
      </c>
      <c r="B1165" s="12" t="s">
        <v>19235</v>
      </c>
      <c r="C1165" s="12" t="s">
        <v>19236</v>
      </c>
      <c r="D1165" s="12" t="s">
        <v>19237</v>
      </c>
      <c r="E1165" s="12" t="s">
        <v>6433</v>
      </c>
      <c r="F1165" s="12" t="s">
        <v>19238</v>
      </c>
      <c r="G1165" s="12">
        <v>2019</v>
      </c>
      <c r="H1165" s="70">
        <v>43739</v>
      </c>
      <c r="I1165" s="12" t="s">
        <v>19239</v>
      </c>
      <c r="K1165" s="12" t="s">
        <v>19240</v>
      </c>
    </row>
    <row r="1166" spans="1:11" ht="15.75" customHeight="1">
      <c r="A1166" s="12">
        <v>31440052</v>
      </c>
      <c r="B1166" s="12" t="s">
        <v>19241</v>
      </c>
      <c r="C1166" s="12" t="s">
        <v>19242</v>
      </c>
      <c r="D1166" s="12" t="s">
        <v>19243</v>
      </c>
      <c r="E1166" s="12" t="s">
        <v>19244</v>
      </c>
      <c r="F1166" s="12" t="s">
        <v>2320</v>
      </c>
      <c r="G1166" s="12">
        <v>2019</v>
      </c>
      <c r="H1166" s="70">
        <v>43701</v>
      </c>
      <c r="I1166" s="12" t="s">
        <v>19245</v>
      </c>
      <c r="K1166" s="12" t="s">
        <v>19246</v>
      </c>
    </row>
    <row r="1167" spans="1:11" ht="15.75" customHeight="1">
      <c r="A1167" s="12">
        <v>31365550</v>
      </c>
      <c r="B1167" s="12" t="s">
        <v>19247</v>
      </c>
      <c r="C1167" s="12" t="s">
        <v>19248</v>
      </c>
      <c r="D1167" s="12" t="s">
        <v>19249</v>
      </c>
      <c r="E1167" s="12" t="s">
        <v>19250</v>
      </c>
      <c r="F1167" s="12" t="s">
        <v>2168</v>
      </c>
      <c r="G1167" s="12">
        <v>2019</v>
      </c>
      <c r="H1167" s="70">
        <v>43678</v>
      </c>
      <c r="I1167" s="12" t="s">
        <v>19251</v>
      </c>
      <c r="K1167" s="12" t="s">
        <v>19252</v>
      </c>
    </row>
    <row r="1168" spans="1:11" ht="15.75" customHeight="1">
      <c r="A1168" s="12">
        <v>31370214</v>
      </c>
      <c r="B1168" s="12" t="s">
        <v>19253</v>
      </c>
      <c r="C1168" s="12" t="s">
        <v>19254</v>
      </c>
      <c r="D1168" s="12" t="s">
        <v>19255</v>
      </c>
      <c r="E1168" s="12" t="s">
        <v>12438</v>
      </c>
      <c r="F1168" s="12" t="s">
        <v>11544</v>
      </c>
      <c r="G1168" s="12">
        <v>2019</v>
      </c>
      <c r="H1168" s="70">
        <v>43680</v>
      </c>
      <c r="I1168" s="12" t="s">
        <v>19256</v>
      </c>
      <c r="K1168" s="12" t="s">
        <v>19257</v>
      </c>
    </row>
    <row r="1169" spans="1:11" ht="15.75" customHeight="1">
      <c r="A1169" s="12">
        <v>30375511</v>
      </c>
      <c r="B1169" s="12" t="s">
        <v>19258</v>
      </c>
      <c r="C1169" s="12" t="s">
        <v>19259</v>
      </c>
      <c r="D1169" s="12" t="s">
        <v>19260</v>
      </c>
      <c r="E1169" s="12" t="s">
        <v>2404</v>
      </c>
      <c r="F1169" s="12" t="s">
        <v>19261</v>
      </c>
      <c r="G1169" s="12">
        <v>2019</v>
      </c>
      <c r="H1169" s="70">
        <v>43404</v>
      </c>
      <c r="I1169" s="12" t="s">
        <v>19262</v>
      </c>
      <c r="K1169" s="12" t="s">
        <v>19263</v>
      </c>
    </row>
    <row r="1170" spans="1:11" ht="15.75" customHeight="1">
      <c r="A1170" s="12">
        <v>30719706</v>
      </c>
      <c r="B1170" s="12" t="s">
        <v>19264</v>
      </c>
      <c r="C1170" s="12" t="s">
        <v>19265</v>
      </c>
      <c r="D1170" s="12" t="s">
        <v>19266</v>
      </c>
      <c r="E1170" s="12" t="s">
        <v>19267</v>
      </c>
      <c r="F1170" s="12" t="s">
        <v>4139</v>
      </c>
      <c r="G1170" s="12">
        <v>2019</v>
      </c>
      <c r="H1170" s="70">
        <v>43502</v>
      </c>
      <c r="K1170" s="12" t="s">
        <v>19268</v>
      </c>
    </row>
    <row r="1171" spans="1:11" ht="15.75" customHeight="1">
      <c r="A1171" s="12">
        <v>30954953</v>
      </c>
      <c r="B1171" s="12" t="s">
        <v>19269</v>
      </c>
      <c r="C1171" s="12" t="s">
        <v>19270</v>
      </c>
      <c r="D1171" s="12" t="s">
        <v>19271</v>
      </c>
      <c r="E1171" s="12" t="s">
        <v>19272</v>
      </c>
      <c r="F1171" s="12" t="s">
        <v>251</v>
      </c>
      <c r="G1171" s="12">
        <v>2019</v>
      </c>
      <c r="H1171" s="70">
        <v>43563</v>
      </c>
      <c r="I1171" s="12" t="s">
        <v>19273</v>
      </c>
      <c r="J1171" s="12" t="s">
        <v>19274</v>
      </c>
      <c r="K1171" s="12" t="s">
        <v>19275</v>
      </c>
    </row>
    <row r="1172" spans="1:11" ht="15.75" customHeight="1">
      <c r="A1172" s="12">
        <v>30957594</v>
      </c>
      <c r="B1172" s="12" t="s">
        <v>19276</v>
      </c>
      <c r="C1172" s="12" t="s">
        <v>19277</v>
      </c>
      <c r="D1172" s="12" t="s">
        <v>19278</v>
      </c>
      <c r="E1172" s="12" t="s">
        <v>2174</v>
      </c>
      <c r="F1172" s="12" t="s">
        <v>5568</v>
      </c>
      <c r="G1172" s="12">
        <v>2019</v>
      </c>
      <c r="H1172" s="70">
        <v>43564</v>
      </c>
      <c r="I1172" s="12" t="s">
        <v>19279</v>
      </c>
      <c r="J1172" s="12" t="s">
        <v>19280</v>
      </c>
      <c r="K1172" s="12" t="s">
        <v>19281</v>
      </c>
    </row>
    <row r="1173" spans="1:11" ht="15.75" customHeight="1">
      <c r="A1173" s="12">
        <v>31007108</v>
      </c>
      <c r="B1173" s="12" t="s">
        <v>19282</v>
      </c>
      <c r="C1173" s="12" t="s">
        <v>19283</v>
      </c>
      <c r="D1173" s="12" t="s">
        <v>19284</v>
      </c>
      <c r="E1173" s="12" t="s">
        <v>19285</v>
      </c>
      <c r="F1173" s="12" t="s">
        <v>8301</v>
      </c>
      <c r="G1173" s="12">
        <v>2019</v>
      </c>
      <c r="H1173" s="70">
        <v>43578</v>
      </c>
      <c r="K1173" s="12" t="s">
        <v>19286</v>
      </c>
    </row>
    <row r="1174" spans="1:11" ht="15.75" customHeight="1">
      <c r="A1174" s="12">
        <v>31010954</v>
      </c>
      <c r="B1174" s="12" t="s">
        <v>19287</v>
      </c>
      <c r="C1174" s="12" t="s">
        <v>19288</v>
      </c>
      <c r="D1174" s="12" t="s">
        <v>19289</v>
      </c>
      <c r="E1174" s="12" t="s">
        <v>19290</v>
      </c>
      <c r="F1174" s="12" t="s">
        <v>251</v>
      </c>
      <c r="G1174" s="12">
        <v>2019</v>
      </c>
      <c r="H1174" s="70">
        <v>43579</v>
      </c>
      <c r="I1174" s="12" t="s">
        <v>19291</v>
      </c>
      <c r="J1174" s="12" t="s">
        <v>19292</v>
      </c>
      <c r="K1174" s="12" t="s">
        <v>19293</v>
      </c>
    </row>
    <row r="1175" spans="1:11" ht="15.75" customHeight="1">
      <c r="A1175" s="12">
        <v>31055469</v>
      </c>
      <c r="B1175" s="12" t="s">
        <v>19294</v>
      </c>
      <c r="C1175" s="12" t="s">
        <v>19295</v>
      </c>
      <c r="D1175" s="12" t="s">
        <v>19296</v>
      </c>
      <c r="E1175" s="12" t="s">
        <v>19297</v>
      </c>
      <c r="F1175" s="12" t="s">
        <v>251</v>
      </c>
      <c r="G1175" s="12">
        <v>2019</v>
      </c>
      <c r="H1175" s="70">
        <v>43591</v>
      </c>
      <c r="I1175" s="12" t="s">
        <v>19298</v>
      </c>
      <c r="K1175" s="12" t="s">
        <v>19299</v>
      </c>
    </row>
    <row r="1176" spans="1:11" ht="15.75" customHeight="1">
      <c r="A1176" s="12">
        <v>31074566</v>
      </c>
      <c r="B1176" s="12" t="s">
        <v>19300</v>
      </c>
      <c r="C1176" s="12" t="s">
        <v>19301</v>
      </c>
      <c r="D1176" s="12" t="s">
        <v>19302</v>
      </c>
      <c r="E1176" s="12" t="s">
        <v>19303</v>
      </c>
      <c r="F1176" s="12" t="s">
        <v>5898</v>
      </c>
      <c r="G1176" s="12">
        <v>2019</v>
      </c>
      <c r="H1176" s="70">
        <v>43596</v>
      </c>
      <c r="K1176" s="12" t="s">
        <v>19304</v>
      </c>
    </row>
    <row r="1177" spans="1:11" ht="15.75" customHeight="1">
      <c r="A1177" s="12">
        <v>31085708</v>
      </c>
      <c r="B1177" s="12" t="s">
        <v>19305</v>
      </c>
      <c r="C1177" s="12" t="s">
        <v>19306</v>
      </c>
      <c r="D1177" s="12" t="s">
        <v>19307</v>
      </c>
      <c r="E1177" s="12" t="s">
        <v>273</v>
      </c>
      <c r="F1177" s="12" t="s">
        <v>90</v>
      </c>
      <c r="G1177" s="12">
        <v>2019</v>
      </c>
      <c r="H1177" s="70">
        <v>43601</v>
      </c>
      <c r="I1177" s="12" t="s">
        <v>19308</v>
      </c>
      <c r="K1177" s="12" t="s">
        <v>19309</v>
      </c>
    </row>
    <row r="1178" spans="1:11" ht="15.75" customHeight="1">
      <c r="A1178" s="12">
        <v>31097677</v>
      </c>
      <c r="B1178" s="12" t="s">
        <v>19310</v>
      </c>
      <c r="C1178" s="12" t="s">
        <v>19311</v>
      </c>
      <c r="D1178" s="12" t="s">
        <v>19312</v>
      </c>
      <c r="E1178" s="12" t="s">
        <v>12624</v>
      </c>
      <c r="F1178" s="12" t="s">
        <v>251</v>
      </c>
      <c r="G1178" s="12">
        <v>2019</v>
      </c>
      <c r="H1178" s="70">
        <v>43603</v>
      </c>
      <c r="K1178" s="12" t="s">
        <v>19313</v>
      </c>
    </row>
    <row r="1179" spans="1:11" ht="15.75" customHeight="1">
      <c r="A1179" s="12">
        <v>31097678</v>
      </c>
      <c r="B1179" s="12" t="s">
        <v>19314</v>
      </c>
      <c r="C1179" s="12" t="s">
        <v>19315</v>
      </c>
      <c r="D1179" s="12" t="s">
        <v>19316</v>
      </c>
      <c r="E1179" s="12" t="s">
        <v>19317</v>
      </c>
      <c r="F1179" s="12" t="s">
        <v>251</v>
      </c>
      <c r="G1179" s="12">
        <v>2019</v>
      </c>
      <c r="H1179" s="70">
        <v>43603</v>
      </c>
      <c r="K1179" s="12" t="s">
        <v>19318</v>
      </c>
    </row>
    <row r="1180" spans="1:11" ht="15.75" customHeight="1">
      <c r="A1180" s="12">
        <v>31112775</v>
      </c>
      <c r="B1180" s="12" t="s">
        <v>19319</v>
      </c>
      <c r="C1180" s="12" t="s">
        <v>19320</v>
      </c>
      <c r="D1180" s="12" t="s">
        <v>19321</v>
      </c>
      <c r="E1180" s="12" t="s">
        <v>19322</v>
      </c>
      <c r="F1180" s="12" t="s">
        <v>9682</v>
      </c>
      <c r="G1180" s="12">
        <v>2019</v>
      </c>
      <c r="H1180" s="70">
        <v>43607</v>
      </c>
      <c r="K1180" s="12" t="s">
        <v>19323</v>
      </c>
    </row>
    <row r="1181" spans="1:11" ht="15.75" customHeight="1">
      <c r="A1181" s="12">
        <v>31122336</v>
      </c>
      <c r="B1181" s="12" t="s">
        <v>19324</v>
      </c>
      <c r="C1181" s="12" t="s">
        <v>19325</v>
      </c>
      <c r="D1181" s="12" t="s">
        <v>19326</v>
      </c>
      <c r="E1181" s="12" t="s">
        <v>8053</v>
      </c>
      <c r="F1181" s="12" t="s">
        <v>443</v>
      </c>
      <c r="G1181" s="12">
        <v>2019</v>
      </c>
      <c r="H1181" s="70">
        <v>43610</v>
      </c>
      <c r="K1181" s="12" t="s">
        <v>19327</v>
      </c>
    </row>
    <row r="1182" spans="1:11" ht="15.75" customHeight="1">
      <c r="A1182" s="12">
        <v>31160363</v>
      </c>
      <c r="B1182" s="12" t="s">
        <v>19328</v>
      </c>
      <c r="C1182" s="12" t="s">
        <v>19329</v>
      </c>
      <c r="D1182" s="12" t="s">
        <v>19330</v>
      </c>
      <c r="E1182" s="12" t="s">
        <v>19331</v>
      </c>
      <c r="F1182" s="12" t="s">
        <v>90</v>
      </c>
      <c r="G1182" s="12">
        <v>2019</v>
      </c>
      <c r="H1182" s="70">
        <v>43621</v>
      </c>
      <c r="I1182" s="12" t="s">
        <v>19332</v>
      </c>
      <c r="K1182" s="12" t="s">
        <v>19333</v>
      </c>
    </row>
    <row r="1183" spans="1:11" ht="15.75" customHeight="1">
      <c r="A1183" s="12">
        <v>31162639</v>
      </c>
      <c r="B1183" s="12" t="s">
        <v>19334</v>
      </c>
      <c r="C1183" s="12" t="s">
        <v>19335</v>
      </c>
      <c r="D1183" s="12" t="s">
        <v>19336</v>
      </c>
      <c r="E1183" s="12" t="s">
        <v>19337</v>
      </c>
      <c r="F1183" s="12" t="s">
        <v>3796</v>
      </c>
      <c r="G1183" s="12">
        <v>2019</v>
      </c>
      <c r="H1183" s="70">
        <v>43621</v>
      </c>
      <c r="K1183" s="12" t="s">
        <v>19338</v>
      </c>
    </row>
    <row r="1184" spans="1:11" ht="15.75" customHeight="1">
      <c r="A1184" s="12">
        <v>31190174</v>
      </c>
      <c r="B1184" s="12" t="s">
        <v>19339</v>
      </c>
      <c r="C1184" s="12" t="s">
        <v>19340</v>
      </c>
      <c r="D1184" s="12" t="s">
        <v>19341</v>
      </c>
      <c r="E1184" s="12" t="s">
        <v>19342</v>
      </c>
      <c r="F1184" s="12" t="s">
        <v>239</v>
      </c>
      <c r="G1184" s="12">
        <v>2019</v>
      </c>
      <c r="H1184" s="70">
        <v>43630</v>
      </c>
      <c r="K1184" s="12" t="s">
        <v>19343</v>
      </c>
    </row>
    <row r="1185" spans="1:11" ht="15.75" customHeight="1">
      <c r="A1185" s="12">
        <v>31193761</v>
      </c>
      <c r="B1185" s="12" t="s">
        <v>19344</v>
      </c>
      <c r="C1185" s="12" t="s">
        <v>19345</v>
      </c>
      <c r="D1185" s="12" t="s">
        <v>19346</v>
      </c>
      <c r="E1185" s="12" t="s">
        <v>19347</v>
      </c>
      <c r="F1185" s="12" t="s">
        <v>17565</v>
      </c>
      <c r="G1185" s="12">
        <v>2019</v>
      </c>
      <c r="H1185" s="70">
        <v>43630</v>
      </c>
      <c r="I1185" s="12" t="s">
        <v>19348</v>
      </c>
      <c r="K1185" s="12" t="s">
        <v>19349</v>
      </c>
    </row>
    <row r="1186" spans="1:11" ht="15.75" customHeight="1">
      <c r="A1186" s="12">
        <v>31256954</v>
      </c>
      <c r="B1186" s="12" t="s">
        <v>19350</v>
      </c>
      <c r="C1186" s="12" t="s">
        <v>19351</v>
      </c>
      <c r="D1186" s="12" t="s">
        <v>19352</v>
      </c>
      <c r="E1186" s="12" t="s">
        <v>19353</v>
      </c>
      <c r="F1186" s="12" t="s">
        <v>987</v>
      </c>
      <c r="G1186" s="12">
        <v>2019</v>
      </c>
      <c r="H1186" s="70">
        <v>43648</v>
      </c>
      <c r="K1186" s="12" t="s">
        <v>19354</v>
      </c>
    </row>
    <row r="1187" spans="1:11" ht="15.75" customHeight="1">
      <c r="A1187" s="12">
        <v>31270010</v>
      </c>
      <c r="B1187" s="12" t="s">
        <v>19355</v>
      </c>
      <c r="C1187" s="12" t="s">
        <v>19356</v>
      </c>
      <c r="D1187" s="12" t="s">
        <v>19357</v>
      </c>
      <c r="E1187" s="12" t="s">
        <v>19358</v>
      </c>
      <c r="F1187" s="12" t="s">
        <v>443</v>
      </c>
      <c r="G1187" s="12">
        <v>2019</v>
      </c>
      <c r="H1187" s="70">
        <v>43651</v>
      </c>
      <c r="K1187" s="12" t="s">
        <v>19359</v>
      </c>
    </row>
    <row r="1188" spans="1:11" ht="15.75" customHeight="1">
      <c r="A1188" s="12">
        <v>31296280</v>
      </c>
      <c r="B1188" s="12" t="s">
        <v>19360</v>
      </c>
      <c r="C1188" s="12" t="s">
        <v>19361</v>
      </c>
      <c r="D1188" s="12" t="s">
        <v>19362</v>
      </c>
      <c r="E1188" s="12" t="s">
        <v>13865</v>
      </c>
      <c r="F1188" s="12" t="s">
        <v>443</v>
      </c>
      <c r="G1188" s="12">
        <v>2019</v>
      </c>
      <c r="H1188" s="70">
        <v>43659</v>
      </c>
      <c r="I1188" s="12" t="s">
        <v>19363</v>
      </c>
      <c r="J1188" s="12" t="s">
        <v>19364</v>
      </c>
      <c r="K1188" s="12" t="s">
        <v>19365</v>
      </c>
    </row>
    <row r="1189" spans="1:11" ht="15.75" customHeight="1">
      <c r="A1189" s="12">
        <v>31320599</v>
      </c>
      <c r="B1189" s="12" t="s">
        <v>19366</v>
      </c>
      <c r="C1189" s="12" t="s">
        <v>19367</v>
      </c>
      <c r="D1189" s="12" t="s">
        <v>19368</v>
      </c>
      <c r="E1189" s="12" t="s">
        <v>19369</v>
      </c>
      <c r="F1189" s="12" t="s">
        <v>251</v>
      </c>
      <c r="G1189" s="12">
        <v>2019</v>
      </c>
      <c r="H1189" s="70">
        <v>43666</v>
      </c>
      <c r="K1189" s="12" t="s">
        <v>19370</v>
      </c>
    </row>
    <row r="1190" spans="1:11" ht="15.75" customHeight="1">
      <c r="A1190" s="12">
        <v>31468679</v>
      </c>
      <c r="B1190" s="12" t="s">
        <v>19371</v>
      </c>
      <c r="C1190" s="12" t="s">
        <v>19372</v>
      </c>
      <c r="D1190" s="12" t="s">
        <v>19373</v>
      </c>
      <c r="E1190" s="12" t="s">
        <v>19374</v>
      </c>
      <c r="F1190" s="12" t="s">
        <v>7032</v>
      </c>
      <c r="G1190" s="12">
        <v>2019</v>
      </c>
      <c r="H1190" s="70">
        <v>43708</v>
      </c>
      <c r="I1190" s="12" t="s">
        <v>19375</v>
      </c>
      <c r="K1190" s="12" t="s">
        <v>19376</v>
      </c>
    </row>
    <row r="1191" spans="1:11" ht="15.75" customHeight="1">
      <c r="A1191" s="12">
        <v>31468730</v>
      </c>
      <c r="B1191" s="12" t="s">
        <v>19377</v>
      </c>
      <c r="C1191" s="12" t="s">
        <v>19378</v>
      </c>
      <c r="D1191" s="12" t="s">
        <v>19379</v>
      </c>
      <c r="E1191" s="12" t="s">
        <v>9413</v>
      </c>
      <c r="F1191" s="12" t="s">
        <v>7032</v>
      </c>
      <c r="G1191" s="12">
        <v>2019</v>
      </c>
      <c r="H1191" s="70">
        <v>43708</v>
      </c>
      <c r="I1191" s="12" t="s">
        <v>19380</v>
      </c>
      <c r="K1191" s="12" t="s">
        <v>19381</v>
      </c>
    </row>
    <row r="1192" spans="1:11" ht="15.75" customHeight="1">
      <c r="A1192" s="12">
        <v>31573518</v>
      </c>
      <c r="B1192" s="12" t="s">
        <v>19382</v>
      </c>
      <c r="C1192" s="12" t="s">
        <v>19383</v>
      </c>
      <c r="D1192" s="12" t="s">
        <v>19384</v>
      </c>
      <c r="E1192" s="12" t="s">
        <v>19385</v>
      </c>
      <c r="F1192" s="12" t="s">
        <v>19386</v>
      </c>
      <c r="G1192" s="12">
        <v>2019</v>
      </c>
      <c r="H1192" s="70">
        <v>43740</v>
      </c>
      <c r="K1192" s="12" t="s">
        <v>19387</v>
      </c>
    </row>
    <row r="1193" spans="1:11" ht="15.75" customHeight="1">
      <c r="A1193" s="12">
        <v>31647538</v>
      </c>
      <c r="B1193" s="12" t="s">
        <v>19388</v>
      </c>
      <c r="C1193" s="12" t="s">
        <v>19389</v>
      </c>
      <c r="D1193" s="12" t="s">
        <v>19390</v>
      </c>
      <c r="E1193" s="12" t="s">
        <v>19391</v>
      </c>
      <c r="F1193" s="12" t="s">
        <v>2860</v>
      </c>
      <c r="G1193" s="12">
        <v>2019</v>
      </c>
      <c r="H1193" s="70">
        <v>43763</v>
      </c>
      <c r="I1193" s="12" t="s">
        <v>19392</v>
      </c>
      <c r="K1193" s="12" t="s">
        <v>19393</v>
      </c>
    </row>
    <row r="1194" spans="1:11" ht="15.75" customHeight="1">
      <c r="A1194" s="12">
        <v>31390037</v>
      </c>
      <c r="B1194" s="12" t="s">
        <v>19394</v>
      </c>
      <c r="C1194" s="12" t="s">
        <v>19395</v>
      </c>
      <c r="D1194" s="12" t="s">
        <v>19396</v>
      </c>
      <c r="E1194" s="12" t="s">
        <v>11513</v>
      </c>
      <c r="F1194" s="12" t="s">
        <v>19397</v>
      </c>
      <c r="G1194" s="12">
        <v>2019</v>
      </c>
      <c r="H1194" s="70">
        <v>43685</v>
      </c>
      <c r="I1194" s="12" t="s">
        <v>19398</v>
      </c>
      <c r="K1194" s="12" t="s">
        <v>19399</v>
      </c>
    </row>
    <row r="1195" spans="1:11" ht="15.75" customHeight="1">
      <c r="A1195" s="12">
        <v>31387908</v>
      </c>
      <c r="B1195" s="12" t="s">
        <v>19400</v>
      </c>
      <c r="C1195" s="12" t="s">
        <v>19401</v>
      </c>
      <c r="D1195" s="12" t="s">
        <v>19402</v>
      </c>
      <c r="E1195" s="12" t="s">
        <v>19403</v>
      </c>
      <c r="F1195" s="12" t="s">
        <v>2903</v>
      </c>
      <c r="G1195" s="12">
        <v>2019</v>
      </c>
      <c r="H1195" s="70">
        <v>43685</v>
      </c>
      <c r="I1195" s="12" t="s">
        <v>19404</v>
      </c>
      <c r="K1195" s="12" t="s">
        <v>19405</v>
      </c>
    </row>
    <row r="1196" spans="1:11" ht="15.75" customHeight="1">
      <c r="A1196" s="12">
        <v>31440475</v>
      </c>
      <c r="B1196" s="12" t="s">
        <v>19406</v>
      </c>
      <c r="C1196" s="12" t="s">
        <v>19407</v>
      </c>
      <c r="D1196" s="12" t="s">
        <v>19408</v>
      </c>
      <c r="E1196" s="12" t="s">
        <v>19409</v>
      </c>
      <c r="F1196" s="12" t="s">
        <v>559</v>
      </c>
      <c r="G1196" s="12">
        <v>2019</v>
      </c>
      <c r="H1196" s="70">
        <v>43701</v>
      </c>
      <c r="I1196" s="12" t="s">
        <v>19410</v>
      </c>
      <c r="K1196" s="12" t="s">
        <v>19411</v>
      </c>
    </row>
    <row r="1197" spans="1:11" ht="15.75" customHeight="1">
      <c r="A1197" s="12">
        <v>31448242</v>
      </c>
      <c r="B1197" s="12" t="s">
        <v>19412</v>
      </c>
      <c r="C1197" s="12" t="s">
        <v>19413</v>
      </c>
      <c r="D1197" s="12" t="s">
        <v>19414</v>
      </c>
      <c r="E1197" s="12" t="s">
        <v>19415</v>
      </c>
      <c r="F1197" s="12" t="s">
        <v>559</v>
      </c>
      <c r="G1197" s="12">
        <v>2019</v>
      </c>
      <c r="H1197" s="70">
        <v>43704</v>
      </c>
      <c r="I1197" s="12" t="s">
        <v>19416</v>
      </c>
      <c r="K1197" s="12" t="s">
        <v>19417</v>
      </c>
    </row>
    <row r="1198" spans="1:11" ht="15.75" customHeight="1">
      <c r="A1198" s="12">
        <v>31405377</v>
      </c>
      <c r="B1198" s="12" t="s">
        <v>19418</v>
      </c>
      <c r="C1198" s="12" t="s">
        <v>19419</v>
      </c>
      <c r="D1198" s="12" t="s">
        <v>19420</v>
      </c>
      <c r="E1198" s="12" t="s">
        <v>19421</v>
      </c>
      <c r="F1198" s="12" t="s">
        <v>8511</v>
      </c>
      <c r="G1198" s="12">
        <v>2019</v>
      </c>
      <c r="H1198" s="70">
        <v>43691</v>
      </c>
      <c r="I1198" s="12" t="s">
        <v>19422</v>
      </c>
      <c r="K1198" s="12" t="s">
        <v>19423</v>
      </c>
    </row>
    <row r="1199" spans="1:11" ht="15.75" customHeight="1">
      <c r="A1199" s="12">
        <v>31202460</v>
      </c>
      <c r="B1199" s="12" t="s">
        <v>19424</v>
      </c>
      <c r="C1199" s="12" t="s">
        <v>19425</v>
      </c>
      <c r="D1199" s="12" t="s">
        <v>19426</v>
      </c>
      <c r="E1199" s="12" t="s">
        <v>7090</v>
      </c>
      <c r="F1199" s="12" t="s">
        <v>384</v>
      </c>
      <c r="G1199" s="12">
        <v>2019</v>
      </c>
      <c r="H1199" s="70">
        <v>43633</v>
      </c>
      <c r="K1199" s="12" t="s">
        <v>19427</v>
      </c>
    </row>
    <row r="1200" spans="1:11" ht="15.75" customHeight="1">
      <c r="A1200" s="12">
        <v>31409678</v>
      </c>
      <c r="B1200" s="12" t="s">
        <v>19428</v>
      </c>
      <c r="C1200" s="12" t="s">
        <v>19429</v>
      </c>
      <c r="D1200" s="12" t="s">
        <v>19430</v>
      </c>
      <c r="E1200" s="12" t="s">
        <v>19431</v>
      </c>
      <c r="F1200" s="12" t="s">
        <v>2903</v>
      </c>
      <c r="G1200" s="12">
        <v>2019</v>
      </c>
      <c r="H1200" s="70">
        <v>43692</v>
      </c>
      <c r="I1200" s="12" t="s">
        <v>19432</v>
      </c>
      <c r="K1200" s="12" t="s">
        <v>19433</v>
      </c>
    </row>
    <row r="1201" spans="1:11" ht="15.75" customHeight="1">
      <c r="A1201" s="12">
        <v>31412025</v>
      </c>
      <c r="B1201" s="12" t="s">
        <v>19434</v>
      </c>
      <c r="C1201" s="12" t="s">
        <v>19435</v>
      </c>
      <c r="D1201" s="12" t="s">
        <v>19436</v>
      </c>
      <c r="E1201" s="12" t="s">
        <v>11532</v>
      </c>
      <c r="F1201" s="12" t="s">
        <v>2175</v>
      </c>
      <c r="G1201" s="12">
        <v>2019</v>
      </c>
      <c r="H1201" s="70">
        <v>43692</v>
      </c>
      <c r="I1201" s="12" t="s">
        <v>19437</v>
      </c>
      <c r="K1201" s="12" t="s">
        <v>19438</v>
      </c>
    </row>
    <row r="1202" spans="1:11" ht="15.75" customHeight="1">
      <c r="A1202" s="12">
        <v>31386347</v>
      </c>
      <c r="B1202" s="12" t="s">
        <v>19439</v>
      </c>
      <c r="C1202" s="12" t="s">
        <v>19440</v>
      </c>
      <c r="D1202" s="12" t="s">
        <v>19441</v>
      </c>
      <c r="E1202" s="12" t="s">
        <v>19442</v>
      </c>
      <c r="F1202" s="12" t="s">
        <v>55</v>
      </c>
      <c r="G1202" s="12">
        <v>2019</v>
      </c>
      <c r="H1202" s="70">
        <v>43684</v>
      </c>
      <c r="I1202" s="12" t="s">
        <v>19443</v>
      </c>
      <c r="J1202" s="12" t="s">
        <v>19444</v>
      </c>
      <c r="K1202" s="12" t="s">
        <v>19445</v>
      </c>
    </row>
    <row r="1203" spans="1:11" ht="15.75" customHeight="1">
      <c r="A1203" s="12">
        <v>31528632</v>
      </c>
      <c r="B1203" s="12" t="s">
        <v>19446</v>
      </c>
      <c r="C1203" s="12" t="s">
        <v>19447</v>
      </c>
      <c r="D1203" s="12" t="s">
        <v>19448</v>
      </c>
      <c r="E1203" s="12" t="s">
        <v>19449</v>
      </c>
      <c r="F1203" s="12" t="s">
        <v>11777</v>
      </c>
      <c r="G1203" s="12">
        <v>2019</v>
      </c>
      <c r="H1203" s="70">
        <v>43727</v>
      </c>
      <c r="I1203" s="12" t="s">
        <v>19450</v>
      </c>
      <c r="K1203" s="12" t="s">
        <v>19451</v>
      </c>
    </row>
    <row r="1204" spans="1:11" ht="15.75" customHeight="1">
      <c r="A1204" s="12">
        <v>31552195</v>
      </c>
      <c r="B1204" s="12" t="s">
        <v>19452</v>
      </c>
      <c r="C1204" s="12" t="s">
        <v>19453</v>
      </c>
      <c r="D1204" s="12" t="s">
        <v>19454</v>
      </c>
      <c r="E1204" s="12" t="s">
        <v>13062</v>
      </c>
      <c r="F1204" s="12" t="s">
        <v>559</v>
      </c>
      <c r="G1204" s="12">
        <v>2019</v>
      </c>
      <c r="H1204" s="70">
        <v>43734</v>
      </c>
      <c r="I1204" s="12" t="s">
        <v>19455</v>
      </c>
      <c r="K1204" s="12" t="s">
        <v>19456</v>
      </c>
    </row>
    <row r="1205" spans="1:11" ht="15.75" customHeight="1">
      <c r="A1205" s="12">
        <v>31455431</v>
      </c>
      <c r="B1205" s="12" t="s">
        <v>19457</v>
      </c>
      <c r="C1205" s="12" t="s">
        <v>19458</v>
      </c>
      <c r="D1205" s="12" t="s">
        <v>19459</v>
      </c>
      <c r="E1205" s="12" t="s">
        <v>19460</v>
      </c>
      <c r="F1205" s="12" t="s">
        <v>10933</v>
      </c>
      <c r="G1205" s="12">
        <v>2019</v>
      </c>
      <c r="H1205" s="70">
        <v>43706</v>
      </c>
      <c r="I1205" s="12" t="s">
        <v>19461</v>
      </c>
      <c r="K1205" s="12" t="s">
        <v>19462</v>
      </c>
    </row>
    <row r="1206" spans="1:11" ht="15.75" customHeight="1">
      <c r="A1206" s="12">
        <v>31695443</v>
      </c>
      <c r="B1206" s="12" t="s">
        <v>19463</v>
      </c>
      <c r="C1206" s="12" t="s">
        <v>19464</v>
      </c>
      <c r="D1206" s="12" t="s">
        <v>19465</v>
      </c>
      <c r="E1206" s="12" t="s">
        <v>19466</v>
      </c>
      <c r="F1206" s="12" t="s">
        <v>8071</v>
      </c>
      <c r="G1206" s="12">
        <v>2019</v>
      </c>
      <c r="H1206" s="70">
        <v>43777</v>
      </c>
      <c r="I1206" s="12" t="s">
        <v>19467</v>
      </c>
      <c r="K1206" s="12" t="s">
        <v>19468</v>
      </c>
    </row>
    <row r="1207" spans="1:11" ht="15.75" customHeight="1">
      <c r="A1207" s="12">
        <v>30520971</v>
      </c>
      <c r="B1207" s="12" t="s">
        <v>19469</v>
      </c>
      <c r="C1207" s="12" t="s">
        <v>19470</v>
      </c>
      <c r="D1207" s="12" t="s">
        <v>19471</v>
      </c>
      <c r="E1207" s="12" t="s">
        <v>19472</v>
      </c>
      <c r="F1207" s="12" t="s">
        <v>851</v>
      </c>
      <c r="G1207" s="12">
        <v>2019</v>
      </c>
      <c r="H1207" s="70">
        <v>43441</v>
      </c>
      <c r="K1207" s="12" t="s">
        <v>19473</v>
      </c>
    </row>
    <row r="1208" spans="1:11" ht="15.75" customHeight="1">
      <c r="A1208" s="12">
        <v>30394817</v>
      </c>
      <c r="B1208" s="12" t="s">
        <v>19474</v>
      </c>
      <c r="C1208" s="12" t="s">
        <v>19475</v>
      </c>
      <c r="D1208" s="12" t="s">
        <v>19476</v>
      </c>
      <c r="E1208" s="12" t="s">
        <v>19477</v>
      </c>
      <c r="F1208" s="12" t="s">
        <v>7974</v>
      </c>
      <c r="G1208" s="12">
        <v>2019</v>
      </c>
      <c r="H1208" s="70">
        <v>43410</v>
      </c>
      <c r="K1208" s="12" t="s">
        <v>19478</v>
      </c>
    </row>
    <row r="1209" spans="1:11" ht="15.75" customHeight="1">
      <c r="A1209" s="12">
        <v>31113904</v>
      </c>
      <c r="B1209" s="12" t="s">
        <v>19479</v>
      </c>
      <c r="C1209" s="12" t="s">
        <v>19480</v>
      </c>
      <c r="D1209" s="12" t="s">
        <v>19481</v>
      </c>
      <c r="E1209" s="12" t="s">
        <v>9413</v>
      </c>
      <c r="F1209" s="12" t="s">
        <v>251</v>
      </c>
      <c r="G1209" s="12">
        <v>2019</v>
      </c>
      <c r="H1209" s="70">
        <v>43608</v>
      </c>
      <c r="K1209" s="12" t="s">
        <v>19482</v>
      </c>
    </row>
    <row r="1210" spans="1:11" ht="15.75" customHeight="1">
      <c r="A1210" s="12">
        <v>31145447</v>
      </c>
      <c r="B1210" s="12" t="s">
        <v>19483</v>
      </c>
      <c r="C1210" s="12" t="s">
        <v>19484</v>
      </c>
      <c r="D1210" s="12" t="s">
        <v>19485</v>
      </c>
      <c r="E1210" s="12" t="s">
        <v>15909</v>
      </c>
      <c r="F1210" s="12" t="s">
        <v>3233</v>
      </c>
      <c r="G1210" s="12">
        <v>2019</v>
      </c>
      <c r="H1210" s="70">
        <v>43616</v>
      </c>
      <c r="I1210" s="12" t="s">
        <v>19486</v>
      </c>
      <c r="K1210" s="12" t="s">
        <v>19487</v>
      </c>
    </row>
    <row r="1211" spans="1:11" ht="15.75" customHeight="1">
      <c r="A1211" s="12">
        <v>31225920</v>
      </c>
      <c r="B1211" s="12" t="s">
        <v>19488</v>
      </c>
      <c r="C1211" s="12" t="s">
        <v>19489</v>
      </c>
      <c r="D1211" s="12" t="s">
        <v>19490</v>
      </c>
      <c r="E1211" s="12" t="s">
        <v>19491</v>
      </c>
      <c r="F1211" s="12" t="s">
        <v>8621</v>
      </c>
      <c r="G1211" s="12">
        <v>2019</v>
      </c>
      <c r="H1211" s="70">
        <v>43638</v>
      </c>
      <c r="K1211" s="12" t="s">
        <v>19492</v>
      </c>
    </row>
    <row r="1212" spans="1:11" ht="15.75" customHeight="1">
      <c r="A1212" s="12">
        <v>31259855</v>
      </c>
      <c r="B1212" s="12" t="s">
        <v>19493</v>
      </c>
      <c r="C1212" s="12" t="s">
        <v>19494</v>
      </c>
      <c r="D1212" s="12" t="s">
        <v>19495</v>
      </c>
      <c r="E1212" s="12" t="s">
        <v>17815</v>
      </c>
      <c r="F1212" s="12" t="s">
        <v>128</v>
      </c>
      <c r="G1212" s="12">
        <v>2019</v>
      </c>
      <c r="H1212" s="70">
        <v>43648</v>
      </c>
      <c r="I1212" s="12" t="s">
        <v>19496</v>
      </c>
      <c r="J1212" s="12" t="s">
        <v>19497</v>
      </c>
      <c r="K1212" s="12" t="s">
        <v>19498</v>
      </c>
    </row>
    <row r="1213" spans="1:11" ht="15.75" customHeight="1">
      <c r="A1213" s="12">
        <v>31284840</v>
      </c>
      <c r="B1213" s="12" t="s">
        <v>19499</v>
      </c>
      <c r="C1213" s="12" t="s">
        <v>19500</v>
      </c>
      <c r="D1213" s="12" t="s">
        <v>19501</v>
      </c>
      <c r="E1213" s="12" t="s">
        <v>19502</v>
      </c>
      <c r="F1213" s="12" t="s">
        <v>725</v>
      </c>
      <c r="G1213" s="12">
        <v>2019</v>
      </c>
      <c r="H1213" s="70">
        <v>43656</v>
      </c>
      <c r="I1213" s="12" t="s">
        <v>19503</v>
      </c>
      <c r="K1213" s="12" t="s">
        <v>19504</v>
      </c>
    </row>
    <row r="1214" spans="1:11" ht="15.75" customHeight="1">
      <c r="A1214" s="12">
        <v>31285254</v>
      </c>
      <c r="B1214" s="12" t="s">
        <v>19505</v>
      </c>
      <c r="C1214" s="12" t="s">
        <v>19506</v>
      </c>
      <c r="D1214" s="12" t="s">
        <v>19507</v>
      </c>
      <c r="E1214" s="12" t="s">
        <v>19125</v>
      </c>
      <c r="F1214" s="12" t="s">
        <v>90</v>
      </c>
      <c r="G1214" s="12">
        <v>2019</v>
      </c>
      <c r="H1214" s="70">
        <v>43656</v>
      </c>
      <c r="I1214" s="12" t="s">
        <v>19508</v>
      </c>
      <c r="K1214" s="12" t="s">
        <v>19509</v>
      </c>
    </row>
    <row r="1215" spans="1:11" ht="15.75" customHeight="1">
      <c r="A1215" s="12">
        <v>31286209</v>
      </c>
      <c r="B1215" s="12" t="s">
        <v>19510</v>
      </c>
      <c r="C1215" s="12" t="s">
        <v>19511</v>
      </c>
      <c r="D1215" s="12" t="s">
        <v>19512</v>
      </c>
      <c r="E1215" s="12" t="s">
        <v>19513</v>
      </c>
      <c r="F1215" s="12" t="s">
        <v>239</v>
      </c>
      <c r="G1215" s="12">
        <v>2019</v>
      </c>
      <c r="H1215" s="70">
        <v>43656</v>
      </c>
      <c r="K1215" s="12" t="s">
        <v>19514</v>
      </c>
    </row>
    <row r="1216" spans="1:11" ht="15.75" customHeight="1">
      <c r="A1216" s="12">
        <v>31329097</v>
      </c>
      <c r="B1216" s="12" t="s">
        <v>19515</v>
      </c>
      <c r="C1216" s="12" t="s">
        <v>19516</v>
      </c>
      <c r="D1216" s="12" t="s">
        <v>19517</v>
      </c>
      <c r="E1216" s="12" t="s">
        <v>19518</v>
      </c>
      <c r="F1216" s="12" t="s">
        <v>627</v>
      </c>
      <c r="G1216" s="12">
        <v>2019</v>
      </c>
      <c r="H1216" s="70">
        <v>43669</v>
      </c>
      <c r="K1216" s="12" t="s">
        <v>19519</v>
      </c>
    </row>
    <row r="1217" spans="1:11" ht="15.75" customHeight="1">
      <c r="A1217" s="12">
        <v>31335275</v>
      </c>
      <c r="B1217" s="12" t="s">
        <v>19520</v>
      </c>
      <c r="C1217" s="12" t="s">
        <v>19521</v>
      </c>
      <c r="D1217" s="12" t="s">
        <v>19522</v>
      </c>
      <c r="E1217" s="12" t="s">
        <v>19523</v>
      </c>
      <c r="F1217" s="12" t="s">
        <v>725</v>
      </c>
      <c r="G1217" s="12">
        <v>2019</v>
      </c>
      <c r="H1217" s="70">
        <v>43670</v>
      </c>
      <c r="K1217" s="12" t="s">
        <v>19524</v>
      </c>
    </row>
    <row r="1218" spans="1:11" ht="15.75" customHeight="1">
      <c r="A1218" s="12">
        <v>31336230</v>
      </c>
      <c r="B1218" s="12" t="s">
        <v>19525</v>
      </c>
      <c r="C1218" s="12" t="s">
        <v>19526</v>
      </c>
      <c r="D1218" s="12" t="s">
        <v>19527</v>
      </c>
      <c r="E1218" s="12" t="s">
        <v>19528</v>
      </c>
      <c r="F1218" s="12" t="s">
        <v>3379</v>
      </c>
      <c r="G1218" s="12">
        <v>2019</v>
      </c>
      <c r="H1218" s="70">
        <v>43670</v>
      </c>
      <c r="K1218" s="12" t="s">
        <v>19529</v>
      </c>
    </row>
    <row r="1219" spans="1:11" ht="15.75" customHeight="1">
      <c r="A1219" s="12">
        <v>31372233</v>
      </c>
      <c r="B1219" s="12" t="s">
        <v>19530</v>
      </c>
      <c r="C1219" s="12" t="s">
        <v>19531</v>
      </c>
      <c r="D1219" s="12" t="s">
        <v>19532</v>
      </c>
      <c r="E1219" s="12" t="s">
        <v>15989</v>
      </c>
      <c r="F1219" s="12" t="s">
        <v>7457</v>
      </c>
      <c r="G1219" s="12">
        <v>2019</v>
      </c>
      <c r="H1219" s="70">
        <v>43680</v>
      </c>
      <c r="I1219" s="12" t="s">
        <v>19533</v>
      </c>
      <c r="K1219" s="12" t="s">
        <v>19534</v>
      </c>
    </row>
    <row r="1220" spans="1:11" ht="15.75" customHeight="1">
      <c r="A1220" s="12">
        <v>31389367</v>
      </c>
      <c r="B1220" s="12" t="s">
        <v>19535</v>
      </c>
      <c r="C1220" s="12" t="s">
        <v>19536</v>
      </c>
      <c r="D1220" s="12" t="s">
        <v>19537</v>
      </c>
      <c r="E1220" s="12" t="s">
        <v>19538</v>
      </c>
      <c r="F1220" s="12" t="s">
        <v>964</v>
      </c>
      <c r="G1220" s="12">
        <v>2019</v>
      </c>
      <c r="H1220" s="70">
        <v>43685</v>
      </c>
      <c r="K1220" s="12" t="s">
        <v>19539</v>
      </c>
    </row>
    <row r="1221" spans="1:11" ht="15.75" customHeight="1">
      <c r="A1221" s="12">
        <v>31401990</v>
      </c>
      <c r="B1221" s="12" t="s">
        <v>19540</v>
      </c>
      <c r="C1221" s="12" t="s">
        <v>19541</v>
      </c>
      <c r="D1221" s="12" t="s">
        <v>19542</v>
      </c>
      <c r="E1221" s="12" t="s">
        <v>19543</v>
      </c>
      <c r="F1221" s="12" t="s">
        <v>19544</v>
      </c>
      <c r="G1221" s="12">
        <v>2019</v>
      </c>
      <c r="H1221" s="70">
        <v>43690</v>
      </c>
      <c r="K1221" s="12" t="s">
        <v>19545</v>
      </c>
    </row>
    <row r="1222" spans="1:11" ht="15.75" customHeight="1">
      <c r="A1222" s="12">
        <v>31402004</v>
      </c>
      <c r="B1222" s="12" t="s">
        <v>19546</v>
      </c>
      <c r="C1222" s="12" t="s">
        <v>19547</v>
      </c>
      <c r="D1222" s="12" t="s">
        <v>19548</v>
      </c>
      <c r="E1222" s="12" t="s">
        <v>19549</v>
      </c>
      <c r="F1222" s="12" t="s">
        <v>19544</v>
      </c>
      <c r="G1222" s="12">
        <v>2019</v>
      </c>
      <c r="H1222" s="70">
        <v>43690</v>
      </c>
      <c r="K1222" s="12" t="s">
        <v>19550</v>
      </c>
    </row>
    <row r="1223" spans="1:11" ht="15.75" customHeight="1">
      <c r="A1223" s="12">
        <v>31403518</v>
      </c>
      <c r="B1223" s="12" t="s">
        <v>19551</v>
      </c>
      <c r="C1223" s="12" t="s">
        <v>19552</v>
      </c>
      <c r="D1223" s="12" t="s">
        <v>19553</v>
      </c>
      <c r="E1223" s="12" t="s">
        <v>19153</v>
      </c>
      <c r="F1223" s="12" t="s">
        <v>128</v>
      </c>
      <c r="G1223" s="12">
        <v>2019</v>
      </c>
      <c r="H1223" s="70">
        <v>43690</v>
      </c>
      <c r="I1223" s="12" t="s">
        <v>19554</v>
      </c>
      <c r="J1223" s="12" t="s">
        <v>19555</v>
      </c>
      <c r="K1223" s="12" t="s">
        <v>19556</v>
      </c>
    </row>
    <row r="1224" spans="1:11" ht="15.75" customHeight="1">
      <c r="A1224" s="12">
        <v>31415336</v>
      </c>
      <c r="B1224" s="12" t="s">
        <v>19557</v>
      </c>
      <c r="C1224" s="12" t="s">
        <v>19558</v>
      </c>
      <c r="D1224" s="12" t="s">
        <v>19559</v>
      </c>
      <c r="E1224" s="12" t="s">
        <v>266</v>
      </c>
      <c r="F1224" s="12" t="s">
        <v>128</v>
      </c>
      <c r="G1224" s="12">
        <v>2019</v>
      </c>
      <c r="H1224" s="70">
        <v>43693</v>
      </c>
      <c r="K1224" s="12" t="s">
        <v>19560</v>
      </c>
    </row>
    <row r="1225" spans="1:11" ht="15.75" customHeight="1">
      <c r="A1225" s="12">
        <v>31419583</v>
      </c>
      <c r="B1225" s="12" t="s">
        <v>19561</v>
      </c>
      <c r="C1225" s="12" t="s">
        <v>19562</v>
      </c>
      <c r="D1225" s="12" t="s">
        <v>19563</v>
      </c>
      <c r="E1225" s="12" t="s">
        <v>19564</v>
      </c>
      <c r="F1225" s="12" t="s">
        <v>14576</v>
      </c>
      <c r="G1225" s="12">
        <v>2019</v>
      </c>
      <c r="H1225" s="70">
        <v>43694</v>
      </c>
      <c r="K1225" s="12" t="s">
        <v>19565</v>
      </c>
    </row>
    <row r="1226" spans="1:11" ht="15.75" customHeight="1">
      <c r="A1226" s="12">
        <v>31552817</v>
      </c>
      <c r="B1226" s="12" t="s">
        <v>19566</v>
      </c>
      <c r="C1226" s="12" t="s">
        <v>19567</v>
      </c>
      <c r="D1226" s="12" t="s">
        <v>19568</v>
      </c>
      <c r="E1226" s="12" t="s">
        <v>19569</v>
      </c>
      <c r="F1226" s="12" t="s">
        <v>804</v>
      </c>
      <c r="G1226" s="12">
        <v>2019</v>
      </c>
      <c r="H1226" s="70">
        <v>43734</v>
      </c>
      <c r="I1226" s="12" t="s">
        <v>19570</v>
      </c>
      <c r="K1226" s="12" t="s">
        <v>19571</v>
      </c>
    </row>
    <row r="1227" spans="1:11" ht="15.75" customHeight="1">
      <c r="A1227" s="12">
        <v>31640028</v>
      </c>
      <c r="B1227" s="12" t="s">
        <v>19572</v>
      </c>
      <c r="C1227" s="12" t="s">
        <v>19573</v>
      </c>
      <c r="D1227" s="12" t="s">
        <v>19574</v>
      </c>
      <c r="E1227" s="12" t="s">
        <v>19575</v>
      </c>
      <c r="F1227" s="12" t="s">
        <v>19576</v>
      </c>
      <c r="G1227" s="12">
        <v>2019</v>
      </c>
      <c r="H1227" s="70">
        <v>43762</v>
      </c>
      <c r="K1227" s="12" t="s">
        <v>19577</v>
      </c>
    </row>
    <row r="1228" spans="1:11" ht="15.75" customHeight="1">
      <c r="A1228" s="12">
        <v>32233207</v>
      </c>
      <c r="B1228" s="12" t="s">
        <v>19578</v>
      </c>
      <c r="C1228" s="12" t="s">
        <v>19579</v>
      </c>
      <c r="D1228" s="12" t="s">
        <v>19580</v>
      </c>
      <c r="E1228" s="12" t="s">
        <v>19581</v>
      </c>
      <c r="F1228" s="12" t="s">
        <v>4209</v>
      </c>
      <c r="G1228" s="12">
        <v>2019</v>
      </c>
      <c r="H1228" s="70">
        <v>43923</v>
      </c>
    </row>
    <row r="1229" spans="1:11" ht="15.75" customHeight="1">
      <c r="A1229" s="12">
        <v>31510949</v>
      </c>
      <c r="B1229" s="12" t="s">
        <v>19582</v>
      </c>
      <c r="C1229" s="12" t="s">
        <v>19583</v>
      </c>
      <c r="D1229" s="12" t="s">
        <v>19584</v>
      </c>
      <c r="E1229" s="12" t="s">
        <v>19585</v>
      </c>
      <c r="F1229" s="12" t="s">
        <v>341</v>
      </c>
      <c r="G1229" s="12">
        <v>2019</v>
      </c>
      <c r="H1229" s="70">
        <v>43721</v>
      </c>
      <c r="I1229" s="12" t="s">
        <v>19586</v>
      </c>
      <c r="K1229" s="12" t="s">
        <v>19587</v>
      </c>
    </row>
    <row r="1230" spans="1:11" ht="15.75" customHeight="1">
      <c r="A1230" s="12">
        <v>31511286</v>
      </c>
      <c r="B1230" s="12" t="s">
        <v>19588</v>
      </c>
      <c r="C1230" s="12" t="s">
        <v>19589</v>
      </c>
      <c r="D1230" s="12" t="s">
        <v>19590</v>
      </c>
      <c r="E1230" s="12" t="s">
        <v>19591</v>
      </c>
      <c r="F1230" s="12" t="s">
        <v>204</v>
      </c>
      <c r="G1230" s="12">
        <v>2019</v>
      </c>
      <c r="H1230" s="70">
        <v>43721</v>
      </c>
      <c r="I1230" s="12" t="s">
        <v>19592</v>
      </c>
      <c r="K1230" s="12" t="s">
        <v>19593</v>
      </c>
    </row>
    <row r="1231" spans="1:11" ht="15.75" customHeight="1">
      <c r="A1231" s="12">
        <v>31514378</v>
      </c>
      <c r="B1231" s="12" t="s">
        <v>19594</v>
      </c>
      <c r="C1231" s="12" t="s">
        <v>19595</v>
      </c>
      <c r="D1231" s="12" t="s">
        <v>19596</v>
      </c>
      <c r="E1231" s="12" t="s">
        <v>19597</v>
      </c>
      <c r="F1231" s="12" t="s">
        <v>8919</v>
      </c>
      <c r="G1231" s="12">
        <v>2019</v>
      </c>
      <c r="H1231" s="70">
        <v>43722</v>
      </c>
      <c r="I1231" s="12" t="s">
        <v>19598</v>
      </c>
      <c r="K1231" s="12" t="s">
        <v>19599</v>
      </c>
    </row>
    <row r="1232" spans="1:11" ht="15.75" customHeight="1">
      <c r="A1232" s="12">
        <v>31513653</v>
      </c>
      <c r="B1232" s="12" t="s">
        <v>19600</v>
      </c>
      <c r="C1232" s="12" t="s">
        <v>19601</v>
      </c>
      <c r="D1232" s="12" t="s">
        <v>19602</v>
      </c>
      <c r="E1232" s="12" t="s">
        <v>19603</v>
      </c>
      <c r="F1232" s="12" t="s">
        <v>2168</v>
      </c>
      <c r="G1232" s="12">
        <v>2019</v>
      </c>
      <c r="H1232" s="70">
        <v>43721</v>
      </c>
      <c r="I1232" s="12" t="s">
        <v>19604</v>
      </c>
      <c r="K1232" s="12" t="s">
        <v>19605</v>
      </c>
    </row>
    <row r="1233" spans="1:11" ht="15.75" customHeight="1">
      <c r="A1233" s="12">
        <v>31107956</v>
      </c>
      <c r="B1233" s="12" t="s">
        <v>19606</v>
      </c>
      <c r="C1233" s="12" t="s">
        <v>19607</v>
      </c>
      <c r="D1233" s="12" t="s">
        <v>19608</v>
      </c>
      <c r="E1233" s="12" t="s">
        <v>14206</v>
      </c>
      <c r="F1233" s="12" t="s">
        <v>1115</v>
      </c>
      <c r="G1233" s="12">
        <v>2019</v>
      </c>
      <c r="H1233" s="70">
        <v>43606</v>
      </c>
      <c r="K1233" s="12" t="s">
        <v>19609</v>
      </c>
    </row>
    <row r="1234" spans="1:11" ht="15.75" customHeight="1">
      <c r="A1234" s="12">
        <v>31395511</v>
      </c>
      <c r="B1234" s="12" t="s">
        <v>19610</v>
      </c>
      <c r="C1234" s="12" t="s">
        <v>19611</v>
      </c>
      <c r="D1234" s="12" t="s">
        <v>19612</v>
      </c>
      <c r="E1234" s="12" t="s">
        <v>19613</v>
      </c>
      <c r="F1234" s="12" t="s">
        <v>19614</v>
      </c>
      <c r="G1234" s="12">
        <v>2019</v>
      </c>
      <c r="H1234" s="70">
        <v>43687</v>
      </c>
      <c r="K1234" s="12" t="s">
        <v>19615</v>
      </c>
    </row>
    <row r="1235" spans="1:11" ht="15.75" customHeight="1">
      <c r="A1235" s="12">
        <v>31524362</v>
      </c>
      <c r="B1235" s="12" t="s">
        <v>19616</v>
      </c>
      <c r="C1235" s="12" t="s">
        <v>19617</v>
      </c>
      <c r="D1235" s="12" t="s">
        <v>19618</v>
      </c>
      <c r="E1235" s="12" t="s">
        <v>19619</v>
      </c>
      <c r="F1235" s="12" t="s">
        <v>348</v>
      </c>
      <c r="G1235" s="12">
        <v>2019</v>
      </c>
      <c r="H1235" s="70">
        <v>43725</v>
      </c>
    </row>
    <row r="1236" spans="1:11" ht="15.75" customHeight="1">
      <c r="A1236" s="12">
        <v>31481610</v>
      </c>
      <c r="B1236" s="12" t="s">
        <v>19620</v>
      </c>
      <c r="C1236" s="12" t="s">
        <v>19621</v>
      </c>
      <c r="D1236" s="12" t="s">
        <v>19622</v>
      </c>
      <c r="E1236" s="12" t="s">
        <v>19623</v>
      </c>
      <c r="F1236" s="12" t="s">
        <v>781</v>
      </c>
      <c r="G1236" s="12">
        <v>2019</v>
      </c>
      <c r="H1236" s="70">
        <v>43713</v>
      </c>
      <c r="I1236" s="12" t="s">
        <v>19624</v>
      </c>
      <c r="K1236" s="12" t="s">
        <v>19625</v>
      </c>
    </row>
    <row r="1237" spans="1:11" ht="15.75" customHeight="1">
      <c r="A1237" s="12">
        <v>31536549</v>
      </c>
      <c r="B1237" s="12" t="s">
        <v>19626</v>
      </c>
      <c r="C1237" s="12" t="s">
        <v>19627</v>
      </c>
      <c r="D1237" s="12" t="s">
        <v>19628</v>
      </c>
      <c r="E1237" s="12" t="s">
        <v>12394</v>
      </c>
      <c r="F1237" s="12" t="s">
        <v>2168</v>
      </c>
      <c r="G1237" s="12">
        <v>2019</v>
      </c>
      <c r="H1237" s="70">
        <v>43728</v>
      </c>
      <c r="I1237" s="12" t="s">
        <v>19629</v>
      </c>
      <c r="K1237" s="12" t="s">
        <v>19630</v>
      </c>
    </row>
    <row r="1238" spans="1:11" ht="15.75" customHeight="1">
      <c r="A1238" s="12">
        <v>31546941</v>
      </c>
      <c r="B1238" s="12" t="s">
        <v>19631</v>
      </c>
      <c r="C1238" s="12" t="s">
        <v>19632</v>
      </c>
      <c r="D1238" s="12" t="s">
        <v>19633</v>
      </c>
      <c r="E1238" s="12" t="s">
        <v>6621</v>
      </c>
      <c r="F1238" s="12" t="s">
        <v>11544</v>
      </c>
      <c r="G1238" s="12">
        <v>2019</v>
      </c>
      <c r="H1238" s="70">
        <v>43733</v>
      </c>
      <c r="I1238" s="12" t="s">
        <v>19634</v>
      </c>
      <c r="K1238" s="12" t="s">
        <v>19635</v>
      </c>
    </row>
    <row r="1239" spans="1:11" ht="15.75" customHeight="1">
      <c r="A1239" s="12">
        <v>31537203</v>
      </c>
      <c r="B1239" s="12" t="s">
        <v>19636</v>
      </c>
      <c r="C1239" s="12" t="s">
        <v>19637</v>
      </c>
      <c r="D1239" s="12" t="s">
        <v>19638</v>
      </c>
      <c r="E1239" s="12" t="s">
        <v>19639</v>
      </c>
      <c r="F1239" s="12" t="s">
        <v>3944</v>
      </c>
      <c r="G1239" s="12">
        <v>2019</v>
      </c>
      <c r="H1239" s="70">
        <v>43729</v>
      </c>
      <c r="I1239" s="12" t="s">
        <v>19640</v>
      </c>
      <c r="K1239" s="12" t="s">
        <v>19641</v>
      </c>
    </row>
    <row r="1240" spans="1:11" ht="15.75" customHeight="1">
      <c r="A1240" s="12">
        <v>31537206</v>
      </c>
      <c r="B1240" s="12" t="s">
        <v>19642</v>
      </c>
      <c r="C1240" s="12" t="s">
        <v>19637</v>
      </c>
      <c r="D1240" s="12" t="s">
        <v>19643</v>
      </c>
      <c r="E1240" s="12" t="s">
        <v>19639</v>
      </c>
      <c r="F1240" s="12" t="s">
        <v>3944</v>
      </c>
      <c r="G1240" s="12">
        <v>2019</v>
      </c>
      <c r="H1240" s="70">
        <v>43729</v>
      </c>
      <c r="I1240" s="12" t="s">
        <v>19644</v>
      </c>
      <c r="K1240" s="12" t="s">
        <v>19645</v>
      </c>
    </row>
    <row r="1241" spans="1:11" ht="15.75" customHeight="1">
      <c r="A1241" s="12">
        <v>31537207</v>
      </c>
      <c r="B1241" s="12" t="s">
        <v>19646</v>
      </c>
      <c r="C1241" s="12" t="s">
        <v>19647</v>
      </c>
      <c r="D1241" s="12" t="s">
        <v>19648</v>
      </c>
      <c r="E1241" s="12" t="s">
        <v>17798</v>
      </c>
      <c r="F1241" s="12" t="s">
        <v>3944</v>
      </c>
      <c r="G1241" s="12">
        <v>2019</v>
      </c>
      <c r="H1241" s="70">
        <v>43729</v>
      </c>
      <c r="I1241" s="12" t="s">
        <v>19649</v>
      </c>
      <c r="K1241" s="12" t="s">
        <v>19650</v>
      </c>
    </row>
    <row r="1242" spans="1:11" ht="15.75" customHeight="1">
      <c r="A1242" s="12">
        <v>31646255</v>
      </c>
      <c r="B1242" s="12" t="s">
        <v>19651</v>
      </c>
      <c r="C1242" s="12" t="s">
        <v>19652</v>
      </c>
      <c r="D1242" s="12" t="s">
        <v>19653</v>
      </c>
      <c r="E1242" s="12" t="s">
        <v>19654</v>
      </c>
      <c r="F1242" s="12" t="s">
        <v>10570</v>
      </c>
      <c r="G1242" s="12">
        <v>2019</v>
      </c>
      <c r="H1242" s="70">
        <v>43763</v>
      </c>
      <c r="I1242" s="12" t="s">
        <v>19655</v>
      </c>
      <c r="K1242" s="12" t="s">
        <v>19656</v>
      </c>
    </row>
    <row r="1243" spans="1:11" ht="15.75" customHeight="1">
      <c r="A1243" s="12">
        <v>31557782</v>
      </c>
      <c r="B1243" s="12" t="s">
        <v>19657</v>
      </c>
      <c r="C1243" s="12" t="s">
        <v>19658</v>
      </c>
      <c r="D1243" s="12" t="s">
        <v>19659</v>
      </c>
      <c r="E1243" s="12" t="s">
        <v>11082</v>
      </c>
      <c r="F1243" s="12" t="s">
        <v>11544</v>
      </c>
      <c r="G1243" s="12">
        <v>2019</v>
      </c>
      <c r="H1243" s="70">
        <v>43736</v>
      </c>
      <c r="I1243" s="12" t="s">
        <v>19660</v>
      </c>
      <c r="K1243" s="12" t="s">
        <v>19661</v>
      </c>
    </row>
    <row r="1244" spans="1:11" ht="15.75" customHeight="1">
      <c r="A1244" s="12">
        <v>31554017</v>
      </c>
      <c r="B1244" s="12" t="s">
        <v>19662</v>
      </c>
      <c r="C1244" s="12" t="s">
        <v>19663</v>
      </c>
      <c r="D1244" s="12" t="s">
        <v>19664</v>
      </c>
      <c r="E1244" s="12" t="s">
        <v>19665</v>
      </c>
      <c r="F1244" s="12" t="s">
        <v>376</v>
      </c>
      <c r="G1244" s="12">
        <v>2019</v>
      </c>
      <c r="H1244" s="70">
        <v>43734</v>
      </c>
      <c r="I1244" s="12" t="s">
        <v>19666</v>
      </c>
      <c r="K1244" s="12" t="s">
        <v>19667</v>
      </c>
    </row>
    <row r="1245" spans="1:11" ht="15.75" customHeight="1">
      <c r="A1245" s="12">
        <v>32074096</v>
      </c>
      <c r="B1245" s="12" t="s">
        <v>19668</v>
      </c>
      <c r="C1245" s="12" t="s">
        <v>19669</v>
      </c>
      <c r="D1245" s="12" t="s">
        <v>19670</v>
      </c>
      <c r="E1245" s="12" t="s">
        <v>19671</v>
      </c>
      <c r="F1245" s="12" t="s">
        <v>540</v>
      </c>
      <c r="G1245" s="12">
        <v>2019</v>
      </c>
      <c r="H1245" s="70">
        <v>43881</v>
      </c>
      <c r="K1245" s="12" t="s">
        <v>19672</v>
      </c>
    </row>
    <row r="1246" spans="1:11" ht="15.75" customHeight="1">
      <c r="A1246" s="12">
        <v>29560794</v>
      </c>
      <c r="B1246" s="12" t="s">
        <v>19673</v>
      </c>
      <c r="C1246" s="12" t="s">
        <v>19674</v>
      </c>
      <c r="D1246" s="12" t="s">
        <v>19675</v>
      </c>
      <c r="E1246" s="12" t="s">
        <v>19676</v>
      </c>
      <c r="F1246" s="12" t="s">
        <v>19677</v>
      </c>
      <c r="G1246" s="12">
        <v>2019</v>
      </c>
      <c r="H1246" s="70">
        <v>43181</v>
      </c>
      <c r="K1246" s="12" t="s">
        <v>19678</v>
      </c>
    </row>
    <row r="1247" spans="1:11" ht="15.75" customHeight="1">
      <c r="A1247" s="12">
        <v>30878312</v>
      </c>
      <c r="B1247" s="12" t="s">
        <v>19679</v>
      </c>
      <c r="C1247" s="12" t="s">
        <v>19680</v>
      </c>
      <c r="D1247" s="12" t="s">
        <v>19681</v>
      </c>
      <c r="E1247" s="12" t="s">
        <v>68</v>
      </c>
      <c r="F1247" s="12" t="s">
        <v>17771</v>
      </c>
      <c r="G1247" s="12">
        <v>2019</v>
      </c>
      <c r="H1247" s="70">
        <v>43542</v>
      </c>
      <c r="K1247" s="12" t="s">
        <v>19682</v>
      </c>
    </row>
    <row r="1248" spans="1:11" ht="15.75" customHeight="1">
      <c r="A1248" s="12">
        <v>31243838</v>
      </c>
      <c r="B1248" s="12" t="s">
        <v>19683</v>
      </c>
      <c r="C1248" s="12" t="s">
        <v>19684</v>
      </c>
      <c r="D1248" s="12" t="s">
        <v>19685</v>
      </c>
      <c r="E1248" s="12" t="s">
        <v>18214</v>
      </c>
      <c r="F1248" s="12" t="s">
        <v>1057</v>
      </c>
      <c r="G1248" s="12">
        <v>2019</v>
      </c>
      <c r="H1248" s="70">
        <v>43644</v>
      </c>
      <c r="K1248" s="12" t="s">
        <v>19686</v>
      </c>
    </row>
    <row r="1249" spans="1:11" ht="15.75" customHeight="1">
      <c r="A1249" s="12">
        <v>31255523</v>
      </c>
      <c r="B1249" s="12" t="s">
        <v>19687</v>
      </c>
      <c r="C1249" s="12" t="s">
        <v>19688</v>
      </c>
      <c r="D1249" s="12" t="s">
        <v>19689</v>
      </c>
      <c r="E1249" s="12" t="s">
        <v>19690</v>
      </c>
      <c r="F1249" s="12" t="s">
        <v>605</v>
      </c>
      <c r="G1249" s="12">
        <v>2019</v>
      </c>
      <c r="H1249" s="70">
        <v>43647</v>
      </c>
      <c r="K1249" s="12" t="s">
        <v>19691</v>
      </c>
    </row>
    <row r="1250" spans="1:11" ht="15.75" customHeight="1">
      <c r="A1250" s="12">
        <v>31259852</v>
      </c>
      <c r="B1250" s="12" t="s">
        <v>19692</v>
      </c>
      <c r="C1250" s="12" t="s">
        <v>19693</v>
      </c>
      <c r="D1250" s="12" t="s">
        <v>19694</v>
      </c>
      <c r="E1250" s="12" t="s">
        <v>19695</v>
      </c>
      <c r="F1250" s="12" t="s">
        <v>128</v>
      </c>
      <c r="G1250" s="12">
        <v>2019</v>
      </c>
      <c r="H1250" s="70">
        <v>43648</v>
      </c>
      <c r="K1250" s="12" t="s">
        <v>19696</v>
      </c>
    </row>
    <row r="1251" spans="1:11" ht="15.75" customHeight="1">
      <c r="A1251" s="12">
        <v>31272132</v>
      </c>
      <c r="B1251" s="12" t="s">
        <v>19697</v>
      </c>
      <c r="C1251" s="12" t="s">
        <v>19698</v>
      </c>
      <c r="D1251" s="12" t="s">
        <v>19699</v>
      </c>
      <c r="E1251" s="12" t="s">
        <v>19700</v>
      </c>
      <c r="F1251" s="12" t="s">
        <v>3796</v>
      </c>
      <c r="G1251" s="12">
        <v>2019</v>
      </c>
      <c r="H1251" s="70">
        <v>43651</v>
      </c>
      <c r="K1251" s="12" t="s">
        <v>19701</v>
      </c>
    </row>
    <row r="1252" spans="1:11" ht="15.75" customHeight="1">
      <c r="A1252" s="12">
        <v>31356530</v>
      </c>
      <c r="B1252" s="12" t="s">
        <v>19702</v>
      </c>
      <c r="C1252" s="12" t="s">
        <v>19703</v>
      </c>
      <c r="D1252" s="12" t="s">
        <v>19704</v>
      </c>
      <c r="E1252" s="12" t="s">
        <v>16632</v>
      </c>
      <c r="F1252" s="12" t="s">
        <v>128</v>
      </c>
      <c r="G1252" s="12">
        <v>2019</v>
      </c>
      <c r="H1252" s="70">
        <v>43676</v>
      </c>
      <c r="I1252" s="12" t="s">
        <v>19705</v>
      </c>
      <c r="J1252" s="12" t="s">
        <v>19706</v>
      </c>
      <c r="K1252" s="12" t="s">
        <v>19707</v>
      </c>
    </row>
    <row r="1253" spans="1:11" ht="15.75" customHeight="1">
      <c r="A1253" s="12">
        <v>31383744</v>
      </c>
      <c r="B1253" s="12" t="s">
        <v>19708</v>
      </c>
      <c r="C1253" s="12" t="s">
        <v>19709</v>
      </c>
      <c r="D1253" s="12" t="s">
        <v>19710</v>
      </c>
      <c r="E1253" s="12" t="s">
        <v>19711</v>
      </c>
      <c r="F1253" s="12" t="s">
        <v>90</v>
      </c>
      <c r="G1253" s="12">
        <v>2019</v>
      </c>
      <c r="H1253" s="70">
        <v>43684</v>
      </c>
      <c r="I1253" s="12" t="s">
        <v>19712</v>
      </c>
      <c r="K1253" s="12" t="s">
        <v>19713</v>
      </c>
    </row>
    <row r="1254" spans="1:11" ht="15.75" customHeight="1">
      <c r="A1254" s="12">
        <v>31392943</v>
      </c>
      <c r="B1254" s="12" t="s">
        <v>19714</v>
      </c>
      <c r="C1254" s="12" t="s">
        <v>19715</v>
      </c>
      <c r="D1254" s="12" t="s">
        <v>19716</v>
      </c>
      <c r="E1254" s="12" t="s">
        <v>19717</v>
      </c>
      <c r="F1254" s="12" t="s">
        <v>1912</v>
      </c>
      <c r="G1254" s="12">
        <v>2019</v>
      </c>
      <c r="H1254" s="70">
        <v>43686</v>
      </c>
      <c r="I1254" s="12" t="s">
        <v>19718</v>
      </c>
      <c r="K1254" s="12" t="s">
        <v>19719</v>
      </c>
    </row>
    <row r="1255" spans="1:11" ht="15.75" customHeight="1">
      <c r="A1255" s="12">
        <v>31392952</v>
      </c>
      <c r="B1255" s="12" t="s">
        <v>19720</v>
      </c>
      <c r="C1255" s="12" t="s">
        <v>19721</v>
      </c>
      <c r="D1255" s="12" t="s">
        <v>19722</v>
      </c>
      <c r="E1255" s="12" t="s">
        <v>19723</v>
      </c>
      <c r="F1255" s="12" t="s">
        <v>1912</v>
      </c>
      <c r="G1255" s="12">
        <v>2019</v>
      </c>
      <c r="H1255" s="70">
        <v>43686</v>
      </c>
      <c r="I1255" s="12" t="s">
        <v>19724</v>
      </c>
      <c r="K1255" s="12" t="s">
        <v>19725</v>
      </c>
    </row>
    <row r="1256" spans="1:11" ht="15.75" customHeight="1">
      <c r="A1256" s="12">
        <v>31399261</v>
      </c>
      <c r="B1256" s="12" t="s">
        <v>19726</v>
      </c>
      <c r="C1256" s="12" t="s">
        <v>19727</v>
      </c>
      <c r="D1256" s="12" t="s">
        <v>19728</v>
      </c>
      <c r="E1256" s="12" t="s">
        <v>19729</v>
      </c>
      <c r="F1256" s="12" t="s">
        <v>19730</v>
      </c>
      <c r="G1256" s="12">
        <v>2019</v>
      </c>
      <c r="H1256" s="70">
        <v>43688</v>
      </c>
      <c r="K1256" s="12" t="s">
        <v>19731</v>
      </c>
    </row>
    <row r="1257" spans="1:11" ht="15.75" customHeight="1">
      <c r="A1257" s="12">
        <v>31416691</v>
      </c>
      <c r="B1257" s="12" t="s">
        <v>19732</v>
      </c>
      <c r="C1257" s="12" t="s">
        <v>15053</v>
      </c>
      <c r="D1257" s="12" t="s">
        <v>19733</v>
      </c>
      <c r="E1257" s="12" t="s">
        <v>14525</v>
      </c>
      <c r="F1257" s="12" t="s">
        <v>987</v>
      </c>
      <c r="G1257" s="12">
        <v>2019</v>
      </c>
      <c r="H1257" s="70">
        <v>43694</v>
      </c>
      <c r="K1257" s="12" t="s">
        <v>19734</v>
      </c>
    </row>
    <row r="1258" spans="1:11" ht="15.75" customHeight="1">
      <c r="A1258" s="12">
        <v>31473105</v>
      </c>
      <c r="B1258" s="12" t="s">
        <v>19735</v>
      </c>
      <c r="C1258" s="12" t="s">
        <v>19736</v>
      </c>
      <c r="D1258" s="12" t="s">
        <v>19737</v>
      </c>
      <c r="E1258" s="12" t="s">
        <v>19738</v>
      </c>
      <c r="F1258" s="12" t="s">
        <v>19739</v>
      </c>
      <c r="G1258" s="12">
        <v>2019</v>
      </c>
      <c r="H1258" s="70">
        <v>43710</v>
      </c>
      <c r="K1258" s="12" t="s">
        <v>19740</v>
      </c>
    </row>
    <row r="1259" spans="1:11" ht="15.75" customHeight="1">
      <c r="A1259" s="12">
        <v>31513857</v>
      </c>
      <c r="B1259" s="12" t="s">
        <v>19741</v>
      </c>
      <c r="C1259" s="12" t="s">
        <v>19742</v>
      </c>
      <c r="D1259" s="12" t="s">
        <v>19743</v>
      </c>
      <c r="E1259" s="12" t="s">
        <v>19744</v>
      </c>
      <c r="F1259" s="12" t="s">
        <v>661</v>
      </c>
      <c r="G1259" s="12">
        <v>2019</v>
      </c>
      <c r="H1259" s="70">
        <v>43721</v>
      </c>
      <c r="I1259" s="12" t="s">
        <v>19745</v>
      </c>
      <c r="J1259" s="12" t="s">
        <v>19746</v>
      </c>
      <c r="K1259" s="12" t="s">
        <v>19747</v>
      </c>
    </row>
    <row r="1260" spans="1:11" ht="15.75" customHeight="1">
      <c r="A1260" s="12">
        <v>31517808</v>
      </c>
      <c r="B1260" s="12" t="s">
        <v>19748</v>
      </c>
      <c r="C1260" s="12" t="s">
        <v>19749</v>
      </c>
      <c r="D1260" s="12" t="s">
        <v>19750</v>
      </c>
      <c r="E1260" s="12" t="s">
        <v>19751</v>
      </c>
      <c r="F1260" s="12" t="s">
        <v>128</v>
      </c>
      <c r="G1260" s="12">
        <v>2019</v>
      </c>
      <c r="H1260" s="70">
        <v>43722</v>
      </c>
      <c r="I1260" s="12" t="s">
        <v>19752</v>
      </c>
      <c r="J1260" s="12" t="s">
        <v>19753</v>
      </c>
      <c r="K1260" s="12" t="s">
        <v>19754</v>
      </c>
    </row>
    <row r="1261" spans="1:11" ht="15.75" customHeight="1">
      <c r="A1261" s="12">
        <v>31533531</v>
      </c>
      <c r="B1261" s="12" t="s">
        <v>19755</v>
      </c>
      <c r="C1261" s="12" t="s">
        <v>19756</v>
      </c>
      <c r="D1261" s="12" t="s">
        <v>19757</v>
      </c>
      <c r="E1261" s="12" t="s">
        <v>16225</v>
      </c>
      <c r="F1261" s="12" t="s">
        <v>725</v>
      </c>
      <c r="G1261" s="12">
        <v>2019</v>
      </c>
      <c r="H1261" s="70">
        <v>43728</v>
      </c>
      <c r="K1261" s="12" t="s">
        <v>19758</v>
      </c>
    </row>
    <row r="1262" spans="1:11" ht="15.75" customHeight="1">
      <c r="A1262" s="12">
        <v>31575885</v>
      </c>
      <c r="B1262" s="12" t="s">
        <v>19759</v>
      </c>
      <c r="C1262" s="12" t="s">
        <v>19760</v>
      </c>
      <c r="D1262" s="12" t="s">
        <v>19761</v>
      </c>
      <c r="E1262" s="12" t="s">
        <v>19762</v>
      </c>
      <c r="F1262" s="12" t="s">
        <v>7282</v>
      </c>
      <c r="G1262" s="12">
        <v>2019</v>
      </c>
      <c r="H1262" s="70">
        <v>43741</v>
      </c>
      <c r="I1262" s="12" t="s">
        <v>19763</v>
      </c>
      <c r="K1262" s="12" t="s">
        <v>19764</v>
      </c>
    </row>
    <row r="1263" spans="1:11" ht="15.75" customHeight="1">
      <c r="A1263" s="12">
        <v>31575935</v>
      </c>
      <c r="B1263" s="12" t="s">
        <v>19765</v>
      </c>
      <c r="C1263" s="12" t="s">
        <v>19766</v>
      </c>
      <c r="D1263" s="12" t="s">
        <v>19767</v>
      </c>
      <c r="E1263" s="12" t="s">
        <v>19768</v>
      </c>
      <c r="F1263" s="12" t="s">
        <v>7282</v>
      </c>
      <c r="G1263" s="12">
        <v>2019</v>
      </c>
      <c r="H1263" s="70">
        <v>43741</v>
      </c>
      <c r="I1263" s="12" t="s">
        <v>19769</v>
      </c>
      <c r="K1263" s="12" t="s">
        <v>19770</v>
      </c>
    </row>
    <row r="1264" spans="1:11" ht="15.75" customHeight="1">
      <c r="A1264" s="12">
        <v>31577714</v>
      </c>
      <c r="B1264" s="12" t="s">
        <v>19771</v>
      </c>
      <c r="C1264" s="12" t="s">
        <v>19772</v>
      </c>
      <c r="D1264" s="12" t="s">
        <v>19773</v>
      </c>
      <c r="E1264" s="12" t="s">
        <v>19774</v>
      </c>
      <c r="F1264" s="12" t="s">
        <v>10558</v>
      </c>
      <c r="G1264" s="12">
        <v>2019</v>
      </c>
      <c r="H1264" s="70">
        <v>43741</v>
      </c>
      <c r="I1264" s="12" t="s">
        <v>19775</v>
      </c>
      <c r="K1264" s="12" t="s">
        <v>19776</v>
      </c>
    </row>
    <row r="1265" spans="1:11" ht="15.75" customHeight="1">
      <c r="A1265" s="12">
        <v>31580630</v>
      </c>
      <c r="B1265" s="12" t="s">
        <v>19777</v>
      </c>
      <c r="C1265" s="12" t="s">
        <v>19778</v>
      </c>
      <c r="D1265" s="12" t="s">
        <v>19779</v>
      </c>
      <c r="E1265" s="12" t="s">
        <v>19780</v>
      </c>
      <c r="F1265" s="12" t="s">
        <v>19781</v>
      </c>
      <c r="G1265" s="12">
        <v>2019</v>
      </c>
      <c r="H1265" s="70">
        <v>43739</v>
      </c>
    </row>
    <row r="1266" spans="1:11" ht="15.75" customHeight="1">
      <c r="A1266" s="12">
        <v>31618167</v>
      </c>
      <c r="B1266" s="12" t="s">
        <v>19782</v>
      </c>
      <c r="C1266" s="12" t="s">
        <v>19783</v>
      </c>
      <c r="D1266" s="12" t="s">
        <v>19784</v>
      </c>
      <c r="E1266" s="12" t="s">
        <v>19785</v>
      </c>
      <c r="F1266" s="12" t="s">
        <v>8027</v>
      </c>
      <c r="G1266" s="12">
        <v>2019</v>
      </c>
      <c r="H1266" s="70">
        <v>43755</v>
      </c>
      <c r="I1266" s="12" t="s">
        <v>19786</v>
      </c>
      <c r="K1266" s="12" t="s">
        <v>19787</v>
      </c>
    </row>
    <row r="1267" spans="1:11" ht="15.75" customHeight="1">
      <c r="A1267" s="12">
        <v>31640843</v>
      </c>
      <c r="B1267" s="12" t="s">
        <v>19788</v>
      </c>
      <c r="C1267" s="12" t="s">
        <v>19789</v>
      </c>
      <c r="D1267" s="12" t="s">
        <v>19790</v>
      </c>
      <c r="E1267" s="12" t="s">
        <v>19791</v>
      </c>
      <c r="F1267" s="12" t="s">
        <v>804</v>
      </c>
      <c r="G1267" s="12">
        <v>2019</v>
      </c>
      <c r="H1267" s="70">
        <v>43762</v>
      </c>
      <c r="I1267" s="12" t="s">
        <v>19792</v>
      </c>
      <c r="K1267" s="12" t="s">
        <v>19793</v>
      </c>
    </row>
    <row r="1268" spans="1:11" ht="15.75" customHeight="1">
      <c r="A1268" s="12">
        <v>31656005</v>
      </c>
      <c r="B1268" s="12" t="s">
        <v>19794</v>
      </c>
      <c r="C1268" s="12" t="s">
        <v>19795</v>
      </c>
      <c r="D1268" s="12" t="s">
        <v>19796</v>
      </c>
      <c r="E1268" s="12" t="s">
        <v>19797</v>
      </c>
      <c r="F1268" s="12" t="s">
        <v>736</v>
      </c>
      <c r="G1268" s="12">
        <v>2019</v>
      </c>
      <c r="H1268" s="70">
        <v>43766</v>
      </c>
      <c r="K1268" s="12" t="s">
        <v>19798</v>
      </c>
    </row>
    <row r="1269" spans="1:11" ht="15.75" customHeight="1">
      <c r="A1269" s="12">
        <v>31665272</v>
      </c>
      <c r="B1269" s="12" t="s">
        <v>19799</v>
      </c>
      <c r="C1269" s="12" t="s">
        <v>19800</v>
      </c>
      <c r="D1269" s="12" t="s">
        <v>19801</v>
      </c>
      <c r="E1269" s="12" t="s">
        <v>5350</v>
      </c>
      <c r="F1269" s="12" t="s">
        <v>2860</v>
      </c>
      <c r="G1269" s="12">
        <v>2019</v>
      </c>
      <c r="H1269" s="70">
        <v>43769</v>
      </c>
      <c r="K1269" s="12" t="s">
        <v>19802</v>
      </c>
    </row>
    <row r="1270" spans="1:11" ht="15.75" customHeight="1">
      <c r="A1270" s="12">
        <v>31690365</v>
      </c>
      <c r="B1270" s="12" t="s">
        <v>19803</v>
      </c>
      <c r="C1270" s="12" t="s">
        <v>19804</v>
      </c>
      <c r="D1270" s="12" t="s">
        <v>19805</v>
      </c>
      <c r="E1270" s="12" t="s">
        <v>19806</v>
      </c>
      <c r="F1270" s="12" t="s">
        <v>804</v>
      </c>
      <c r="G1270" s="12">
        <v>2019</v>
      </c>
      <c r="H1270" s="70">
        <v>43776</v>
      </c>
      <c r="I1270" s="12" t="s">
        <v>19807</v>
      </c>
      <c r="K1270" s="12" t="s">
        <v>19808</v>
      </c>
    </row>
    <row r="1271" spans="1:11" ht="15.75" customHeight="1">
      <c r="A1271" s="12">
        <v>32436880</v>
      </c>
      <c r="B1271" s="12" t="s">
        <v>19809</v>
      </c>
      <c r="C1271" s="12" t="s">
        <v>19810</v>
      </c>
      <c r="D1271" s="12" t="s">
        <v>19811</v>
      </c>
      <c r="E1271" s="12" t="s">
        <v>19812</v>
      </c>
      <c r="F1271" s="12" t="s">
        <v>2250</v>
      </c>
      <c r="G1271" s="12">
        <v>2019</v>
      </c>
      <c r="H1271" s="70">
        <v>43973</v>
      </c>
      <c r="K1271" s="12" t="s">
        <v>19813</v>
      </c>
    </row>
    <row r="1272" spans="1:11" ht="15.75" customHeight="1">
      <c r="A1272" s="12">
        <v>32436888</v>
      </c>
      <c r="B1272" s="12" t="s">
        <v>19814</v>
      </c>
      <c r="C1272" s="12" t="s">
        <v>19815</v>
      </c>
      <c r="D1272" s="12" t="s">
        <v>19816</v>
      </c>
      <c r="E1272" s="12" t="s">
        <v>19817</v>
      </c>
      <c r="F1272" s="12" t="s">
        <v>2250</v>
      </c>
      <c r="G1272" s="12">
        <v>2019</v>
      </c>
      <c r="H1272" s="70">
        <v>43973</v>
      </c>
      <c r="K1272" s="12" t="s">
        <v>19818</v>
      </c>
    </row>
    <row r="1273" spans="1:11" ht="15.75" customHeight="1">
      <c r="A1273" s="12">
        <v>31586185</v>
      </c>
      <c r="B1273" s="12" t="s">
        <v>19819</v>
      </c>
      <c r="C1273" s="12" t="s">
        <v>19820</v>
      </c>
      <c r="D1273" s="12" t="s">
        <v>19821</v>
      </c>
      <c r="E1273" s="12" t="s">
        <v>19822</v>
      </c>
      <c r="F1273" s="12" t="s">
        <v>886</v>
      </c>
      <c r="G1273" s="12">
        <v>2019</v>
      </c>
      <c r="H1273" s="70">
        <v>43744</v>
      </c>
      <c r="I1273" s="12" t="s">
        <v>19823</v>
      </c>
      <c r="K1273" s="12" t="s">
        <v>19824</v>
      </c>
    </row>
    <row r="1274" spans="1:11" ht="15.75" customHeight="1">
      <c r="A1274" s="12">
        <v>31637241</v>
      </c>
      <c r="B1274" s="12" t="s">
        <v>19825</v>
      </c>
      <c r="C1274" s="12" t="s">
        <v>19826</v>
      </c>
      <c r="D1274" s="12" t="s">
        <v>19827</v>
      </c>
      <c r="E1274" s="12" t="s">
        <v>6548</v>
      </c>
      <c r="F1274" s="12" t="s">
        <v>15328</v>
      </c>
      <c r="G1274" s="12">
        <v>2019</v>
      </c>
      <c r="H1274" s="70">
        <v>43761</v>
      </c>
      <c r="I1274" s="12" t="s">
        <v>19828</v>
      </c>
      <c r="K1274" s="12" t="s">
        <v>19829</v>
      </c>
    </row>
    <row r="1275" spans="1:11" ht="15.75" customHeight="1">
      <c r="A1275" s="12">
        <v>31596851</v>
      </c>
      <c r="B1275" s="12" t="s">
        <v>19830</v>
      </c>
      <c r="C1275" s="12" t="s">
        <v>19831</v>
      </c>
      <c r="D1275" s="12" t="s">
        <v>19832</v>
      </c>
      <c r="E1275" s="12" t="s">
        <v>19833</v>
      </c>
      <c r="F1275" s="12" t="s">
        <v>2175</v>
      </c>
      <c r="G1275" s="12">
        <v>2019</v>
      </c>
      <c r="H1275" s="70">
        <v>43748</v>
      </c>
      <c r="I1275" s="12" t="s">
        <v>19834</v>
      </c>
      <c r="K1275" s="12" t="s">
        <v>19835</v>
      </c>
    </row>
    <row r="1276" spans="1:11" ht="15.75" customHeight="1">
      <c r="A1276" s="12">
        <v>31614620</v>
      </c>
      <c r="B1276" s="12" t="s">
        <v>19836</v>
      </c>
      <c r="C1276" s="12" t="s">
        <v>19837</v>
      </c>
      <c r="D1276" s="12" t="s">
        <v>19838</v>
      </c>
      <c r="E1276" s="12" t="s">
        <v>13244</v>
      </c>
      <c r="F1276" s="12" t="s">
        <v>11544</v>
      </c>
      <c r="G1276" s="12">
        <v>2019</v>
      </c>
      <c r="H1276" s="70">
        <v>43755</v>
      </c>
      <c r="I1276" s="12" t="s">
        <v>19839</v>
      </c>
      <c r="K1276" s="12" t="s">
        <v>19840</v>
      </c>
    </row>
    <row r="1277" spans="1:11" ht="15.75" customHeight="1">
      <c r="A1277" s="12">
        <v>31058473</v>
      </c>
      <c r="B1277" s="12" t="s">
        <v>19841</v>
      </c>
      <c r="C1277" s="12" t="s">
        <v>19842</v>
      </c>
      <c r="D1277" s="12" t="s">
        <v>19843</v>
      </c>
      <c r="E1277" s="12" t="s">
        <v>19844</v>
      </c>
      <c r="F1277" s="12" t="s">
        <v>19845</v>
      </c>
      <c r="G1277" s="12">
        <v>2019</v>
      </c>
      <c r="H1277" s="70">
        <v>43592</v>
      </c>
      <c r="I1277" s="12" t="s">
        <v>19846</v>
      </c>
      <c r="K1277" s="12" t="s">
        <v>19847</v>
      </c>
    </row>
    <row r="1278" spans="1:11" ht="15.75" customHeight="1">
      <c r="A1278" s="12">
        <v>30778532</v>
      </c>
      <c r="B1278" s="12" t="s">
        <v>19848</v>
      </c>
      <c r="C1278" s="12" t="s">
        <v>19849</v>
      </c>
      <c r="D1278" s="12" t="s">
        <v>19850</v>
      </c>
      <c r="E1278" s="12" t="s">
        <v>15306</v>
      </c>
      <c r="F1278" s="12" t="s">
        <v>851</v>
      </c>
      <c r="G1278" s="12">
        <v>2019</v>
      </c>
      <c r="H1278" s="70">
        <v>43516</v>
      </c>
      <c r="K1278" s="12" t="s">
        <v>19851</v>
      </c>
    </row>
    <row r="1279" spans="1:11" ht="15.75" customHeight="1">
      <c r="A1279" s="12">
        <v>31504315</v>
      </c>
      <c r="B1279" s="12" t="s">
        <v>19852</v>
      </c>
      <c r="C1279" s="12" t="s">
        <v>19853</v>
      </c>
      <c r="D1279" s="12" t="s">
        <v>19854</v>
      </c>
      <c r="E1279" s="12" t="s">
        <v>13276</v>
      </c>
      <c r="F1279" s="12" t="s">
        <v>851</v>
      </c>
      <c r="G1279" s="12">
        <v>2019</v>
      </c>
      <c r="H1279" s="70">
        <v>43719</v>
      </c>
      <c r="I1279" s="12" t="s">
        <v>19855</v>
      </c>
      <c r="K1279" s="12" t="s">
        <v>19856</v>
      </c>
    </row>
    <row r="1280" spans="1:11" ht="15.75" customHeight="1">
      <c r="A1280" s="12">
        <v>31681215</v>
      </c>
      <c r="B1280" s="12" t="s">
        <v>19857</v>
      </c>
      <c r="C1280" s="12" t="s">
        <v>19858</v>
      </c>
      <c r="D1280" s="12" t="s">
        <v>19859</v>
      </c>
      <c r="E1280" s="12" t="s">
        <v>19860</v>
      </c>
      <c r="F1280" s="12" t="s">
        <v>566</v>
      </c>
      <c r="G1280" s="12">
        <v>2019</v>
      </c>
      <c r="H1280" s="70">
        <v>43774</v>
      </c>
      <c r="I1280" s="12" t="s">
        <v>19861</v>
      </c>
      <c r="K1280" s="12" t="s">
        <v>19862</v>
      </c>
    </row>
    <row r="1281" spans="1:11" ht="15.75" customHeight="1">
      <c r="A1281" s="12">
        <v>31686938</v>
      </c>
      <c r="B1281" s="12" t="s">
        <v>19863</v>
      </c>
      <c r="C1281" s="12" t="s">
        <v>19864</v>
      </c>
      <c r="D1281" s="12" t="s">
        <v>19865</v>
      </c>
      <c r="E1281" s="12" t="s">
        <v>19866</v>
      </c>
      <c r="F1281" s="12" t="s">
        <v>19867</v>
      </c>
      <c r="G1281" s="12">
        <v>2019</v>
      </c>
      <c r="H1281" s="70">
        <v>43775</v>
      </c>
      <c r="I1281" s="12" t="s">
        <v>19868</v>
      </c>
      <c r="K1281" s="12" t="s">
        <v>19869</v>
      </c>
    </row>
    <row r="1282" spans="1:11" ht="15.75" customHeight="1">
      <c r="A1282" s="12">
        <v>31622442</v>
      </c>
      <c r="B1282" s="12" t="s">
        <v>19870</v>
      </c>
      <c r="C1282" s="12" t="s">
        <v>19871</v>
      </c>
      <c r="D1282" s="12" t="s">
        <v>19872</v>
      </c>
      <c r="E1282" s="12" t="s">
        <v>11538</v>
      </c>
      <c r="F1282" s="12" t="s">
        <v>2188</v>
      </c>
      <c r="G1282" s="12">
        <v>2019</v>
      </c>
      <c r="H1282" s="70">
        <v>43756</v>
      </c>
      <c r="I1282" s="12" t="s">
        <v>19873</v>
      </c>
      <c r="K1282" s="12" t="s">
        <v>19874</v>
      </c>
    </row>
    <row r="1283" spans="1:11" ht="15.75" customHeight="1">
      <c r="A1283" s="12">
        <v>31628155</v>
      </c>
      <c r="B1283" s="12" t="s">
        <v>19875</v>
      </c>
      <c r="C1283" s="12" t="s">
        <v>19119</v>
      </c>
      <c r="D1283" s="12" t="s">
        <v>19876</v>
      </c>
      <c r="E1283" s="12" t="s">
        <v>14041</v>
      </c>
      <c r="F1283" s="12" t="s">
        <v>19877</v>
      </c>
      <c r="G1283" s="12">
        <v>2019</v>
      </c>
      <c r="H1283" s="70">
        <v>43758</v>
      </c>
      <c r="K1283" s="12" t="s">
        <v>19878</v>
      </c>
    </row>
    <row r="1284" spans="1:11" ht="15.75" customHeight="1">
      <c r="A1284" s="12">
        <v>31681634</v>
      </c>
      <c r="B1284" s="12" t="s">
        <v>19879</v>
      </c>
      <c r="C1284" s="12" t="s">
        <v>19880</v>
      </c>
      <c r="D1284" s="12" t="s">
        <v>19881</v>
      </c>
      <c r="E1284" s="12" t="s">
        <v>19768</v>
      </c>
      <c r="F1284" s="12" t="s">
        <v>559</v>
      </c>
      <c r="G1284" s="12">
        <v>2019</v>
      </c>
      <c r="H1284" s="70">
        <v>43774</v>
      </c>
      <c r="I1284" s="12" t="s">
        <v>19882</v>
      </c>
      <c r="K1284" s="12" t="s">
        <v>19883</v>
      </c>
    </row>
    <row r="1285" spans="1:11" ht="15.75" customHeight="1">
      <c r="A1285" s="12">
        <v>31636331</v>
      </c>
      <c r="B1285" s="12" t="s">
        <v>19884</v>
      </c>
      <c r="C1285" s="12" t="s">
        <v>19885</v>
      </c>
      <c r="D1285" s="12" t="s">
        <v>19886</v>
      </c>
      <c r="E1285" s="12" t="s">
        <v>16733</v>
      </c>
      <c r="F1285" s="12" t="s">
        <v>7282</v>
      </c>
      <c r="G1285" s="12">
        <v>2019</v>
      </c>
      <c r="H1285" s="70">
        <v>43761</v>
      </c>
      <c r="I1285" s="12" t="s">
        <v>19887</v>
      </c>
      <c r="K1285" s="12" t="s">
        <v>19888</v>
      </c>
    </row>
    <row r="1286" spans="1:11" ht="15.75" customHeight="1">
      <c r="A1286" s="12">
        <v>31545893</v>
      </c>
      <c r="B1286" s="12" t="s">
        <v>19889</v>
      </c>
      <c r="C1286" s="12" t="s">
        <v>19890</v>
      </c>
      <c r="D1286" s="12" t="s">
        <v>19891</v>
      </c>
      <c r="E1286" s="12" t="s">
        <v>19892</v>
      </c>
      <c r="F1286" s="12" t="s">
        <v>55</v>
      </c>
      <c r="G1286" s="12">
        <v>2019</v>
      </c>
      <c r="H1286" s="70">
        <v>43732</v>
      </c>
      <c r="I1286" s="12" t="s">
        <v>19893</v>
      </c>
      <c r="J1286" s="12" t="s">
        <v>19894</v>
      </c>
      <c r="K1286" s="12" t="s">
        <v>19895</v>
      </c>
    </row>
    <row r="1287" spans="1:11" ht="15.75" customHeight="1">
      <c r="A1287" s="12">
        <v>31640755</v>
      </c>
      <c r="B1287" s="12" t="s">
        <v>19896</v>
      </c>
      <c r="C1287" s="12" t="s">
        <v>19897</v>
      </c>
      <c r="D1287" s="12" t="s">
        <v>19898</v>
      </c>
      <c r="E1287" s="12" t="s">
        <v>3504</v>
      </c>
      <c r="F1287" s="12" t="s">
        <v>9331</v>
      </c>
      <c r="G1287" s="12">
        <v>2019</v>
      </c>
      <c r="H1287" s="70">
        <v>43762</v>
      </c>
      <c r="I1287" s="12" t="s">
        <v>19899</v>
      </c>
      <c r="K1287" s="12" t="s">
        <v>19900</v>
      </c>
    </row>
    <row r="1288" spans="1:11" ht="15.75" customHeight="1">
      <c r="A1288" s="12">
        <v>31643153</v>
      </c>
      <c r="B1288" s="12" t="s">
        <v>19901</v>
      </c>
      <c r="C1288" s="12" t="s">
        <v>19902</v>
      </c>
      <c r="D1288" s="12" t="s">
        <v>19903</v>
      </c>
      <c r="E1288" s="12" t="s">
        <v>19904</v>
      </c>
      <c r="F1288" s="12" t="s">
        <v>6856</v>
      </c>
      <c r="G1288" s="12">
        <v>2019</v>
      </c>
      <c r="H1288" s="70">
        <v>43762</v>
      </c>
    </row>
    <row r="1289" spans="1:11" ht="15.75" customHeight="1">
      <c r="A1289" s="12">
        <v>31651236</v>
      </c>
      <c r="B1289" s="12" t="s">
        <v>19905</v>
      </c>
      <c r="C1289" s="12" t="s">
        <v>19906</v>
      </c>
      <c r="D1289" s="12" t="s">
        <v>19907</v>
      </c>
      <c r="E1289" s="12" t="s">
        <v>19908</v>
      </c>
      <c r="F1289" s="12" t="s">
        <v>341</v>
      </c>
      <c r="G1289" s="12">
        <v>2019</v>
      </c>
      <c r="H1289" s="70">
        <v>43764</v>
      </c>
      <c r="I1289" s="12" t="s">
        <v>19909</v>
      </c>
      <c r="K1289" s="12" t="s">
        <v>19910</v>
      </c>
    </row>
    <row r="1290" spans="1:11" ht="15.75" customHeight="1">
      <c r="A1290" s="12">
        <v>31673281</v>
      </c>
      <c r="B1290" s="12" t="s">
        <v>19911</v>
      </c>
      <c r="C1290" s="12" t="s">
        <v>19912</v>
      </c>
      <c r="D1290" s="12" t="s">
        <v>19913</v>
      </c>
      <c r="E1290" s="12" t="s">
        <v>17597</v>
      </c>
      <c r="F1290" s="12" t="s">
        <v>2014</v>
      </c>
      <c r="G1290" s="12">
        <v>2019</v>
      </c>
      <c r="H1290" s="70">
        <v>43771</v>
      </c>
      <c r="I1290" s="12" t="s">
        <v>19914</v>
      </c>
      <c r="K1290" s="12" t="s">
        <v>19915</v>
      </c>
    </row>
    <row r="1291" spans="1:11" ht="15.75" customHeight="1">
      <c r="A1291" s="12">
        <v>31658258</v>
      </c>
      <c r="B1291" s="12" t="s">
        <v>19916</v>
      </c>
      <c r="C1291" s="12" t="s">
        <v>19917</v>
      </c>
      <c r="D1291" s="12" t="s">
        <v>19918</v>
      </c>
      <c r="E1291" s="12" t="s">
        <v>3734</v>
      </c>
      <c r="F1291" s="12" t="s">
        <v>2175</v>
      </c>
      <c r="G1291" s="12">
        <v>2019</v>
      </c>
      <c r="H1291" s="70">
        <v>43767</v>
      </c>
      <c r="I1291" s="12" t="s">
        <v>19919</v>
      </c>
      <c r="K1291" s="12" t="s">
        <v>19920</v>
      </c>
    </row>
    <row r="1292" spans="1:11" ht="15.75" customHeight="1">
      <c r="A1292" s="12">
        <v>32002069</v>
      </c>
      <c r="B1292" s="12" t="s">
        <v>19921</v>
      </c>
      <c r="C1292" s="12" t="s">
        <v>19922</v>
      </c>
      <c r="D1292" s="12" t="s">
        <v>19923</v>
      </c>
      <c r="E1292" s="12" t="s">
        <v>19924</v>
      </c>
      <c r="F1292" s="12" t="s">
        <v>11817</v>
      </c>
      <c r="G1292" s="12">
        <v>2019</v>
      </c>
      <c r="H1292" s="70">
        <v>43862</v>
      </c>
      <c r="I1292" s="12" t="s">
        <v>19925</v>
      </c>
      <c r="K1292" s="12" t="s">
        <v>19926</v>
      </c>
    </row>
    <row r="1293" spans="1:11" ht="15.75" customHeight="1">
      <c r="A1293" s="12">
        <v>32084021</v>
      </c>
      <c r="B1293" s="12" t="s">
        <v>19927</v>
      </c>
      <c r="C1293" s="12" t="s">
        <v>19928</v>
      </c>
      <c r="D1293" s="12" t="s">
        <v>19929</v>
      </c>
      <c r="E1293" s="12" t="s">
        <v>19930</v>
      </c>
      <c r="F1293" s="12" t="s">
        <v>540</v>
      </c>
      <c r="G1293" s="12">
        <v>2019</v>
      </c>
      <c r="H1293" s="70">
        <v>43883</v>
      </c>
      <c r="K1293" s="12" t="s">
        <v>19931</v>
      </c>
    </row>
    <row r="1294" spans="1:11" ht="15.75" customHeight="1">
      <c r="A1294" s="12">
        <v>29720007</v>
      </c>
      <c r="B1294" s="12" t="s">
        <v>19932</v>
      </c>
      <c r="C1294" s="12" t="s">
        <v>14227</v>
      </c>
      <c r="D1294" s="12" t="s">
        <v>19933</v>
      </c>
      <c r="E1294" s="12" t="s">
        <v>14229</v>
      </c>
      <c r="F1294" s="12" t="s">
        <v>9822</v>
      </c>
      <c r="G1294" s="12">
        <v>2019</v>
      </c>
      <c r="H1294" s="70">
        <v>43224</v>
      </c>
      <c r="K1294" s="12" t="s">
        <v>19934</v>
      </c>
    </row>
    <row r="1295" spans="1:11" ht="15.75" customHeight="1">
      <c r="A1295" s="12">
        <v>30858330</v>
      </c>
      <c r="B1295" s="12" t="s">
        <v>19935</v>
      </c>
      <c r="C1295" s="12" t="s">
        <v>19936</v>
      </c>
      <c r="D1295" s="12" t="s">
        <v>19937</v>
      </c>
      <c r="E1295" s="12" t="s">
        <v>13744</v>
      </c>
      <c r="F1295" s="12" t="s">
        <v>251</v>
      </c>
      <c r="G1295" s="12">
        <v>2019</v>
      </c>
      <c r="H1295" s="70">
        <v>43537</v>
      </c>
      <c r="K1295" s="12" t="s">
        <v>19938</v>
      </c>
    </row>
    <row r="1296" spans="1:11" ht="15.75" customHeight="1">
      <c r="A1296" s="12">
        <v>30981999</v>
      </c>
      <c r="B1296" s="12" t="s">
        <v>19939</v>
      </c>
      <c r="C1296" s="12" t="s">
        <v>19940</v>
      </c>
      <c r="D1296" s="12" t="s">
        <v>19941</v>
      </c>
      <c r="E1296" s="12" t="s">
        <v>19942</v>
      </c>
      <c r="F1296" s="12" t="s">
        <v>251</v>
      </c>
      <c r="G1296" s="12">
        <v>2019</v>
      </c>
      <c r="H1296" s="70">
        <v>43570</v>
      </c>
      <c r="I1296" s="12" t="s">
        <v>19943</v>
      </c>
      <c r="J1296" s="12" t="s">
        <v>19944</v>
      </c>
      <c r="K1296" s="12" t="s">
        <v>19945</v>
      </c>
    </row>
    <row r="1297" spans="1:11" ht="15.75" customHeight="1">
      <c r="A1297" s="12">
        <v>30982000</v>
      </c>
      <c r="B1297" s="12" t="s">
        <v>19946</v>
      </c>
      <c r="C1297" s="12" t="s">
        <v>19947</v>
      </c>
      <c r="D1297" s="12" t="s">
        <v>19948</v>
      </c>
      <c r="E1297" s="12" t="s">
        <v>18182</v>
      </c>
      <c r="F1297" s="12" t="s">
        <v>251</v>
      </c>
      <c r="G1297" s="12">
        <v>2019</v>
      </c>
      <c r="H1297" s="70">
        <v>43570</v>
      </c>
      <c r="K1297" s="12" t="s">
        <v>19949</v>
      </c>
    </row>
    <row r="1298" spans="1:11" ht="15.75" customHeight="1">
      <c r="A1298" s="12">
        <v>31018992</v>
      </c>
      <c r="B1298" s="12" t="s">
        <v>19950</v>
      </c>
      <c r="C1298" s="12" t="s">
        <v>19951</v>
      </c>
      <c r="D1298" s="12" t="s">
        <v>19952</v>
      </c>
      <c r="E1298" s="12" t="s">
        <v>13610</v>
      </c>
      <c r="F1298" s="12" t="s">
        <v>251</v>
      </c>
      <c r="G1298" s="12">
        <v>2019</v>
      </c>
      <c r="H1298" s="70">
        <v>43581</v>
      </c>
      <c r="K1298" s="12" t="s">
        <v>19953</v>
      </c>
    </row>
    <row r="1299" spans="1:11" ht="15.75" customHeight="1">
      <c r="A1299" s="12">
        <v>31405957</v>
      </c>
      <c r="B1299" s="12" t="s">
        <v>19954</v>
      </c>
      <c r="C1299" s="12" t="s">
        <v>19955</v>
      </c>
      <c r="D1299" s="12" t="s">
        <v>19956</v>
      </c>
      <c r="E1299" s="12" t="s">
        <v>17883</v>
      </c>
      <c r="F1299" s="12" t="s">
        <v>90</v>
      </c>
      <c r="G1299" s="12">
        <v>2019</v>
      </c>
      <c r="H1299" s="70">
        <v>43691</v>
      </c>
      <c r="I1299" s="12" t="s">
        <v>19957</v>
      </c>
      <c r="K1299" s="12" t="s">
        <v>19958</v>
      </c>
    </row>
    <row r="1300" spans="1:11" ht="15.75" customHeight="1">
      <c r="A1300" s="12">
        <v>31453926</v>
      </c>
      <c r="B1300" s="12" t="s">
        <v>19959</v>
      </c>
      <c r="C1300" s="12" t="s">
        <v>19960</v>
      </c>
      <c r="D1300" s="12" t="s">
        <v>19961</v>
      </c>
      <c r="E1300" s="12" t="s">
        <v>17013</v>
      </c>
      <c r="F1300" s="12" t="s">
        <v>128</v>
      </c>
      <c r="G1300" s="12">
        <v>2019</v>
      </c>
      <c r="H1300" s="70">
        <v>43705</v>
      </c>
      <c r="I1300" s="12" t="s">
        <v>19962</v>
      </c>
      <c r="J1300" s="12" t="s">
        <v>19963</v>
      </c>
      <c r="K1300" s="12" t="s">
        <v>19964</v>
      </c>
    </row>
    <row r="1301" spans="1:11" ht="15.75" customHeight="1">
      <c r="A1301" s="12">
        <v>31533513</v>
      </c>
      <c r="B1301" s="12" t="s">
        <v>19965</v>
      </c>
      <c r="C1301" s="12" t="s">
        <v>19966</v>
      </c>
      <c r="D1301" s="12" t="s">
        <v>19967</v>
      </c>
      <c r="E1301" s="12" t="s">
        <v>13475</v>
      </c>
      <c r="F1301" s="12" t="s">
        <v>18195</v>
      </c>
      <c r="G1301" s="12">
        <v>2019</v>
      </c>
      <c r="H1301" s="70">
        <v>43728</v>
      </c>
      <c r="I1301" s="12" t="s">
        <v>19968</v>
      </c>
      <c r="K1301" s="12" t="s">
        <v>19969</v>
      </c>
    </row>
    <row r="1302" spans="1:11" ht="15.75" customHeight="1">
      <c r="A1302" s="12">
        <v>31607467</v>
      </c>
      <c r="B1302" s="12" t="s">
        <v>19970</v>
      </c>
      <c r="C1302" s="12" t="s">
        <v>19971</v>
      </c>
      <c r="D1302" s="12" t="s">
        <v>19972</v>
      </c>
      <c r="E1302" s="12" t="s">
        <v>19973</v>
      </c>
      <c r="F1302" s="12" t="s">
        <v>19544</v>
      </c>
      <c r="G1302" s="12">
        <v>2019</v>
      </c>
      <c r="H1302" s="70">
        <v>43753</v>
      </c>
      <c r="K1302" s="12" t="s">
        <v>19974</v>
      </c>
    </row>
    <row r="1303" spans="1:11" ht="15.75" customHeight="1">
      <c r="A1303" s="12">
        <v>31623703</v>
      </c>
      <c r="B1303" s="12" t="s">
        <v>19975</v>
      </c>
      <c r="C1303" s="12" t="s">
        <v>19976</v>
      </c>
      <c r="D1303" s="12" t="s">
        <v>19977</v>
      </c>
      <c r="E1303" s="12" t="s">
        <v>19978</v>
      </c>
      <c r="F1303" s="12" t="s">
        <v>443</v>
      </c>
      <c r="G1303" s="12">
        <v>2019</v>
      </c>
      <c r="H1303" s="70">
        <v>43757</v>
      </c>
      <c r="K1303" s="12" t="s">
        <v>19979</v>
      </c>
    </row>
    <row r="1304" spans="1:11" ht="15.75" customHeight="1">
      <c r="A1304" s="12">
        <v>31625852</v>
      </c>
      <c r="B1304" s="12" t="s">
        <v>19980</v>
      </c>
      <c r="C1304" s="12" t="s">
        <v>19981</v>
      </c>
      <c r="D1304" s="12" t="s">
        <v>19982</v>
      </c>
      <c r="E1304" s="12" t="s">
        <v>19983</v>
      </c>
      <c r="F1304" s="12" t="s">
        <v>2867</v>
      </c>
      <c r="G1304" s="12">
        <v>2019</v>
      </c>
      <c r="H1304" s="70">
        <v>43757</v>
      </c>
      <c r="I1304" s="12" t="s">
        <v>19984</v>
      </c>
      <c r="K1304" s="12" t="s">
        <v>19985</v>
      </c>
    </row>
    <row r="1305" spans="1:11" ht="15.75" customHeight="1">
      <c r="A1305" s="12">
        <v>31628264</v>
      </c>
      <c r="B1305" s="12" t="s">
        <v>19986</v>
      </c>
      <c r="C1305" s="12" t="s">
        <v>19987</v>
      </c>
      <c r="D1305" s="12" t="s">
        <v>19988</v>
      </c>
      <c r="E1305" s="12" t="s">
        <v>19989</v>
      </c>
      <c r="F1305" s="12" t="s">
        <v>251</v>
      </c>
      <c r="G1305" s="12">
        <v>2019</v>
      </c>
      <c r="H1305" s="70">
        <v>43758</v>
      </c>
      <c r="I1305" s="12" t="s">
        <v>19990</v>
      </c>
      <c r="J1305" s="12" t="s">
        <v>19991</v>
      </c>
      <c r="K1305" s="12" t="s">
        <v>19992</v>
      </c>
    </row>
    <row r="1306" spans="1:11" ht="15.75" customHeight="1">
      <c r="A1306" s="12">
        <v>31697227</v>
      </c>
      <c r="B1306" s="12" t="s">
        <v>19993</v>
      </c>
      <c r="C1306" s="12" t="s">
        <v>19994</v>
      </c>
      <c r="D1306" s="12" t="s">
        <v>19995</v>
      </c>
      <c r="E1306" s="12" t="s">
        <v>1671</v>
      </c>
      <c r="F1306" s="12" t="s">
        <v>19996</v>
      </c>
      <c r="G1306" s="12">
        <v>2019</v>
      </c>
      <c r="H1306" s="70">
        <v>43777</v>
      </c>
      <c r="I1306" s="12" t="s">
        <v>19997</v>
      </c>
      <c r="K1306" s="12" t="s">
        <v>19998</v>
      </c>
    </row>
    <row r="1307" spans="1:11" ht="15.75" customHeight="1">
      <c r="A1307" s="12">
        <v>31710445</v>
      </c>
      <c r="B1307" s="12" t="s">
        <v>19999</v>
      </c>
      <c r="C1307" s="12" t="s">
        <v>20000</v>
      </c>
      <c r="D1307" s="12" t="s">
        <v>20001</v>
      </c>
      <c r="E1307" s="12" t="s">
        <v>20002</v>
      </c>
      <c r="F1307" s="12" t="s">
        <v>7614</v>
      </c>
      <c r="G1307" s="12">
        <v>2019</v>
      </c>
      <c r="H1307" s="70">
        <v>43781</v>
      </c>
      <c r="K1307" s="12" t="s">
        <v>20003</v>
      </c>
    </row>
    <row r="1308" spans="1:11" ht="15.75" customHeight="1">
      <c r="A1308" s="12">
        <v>31743938</v>
      </c>
      <c r="B1308" s="12" t="s">
        <v>20004</v>
      </c>
      <c r="C1308" s="12" t="s">
        <v>20005</v>
      </c>
      <c r="D1308" s="12" t="s">
        <v>20006</v>
      </c>
      <c r="E1308" s="12" t="s">
        <v>6130</v>
      </c>
      <c r="F1308" s="12" t="s">
        <v>519</v>
      </c>
      <c r="G1308" s="12">
        <v>2019</v>
      </c>
      <c r="H1308" s="70">
        <v>43789</v>
      </c>
      <c r="I1308" s="12" t="s">
        <v>20007</v>
      </c>
      <c r="K1308" s="12" t="s">
        <v>20008</v>
      </c>
    </row>
    <row r="1309" spans="1:11" ht="15.75" customHeight="1">
      <c r="A1309" s="12">
        <v>32206238</v>
      </c>
      <c r="B1309" s="12" t="s">
        <v>20009</v>
      </c>
      <c r="C1309" s="12" t="s">
        <v>20010</v>
      </c>
      <c r="D1309" s="12" t="s">
        <v>20011</v>
      </c>
      <c r="E1309" s="12" t="s">
        <v>20012</v>
      </c>
      <c r="F1309" s="12" t="s">
        <v>20013</v>
      </c>
      <c r="G1309" s="12">
        <v>2019</v>
      </c>
      <c r="H1309" s="70">
        <v>43915</v>
      </c>
      <c r="I1309" s="12" t="s">
        <v>20014</v>
      </c>
      <c r="K1309" s="12" t="s">
        <v>20015</v>
      </c>
    </row>
    <row r="1310" spans="1:11" ht="15.75" customHeight="1">
      <c r="A1310" s="12">
        <v>31685017</v>
      </c>
      <c r="B1310" s="12" t="s">
        <v>20016</v>
      </c>
      <c r="C1310" s="12" t="s">
        <v>20017</v>
      </c>
      <c r="D1310" s="12" t="s">
        <v>20018</v>
      </c>
      <c r="E1310" s="12" t="s">
        <v>20019</v>
      </c>
      <c r="F1310" s="12" t="s">
        <v>9331</v>
      </c>
      <c r="G1310" s="12">
        <v>2019</v>
      </c>
      <c r="H1310" s="70">
        <v>43775</v>
      </c>
      <c r="I1310" s="12" t="s">
        <v>20020</v>
      </c>
      <c r="K1310" s="12" t="s">
        <v>20021</v>
      </c>
    </row>
    <row r="1311" spans="1:11" ht="15.75" customHeight="1">
      <c r="A1311" s="12">
        <v>31685849</v>
      </c>
      <c r="B1311" s="12" t="s">
        <v>20022</v>
      </c>
      <c r="C1311" s="12" t="s">
        <v>20023</v>
      </c>
      <c r="D1311" s="12" t="s">
        <v>20024</v>
      </c>
      <c r="E1311" s="12" t="s">
        <v>5350</v>
      </c>
      <c r="F1311" s="12" t="s">
        <v>7282</v>
      </c>
      <c r="G1311" s="12">
        <v>2019</v>
      </c>
      <c r="H1311" s="70">
        <v>43775</v>
      </c>
      <c r="I1311" s="12" t="s">
        <v>20025</v>
      </c>
      <c r="K1311" s="12" t="s">
        <v>20026</v>
      </c>
    </row>
    <row r="1312" spans="1:11" ht="15.75" customHeight="1">
      <c r="A1312" s="12">
        <v>31697687</v>
      </c>
      <c r="B1312" s="12" t="s">
        <v>20027</v>
      </c>
      <c r="C1312" s="12" t="s">
        <v>20028</v>
      </c>
      <c r="D1312" s="12" t="s">
        <v>20029</v>
      </c>
      <c r="E1312" s="12" t="s">
        <v>20030</v>
      </c>
      <c r="F1312" s="12" t="s">
        <v>2168</v>
      </c>
      <c r="G1312" s="12">
        <v>2019</v>
      </c>
      <c r="H1312" s="70">
        <v>43777</v>
      </c>
      <c r="I1312" s="12" t="s">
        <v>20031</v>
      </c>
      <c r="K1312" s="12" t="s">
        <v>20032</v>
      </c>
    </row>
    <row r="1313" spans="1:11" ht="15.75" customHeight="1">
      <c r="A1313" s="12">
        <v>31697787</v>
      </c>
      <c r="B1313" s="12" t="s">
        <v>20033</v>
      </c>
      <c r="C1313" s="12" t="s">
        <v>20034</v>
      </c>
      <c r="D1313" s="12" t="s">
        <v>20035</v>
      </c>
      <c r="E1313" s="12" t="s">
        <v>18529</v>
      </c>
      <c r="F1313" s="12" t="s">
        <v>2188</v>
      </c>
      <c r="G1313" s="12">
        <v>2019</v>
      </c>
      <c r="H1313" s="70">
        <v>43777</v>
      </c>
      <c r="I1313" s="12" t="s">
        <v>20036</v>
      </c>
      <c r="K1313" s="12" t="s">
        <v>20037</v>
      </c>
    </row>
    <row r="1314" spans="1:11" ht="15.75" customHeight="1">
      <c r="A1314" s="12">
        <v>31787950</v>
      </c>
      <c r="B1314" s="12" t="s">
        <v>20038</v>
      </c>
      <c r="C1314" s="12" t="s">
        <v>20039</v>
      </c>
      <c r="D1314" s="12" t="s">
        <v>20040</v>
      </c>
      <c r="E1314" s="12" t="s">
        <v>2279</v>
      </c>
      <c r="F1314" s="12" t="s">
        <v>566</v>
      </c>
      <c r="G1314" s="12">
        <v>2019</v>
      </c>
      <c r="H1314" s="70">
        <v>43802</v>
      </c>
      <c r="I1314" s="12" t="s">
        <v>20041</v>
      </c>
      <c r="K1314" s="12" t="s">
        <v>20042</v>
      </c>
    </row>
    <row r="1315" spans="1:11" ht="15.75" customHeight="1">
      <c r="A1315" s="12">
        <v>32395566</v>
      </c>
      <c r="B1315" s="12" t="s">
        <v>20043</v>
      </c>
      <c r="C1315" s="12" t="s">
        <v>20044</v>
      </c>
      <c r="D1315" s="12" t="s">
        <v>20045</v>
      </c>
      <c r="E1315" s="12" t="s">
        <v>20046</v>
      </c>
      <c r="F1315" s="12" t="s">
        <v>17558</v>
      </c>
      <c r="G1315" s="12">
        <v>2019</v>
      </c>
      <c r="H1315" s="70">
        <v>43964</v>
      </c>
      <c r="I1315" s="12" t="s">
        <v>20047</v>
      </c>
      <c r="K1315" s="12" t="s">
        <v>20048</v>
      </c>
    </row>
    <row r="1316" spans="1:11" ht="15.75" customHeight="1">
      <c r="A1316" s="12">
        <v>31718545</v>
      </c>
      <c r="B1316" s="12" t="s">
        <v>20049</v>
      </c>
      <c r="C1316" s="12" t="s">
        <v>20050</v>
      </c>
      <c r="D1316" s="12" t="s">
        <v>20051</v>
      </c>
      <c r="E1316" s="12" t="s">
        <v>20052</v>
      </c>
      <c r="F1316" s="12" t="s">
        <v>1255</v>
      </c>
      <c r="G1316" s="12">
        <v>2019</v>
      </c>
      <c r="H1316" s="70">
        <v>43783</v>
      </c>
      <c r="I1316" s="12" t="s">
        <v>20053</v>
      </c>
      <c r="K1316" s="12" t="s">
        <v>20054</v>
      </c>
    </row>
    <row r="1317" spans="1:11" ht="15.75" customHeight="1">
      <c r="A1317" s="12">
        <v>31726703</v>
      </c>
      <c r="B1317" s="12" t="s">
        <v>20055</v>
      </c>
      <c r="C1317" s="12" t="s">
        <v>20056</v>
      </c>
      <c r="D1317" s="12" t="s">
        <v>20057</v>
      </c>
      <c r="E1317" s="12" t="s">
        <v>17338</v>
      </c>
      <c r="F1317" s="12" t="s">
        <v>11544</v>
      </c>
      <c r="G1317" s="12">
        <v>2019</v>
      </c>
      <c r="H1317" s="70">
        <v>43785</v>
      </c>
      <c r="I1317" s="12" t="s">
        <v>20058</v>
      </c>
      <c r="K1317" s="12" t="s">
        <v>20059</v>
      </c>
    </row>
    <row r="1318" spans="1:11" ht="15.75" customHeight="1">
      <c r="A1318" s="12">
        <v>31781517</v>
      </c>
      <c r="B1318" s="12" t="s">
        <v>20060</v>
      </c>
      <c r="C1318" s="12" t="s">
        <v>20061</v>
      </c>
      <c r="D1318" s="12" t="s">
        <v>20062</v>
      </c>
      <c r="E1318" s="12" t="s">
        <v>20063</v>
      </c>
      <c r="F1318" s="12" t="s">
        <v>559</v>
      </c>
      <c r="G1318" s="12">
        <v>2019</v>
      </c>
      <c r="H1318" s="70">
        <v>43799</v>
      </c>
      <c r="I1318" s="12" t="s">
        <v>20064</v>
      </c>
      <c r="K1318" s="12" t="s">
        <v>20065</v>
      </c>
    </row>
    <row r="1319" spans="1:11" ht="15.75" customHeight="1">
      <c r="A1319" s="12">
        <v>30689759</v>
      </c>
      <c r="B1319" s="12" t="s">
        <v>20066</v>
      </c>
      <c r="C1319" s="12" t="s">
        <v>20067</v>
      </c>
      <c r="D1319" s="12" t="s">
        <v>20068</v>
      </c>
      <c r="E1319" s="12" t="s">
        <v>14206</v>
      </c>
      <c r="F1319" s="12" t="s">
        <v>851</v>
      </c>
      <c r="G1319" s="12">
        <v>2019</v>
      </c>
      <c r="H1319" s="70">
        <v>43494</v>
      </c>
      <c r="I1319" s="12" t="s">
        <v>20069</v>
      </c>
      <c r="K1319" s="12" t="s">
        <v>20070</v>
      </c>
    </row>
    <row r="1320" spans="1:11" ht="15.75" customHeight="1">
      <c r="A1320" s="12">
        <v>31727155</v>
      </c>
      <c r="B1320" s="12" t="s">
        <v>20071</v>
      </c>
      <c r="C1320" s="12" t="s">
        <v>20072</v>
      </c>
      <c r="D1320" s="12" t="s">
        <v>20073</v>
      </c>
      <c r="E1320" s="12" t="s">
        <v>20074</v>
      </c>
      <c r="F1320" s="12" t="s">
        <v>9331</v>
      </c>
      <c r="G1320" s="12">
        <v>2019</v>
      </c>
      <c r="H1320" s="70">
        <v>43785</v>
      </c>
      <c r="I1320" s="12" t="s">
        <v>20075</v>
      </c>
      <c r="K1320" s="12" t="s">
        <v>20076</v>
      </c>
    </row>
    <row r="1321" spans="1:11" ht="15.75" customHeight="1">
      <c r="A1321" s="12">
        <v>31730499</v>
      </c>
      <c r="B1321" s="12" t="s">
        <v>20077</v>
      </c>
      <c r="C1321" s="12" t="s">
        <v>20078</v>
      </c>
      <c r="D1321" s="12" t="s">
        <v>20079</v>
      </c>
      <c r="E1321" s="12" t="s">
        <v>20080</v>
      </c>
      <c r="F1321" s="12" t="s">
        <v>20081</v>
      </c>
      <c r="G1321" s="12">
        <v>2019</v>
      </c>
      <c r="H1321" s="70">
        <v>43785</v>
      </c>
      <c r="K1321" s="12" t="s">
        <v>20082</v>
      </c>
    </row>
    <row r="1322" spans="1:11" ht="15.75" customHeight="1">
      <c r="A1322" s="12">
        <v>31738795</v>
      </c>
      <c r="B1322" s="12" t="s">
        <v>20083</v>
      </c>
      <c r="C1322" s="12" t="s">
        <v>20084</v>
      </c>
      <c r="D1322" s="12" t="s">
        <v>20085</v>
      </c>
      <c r="E1322" s="12" t="s">
        <v>17776</v>
      </c>
      <c r="F1322" s="12" t="s">
        <v>2168</v>
      </c>
      <c r="G1322" s="12">
        <v>2019</v>
      </c>
      <c r="H1322" s="70">
        <v>43788</v>
      </c>
      <c r="I1322" s="12" t="s">
        <v>20086</v>
      </c>
      <c r="K1322" s="12" t="s">
        <v>20087</v>
      </c>
    </row>
    <row r="1323" spans="1:11" ht="15.75" customHeight="1">
      <c r="A1323" s="12">
        <v>31738869</v>
      </c>
      <c r="B1323" s="12" t="s">
        <v>20088</v>
      </c>
      <c r="C1323" s="12" t="s">
        <v>20089</v>
      </c>
      <c r="D1323" s="12" t="s">
        <v>20090</v>
      </c>
      <c r="E1323" s="12" t="s">
        <v>20091</v>
      </c>
      <c r="F1323" s="12" t="s">
        <v>20092</v>
      </c>
      <c r="G1323" s="12">
        <v>2019</v>
      </c>
      <c r="H1323" s="70">
        <v>43788</v>
      </c>
      <c r="K1323" s="12" t="s">
        <v>20093</v>
      </c>
    </row>
    <row r="1324" spans="1:11" ht="15.75" customHeight="1">
      <c r="A1324" s="12">
        <v>31741118</v>
      </c>
      <c r="B1324" s="12" t="s">
        <v>20094</v>
      </c>
      <c r="C1324" s="12" t="s">
        <v>5539</v>
      </c>
      <c r="D1324" s="12" t="s">
        <v>20095</v>
      </c>
      <c r="E1324" s="12" t="s">
        <v>5541</v>
      </c>
      <c r="F1324" s="12" t="s">
        <v>1478</v>
      </c>
      <c r="G1324" s="12">
        <v>2019</v>
      </c>
      <c r="H1324" s="70">
        <v>43789</v>
      </c>
      <c r="K1324" s="12" t="s">
        <v>20096</v>
      </c>
    </row>
    <row r="1325" spans="1:11" ht="15.75" customHeight="1">
      <c r="A1325" s="12">
        <v>31803632</v>
      </c>
      <c r="B1325" s="12" t="s">
        <v>20097</v>
      </c>
      <c r="C1325" s="12" t="s">
        <v>20098</v>
      </c>
      <c r="D1325" s="12" t="s">
        <v>20099</v>
      </c>
      <c r="E1325" s="12" t="s">
        <v>20100</v>
      </c>
      <c r="F1325" s="12" t="s">
        <v>559</v>
      </c>
      <c r="G1325" s="12">
        <v>2019</v>
      </c>
      <c r="H1325" s="70">
        <v>43805</v>
      </c>
      <c r="I1325" s="12" t="s">
        <v>20101</v>
      </c>
      <c r="K1325" s="12" t="s">
        <v>20102</v>
      </c>
    </row>
    <row r="1326" spans="1:11" ht="15.75" customHeight="1">
      <c r="A1326" s="12">
        <v>31752720</v>
      </c>
      <c r="B1326" s="12" t="s">
        <v>20103</v>
      </c>
      <c r="C1326" s="12" t="s">
        <v>20104</v>
      </c>
      <c r="D1326" s="12" t="s">
        <v>20105</v>
      </c>
      <c r="E1326" s="12" t="s">
        <v>20106</v>
      </c>
      <c r="F1326" s="12" t="s">
        <v>341</v>
      </c>
      <c r="G1326" s="12">
        <v>2019</v>
      </c>
      <c r="H1326" s="70">
        <v>43792</v>
      </c>
      <c r="I1326" s="12" t="s">
        <v>20107</v>
      </c>
      <c r="K1326" s="12" t="s">
        <v>20108</v>
      </c>
    </row>
    <row r="1327" spans="1:11" ht="15.75" customHeight="1">
      <c r="A1327" s="12">
        <v>31766703</v>
      </c>
      <c r="B1327" s="12" t="s">
        <v>20109</v>
      </c>
      <c r="C1327" s="12" t="s">
        <v>20110</v>
      </c>
      <c r="D1327" s="12" t="s">
        <v>20111</v>
      </c>
      <c r="E1327" s="12" t="s">
        <v>20112</v>
      </c>
      <c r="F1327" s="12" t="s">
        <v>11544</v>
      </c>
      <c r="G1327" s="12">
        <v>2019</v>
      </c>
      <c r="H1327" s="70">
        <v>43796</v>
      </c>
      <c r="I1327" s="12" t="s">
        <v>20113</v>
      </c>
      <c r="K1327" s="12" t="s">
        <v>20114</v>
      </c>
    </row>
    <row r="1328" spans="1:11" ht="15.75" customHeight="1">
      <c r="A1328" s="12">
        <v>31885754</v>
      </c>
      <c r="B1328" s="12" t="s">
        <v>20115</v>
      </c>
      <c r="C1328" s="12" t="s">
        <v>20116</v>
      </c>
      <c r="D1328" s="12" t="s">
        <v>20117</v>
      </c>
      <c r="E1328" s="12" t="s">
        <v>20118</v>
      </c>
      <c r="F1328" s="12" t="s">
        <v>18042</v>
      </c>
      <c r="G1328" s="12">
        <v>2019</v>
      </c>
      <c r="H1328" s="70">
        <v>43830</v>
      </c>
      <c r="I1328" s="12" t="s">
        <v>20119</v>
      </c>
      <c r="K1328" s="12" t="s">
        <v>20120</v>
      </c>
    </row>
    <row r="1329" spans="1:11" ht="15.75" customHeight="1">
      <c r="A1329" s="12">
        <v>31775360</v>
      </c>
      <c r="B1329" s="12" t="s">
        <v>20121</v>
      </c>
      <c r="C1329" s="12" t="s">
        <v>20122</v>
      </c>
      <c r="D1329" s="12" t="s">
        <v>20123</v>
      </c>
      <c r="E1329" s="12" t="s">
        <v>20124</v>
      </c>
      <c r="F1329" s="12" t="s">
        <v>20125</v>
      </c>
      <c r="G1329" s="12">
        <v>2019</v>
      </c>
      <c r="H1329" s="70">
        <v>43798</v>
      </c>
      <c r="I1329" s="12" t="s">
        <v>20126</v>
      </c>
      <c r="K1329" s="12" t="s">
        <v>20127</v>
      </c>
    </row>
    <row r="1330" spans="1:11" ht="15.75" customHeight="1">
      <c r="A1330" s="12">
        <v>31585730</v>
      </c>
      <c r="B1330" s="12" t="s">
        <v>20128</v>
      </c>
      <c r="C1330" s="12" t="s">
        <v>20129</v>
      </c>
      <c r="D1330" s="12" t="s">
        <v>20130</v>
      </c>
      <c r="E1330" s="12" t="s">
        <v>20131</v>
      </c>
      <c r="F1330" s="12" t="s">
        <v>384</v>
      </c>
      <c r="G1330" s="12">
        <v>2019</v>
      </c>
      <c r="H1330" s="70">
        <v>43744</v>
      </c>
      <c r="K1330" s="12" t="s">
        <v>20132</v>
      </c>
    </row>
    <row r="1331" spans="1:11" ht="15.75" customHeight="1">
      <c r="A1331" s="12">
        <v>32039039</v>
      </c>
      <c r="B1331" s="12" t="s">
        <v>20133</v>
      </c>
      <c r="C1331" s="12" t="s">
        <v>20134</v>
      </c>
      <c r="D1331" s="12" t="s">
        <v>20135</v>
      </c>
      <c r="E1331" s="12" t="s">
        <v>18492</v>
      </c>
      <c r="F1331" s="12" t="s">
        <v>559</v>
      </c>
      <c r="G1331" s="12">
        <v>2019</v>
      </c>
      <c r="H1331" s="70">
        <v>43872</v>
      </c>
      <c r="I1331" s="12" t="s">
        <v>20136</v>
      </c>
      <c r="K1331" s="12" t="s">
        <v>20137</v>
      </c>
    </row>
    <row r="1332" spans="1:11" ht="15.75" customHeight="1">
      <c r="A1332" s="12">
        <v>28111145</v>
      </c>
      <c r="B1332" s="12" t="s">
        <v>20138</v>
      </c>
      <c r="C1332" s="12" t="s">
        <v>20139</v>
      </c>
      <c r="D1332" s="12" t="s">
        <v>20140</v>
      </c>
      <c r="E1332" s="12" t="s">
        <v>14525</v>
      </c>
      <c r="F1332" s="12" t="s">
        <v>353</v>
      </c>
      <c r="G1332" s="12">
        <v>2019</v>
      </c>
      <c r="H1332" s="70">
        <v>42759</v>
      </c>
      <c r="K1332" s="12" t="s">
        <v>20141</v>
      </c>
    </row>
    <row r="1333" spans="1:11" ht="15.75" customHeight="1">
      <c r="A1333" s="12">
        <v>29097007</v>
      </c>
      <c r="B1333" s="12" t="s">
        <v>20142</v>
      </c>
      <c r="C1333" s="12" t="s">
        <v>20143</v>
      </c>
      <c r="D1333" s="12" t="s">
        <v>20144</v>
      </c>
      <c r="E1333" s="12" t="s">
        <v>6755</v>
      </c>
      <c r="F1333" s="12" t="s">
        <v>353</v>
      </c>
      <c r="G1333" s="12">
        <v>2019</v>
      </c>
      <c r="H1333" s="70">
        <v>43043</v>
      </c>
      <c r="K1333" s="12" t="s">
        <v>20145</v>
      </c>
    </row>
    <row r="1334" spans="1:11" ht="15.75" customHeight="1">
      <c r="A1334" s="12">
        <v>30733424</v>
      </c>
      <c r="B1334" s="12" t="s">
        <v>20146</v>
      </c>
      <c r="C1334" s="12" t="s">
        <v>20147</v>
      </c>
      <c r="D1334" s="12" t="s">
        <v>20148</v>
      </c>
      <c r="E1334" s="12" t="s">
        <v>19317</v>
      </c>
      <c r="F1334" s="12" t="s">
        <v>251</v>
      </c>
      <c r="G1334" s="12">
        <v>2019</v>
      </c>
      <c r="H1334" s="70">
        <v>43505</v>
      </c>
      <c r="K1334" s="12" t="s">
        <v>20149</v>
      </c>
    </row>
    <row r="1335" spans="1:11" ht="15.75" customHeight="1">
      <c r="A1335" s="12">
        <v>30976995</v>
      </c>
      <c r="B1335" s="12" t="s">
        <v>20150</v>
      </c>
      <c r="C1335" s="12" t="s">
        <v>20151</v>
      </c>
      <c r="D1335" s="12" t="s">
        <v>20152</v>
      </c>
      <c r="E1335" s="12" t="s">
        <v>20153</v>
      </c>
      <c r="F1335" s="12" t="s">
        <v>20154</v>
      </c>
      <c r="G1335" s="12">
        <v>2019</v>
      </c>
      <c r="H1335" s="70">
        <v>43568</v>
      </c>
      <c r="K1335" s="12" t="s">
        <v>20155</v>
      </c>
    </row>
    <row r="1336" spans="1:11" ht="15.75" customHeight="1">
      <c r="A1336" s="12">
        <v>31051265</v>
      </c>
      <c r="B1336" s="12" t="s">
        <v>20156</v>
      </c>
      <c r="C1336" s="12" t="s">
        <v>20157</v>
      </c>
      <c r="D1336" s="12" t="s">
        <v>20158</v>
      </c>
      <c r="E1336" s="12" t="s">
        <v>19472</v>
      </c>
      <c r="F1336" s="12" t="s">
        <v>2784</v>
      </c>
      <c r="G1336" s="12">
        <v>2019</v>
      </c>
      <c r="H1336" s="70">
        <v>43589</v>
      </c>
      <c r="K1336" s="12" t="s">
        <v>20159</v>
      </c>
    </row>
    <row r="1337" spans="1:11" ht="15.75" customHeight="1">
      <c r="A1337" s="12">
        <v>31213098</v>
      </c>
      <c r="B1337" s="12" t="s">
        <v>20160</v>
      </c>
      <c r="C1337" s="12" t="s">
        <v>20161</v>
      </c>
      <c r="D1337" s="12" t="s">
        <v>20162</v>
      </c>
      <c r="E1337" s="12" t="s">
        <v>20163</v>
      </c>
      <c r="F1337" s="12" t="s">
        <v>9944</v>
      </c>
      <c r="G1337" s="12">
        <v>2019</v>
      </c>
      <c r="H1337" s="70">
        <v>43636</v>
      </c>
      <c r="K1337" s="12" t="s">
        <v>20164</v>
      </c>
    </row>
    <row r="1338" spans="1:11" ht="15.75" customHeight="1">
      <c r="A1338" s="12">
        <v>31230920</v>
      </c>
      <c r="B1338" s="12" t="s">
        <v>20165</v>
      </c>
      <c r="C1338" s="12" t="s">
        <v>20166</v>
      </c>
      <c r="D1338" s="12" t="s">
        <v>20167</v>
      </c>
      <c r="E1338" s="12" t="s">
        <v>20168</v>
      </c>
      <c r="F1338" s="12" t="s">
        <v>605</v>
      </c>
      <c r="G1338" s="12">
        <v>2019</v>
      </c>
      <c r="H1338" s="70">
        <v>43641</v>
      </c>
      <c r="K1338" s="12" t="s">
        <v>20169</v>
      </c>
    </row>
    <row r="1339" spans="1:11" ht="15.75" customHeight="1">
      <c r="A1339" s="12">
        <v>31360448</v>
      </c>
      <c r="B1339" s="12" t="s">
        <v>20170</v>
      </c>
      <c r="C1339" s="12" t="s">
        <v>20171</v>
      </c>
      <c r="D1339" s="12" t="s">
        <v>20172</v>
      </c>
      <c r="E1339" s="12" t="s">
        <v>20173</v>
      </c>
      <c r="F1339" s="12" t="s">
        <v>20174</v>
      </c>
      <c r="G1339" s="12">
        <v>2019</v>
      </c>
      <c r="H1339" s="70">
        <v>43677</v>
      </c>
      <c r="I1339" s="12" t="s">
        <v>20175</v>
      </c>
      <c r="K1339" s="12" t="s">
        <v>20176</v>
      </c>
    </row>
    <row r="1340" spans="1:11" ht="15.75" customHeight="1">
      <c r="A1340" s="12">
        <v>31451347</v>
      </c>
      <c r="B1340" s="12" t="s">
        <v>20177</v>
      </c>
      <c r="C1340" s="12" t="s">
        <v>20178</v>
      </c>
      <c r="D1340" s="12" t="s">
        <v>20179</v>
      </c>
      <c r="E1340" s="12" t="s">
        <v>20180</v>
      </c>
      <c r="F1340" s="12" t="s">
        <v>2725</v>
      </c>
      <c r="G1340" s="12">
        <v>2019</v>
      </c>
      <c r="H1340" s="70">
        <v>43705</v>
      </c>
      <c r="K1340" s="12" t="s">
        <v>20181</v>
      </c>
    </row>
    <row r="1341" spans="1:11" ht="15.75" customHeight="1">
      <c r="A1341" s="12">
        <v>31501283</v>
      </c>
      <c r="B1341" s="12" t="s">
        <v>20182</v>
      </c>
      <c r="C1341" s="12" t="s">
        <v>20183</v>
      </c>
      <c r="D1341" s="12" t="s">
        <v>20184</v>
      </c>
      <c r="E1341" s="12" t="s">
        <v>2279</v>
      </c>
      <c r="F1341" s="12" t="s">
        <v>691</v>
      </c>
      <c r="G1341" s="12">
        <v>2019</v>
      </c>
      <c r="H1341" s="70">
        <v>43719</v>
      </c>
      <c r="I1341" s="12" t="s">
        <v>20185</v>
      </c>
      <c r="K1341" s="12" t="s">
        <v>20186</v>
      </c>
    </row>
    <row r="1342" spans="1:11" ht="15.75" customHeight="1">
      <c r="A1342" s="12">
        <v>31501285</v>
      </c>
      <c r="B1342" s="12" t="s">
        <v>20187</v>
      </c>
      <c r="C1342" s="12" t="s">
        <v>20188</v>
      </c>
      <c r="D1342" s="12" t="s">
        <v>20189</v>
      </c>
      <c r="E1342" s="12" t="s">
        <v>13631</v>
      </c>
      <c r="F1342" s="12" t="s">
        <v>691</v>
      </c>
      <c r="G1342" s="12">
        <v>2019</v>
      </c>
      <c r="H1342" s="70">
        <v>43719</v>
      </c>
      <c r="I1342" s="12" t="s">
        <v>20190</v>
      </c>
      <c r="K1342" s="12" t="s">
        <v>20191</v>
      </c>
    </row>
    <row r="1343" spans="1:11" ht="15.75" customHeight="1">
      <c r="A1343" s="12">
        <v>31595872</v>
      </c>
      <c r="B1343" s="12" t="s">
        <v>20192</v>
      </c>
      <c r="C1343" s="12" t="s">
        <v>20193</v>
      </c>
      <c r="D1343" s="12" t="s">
        <v>20194</v>
      </c>
      <c r="E1343" s="12" t="s">
        <v>15421</v>
      </c>
      <c r="F1343" s="12" t="s">
        <v>1912</v>
      </c>
      <c r="G1343" s="12">
        <v>2019</v>
      </c>
      <c r="H1343" s="70">
        <v>43748</v>
      </c>
      <c r="I1343" s="12" t="s">
        <v>20195</v>
      </c>
      <c r="K1343" s="12" t="s">
        <v>20196</v>
      </c>
    </row>
    <row r="1344" spans="1:11" ht="15.75" customHeight="1">
      <c r="A1344" s="12">
        <v>31596737</v>
      </c>
      <c r="B1344" s="12" t="s">
        <v>20197</v>
      </c>
      <c r="C1344" s="12" t="s">
        <v>20198</v>
      </c>
      <c r="D1344" s="12" t="s">
        <v>20199</v>
      </c>
      <c r="E1344" s="12" t="s">
        <v>20200</v>
      </c>
      <c r="F1344" s="12" t="s">
        <v>128</v>
      </c>
      <c r="G1344" s="12">
        <v>2019</v>
      </c>
      <c r="H1344" s="70">
        <v>43748</v>
      </c>
      <c r="K1344" s="12" t="s">
        <v>20201</v>
      </c>
    </row>
    <row r="1345" spans="1:11" ht="15.75" customHeight="1">
      <c r="A1345" s="12">
        <v>31613208</v>
      </c>
      <c r="B1345" s="12" t="s">
        <v>20202</v>
      </c>
      <c r="C1345" s="12" t="s">
        <v>20203</v>
      </c>
      <c r="D1345" s="12" t="s">
        <v>20204</v>
      </c>
      <c r="E1345" s="12" t="s">
        <v>20205</v>
      </c>
      <c r="F1345" s="12" t="s">
        <v>627</v>
      </c>
      <c r="G1345" s="12">
        <v>2019</v>
      </c>
      <c r="H1345" s="70">
        <v>43754</v>
      </c>
      <c r="K1345" s="12" t="s">
        <v>20206</v>
      </c>
    </row>
    <row r="1346" spans="1:11" ht="15.75" customHeight="1">
      <c r="A1346" s="12">
        <v>31642639</v>
      </c>
      <c r="B1346" s="12" t="s">
        <v>20207</v>
      </c>
      <c r="C1346" s="12" t="s">
        <v>20208</v>
      </c>
      <c r="D1346" s="12" t="s">
        <v>20209</v>
      </c>
      <c r="E1346" s="12" t="s">
        <v>20210</v>
      </c>
      <c r="F1346" s="12" t="s">
        <v>15459</v>
      </c>
      <c r="G1346" s="12">
        <v>2019</v>
      </c>
      <c r="H1346" s="70">
        <v>43762</v>
      </c>
      <c r="I1346" s="12" t="s">
        <v>20211</v>
      </c>
    </row>
    <row r="1347" spans="1:11" ht="15.75" customHeight="1">
      <c r="A1347" s="12">
        <v>31646213</v>
      </c>
      <c r="B1347" s="12" t="s">
        <v>20212</v>
      </c>
      <c r="C1347" s="12" t="s">
        <v>20213</v>
      </c>
      <c r="D1347" s="12" t="s">
        <v>20214</v>
      </c>
      <c r="E1347" s="12" t="s">
        <v>20215</v>
      </c>
      <c r="F1347" s="12" t="s">
        <v>20216</v>
      </c>
      <c r="G1347" s="12">
        <v>2019</v>
      </c>
      <c r="H1347" s="70">
        <v>43763</v>
      </c>
      <c r="I1347" s="12" t="s">
        <v>20217</v>
      </c>
      <c r="K1347" s="12" t="s">
        <v>20218</v>
      </c>
    </row>
    <row r="1348" spans="1:11" ht="15.75" customHeight="1">
      <c r="A1348" s="12">
        <v>31679805</v>
      </c>
      <c r="B1348" s="12" t="s">
        <v>20219</v>
      </c>
      <c r="C1348" s="12" t="s">
        <v>19526</v>
      </c>
      <c r="D1348" s="12" t="s">
        <v>20220</v>
      </c>
      <c r="E1348" s="12" t="s">
        <v>19528</v>
      </c>
      <c r="F1348" s="12" t="s">
        <v>3379</v>
      </c>
      <c r="G1348" s="12">
        <v>2019</v>
      </c>
      <c r="H1348" s="70">
        <v>43774</v>
      </c>
      <c r="K1348" s="12" t="s">
        <v>20221</v>
      </c>
    </row>
    <row r="1349" spans="1:11" ht="15.75" customHeight="1">
      <c r="A1349" s="12">
        <v>31688720</v>
      </c>
      <c r="B1349" s="12" t="s">
        <v>20222</v>
      </c>
      <c r="C1349" s="12" t="s">
        <v>20223</v>
      </c>
      <c r="D1349" s="12" t="s">
        <v>20224</v>
      </c>
      <c r="E1349" s="12" t="s">
        <v>20225</v>
      </c>
      <c r="F1349" s="12" t="s">
        <v>128</v>
      </c>
      <c r="G1349" s="12">
        <v>2019</v>
      </c>
      <c r="H1349" s="70">
        <v>43775</v>
      </c>
      <c r="I1349" s="12" t="s">
        <v>20226</v>
      </c>
      <c r="J1349" s="12" t="s">
        <v>20227</v>
      </c>
      <c r="K1349" s="12" t="s">
        <v>20228</v>
      </c>
    </row>
    <row r="1350" spans="1:11" ht="15.75" customHeight="1">
      <c r="A1350" s="12">
        <v>31757192</v>
      </c>
      <c r="B1350" s="12" t="s">
        <v>20229</v>
      </c>
      <c r="C1350" s="12" t="s">
        <v>20230</v>
      </c>
      <c r="D1350" s="12" t="s">
        <v>20231</v>
      </c>
      <c r="E1350" s="12" t="s">
        <v>20232</v>
      </c>
      <c r="F1350" s="12" t="s">
        <v>725</v>
      </c>
      <c r="G1350" s="12">
        <v>2019</v>
      </c>
      <c r="H1350" s="70">
        <v>43793</v>
      </c>
      <c r="K1350" s="12" t="s">
        <v>20233</v>
      </c>
    </row>
    <row r="1351" spans="1:11" ht="15.75" customHeight="1">
      <c r="A1351" s="12">
        <v>31773996</v>
      </c>
      <c r="B1351" s="12" t="s">
        <v>20234</v>
      </c>
      <c r="C1351" s="12" t="s">
        <v>20235</v>
      </c>
      <c r="D1351" s="12" t="s">
        <v>20236</v>
      </c>
      <c r="E1351" s="12" t="s">
        <v>20237</v>
      </c>
      <c r="F1351" s="12" t="s">
        <v>11426</v>
      </c>
      <c r="G1351" s="12">
        <v>2019</v>
      </c>
      <c r="H1351" s="70">
        <v>43797</v>
      </c>
      <c r="K1351" s="12" t="s">
        <v>20238</v>
      </c>
    </row>
    <row r="1352" spans="1:11" ht="15.75" customHeight="1">
      <c r="A1352" s="12">
        <v>31805637</v>
      </c>
      <c r="B1352" s="12" t="s">
        <v>20239</v>
      </c>
      <c r="C1352" s="12" t="s">
        <v>20240</v>
      </c>
      <c r="D1352" s="12" t="s">
        <v>20241</v>
      </c>
      <c r="E1352" s="12" t="s">
        <v>1422</v>
      </c>
      <c r="F1352" s="12" t="s">
        <v>20125</v>
      </c>
      <c r="G1352" s="12">
        <v>2019</v>
      </c>
      <c r="H1352" s="70">
        <v>43806</v>
      </c>
      <c r="I1352" s="12" t="s">
        <v>20242</v>
      </c>
      <c r="K1352" s="12" t="s">
        <v>20243</v>
      </c>
    </row>
    <row r="1353" spans="1:11" ht="15.75" customHeight="1">
      <c r="A1353" s="12">
        <v>31870131</v>
      </c>
      <c r="B1353" s="12" t="s">
        <v>20244</v>
      </c>
      <c r="C1353" s="12" t="s">
        <v>20245</v>
      </c>
      <c r="D1353" s="12" t="s">
        <v>20246</v>
      </c>
      <c r="E1353" s="12" t="s">
        <v>20247</v>
      </c>
      <c r="F1353" s="12" t="s">
        <v>4809</v>
      </c>
      <c r="G1353" s="12">
        <v>2019</v>
      </c>
      <c r="H1353" s="70">
        <v>43824</v>
      </c>
      <c r="I1353" s="12" t="s">
        <v>20248</v>
      </c>
      <c r="K1353" s="12" t="s">
        <v>20249</v>
      </c>
    </row>
    <row r="1354" spans="1:11" ht="15.75" customHeight="1">
      <c r="A1354" s="12">
        <v>31951687</v>
      </c>
      <c r="B1354" s="12" t="s">
        <v>20250</v>
      </c>
      <c r="C1354" s="12" t="s">
        <v>20251</v>
      </c>
      <c r="D1354" s="12" t="s">
        <v>20252</v>
      </c>
      <c r="E1354" s="12" t="s">
        <v>9935</v>
      </c>
      <c r="F1354" s="12" t="s">
        <v>5463</v>
      </c>
      <c r="G1354" s="12">
        <v>2019</v>
      </c>
      <c r="H1354" s="70">
        <v>43848</v>
      </c>
      <c r="K1354" s="12" t="s">
        <v>20253</v>
      </c>
    </row>
    <row r="1355" spans="1:11" ht="15.75" customHeight="1">
      <c r="A1355" s="12">
        <v>31971555</v>
      </c>
      <c r="B1355" s="12" t="s">
        <v>20254</v>
      </c>
      <c r="C1355" s="12" t="s">
        <v>20255</v>
      </c>
      <c r="D1355" s="12" t="s">
        <v>20256</v>
      </c>
      <c r="E1355" s="12" t="s">
        <v>20257</v>
      </c>
      <c r="F1355" s="12" t="s">
        <v>2860</v>
      </c>
      <c r="G1355" s="12">
        <v>2019</v>
      </c>
      <c r="H1355" s="70">
        <v>43854</v>
      </c>
      <c r="K1355" s="12" t="s">
        <v>20258</v>
      </c>
    </row>
    <row r="1356" spans="1:11" ht="15.75" customHeight="1">
      <c r="A1356" s="12">
        <v>32011704</v>
      </c>
      <c r="B1356" s="12" t="s">
        <v>20259</v>
      </c>
      <c r="C1356" s="12" t="s">
        <v>20260</v>
      </c>
      <c r="D1356" s="12" t="s">
        <v>20261</v>
      </c>
      <c r="E1356" s="12" t="s">
        <v>20262</v>
      </c>
      <c r="F1356" s="12" t="s">
        <v>2860</v>
      </c>
      <c r="G1356" s="12">
        <v>2019</v>
      </c>
      <c r="H1356" s="70">
        <v>43865</v>
      </c>
      <c r="I1356" s="12" t="s">
        <v>20263</v>
      </c>
      <c r="K1356" s="12" t="s">
        <v>20264</v>
      </c>
    </row>
    <row r="1357" spans="1:11" ht="15.75" customHeight="1">
      <c r="A1357" s="12">
        <v>32227740</v>
      </c>
      <c r="B1357" s="12" t="s">
        <v>20265</v>
      </c>
      <c r="C1357" s="12" t="s">
        <v>20266</v>
      </c>
      <c r="D1357" s="12" t="s">
        <v>20267</v>
      </c>
      <c r="E1357" s="12" t="s">
        <v>20268</v>
      </c>
      <c r="F1357" s="12" t="s">
        <v>20269</v>
      </c>
      <c r="G1357" s="12">
        <v>2019</v>
      </c>
      <c r="H1357" s="70">
        <v>43922</v>
      </c>
      <c r="K1357" s="12" t="s">
        <v>20270</v>
      </c>
    </row>
    <row r="1358" spans="1:11" ht="15.75" customHeight="1">
      <c r="A1358" s="12">
        <v>32231855</v>
      </c>
      <c r="B1358" s="12" t="s">
        <v>20271</v>
      </c>
      <c r="C1358" s="12" t="s">
        <v>20272</v>
      </c>
      <c r="D1358" s="12" t="s">
        <v>20273</v>
      </c>
      <c r="E1358" s="12" t="s">
        <v>20274</v>
      </c>
      <c r="F1358" s="12" t="s">
        <v>10576</v>
      </c>
      <c r="G1358" s="12">
        <v>2019</v>
      </c>
      <c r="H1358" s="70">
        <v>43923</v>
      </c>
      <c r="I1358" s="12" t="s">
        <v>20275</v>
      </c>
      <c r="K1358" s="12" t="s">
        <v>20276</v>
      </c>
    </row>
    <row r="1359" spans="1:11" ht="15.75" customHeight="1">
      <c r="A1359" s="12">
        <v>32251562</v>
      </c>
      <c r="B1359" s="12" t="s">
        <v>20277</v>
      </c>
      <c r="C1359" s="12" t="s">
        <v>20278</v>
      </c>
      <c r="D1359" s="12" t="s">
        <v>20279</v>
      </c>
      <c r="E1359" s="12" t="s">
        <v>20280</v>
      </c>
      <c r="F1359" s="12" t="s">
        <v>4209</v>
      </c>
      <c r="G1359" s="12">
        <v>2019</v>
      </c>
      <c r="H1359" s="70">
        <v>43928</v>
      </c>
    </row>
    <row r="1360" spans="1:11" ht="15.75" customHeight="1">
      <c r="A1360" s="12">
        <v>31790512</v>
      </c>
      <c r="B1360" s="12" t="s">
        <v>20281</v>
      </c>
      <c r="C1360" s="12" t="s">
        <v>20282</v>
      </c>
      <c r="D1360" s="12" t="s">
        <v>20283</v>
      </c>
      <c r="E1360" s="12" t="s">
        <v>20284</v>
      </c>
      <c r="F1360" s="12" t="s">
        <v>2188</v>
      </c>
      <c r="G1360" s="12">
        <v>2019</v>
      </c>
      <c r="H1360" s="70">
        <v>43802</v>
      </c>
      <c r="I1360" s="12" t="s">
        <v>20285</v>
      </c>
      <c r="K1360" s="12" t="s">
        <v>20286</v>
      </c>
    </row>
    <row r="1361" spans="1:11" ht="15.75" customHeight="1">
      <c r="A1361" s="12">
        <v>31851887</v>
      </c>
      <c r="B1361" s="12" t="s">
        <v>20287</v>
      </c>
      <c r="C1361" s="12" t="s">
        <v>20288</v>
      </c>
      <c r="D1361" s="12" t="s">
        <v>20289</v>
      </c>
      <c r="E1361" s="12" t="s">
        <v>20290</v>
      </c>
      <c r="F1361" s="12" t="s">
        <v>11146</v>
      </c>
      <c r="G1361" s="12">
        <v>2019</v>
      </c>
      <c r="H1361" s="70">
        <v>43818</v>
      </c>
      <c r="K1361" s="12" t="s">
        <v>20291</v>
      </c>
    </row>
    <row r="1362" spans="1:11" ht="15.75" customHeight="1">
      <c r="A1362" s="12">
        <v>32025513</v>
      </c>
      <c r="B1362" s="12" t="s">
        <v>20292</v>
      </c>
      <c r="C1362" s="12" t="s">
        <v>20293</v>
      </c>
      <c r="D1362" s="12" t="s">
        <v>20294</v>
      </c>
      <c r="E1362" s="12" t="s">
        <v>20295</v>
      </c>
      <c r="F1362" s="12" t="s">
        <v>11777</v>
      </c>
      <c r="G1362" s="12">
        <v>2019</v>
      </c>
      <c r="H1362" s="70">
        <v>43868</v>
      </c>
      <c r="I1362" s="12" t="s">
        <v>20296</v>
      </c>
      <c r="K1362" s="12" t="s">
        <v>20297</v>
      </c>
    </row>
    <row r="1363" spans="1:11" ht="15.75" customHeight="1">
      <c r="A1363" s="12">
        <v>31798000</v>
      </c>
      <c r="B1363" s="12" t="s">
        <v>20298</v>
      </c>
      <c r="C1363" s="12" t="s">
        <v>20299</v>
      </c>
      <c r="D1363" s="12" t="s">
        <v>20300</v>
      </c>
      <c r="E1363" s="12" t="s">
        <v>20301</v>
      </c>
      <c r="F1363" s="12" t="s">
        <v>7282</v>
      </c>
      <c r="G1363" s="12">
        <v>2019</v>
      </c>
      <c r="H1363" s="70">
        <v>43804</v>
      </c>
      <c r="I1363" s="12" t="s">
        <v>20302</v>
      </c>
      <c r="K1363" s="12" t="s">
        <v>20303</v>
      </c>
    </row>
    <row r="1364" spans="1:11" ht="15.75" customHeight="1">
      <c r="A1364" s="12">
        <v>31611288</v>
      </c>
      <c r="B1364" s="12" t="s">
        <v>20304</v>
      </c>
      <c r="C1364" s="12" t="s">
        <v>20305</v>
      </c>
      <c r="D1364" s="12" t="s">
        <v>20306</v>
      </c>
      <c r="E1364" s="12" t="s">
        <v>20307</v>
      </c>
      <c r="F1364" s="12" t="s">
        <v>691</v>
      </c>
      <c r="G1364" s="12">
        <v>2019</v>
      </c>
      <c r="H1364" s="70">
        <v>43754</v>
      </c>
      <c r="I1364" s="12" t="s">
        <v>20308</v>
      </c>
      <c r="K1364" s="12" t="s">
        <v>20309</v>
      </c>
    </row>
    <row r="1365" spans="1:11" ht="15.75" customHeight="1">
      <c r="A1365" s="12">
        <v>31821348</v>
      </c>
      <c r="B1365" s="12" t="s">
        <v>20310</v>
      </c>
      <c r="C1365" s="12" t="s">
        <v>20311</v>
      </c>
      <c r="D1365" s="12" t="s">
        <v>20312</v>
      </c>
      <c r="E1365" s="12" t="s">
        <v>20313</v>
      </c>
      <c r="F1365" s="12" t="s">
        <v>2168</v>
      </c>
      <c r="G1365" s="12">
        <v>2019</v>
      </c>
      <c r="H1365" s="70">
        <v>43810</v>
      </c>
      <c r="I1365" s="12" t="s">
        <v>20314</v>
      </c>
      <c r="K1365" s="12" t="s">
        <v>20315</v>
      </c>
    </row>
    <row r="1366" spans="1:11" ht="15.75" customHeight="1">
      <c r="A1366" s="12">
        <v>31823768</v>
      </c>
      <c r="B1366" s="12" t="s">
        <v>20316</v>
      </c>
      <c r="C1366" s="12" t="s">
        <v>20317</v>
      </c>
      <c r="D1366" s="12" t="s">
        <v>20318</v>
      </c>
      <c r="E1366" s="12" t="s">
        <v>7090</v>
      </c>
      <c r="F1366" s="12" t="s">
        <v>341</v>
      </c>
      <c r="G1366" s="12">
        <v>2019</v>
      </c>
      <c r="H1366" s="70">
        <v>43811</v>
      </c>
      <c r="I1366" s="12" t="s">
        <v>20319</v>
      </c>
      <c r="K1366" s="12" t="s">
        <v>20320</v>
      </c>
    </row>
    <row r="1367" spans="1:11" ht="15.75" customHeight="1">
      <c r="A1367" s="12">
        <v>31722179</v>
      </c>
      <c r="B1367" s="12" t="s">
        <v>20321</v>
      </c>
      <c r="C1367" s="12" t="s">
        <v>20322</v>
      </c>
      <c r="D1367" s="12" t="s">
        <v>20323</v>
      </c>
      <c r="E1367" s="12" t="s">
        <v>20324</v>
      </c>
      <c r="F1367" s="12" t="s">
        <v>20325</v>
      </c>
      <c r="G1367" s="12">
        <v>2019</v>
      </c>
      <c r="H1367" s="70">
        <v>43783</v>
      </c>
      <c r="K1367" s="12" t="s">
        <v>20326</v>
      </c>
    </row>
    <row r="1368" spans="1:11" ht="15.75" customHeight="1">
      <c r="A1368" s="12">
        <v>31830061</v>
      </c>
      <c r="B1368" s="12" t="s">
        <v>20327</v>
      </c>
      <c r="C1368" s="12" t="s">
        <v>20328</v>
      </c>
      <c r="D1368" s="12" t="s">
        <v>20329</v>
      </c>
      <c r="E1368" s="12" t="s">
        <v>13105</v>
      </c>
      <c r="F1368" s="12" t="s">
        <v>2168</v>
      </c>
      <c r="G1368" s="12">
        <v>2019</v>
      </c>
      <c r="H1368" s="70">
        <v>43812</v>
      </c>
      <c r="I1368" s="12" t="s">
        <v>20330</v>
      </c>
      <c r="K1368" s="12" t="s">
        <v>20331</v>
      </c>
    </row>
    <row r="1369" spans="1:11" ht="15.75" customHeight="1">
      <c r="A1369" s="12">
        <v>31830129</v>
      </c>
      <c r="B1369" s="12" t="s">
        <v>20332</v>
      </c>
      <c r="C1369" s="12" t="s">
        <v>20333</v>
      </c>
      <c r="D1369" s="12" t="s">
        <v>20334</v>
      </c>
      <c r="E1369" s="12" t="s">
        <v>20335</v>
      </c>
      <c r="F1369" s="12" t="s">
        <v>2168</v>
      </c>
      <c r="G1369" s="12">
        <v>2019</v>
      </c>
      <c r="H1369" s="70">
        <v>43812</v>
      </c>
      <c r="I1369" s="12" t="s">
        <v>20336</v>
      </c>
      <c r="K1369" s="12" t="s">
        <v>20337</v>
      </c>
    </row>
    <row r="1370" spans="1:11" ht="15.75" customHeight="1">
      <c r="A1370" s="12">
        <v>31842384</v>
      </c>
      <c r="B1370" s="12" t="s">
        <v>20338</v>
      </c>
      <c r="C1370" s="12" t="s">
        <v>20339</v>
      </c>
      <c r="D1370" s="12" t="s">
        <v>20340</v>
      </c>
      <c r="E1370" s="12" t="s">
        <v>20341</v>
      </c>
      <c r="F1370" s="12" t="s">
        <v>20342</v>
      </c>
      <c r="G1370" s="12">
        <v>2019</v>
      </c>
      <c r="H1370" s="70">
        <v>43817</v>
      </c>
      <c r="I1370" s="12" t="s">
        <v>20343</v>
      </c>
      <c r="K1370" s="12" t="s">
        <v>20344</v>
      </c>
    </row>
    <row r="1371" spans="1:11" ht="15.75" customHeight="1">
      <c r="A1371" s="12">
        <v>31890236</v>
      </c>
      <c r="B1371" s="12" t="s">
        <v>20345</v>
      </c>
      <c r="C1371" s="12" t="s">
        <v>20346</v>
      </c>
      <c r="D1371" s="12" t="s">
        <v>20347</v>
      </c>
      <c r="E1371" s="12" t="s">
        <v>20348</v>
      </c>
      <c r="F1371" s="12" t="s">
        <v>15996</v>
      </c>
      <c r="G1371" s="12">
        <v>2019</v>
      </c>
      <c r="H1371" s="70">
        <v>43831</v>
      </c>
      <c r="I1371" s="12" t="s">
        <v>20349</v>
      </c>
      <c r="K1371" s="12" t="s">
        <v>20350</v>
      </c>
    </row>
    <row r="1372" spans="1:11" ht="15.75" customHeight="1">
      <c r="A1372" s="12">
        <v>31748407</v>
      </c>
      <c r="B1372" s="12" t="s">
        <v>20351</v>
      </c>
      <c r="C1372" s="12" t="s">
        <v>17989</v>
      </c>
      <c r="D1372" s="12" t="s">
        <v>20352</v>
      </c>
      <c r="E1372" s="12" t="s">
        <v>17991</v>
      </c>
      <c r="F1372" s="12" t="s">
        <v>691</v>
      </c>
      <c r="G1372" s="12">
        <v>2019</v>
      </c>
      <c r="H1372" s="70">
        <v>43791</v>
      </c>
      <c r="I1372" s="12" t="s">
        <v>20353</v>
      </c>
      <c r="K1372" s="12" t="s">
        <v>20354</v>
      </c>
    </row>
    <row r="1373" spans="1:11" ht="15.75" customHeight="1">
      <c r="A1373" s="12">
        <v>31841516</v>
      </c>
      <c r="B1373" s="12" t="s">
        <v>20355</v>
      </c>
      <c r="C1373" s="12" t="s">
        <v>20356</v>
      </c>
      <c r="D1373" s="12" t="s">
        <v>20357</v>
      </c>
      <c r="E1373" s="12" t="s">
        <v>20358</v>
      </c>
      <c r="F1373" s="12" t="s">
        <v>2175</v>
      </c>
      <c r="G1373" s="12">
        <v>2019</v>
      </c>
      <c r="H1373" s="70">
        <v>43816</v>
      </c>
      <c r="I1373" s="12" t="s">
        <v>20359</v>
      </c>
      <c r="K1373" s="12" t="s">
        <v>20360</v>
      </c>
    </row>
    <row r="1374" spans="1:11" ht="15.75" customHeight="1">
      <c r="A1374" s="12">
        <v>31858023</v>
      </c>
      <c r="B1374" s="12" t="s">
        <v>20361</v>
      </c>
      <c r="C1374" s="12" t="s">
        <v>20362</v>
      </c>
      <c r="D1374" s="12" t="s">
        <v>20363</v>
      </c>
      <c r="E1374" s="12" t="s">
        <v>20364</v>
      </c>
      <c r="F1374" s="12" t="s">
        <v>20365</v>
      </c>
      <c r="G1374" s="12">
        <v>2019</v>
      </c>
      <c r="H1374" s="70">
        <v>43820</v>
      </c>
      <c r="I1374" s="12" t="s">
        <v>20366</v>
      </c>
      <c r="K1374" s="12" t="s">
        <v>20367</v>
      </c>
    </row>
    <row r="1375" spans="1:11" ht="15.75" customHeight="1">
      <c r="A1375" s="12">
        <v>31888186</v>
      </c>
      <c r="B1375" s="12" t="s">
        <v>20368</v>
      </c>
      <c r="C1375" s="12" t="s">
        <v>20369</v>
      </c>
      <c r="D1375" s="12" t="s">
        <v>20370</v>
      </c>
      <c r="E1375" s="12" t="s">
        <v>16206</v>
      </c>
      <c r="F1375" s="12" t="s">
        <v>11544</v>
      </c>
      <c r="G1375" s="12">
        <v>2019</v>
      </c>
      <c r="H1375" s="70">
        <v>43831</v>
      </c>
      <c r="I1375" s="12" t="s">
        <v>20371</v>
      </c>
      <c r="K1375" s="12" t="s">
        <v>20372</v>
      </c>
    </row>
    <row r="1376" spans="1:11" ht="15.75" customHeight="1">
      <c r="A1376" s="12">
        <v>31848277</v>
      </c>
      <c r="B1376" s="12" t="s">
        <v>20373</v>
      </c>
      <c r="C1376" s="12" t="s">
        <v>20374</v>
      </c>
      <c r="D1376" s="12" t="s">
        <v>20375</v>
      </c>
      <c r="E1376" s="12" t="s">
        <v>20376</v>
      </c>
      <c r="F1376" s="12" t="s">
        <v>2903</v>
      </c>
      <c r="G1376" s="12">
        <v>2019</v>
      </c>
      <c r="H1376" s="70">
        <v>43818</v>
      </c>
      <c r="I1376" s="12" t="s">
        <v>20377</v>
      </c>
      <c r="K1376" s="12" t="s">
        <v>20378</v>
      </c>
    </row>
    <row r="1377" spans="1:11" ht="15.75" customHeight="1">
      <c r="A1377" s="12">
        <v>31848290</v>
      </c>
      <c r="B1377" s="12" t="s">
        <v>20379</v>
      </c>
      <c r="C1377" s="12" t="s">
        <v>20380</v>
      </c>
      <c r="D1377" s="12" t="s">
        <v>20381</v>
      </c>
      <c r="E1377" s="12" t="s">
        <v>4615</v>
      </c>
      <c r="F1377" s="12" t="s">
        <v>2903</v>
      </c>
      <c r="G1377" s="12">
        <v>2019</v>
      </c>
      <c r="H1377" s="70">
        <v>43818</v>
      </c>
      <c r="I1377" s="12" t="s">
        <v>20382</v>
      </c>
      <c r="K1377" s="12" t="s">
        <v>20383</v>
      </c>
    </row>
    <row r="1378" spans="1:11" ht="15.75" customHeight="1">
      <c r="A1378" s="12">
        <v>33654954</v>
      </c>
      <c r="B1378" s="12" t="s">
        <v>20384</v>
      </c>
      <c r="C1378" s="12" t="s">
        <v>20385</v>
      </c>
      <c r="D1378" s="12" t="s">
        <v>20386</v>
      </c>
      <c r="E1378" s="12" t="s">
        <v>18492</v>
      </c>
      <c r="F1378" s="12" t="s">
        <v>20387</v>
      </c>
      <c r="G1378" s="12">
        <v>2019</v>
      </c>
      <c r="H1378" s="70">
        <v>44258</v>
      </c>
      <c r="I1378" s="12" t="s">
        <v>20388</v>
      </c>
      <c r="K1378" s="12" t="s">
        <v>20389</v>
      </c>
    </row>
    <row r="1379" spans="1:11" ht="15.75" customHeight="1">
      <c r="A1379" s="12">
        <v>31877733</v>
      </c>
      <c r="B1379" s="12" t="s">
        <v>20390</v>
      </c>
      <c r="C1379" s="12" t="s">
        <v>20391</v>
      </c>
      <c r="D1379" s="12" t="s">
        <v>20392</v>
      </c>
      <c r="E1379" s="12" t="s">
        <v>20393</v>
      </c>
      <c r="F1379" s="12" t="s">
        <v>13766</v>
      </c>
      <c r="G1379" s="12">
        <v>2019</v>
      </c>
      <c r="H1379" s="70">
        <v>43827</v>
      </c>
      <c r="I1379" s="12" t="s">
        <v>20394</v>
      </c>
      <c r="K1379" s="12" t="s">
        <v>20395</v>
      </c>
    </row>
    <row r="1380" spans="1:11" ht="15.75" customHeight="1">
      <c r="A1380" s="12">
        <v>31694973</v>
      </c>
      <c r="B1380" s="12" t="s">
        <v>20396</v>
      </c>
      <c r="C1380" s="12" t="s">
        <v>20397</v>
      </c>
      <c r="D1380" s="12" t="s">
        <v>20398</v>
      </c>
      <c r="E1380" s="12" t="s">
        <v>20399</v>
      </c>
      <c r="F1380" s="12" t="s">
        <v>267</v>
      </c>
      <c r="G1380" s="12">
        <v>2019</v>
      </c>
      <c r="H1380" s="70">
        <v>43777</v>
      </c>
      <c r="I1380" s="12" t="s">
        <v>20400</v>
      </c>
      <c r="K1380" s="12" t="s">
        <v>20401</v>
      </c>
    </row>
    <row r="1381" spans="1:11" ht="15.75" customHeight="1">
      <c r="A1381" s="12">
        <v>31776583</v>
      </c>
      <c r="B1381" s="12" t="s">
        <v>20402</v>
      </c>
      <c r="C1381" s="12" t="s">
        <v>20403</v>
      </c>
      <c r="D1381" s="12" t="s">
        <v>20404</v>
      </c>
      <c r="E1381" s="12" t="s">
        <v>20405</v>
      </c>
      <c r="F1381" s="12" t="s">
        <v>20406</v>
      </c>
      <c r="G1381" s="12">
        <v>2019</v>
      </c>
      <c r="H1381" s="70">
        <v>43798</v>
      </c>
      <c r="K1381" s="12" t="s">
        <v>20407</v>
      </c>
    </row>
    <row r="1382" spans="1:11" ht="15.75" customHeight="1">
      <c r="A1382" s="12">
        <v>31869324</v>
      </c>
      <c r="B1382" s="12" t="s">
        <v>20408</v>
      </c>
      <c r="C1382" s="12" t="s">
        <v>20409</v>
      </c>
      <c r="D1382" s="12" t="s">
        <v>20410</v>
      </c>
      <c r="E1382" s="12" t="s">
        <v>6130</v>
      </c>
      <c r="F1382" s="12" t="s">
        <v>2175</v>
      </c>
      <c r="G1382" s="12">
        <v>2019</v>
      </c>
      <c r="H1382" s="70">
        <v>43823</v>
      </c>
      <c r="I1382" s="12" t="s">
        <v>20411</v>
      </c>
      <c r="K1382" s="12" t="s">
        <v>20412</v>
      </c>
    </row>
    <row r="1383" spans="1:11" ht="15.75" customHeight="1">
      <c r="A1383" s="12">
        <v>31934366</v>
      </c>
      <c r="B1383" s="12" t="s">
        <v>20413</v>
      </c>
      <c r="C1383" s="12" t="s">
        <v>20414</v>
      </c>
      <c r="D1383" s="12" t="s">
        <v>20415</v>
      </c>
      <c r="E1383" s="12" t="s">
        <v>20416</v>
      </c>
      <c r="F1383" s="12" t="s">
        <v>760</v>
      </c>
      <c r="G1383" s="12">
        <v>2019</v>
      </c>
      <c r="H1383" s="70">
        <v>43845</v>
      </c>
      <c r="I1383" s="12" t="s">
        <v>20417</v>
      </c>
      <c r="K1383" s="12" t="s">
        <v>20418</v>
      </c>
    </row>
    <row r="1384" spans="1:11" ht="15.75" customHeight="1">
      <c r="A1384" s="12">
        <v>32025406</v>
      </c>
      <c r="B1384" s="12" t="s">
        <v>20419</v>
      </c>
      <c r="C1384" s="12" t="s">
        <v>20420</v>
      </c>
      <c r="D1384" s="12" t="s">
        <v>20421</v>
      </c>
      <c r="E1384" s="12" t="s">
        <v>12519</v>
      </c>
      <c r="F1384" s="12" t="s">
        <v>19238</v>
      </c>
      <c r="G1384" s="12">
        <v>2019</v>
      </c>
      <c r="H1384" s="70">
        <v>43868</v>
      </c>
      <c r="I1384" s="12" t="s">
        <v>20422</v>
      </c>
      <c r="K1384" s="12" t="s">
        <v>20423</v>
      </c>
    </row>
    <row r="1385" spans="1:11" ht="15.75" customHeight="1">
      <c r="A1385" s="12">
        <v>32003164</v>
      </c>
      <c r="B1385" s="12" t="s">
        <v>20424</v>
      </c>
      <c r="C1385" s="12" t="s">
        <v>20425</v>
      </c>
      <c r="D1385" s="12" t="s">
        <v>20426</v>
      </c>
      <c r="E1385" s="12" t="s">
        <v>20427</v>
      </c>
      <c r="F1385" s="12" t="s">
        <v>4854</v>
      </c>
      <c r="G1385" s="12">
        <v>2019</v>
      </c>
      <c r="H1385" s="70">
        <v>43862</v>
      </c>
    </row>
    <row r="1386" spans="1:11" ht="15.75" customHeight="1">
      <c r="A1386" s="12">
        <v>30474539</v>
      </c>
      <c r="B1386" s="12" t="s">
        <v>20428</v>
      </c>
      <c r="C1386" s="12" t="s">
        <v>20429</v>
      </c>
      <c r="D1386" s="12" t="s">
        <v>20430</v>
      </c>
      <c r="E1386" s="12" t="s">
        <v>20431</v>
      </c>
      <c r="F1386" s="12" t="s">
        <v>1508</v>
      </c>
      <c r="G1386" s="12">
        <v>2020</v>
      </c>
      <c r="H1386" s="70">
        <v>43431</v>
      </c>
      <c r="K1386" s="12" t="s">
        <v>20432</v>
      </c>
    </row>
    <row r="1387" spans="1:11" ht="15.75" customHeight="1">
      <c r="A1387" s="12">
        <v>31190451</v>
      </c>
      <c r="B1387" s="12" t="s">
        <v>20433</v>
      </c>
      <c r="C1387" s="12" t="s">
        <v>20434</v>
      </c>
      <c r="D1387" s="12" t="s">
        <v>20435</v>
      </c>
      <c r="E1387" s="12" t="s">
        <v>20436</v>
      </c>
      <c r="F1387" s="12" t="s">
        <v>2149</v>
      </c>
      <c r="G1387" s="12">
        <v>2020</v>
      </c>
      <c r="H1387" s="70">
        <v>43630</v>
      </c>
      <c r="K1387" s="12" t="s">
        <v>20437</v>
      </c>
    </row>
    <row r="1388" spans="1:11" ht="15.75" customHeight="1">
      <c r="A1388" s="12">
        <v>31284867</v>
      </c>
      <c r="B1388" s="12" t="s">
        <v>20438</v>
      </c>
      <c r="C1388" s="12" t="s">
        <v>20439</v>
      </c>
      <c r="D1388" s="12" t="s">
        <v>20440</v>
      </c>
      <c r="E1388" s="12" t="s">
        <v>1588</v>
      </c>
      <c r="F1388" s="12" t="s">
        <v>20441</v>
      </c>
      <c r="G1388" s="12">
        <v>2020</v>
      </c>
      <c r="H1388" s="70">
        <v>43656</v>
      </c>
      <c r="K1388" s="12" t="s">
        <v>20442</v>
      </c>
    </row>
    <row r="1389" spans="1:11" ht="15.75" customHeight="1">
      <c r="A1389" s="12">
        <v>31451535</v>
      </c>
      <c r="B1389" s="12" t="s">
        <v>20443</v>
      </c>
      <c r="C1389" s="12" t="s">
        <v>20444</v>
      </c>
      <c r="D1389" s="12" t="s">
        <v>20445</v>
      </c>
      <c r="E1389" s="12" t="s">
        <v>20446</v>
      </c>
      <c r="F1389" s="12" t="s">
        <v>20447</v>
      </c>
      <c r="G1389" s="12">
        <v>2020</v>
      </c>
      <c r="H1389" s="70">
        <v>43705</v>
      </c>
      <c r="K1389" s="12" t="s">
        <v>20448</v>
      </c>
    </row>
    <row r="1390" spans="1:11" ht="15.75" customHeight="1">
      <c r="A1390" s="12">
        <v>31585874</v>
      </c>
      <c r="B1390" s="12" t="s">
        <v>20449</v>
      </c>
      <c r="C1390" s="12" t="s">
        <v>20450</v>
      </c>
      <c r="D1390" s="12" t="s">
        <v>20451</v>
      </c>
      <c r="E1390" s="12" t="s">
        <v>18439</v>
      </c>
      <c r="F1390" s="12" t="s">
        <v>20452</v>
      </c>
      <c r="G1390" s="12">
        <v>2020</v>
      </c>
      <c r="H1390" s="70">
        <v>43744</v>
      </c>
      <c r="K1390" s="12" t="s">
        <v>20453</v>
      </c>
    </row>
    <row r="1391" spans="1:11" ht="15.75" customHeight="1">
      <c r="A1391" s="12">
        <v>31637787</v>
      </c>
      <c r="B1391" s="12" t="s">
        <v>20454</v>
      </c>
      <c r="C1391" s="12" t="s">
        <v>20455</v>
      </c>
      <c r="D1391" s="12" t="s">
        <v>20456</v>
      </c>
      <c r="E1391" s="12" t="s">
        <v>20457</v>
      </c>
      <c r="F1391" s="12" t="s">
        <v>703</v>
      </c>
      <c r="G1391" s="12">
        <v>2020</v>
      </c>
      <c r="H1391" s="70">
        <v>43761</v>
      </c>
      <c r="I1391" s="12" t="s">
        <v>20458</v>
      </c>
      <c r="J1391" s="12" t="s">
        <v>20459</v>
      </c>
      <c r="K1391" s="12" t="s">
        <v>20460</v>
      </c>
    </row>
    <row r="1392" spans="1:11" ht="15.75" customHeight="1">
      <c r="A1392" s="12">
        <v>31688719</v>
      </c>
      <c r="B1392" s="12" t="s">
        <v>20461</v>
      </c>
      <c r="C1392" s="12" t="s">
        <v>20462</v>
      </c>
      <c r="D1392" s="12" t="s">
        <v>20463</v>
      </c>
      <c r="E1392" s="12" t="s">
        <v>20464</v>
      </c>
      <c r="F1392" s="12" t="s">
        <v>128</v>
      </c>
      <c r="G1392" s="12">
        <v>2020</v>
      </c>
      <c r="H1392" s="70">
        <v>43775</v>
      </c>
      <c r="I1392" s="12" t="s">
        <v>20465</v>
      </c>
      <c r="J1392" s="12" t="s">
        <v>20466</v>
      </c>
      <c r="K1392" s="12" t="s">
        <v>20467</v>
      </c>
    </row>
    <row r="1393" spans="1:11" ht="15.75" customHeight="1">
      <c r="A1393" s="12">
        <v>31753423</v>
      </c>
      <c r="B1393" s="12" t="s">
        <v>20468</v>
      </c>
      <c r="C1393" s="12" t="s">
        <v>20469</v>
      </c>
      <c r="D1393" s="12" t="s">
        <v>20470</v>
      </c>
      <c r="E1393" s="12" t="s">
        <v>20471</v>
      </c>
      <c r="F1393" s="12" t="s">
        <v>20472</v>
      </c>
      <c r="G1393" s="12">
        <v>2020</v>
      </c>
      <c r="H1393" s="70">
        <v>43792</v>
      </c>
      <c r="K1393" s="12" t="s">
        <v>20473</v>
      </c>
    </row>
    <row r="1394" spans="1:11" ht="15.75" customHeight="1">
      <c r="A1394" s="12">
        <v>31805519</v>
      </c>
      <c r="B1394" s="12" t="s">
        <v>20474</v>
      </c>
      <c r="C1394" s="12" t="s">
        <v>20475</v>
      </c>
      <c r="D1394" s="12" t="s">
        <v>20476</v>
      </c>
      <c r="E1394" s="12" t="s">
        <v>15896</v>
      </c>
      <c r="F1394" s="12" t="s">
        <v>15897</v>
      </c>
      <c r="G1394" s="12">
        <v>2020</v>
      </c>
      <c r="H1394" s="70">
        <v>43805</v>
      </c>
      <c r="I1394" s="12" t="s">
        <v>20477</v>
      </c>
      <c r="K1394" s="12" t="s">
        <v>20478</v>
      </c>
    </row>
    <row r="1395" spans="1:11" ht="15.75" customHeight="1">
      <c r="A1395" s="12">
        <v>31870238</v>
      </c>
      <c r="B1395" s="12" t="s">
        <v>20479</v>
      </c>
      <c r="C1395" s="12" t="s">
        <v>20480</v>
      </c>
      <c r="D1395" s="12" t="s">
        <v>20481</v>
      </c>
      <c r="E1395" s="12" t="s">
        <v>20482</v>
      </c>
      <c r="F1395" s="12" t="s">
        <v>725</v>
      </c>
      <c r="G1395" s="12">
        <v>2020</v>
      </c>
      <c r="H1395" s="70">
        <v>43824</v>
      </c>
      <c r="K1395" s="12" t="s">
        <v>20483</v>
      </c>
    </row>
    <row r="1396" spans="1:11" ht="15.75" customHeight="1">
      <c r="A1396" s="12">
        <v>31895782</v>
      </c>
      <c r="B1396" s="12" t="s">
        <v>20484</v>
      </c>
      <c r="C1396" s="12" t="s">
        <v>20485</v>
      </c>
      <c r="D1396" s="12" t="s">
        <v>20486</v>
      </c>
      <c r="E1396" s="12" t="s">
        <v>20487</v>
      </c>
      <c r="F1396" s="12" t="s">
        <v>10558</v>
      </c>
      <c r="G1396" s="12">
        <v>2020</v>
      </c>
      <c r="H1396" s="70">
        <v>43833</v>
      </c>
      <c r="I1396" s="12" t="s">
        <v>20488</v>
      </c>
      <c r="K1396" s="12" t="s">
        <v>20489</v>
      </c>
    </row>
    <row r="1397" spans="1:11" ht="15.75" customHeight="1">
      <c r="A1397" s="12">
        <v>32050884</v>
      </c>
      <c r="B1397" s="12" t="s">
        <v>20490</v>
      </c>
      <c r="C1397" s="12" t="s">
        <v>20491</v>
      </c>
      <c r="D1397" s="12" t="s">
        <v>20492</v>
      </c>
      <c r="E1397" s="12" t="s">
        <v>20493</v>
      </c>
      <c r="F1397" s="12" t="s">
        <v>2202</v>
      </c>
      <c r="G1397" s="12">
        <v>2020</v>
      </c>
      <c r="H1397" s="70">
        <v>43875</v>
      </c>
      <c r="K1397" s="12" t="s">
        <v>20494</v>
      </c>
    </row>
    <row r="1398" spans="1:11" ht="15.75" customHeight="1">
      <c r="A1398" s="12">
        <v>32319834</v>
      </c>
      <c r="B1398" s="12" t="s">
        <v>20495</v>
      </c>
      <c r="C1398" s="12" t="s">
        <v>20496</v>
      </c>
      <c r="D1398" s="12" t="s">
        <v>20497</v>
      </c>
      <c r="E1398" s="12" t="s">
        <v>9992</v>
      </c>
      <c r="F1398" s="12" t="s">
        <v>20498</v>
      </c>
      <c r="G1398" s="12">
        <v>2020</v>
      </c>
      <c r="H1398" s="70">
        <v>43944</v>
      </c>
      <c r="K1398" s="12" t="s">
        <v>20499</v>
      </c>
    </row>
    <row r="1399" spans="1:11" ht="15.75" customHeight="1">
      <c r="A1399" s="12">
        <v>32327618</v>
      </c>
      <c r="B1399" s="12" t="s">
        <v>20500</v>
      </c>
      <c r="C1399" s="12" t="s">
        <v>20501</v>
      </c>
      <c r="D1399" s="12" t="s">
        <v>20502</v>
      </c>
      <c r="E1399" s="12" t="s">
        <v>20503</v>
      </c>
      <c r="F1399" s="12" t="s">
        <v>20504</v>
      </c>
      <c r="G1399" s="12">
        <v>2020</v>
      </c>
      <c r="H1399" s="70">
        <v>43946</v>
      </c>
      <c r="K1399" s="12" t="s">
        <v>20505</v>
      </c>
    </row>
    <row r="1400" spans="1:11" ht="15.75" customHeight="1">
      <c r="A1400" s="12">
        <v>32366067</v>
      </c>
      <c r="B1400" s="12" t="s">
        <v>20506</v>
      </c>
      <c r="C1400" s="12" t="s">
        <v>20507</v>
      </c>
      <c r="D1400" s="12" t="s">
        <v>20508</v>
      </c>
      <c r="E1400" s="12" t="s">
        <v>12572</v>
      </c>
      <c r="F1400" s="12" t="s">
        <v>1749</v>
      </c>
      <c r="G1400" s="12">
        <v>2020</v>
      </c>
      <c r="H1400" s="70">
        <v>43957</v>
      </c>
      <c r="K1400" s="12" t="s">
        <v>20509</v>
      </c>
    </row>
    <row r="1401" spans="1:11" ht="15.75" customHeight="1">
      <c r="A1401" s="12">
        <v>32413253</v>
      </c>
      <c r="B1401" s="12" t="s">
        <v>20510</v>
      </c>
      <c r="C1401" s="12" t="s">
        <v>20511</v>
      </c>
      <c r="D1401" s="12" t="s">
        <v>20512</v>
      </c>
      <c r="E1401" s="12" t="s">
        <v>20513</v>
      </c>
      <c r="F1401" s="12" t="s">
        <v>20514</v>
      </c>
      <c r="G1401" s="12">
        <v>2020</v>
      </c>
      <c r="H1401" s="70">
        <v>43967</v>
      </c>
    </row>
    <row r="1402" spans="1:11" ht="15.75" customHeight="1">
      <c r="A1402" s="12">
        <v>32537381</v>
      </c>
      <c r="B1402" s="12" t="s">
        <v>20515</v>
      </c>
      <c r="C1402" s="12" t="s">
        <v>20516</v>
      </c>
      <c r="D1402" s="12" t="s">
        <v>20517</v>
      </c>
      <c r="E1402" s="12" t="s">
        <v>20518</v>
      </c>
      <c r="F1402" s="12" t="s">
        <v>20519</v>
      </c>
      <c r="G1402" s="12">
        <v>2020</v>
      </c>
      <c r="H1402" s="70">
        <v>43998</v>
      </c>
      <c r="I1402" s="12" t="s">
        <v>20520</v>
      </c>
      <c r="K1402" s="12" t="s">
        <v>20521</v>
      </c>
    </row>
    <row r="1403" spans="1:11" ht="15.75" customHeight="1">
      <c r="A1403" s="12">
        <v>33001434</v>
      </c>
      <c r="B1403" s="12" t="s">
        <v>20522</v>
      </c>
      <c r="C1403" s="12" t="s">
        <v>20523</v>
      </c>
      <c r="D1403" s="12" t="s">
        <v>20524</v>
      </c>
      <c r="E1403" s="12" t="s">
        <v>4935</v>
      </c>
      <c r="F1403" s="12" t="s">
        <v>4936</v>
      </c>
      <c r="G1403" s="12">
        <v>2020</v>
      </c>
      <c r="H1403" s="70">
        <v>44105</v>
      </c>
      <c r="K1403" s="12" t="s">
        <v>20525</v>
      </c>
    </row>
    <row r="1404" spans="1:11" ht="15.75" customHeight="1">
      <c r="A1404" s="12">
        <v>33062980</v>
      </c>
      <c r="B1404" s="12" t="s">
        <v>20526</v>
      </c>
      <c r="C1404" s="12" t="s">
        <v>20527</v>
      </c>
      <c r="D1404" s="12" t="s">
        <v>20528</v>
      </c>
      <c r="E1404" s="12" t="s">
        <v>20529</v>
      </c>
      <c r="F1404" s="12" t="s">
        <v>6224</v>
      </c>
      <c r="G1404" s="12">
        <v>2020</v>
      </c>
      <c r="H1404" s="70">
        <v>44120</v>
      </c>
      <c r="I1404" s="12" t="s">
        <v>20530</v>
      </c>
      <c r="K1404" s="12" t="s">
        <v>20531</v>
      </c>
    </row>
    <row r="1405" spans="1:11" ht="15.75" customHeight="1">
      <c r="A1405" s="12">
        <v>33133666</v>
      </c>
      <c r="B1405" s="12" t="s">
        <v>20532</v>
      </c>
      <c r="C1405" s="12" t="s">
        <v>20533</v>
      </c>
      <c r="D1405" s="12" t="s">
        <v>20534</v>
      </c>
      <c r="E1405" s="12" t="s">
        <v>20535</v>
      </c>
      <c r="F1405" s="12" t="s">
        <v>20536</v>
      </c>
      <c r="G1405" s="12">
        <v>2020</v>
      </c>
      <c r="H1405" s="70">
        <v>44137</v>
      </c>
      <c r="I1405" s="12" t="s">
        <v>20537</v>
      </c>
      <c r="K1405" s="12" t="s">
        <v>20538</v>
      </c>
    </row>
    <row r="1406" spans="1:11" ht="15.75" customHeight="1">
      <c r="A1406" s="12">
        <v>33293489</v>
      </c>
      <c r="B1406" s="12" t="s">
        <v>20539</v>
      </c>
      <c r="C1406" s="12" t="s">
        <v>20540</v>
      </c>
      <c r="D1406" s="12" t="s">
        <v>20541</v>
      </c>
      <c r="E1406" s="12" t="s">
        <v>20542</v>
      </c>
      <c r="F1406" s="12" t="s">
        <v>20543</v>
      </c>
      <c r="G1406" s="12">
        <v>2020</v>
      </c>
      <c r="H1406" s="70">
        <v>44174</v>
      </c>
    </row>
    <row r="1407" spans="1:11" ht="15.75" customHeight="1">
      <c r="A1407" s="12">
        <v>31504647</v>
      </c>
      <c r="B1407" s="12" t="s">
        <v>20544</v>
      </c>
      <c r="C1407" s="12" t="s">
        <v>20545</v>
      </c>
      <c r="D1407" s="12" t="s">
        <v>20546</v>
      </c>
      <c r="E1407" s="12" t="s">
        <v>3196</v>
      </c>
      <c r="F1407" s="12" t="s">
        <v>1115</v>
      </c>
      <c r="G1407" s="12">
        <v>2020</v>
      </c>
      <c r="H1407" s="70">
        <v>43719</v>
      </c>
      <c r="I1407" s="12" t="s">
        <v>20547</v>
      </c>
      <c r="K1407" s="12" t="s">
        <v>20548</v>
      </c>
    </row>
    <row r="1408" spans="1:11" ht="15.75" customHeight="1">
      <c r="A1408" s="12">
        <v>31936047</v>
      </c>
      <c r="B1408" s="12" t="s">
        <v>20549</v>
      </c>
      <c r="C1408" s="12" t="s">
        <v>20550</v>
      </c>
      <c r="D1408" s="12" t="s">
        <v>20551</v>
      </c>
      <c r="E1408" s="12" t="s">
        <v>20552</v>
      </c>
      <c r="F1408" s="12" t="s">
        <v>8919</v>
      </c>
      <c r="G1408" s="12">
        <v>2020</v>
      </c>
      <c r="H1408" s="70">
        <v>43846</v>
      </c>
      <c r="I1408" s="12" t="s">
        <v>20553</v>
      </c>
      <c r="K1408" s="12" t="s">
        <v>20554</v>
      </c>
    </row>
    <row r="1409" spans="1:11" ht="15.75" customHeight="1">
      <c r="A1409" s="12">
        <v>31936490</v>
      </c>
      <c r="B1409" s="12" t="s">
        <v>20555</v>
      </c>
      <c r="C1409" s="12" t="s">
        <v>20556</v>
      </c>
      <c r="D1409" s="12" t="s">
        <v>20557</v>
      </c>
      <c r="E1409" s="12" t="s">
        <v>20558</v>
      </c>
      <c r="F1409" s="12" t="s">
        <v>11544</v>
      </c>
      <c r="G1409" s="12">
        <v>2020</v>
      </c>
      <c r="H1409" s="70">
        <v>43846</v>
      </c>
      <c r="I1409" s="12" t="s">
        <v>20559</v>
      </c>
      <c r="K1409" s="12" t="s">
        <v>20560</v>
      </c>
    </row>
    <row r="1410" spans="1:11" ht="15.75" customHeight="1">
      <c r="A1410" s="12">
        <v>31931876</v>
      </c>
      <c r="B1410" s="12" t="s">
        <v>20561</v>
      </c>
      <c r="C1410" s="12" t="s">
        <v>20562</v>
      </c>
      <c r="D1410" s="12" t="s">
        <v>20563</v>
      </c>
      <c r="E1410" s="12" t="s">
        <v>17148</v>
      </c>
      <c r="F1410" s="12" t="s">
        <v>2644</v>
      </c>
      <c r="G1410" s="12">
        <v>2020</v>
      </c>
      <c r="H1410" s="70">
        <v>43845</v>
      </c>
      <c r="I1410" s="12" t="s">
        <v>20564</v>
      </c>
      <c r="K1410" s="12" t="s">
        <v>20565</v>
      </c>
    </row>
    <row r="1411" spans="1:11" ht="15.75" customHeight="1">
      <c r="A1411" s="12">
        <v>32055503</v>
      </c>
      <c r="B1411" s="12" t="s">
        <v>20566</v>
      </c>
      <c r="C1411" s="12" t="s">
        <v>20567</v>
      </c>
      <c r="D1411" s="12" t="s">
        <v>20568</v>
      </c>
      <c r="E1411" s="12" t="s">
        <v>15398</v>
      </c>
      <c r="F1411" s="12" t="s">
        <v>20569</v>
      </c>
      <c r="G1411" s="12">
        <v>2020</v>
      </c>
      <c r="H1411" s="70">
        <v>43876</v>
      </c>
      <c r="I1411" s="12" t="s">
        <v>20570</v>
      </c>
      <c r="K1411" s="12" t="s">
        <v>20571</v>
      </c>
    </row>
    <row r="1412" spans="1:11" ht="15.75" customHeight="1">
      <c r="A1412" s="12">
        <v>31727505</v>
      </c>
      <c r="B1412" s="12" t="s">
        <v>20572</v>
      </c>
      <c r="C1412" s="12" t="s">
        <v>20573</v>
      </c>
      <c r="D1412" s="12" t="s">
        <v>20574</v>
      </c>
      <c r="E1412" s="12" t="s">
        <v>20575</v>
      </c>
      <c r="F1412" s="12" t="s">
        <v>353</v>
      </c>
      <c r="G1412" s="12">
        <v>2020</v>
      </c>
      <c r="H1412" s="70">
        <v>43785</v>
      </c>
      <c r="K1412" s="12" t="s">
        <v>20576</v>
      </c>
    </row>
    <row r="1413" spans="1:11" ht="15.75" customHeight="1">
      <c r="A1413" s="12">
        <v>31948401</v>
      </c>
      <c r="B1413" s="12" t="s">
        <v>20577</v>
      </c>
      <c r="C1413" s="12" t="s">
        <v>20578</v>
      </c>
      <c r="D1413" s="12" t="s">
        <v>20579</v>
      </c>
      <c r="E1413" s="12" t="s">
        <v>20580</v>
      </c>
      <c r="F1413" s="12" t="s">
        <v>341</v>
      </c>
      <c r="G1413" s="12">
        <v>2020</v>
      </c>
      <c r="H1413" s="70">
        <v>43848</v>
      </c>
      <c r="I1413" s="12" t="s">
        <v>20581</v>
      </c>
      <c r="K1413" s="12" t="s">
        <v>20582</v>
      </c>
    </row>
    <row r="1414" spans="1:11" ht="15.75" customHeight="1">
      <c r="A1414" s="12">
        <v>31963395</v>
      </c>
      <c r="B1414" s="12" t="s">
        <v>20583</v>
      </c>
      <c r="C1414" s="12" t="s">
        <v>20584</v>
      </c>
      <c r="D1414" s="12" t="s">
        <v>20585</v>
      </c>
      <c r="E1414" s="12" t="s">
        <v>20586</v>
      </c>
      <c r="F1414" s="12" t="s">
        <v>11544</v>
      </c>
      <c r="G1414" s="12">
        <v>2020</v>
      </c>
      <c r="H1414" s="70">
        <v>43853</v>
      </c>
      <c r="I1414" s="12" t="s">
        <v>20587</v>
      </c>
      <c r="K1414" s="12" t="s">
        <v>20588</v>
      </c>
    </row>
    <row r="1415" spans="1:11" ht="15.75" customHeight="1">
      <c r="A1415" s="12">
        <v>31963568</v>
      </c>
      <c r="B1415" s="12" t="s">
        <v>20589</v>
      </c>
      <c r="C1415" s="12" t="s">
        <v>20590</v>
      </c>
      <c r="D1415" s="12" t="s">
        <v>20591</v>
      </c>
      <c r="E1415" s="12" t="s">
        <v>5356</v>
      </c>
      <c r="F1415" s="12" t="s">
        <v>11544</v>
      </c>
      <c r="G1415" s="12">
        <v>2020</v>
      </c>
      <c r="H1415" s="70">
        <v>43853</v>
      </c>
      <c r="I1415" s="12" t="s">
        <v>20592</v>
      </c>
      <c r="K1415" s="12" t="s">
        <v>20593</v>
      </c>
    </row>
    <row r="1416" spans="1:11" ht="15.75" customHeight="1">
      <c r="A1416" s="12">
        <v>31998566</v>
      </c>
      <c r="B1416" s="12" t="s">
        <v>20594</v>
      </c>
      <c r="C1416" s="12" t="s">
        <v>20595</v>
      </c>
      <c r="D1416" s="12" t="s">
        <v>20596</v>
      </c>
      <c r="E1416" s="12" t="s">
        <v>20597</v>
      </c>
      <c r="F1416" s="12" t="s">
        <v>6511</v>
      </c>
      <c r="G1416" s="12">
        <v>2020</v>
      </c>
      <c r="H1416" s="70">
        <v>43861</v>
      </c>
      <c r="I1416" s="12" t="s">
        <v>20598</v>
      </c>
      <c r="K1416" s="12" t="s">
        <v>20599</v>
      </c>
    </row>
    <row r="1417" spans="1:11" ht="15.75" customHeight="1">
      <c r="A1417" s="12">
        <v>31971951</v>
      </c>
      <c r="B1417" s="12" t="s">
        <v>20600</v>
      </c>
      <c r="C1417" s="12" t="s">
        <v>20601</v>
      </c>
      <c r="D1417" s="12" t="s">
        <v>20602</v>
      </c>
      <c r="E1417" s="12" t="s">
        <v>20603</v>
      </c>
      <c r="F1417" s="12" t="s">
        <v>2175</v>
      </c>
      <c r="G1417" s="12">
        <v>2020</v>
      </c>
      <c r="H1417" s="70">
        <v>43854</v>
      </c>
      <c r="I1417" s="12" t="s">
        <v>20604</v>
      </c>
      <c r="K1417" s="12" t="s">
        <v>20605</v>
      </c>
    </row>
    <row r="1418" spans="1:11" ht="15.75" customHeight="1">
      <c r="A1418" s="12">
        <v>31993218</v>
      </c>
      <c r="B1418" s="12" t="s">
        <v>20606</v>
      </c>
      <c r="C1418" s="12" t="s">
        <v>20607</v>
      </c>
      <c r="D1418" s="12" t="s">
        <v>20608</v>
      </c>
      <c r="E1418" s="12" t="s">
        <v>20609</v>
      </c>
      <c r="F1418" s="12" t="s">
        <v>20610</v>
      </c>
      <c r="G1418" s="12">
        <v>2020</v>
      </c>
      <c r="H1418" s="70">
        <v>43860</v>
      </c>
      <c r="I1418" s="12" t="s">
        <v>20611</v>
      </c>
      <c r="K1418" s="12" t="s">
        <v>20612</v>
      </c>
    </row>
    <row r="1419" spans="1:11" ht="15.75" customHeight="1">
      <c r="A1419" s="12">
        <v>31988007</v>
      </c>
      <c r="B1419" s="12" t="s">
        <v>20613</v>
      </c>
      <c r="C1419" s="12" t="s">
        <v>12496</v>
      </c>
      <c r="D1419" s="12" t="s">
        <v>20614</v>
      </c>
      <c r="E1419" s="12" t="s">
        <v>10464</v>
      </c>
      <c r="F1419" s="12" t="s">
        <v>97</v>
      </c>
      <c r="G1419" s="12">
        <v>2020</v>
      </c>
      <c r="H1419" s="70">
        <v>43859</v>
      </c>
      <c r="K1419" s="12" t="s">
        <v>20615</v>
      </c>
    </row>
    <row r="1420" spans="1:11" ht="15.75" customHeight="1">
      <c r="A1420" s="12">
        <v>31767467</v>
      </c>
      <c r="B1420" s="12" t="s">
        <v>20616</v>
      </c>
      <c r="C1420" s="12" t="s">
        <v>20617</v>
      </c>
      <c r="D1420" s="12" t="s">
        <v>20618</v>
      </c>
      <c r="E1420" s="12" t="s">
        <v>20619</v>
      </c>
      <c r="F1420" s="12" t="s">
        <v>353</v>
      </c>
      <c r="G1420" s="12">
        <v>2020</v>
      </c>
      <c r="H1420" s="70">
        <v>43796</v>
      </c>
      <c r="K1420" s="12" t="s">
        <v>20620</v>
      </c>
    </row>
    <row r="1421" spans="1:11" ht="15.75" customHeight="1">
      <c r="A1421" s="12">
        <v>31995238</v>
      </c>
      <c r="B1421" s="12" t="s">
        <v>20621</v>
      </c>
      <c r="C1421" s="12" t="s">
        <v>20622</v>
      </c>
      <c r="D1421" s="12" t="s">
        <v>20623</v>
      </c>
      <c r="E1421" s="12" t="s">
        <v>20624</v>
      </c>
      <c r="F1421" s="12" t="s">
        <v>376</v>
      </c>
      <c r="G1421" s="12">
        <v>2020</v>
      </c>
      <c r="H1421" s="70">
        <v>43860</v>
      </c>
      <c r="I1421" s="12" t="s">
        <v>20625</v>
      </c>
      <c r="K1421" s="12" t="s">
        <v>20626</v>
      </c>
    </row>
    <row r="1422" spans="1:11" ht="15.75" customHeight="1">
      <c r="A1422" s="12">
        <v>31397549</v>
      </c>
      <c r="B1422" s="12" t="s">
        <v>20627</v>
      </c>
      <c r="C1422" s="12" t="s">
        <v>20628</v>
      </c>
      <c r="D1422" s="12" t="s">
        <v>20629</v>
      </c>
      <c r="E1422" s="12" t="s">
        <v>19844</v>
      </c>
      <c r="F1422" s="12" t="s">
        <v>19845</v>
      </c>
      <c r="G1422" s="12">
        <v>2020</v>
      </c>
      <c r="H1422" s="70">
        <v>43687</v>
      </c>
      <c r="I1422" s="12" t="s">
        <v>20630</v>
      </c>
      <c r="K1422" s="12" t="s">
        <v>20631</v>
      </c>
    </row>
    <row r="1423" spans="1:11" ht="15.75" customHeight="1">
      <c r="A1423" s="12">
        <v>32065159</v>
      </c>
      <c r="B1423" s="12" t="s">
        <v>20632</v>
      </c>
      <c r="C1423" s="12" t="s">
        <v>20633</v>
      </c>
      <c r="D1423" s="12" t="s">
        <v>20634</v>
      </c>
      <c r="E1423" s="12" t="s">
        <v>17620</v>
      </c>
      <c r="F1423" s="12" t="s">
        <v>1248</v>
      </c>
      <c r="G1423" s="12">
        <v>2020</v>
      </c>
      <c r="H1423" s="70">
        <v>43879</v>
      </c>
      <c r="I1423" s="12" t="s">
        <v>20635</v>
      </c>
      <c r="J1423" s="12" t="s">
        <v>20636</v>
      </c>
      <c r="K1423" s="12" t="s">
        <v>20637</v>
      </c>
    </row>
    <row r="1424" spans="1:11" ht="15.75" customHeight="1">
      <c r="A1424" s="12">
        <v>31217322</v>
      </c>
      <c r="B1424" s="12" t="s">
        <v>20638</v>
      </c>
      <c r="C1424" s="12" t="s">
        <v>20639</v>
      </c>
      <c r="D1424" s="12" t="s">
        <v>20640</v>
      </c>
      <c r="E1424" s="12" t="s">
        <v>20641</v>
      </c>
      <c r="F1424" s="12" t="s">
        <v>251</v>
      </c>
      <c r="G1424" s="12">
        <v>2020</v>
      </c>
      <c r="H1424" s="70">
        <v>43637</v>
      </c>
      <c r="K1424" s="12" t="s">
        <v>20642</v>
      </c>
    </row>
    <row r="1425" spans="1:11" ht="15.75" customHeight="1">
      <c r="A1425" s="12">
        <v>31288994</v>
      </c>
      <c r="B1425" s="12" t="s">
        <v>20643</v>
      </c>
      <c r="C1425" s="12" t="s">
        <v>20644</v>
      </c>
      <c r="D1425" s="12" t="s">
        <v>20645</v>
      </c>
      <c r="E1425" s="12" t="s">
        <v>11875</v>
      </c>
      <c r="F1425" s="12" t="s">
        <v>17771</v>
      </c>
      <c r="G1425" s="12">
        <v>2020</v>
      </c>
      <c r="H1425" s="70">
        <v>43657</v>
      </c>
      <c r="K1425" s="12" t="s">
        <v>20646</v>
      </c>
    </row>
    <row r="1426" spans="1:11" ht="15.75" customHeight="1">
      <c r="A1426" s="12">
        <v>31596951</v>
      </c>
      <c r="B1426" s="12" t="s">
        <v>20647</v>
      </c>
      <c r="C1426" s="12" t="s">
        <v>20648</v>
      </c>
      <c r="D1426" s="12" t="s">
        <v>20649</v>
      </c>
      <c r="E1426" s="12" t="s">
        <v>20650</v>
      </c>
      <c r="F1426" s="12" t="s">
        <v>20651</v>
      </c>
      <c r="G1426" s="12">
        <v>2020</v>
      </c>
      <c r="H1426" s="70">
        <v>43748</v>
      </c>
      <c r="K1426" s="12" t="s">
        <v>20652</v>
      </c>
    </row>
    <row r="1427" spans="1:11" ht="15.75" customHeight="1">
      <c r="A1427" s="12">
        <v>31675147</v>
      </c>
      <c r="B1427" s="12" t="s">
        <v>20653</v>
      </c>
      <c r="C1427" s="12" t="s">
        <v>20654</v>
      </c>
      <c r="D1427" s="12" t="s">
        <v>20655</v>
      </c>
      <c r="E1427" s="12" t="s">
        <v>20656</v>
      </c>
      <c r="F1427" s="12" t="s">
        <v>11639</v>
      </c>
      <c r="G1427" s="12">
        <v>2020</v>
      </c>
      <c r="H1427" s="70">
        <v>43771</v>
      </c>
      <c r="I1427" s="12" t="s">
        <v>20657</v>
      </c>
      <c r="K1427" s="12" t="s">
        <v>20658</v>
      </c>
    </row>
    <row r="1428" spans="1:11" ht="15.75" customHeight="1">
      <c r="A1428" s="12">
        <v>31678035</v>
      </c>
      <c r="B1428" s="12" t="s">
        <v>20659</v>
      </c>
      <c r="C1428" s="12" t="s">
        <v>20660</v>
      </c>
      <c r="D1428" s="12" t="s">
        <v>20661</v>
      </c>
      <c r="E1428" s="12" t="s">
        <v>20662</v>
      </c>
      <c r="F1428" s="12" t="s">
        <v>18918</v>
      </c>
      <c r="G1428" s="12">
        <v>2020</v>
      </c>
      <c r="H1428" s="70">
        <v>43773</v>
      </c>
      <c r="K1428" s="12" t="s">
        <v>20663</v>
      </c>
    </row>
    <row r="1429" spans="1:11" ht="15.75" customHeight="1">
      <c r="A1429" s="12">
        <v>31865863</v>
      </c>
      <c r="B1429" s="12" t="s">
        <v>20664</v>
      </c>
      <c r="C1429" s="12" t="s">
        <v>20665</v>
      </c>
      <c r="D1429" s="12" t="s">
        <v>20666</v>
      </c>
      <c r="E1429" s="12" t="s">
        <v>20667</v>
      </c>
      <c r="F1429" s="12" t="s">
        <v>725</v>
      </c>
      <c r="G1429" s="12">
        <v>2020</v>
      </c>
      <c r="H1429" s="70">
        <v>43823</v>
      </c>
      <c r="K1429" s="12" t="s">
        <v>20668</v>
      </c>
    </row>
    <row r="1430" spans="1:11" ht="15.75" customHeight="1">
      <c r="A1430" s="12">
        <v>31881110</v>
      </c>
      <c r="B1430" s="12" t="s">
        <v>20669</v>
      </c>
      <c r="C1430" s="12" t="s">
        <v>20670</v>
      </c>
      <c r="D1430" s="12" t="s">
        <v>20671</v>
      </c>
      <c r="E1430" s="12" t="s">
        <v>20672</v>
      </c>
      <c r="F1430" s="12" t="s">
        <v>1185</v>
      </c>
      <c r="G1430" s="12">
        <v>2020</v>
      </c>
      <c r="H1430" s="70">
        <v>43827</v>
      </c>
      <c r="K1430" s="12" t="s">
        <v>20673</v>
      </c>
    </row>
    <row r="1431" spans="1:11" ht="15.75" customHeight="1">
      <c r="A1431" s="12">
        <v>31895526</v>
      </c>
      <c r="B1431" s="12" t="s">
        <v>20674</v>
      </c>
      <c r="C1431" s="12" t="s">
        <v>20675</v>
      </c>
      <c r="D1431" s="12" t="s">
        <v>20676</v>
      </c>
      <c r="E1431" s="12" t="s">
        <v>20677</v>
      </c>
      <c r="F1431" s="12" t="s">
        <v>15459</v>
      </c>
      <c r="G1431" s="12">
        <v>2020</v>
      </c>
      <c r="H1431" s="70">
        <v>43833</v>
      </c>
      <c r="I1431" s="12" t="s">
        <v>20678</v>
      </c>
      <c r="K1431" s="12" t="s">
        <v>20679</v>
      </c>
    </row>
    <row r="1432" spans="1:11" ht="15.75" customHeight="1">
      <c r="A1432" s="12">
        <v>31901667</v>
      </c>
      <c r="B1432" s="12" t="s">
        <v>20680</v>
      </c>
      <c r="C1432" s="12" t="s">
        <v>20681</v>
      </c>
      <c r="D1432" s="12" t="s">
        <v>20682</v>
      </c>
      <c r="E1432" s="12" t="s">
        <v>20683</v>
      </c>
      <c r="F1432" s="12" t="s">
        <v>3379</v>
      </c>
      <c r="G1432" s="12">
        <v>2020</v>
      </c>
      <c r="H1432" s="70">
        <v>43836</v>
      </c>
      <c r="I1432" s="12" t="s">
        <v>20684</v>
      </c>
      <c r="J1432" s="12" t="s">
        <v>20685</v>
      </c>
      <c r="K1432" s="12" t="s">
        <v>20686</v>
      </c>
    </row>
    <row r="1433" spans="1:11" ht="15.75" customHeight="1">
      <c r="A1433" s="12">
        <v>31902016</v>
      </c>
      <c r="B1433" s="12" t="s">
        <v>20687</v>
      </c>
      <c r="C1433" s="12" t="s">
        <v>20688</v>
      </c>
      <c r="D1433" s="12" t="s">
        <v>20689</v>
      </c>
      <c r="E1433" s="12" t="s">
        <v>20690</v>
      </c>
      <c r="F1433" s="12" t="s">
        <v>1276</v>
      </c>
      <c r="G1433" s="12">
        <v>2020</v>
      </c>
      <c r="H1433" s="70">
        <v>43836</v>
      </c>
      <c r="K1433" s="12" t="s">
        <v>20691</v>
      </c>
    </row>
    <row r="1434" spans="1:11" ht="15.75" customHeight="1">
      <c r="A1434" s="12">
        <v>31935208</v>
      </c>
      <c r="B1434" s="12" t="s">
        <v>20692</v>
      </c>
      <c r="C1434" s="12" t="s">
        <v>20693</v>
      </c>
      <c r="D1434" s="12" t="s">
        <v>20694</v>
      </c>
      <c r="E1434" s="12" t="s">
        <v>16472</v>
      </c>
      <c r="F1434" s="12" t="s">
        <v>128</v>
      </c>
      <c r="G1434" s="12">
        <v>2020</v>
      </c>
      <c r="H1434" s="70">
        <v>43845</v>
      </c>
      <c r="I1434" s="12" t="s">
        <v>20695</v>
      </c>
      <c r="J1434" s="12" t="s">
        <v>20696</v>
      </c>
      <c r="K1434" s="12" t="s">
        <v>20697</v>
      </c>
    </row>
    <row r="1435" spans="1:11" ht="15.75" customHeight="1">
      <c r="A1435" s="12">
        <v>31945307</v>
      </c>
      <c r="B1435" s="12" t="s">
        <v>20698</v>
      </c>
      <c r="C1435" s="12" t="s">
        <v>20699</v>
      </c>
      <c r="D1435" s="12" t="s">
        <v>20700</v>
      </c>
      <c r="E1435" s="12" t="s">
        <v>11173</v>
      </c>
      <c r="F1435" s="12" t="s">
        <v>443</v>
      </c>
      <c r="G1435" s="12">
        <v>2020</v>
      </c>
      <c r="H1435" s="70">
        <v>43847</v>
      </c>
      <c r="K1435" s="12" t="s">
        <v>20701</v>
      </c>
    </row>
    <row r="1436" spans="1:11" ht="15.75" customHeight="1">
      <c r="A1436" s="12">
        <v>32017957</v>
      </c>
      <c r="B1436" s="12" t="s">
        <v>20702</v>
      </c>
      <c r="C1436" s="12" t="s">
        <v>20703</v>
      </c>
      <c r="D1436" s="12" t="s">
        <v>20704</v>
      </c>
      <c r="E1436" s="12" t="s">
        <v>5644</v>
      </c>
      <c r="F1436" s="12" t="s">
        <v>97</v>
      </c>
      <c r="G1436" s="12">
        <v>2020</v>
      </c>
      <c r="H1436" s="70">
        <v>43866</v>
      </c>
      <c r="K1436" s="12" t="s">
        <v>20705</v>
      </c>
    </row>
    <row r="1437" spans="1:11" ht="15.75" customHeight="1">
      <c r="A1437" s="12">
        <v>32019451</v>
      </c>
      <c r="B1437" s="12" t="s">
        <v>20706</v>
      </c>
      <c r="C1437" s="12" t="s">
        <v>20707</v>
      </c>
      <c r="D1437" s="12" t="s">
        <v>20708</v>
      </c>
      <c r="E1437" s="12" t="s">
        <v>20709</v>
      </c>
      <c r="F1437" s="12" t="s">
        <v>3681</v>
      </c>
      <c r="G1437" s="12">
        <v>2020</v>
      </c>
      <c r="H1437" s="70">
        <v>43867</v>
      </c>
      <c r="K1437" s="12" t="s">
        <v>20710</v>
      </c>
    </row>
    <row r="1438" spans="1:11" ht="15.75" customHeight="1">
      <c r="A1438" s="12">
        <v>32046818</v>
      </c>
      <c r="B1438" s="12" t="s">
        <v>20711</v>
      </c>
      <c r="C1438" s="12" t="s">
        <v>20712</v>
      </c>
      <c r="D1438" s="12" t="s">
        <v>20713</v>
      </c>
      <c r="E1438" s="12" t="s">
        <v>20714</v>
      </c>
      <c r="F1438" s="12" t="s">
        <v>804</v>
      </c>
      <c r="G1438" s="12">
        <v>2020</v>
      </c>
      <c r="H1438" s="70">
        <v>43874</v>
      </c>
      <c r="I1438" s="12" t="s">
        <v>20715</v>
      </c>
      <c r="K1438" s="12" t="s">
        <v>20716</v>
      </c>
    </row>
    <row r="1439" spans="1:11" ht="15.75" customHeight="1">
      <c r="A1439" s="12">
        <v>31573603</v>
      </c>
      <c r="B1439" s="12" t="s">
        <v>20717</v>
      </c>
      <c r="C1439" s="12" t="s">
        <v>20718</v>
      </c>
      <c r="D1439" s="12" t="s">
        <v>20719</v>
      </c>
      <c r="E1439" s="12" t="s">
        <v>14730</v>
      </c>
      <c r="F1439" s="12" t="s">
        <v>1115</v>
      </c>
      <c r="G1439" s="12">
        <v>2020</v>
      </c>
      <c r="H1439" s="70">
        <v>43740</v>
      </c>
      <c r="I1439" s="12" t="s">
        <v>20720</v>
      </c>
      <c r="K1439" s="12" t="s">
        <v>20721</v>
      </c>
    </row>
    <row r="1440" spans="1:11" ht="15.75" customHeight="1">
      <c r="A1440" s="12">
        <v>33654733</v>
      </c>
      <c r="B1440" s="12" t="s">
        <v>20722</v>
      </c>
      <c r="C1440" s="12" t="s">
        <v>20723</v>
      </c>
      <c r="D1440" s="12" t="s">
        <v>20724</v>
      </c>
      <c r="E1440" s="12" t="s">
        <v>16551</v>
      </c>
      <c r="F1440" s="12" t="s">
        <v>20387</v>
      </c>
      <c r="G1440" s="12">
        <v>2020</v>
      </c>
      <c r="H1440" s="70">
        <v>44258</v>
      </c>
      <c r="I1440" s="12" t="s">
        <v>20725</v>
      </c>
      <c r="K1440" s="12" t="s">
        <v>20726</v>
      </c>
    </row>
    <row r="1441" spans="1:11" ht="15.75" customHeight="1">
      <c r="A1441" s="12">
        <v>32033533</v>
      </c>
      <c r="B1441" s="12" t="s">
        <v>20727</v>
      </c>
      <c r="C1441" s="12" t="s">
        <v>20728</v>
      </c>
      <c r="D1441" s="12" t="s">
        <v>20729</v>
      </c>
      <c r="E1441" s="12" t="s">
        <v>20730</v>
      </c>
      <c r="F1441" s="12" t="s">
        <v>341</v>
      </c>
      <c r="G1441" s="12">
        <v>2020</v>
      </c>
      <c r="H1441" s="70">
        <v>43870</v>
      </c>
      <c r="I1441" s="12" t="s">
        <v>20731</v>
      </c>
      <c r="K1441" s="12" t="s">
        <v>20732</v>
      </c>
    </row>
    <row r="1442" spans="1:11" ht="15.75" customHeight="1">
      <c r="A1442" s="12">
        <v>32127796</v>
      </c>
      <c r="B1442" s="12" t="s">
        <v>20733</v>
      </c>
      <c r="C1442" s="12" t="s">
        <v>20734</v>
      </c>
      <c r="D1442" s="12" t="s">
        <v>20735</v>
      </c>
      <c r="E1442" s="12" t="s">
        <v>20736</v>
      </c>
      <c r="F1442" s="12" t="s">
        <v>20737</v>
      </c>
      <c r="G1442" s="12">
        <v>2020</v>
      </c>
      <c r="H1442" s="70">
        <v>43895</v>
      </c>
      <c r="I1442" s="12" t="s">
        <v>20738</v>
      </c>
      <c r="K1442" s="12" t="s">
        <v>20739</v>
      </c>
    </row>
    <row r="1443" spans="1:11" ht="15.75" customHeight="1">
      <c r="A1443" s="12">
        <v>31760040</v>
      </c>
      <c r="B1443" s="12" t="s">
        <v>20740</v>
      </c>
      <c r="C1443" s="12" t="s">
        <v>20741</v>
      </c>
      <c r="D1443" s="12" t="s">
        <v>20742</v>
      </c>
      <c r="E1443" s="12" t="s">
        <v>17883</v>
      </c>
      <c r="F1443" s="12" t="s">
        <v>2064</v>
      </c>
      <c r="G1443" s="12">
        <v>2020</v>
      </c>
      <c r="H1443" s="70">
        <v>43794</v>
      </c>
      <c r="I1443" s="12" t="s">
        <v>20743</v>
      </c>
      <c r="J1443" s="12" t="s">
        <v>20744</v>
      </c>
      <c r="K1443" s="12" t="s">
        <v>20745</v>
      </c>
    </row>
    <row r="1444" spans="1:11" ht="15.75" customHeight="1">
      <c r="A1444" s="12">
        <v>32050567</v>
      </c>
      <c r="B1444" s="12" t="s">
        <v>20746</v>
      </c>
      <c r="C1444" s="12" t="s">
        <v>20747</v>
      </c>
      <c r="D1444" s="12" t="s">
        <v>20748</v>
      </c>
      <c r="E1444" s="12" t="s">
        <v>15191</v>
      </c>
      <c r="F1444" s="12" t="s">
        <v>11544</v>
      </c>
      <c r="G1444" s="12">
        <v>2020</v>
      </c>
      <c r="H1444" s="70">
        <v>43875</v>
      </c>
      <c r="I1444" s="12" t="s">
        <v>20749</v>
      </c>
      <c r="K1444" s="12" t="s">
        <v>20750</v>
      </c>
    </row>
    <row r="1445" spans="1:11" ht="15.75" customHeight="1">
      <c r="A1445" s="12">
        <v>31599954</v>
      </c>
      <c r="B1445" s="12" t="s">
        <v>20751</v>
      </c>
      <c r="C1445" s="12" t="s">
        <v>20752</v>
      </c>
      <c r="D1445" s="12" t="s">
        <v>20753</v>
      </c>
      <c r="E1445" s="12" t="s">
        <v>8248</v>
      </c>
      <c r="F1445" s="12" t="s">
        <v>1115</v>
      </c>
      <c r="G1445" s="12">
        <v>2020</v>
      </c>
      <c r="H1445" s="70">
        <v>43749</v>
      </c>
      <c r="I1445" s="12" t="s">
        <v>20754</v>
      </c>
      <c r="K1445" s="12" t="s">
        <v>20755</v>
      </c>
    </row>
    <row r="1446" spans="1:11" ht="15.75" customHeight="1">
      <c r="A1446" s="12">
        <v>32226670</v>
      </c>
      <c r="B1446" s="12" t="s">
        <v>20756</v>
      </c>
      <c r="C1446" s="12" t="s">
        <v>20757</v>
      </c>
      <c r="D1446" s="12" t="s">
        <v>20758</v>
      </c>
      <c r="E1446" s="12" t="s">
        <v>20759</v>
      </c>
      <c r="F1446" s="12" t="s">
        <v>19238</v>
      </c>
      <c r="G1446" s="12">
        <v>2020</v>
      </c>
      <c r="H1446" s="70">
        <v>43922</v>
      </c>
      <c r="I1446" s="12" t="s">
        <v>20760</v>
      </c>
      <c r="K1446" s="12" t="s">
        <v>20761</v>
      </c>
    </row>
    <row r="1447" spans="1:11" ht="15.75" customHeight="1">
      <c r="A1447" s="12">
        <v>31852766</v>
      </c>
      <c r="B1447" s="12" t="s">
        <v>20762</v>
      </c>
      <c r="C1447" s="12" t="s">
        <v>20763</v>
      </c>
      <c r="D1447" s="12" t="s">
        <v>20764</v>
      </c>
      <c r="E1447" s="12" t="s">
        <v>20765</v>
      </c>
      <c r="F1447" s="12" t="s">
        <v>267</v>
      </c>
      <c r="G1447" s="12">
        <v>2020</v>
      </c>
      <c r="H1447" s="70">
        <v>43819</v>
      </c>
      <c r="I1447" s="12" t="s">
        <v>20766</v>
      </c>
      <c r="K1447" s="12" t="s">
        <v>20767</v>
      </c>
    </row>
    <row r="1448" spans="1:11" ht="15.75" customHeight="1">
      <c r="A1448" s="12">
        <v>32098988</v>
      </c>
      <c r="B1448" s="12" t="s">
        <v>20768</v>
      </c>
      <c r="C1448" s="12" t="s">
        <v>20769</v>
      </c>
      <c r="D1448" s="12" t="s">
        <v>20770</v>
      </c>
      <c r="E1448" s="12" t="s">
        <v>20771</v>
      </c>
      <c r="F1448" s="12" t="s">
        <v>7282</v>
      </c>
      <c r="G1448" s="12">
        <v>2020</v>
      </c>
      <c r="H1448" s="70">
        <v>43888</v>
      </c>
      <c r="I1448" s="12" t="s">
        <v>20772</v>
      </c>
      <c r="K1448" s="12" t="s">
        <v>20773</v>
      </c>
    </row>
    <row r="1449" spans="1:11" ht="15.75" customHeight="1">
      <c r="A1449" s="12">
        <v>32102805</v>
      </c>
      <c r="B1449" s="12" t="s">
        <v>20774</v>
      </c>
      <c r="C1449" s="12" t="s">
        <v>20775</v>
      </c>
      <c r="D1449" s="12" t="s">
        <v>20776</v>
      </c>
      <c r="E1449" s="12" t="s">
        <v>20777</v>
      </c>
      <c r="F1449" s="12" t="s">
        <v>204</v>
      </c>
      <c r="G1449" s="12">
        <v>2020</v>
      </c>
      <c r="H1449" s="70">
        <v>43889</v>
      </c>
      <c r="I1449" s="12" t="s">
        <v>20778</v>
      </c>
      <c r="K1449" s="12" t="s">
        <v>20779</v>
      </c>
    </row>
    <row r="1450" spans="1:11" ht="15.75" customHeight="1">
      <c r="A1450" s="12">
        <v>32110902</v>
      </c>
      <c r="B1450" s="12" t="s">
        <v>20780</v>
      </c>
      <c r="C1450" s="12" t="s">
        <v>20781</v>
      </c>
      <c r="D1450" s="12" t="s">
        <v>20782</v>
      </c>
      <c r="E1450" s="12" t="s">
        <v>20783</v>
      </c>
      <c r="F1450" s="12" t="s">
        <v>8919</v>
      </c>
      <c r="G1450" s="12">
        <v>2020</v>
      </c>
      <c r="H1450" s="70">
        <v>43891</v>
      </c>
      <c r="I1450" s="12" t="s">
        <v>20784</v>
      </c>
      <c r="K1450" s="12" t="s">
        <v>20785</v>
      </c>
    </row>
    <row r="1451" spans="1:11" ht="15.75" customHeight="1">
      <c r="A1451" s="12">
        <v>30624683</v>
      </c>
      <c r="B1451" s="12" t="s">
        <v>20786</v>
      </c>
      <c r="C1451" s="12" t="s">
        <v>20787</v>
      </c>
      <c r="D1451" s="12" t="s">
        <v>20788</v>
      </c>
      <c r="E1451" s="12" t="s">
        <v>20789</v>
      </c>
      <c r="F1451" s="12" t="s">
        <v>6595</v>
      </c>
      <c r="G1451" s="12">
        <v>2020</v>
      </c>
      <c r="H1451" s="70">
        <v>43475</v>
      </c>
      <c r="K1451" s="12" t="s">
        <v>20790</v>
      </c>
    </row>
    <row r="1452" spans="1:11" ht="15.75" customHeight="1">
      <c r="A1452" s="12">
        <v>31167824</v>
      </c>
      <c r="B1452" s="12" t="s">
        <v>20791</v>
      </c>
      <c r="C1452" s="12" t="s">
        <v>20792</v>
      </c>
      <c r="D1452" s="12" t="s">
        <v>20793</v>
      </c>
      <c r="E1452" s="12" t="s">
        <v>20794</v>
      </c>
      <c r="F1452" s="12" t="s">
        <v>251</v>
      </c>
      <c r="G1452" s="12">
        <v>2020</v>
      </c>
      <c r="H1452" s="70">
        <v>43623</v>
      </c>
      <c r="K1452" s="12" t="s">
        <v>20795</v>
      </c>
    </row>
    <row r="1453" spans="1:11" ht="15.75" customHeight="1">
      <c r="A1453" s="12">
        <v>31235527</v>
      </c>
      <c r="B1453" s="12" t="s">
        <v>20796</v>
      </c>
      <c r="C1453" s="12" t="s">
        <v>20797</v>
      </c>
      <c r="D1453" s="12" t="s">
        <v>20798</v>
      </c>
      <c r="E1453" s="12" t="s">
        <v>20799</v>
      </c>
      <c r="F1453" s="12" t="s">
        <v>251</v>
      </c>
      <c r="G1453" s="12">
        <v>2020</v>
      </c>
      <c r="H1453" s="70">
        <v>43642</v>
      </c>
      <c r="I1453" s="12" t="s">
        <v>20800</v>
      </c>
      <c r="K1453" s="12" t="s">
        <v>20801</v>
      </c>
    </row>
    <row r="1454" spans="1:11" ht="15.75" customHeight="1">
      <c r="A1454" s="12">
        <v>31383780</v>
      </c>
      <c r="B1454" s="12" t="s">
        <v>20802</v>
      </c>
      <c r="C1454" s="12" t="s">
        <v>20803</v>
      </c>
      <c r="D1454" s="12" t="s">
        <v>20804</v>
      </c>
      <c r="E1454" s="12" t="s">
        <v>16720</v>
      </c>
      <c r="F1454" s="12" t="s">
        <v>251</v>
      </c>
      <c r="G1454" s="12">
        <v>2020</v>
      </c>
      <c r="H1454" s="70">
        <v>43684</v>
      </c>
      <c r="K1454" s="12" t="s">
        <v>20805</v>
      </c>
    </row>
    <row r="1455" spans="1:11" ht="15.75" customHeight="1">
      <c r="A1455" s="12">
        <v>31851086</v>
      </c>
      <c r="B1455" s="12" t="s">
        <v>20806</v>
      </c>
      <c r="C1455" s="12" t="s">
        <v>20807</v>
      </c>
      <c r="D1455" s="12" t="s">
        <v>20808</v>
      </c>
      <c r="E1455" s="12" t="s">
        <v>20809</v>
      </c>
      <c r="F1455" s="12" t="s">
        <v>20810</v>
      </c>
      <c r="G1455" s="12">
        <v>2020</v>
      </c>
      <c r="H1455" s="70">
        <v>43818</v>
      </c>
      <c r="K1455" s="12" t="s">
        <v>20811</v>
      </c>
    </row>
    <row r="1456" spans="1:11" ht="15.75" customHeight="1">
      <c r="A1456" s="12">
        <v>31876865</v>
      </c>
      <c r="B1456" s="12" t="s">
        <v>20812</v>
      </c>
      <c r="C1456" s="12" t="s">
        <v>20813</v>
      </c>
      <c r="D1456" s="12" t="s">
        <v>20814</v>
      </c>
      <c r="E1456" s="12" t="s">
        <v>20815</v>
      </c>
      <c r="F1456" s="12" t="s">
        <v>128</v>
      </c>
      <c r="G1456" s="12">
        <v>2020</v>
      </c>
      <c r="H1456" s="70">
        <v>43826</v>
      </c>
      <c r="K1456" s="12" t="s">
        <v>20816</v>
      </c>
    </row>
    <row r="1457" spans="1:11" ht="15.75" customHeight="1">
      <c r="A1457" s="12">
        <v>31880741</v>
      </c>
      <c r="B1457" s="12" t="s">
        <v>20817</v>
      </c>
      <c r="C1457" s="12" t="s">
        <v>14039</v>
      </c>
      <c r="D1457" s="12" t="s">
        <v>20818</v>
      </c>
      <c r="E1457" s="12" t="s">
        <v>14041</v>
      </c>
      <c r="F1457" s="12" t="s">
        <v>128</v>
      </c>
      <c r="G1457" s="12">
        <v>2020</v>
      </c>
      <c r="H1457" s="70">
        <v>43827</v>
      </c>
      <c r="K1457" s="12" t="s">
        <v>20819</v>
      </c>
    </row>
    <row r="1458" spans="1:11" ht="15.75" customHeight="1">
      <c r="A1458" s="12">
        <v>31930578</v>
      </c>
      <c r="B1458" s="12" t="s">
        <v>20820</v>
      </c>
      <c r="C1458" s="12" t="s">
        <v>20821</v>
      </c>
      <c r="D1458" s="12" t="s">
        <v>20822</v>
      </c>
      <c r="E1458" s="12" t="s">
        <v>20823</v>
      </c>
      <c r="F1458" s="12" t="s">
        <v>9196</v>
      </c>
      <c r="G1458" s="12">
        <v>2020</v>
      </c>
      <c r="H1458" s="70">
        <v>43844</v>
      </c>
      <c r="I1458" s="12" t="s">
        <v>20824</v>
      </c>
      <c r="K1458" s="12" t="s">
        <v>20825</v>
      </c>
    </row>
    <row r="1459" spans="1:11" ht="15.75" customHeight="1">
      <c r="A1459" s="12">
        <v>31969380</v>
      </c>
      <c r="B1459" s="12" t="s">
        <v>20826</v>
      </c>
      <c r="C1459" s="12" t="s">
        <v>20827</v>
      </c>
      <c r="D1459" s="12" t="s">
        <v>20828</v>
      </c>
      <c r="E1459" s="12" t="s">
        <v>17148</v>
      </c>
      <c r="F1459" s="12" t="s">
        <v>251</v>
      </c>
      <c r="G1459" s="12">
        <v>2020</v>
      </c>
      <c r="H1459" s="70">
        <v>43854</v>
      </c>
      <c r="K1459" s="12" t="s">
        <v>20829</v>
      </c>
    </row>
    <row r="1460" spans="1:11" ht="15.75" customHeight="1">
      <c r="A1460" s="12">
        <v>31996095</v>
      </c>
      <c r="B1460" s="12" t="s">
        <v>20830</v>
      </c>
      <c r="C1460" s="12" t="s">
        <v>20831</v>
      </c>
      <c r="D1460" s="12" t="s">
        <v>20832</v>
      </c>
      <c r="E1460" s="12" t="s">
        <v>19717</v>
      </c>
      <c r="F1460" s="12" t="s">
        <v>725</v>
      </c>
      <c r="G1460" s="12">
        <v>2020</v>
      </c>
      <c r="H1460" s="70">
        <v>43861</v>
      </c>
      <c r="I1460" s="12" t="s">
        <v>20833</v>
      </c>
      <c r="J1460" s="12" t="s">
        <v>20834</v>
      </c>
      <c r="K1460" s="12" t="s">
        <v>20835</v>
      </c>
    </row>
    <row r="1461" spans="1:11" ht="15.75" customHeight="1">
      <c r="A1461" s="12">
        <v>32009570</v>
      </c>
      <c r="B1461" s="12" t="s">
        <v>20836</v>
      </c>
      <c r="C1461" s="12" t="s">
        <v>20837</v>
      </c>
      <c r="D1461" s="12" t="s">
        <v>20838</v>
      </c>
      <c r="E1461" s="12" t="s">
        <v>4191</v>
      </c>
      <c r="F1461" s="12" t="s">
        <v>725</v>
      </c>
      <c r="G1461" s="12">
        <v>2020</v>
      </c>
      <c r="H1461" s="70">
        <v>43865</v>
      </c>
      <c r="K1461" s="12" t="s">
        <v>20839</v>
      </c>
    </row>
    <row r="1462" spans="1:11" ht="15.75" customHeight="1">
      <c r="A1462" s="12">
        <v>32016474</v>
      </c>
      <c r="B1462" s="12" t="s">
        <v>20840</v>
      </c>
      <c r="C1462" s="12" t="s">
        <v>20841</v>
      </c>
      <c r="D1462" s="12" t="s">
        <v>20842</v>
      </c>
      <c r="E1462" s="12" t="s">
        <v>20843</v>
      </c>
      <c r="F1462" s="12" t="s">
        <v>1868</v>
      </c>
      <c r="G1462" s="12">
        <v>2020</v>
      </c>
      <c r="H1462" s="70">
        <v>43866</v>
      </c>
      <c r="I1462" s="12" t="s">
        <v>20844</v>
      </c>
      <c r="K1462" s="12" t="s">
        <v>20845</v>
      </c>
    </row>
    <row r="1463" spans="1:11" ht="15.75" customHeight="1">
      <c r="A1463" s="12">
        <v>32017172</v>
      </c>
      <c r="B1463" s="12" t="s">
        <v>20846</v>
      </c>
      <c r="C1463" s="12" t="s">
        <v>20005</v>
      </c>
      <c r="D1463" s="12" t="s">
        <v>20847</v>
      </c>
      <c r="E1463" s="12" t="s">
        <v>6130</v>
      </c>
      <c r="F1463" s="12" t="s">
        <v>20848</v>
      </c>
      <c r="G1463" s="12">
        <v>2020</v>
      </c>
      <c r="H1463" s="70">
        <v>43866</v>
      </c>
      <c r="K1463" s="12" t="s">
        <v>20849</v>
      </c>
    </row>
    <row r="1464" spans="1:11" ht="15.75" customHeight="1">
      <c r="A1464" s="12">
        <v>32032316</v>
      </c>
      <c r="B1464" s="12" t="s">
        <v>20850</v>
      </c>
      <c r="C1464" s="12" t="s">
        <v>20851</v>
      </c>
      <c r="D1464" s="12" t="s">
        <v>20852</v>
      </c>
      <c r="E1464" s="12" t="s">
        <v>20853</v>
      </c>
      <c r="F1464" s="12" t="s">
        <v>128</v>
      </c>
      <c r="G1464" s="12">
        <v>2020</v>
      </c>
      <c r="H1464" s="70">
        <v>43869</v>
      </c>
      <c r="I1464" s="12" t="s">
        <v>20854</v>
      </c>
      <c r="J1464" s="12" t="s">
        <v>20855</v>
      </c>
      <c r="K1464" s="12" t="s">
        <v>20856</v>
      </c>
    </row>
    <row r="1465" spans="1:11" ht="15.75" customHeight="1">
      <c r="A1465" s="12">
        <v>32089090</v>
      </c>
      <c r="B1465" s="12" t="s">
        <v>20857</v>
      </c>
      <c r="C1465" s="12" t="s">
        <v>20858</v>
      </c>
      <c r="D1465" s="12" t="s">
        <v>20859</v>
      </c>
      <c r="E1465" s="12" t="s">
        <v>20860</v>
      </c>
      <c r="F1465" s="12" t="s">
        <v>725</v>
      </c>
      <c r="G1465" s="12">
        <v>2020</v>
      </c>
      <c r="H1465" s="70">
        <v>43886</v>
      </c>
      <c r="I1465" s="12" t="s">
        <v>20861</v>
      </c>
      <c r="K1465" s="12" t="s">
        <v>20862</v>
      </c>
    </row>
    <row r="1466" spans="1:11" ht="15.75" customHeight="1">
      <c r="A1466" s="12">
        <v>32126947</v>
      </c>
      <c r="B1466" s="12" t="s">
        <v>20863</v>
      </c>
      <c r="C1466" s="12" t="s">
        <v>20864</v>
      </c>
      <c r="D1466" s="12" t="s">
        <v>20865</v>
      </c>
      <c r="E1466" s="12" t="s">
        <v>20866</v>
      </c>
      <c r="F1466" s="12" t="s">
        <v>725</v>
      </c>
      <c r="G1466" s="12">
        <v>2020</v>
      </c>
      <c r="H1466" s="70">
        <v>43895</v>
      </c>
      <c r="I1466" s="12" t="s">
        <v>20867</v>
      </c>
      <c r="J1466" s="12" t="s">
        <v>20868</v>
      </c>
      <c r="K1466" s="12" t="s">
        <v>20869</v>
      </c>
    </row>
    <row r="1467" spans="1:11" ht="15.75" customHeight="1">
      <c r="A1467" s="12">
        <v>32190707</v>
      </c>
      <c r="B1467" s="12" t="s">
        <v>20870</v>
      </c>
      <c r="C1467" s="12" t="s">
        <v>20871</v>
      </c>
      <c r="D1467" s="12" t="s">
        <v>20872</v>
      </c>
      <c r="E1467" s="12" t="s">
        <v>20873</v>
      </c>
      <c r="F1467" s="12" t="s">
        <v>17558</v>
      </c>
      <c r="G1467" s="12">
        <v>2020</v>
      </c>
      <c r="H1467" s="70">
        <v>43910</v>
      </c>
      <c r="I1467" s="12" t="s">
        <v>20874</v>
      </c>
      <c r="K1467" s="12" t="s">
        <v>20875</v>
      </c>
    </row>
    <row r="1468" spans="1:11" ht="15.75" customHeight="1">
      <c r="A1468" s="12">
        <v>32281589</v>
      </c>
      <c r="B1468" s="12" t="s">
        <v>20876</v>
      </c>
      <c r="C1468" s="12" t="s">
        <v>20877</v>
      </c>
      <c r="D1468" s="12" t="s">
        <v>20878</v>
      </c>
      <c r="E1468" s="12" t="s">
        <v>20879</v>
      </c>
      <c r="F1468" s="12" t="s">
        <v>20880</v>
      </c>
      <c r="G1468" s="12">
        <v>2020</v>
      </c>
      <c r="H1468" s="70">
        <v>43935</v>
      </c>
    </row>
    <row r="1469" spans="1:11" ht="15.75" customHeight="1">
      <c r="A1469" s="12">
        <v>32383564</v>
      </c>
      <c r="B1469" s="12" t="s">
        <v>20881</v>
      </c>
      <c r="C1469" s="12" t="s">
        <v>20882</v>
      </c>
      <c r="D1469" s="12" t="s">
        <v>20883</v>
      </c>
      <c r="E1469" s="12" t="s">
        <v>20884</v>
      </c>
      <c r="F1469" s="12" t="s">
        <v>20885</v>
      </c>
      <c r="G1469" s="12">
        <v>2020</v>
      </c>
      <c r="H1469" s="70">
        <v>43960</v>
      </c>
      <c r="I1469" s="12" t="s">
        <v>20886</v>
      </c>
      <c r="J1469" s="12" t="s">
        <v>20887</v>
      </c>
    </row>
    <row r="1470" spans="1:11" ht="15.75" customHeight="1">
      <c r="A1470" s="12">
        <v>32398991</v>
      </c>
      <c r="B1470" s="12" t="s">
        <v>20888</v>
      </c>
      <c r="C1470" s="12" t="s">
        <v>20889</v>
      </c>
      <c r="D1470" s="12" t="s">
        <v>20890</v>
      </c>
      <c r="E1470" s="12" t="s">
        <v>20891</v>
      </c>
      <c r="F1470" s="12" t="s">
        <v>20892</v>
      </c>
      <c r="G1470" s="12">
        <v>2020</v>
      </c>
      <c r="H1470" s="70">
        <v>43965</v>
      </c>
      <c r="I1470" s="12" t="s">
        <v>20893</v>
      </c>
      <c r="K1470" s="12" t="s">
        <v>20894</v>
      </c>
    </row>
    <row r="1471" spans="1:11" ht="15.75" customHeight="1">
      <c r="A1471" s="12">
        <v>33402906</v>
      </c>
      <c r="B1471" s="12" t="s">
        <v>20895</v>
      </c>
      <c r="C1471" s="12" t="s">
        <v>20896</v>
      </c>
      <c r="D1471" s="12" t="s">
        <v>20897</v>
      </c>
      <c r="E1471" s="12" t="s">
        <v>20898</v>
      </c>
      <c r="F1471" s="12" t="s">
        <v>3474</v>
      </c>
      <c r="G1471" s="12">
        <v>2020</v>
      </c>
      <c r="H1471" s="70">
        <v>44202</v>
      </c>
      <c r="I1471" s="12" t="s">
        <v>20899</v>
      </c>
      <c r="K1471" s="12" t="s">
        <v>20900</v>
      </c>
    </row>
    <row r="1472" spans="1:11" ht="15.75" customHeight="1">
      <c r="A1472" s="12">
        <v>32138376</v>
      </c>
      <c r="B1472" s="12" t="s">
        <v>20901</v>
      </c>
      <c r="C1472" s="12" t="s">
        <v>20902</v>
      </c>
      <c r="D1472" s="12" t="s">
        <v>20903</v>
      </c>
      <c r="E1472" s="12" t="s">
        <v>20904</v>
      </c>
      <c r="F1472" s="12" t="s">
        <v>11544</v>
      </c>
      <c r="G1472" s="12">
        <v>2020</v>
      </c>
      <c r="H1472" s="70">
        <v>43897</v>
      </c>
      <c r="I1472" s="12" t="s">
        <v>20905</v>
      </c>
      <c r="K1472" s="12" t="s">
        <v>20906</v>
      </c>
    </row>
    <row r="1473" spans="1:11" ht="15.75" customHeight="1">
      <c r="A1473" s="12">
        <v>32130213</v>
      </c>
      <c r="B1473" s="12" t="s">
        <v>20907</v>
      </c>
      <c r="C1473" s="12" t="s">
        <v>20908</v>
      </c>
      <c r="D1473" s="12" t="s">
        <v>20909</v>
      </c>
      <c r="E1473" s="12" t="s">
        <v>14052</v>
      </c>
      <c r="F1473" s="12" t="s">
        <v>2175</v>
      </c>
      <c r="G1473" s="12">
        <v>2020</v>
      </c>
      <c r="H1473" s="70">
        <v>43895</v>
      </c>
      <c r="I1473" s="12" t="s">
        <v>20910</v>
      </c>
      <c r="K1473" s="12" t="s">
        <v>20911</v>
      </c>
    </row>
    <row r="1474" spans="1:11" ht="15.75" customHeight="1">
      <c r="A1474" s="12">
        <v>32155798</v>
      </c>
      <c r="B1474" s="12" t="s">
        <v>20912</v>
      </c>
      <c r="C1474" s="12" t="s">
        <v>20913</v>
      </c>
      <c r="D1474" s="12" t="s">
        <v>20914</v>
      </c>
      <c r="E1474" s="12" t="s">
        <v>20915</v>
      </c>
      <c r="F1474" s="12" t="s">
        <v>11544</v>
      </c>
      <c r="G1474" s="12">
        <v>2020</v>
      </c>
      <c r="H1474" s="70">
        <v>43902</v>
      </c>
      <c r="I1474" s="12" t="s">
        <v>20916</v>
      </c>
      <c r="K1474" s="12" t="s">
        <v>20917</v>
      </c>
    </row>
    <row r="1475" spans="1:11" ht="15.75" customHeight="1">
      <c r="A1475" s="12">
        <v>32161654</v>
      </c>
      <c r="B1475" s="12" t="s">
        <v>20918</v>
      </c>
      <c r="C1475" s="12" t="s">
        <v>20919</v>
      </c>
      <c r="D1475" s="12" t="s">
        <v>20920</v>
      </c>
      <c r="E1475" s="12" t="s">
        <v>15995</v>
      </c>
      <c r="F1475" s="12" t="s">
        <v>15996</v>
      </c>
      <c r="G1475" s="12">
        <v>2020</v>
      </c>
      <c r="H1475" s="70">
        <v>43903</v>
      </c>
      <c r="I1475" s="12" t="s">
        <v>20921</v>
      </c>
      <c r="K1475" s="12" t="s">
        <v>20922</v>
      </c>
    </row>
    <row r="1476" spans="1:11" ht="15.75" customHeight="1">
      <c r="A1476" s="12">
        <v>31755895</v>
      </c>
      <c r="B1476" s="12" t="s">
        <v>20923</v>
      </c>
      <c r="C1476" s="12" t="s">
        <v>20924</v>
      </c>
      <c r="D1476" s="12" t="s">
        <v>20925</v>
      </c>
      <c r="E1476" s="12" t="s">
        <v>20926</v>
      </c>
      <c r="F1476" s="12" t="s">
        <v>1191</v>
      </c>
      <c r="G1476" s="12">
        <v>2020</v>
      </c>
      <c r="H1476" s="70">
        <v>43792</v>
      </c>
      <c r="K1476" s="12" t="s">
        <v>20927</v>
      </c>
    </row>
    <row r="1477" spans="1:11" ht="15.75" customHeight="1">
      <c r="A1477" s="12">
        <v>31978455</v>
      </c>
      <c r="B1477" s="12" t="s">
        <v>20928</v>
      </c>
      <c r="C1477" s="12" t="s">
        <v>20929</v>
      </c>
      <c r="D1477" s="12" t="s">
        <v>20930</v>
      </c>
      <c r="E1477" s="12" t="s">
        <v>20931</v>
      </c>
      <c r="F1477" s="12" t="s">
        <v>3163</v>
      </c>
      <c r="G1477" s="12">
        <v>2020</v>
      </c>
      <c r="H1477" s="70">
        <v>43855</v>
      </c>
      <c r="K1477" s="12" t="s">
        <v>20932</v>
      </c>
    </row>
    <row r="1478" spans="1:11" ht="15.75" customHeight="1">
      <c r="A1478" s="12">
        <v>32184310</v>
      </c>
      <c r="B1478" s="12" t="s">
        <v>20933</v>
      </c>
      <c r="C1478" s="12" t="s">
        <v>20934</v>
      </c>
      <c r="D1478" s="12" t="s">
        <v>20935</v>
      </c>
      <c r="E1478" s="12" t="s">
        <v>20936</v>
      </c>
      <c r="F1478" s="12" t="s">
        <v>204</v>
      </c>
      <c r="G1478" s="12">
        <v>2020</v>
      </c>
      <c r="H1478" s="70">
        <v>43909</v>
      </c>
      <c r="I1478" s="12" t="s">
        <v>20937</v>
      </c>
      <c r="K1478" s="12" t="s">
        <v>20938</v>
      </c>
    </row>
    <row r="1479" spans="1:11" ht="15.75" customHeight="1">
      <c r="A1479" s="12">
        <v>32178748</v>
      </c>
      <c r="B1479" s="12" t="s">
        <v>20939</v>
      </c>
      <c r="C1479" s="12" t="s">
        <v>20940</v>
      </c>
      <c r="D1479" s="12" t="s">
        <v>20941</v>
      </c>
      <c r="E1479" s="12" t="s">
        <v>20942</v>
      </c>
      <c r="F1479" s="12" t="s">
        <v>3944</v>
      </c>
      <c r="G1479" s="12">
        <v>2020</v>
      </c>
      <c r="H1479" s="70">
        <v>43908</v>
      </c>
      <c r="I1479" s="12" t="s">
        <v>20943</v>
      </c>
      <c r="K1479" s="12" t="s">
        <v>20944</v>
      </c>
    </row>
    <row r="1480" spans="1:11" ht="15.75" customHeight="1">
      <c r="A1480" s="12">
        <v>32184237</v>
      </c>
      <c r="B1480" s="12" t="s">
        <v>20945</v>
      </c>
      <c r="C1480" s="12" t="s">
        <v>20946</v>
      </c>
      <c r="D1480" s="12" t="s">
        <v>20947</v>
      </c>
      <c r="E1480" s="12" t="s">
        <v>19125</v>
      </c>
      <c r="F1480" s="12" t="s">
        <v>2903</v>
      </c>
      <c r="G1480" s="12">
        <v>2020</v>
      </c>
      <c r="H1480" s="70">
        <v>43909</v>
      </c>
      <c r="I1480" s="12" t="s">
        <v>20948</v>
      </c>
      <c r="K1480" s="12" t="s">
        <v>20949</v>
      </c>
    </row>
    <row r="1481" spans="1:11" ht="15.75" customHeight="1">
      <c r="A1481" s="12">
        <v>32187221</v>
      </c>
      <c r="B1481" s="12" t="s">
        <v>20950</v>
      </c>
      <c r="C1481" s="12" t="s">
        <v>20951</v>
      </c>
      <c r="D1481" s="12" t="s">
        <v>20952</v>
      </c>
      <c r="E1481" s="12" t="s">
        <v>14206</v>
      </c>
      <c r="F1481" s="12" t="s">
        <v>2168</v>
      </c>
      <c r="G1481" s="12">
        <v>2020</v>
      </c>
      <c r="H1481" s="70">
        <v>43909</v>
      </c>
      <c r="I1481" s="12" t="s">
        <v>20953</v>
      </c>
      <c r="K1481" s="12" t="s">
        <v>20954</v>
      </c>
    </row>
    <row r="1482" spans="1:11" ht="15.75" customHeight="1">
      <c r="A1482" s="12">
        <v>31964744</v>
      </c>
      <c r="B1482" s="12" t="s">
        <v>20955</v>
      </c>
      <c r="C1482" s="12" t="s">
        <v>20956</v>
      </c>
      <c r="D1482" s="12" t="s">
        <v>20957</v>
      </c>
      <c r="E1482" s="12" t="s">
        <v>2273</v>
      </c>
      <c r="F1482" s="12" t="s">
        <v>90</v>
      </c>
      <c r="G1482" s="12">
        <v>2020</v>
      </c>
      <c r="H1482" s="70">
        <v>43853</v>
      </c>
      <c r="I1482" s="12" t="s">
        <v>20958</v>
      </c>
      <c r="K1482" s="12" t="s">
        <v>20959</v>
      </c>
    </row>
    <row r="1483" spans="1:11" ht="15.75" customHeight="1">
      <c r="A1483" s="12">
        <v>31964747</v>
      </c>
      <c r="B1483" s="12" t="s">
        <v>20960</v>
      </c>
      <c r="C1483" s="12" t="s">
        <v>20961</v>
      </c>
      <c r="D1483" s="12" t="s">
        <v>20962</v>
      </c>
      <c r="E1483" s="12" t="s">
        <v>20963</v>
      </c>
      <c r="F1483" s="12" t="s">
        <v>90</v>
      </c>
      <c r="G1483" s="12">
        <v>2020</v>
      </c>
      <c r="H1483" s="70">
        <v>43853</v>
      </c>
      <c r="I1483" s="12" t="s">
        <v>20964</v>
      </c>
      <c r="K1483" s="12" t="s">
        <v>20965</v>
      </c>
    </row>
    <row r="1484" spans="1:11" ht="15.75" customHeight="1">
      <c r="A1484" s="12">
        <v>32274387</v>
      </c>
      <c r="B1484" s="12" t="s">
        <v>20966</v>
      </c>
      <c r="C1484" s="12" t="s">
        <v>20967</v>
      </c>
      <c r="D1484" s="12" t="s">
        <v>20968</v>
      </c>
      <c r="E1484" s="12" t="s">
        <v>20969</v>
      </c>
      <c r="F1484" s="12" t="s">
        <v>20970</v>
      </c>
      <c r="G1484" s="12">
        <v>2020</v>
      </c>
      <c r="H1484" s="70">
        <v>43932</v>
      </c>
      <c r="I1484" s="12" t="s">
        <v>20971</v>
      </c>
      <c r="K1484" s="12" t="s">
        <v>20972</v>
      </c>
    </row>
    <row r="1485" spans="1:11" ht="15.75" customHeight="1">
      <c r="A1485" s="12">
        <v>32210474</v>
      </c>
      <c r="B1485" s="12" t="s">
        <v>20973</v>
      </c>
      <c r="C1485" s="12" t="s">
        <v>20974</v>
      </c>
      <c r="D1485" s="12" t="s">
        <v>20975</v>
      </c>
      <c r="E1485" s="12" t="s">
        <v>5625</v>
      </c>
      <c r="F1485" s="12" t="s">
        <v>2168</v>
      </c>
      <c r="G1485" s="12">
        <v>2020</v>
      </c>
      <c r="H1485" s="70">
        <v>43917</v>
      </c>
      <c r="I1485" s="12" t="s">
        <v>20976</v>
      </c>
      <c r="K1485" s="12" t="s">
        <v>20977</v>
      </c>
    </row>
    <row r="1486" spans="1:11" ht="15.75" customHeight="1">
      <c r="A1486" s="12">
        <v>32213195</v>
      </c>
      <c r="B1486" s="12" t="s">
        <v>20978</v>
      </c>
      <c r="C1486" s="12" t="s">
        <v>20979</v>
      </c>
      <c r="D1486" s="12" t="s">
        <v>20980</v>
      </c>
      <c r="E1486" s="12" t="s">
        <v>6286</v>
      </c>
      <c r="F1486" s="12" t="s">
        <v>17685</v>
      </c>
      <c r="G1486" s="12">
        <v>2020</v>
      </c>
      <c r="H1486" s="70">
        <v>43918</v>
      </c>
      <c r="I1486" s="12" t="s">
        <v>20981</v>
      </c>
      <c r="K1486" s="12" t="s">
        <v>20982</v>
      </c>
    </row>
    <row r="1487" spans="1:11" ht="15.75" customHeight="1">
      <c r="A1487" s="12">
        <v>32273674</v>
      </c>
      <c r="B1487" s="12" t="s">
        <v>20983</v>
      </c>
      <c r="C1487" s="12" t="s">
        <v>20984</v>
      </c>
      <c r="D1487" s="12" t="s">
        <v>20985</v>
      </c>
      <c r="E1487" s="12" t="s">
        <v>20986</v>
      </c>
      <c r="F1487" s="12" t="s">
        <v>2454</v>
      </c>
      <c r="G1487" s="12">
        <v>2020</v>
      </c>
      <c r="H1487" s="70">
        <v>43932</v>
      </c>
      <c r="I1487" s="12" t="s">
        <v>20987</v>
      </c>
      <c r="K1487" s="12" t="s">
        <v>20988</v>
      </c>
    </row>
    <row r="1488" spans="1:11" ht="15.75" customHeight="1">
      <c r="A1488" s="12">
        <v>31988079</v>
      </c>
      <c r="B1488" s="12" t="s">
        <v>20989</v>
      </c>
      <c r="C1488" s="12" t="s">
        <v>20990</v>
      </c>
      <c r="D1488" s="12" t="s">
        <v>20991</v>
      </c>
      <c r="E1488" s="12" t="s">
        <v>9011</v>
      </c>
      <c r="F1488" s="12" t="s">
        <v>691</v>
      </c>
      <c r="G1488" s="12">
        <v>2020</v>
      </c>
      <c r="H1488" s="70">
        <v>43859</v>
      </c>
      <c r="I1488" s="12" t="s">
        <v>20992</v>
      </c>
      <c r="K1488" s="12" t="s">
        <v>20993</v>
      </c>
    </row>
    <row r="1489" spans="1:11" ht="15.75" customHeight="1">
      <c r="A1489" s="12">
        <v>32214342</v>
      </c>
      <c r="B1489" s="12" t="s">
        <v>20994</v>
      </c>
      <c r="C1489" s="12" t="s">
        <v>20995</v>
      </c>
      <c r="D1489" s="12" t="s">
        <v>20996</v>
      </c>
      <c r="E1489" s="12" t="s">
        <v>4425</v>
      </c>
      <c r="F1489" s="12" t="s">
        <v>2168</v>
      </c>
      <c r="G1489" s="12">
        <v>2020</v>
      </c>
      <c r="H1489" s="70">
        <v>43918</v>
      </c>
      <c r="I1489" s="12" t="s">
        <v>20997</v>
      </c>
      <c r="K1489" s="12" t="s">
        <v>20998</v>
      </c>
    </row>
    <row r="1490" spans="1:11" ht="15.75" customHeight="1">
      <c r="A1490" s="12">
        <v>32229523</v>
      </c>
      <c r="B1490" s="12" t="s">
        <v>20999</v>
      </c>
      <c r="C1490" s="12" t="s">
        <v>21000</v>
      </c>
      <c r="D1490" s="12" t="s">
        <v>21001</v>
      </c>
      <c r="E1490" s="12" t="s">
        <v>9583</v>
      </c>
      <c r="F1490" s="12" t="s">
        <v>204</v>
      </c>
      <c r="G1490" s="12">
        <v>2020</v>
      </c>
      <c r="H1490" s="70">
        <v>43923</v>
      </c>
      <c r="I1490" s="12" t="s">
        <v>21002</v>
      </c>
      <c r="K1490" s="12" t="s">
        <v>21003</v>
      </c>
    </row>
    <row r="1491" spans="1:11" ht="15.75" customHeight="1">
      <c r="A1491" s="12">
        <v>32244550</v>
      </c>
      <c r="B1491" s="12" t="s">
        <v>21004</v>
      </c>
      <c r="C1491" s="12" t="s">
        <v>21005</v>
      </c>
      <c r="D1491" s="12" t="s">
        <v>21006</v>
      </c>
      <c r="E1491" s="12" t="s">
        <v>21007</v>
      </c>
      <c r="F1491" s="12" t="s">
        <v>7857</v>
      </c>
      <c r="G1491" s="12">
        <v>2020</v>
      </c>
      <c r="H1491" s="70">
        <v>43926</v>
      </c>
      <c r="I1491" s="12" t="s">
        <v>21008</v>
      </c>
      <c r="K1491" s="12" t="s">
        <v>21009</v>
      </c>
    </row>
    <row r="1492" spans="1:11" ht="15.75" customHeight="1">
      <c r="A1492" s="12">
        <v>32296647</v>
      </c>
      <c r="B1492" s="12" t="s">
        <v>21010</v>
      </c>
      <c r="C1492" s="12" t="s">
        <v>21011</v>
      </c>
      <c r="D1492" s="12" t="s">
        <v>21012</v>
      </c>
      <c r="E1492" s="12" t="s">
        <v>21013</v>
      </c>
      <c r="F1492" s="12" t="s">
        <v>559</v>
      </c>
      <c r="G1492" s="12">
        <v>2020</v>
      </c>
      <c r="H1492" s="70">
        <v>43938</v>
      </c>
      <c r="I1492" s="12" t="s">
        <v>21014</v>
      </c>
      <c r="K1492" s="12" t="s">
        <v>21015</v>
      </c>
    </row>
    <row r="1493" spans="1:11" ht="15.75" customHeight="1">
      <c r="A1493" s="12">
        <v>30415606</v>
      </c>
      <c r="B1493" s="12" t="s">
        <v>21016</v>
      </c>
      <c r="C1493" s="12" t="s">
        <v>21017</v>
      </c>
      <c r="D1493" s="12" t="s">
        <v>21018</v>
      </c>
      <c r="E1493" s="12" t="s">
        <v>11620</v>
      </c>
      <c r="F1493" s="12" t="s">
        <v>9283</v>
      </c>
      <c r="G1493" s="12">
        <v>2020</v>
      </c>
      <c r="H1493" s="70">
        <v>43417</v>
      </c>
      <c r="K1493" s="12" t="s">
        <v>21019</v>
      </c>
    </row>
    <row r="1494" spans="1:11" ht="15.75" customHeight="1">
      <c r="A1494" s="12">
        <v>31182361</v>
      </c>
      <c r="B1494" s="12" t="s">
        <v>21020</v>
      </c>
      <c r="C1494" s="12" t="s">
        <v>21021</v>
      </c>
      <c r="D1494" s="12" t="s">
        <v>21022</v>
      </c>
      <c r="E1494" s="12" t="s">
        <v>21023</v>
      </c>
      <c r="F1494" s="12" t="s">
        <v>1412</v>
      </c>
      <c r="G1494" s="12">
        <v>2020</v>
      </c>
      <c r="H1494" s="70">
        <v>43628</v>
      </c>
      <c r="K1494" s="12" t="s">
        <v>21024</v>
      </c>
    </row>
    <row r="1495" spans="1:11" ht="15.75" customHeight="1">
      <c r="A1495" s="12">
        <v>31519382</v>
      </c>
      <c r="B1495" s="12" t="s">
        <v>21025</v>
      </c>
      <c r="C1495" s="12" t="s">
        <v>21026</v>
      </c>
      <c r="D1495" s="12" t="s">
        <v>21027</v>
      </c>
      <c r="E1495" s="12" t="s">
        <v>21028</v>
      </c>
      <c r="F1495" s="12" t="s">
        <v>15078</v>
      </c>
      <c r="G1495" s="12">
        <v>2020</v>
      </c>
      <c r="H1495" s="70">
        <v>43723</v>
      </c>
      <c r="K1495" s="12" t="s">
        <v>21029</v>
      </c>
    </row>
    <row r="1496" spans="1:11" ht="15.75" customHeight="1">
      <c r="A1496" s="12">
        <v>31738915</v>
      </c>
      <c r="B1496" s="12" t="s">
        <v>21030</v>
      </c>
      <c r="C1496" s="12" t="s">
        <v>21031</v>
      </c>
      <c r="D1496" s="12" t="s">
        <v>21032</v>
      </c>
      <c r="E1496" s="12" t="s">
        <v>21033</v>
      </c>
      <c r="F1496" s="12" t="s">
        <v>9661</v>
      </c>
      <c r="G1496" s="12">
        <v>2020</v>
      </c>
      <c r="H1496" s="70">
        <v>43788</v>
      </c>
      <c r="K1496" s="12" t="s">
        <v>21034</v>
      </c>
    </row>
    <row r="1497" spans="1:11" ht="15.75" customHeight="1">
      <c r="A1497" s="12">
        <v>31757739</v>
      </c>
      <c r="B1497" s="12" t="s">
        <v>21035</v>
      </c>
      <c r="C1497" s="12" t="s">
        <v>21036</v>
      </c>
      <c r="D1497" s="12" t="s">
        <v>21037</v>
      </c>
      <c r="E1497" s="12" t="s">
        <v>21038</v>
      </c>
      <c r="F1497" s="12" t="s">
        <v>605</v>
      </c>
      <c r="G1497" s="12">
        <v>2020</v>
      </c>
      <c r="H1497" s="70">
        <v>43793</v>
      </c>
      <c r="K1497" s="12" t="s">
        <v>21039</v>
      </c>
    </row>
    <row r="1498" spans="1:11" ht="15.75" customHeight="1">
      <c r="A1498" s="12">
        <v>31791041</v>
      </c>
      <c r="B1498" s="12" t="s">
        <v>21040</v>
      </c>
      <c r="C1498" s="12" t="s">
        <v>21041</v>
      </c>
      <c r="D1498" s="12" t="s">
        <v>21042</v>
      </c>
      <c r="E1498" s="12" t="s">
        <v>6707</v>
      </c>
      <c r="F1498" s="12" t="s">
        <v>15619</v>
      </c>
      <c r="G1498" s="12">
        <v>2020</v>
      </c>
      <c r="H1498" s="70">
        <v>43802</v>
      </c>
      <c r="K1498" s="12" t="s">
        <v>21043</v>
      </c>
    </row>
    <row r="1499" spans="1:11" ht="15.75" customHeight="1">
      <c r="A1499" s="12">
        <v>31882383</v>
      </c>
      <c r="B1499" s="12" t="s">
        <v>21044</v>
      </c>
      <c r="C1499" s="12" t="s">
        <v>21045</v>
      </c>
      <c r="D1499" s="12" t="s">
        <v>21046</v>
      </c>
      <c r="E1499" s="12" t="s">
        <v>21047</v>
      </c>
      <c r="F1499" s="12" t="s">
        <v>605</v>
      </c>
      <c r="G1499" s="12">
        <v>2020</v>
      </c>
      <c r="H1499" s="70">
        <v>43828</v>
      </c>
      <c r="K1499" s="12" t="s">
        <v>21048</v>
      </c>
    </row>
    <row r="1500" spans="1:11" ht="15.75" customHeight="1">
      <c r="A1500" s="12">
        <v>31993971</v>
      </c>
      <c r="B1500" s="12" t="s">
        <v>21049</v>
      </c>
      <c r="C1500" s="12" t="s">
        <v>21050</v>
      </c>
      <c r="D1500" s="12" t="s">
        <v>21051</v>
      </c>
      <c r="E1500" s="12" t="s">
        <v>21052</v>
      </c>
      <c r="F1500" s="12" t="s">
        <v>2526</v>
      </c>
      <c r="G1500" s="12">
        <v>2020</v>
      </c>
      <c r="H1500" s="70">
        <v>43860</v>
      </c>
      <c r="I1500" s="12" t="s">
        <v>21053</v>
      </c>
      <c r="K1500" s="12" t="s">
        <v>21054</v>
      </c>
    </row>
    <row r="1501" spans="1:11" ht="15.75" customHeight="1">
      <c r="A1501" s="12">
        <v>32004254</v>
      </c>
      <c r="B1501" s="12" t="s">
        <v>21055</v>
      </c>
      <c r="C1501" s="12" t="s">
        <v>21056</v>
      </c>
      <c r="D1501" s="12" t="s">
        <v>21057</v>
      </c>
      <c r="E1501" s="12" t="s">
        <v>2629</v>
      </c>
      <c r="F1501" s="12" t="s">
        <v>128</v>
      </c>
      <c r="G1501" s="12">
        <v>2020</v>
      </c>
      <c r="H1501" s="70">
        <v>43862</v>
      </c>
      <c r="I1501" s="12" t="s">
        <v>21058</v>
      </c>
      <c r="J1501" s="12" t="s">
        <v>21059</v>
      </c>
      <c r="K1501" s="12" t="s">
        <v>21060</v>
      </c>
    </row>
    <row r="1502" spans="1:11" ht="15.75" customHeight="1">
      <c r="A1502" s="12">
        <v>32004255</v>
      </c>
      <c r="B1502" s="12" t="s">
        <v>21061</v>
      </c>
      <c r="C1502" s="12" t="s">
        <v>21062</v>
      </c>
      <c r="D1502" s="12" t="s">
        <v>21063</v>
      </c>
      <c r="E1502" s="12" t="s">
        <v>16314</v>
      </c>
      <c r="F1502" s="12" t="s">
        <v>128</v>
      </c>
      <c r="G1502" s="12">
        <v>2020</v>
      </c>
      <c r="H1502" s="70">
        <v>43862</v>
      </c>
      <c r="K1502" s="12" t="s">
        <v>21064</v>
      </c>
    </row>
    <row r="1503" spans="1:11" ht="15.75" customHeight="1">
      <c r="A1503" s="12">
        <v>32004256</v>
      </c>
      <c r="B1503" s="12" t="s">
        <v>21065</v>
      </c>
      <c r="C1503" s="12" t="s">
        <v>21066</v>
      </c>
      <c r="D1503" s="12" t="s">
        <v>21067</v>
      </c>
      <c r="E1503" s="12" t="s">
        <v>18371</v>
      </c>
      <c r="F1503" s="12" t="s">
        <v>128</v>
      </c>
      <c r="G1503" s="12">
        <v>2020</v>
      </c>
      <c r="H1503" s="70">
        <v>43862</v>
      </c>
      <c r="I1503" s="12" t="s">
        <v>21068</v>
      </c>
      <c r="J1503" s="12" t="s">
        <v>21069</v>
      </c>
      <c r="K1503" s="12" t="s">
        <v>21070</v>
      </c>
    </row>
    <row r="1504" spans="1:11" ht="15.75" customHeight="1">
      <c r="A1504" s="12">
        <v>32008410</v>
      </c>
      <c r="B1504" s="12" t="s">
        <v>21071</v>
      </c>
      <c r="C1504" s="12" t="s">
        <v>2830</v>
      </c>
      <c r="D1504" s="12" t="s">
        <v>21072</v>
      </c>
      <c r="E1504" s="12" t="s">
        <v>871</v>
      </c>
      <c r="F1504" s="12" t="s">
        <v>2832</v>
      </c>
      <c r="G1504" s="12">
        <v>2020</v>
      </c>
      <c r="H1504" s="70">
        <v>43865</v>
      </c>
      <c r="K1504" s="12" t="s">
        <v>21073</v>
      </c>
    </row>
    <row r="1505" spans="1:11" ht="15.75" customHeight="1">
      <c r="A1505" s="12">
        <v>32017971</v>
      </c>
      <c r="B1505" s="12" t="s">
        <v>21074</v>
      </c>
      <c r="C1505" s="12" t="s">
        <v>21075</v>
      </c>
      <c r="D1505" s="12" t="s">
        <v>21076</v>
      </c>
      <c r="E1505" s="12" t="s">
        <v>14096</v>
      </c>
      <c r="F1505" s="12" t="s">
        <v>6352</v>
      </c>
      <c r="G1505" s="12">
        <v>2020</v>
      </c>
      <c r="H1505" s="70">
        <v>43866</v>
      </c>
      <c r="I1505" s="12" t="s">
        <v>21077</v>
      </c>
      <c r="K1505" s="12" t="s">
        <v>21078</v>
      </c>
    </row>
    <row r="1506" spans="1:11" ht="15.75" customHeight="1">
      <c r="A1506" s="12">
        <v>32018150</v>
      </c>
      <c r="B1506" s="12" t="s">
        <v>21079</v>
      </c>
      <c r="C1506" s="12" t="s">
        <v>16693</v>
      </c>
      <c r="D1506" s="12" t="s">
        <v>21080</v>
      </c>
      <c r="E1506" s="12" t="s">
        <v>16695</v>
      </c>
      <c r="F1506" s="12" t="s">
        <v>21081</v>
      </c>
      <c r="G1506" s="12">
        <v>2020</v>
      </c>
      <c r="H1506" s="70">
        <v>43866</v>
      </c>
      <c r="K1506" s="12" t="s">
        <v>21082</v>
      </c>
    </row>
    <row r="1507" spans="1:11" ht="15.75" customHeight="1">
      <c r="A1507" s="12">
        <v>32025745</v>
      </c>
      <c r="B1507" s="12" t="s">
        <v>21083</v>
      </c>
      <c r="C1507" s="12" t="s">
        <v>21084</v>
      </c>
      <c r="D1507" s="12" t="s">
        <v>21085</v>
      </c>
      <c r="E1507" s="12" t="s">
        <v>21052</v>
      </c>
      <c r="F1507" s="12" t="s">
        <v>1320</v>
      </c>
      <c r="G1507" s="12">
        <v>2020</v>
      </c>
      <c r="H1507" s="70">
        <v>43868</v>
      </c>
      <c r="K1507" s="12" t="s">
        <v>21086</v>
      </c>
    </row>
    <row r="1508" spans="1:11" ht="15.75" customHeight="1">
      <c r="A1508" s="12">
        <v>32043457</v>
      </c>
      <c r="B1508" s="12" t="s">
        <v>21087</v>
      </c>
      <c r="C1508" s="12" t="s">
        <v>21088</v>
      </c>
      <c r="D1508" s="12" t="s">
        <v>21089</v>
      </c>
      <c r="E1508" s="12" t="s">
        <v>21090</v>
      </c>
      <c r="F1508" s="12" t="s">
        <v>1912</v>
      </c>
      <c r="G1508" s="12">
        <v>2020</v>
      </c>
      <c r="H1508" s="70">
        <v>43873</v>
      </c>
      <c r="I1508" s="12" t="s">
        <v>21091</v>
      </c>
      <c r="K1508" s="12" t="s">
        <v>21092</v>
      </c>
    </row>
    <row r="1509" spans="1:11" ht="15.75" customHeight="1">
      <c r="A1509" s="12">
        <v>32044688</v>
      </c>
      <c r="B1509" s="12" t="s">
        <v>21093</v>
      </c>
      <c r="C1509" s="12" t="s">
        <v>21094</v>
      </c>
      <c r="D1509" s="12" t="s">
        <v>21095</v>
      </c>
      <c r="E1509" s="12" t="s">
        <v>21096</v>
      </c>
      <c r="F1509" s="12" t="s">
        <v>21081</v>
      </c>
      <c r="G1509" s="12">
        <v>2020</v>
      </c>
      <c r="H1509" s="70">
        <v>43873</v>
      </c>
      <c r="I1509" s="12" t="s">
        <v>21097</v>
      </c>
      <c r="J1509" s="12" t="s">
        <v>21098</v>
      </c>
      <c r="K1509" s="12" t="s">
        <v>21099</v>
      </c>
    </row>
    <row r="1510" spans="1:11" ht="15.75" customHeight="1">
      <c r="A1510" s="12">
        <v>32082993</v>
      </c>
      <c r="B1510" s="12" t="s">
        <v>21100</v>
      </c>
      <c r="C1510" s="12" t="s">
        <v>21101</v>
      </c>
      <c r="D1510" s="12" t="s">
        <v>21102</v>
      </c>
      <c r="E1510" s="12" t="s">
        <v>21103</v>
      </c>
      <c r="F1510" s="12" t="s">
        <v>21104</v>
      </c>
      <c r="G1510" s="12">
        <v>2020</v>
      </c>
      <c r="H1510" s="70">
        <v>43883</v>
      </c>
      <c r="I1510" s="12" t="s">
        <v>21105</v>
      </c>
      <c r="K1510" s="12" t="s">
        <v>21106</v>
      </c>
    </row>
    <row r="1511" spans="1:11" ht="15.75" customHeight="1">
      <c r="A1511" s="12">
        <v>32105639</v>
      </c>
      <c r="B1511" s="12" t="s">
        <v>21107</v>
      </c>
      <c r="C1511" s="12" t="s">
        <v>21108</v>
      </c>
      <c r="D1511" s="12" t="s">
        <v>21109</v>
      </c>
      <c r="E1511" s="12" t="s">
        <v>21110</v>
      </c>
      <c r="F1511" s="12" t="s">
        <v>987</v>
      </c>
      <c r="G1511" s="12">
        <v>2020</v>
      </c>
      <c r="H1511" s="70">
        <v>43889</v>
      </c>
      <c r="K1511" s="12" t="s">
        <v>21111</v>
      </c>
    </row>
    <row r="1512" spans="1:11" ht="15.75" customHeight="1">
      <c r="A1512" s="12">
        <v>32168225</v>
      </c>
      <c r="B1512" s="12" t="s">
        <v>21112</v>
      </c>
      <c r="C1512" s="12" t="s">
        <v>21113</v>
      </c>
      <c r="D1512" s="12" t="s">
        <v>21114</v>
      </c>
      <c r="E1512" s="12" t="s">
        <v>21115</v>
      </c>
      <c r="F1512" s="12" t="s">
        <v>481</v>
      </c>
      <c r="G1512" s="12">
        <v>2020</v>
      </c>
      <c r="H1512" s="70">
        <v>43904</v>
      </c>
      <c r="K1512" s="12" t="s">
        <v>21116</v>
      </c>
    </row>
    <row r="1513" spans="1:11" ht="15.75" customHeight="1">
      <c r="A1513" s="12">
        <v>32183939</v>
      </c>
      <c r="B1513" s="12" t="s">
        <v>21117</v>
      </c>
      <c r="C1513" s="12" t="s">
        <v>21118</v>
      </c>
      <c r="D1513" s="12" t="s">
        <v>21119</v>
      </c>
      <c r="E1513" s="12" t="s">
        <v>21120</v>
      </c>
      <c r="F1513" s="12" t="s">
        <v>443</v>
      </c>
      <c r="G1513" s="12">
        <v>2020</v>
      </c>
      <c r="H1513" s="70">
        <v>43909</v>
      </c>
      <c r="K1513" s="12" t="s">
        <v>21121</v>
      </c>
    </row>
    <row r="1514" spans="1:11" ht="15.75" customHeight="1">
      <c r="A1514" s="12">
        <v>32192370</v>
      </c>
      <c r="B1514" s="12" t="s">
        <v>21122</v>
      </c>
      <c r="C1514" s="12" t="s">
        <v>21123</v>
      </c>
      <c r="D1514" s="12" t="s">
        <v>21124</v>
      </c>
      <c r="E1514" s="12" t="s">
        <v>12884</v>
      </c>
      <c r="F1514" s="12" t="s">
        <v>725</v>
      </c>
      <c r="G1514" s="12">
        <v>2020</v>
      </c>
      <c r="H1514" s="70">
        <v>43911</v>
      </c>
      <c r="K1514" s="12" t="s">
        <v>21125</v>
      </c>
    </row>
    <row r="1515" spans="1:11" ht="15.75" customHeight="1">
      <c r="A1515" s="12">
        <v>32228828</v>
      </c>
      <c r="B1515" s="12" t="s">
        <v>21126</v>
      </c>
      <c r="C1515" s="12" t="s">
        <v>21127</v>
      </c>
      <c r="D1515" s="12" t="s">
        <v>21128</v>
      </c>
      <c r="E1515" s="12" t="s">
        <v>21129</v>
      </c>
      <c r="F1515" s="12" t="s">
        <v>443</v>
      </c>
      <c r="G1515" s="12">
        <v>2020</v>
      </c>
      <c r="H1515" s="70">
        <v>43923</v>
      </c>
      <c r="K1515" s="12" t="s">
        <v>21130</v>
      </c>
    </row>
    <row r="1516" spans="1:11" ht="15.75" customHeight="1">
      <c r="A1516" s="12">
        <v>32290900</v>
      </c>
      <c r="B1516" s="12" t="s">
        <v>21131</v>
      </c>
      <c r="C1516" s="12" t="s">
        <v>21132</v>
      </c>
      <c r="D1516" s="12" t="s">
        <v>21133</v>
      </c>
      <c r="E1516" s="12" t="s">
        <v>6314</v>
      </c>
      <c r="F1516" s="12" t="s">
        <v>804</v>
      </c>
      <c r="G1516" s="12">
        <v>2020</v>
      </c>
      <c r="H1516" s="70">
        <v>43937</v>
      </c>
      <c r="I1516" s="12" t="s">
        <v>21134</v>
      </c>
      <c r="K1516" s="12" t="s">
        <v>21135</v>
      </c>
    </row>
    <row r="1517" spans="1:11" ht="15.75" customHeight="1">
      <c r="A1517" s="12">
        <v>32291912</v>
      </c>
      <c r="B1517" s="12" t="s">
        <v>21136</v>
      </c>
      <c r="C1517" s="12" t="s">
        <v>21137</v>
      </c>
      <c r="D1517" s="12" t="s">
        <v>21138</v>
      </c>
      <c r="E1517" s="12" t="s">
        <v>21139</v>
      </c>
      <c r="F1517" s="12" t="s">
        <v>2719</v>
      </c>
      <c r="G1517" s="12">
        <v>2020</v>
      </c>
      <c r="H1517" s="70">
        <v>43937</v>
      </c>
      <c r="K1517" s="12" t="s">
        <v>21140</v>
      </c>
    </row>
    <row r="1518" spans="1:11" ht="15.75" customHeight="1">
      <c r="A1518" s="12">
        <v>32342905</v>
      </c>
      <c r="B1518" s="12" t="s">
        <v>21141</v>
      </c>
      <c r="C1518" s="12" t="s">
        <v>21142</v>
      </c>
      <c r="D1518" s="12" t="s">
        <v>21143</v>
      </c>
      <c r="E1518" s="12" t="s">
        <v>21144</v>
      </c>
      <c r="F1518" s="12" t="s">
        <v>21145</v>
      </c>
      <c r="G1518" s="12">
        <v>2020</v>
      </c>
      <c r="H1518" s="70">
        <v>43950</v>
      </c>
      <c r="K1518" s="12" t="s">
        <v>21146</v>
      </c>
    </row>
    <row r="1519" spans="1:11" ht="15.75" customHeight="1">
      <c r="A1519" s="12">
        <v>32151463</v>
      </c>
      <c r="B1519" s="12" t="s">
        <v>21147</v>
      </c>
      <c r="C1519" s="12" t="s">
        <v>21148</v>
      </c>
      <c r="D1519" s="12" t="s">
        <v>21149</v>
      </c>
      <c r="E1519" s="12" t="s">
        <v>273</v>
      </c>
      <c r="F1519" s="12" t="s">
        <v>353</v>
      </c>
      <c r="G1519" s="12">
        <v>2020</v>
      </c>
      <c r="H1519" s="70">
        <v>43901</v>
      </c>
      <c r="K1519" s="12" t="s">
        <v>21150</v>
      </c>
    </row>
    <row r="1520" spans="1:11" ht="15.75" customHeight="1">
      <c r="A1520" s="12">
        <v>32041796</v>
      </c>
      <c r="B1520" s="12" t="s">
        <v>21151</v>
      </c>
      <c r="C1520" s="12" t="s">
        <v>21152</v>
      </c>
      <c r="D1520" s="12" t="s">
        <v>21153</v>
      </c>
      <c r="E1520" s="12" t="s">
        <v>21154</v>
      </c>
      <c r="F1520" s="12" t="s">
        <v>691</v>
      </c>
      <c r="G1520" s="12">
        <v>2020</v>
      </c>
      <c r="H1520" s="70">
        <v>43873</v>
      </c>
      <c r="I1520" s="12" t="s">
        <v>21155</v>
      </c>
      <c r="K1520" s="12" t="s">
        <v>21156</v>
      </c>
    </row>
    <row r="1521" spans="1:11" ht="15.75" customHeight="1">
      <c r="A1521" s="12">
        <v>32290237</v>
      </c>
      <c r="B1521" s="12" t="s">
        <v>21157</v>
      </c>
      <c r="C1521" s="12" t="s">
        <v>21158</v>
      </c>
      <c r="D1521" s="12" t="s">
        <v>21159</v>
      </c>
      <c r="E1521" s="12" t="s">
        <v>21160</v>
      </c>
      <c r="F1521" s="12" t="s">
        <v>8033</v>
      </c>
      <c r="G1521" s="12">
        <v>2020</v>
      </c>
      <c r="H1521" s="70">
        <v>43937</v>
      </c>
      <c r="I1521" s="12" t="s">
        <v>21161</v>
      </c>
      <c r="K1521" s="12" t="s">
        <v>21162</v>
      </c>
    </row>
    <row r="1522" spans="1:11" ht="15.75" customHeight="1">
      <c r="A1522" s="12">
        <v>31198933</v>
      </c>
      <c r="B1522" s="12" t="s">
        <v>21163</v>
      </c>
      <c r="C1522" s="12" t="s">
        <v>21164</v>
      </c>
      <c r="D1522" s="12" t="s">
        <v>21165</v>
      </c>
      <c r="E1522" s="12" t="s">
        <v>21166</v>
      </c>
      <c r="F1522" s="12" t="s">
        <v>851</v>
      </c>
      <c r="G1522" s="12">
        <v>2020</v>
      </c>
      <c r="H1522" s="70">
        <v>43631</v>
      </c>
      <c r="K1522" s="12" t="s">
        <v>21167</v>
      </c>
    </row>
    <row r="1523" spans="1:11" ht="15.75" customHeight="1">
      <c r="A1523" s="12">
        <v>31504314</v>
      </c>
      <c r="B1523" s="12" t="s">
        <v>21168</v>
      </c>
      <c r="C1523" s="12" t="s">
        <v>21169</v>
      </c>
      <c r="D1523" s="12" t="s">
        <v>21170</v>
      </c>
      <c r="E1523" s="12" t="s">
        <v>18015</v>
      </c>
      <c r="F1523" s="12" t="s">
        <v>851</v>
      </c>
      <c r="G1523" s="12">
        <v>2020</v>
      </c>
      <c r="H1523" s="70">
        <v>43719</v>
      </c>
      <c r="I1523" s="12" t="s">
        <v>21171</v>
      </c>
      <c r="J1523" s="12" t="s">
        <v>21172</v>
      </c>
      <c r="K1523" s="12" t="s">
        <v>21173</v>
      </c>
    </row>
    <row r="1524" spans="1:11" ht="15.75" customHeight="1">
      <c r="A1524" s="12">
        <v>31504333</v>
      </c>
      <c r="B1524" s="12" t="s">
        <v>21174</v>
      </c>
      <c r="C1524" s="12" t="s">
        <v>2830</v>
      </c>
      <c r="D1524" s="12" t="s">
        <v>21175</v>
      </c>
      <c r="E1524" s="12" t="s">
        <v>871</v>
      </c>
      <c r="F1524" s="12" t="s">
        <v>851</v>
      </c>
      <c r="G1524" s="12">
        <v>2020</v>
      </c>
      <c r="H1524" s="70">
        <v>43719</v>
      </c>
      <c r="K1524" s="12" t="s">
        <v>21176</v>
      </c>
    </row>
    <row r="1525" spans="1:11" ht="15.75" customHeight="1">
      <c r="A1525" s="12">
        <v>32134139</v>
      </c>
      <c r="B1525" s="12" t="s">
        <v>21177</v>
      </c>
      <c r="C1525" s="12" t="s">
        <v>21178</v>
      </c>
      <c r="D1525" s="12" t="s">
        <v>21179</v>
      </c>
      <c r="E1525" s="12" t="s">
        <v>21180</v>
      </c>
      <c r="F1525" s="12" t="s">
        <v>21181</v>
      </c>
      <c r="G1525" s="12">
        <v>2020</v>
      </c>
      <c r="H1525" s="70">
        <v>43896</v>
      </c>
      <c r="I1525" s="12" t="s">
        <v>21182</v>
      </c>
      <c r="K1525" s="12" t="s">
        <v>21183</v>
      </c>
    </row>
    <row r="1526" spans="1:11" ht="15.75" customHeight="1">
      <c r="A1526" s="12">
        <v>32298243</v>
      </c>
      <c r="B1526" s="12" t="s">
        <v>21184</v>
      </c>
      <c r="C1526" s="12" t="s">
        <v>21185</v>
      </c>
      <c r="D1526" s="12" t="s">
        <v>21186</v>
      </c>
      <c r="E1526" s="12" t="s">
        <v>21187</v>
      </c>
      <c r="F1526" s="12" t="s">
        <v>14340</v>
      </c>
      <c r="G1526" s="12">
        <v>2020</v>
      </c>
      <c r="H1526" s="70">
        <v>43938</v>
      </c>
      <c r="I1526" s="12" t="s">
        <v>21188</v>
      </c>
      <c r="K1526" s="12" t="s">
        <v>21189</v>
      </c>
    </row>
    <row r="1527" spans="1:11" ht="15.75" customHeight="1">
      <c r="A1527" s="12">
        <v>31705704</v>
      </c>
      <c r="B1527" s="12" t="s">
        <v>21190</v>
      </c>
      <c r="C1527" s="12" t="s">
        <v>21191</v>
      </c>
      <c r="D1527" s="12" t="s">
        <v>21192</v>
      </c>
      <c r="E1527" s="12" t="s">
        <v>21193</v>
      </c>
      <c r="F1527" s="12" t="s">
        <v>2661</v>
      </c>
      <c r="G1527" s="12">
        <v>2020</v>
      </c>
      <c r="H1527" s="70">
        <v>43779</v>
      </c>
      <c r="K1527" s="12" t="s">
        <v>21194</v>
      </c>
    </row>
    <row r="1528" spans="1:11" ht="15.75" customHeight="1">
      <c r="A1528" s="12">
        <v>32103255</v>
      </c>
      <c r="B1528" s="12" t="s">
        <v>21195</v>
      </c>
      <c r="C1528" s="12" t="s">
        <v>21196</v>
      </c>
      <c r="D1528" s="12" t="s">
        <v>21197</v>
      </c>
      <c r="E1528" s="12" t="s">
        <v>21198</v>
      </c>
      <c r="F1528" s="12" t="s">
        <v>16564</v>
      </c>
      <c r="G1528" s="12">
        <v>2020</v>
      </c>
      <c r="H1528" s="70">
        <v>43889</v>
      </c>
      <c r="I1528" s="12" t="s">
        <v>21199</v>
      </c>
      <c r="K1528" s="12" t="s">
        <v>21200</v>
      </c>
    </row>
    <row r="1529" spans="1:11" ht="15.75" customHeight="1">
      <c r="A1529" s="12">
        <v>32316668</v>
      </c>
      <c r="B1529" s="12" t="s">
        <v>21201</v>
      </c>
      <c r="C1529" s="12" t="s">
        <v>21202</v>
      </c>
      <c r="D1529" s="12" t="s">
        <v>21203</v>
      </c>
      <c r="E1529" s="12" t="s">
        <v>21204</v>
      </c>
      <c r="F1529" s="12" t="s">
        <v>20125</v>
      </c>
      <c r="G1529" s="12">
        <v>2020</v>
      </c>
      <c r="H1529" s="70">
        <v>43944</v>
      </c>
      <c r="I1529" s="12" t="s">
        <v>21205</v>
      </c>
      <c r="K1529" s="12" t="s">
        <v>21206</v>
      </c>
    </row>
    <row r="1530" spans="1:11" ht="15.75" customHeight="1">
      <c r="A1530" s="12">
        <v>32094256</v>
      </c>
      <c r="B1530" s="12" t="s">
        <v>21207</v>
      </c>
      <c r="C1530" s="12" t="s">
        <v>21208</v>
      </c>
      <c r="D1530" s="12" t="s">
        <v>21209</v>
      </c>
      <c r="E1530" s="12" t="s">
        <v>21210</v>
      </c>
      <c r="F1530" s="12" t="s">
        <v>90</v>
      </c>
      <c r="G1530" s="12">
        <v>2020</v>
      </c>
      <c r="H1530" s="70">
        <v>43887</v>
      </c>
      <c r="I1530" s="12" t="s">
        <v>21211</v>
      </c>
      <c r="K1530" s="12" t="s">
        <v>21212</v>
      </c>
    </row>
    <row r="1531" spans="1:11" ht="15.75" customHeight="1">
      <c r="A1531" s="12">
        <v>32152196</v>
      </c>
      <c r="B1531" s="12" t="s">
        <v>21213</v>
      </c>
      <c r="C1531" s="12" t="s">
        <v>21214</v>
      </c>
      <c r="D1531" s="12" t="s">
        <v>21215</v>
      </c>
      <c r="E1531" s="12" t="s">
        <v>16382</v>
      </c>
      <c r="F1531" s="12" t="s">
        <v>90</v>
      </c>
      <c r="G1531" s="12">
        <v>2020</v>
      </c>
      <c r="H1531" s="70">
        <v>43901</v>
      </c>
      <c r="I1531" s="12" t="s">
        <v>21216</v>
      </c>
      <c r="K1531" s="12" t="s">
        <v>21217</v>
      </c>
    </row>
    <row r="1532" spans="1:11" ht="15.75" customHeight="1">
      <c r="A1532" s="12">
        <v>32132192</v>
      </c>
      <c r="B1532" s="12" t="s">
        <v>21218</v>
      </c>
      <c r="C1532" s="12" t="s">
        <v>21219</v>
      </c>
      <c r="D1532" s="12" t="s">
        <v>21220</v>
      </c>
      <c r="E1532" s="12" t="s">
        <v>21221</v>
      </c>
      <c r="F1532" s="12" t="s">
        <v>267</v>
      </c>
      <c r="G1532" s="12">
        <v>2020</v>
      </c>
      <c r="H1532" s="70">
        <v>43896</v>
      </c>
      <c r="I1532" s="12" t="s">
        <v>21222</v>
      </c>
      <c r="K1532" s="12" t="s">
        <v>21223</v>
      </c>
    </row>
    <row r="1533" spans="1:11" ht="15.75" customHeight="1">
      <c r="A1533" s="12">
        <v>32227948</v>
      </c>
      <c r="B1533" s="12" t="s">
        <v>21224</v>
      </c>
      <c r="C1533" s="12" t="s">
        <v>21225</v>
      </c>
      <c r="D1533" s="12" t="s">
        <v>21226</v>
      </c>
      <c r="E1533" s="12" t="s">
        <v>21227</v>
      </c>
      <c r="F1533" s="12" t="s">
        <v>10595</v>
      </c>
      <c r="G1533" s="12">
        <v>2020</v>
      </c>
      <c r="H1533" s="70">
        <v>43923</v>
      </c>
      <c r="K1533" s="12" t="s">
        <v>21228</v>
      </c>
    </row>
    <row r="1534" spans="1:11" ht="15.75" customHeight="1">
      <c r="A1534" s="12">
        <v>32320571</v>
      </c>
      <c r="B1534" s="12" t="s">
        <v>21229</v>
      </c>
      <c r="C1534" s="12" t="s">
        <v>21230</v>
      </c>
      <c r="D1534" s="12" t="s">
        <v>21231</v>
      </c>
      <c r="E1534" s="12" t="s">
        <v>21232</v>
      </c>
      <c r="F1534" s="12" t="s">
        <v>9776</v>
      </c>
      <c r="G1534" s="12">
        <v>2020</v>
      </c>
      <c r="H1534" s="70">
        <v>43944</v>
      </c>
      <c r="K1534" s="12" t="s">
        <v>21233</v>
      </c>
    </row>
    <row r="1535" spans="1:11" ht="15.75" customHeight="1">
      <c r="A1535" s="12">
        <v>32275137</v>
      </c>
      <c r="B1535" s="12" t="s">
        <v>21234</v>
      </c>
      <c r="C1535" s="12" t="s">
        <v>21235</v>
      </c>
      <c r="D1535" s="12" t="s">
        <v>21236</v>
      </c>
      <c r="E1535" s="12" t="s">
        <v>21237</v>
      </c>
      <c r="F1535" s="12" t="s">
        <v>55</v>
      </c>
      <c r="G1535" s="12">
        <v>2020</v>
      </c>
      <c r="H1535" s="70">
        <v>43932</v>
      </c>
      <c r="I1535" s="12" t="s">
        <v>21238</v>
      </c>
      <c r="J1535" s="12" t="s">
        <v>21239</v>
      </c>
      <c r="K1535" s="12" t="s">
        <v>21240</v>
      </c>
    </row>
    <row r="1536" spans="1:11" ht="15.75" customHeight="1">
      <c r="A1536" s="12">
        <v>32345231</v>
      </c>
      <c r="B1536" s="12" t="s">
        <v>21241</v>
      </c>
      <c r="C1536" s="12" t="s">
        <v>21242</v>
      </c>
      <c r="D1536" s="12" t="s">
        <v>21243</v>
      </c>
      <c r="E1536" s="12" t="s">
        <v>21244</v>
      </c>
      <c r="F1536" s="12" t="s">
        <v>341</v>
      </c>
      <c r="G1536" s="12">
        <v>2020</v>
      </c>
      <c r="H1536" s="70">
        <v>43951</v>
      </c>
      <c r="I1536" s="12" t="s">
        <v>21245</v>
      </c>
      <c r="K1536" s="12" t="s">
        <v>21246</v>
      </c>
    </row>
    <row r="1537" spans="1:11" ht="15.75" customHeight="1">
      <c r="A1537" s="12">
        <v>32345293</v>
      </c>
      <c r="B1537" s="12" t="s">
        <v>21247</v>
      </c>
      <c r="C1537" s="12" t="s">
        <v>21248</v>
      </c>
      <c r="D1537" s="12" t="s">
        <v>21249</v>
      </c>
      <c r="E1537" s="12" t="s">
        <v>20860</v>
      </c>
      <c r="F1537" s="12" t="s">
        <v>392</v>
      </c>
      <c r="G1537" s="12">
        <v>2020</v>
      </c>
      <c r="H1537" s="70">
        <v>43951</v>
      </c>
      <c r="I1537" s="12" t="s">
        <v>21250</v>
      </c>
      <c r="K1537" s="12" t="s">
        <v>21251</v>
      </c>
    </row>
    <row r="1538" spans="1:11" ht="15.75" customHeight="1">
      <c r="A1538" s="12">
        <v>32379710</v>
      </c>
      <c r="B1538" s="12" t="s">
        <v>21252</v>
      </c>
      <c r="C1538" s="12" t="s">
        <v>21253</v>
      </c>
      <c r="D1538" s="12" t="s">
        <v>21254</v>
      </c>
      <c r="E1538" s="12" t="s">
        <v>7570</v>
      </c>
      <c r="F1538" s="12" t="s">
        <v>540</v>
      </c>
      <c r="G1538" s="12">
        <v>2020</v>
      </c>
      <c r="H1538" s="70">
        <v>43959</v>
      </c>
      <c r="K1538" s="12" t="s">
        <v>21255</v>
      </c>
    </row>
    <row r="1539" spans="1:11" ht="15.75" customHeight="1">
      <c r="A1539" s="12">
        <v>31677225</v>
      </c>
      <c r="B1539" s="12" t="s">
        <v>21256</v>
      </c>
      <c r="C1539" s="12" t="s">
        <v>21257</v>
      </c>
      <c r="D1539" s="12" t="s">
        <v>21258</v>
      </c>
      <c r="E1539" s="12" t="s">
        <v>21259</v>
      </c>
      <c r="F1539" s="12" t="s">
        <v>405</v>
      </c>
      <c r="G1539" s="12">
        <v>2020</v>
      </c>
      <c r="H1539" s="70">
        <v>43772</v>
      </c>
      <c r="K1539" s="12" t="s">
        <v>21260</v>
      </c>
    </row>
    <row r="1540" spans="1:11" ht="15.75" customHeight="1">
      <c r="A1540" s="12">
        <v>31932359</v>
      </c>
      <c r="B1540" s="12" t="s">
        <v>21261</v>
      </c>
      <c r="C1540" s="12" t="s">
        <v>21262</v>
      </c>
      <c r="D1540" s="12" t="s">
        <v>21263</v>
      </c>
      <c r="E1540" s="12" t="s">
        <v>21264</v>
      </c>
      <c r="F1540" s="12" t="s">
        <v>251</v>
      </c>
      <c r="G1540" s="12">
        <v>2020</v>
      </c>
      <c r="H1540" s="70">
        <v>43845</v>
      </c>
      <c r="I1540" s="12" t="s">
        <v>21265</v>
      </c>
      <c r="K1540" s="12" t="s">
        <v>21266</v>
      </c>
    </row>
    <row r="1541" spans="1:11" ht="15.75" customHeight="1">
      <c r="A1541" s="12">
        <v>32017908</v>
      </c>
      <c r="B1541" s="12" t="s">
        <v>21267</v>
      </c>
      <c r="C1541" s="12" t="s">
        <v>21268</v>
      </c>
      <c r="D1541" s="12" t="s">
        <v>21269</v>
      </c>
      <c r="E1541" s="12" t="s">
        <v>21270</v>
      </c>
      <c r="F1541" s="12" t="s">
        <v>9661</v>
      </c>
      <c r="G1541" s="12">
        <v>2020</v>
      </c>
      <c r="H1541" s="70">
        <v>43866</v>
      </c>
      <c r="K1541" s="12" t="s">
        <v>21271</v>
      </c>
    </row>
    <row r="1542" spans="1:11" ht="15.75" customHeight="1">
      <c r="A1542" s="12">
        <v>32026472</v>
      </c>
      <c r="B1542" s="12" t="s">
        <v>21272</v>
      </c>
      <c r="C1542" s="12" t="s">
        <v>21273</v>
      </c>
      <c r="D1542" s="12" t="s">
        <v>21274</v>
      </c>
      <c r="E1542" s="12" t="s">
        <v>21275</v>
      </c>
      <c r="F1542" s="12" t="s">
        <v>21276</v>
      </c>
      <c r="G1542" s="12">
        <v>2020</v>
      </c>
      <c r="H1542" s="70">
        <v>43868</v>
      </c>
      <c r="I1542" s="12" t="s">
        <v>21277</v>
      </c>
      <c r="J1542" s="12" t="s">
        <v>21278</v>
      </c>
      <c r="K1542" s="12" t="s">
        <v>21279</v>
      </c>
    </row>
    <row r="1543" spans="1:11" ht="15.75" customHeight="1">
      <c r="A1543" s="12">
        <v>32031768</v>
      </c>
      <c r="B1543" s="12" t="s">
        <v>21280</v>
      </c>
      <c r="C1543" s="12" t="s">
        <v>21281</v>
      </c>
      <c r="D1543" s="12" t="s">
        <v>21282</v>
      </c>
      <c r="E1543" s="12" t="s">
        <v>21283</v>
      </c>
      <c r="F1543" s="12" t="s">
        <v>19845</v>
      </c>
      <c r="G1543" s="12">
        <v>2020</v>
      </c>
      <c r="H1543" s="70">
        <v>43869</v>
      </c>
      <c r="I1543" s="12" t="s">
        <v>21284</v>
      </c>
      <c r="K1543" s="12" t="s">
        <v>21285</v>
      </c>
    </row>
    <row r="1544" spans="1:11" ht="15.75" customHeight="1">
      <c r="A1544" s="12">
        <v>32084433</v>
      </c>
      <c r="B1544" s="12" t="s">
        <v>21286</v>
      </c>
      <c r="C1544" s="12" t="s">
        <v>21287</v>
      </c>
      <c r="D1544" s="12" t="s">
        <v>21288</v>
      </c>
      <c r="E1544" s="12" t="s">
        <v>524</v>
      </c>
      <c r="F1544" s="12" t="s">
        <v>9314</v>
      </c>
      <c r="G1544" s="12">
        <v>2020</v>
      </c>
      <c r="H1544" s="70">
        <v>43883</v>
      </c>
      <c r="K1544" s="12" t="s">
        <v>21289</v>
      </c>
    </row>
    <row r="1545" spans="1:11" ht="15.75" customHeight="1">
      <c r="A1545" s="12">
        <v>32131701</v>
      </c>
      <c r="B1545" s="12" t="s">
        <v>21290</v>
      </c>
      <c r="C1545" s="12" t="s">
        <v>21291</v>
      </c>
      <c r="D1545" s="12" t="s">
        <v>21292</v>
      </c>
      <c r="E1545" s="12" t="s">
        <v>21293</v>
      </c>
      <c r="F1545" s="12" t="s">
        <v>725</v>
      </c>
      <c r="G1545" s="12">
        <v>2020</v>
      </c>
      <c r="H1545" s="70">
        <v>43896</v>
      </c>
      <c r="K1545" s="12" t="s">
        <v>21294</v>
      </c>
    </row>
    <row r="1546" spans="1:11" ht="15.75" customHeight="1">
      <c r="A1546" s="12">
        <v>32149953</v>
      </c>
      <c r="B1546" s="12" t="s">
        <v>21295</v>
      </c>
      <c r="C1546" s="12" t="s">
        <v>21296</v>
      </c>
      <c r="D1546" s="12" t="s">
        <v>21297</v>
      </c>
      <c r="E1546" s="12" t="s">
        <v>2470</v>
      </c>
      <c r="F1546" s="12" t="s">
        <v>128</v>
      </c>
      <c r="G1546" s="12">
        <v>2020</v>
      </c>
      <c r="H1546" s="70">
        <v>43900</v>
      </c>
      <c r="I1546" s="12" t="s">
        <v>21298</v>
      </c>
      <c r="J1546" s="12" t="s">
        <v>21299</v>
      </c>
      <c r="K1546" s="12" t="s">
        <v>21300</v>
      </c>
    </row>
    <row r="1547" spans="1:11" ht="15.75" customHeight="1">
      <c r="A1547" s="12">
        <v>32149960</v>
      </c>
      <c r="B1547" s="12" t="s">
        <v>21301</v>
      </c>
      <c r="C1547" s="12" t="s">
        <v>21302</v>
      </c>
      <c r="D1547" s="12" t="s">
        <v>21303</v>
      </c>
      <c r="E1547" s="12" t="s">
        <v>12465</v>
      </c>
      <c r="F1547" s="12" t="s">
        <v>128</v>
      </c>
      <c r="G1547" s="12">
        <v>2020</v>
      </c>
      <c r="H1547" s="70">
        <v>43900</v>
      </c>
      <c r="I1547" s="12" t="s">
        <v>21304</v>
      </c>
      <c r="J1547" s="12" t="s">
        <v>21305</v>
      </c>
      <c r="K1547" s="12" t="s">
        <v>21306</v>
      </c>
    </row>
    <row r="1548" spans="1:11" ht="15.75" customHeight="1">
      <c r="A1548" s="12">
        <v>32195309</v>
      </c>
      <c r="B1548" s="12" t="s">
        <v>21307</v>
      </c>
      <c r="C1548" s="12" t="s">
        <v>21308</v>
      </c>
      <c r="D1548" s="12" t="s">
        <v>21309</v>
      </c>
      <c r="E1548" s="12" t="s">
        <v>21310</v>
      </c>
      <c r="F1548" s="12" t="s">
        <v>21311</v>
      </c>
      <c r="G1548" s="12">
        <v>2020</v>
      </c>
      <c r="H1548" s="70">
        <v>43911</v>
      </c>
      <c r="I1548" s="12" t="s">
        <v>21312</v>
      </c>
      <c r="K1548" s="12" t="s">
        <v>21313</v>
      </c>
    </row>
    <row r="1549" spans="1:11" ht="15.75" customHeight="1">
      <c r="A1549" s="12">
        <v>32228159</v>
      </c>
      <c r="B1549" s="12" t="s">
        <v>21314</v>
      </c>
      <c r="C1549" s="12" t="s">
        <v>21315</v>
      </c>
      <c r="D1549" s="12" t="s">
        <v>21316</v>
      </c>
      <c r="E1549" s="12" t="s">
        <v>16061</v>
      </c>
      <c r="F1549" s="12" t="s">
        <v>725</v>
      </c>
      <c r="G1549" s="12">
        <v>2020</v>
      </c>
      <c r="H1549" s="70">
        <v>43923</v>
      </c>
      <c r="K1549" s="12" t="s">
        <v>21317</v>
      </c>
    </row>
    <row r="1550" spans="1:11" ht="15.75" customHeight="1">
      <c r="A1550" s="12">
        <v>32303643</v>
      </c>
      <c r="B1550" s="12" t="s">
        <v>21318</v>
      </c>
      <c r="C1550" s="12" t="s">
        <v>21319</v>
      </c>
      <c r="D1550" s="12" t="s">
        <v>21320</v>
      </c>
      <c r="E1550" s="12" t="s">
        <v>21321</v>
      </c>
      <c r="F1550" s="12" t="s">
        <v>251</v>
      </c>
      <c r="G1550" s="12">
        <v>2020</v>
      </c>
      <c r="H1550" s="70">
        <v>43940</v>
      </c>
      <c r="K1550" s="12" t="s">
        <v>21322</v>
      </c>
    </row>
    <row r="1551" spans="1:11" ht="15.75" customHeight="1">
      <c r="A1551" s="12">
        <v>32304528</v>
      </c>
      <c r="B1551" s="12" t="s">
        <v>21323</v>
      </c>
      <c r="C1551" s="12" t="s">
        <v>21324</v>
      </c>
      <c r="D1551" s="12" t="s">
        <v>21325</v>
      </c>
      <c r="E1551" s="12" t="s">
        <v>5102</v>
      </c>
      <c r="F1551" s="12" t="s">
        <v>128</v>
      </c>
      <c r="G1551" s="12">
        <v>2020</v>
      </c>
      <c r="H1551" s="70">
        <v>43940</v>
      </c>
      <c r="I1551" s="12" t="s">
        <v>21326</v>
      </c>
      <c r="J1551" s="12" t="s">
        <v>21327</v>
      </c>
      <c r="K1551" s="12" t="s">
        <v>21328</v>
      </c>
    </row>
    <row r="1552" spans="1:11" ht="15.75" customHeight="1">
      <c r="A1552" s="12">
        <v>32317440</v>
      </c>
      <c r="B1552" s="12" t="s">
        <v>21329</v>
      </c>
      <c r="C1552" s="12" t="s">
        <v>21330</v>
      </c>
      <c r="D1552" s="12" t="s">
        <v>21331</v>
      </c>
      <c r="E1552" s="12" t="s">
        <v>21332</v>
      </c>
      <c r="F1552" s="12" t="s">
        <v>12828</v>
      </c>
      <c r="G1552" s="12">
        <v>2020</v>
      </c>
      <c r="H1552" s="70">
        <v>43944</v>
      </c>
      <c r="I1552" s="12" t="s">
        <v>21333</v>
      </c>
      <c r="K1552" s="12" t="s">
        <v>21334</v>
      </c>
    </row>
    <row r="1553" spans="1:11" ht="15.75" customHeight="1">
      <c r="A1553" s="12">
        <v>32390381</v>
      </c>
      <c r="B1553" s="12" t="s">
        <v>21335</v>
      </c>
      <c r="C1553" s="12" t="s">
        <v>21336</v>
      </c>
      <c r="D1553" s="12" t="s">
        <v>21337</v>
      </c>
      <c r="E1553" s="12" t="s">
        <v>21338</v>
      </c>
      <c r="F1553" s="12" t="s">
        <v>7614</v>
      </c>
      <c r="G1553" s="12">
        <v>2020</v>
      </c>
      <c r="H1553" s="70">
        <v>43963</v>
      </c>
      <c r="K1553" s="12" t="s">
        <v>21339</v>
      </c>
    </row>
    <row r="1554" spans="1:11" ht="15.75" customHeight="1">
      <c r="A1554" s="12">
        <v>32442426</v>
      </c>
      <c r="B1554" s="12" t="s">
        <v>21340</v>
      </c>
      <c r="C1554" s="12" t="s">
        <v>21341</v>
      </c>
      <c r="D1554" s="12" t="s">
        <v>21342</v>
      </c>
      <c r="E1554" s="12" t="s">
        <v>21343</v>
      </c>
      <c r="F1554" s="12" t="s">
        <v>162</v>
      </c>
      <c r="G1554" s="12">
        <v>2020</v>
      </c>
      <c r="H1554" s="70">
        <v>43974</v>
      </c>
      <c r="I1554" s="12" t="s">
        <v>21344</v>
      </c>
      <c r="K1554" s="12" t="s">
        <v>21345</v>
      </c>
    </row>
    <row r="1555" spans="1:11" ht="15.75" customHeight="1">
      <c r="A1555" s="12">
        <v>32476479</v>
      </c>
      <c r="B1555" s="12" t="s">
        <v>21346</v>
      </c>
      <c r="C1555" s="12" t="s">
        <v>21347</v>
      </c>
      <c r="D1555" s="12" t="s">
        <v>21348</v>
      </c>
      <c r="E1555" s="12" t="s">
        <v>21349</v>
      </c>
      <c r="F1555" s="12" t="s">
        <v>4078</v>
      </c>
      <c r="G1555" s="12">
        <v>2020</v>
      </c>
      <c r="H1555" s="70">
        <v>43984</v>
      </c>
      <c r="K1555" s="12" t="s">
        <v>21350</v>
      </c>
    </row>
    <row r="1556" spans="1:11" ht="15.75" customHeight="1">
      <c r="A1556" s="12">
        <v>32664712</v>
      </c>
      <c r="B1556" s="12" t="s">
        <v>21351</v>
      </c>
      <c r="C1556" s="12" t="s">
        <v>21352</v>
      </c>
      <c r="D1556" s="12" t="s">
        <v>21353</v>
      </c>
      <c r="E1556" s="12" t="s">
        <v>15191</v>
      </c>
      <c r="F1556" s="12" t="s">
        <v>1555</v>
      </c>
      <c r="G1556" s="12">
        <v>2020</v>
      </c>
      <c r="H1556" s="70">
        <v>44028</v>
      </c>
      <c r="K1556" s="12" t="s">
        <v>21354</v>
      </c>
    </row>
    <row r="1557" spans="1:11" ht="15.75" customHeight="1">
      <c r="A1557" s="12">
        <v>32431682</v>
      </c>
      <c r="B1557" s="12" t="s">
        <v>21355</v>
      </c>
      <c r="C1557" s="12" t="s">
        <v>21356</v>
      </c>
      <c r="D1557" s="12" t="s">
        <v>21357</v>
      </c>
      <c r="E1557" s="12" t="s">
        <v>21358</v>
      </c>
      <c r="F1557" s="12" t="s">
        <v>566</v>
      </c>
      <c r="G1557" s="12">
        <v>2020</v>
      </c>
      <c r="H1557" s="70">
        <v>43972</v>
      </c>
      <c r="I1557" s="12" t="s">
        <v>21359</v>
      </c>
      <c r="K1557" s="12" t="s">
        <v>21360</v>
      </c>
    </row>
    <row r="1558" spans="1:11" ht="15.75" customHeight="1">
      <c r="A1558" s="12">
        <v>31271192</v>
      </c>
      <c r="B1558" s="12" t="s">
        <v>21361</v>
      </c>
      <c r="C1558" s="12" t="s">
        <v>21362</v>
      </c>
      <c r="D1558" s="12" t="s">
        <v>21363</v>
      </c>
      <c r="E1558" s="12" t="s">
        <v>21364</v>
      </c>
      <c r="F1558" s="12" t="s">
        <v>851</v>
      </c>
      <c r="G1558" s="12">
        <v>2020</v>
      </c>
      <c r="H1558" s="70">
        <v>43651</v>
      </c>
      <c r="K1558" s="12" t="s">
        <v>21365</v>
      </c>
    </row>
    <row r="1559" spans="1:11" ht="15.75" customHeight="1">
      <c r="A1559" s="12">
        <v>32397254</v>
      </c>
      <c r="B1559" s="12" t="s">
        <v>21366</v>
      </c>
      <c r="C1559" s="12" t="s">
        <v>21367</v>
      </c>
      <c r="D1559" s="12" t="s">
        <v>21368</v>
      </c>
      <c r="E1559" s="12" t="s">
        <v>21369</v>
      </c>
      <c r="F1559" s="12" t="s">
        <v>21370</v>
      </c>
      <c r="G1559" s="12">
        <v>2020</v>
      </c>
      <c r="H1559" s="70">
        <v>43965</v>
      </c>
      <c r="I1559" s="12" t="s">
        <v>21371</v>
      </c>
      <c r="K1559" s="12" t="s">
        <v>21372</v>
      </c>
    </row>
    <row r="1560" spans="1:11" ht="15.75" customHeight="1">
      <c r="A1560" s="12">
        <v>32411400</v>
      </c>
      <c r="B1560" s="12" t="s">
        <v>21373</v>
      </c>
      <c r="C1560" s="12" t="s">
        <v>21374</v>
      </c>
      <c r="D1560" s="12" t="s">
        <v>21375</v>
      </c>
      <c r="E1560" s="12" t="s">
        <v>3196</v>
      </c>
      <c r="F1560" s="12" t="s">
        <v>20610</v>
      </c>
      <c r="G1560" s="12">
        <v>2020</v>
      </c>
      <c r="H1560" s="70">
        <v>43967</v>
      </c>
      <c r="I1560" s="12" t="s">
        <v>21376</v>
      </c>
      <c r="K1560" s="12" t="s">
        <v>21377</v>
      </c>
    </row>
    <row r="1561" spans="1:11" ht="15.75" customHeight="1">
      <c r="A1561" s="12">
        <v>32421719</v>
      </c>
      <c r="B1561" s="12" t="s">
        <v>21378</v>
      </c>
      <c r="C1561" s="12" t="s">
        <v>21379</v>
      </c>
      <c r="D1561" s="12" t="s">
        <v>21380</v>
      </c>
      <c r="E1561" s="12" t="s">
        <v>17413</v>
      </c>
      <c r="F1561" s="12" t="s">
        <v>2175</v>
      </c>
      <c r="G1561" s="12">
        <v>2020</v>
      </c>
      <c r="H1561" s="70">
        <v>43970</v>
      </c>
      <c r="I1561" s="12" t="s">
        <v>21381</v>
      </c>
      <c r="K1561" s="12" t="s">
        <v>21382</v>
      </c>
    </row>
    <row r="1562" spans="1:11" ht="15.75" customHeight="1">
      <c r="A1562" s="12">
        <v>32427995</v>
      </c>
      <c r="B1562" s="12" t="s">
        <v>21383</v>
      </c>
      <c r="C1562" s="12" t="s">
        <v>21384</v>
      </c>
      <c r="D1562" s="12" t="s">
        <v>21385</v>
      </c>
      <c r="E1562" s="12" t="s">
        <v>21386</v>
      </c>
      <c r="F1562" s="12" t="s">
        <v>2168</v>
      </c>
      <c r="G1562" s="12">
        <v>2020</v>
      </c>
      <c r="H1562" s="70">
        <v>43971</v>
      </c>
      <c r="I1562" s="12" t="s">
        <v>21387</v>
      </c>
      <c r="K1562" s="12" t="s">
        <v>21388</v>
      </c>
    </row>
    <row r="1563" spans="1:11" ht="15.75" customHeight="1">
      <c r="A1563" s="12">
        <v>32433976</v>
      </c>
      <c r="B1563" s="12" t="s">
        <v>21389</v>
      </c>
      <c r="C1563" s="12" t="s">
        <v>21390</v>
      </c>
      <c r="D1563" s="12" t="s">
        <v>21391</v>
      </c>
      <c r="E1563" s="12" t="s">
        <v>21392</v>
      </c>
      <c r="F1563" s="12" t="s">
        <v>3549</v>
      </c>
      <c r="G1563" s="12">
        <v>2020</v>
      </c>
      <c r="H1563" s="70">
        <v>43972</v>
      </c>
      <c r="K1563" s="12" t="s">
        <v>21393</v>
      </c>
    </row>
    <row r="1564" spans="1:11" ht="15.75" customHeight="1">
      <c r="A1564" s="12">
        <v>32179584</v>
      </c>
      <c r="B1564" s="12" t="s">
        <v>21394</v>
      </c>
      <c r="C1564" s="12" t="s">
        <v>21395</v>
      </c>
      <c r="D1564" s="12" t="s">
        <v>21396</v>
      </c>
      <c r="E1564" s="12" t="s">
        <v>21397</v>
      </c>
      <c r="F1564" s="12" t="s">
        <v>90</v>
      </c>
      <c r="G1564" s="12">
        <v>2020</v>
      </c>
      <c r="H1564" s="70">
        <v>43908</v>
      </c>
      <c r="I1564" s="12" t="s">
        <v>21398</v>
      </c>
      <c r="K1564" s="12" t="s">
        <v>21399</v>
      </c>
    </row>
    <row r="1565" spans="1:11" ht="15.75" customHeight="1">
      <c r="A1565" s="12">
        <v>32009052</v>
      </c>
      <c r="B1565" s="12" t="s">
        <v>21400</v>
      </c>
      <c r="C1565" s="12" t="s">
        <v>21401</v>
      </c>
      <c r="D1565" s="12" t="s">
        <v>21402</v>
      </c>
      <c r="E1565" s="12" t="s">
        <v>21403</v>
      </c>
      <c r="F1565" s="12" t="s">
        <v>2220</v>
      </c>
      <c r="G1565" s="12">
        <v>2020</v>
      </c>
      <c r="H1565" s="70">
        <v>43865</v>
      </c>
      <c r="K1565" s="12" t="s">
        <v>21404</v>
      </c>
    </row>
    <row r="1566" spans="1:11" ht="15.75" customHeight="1">
      <c r="A1566" s="12">
        <v>31535123</v>
      </c>
      <c r="B1566" s="12" t="s">
        <v>21405</v>
      </c>
      <c r="C1566" s="12" t="s">
        <v>21406</v>
      </c>
      <c r="D1566" s="12" t="s">
        <v>21407</v>
      </c>
      <c r="E1566" s="12" t="s">
        <v>21408</v>
      </c>
      <c r="F1566" s="12" t="s">
        <v>851</v>
      </c>
      <c r="G1566" s="12">
        <v>2020</v>
      </c>
      <c r="H1566" s="70">
        <v>43728</v>
      </c>
      <c r="I1566" s="12" t="s">
        <v>21409</v>
      </c>
      <c r="K1566" s="12" t="s">
        <v>21410</v>
      </c>
    </row>
    <row r="1567" spans="1:11" ht="15.75" customHeight="1">
      <c r="A1567" s="12">
        <v>32460721</v>
      </c>
      <c r="B1567" s="12" t="s">
        <v>21411</v>
      </c>
      <c r="C1567" s="12" t="s">
        <v>21412</v>
      </c>
      <c r="D1567" s="12" t="s">
        <v>21413</v>
      </c>
      <c r="E1567" s="12" t="s">
        <v>21414</v>
      </c>
      <c r="F1567" s="12" t="s">
        <v>341</v>
      </c>
      <c r="G1567" s="12">
        <v>2020</v>
      </c>
      <c r="H1567" s="70">
        <v>43980</v>
      </c>
      <c r="I1567" s="12" t="s">
        <v>21415</v>
      </c>
      <c r="K1567" s="12" t="s">
        <v>21416</v>
      </c>
    </row>
    <row r="1568" spans="1:11" ht="15.75" customHeight="1">
      <c r="A1568" s="12">
        <v>32469898</v>
      </c>
      <c r="B1568" s="12" t="s">
        <v>21417</v>
      </c>
      <c r="C1568" s="12" t="s">
        <v>21418</v>
      </c>
      <c r="D1568" s="12" t="s">
        <v>21419</v>
      </c>
      <c r="E1568" s="12" t="s">
        <v>21420</v>
      </c>
      <c r="F1568" s="12" t="s">
        <v>2168</v>
      </c>
      <c r="G1568" s="12">
        <v>2020</v>
      </c>
      <c r="H1568" s="70">
        <v>43981</v>
      </c>
      <c r="I1568" s="12" t="s">
        <v>21421</v>
      </c>
      <c r="K1568" s="12" t="s">
        <v>21422</v>
      </c>
    </row>
    <row r="1569" spans="1:11" ht="15.75" customHeight="1">
      <c r="A1569" s="12">
        <v>32486337</v>
      </c>
      <c r="B1569" s="12" t="s">
        <v>21423</v>
      </c>
      <c r="C1569" s="12" t="s">
        <v>21424</v>
      </c>
      <c r="D1569" s="12" t="s">
        <v>21425</v>
      </c>
      <c r="E1569" s="12" t="s">
        <v>21426</v>
      </c>
      <c r="F1569" s="12" t="s">
        <v>13766</v>
      </c>
      <c r="G1569" s="12">
        <v>2020</v>
      </c>
      <c r="H1569" s="70">
        <v>43986</v>
      </c>
      <c r="I1569" s="12" t="s">
        <v>21427</v>
      </c>
      <c r="K1569" s="12" t="s">
        <v>21428</v>
      </c>
    </row>
    <row r="1570" spans="1:11" ht="15.75" customHeight="1">
      <c r="A1570" s="12">
        <v>32518756</v>
      </c>
      <c r="B1570" s="12" t="s">
        <v>21429</v>
      </c>
      <c r="C1570" s="12" t="s">
        <v>21430</v>
      </c>
      <c r="D1570" s="12" t="s">
        <v>21431</v>
      </c>
      <c r="E1570" s="12" t="s">
        <v>21432</v>
      </c>
      <c r="F1570" s="12" t="s">
        <v>21433</v>
      </c>
      <c r="G1570" s="12">
        <v>2020</v>
      </c>
      <c r="H1570" s="70">
        <v>43993</v>
      </c>
      <c r="I1570" s="12" t="s">
        <v>21434</v>
      </c>
      <c r="K1570" s="12" t="s">
        <v>21435</v>
      </c>
    </row>
    <row r="1571" spans="1:11" ht="15.75" customHeight="1">
      <c r="A1571" s="12">
        <v>30318949</v>
      </c>
      <c r="B1571" s="12" t="s">
        <v>21436</v>
      </c>
      <c r="C1571" s="12" t="s">
        <v>21437</v>
      </c>
      <c r="D1571" s="12" t="s">
        <v>21438</v>
      </c>
      <c r="E1571" s="12" t="s">
        <v>21439</v>
      </c>
      <c r="F1571" s="12" t="s">
        <v>9822</v>
      </c>
      <c r="G1571" s="12">
        <v>2020</v>
      </c>
      <c r="H1571" s="70">
        <v>43389</v>
      </c>
      <c r="K1571" s="12" t="s">
        <v>21440</v>
      </c>
    </row>
    <row r="1572" spans="1:11" ht="15.75" customHeight="1">
      <c r="A1572" s="12">
        <v>31320394</v>
      </c>
      <c r="B1572" s="12" t="s">
        <v>21441</v>
      </c>
      <c r="C1572" s="12" t="s">
        <v>21442</v>
      </c>
      <c r="D1572" s="12" t="s">
        <v>21443</v>
      </c>
      <c r="E1572" s="12" t="s">
        <v>7926</v>
      </c>
      <c r="F1572" s="12" t="s">
        <v>251</v>
      </c>
      <c r="G1572" s="12">
        <v>2020</v>
      </c>
      <c r="H1572" s="70">
        <v>43666</v>
      </c>
      <c r="K1572" s="12" t="s">
        <v>21444</v>
      </c>
    </row>
    <row r="1573" spans="1:11" ht="15.75" customHeight="1">
      <c r="A1573" s="12">
        <v>31515293</v>
      </c>
      <c r="B1573" s="12" t="s">
        <v>21445</v>
      </c>
      <c r="C1573" s="12" t="s">
        <v>21446</v>
      </c>
      <c r="D1573" s="12" t="s">
        <v>21447</v>
      </c>
      <c r="E1573" s="12" t="s">
        <v>12465</v>
      </c>
      <c r="F1573" s="12" t="s">
        <v>251</v>
      </c>
      <c r="G1573" s="12">
        <v>2020</v>
      </c>
      <c r="H1573" s="70">
        <v>43722</v>
      </c>
      <c r="I1573" s="12" t="s">
        <v>21448</v>
      </c>
      <c r="J1573" s="12" t="s">
        <v>21449</v>
      </c>
      <c r="K1573" s="12" t="s">
        <v>21450</v>
      </c>
    </row>
    <row r="1574" spans="1:11" ht="15.75" customHeight="1">
      <c r="A1574" s="12">
        <v>32149958</v>
      </c>
      <c r="B1574" s="12" t="s">
        <v>21451</v>
      </c>
      <c r="C1574" s="12" t="s">
        <v>21452</v>
      </c>
      <c r="D1574" s="12" t="s">
        <v>21453</v>
      </c>
      <c r="E1574" s="12" t="s">
        <v>21454</v>
      </c>
      <c r="F1574" s="12" t="s">
        <v>128</v>
      </c>
      <c r="G1574" s="12">
        <v>2020</v>
      </c>
      <c r="H1574" s="70">
        <v>43900</v>
      </c>
      <c r="I1574" s="12" t="s">
        <v>21455</v>
      </c>
      <c r="J1574" s="12" t="s">
        <v>21456</v>
      </c>
      <c r="K1574" s="12" t="s">
        <v>21457</v>
      </c>
    </row>
    <row r="1575" spans="1:11" ht="15.75" customHeight="1">
      <c r="A1575" s="12">
        <v>32171768</v>
      </c>
      <c r="B1575" s="12" t="s">
        <v>21458</v>
      </c>
      <c r="C1575" s="12" t="s">
        <v>21459</v>
      </c>
      <c r="D1575" s="12" t="s">
        <v>21460</v>
      </c>
      <c r="E1575" s="12" t="s">
        <v>21461</v>
      </c>
      <c r="F1575" s="12" t="s">
        <v>21462</v>
      </c>
      <c r="G1575" s="12">
        <v>2020</v>
      </c>
      <c r="H1575" s="70">
        <v>43906</v>
      </c>
      <c r="I1575" s="12" t="s">
        <v>21463</v>
      </c>
      <c r="J1575" s="12" t="s">
        <v>21464</v>
      </c>
      <c r="K1575" s="12" t="s">
        <v>21465</v>
      </c>
    </row>
    <row r="1576" spans="1:11" ht="15.75" customHeight="1">
      <c r="A1576" s="12">
        <v>32202687</v>
      </c>
      <c r="B1576" s="12" t="s">
        <v>21466</v>
      </c>
      <c r="C1576" s="12" t="s">
        <v>21467</v>
      </c>
      <c r="D1576" s="12" t="s">
        <v>21468</v>
      </c>
      <c r="E1576" s="12" t="s">
        <v>12342</v>
      </c>
      <c r="F1576" s="12" t="s">
        <v>8621</v>
      </c>
      <c r="G1576" s="12">
        <v>2020</v>
      </c>
      <c r="H1576" s="70">
        <v>43914</v>
      </c>
      <c r="K1576" s="12" t="s">
        <v>21469</v>
      </c>
    </row>
    <row r="1577" spans="1:11" ht="15.75" customHeight="1">
      <c r="A1577" s="12">
        <v>32212259</v>
      </c>
      <c r="B1577" s="12" t="s">
        <v>21470</v>
      </c>
      <c r="C1577" s="12" t="s">
        <v>21471</v>
      </c>
      <c r="D1577" s="12" t="s">
        <v>21472</v>
      </c>
      <c r="E1577" s="12" t="s">
        <v>21473</v>
      </c>
      <c r="F1577" s="12" t="s">
        <v>21474</v>
      </c>
      <c r="G1577" s="12">
        <v>2020</v>
      </c>
      <c r="H1577" s="70">
        <v>43917</v>
      </c>
      <c r="K1577" s="12" t="s">
        <v>21475</v>
      </c>
    </row>
    <row r="1578" spans="1:11" ht="15.75" customHeight="1">
      <c r="A1578" s="12">
        <v>32247863</v>
      </c>
      <c r="B1578" s="12" t="s">
        <v>21476</v>
      </c>
      <c r="C1578" s="12" t="s">
        <v>21477</v>
      </c>
      <c r="D1578" s="12" t="s">
        <v>21478</v>
      </c>
      <c r="E1578" s="12" t="s">
        <v>15874</v>
      </c>
      <c r="F1578" s="12" t="s">
        <v>4761</v>
      </c>
      <c r="G1578" s="12">
        <v>2020</v>
      </c>
      <c r="H1578" s="70">
        <v>43927</v>
      </c>
      <c r="I1578" s="12" t="s">
        <v>21479</v>
      </c>
      <c r="K1578" s="12" t="s">
        <v>21480</v>
      </c>
    </row>
    <row r="1579" spans="1:11" ht="15.75" customHeight="1">
      <c r="A1579" s="12">
        <v>32299615</v>
      </c>
      <c r="B1579" s="12" t="s">
        <v>21481</v>
      </c>
      <c r="C1579" s="12" t="s">
        <v>21482</v>
      </c>
      <c r="D1579" s="12" t="s">
        <v>21483</v>
      </c>
      <c r="E1579" s="12" t="s">
        <v>21484</v>
      </c>
      <c r="F1579" s="12" t="s">
        <v>1636</v>
      </c>
      <c r="G1579" s="12">
        <v>2020</v>
      </c>
      <c r="H1579" s="70">
        <v>43939</v>
      </c>
      <c r="K1579" s="12" t="s">
        <v>21485</v>
      </c>
    </row>
    <row r="1580" spans="1:11" ht="15.75" customHeight="1">
      <c r="A1580" s="12">
        <v>32315215</v>
      </c>
      <c r="B1580" s="12" t="s">
        <v>21486</v>
      </c>
      <c r="C1580" s="12" t="s">
        <v>21487</v>
      </c>
      <c r="D1580" s="12" t="s">
        <v>21488</v>
      </c>
      <c r="E1580" s="12" t="s">
        <v>21489</v>
      </c>
      <c r="F1580" s="12" t="s">
        <v>21490</v>
      </c>
      <c r="G1580" s="12">
        <v>2020</v>
      </c>
      <c r="H1580" s="70">
        <v>43943</v>
      </c>
      <c r="K1580" s="12" t="s">
        <v>21491</v>
      </c>
    </row>
    <row r="1581" spans="1:11" ht="15.75" customHeight="1">
      <c r="A1581" s="12">
        <v>32356960</v>
      </c>
      <c r="B1581" s="12" t="s">
        <v>21492</v>
      </c>
      <c r="C1581" s="12" t="s">
        <v>21493</v>
      </c>
      <c r="D1581" s="12" t="s">
        <v>21494</v>
      </c>
      <c r="E1581" s="12" t="s">
        <v>21495</v>
      </c>
      <c r="F1581" s="12" t="s">
        <v>128</v>
      </c>
      <c r="G1581" s="12">
        <v>2020</v>
      </c>
      <c r="H1581" s="70">
        <v>43953</v>
      </c>
      <c r="K1581" s="12" t="s">
        <v>21496</v>
      </c>
    </row>
    <row r="1582" spans="1:11" ht="15.75" customHeight="1">
      <c r="A1582" s="12">
        <v>32386995</v>
      </c>
      <c r="B1582" s="12" t="s">
        <v>21497</v>
      </c>
      <c r="C1582" s="12" t="s">
        <v>21498</v>
      </c>
      <c r="D1582" s="12" t="s">
        <v>21499</v>
      </c>
      <c r="E1582" s="12" t="s">
        <v>21500</v>
      </c>
      <c r="F1582" s="12" t="s">
        <v>21501</v>
      </c>
      <c r="G1582" s="12">
        <v>2020</v>
      </c>
      <c r="H1582" s="70">
        <v>43962</v>
      </c>
      <c r="K1582" s="12" t="s">
        <v>21502</v>
      </c>
    </row>
    <row r="1583" spans="1:11" ht="15.75" customHeight="1">
      <c r="A1583" s="12">
        <v>32403988</v>
      </c>
      <c r="B1583" s="12" t="s">
        <v>21503</v>
      </c>
      <c r="C1583" s="12" t="s">
        <v>21504</v>
      </c>
      <c r="D1583" s="12" t="s">
        <v>21505</v>
      </c>
      <c r="E1583" s="12" t="s">
        <v>21506</v>
      </c>
      <c r="F1583" s="12" t="s">
        <v>725</v>
      </c>
      <c r="G1583" s="12">
        <v>2020</v>
      </c>
      <c r="H1583" s="70">
        <v>43966</v>
      </c>
      <c r="I1583" s="12" t="s">
        <v>21507</v>
      </c>
      <c r="J1583" s="12" t="s">
        <v>21508</v>
      </c>
      <c r="K1583" s="12" t="s">
        <v>21509</v>
      </c>
    </row>
    <row r="1584" spans="1:11" ht="15.75" customHeight="1">
      <c r="A1584" s="12">
        <v>32413018</v>
      </c>
      <c r="B1584" s="12" t="s">
        <v>21510</v>
      </c>
      <c r="C1584" s="12" t="s">
        <v>21511</v>
      </c>
      <c r="D1584" s="12" t="s">
        <v>21512</v>
      </c>
      <c r="E1584" s="12" t="s">
        <v>21513</v>
      </c>
      <c r="F1584" s="12" t="s">
        <v>128</v>
      </c>
      <c r="G1584" s="12">
        <v>2020</v>
      </c>
      <c r="H1584" s="70">
        <v>43967</v>
      </c>
      <c r="K1584" s="12" t="s">
        <v>21514</v>
      </c>
    </row>
    <row r="1585" spans="1:11" ht="15.75" customHeight="1">
      <c r="A1585" s="12">
        <v>32421299</v>
      </c>
      <c r="B1585" s="12" t="s">
        <v>21515</v>
      </c>
      <c r="C1585" s="12" t="s">
        <v>21516</v>
      </c>
      <c r="D1585" s="12" t="s">
        <v>21517</v>
      </c>
      <c r="E1585" s="12" t="s">
        <v>12624</v>
      </c>
      <c r="F1585" s="12" t="s">
        <v>128</v>
      </c>
      <c r="G1585" s="12">
        <v>2020</v>
      </c>
      <c r="H1585" s="70">
        <v>43970</v>
      </c>
      <c r="K1585" s="12" t="s">
        <v>21518</v>
      </c>
    </row>
    <row r="1586" spans="1:11" ht="15.75" customHeight="1">
      <c r="A1586" s="12">
        <v>32473145</v>
      </c>
      <c r="B1586" s="12" t="s">
        <v>21519</v>
      </c>
      <c r="C1586" s="12" t="s">
        <v>21520</v>
      </c>
      <c r="D1586" s="12" t="s">
        <v>21521</v>
      </c>
      <c r="E1586" s="12" t="s">
        <v>21522</v>
      </c>
      <c r="F1586" s="12" t="s">
        <v>987</v>
      </c>
      <c r="G1586" s="12">
        <v>2020</v>
      </c>
      <c r="H1586" s="70">
        <v>43982</v>
      </c>
      <c r="K1586" s="12" t="s">
        <v>21523</v>
      </c>
    </row>
    <row r="1587" spans="1:11" ht="15.75" customHeight="1">
      <c r="A1587" s="12">
        <v>32532724</v>
      </c>
      <c r="B1587" s="12" t="s">
        <v>21524</v>
      </c>
      <c r="C1587" s="12" t="s">
        <v>21525</v>
      </c>
      <c r="D1587" s="12" t="s">
        <v>21526</v>
      </c>
      <c r="E1587" s="12" t="s">
        <v>21527</v>
      </c>
      <c r="F1587" s="12" t="s">
        <v>11324</v>
      </c>
      <c r="G1587" s="12">
        <v>2020</v>
      </c>
      <c r="H1587" s="70">
        <v>43996</v>
      </c>
      <c r="I1587" s="12" t="s">
        <v>21528</v>
      </c>
    </row>
    <row r="1588" spans="1:11" ht="15.75" customHeight="1">
      <c r="A1588" s="12">
        <v>32583248</v>
      </c>
      <c r="B1588" s="12" t="s">
        <v>21529</v>
      </c>
      <c r="C1588" s="12" t="s">
        <v>21530</v>
      </c>
      <c r="D1588" s="12" t="s">
        <v>21531</v>
      </c>
      <c r="E1588" s="12" t="s">
        <v>21052</v>
      </c>
      <c r="F1588" s="12" t="s">
        <v>6084</v>
      </c>
      <c r="G1588" s="12">
        <v>2020</v>
      </c>
      <c r="H1588" s="70">
        <v>44008</v>
      </c>
      <c r="K1588" s="12" t="s">
        <v>21532</v>
      </c>
    </row>
    <row r="1589" spans="1:11" ht="15.75" customHeight="1">
      <c r="A1589" s="12">
        <v>32589825</v>
      </c>
      <c r="B1589" s="12" t="s">
        <v>21533</v>
      </c>
      <c r="C1589" s="12" t="s">
        <v>21534</v>
      </c>
      <c r="D1589" s="12" t="s">
        <v>21535</v>
      </c>
      <c r="E1589" s="12" t="s">
        <v>8376</v>
      </c>
      <c r="F1589" s="12" t="s">
        <v>1764</v>
      </c>
      <c r="G1589" s="12">
        <v>2020</v>
      </c>
      <c r="H1589" s="70">
        <v>44009</v>
      </c>
      <c r="K1589" s="12" t="s">
        <v>21536</v>
      </c>
    </row>
    <row r="1590" spans="1:11" ht="15.75" customHeight="1">
      <c r="A1590" s="12">
        <v>32497069</v>
      </c>
      <c r="B1590" s="12" t="s">
        <v>21537</v>
      </c>
      <c r="C1590" s="12" t="s">
        <v>21538</v>
      </c>
      <c r="D1590" s="12" t="s">
        <v>21539</v>
      </c>
      <c r="E1590" s="12" t="s">
        <v>21540</v>
      </c>
      <c r="F1590" s="12" t="s">
        <v>2168</v>
      </c>
      <c r="G1590" s="12">
        <v>2020</v>
      </c>
      <c r="H1590" s="70">
        <v>43987</v>
      </c>
      <c r="I1590" s="12" t="s">
        <v>21541</v>
      </c>
      <c r="K1590" s="12" t="s">
        <v>21542</v>
      </c>
    </row>
    <row r="1591" spans="1:11" ht="15.75" customHeight="1">
      <c r="A1591" s="12">
        <v>32647750</v>
      </c>
      <c r="B1591" s="12" t="s">
        <v>21543</v>
      </c>
      <c r="C1591" s="12" t="s">
        <v>21544</v>
      </c>
      <c r="D1591" s="12" t="s">
        <v>21545</v>
      </c>
      <c r="E1591" s="12" t="s">
        <v>21546</v>
      </c>
      <c r="F1591" s="12" t="s">
        <v>15529</v>
      </c>
      <c r="G1591" s="12">
        <v>2020</v>
      </c>
      <c r="H1591" s="70">
        <v>44026</v>
      </c>
      <c r="I1591" s="12" t="s">
        <v>21547</v>
      </c>
      <c r="K1591" s="12" t="s">
        <v>21548</v>
      </c>
    </row>
    <row r="1592" spans="1:11" ht="15.75" customHeight="1">
      <c r="A1592" s="12">
        <v>32516318</v>
      </c>
      <c r="B1592" s="12" t="s">
        <v>21549</v>
      </c>
      <c r="C1592" s="12" t="s">
        <v>21550</v>
      </c>
      <c r="D1592" s="12" t="s">
        <v>21551</v>
      </c>
      <c r="E1592" s="12" t="s">
        <v>21552</v>
      </c>
      <c r="F1592" s="12" t="s">
        <v>2168</v>
      </c>
      <c r="G1592" s="12">
        <v>2020</v>
      </c>
      <c r="H1592" s="70">
        <v>43992</v>
      </c>
      <c r="I1592" s="12" t="s">
        <v>21553</v>
      </c>
      <c r="K1592" s="12" t="s">
        <v>21554</v>
      </c>
    </row>
    <row r="1593" spans="1:11" ht="15.75" customHeight="1">
      <c r="A1593" s="12">
        <v>32597859</v>
      </c>
      <c r="B1593" s="12" t="s">
        <v>21555</v>
      </c>
      <c r="C1593" s="12" t="s">
        <v>21556</v>
      </c>
      <c r="D1593" s="12" t="s">
        <v>21557</v>
      </c>
      <c r="E1593" s="12" t="s">
        <v>21558</v>
      </c>
      <c r="F1593" s="12" t="s">
        <v>1248</v>
      </c>
      <c r="G1593" s="12">
        <v>2020</v>
      </c>
      <c r="H1593" s="70">
        <v>44012</v>
      </c>
      <c r="I1593" s="12" t="s">
        <v>21559</v>
      </c>
      <c r="J1593" s="12" t="s">
        <v>21560</v>
      </c>
      <c r="K1593" s="12" t="s">
        <v>21561</v>
      </c>
    </row>
    <row r="1594" spans="1:11" ht="15.75" customHeight="1">
      <c r="A1594" s="12">
        <v>32670702</v>
      </c>
      <c r="B1594" s="12" t="s">
        <v>21562</v>
      </c>
      <c r="C1594" s="12" t="s">
        <v>21563</v>
      </c>
      <c r="D1594" s="12" t="s">
        <v>21564</v>
      </c>
      <c r="E1594" s="12" t="s">
        <v>21565</v>
      </c>
      <c r="F1594" s="12" t="s">
        <v>19238</v>
      </c>
      <c r="G1594" s="12">
        <v>2020</v>
      </c>
      <c r="H1594" s="70">
        <v>44029</v>
      </c>
      <c r="I1594" s="12" t="s">
        <v>21566</v>
      </c>
      <c r="K1594" s="12" t="s">
        <v>21567</v>
      </c>
    </row>
    <row r="1595" spans="1:11" ht="15.75" customHeight="1">
      <c r="A1595" s="12">
        <v>32842324</v>
      </c>
      <c r="B1595" s="12" t="s">
        <v>21568</v>
      </c>
      <c r="C1595" s="12" t="s">
        <v>21569</v>
      </c>
      <c r="D1595" s="12" t="s">
        <v>21570</v>
      </c>
      <c r="E1595" s="12" t="s">
        <v>21571</v>
      </c>
      <c r="F1595" s="12" t="s">
        <v>21572</v>
      </c>
      <c r="G1595" s="12">
        <v>2020</v>
      </c>
      <c r="H1595" s="70">
        <v>44069</v>
      </c>
      <c r="K1595" s="12" t="s">
        <v>21573</v>
      </c>
    </row>
    <row r="1596" spans="1:11" ht="15.75" customHeight="1">
      <c r="A1596" s="12">
        <v>32145988</v>
      </c>
      <c r="B1596" s="12" t="s">
        <v>21574</v>
      </c>
      <c r="C1596" s="12" t="s">
        <v>21575</v>
      </c>
      <c r="D1596" s="12" t="s">
        <v>21576</v>
      </c>
      <c r="E1596" s="12" t="s">
        <v>21577</v>
      </c>
      <c r="F1596" s="12" t="s">
        <v>215</v>
      </c>
      <c r="G1596" s="12">
        <v>2020</v>
      </c>
      <c r="H1596" s="70">
        <v>43899</v>
      </c>
      <c r="K1596" s="12" t="s">
        <v>21578</v>
      </c>
    </row>
    <row r="1597" spans="1:11" ht="15.75" customHeight="1">
      <c r="A1597" s="12">
        <v>32539504</v>
      </c>
      <c r="B1597" s="12" t="s">
        <v>21579</v>
      </c>
      <c r="C1597" s="12" t="s">
        <v>21580</v>
      </c>
      <c r="D1597" s="12" t="s">
        <v>21581</v>
      </c>
      <c r="E1597" s="12" t="s">
        <v>21582</v>
      </c>
      <c r="F1597" s="12" t="s">
        <v>21583</v>
      </c>
      <c r="G1597" s="12">
        <v>2020</v>
      </c>
      <c r="H1597" s="70">
        <v>43999</v>
      </c>
      <c r="K1597" s="12" t="s">
        <v>21584</v>
      </c>
    </row>
    <row r="1598" spans="1:11" ht="15.75" customHeight="1">
      <c r="A1598" s="12">
        <v>32546213</v>
      </c>
      <c r="B1598" s="12" t="s">
        <v>21585</v>
      </c>
      <c r="C1598" s="12" t="s">
        <v>21586</v>
      </c>
      <c r="D1598" s="12" t="s">
        <v>21587</v>
      </c>
      <c r="E1598" s="12" t="s">
        <v>7610</v>
      </c>
      <c r="F1598" s="12" t="s">
        <v>341</v>
      </c>
      <c r="G1598" s="12">
        <v>2020</v>
      </c>
      <c r="H1598" s="70">
        <v>44000</v>
      </c>
      <c r="I1598" s="12" t="s">
        <v>21588</v>
      </c>
      <c r="K1598" s="12" t="s">
        <v>21589</v>
      </c>
    </row>
    <row r="1599" spans="1:11" ht="15.75" customHeight="1">
      <c r="A1599" s="12">
        <v>32554379</v>
      </c>
      <c r="B1599" s="12" t="s">
        <v>21590</v>
      </c>
      <c r="C1599" s="12" t="s">
        <v>21591</v>
      </c>
      <c r="D1599" s="12" t="s">
        <v>21592</v>
      </c>
      <c r="E1599" s="12" t="s">
        <v>21593</v>
      </c>
      <c r="F1599" s="12" t="s">
        <v>4646</v>
      </c>
      <c r="G1599" s="12">
        <v>2020</v>
      </c>
      <c r="H1599" s="70">
        <v>44002</v>
      </c>
      <c r="I1599" s="12" t="s">
        <v>21594</v>
      </c>
      <c r="K1599" s="12" t="s">
        <v>21595</v>
      </c>
    </row>
    <row r="1600" spans="1:11" ht="15.75" customHeight="1">
      <c r="A1600" s="12">
        <v>32560559</v>
      </c>
      <c r="B1600" s="12" t="s">
        <v>21596</v>
      </c>
      <c r="C1600" s="12" t="s">
        <v>21597</v>
      </c>
      <c r="D1600" s="12" t="s">
        <v>21598</v>
      </c>
      <c r="E1600" s="12" t="s">
        <v>21599</v>
      </c>
      <c r="F1600" s="12" t="s">
        <v>11544</v>
      </c>
      <c r="G1600" s="12">
        <v>2020</v>
      </c>
      <c r="H1600" s="70">
        <v>44003</v>
      </c>
      <c r="I1600" s="12" t="s">
        <v>21600</v>
      </c>
      <c r="K1600" s="12" t="s">
        <v>21601</v>
      </c>
    </row>
    <row r="1601" spans="1:11" ht="15.75" customHeight="1">
      <c r="A1601" s="12">
        <v>32341118</v>
      </c>
      <c r="B1601" s="12" t="s">
        <v>21602</v>
      </c>
      <c r="C1601" s="12" t="s">
        <v>21603</v>
      </c>
      <c r="D1601" s="12" t="s">
        <v>21604</v>
      </c>
      <c r="E1601" s="12" t="s">
        <v>21605</v>
      </c>
      <c r="F1601" s="12" t="s">
        <v>90</v>
      </c>
      <c r="G1601" s="12">
        <v>2020</v>
      </c>
      <c r="H1601" s="70">
        <v>43950</v>
      </c>
      <c r="I1601" s="12" t="s">
        <v>21606</v>
      </c>
      <c r="K1601" s="12" t="s">
        <v>21607</v>
      </c>
    </row>
    <row r="1602" spans="1:11" ht="15.75" customHeight="1">
      <c r="A1602" s="12">
        <v>32478518</v>
      </c>
      <c r="B1602" s="12" t="s">
        <v>21608</v>
      </c>
      <c r="C1602" s="12" t="s">
        <v>21609</v>
      </c>
      <c r="D1602" s="12" t="s">
        <v>21610</v>
      </c>
      <c r="E1602" s="12" t="s">
        <v>21611</v>
      </c>
      <c r="F1602" s="12" t="s">
        <v>55</v>
      </c>
      <c r="G1602" s="12">
        <v>2020</v>
      </c>
      <c r="H1602" s="70">
        <v>43984</v>
      </c>
      <c r="K1602" s="12" t="s">
        <v>21612</v>
      </c>
    </row>
    <row r="1603" spans="1:11" ht="15.75" customHeight="1">
      <c r="A1603" s="12">
        <v>32446560</v>
      </c>
      <c r="B1603" s="12" t="s">
        <v>21613</v>
      </c>
      <c r="C1603" s="12" t="s">
        <v>21614</v>
      </c>
      <c r="D1603" s="12" t="s">
        <v>21615</v>
      </c>
      <c r="E1603" s="12" t="s">
        <v>21616</v>
      </c>
      <c r="F1603" s="12" t="s">
        <v>384</v>
      </c>
      <c r="G1603" s="12">
        <v>2020</v>
      </c>
      <c r="H1603" s="70">
        <v>43976</v>
      </c>
      <c r="K1603" s="12" t="s">
        <v>21617</v>
      </c>
    </row>
    <row r="1604" spans="1:11" ht="15.75" customHeight="1">
      <c r="A1604" s="12">
        <v>32606124</v>
      </c>
      <c r="B1604" s="12" t="s">
        <v>21618</v>
      </c>
      <c r="C1604" s="12" t="s">
        <v>21619</v>
      </c>
      <c r="D1604" s="12" t="s">
        <v>21620</v>
      </c>
      <c r="E1604" s="12" t="s">
        <v>21621</v>
      </c>
      <c r="F1604" s="12" t="s">
        <v>5530</v>
      </c>
      <c r="G1604" s="12">
        <v>2020</v>
      </c>
      <c r="H1604" s="70">
        <v>44014</v>
      </c>
      <c r="I1604" s="12" t="s">
        <v>21622</v>
      </c>
      <c r="K1604" s="12" t="s">
        <v>21623</v>
      </c>
    </row>
    <row r="1605" spans="1:11" ht="15.75" customHeight="1">
      <c r="A1605" s="12">
        <v>31380730</v>
      </c>
      <c r="B1605" s="12" t="s">
        <v>21624</v>
      </c>
      <c r="C1605" s="12" t="s">
        <v>21625</v>
      </c>
      <c r="D1605" s="12" t="s">
        <v>21626</v>
      </c>
      <c r="E1605" s="12" t="s">
        <v>16241</v>
      </c>
      <c r="F1605" s="12" t="s">
        <v>16242</v>
      </c>
      <c r="G1605" s="12">
        <v>2020</v>
      </c>
      <c r="H1605" s="70">
        <v>43683</v>
      </c>
      <c r="K1605" s="12" t="s">
        <v>21627</v>
      </c>
    </row>
    <row r="1606" spans="1:11" ht="15.75" customHeight="1">
      <c r="A1606" s="12">
        <v>32036466</v>
      </c>
      <c r="B1606" s="12" t="s">
        <v>21628</v>
      </c>
      <c r="C1606" s="12" t="s">
        <v>21629</v>
      </c>
      <c r="D1606" s="12" t="s">
        <v>21630</v>
      </c>
      <c r="E1606" s="12" t="s">
        <v>418</v>
      </c>
      <c r="F1606" s="12" t="s">
        <v>1276</v>
      </c>
      <c r="G1606" s="12">
        <v>2020</v>
      </c>
      <c r="H1606" s="70">
        <v>43871</v>
      </c>
      <c r="I1606" s="12" t="s">
        <v>21631</v>
      </c>
      <c r="K1606" s="12" t="s">
        <v>21632</v>
      </c>
    </row>
    <row r="1607" spans="1:11" ht="15.75" customHeight="1">
      <c r="A1607" s="12">
        <v>32173573</v>
      </c>
      <c r="B1607" s="12" t="s">
        <v>21633</v>
      </c>
      <c r="C1607" s="12" t="s">
        <v>21634</v>
      </c>
      <c r="D1607" s="12" t="s">
        <v>21635</v>
      </c>
      <c r="E1607" s="12" t="s">
        <v>11638</v>
      </c>
      <c r="F1607" s="12" t="s">
        <v>4565</v>
      </c>
      <c r="G1607" s="12">
        <v>2020</v>
      </c>
      <c r="H1607" s="70">
        <v>43907</v>
      </c>
      <c r="K1607" s="12" t="s">
        <v>21636</v>
      </c>
    </row>
    <row r="1608" spans="1:11" ht="15.75" customHeight="1">
      <c r="A1608" s="12">
        <v>32209954</v>
      </c>
      <c r="B1608" s="12" t="s">
        <v>21637</v>
      </c>
      <c r="C1608" s="12" t="s">
        <v>21638</v>
      </c>
      <c r="D1608" s="12" t="s">
        <v>21639</v>
      </c>
      <c r="E1608" s="12" t="s">
        <v>1069</v>
      </c>
      <c r="F1608" s="12" t="s">
        <v>128</v>
      </c>
      <c r="G1608" s="12">
        <v>2020</v>
      </c>
      <c r="H1608" s="70">
        <v>43917</v>
      </c>
      <c r="I1608" s="12" t="s">
        <v>21640</v>
      </c>
      <c r="J1608" s="12" t="s">
        <v>21641</v>
      </c>
      <c r="K1608" s="12" t="s">
        <v>21642</v>
      </c>
    </row>
    <row r="1609" spans="1:11" ht="15.75" customHeight="1">
      <c r="A1609" s="12">
        <v>32394877</v>
      </c>
      <c r="B1609" s="12" t="s">
        <v>21643</v>
      </c>
      <c r="C1609" s="12" t="s">
        <v>21644</v>
      </c>
      <c r="D1609" s="12" t="s">
        <v>21645</v>
      </c>
      <c r="E1609" s="12" t="s">
        <v>17732</v>
      </c>
      <c r="F1609" s="12" t="s">
        <v>1912</v>
      </c>
      <c r="G1609" s="12">
        <v>2020</v>
      </c>
      <c r="H1609" s="70">
        <v>43964</v>
      </c>
      <c r="I1609" s="12" t="s">
        <v>21646</v>
      </c>
      <c r="K1609" s="12" t="s">
        <v>21647</v>
      </c>
    </row>
    <row r="1610" spans="1:11" ht="15.75" customHeight="1">
      <c r="A1610" s="12">
        <v>32463429</v>
      </c>
      <c r="B1610" s="12" t="s">
        <v>21648</v>
      </c>
      <c r="C1610" s="12" t="s">
        <v>21649</v>
      </c>
      <c r="D1610" s="12" t="s">
        <v>21650</v>
      </c>
      <c r="E1610" s="12" t="s">
        <v>3096</v>
      </c>
      <c r="F1610" s="12" t="s">
        <v>2860</v>
      </c>
      <c r="G1610" s="12">
        <v>2020</v>
      </c>
      <c r="H1610" s="70">
        <v>43980</v>
      </c>
      <c r="K1610" s="12" t="s">
        <v>21651</v>
      </c>
    </row>
    <row r="1611" spans="1:11" ht="15.75" customHeight="1">
      <c r="A1611" s="12">
        <v>32463432</v>
      </c>
      <c r="B1611" s="12" t="s">
        <v>21652</v>
      </c>
      <c r="C1611" s="12" t="s">
        <v>21649</v>
      </c>
      <c r="D1611" s="12" t="s">
        <v>21653</v>
      </c>
      <c r="E1611" s="12" t="s">
        <v>3096</v>
      </c>
      <c r="F1611" s="12" t="s">
        <v>2860</v>
      </c>
      <c r="G1611" s="12">
        <v>2020</v>
      </c>
      <c r="H1611" s="70">
        <v>43980</v>
      </c>
      <c r="K1611" s="12" t="s">
        <v>21654</v>
      </c>
    </row>
    <row r="1612" spans="1:11" ht="15.75" customHeight="1">
      <c r="A1612" s="12">
        <v>32517577</v>
      </c>
      <c r="B1612" s="12" t="s">
        <v>21655</v>
      </c>
      <c r="C1612" s="12" t="s">
        <v>21656</v>
      </c>
      <c r="D1612" s="12" t="s">
        <v>21657</v>
      </c>
      <c r="E1612" s="12" t="s">
        <v>21658</v>
      </c>
      <c r="F1612" s="12" t="s">
        <v>725</v>
      </c>
      <c r="G1612" s="12">
        <v>2020</v>
      </c>
      <c r="H1612" s="70">
        <v>43993</v>
      </c>
      <c r="K1612" s="12" t="s">
        <v>21659</v>
      </c>
    </row>
    <row r="1613" spans="1:11" ht="15.75" customHeight="1">
      <c r="A1613" s="12">
        <v>32592523</v>
      </c>
      <c r="B1613" s="12" t="s">
        <v>21660</v>
      </c>
      <c r="C1613" s="12" t="s">
        <v>21661</v>
      </c>
      <c r="D1613" s="12" t="s">
        <v>21662</v>
      </c>
      <c r="E1613" s="12" t="s">
        <v>21663</v>
      </c>
      <c r="F1613" s="12" t="s">
        <v>1699</v>
      </c>
      <c r="G1613" s="12">
        <v>2020</v>
      </c>
      <c r="H1613" s="70">
        <v>44010</v>
      </c>
      <c r="K1613" s="12" t="s">
        <v>21664</v>
      </c>
    </row>
    <row r="1614" spans="1:11" ht="15.75" customHeight="1">
      <c r="A1614" s="12">
        <v>32656570</v>
      </c>
      <c r="B1614" s="12" t="s">
        <v>21665</v>
      </c>
      <c r="C1614" s="12" t="s">
        <v>21666</v>
      </c>
      <c r="D1614" s="12" t="s">
        <v>21667</v>
      </c>
      <c r="E1614" s="12" t="s">
        <v>5644</v>
      </c>
      <c r="F1614" s="12" t="s">
        <v>336</v>
      </c>
      <c r="G1614" s="12">
        <v>2020</v>
      </c>
      <c r="H1614" s="70">
        <v>44026</v>
      </c>
    </row>
    <row r="1615" spans="1:11" ht="15.75" customHeight="1">
      <c r="A1615" s="12">
        <v>33154242</v>
      </c>
      <c r="B1615" s="12" t="s">
        <v>21668</v>
      </c>
      <c r="C1615" s="12" t="s">
        <v>21669</v>
      </c>
      <c r="D1615" s="12" t="s">
        <v>21670</v>
      </c>
      <c r="E1615" s="12" t="s">
        <v>21671</v>
      </c>
      <c r="F1615" s="12" t="s">
        <v>2250</v>
      </c>
      <c r="G1615" s="12">
        <v>2020</v>
      </c>
      <c r="H1615" s="70">
        <v>44141</v>
      </c>
      <c r="K1615" s="12" t="s">
        <v>21672</v>
      </c>
    </row>
    <row r="1616" spans="1:11" ht="15.75" customHeight="1">
      <c r="A1616" s="12">
        <v>32630694</v>
      </c>
      <c r="B1616" s="12" t="s">
        <v>21673</v>
      </c>
      <c r="C1616" s="12" t="s">
        <v>21674</v>
      </c>
      <c r="D1616" s="12" t="s">
        <v>21675</v>
      </c>
      <c r="E1616" s="12" t="s">
        <v>21676</v>
      </c>
      <c r="F1616" s="12" t="s">
        <v>12034</v>
      </c>
      <c r="G1616" s="12">
        <v>2020</v>
      </c>
      <c r="H1616" s="70">
        <v>44020</v>
      </c>
      <c r="I1616" s="12" t="s">
        <v>21677</v>
      </c>
      <c r="K1616" s="12" t="s">
        <v>21678</v>
      </c>
    </row>
    <row r="1617" spans="1:11" ht="15.75" customHeight="1">
      <c r="A1617" s="12">
        <v>32634134</v>
      </c>
      <c r="B1617" s="12" t="s">
        <v>21679</v>
      </c>
      <c r="C1617" s="12" t="s">
        <v>21680</v>
      </c>
      <c r="D1617" s="12" t="s">
        <v>21681</v>
      </c>
      <c r="E1617" s="12" t="s">
        <v>21682</v>
      </c>
      <c r="F1617" s="12" t="s">
        <v>14340</v>
      </c>
      <c r="G1617" s="12">
        <v>2020</v>
      </c>
      <c r="H1617" s="70">
        <v>44020</v>
      </c>
      <c r="I1617" s="12" t="s">
        <v>21683</v>
      </c>
      <c r="K1617" s="12" t="s">
        <v>21684</v>
      </c>
    </row>
    <row r="1618" spans="1:11" ht="15.75" customHeight="1">
      <c r="A1618" s="12">
        <v>32724807</v>
      </c>
      <c r="B1618" s="12" t="s">
        <v>21685</v>
      </c>
      <c r="C1618" s="12" t="s">
        <v>21686</v>
      </c>
      <c r="D1618" s="12" t="s">
        <v>21687</v>
      </c>
      <c r="E1618" s="12" t="s">
        <v>21688</v>
      </c>
      <c r="F1618" s="12" t="s">
        <v>2256</v>
      </c>
      <c r="G1618" s="12">
        <v>2020</v>
      </c>
      <c r="H1618" s="70">
        <v>44042</v>
      </c>
      <c r="I1618" s="12" t="s">
        <v>21689</v>
      </c>
      <c r="K1618" s="12" t="s">
        <v>21690</v>
      </c>
    </row>
    <row r="1619" spans="1:11" ht="15.75" customHeight="1">
      <c r="A1619" s="12">
        <v>32424009</v>
      </c>
      <c r="B1619" s="12" t="s">
        <v>21691</v>
      </c>
      <c r="C1619" s="12" t="s">
        <v>21692</v>
      </c>
      <c r="D1619" s="12" t="s">
        <v>21693</v>
      </c>
      <c r="E1619" s="12" t="s">
        <v>16700</v>
      </c>
      <c r="F1619" s="12" t="s">
        <v>691</v>
      </c>
      <c r="G1619" s="12">
        <v>2020</v>
      </c>
      <c r="H1619" s="70">
        <v>43971</v>
      </c>
      <c r="I1619" s="12" t="s">
        <v>21694</v>
      </c>
      <c r="K1619" s="12" t="s">
        <v>21695</v>
      </c>
    </row>
    <row r="1620" spans="1:11" ht="15.75" customHeight="1">
      <c r="A1620" s="12">
        <v>32766197</v>
      </c>
      <c r="B1620" s="12" t="s">
        <v>21696</v>
      </c>
      <c r="C1620" s="12" t="s">
        <v>21697</v>
      </c>
      <c r="D1620" s="12" t="s">
        <v>21698</v>
      </c>
      <c r="E1620" s="12" t="s">
        <v>21699</v>
      </c>
      <c r="F1620" s="12" t="s">
        <v>17339</v>
      </c>
      <c r="G1620" s="12">
        <v>2020</v>
      </c>
      <c r="H1620" s="70">
        <v>44052</v>
      </c>
      <c r="I1620" s="12" t="s">
        <v>21700</v>
      </c>
      <c r="K1620" s="12" t="s">
        <v>21701</v>
      </c>
    </row>
    <row r="1621" spans="1:11" ht="15.75" customHeight="1">
      <c r="A1621" s="12">
        <v>32667914</v>
      </c>
      <c r="B1621" s="12" t="s">
        <v>21702</v>
      </c>
      <c r="C1621" s="12" t="s">
        <v>21703</v>
      </c>
      <c r="D1621" s="12" t="s">
        <v>21704</v>
      </c>
      <c r="E1621" s="12" t="s">
        <v>6504</v>
      </c>
      <c r="F1621" s="12" t="s">
        <v>2175</v>
      </c>
      <c r="G1621" s="12">
        <v>2020</v>
      </c>
      <c r="H1621" s="70">
        <v>44028</v>
      </c>
      <c r="I1621" s="12" t="s">
        <v>21705</v>
      </c>
      <c r="K1621" s="12" t="s">
        <v>21706</v>
      </c>
    </row>
    <row r="1622" spans="1:11" ht="15.75" customHeight="1">
      <c r="A1622" s="12">
        <v>32315672</v>
      </c>
      <c r="B1622" s="12" t="s">
        <v>21707</v>
      </c>
      <c r="C1622" s="12" t="s">
        <v>21708</v>
      </c>
      <c r="D1622" s="12" t="s">
        <v>21709</v>
      </c>
      <c r="E1622" s="12" t="s">
        <v>21710</v>
      </c>
      <c r="F1622" s="12" t="s">
        <v>3917</v>
      </c>
      <c r="G1622" s="12">
        <v>2020</v>
      </c>
      <c r="H1622" s="70">
        <v>43943</v>
      </c>
      <c r="K1622" s="12" t="s">
        <v>21711</v>
      </c>
    </row>
    <row r="1623" spans="1:11" ht="15.75" customHeight="1">
      <c r="A1623" s="12">
        <v>32423914</v>
      </c>
      <c r="B1623" s="12" t="s">
        <v>21712</v>
      </c>
      <c r="C1623" s="12" t="s">
        <v>21713</v>
      </c>
      <c r="D1623" s="12" t="s">
        <v>21714</v>
      </c>
      <c r="E1623" s="12" t="s">
        <v>6889</v>
      </c>
      <c r="F1623" s="12" t="s">
        <v>90</v>
      </c>
      <c r="G1623" s="12">
        <v>2020</v>
      </c>
      <c r="H1623" s="70">
        <v>43971</v>
      </c>
      <c r="I1623" s="12" t="s">
        <v>21715</v>
      </c>
      <c r="K1623" s="12" t="s">
        <v>21716</v>
      </c>
    </row>
    <row r="1624" spans="1:11" ht="15.75" customHeight="1">
      <c r="A1624" s="12">
        <v>32703819</v>
      </c>
      <c r="B1624" s="12" t="s">
        <v>21717</v>
      </c>
      <c r="C1624" s="12" t="s">
        <v>21718</v>
      </c>
      <c r="D1624" s="12" t="s">
        <v>21719</v>
      </c>
      <c r="E1624" s="12" t="s">
        <v>21720</v>
      </c>
      <c r="F1624" s="12" t="s">
        <v>21721</v>
      </c>
      <c r="G1624" s="12">
        <v>2020</v>
      </c>
      <c r="H1624" s="70">
        <v>44037</v>
      </c>
      <c r="K1624" s="12" t="s">
        <v>21722</v>
      </c>
    </row>
    <row r="1625" spans="1:11" ht="15.75" customHeight="1">
      <c r="A1625" s="12">
        <v>32726928</v>
      </c>
      <c r="B1625" s="12" t="s">
        <v>21723</v>
      </c>
      <c r="C1625" s="12" t="s">
        <v>21724</v>
      </c>
      <c r="D1625" s="12" t="s">
        <v>21725</v>
      </c>
      <c r="E1625" s="12" t="s">
        <v>21726</v>
      </c>
      <c r="F1625" s="12" t="s">
        <v>21727</v>
      </c>
      <c r="G1625" s="12">
        <v>2020</v>
      </c>
      <c r="H1625" s="70">
        <v>44043</v>
      </c>
      <c r="I1625" s="12" t="s">
        <v>21728</v>
      </c>
      <c r="K1625" s="12" t="s">
        <v>21729</v>
      </c>
    </row>
    <row r="1626" spans="1:11" ht="15.75" customHeight="1">
      <c r="A1626" s="12">
        <v>32722712</v>
      </c>
      <c r="B1626" s="12" t="s">
        <v>21730</v>
      </c>
      <c r="C1626" s="12" t="s">
        <v>21731</v>
      </c>
      <c r="D1626" s="12" t="s">
        <v>21732</v>
      </c>
      <c r="E1626" s="12" t="s">
        <v>21733</v>
      </c>
      <c r="F1626" s="12" t="s">
        <v>2168</v>
      </c>
      <c r="G1626" s="12">
        <v>2020</v>
      </c>
      <c r="H1626" s="70">
        <v>44042</v>
      </c>
      <c r="I1626" s="12" t="s">
        <v>21734</v>
      </c>
      <c r="K1626" s="12" t="s">
        <v>21735</v>
      </c>
    </row>
    <row r="1627" spans="1:11" ht="15.75" customHeight="1">
      <c r="A1627" s="12">
        <v>32724139</v>
      </c>
      <c r="B1627" s="12" t="s">
        <v>21736</v>
      </c>
      <c r="C1627" s="12" t="s">
        <v>21737</v>
      </c>
      <c r="D1627" s="12" t="s">
        <v>21738</v>
      </c>
      <c r="E1627" s="12" t="s">
        <v>1457</v>
      </c>
      <c r="F1627" s="12" t="s">
        <v>7282</v>
      </c>
      <c r="G1627" s="12">
        <v>2020</v>
      </c>
      <c r="H1627" s="70">
        <v>44042</v>
      </c>
      <c r="I1627" s="12" t="s">
        <v>21739</v>
      </c>
      <c r="K1627" s="12" t="s">
        <v>21740</v>
      </c>
    </row>
    <row r="1628" spans="1:11" ht="15.75" customHeight="1">
      <c r="A1628" s="12">
        <v>32751142</v>
      </c>
      <c r="B1628" s="12" t="s">
        <v>21741</v>
      </c>
      <c r="C1628" s="12" t="s">
        <v>21742</v>
      </c>
      <c r="D1628" s="12" t="s">
        <v>21743</v>
      </c>
      <c r="E1628" s="12" t="s">
        <v>21744</v>
      </c>
      <c r="F1628" s="12" t="s">
        <v>21745</v>
      </c>
      <c r="G1628" s="12">
        <v>2020</v>
      </c>
      <c r="H1628" s="70">
        <v>44049</v>
      </c>
      <c r="I1628" s="12" t="s">
        <v>21746</v>
      </c>
      <c r="K1628" s="12" t="s">
        <v>21747</v>
      </c>
    </row>
    <row r="1629" spans="1:11" ht="15.75" customHeight="1">
      <c r="A1629" s="12">
        <v>32751883</v>
      </c>
      <c r="B1629" s="12" t="s">
        <v>21748</v>
      </c>
      <c r="C1629" s="12" t="s">
        <v>21749</v>
      </c>
      <c r="D1629" s="12" t="s">
        <v>21750</v>
      </c>
      <c r="E1629" s="12" t="s">
        <v>21751</v>
      </c>
      <c r="F1629" s="12" t="s">
        <v>20125</v>
      </c>
      <c r="G1629" s="12">
        <v>2020</v>
      </c>
      <c r="H1629" s="70">
        <v>44049</v>
      </c>
      <c r="I1629" s="12" t="s">
        <v>21752</v>
      </c>
      <c r="K1629" s="12" t="s">
        <v>21753</v>
      </c>
    </row>
    <row r="1630" spans="1:11" ht="15.75" customHeight="1">
      <c r="A1630" s="12">
        <v>29509650</v>
      </c>
      <c r="B1630" s="12" t="s">
        <v>21754</v>
      </c>
      <c r="C1630" s="12" t="s">
        <v>21755</v>
      </c>
      <c r="D1630" s="12" t="s">
        <v>21756</v>
      </c>
      <c r="E1630" s="12" t="s">
        <v>18376</v>
      </c>
      <c r="F1630" s="12" t="s">
        <v>1945</v>
      </c>
      <c r="G1630" s="12">
        <v>2020</v>
      </c>
      <c r="H1630" s="70">
        <v>43166</v>
      </c>
      <c r="K1630" s="12" t="s">
        <v>21757</v>
      </c>
    </row>
    <row r="1631" spans="1:11" ht="15.75" customHeight="1">
      <c r="A1631" s="12">
        <v>31586947</v>
      </c>
      <c r="B1631" s="12" t="s">
        <v>21758</v>
      </c>
      <c r="C1631" s="12" t="s">
        <v>21759</v>
      </c>
      <c r="D1631" s="12" t="s">
        <v>21760</v>
      </c>
      <c r="E1631" s="12" t="s">
        <v>16863</v>
      </c>
      <c r="F1631" s="12" t="s">
        <v>251</v>
      </c>
      <c r="G1631" s="12">
        <v>2020</v>
      </c>
      <c r="H1631" s="70">
        <v>43745</v>
      </c>
      <c r="I1631" s="12" t="s">
        <v>21761</v>
      </c>
      <c r="K1631" s="12" t="s">
        <v>21762</v>
      </c>
    </row>
    <row r="1632" spans="1:11" ht="15.75" customHeight="1">
      <c r="A1632" s="12">
        <v>31836678</v>
      </c>
      <c r="B1632" s="12" t="s">
        <v>21763</v>
      </c>
      <c r="C1632" s="12" t="s">
        <v>21764</v>
      </c>
      <c r="D1632" s="12" t="s">
        <v>21765</v>
      </c>
      <c r="E1632" s="12" t="s">
        <v>5010</v>
      </c>
      <c r="F1632" s="12" t="s">
        <v>251</v>
      </c>
      <c r="G1632" s="12">
        <v>2020</v>
      </c>
      <c r="H1632" s="70">
        <v>43814</v>
      </c>
      <c r="I1632" s="12" t="s">
        <v>21766</v>
      </c>
      <c r="J1632" s="12" t="s">
        <v>21767</v>
      </c>
      <c r="K1632" s="12" t="s">
        <v>21768</v>
      </c>
    </row>
    <row r="1633" spans="1:11" ht="15.75" customHeight="1">
      <c r="A1633" s="12">
        <v>31988220</v>
      </c>
      <c r="B1633" s="12" t="s">
        <v>21769</v>
      </c>
      <c r="C1633" s="12" t="s">
        <v>21770</v>
      </c>
      <c r="D1633" s="12" t="s">
        <v>21771</v>
      </c>
      <c r="E1633" s="12" t="s">
        <v>5740</v>
      </c>
      <c r="F1633" s="12" t="s">
        <v>251</v>
      </c>
      <c r="G1633" s="12">
        <v>2020</v>
      </c>
      <c r="H1633" s="70">
        <v>43859</v>
      </c>
      <c r="K1633" s="12" t="s">
        <v>21772</v>
      </c>
    </row>
    <row r="1634" spans="1:11" ht="15.75" customHeight="1">
      <c r="A1634" s="12">
        <v>32061528</v>
      </c>
      <c r="B1634" s="12" t="s">
        <v>21773</v>
      </c>
      <c r="C1634" s="12" t="s">
        <v>21774</v>
      </c>
      <c r="D1634" s="12" t="s">
        <v>21775</v>
      </c>
      <c r="E1634" s="12" t="s">
        <v>21776</v>
      </c>
      <c r="F1634" s="12" t="s">
        <v>18918</v>
      </c>
      <c r="G1634" s="12">
        <v>2020</v>
      </c>
      <c r="H1634" s="70">
        <v>43878</v>
      </c>
      <c r="K1634" s="12" t="s">
        <v>21777</v>
      </c>
    </row>
    <row r="1635" spans="1:11" ht="15.75" customHeight="1">
      <c r="A1635" s="12">
        <v>32070662</v>
      </c>
      <c r="B1635" s="12" t="s">
        <v>21778</v>
      </c>
      <c r="C1635" s="12" t="s">
        <v>21779</v>
      </c>
      <c r="D1635" s="12" t="s">
        <v>21780</v>
      </c>
      <c r="E1635" s="12" t="s">
        <v>68</v>
      </c>
      <c r="F1635" s="12" t="s">
        <v>18918</v>
      </c>
      <c r="G1635" s="12">
        <v>2020</v>
      </c>
      <c r="H1635" s="70">
        <v>43881</v>
      </c>
      <c r="K1635" s="12" t="s">
        <v>21781</v>
      </c>
    </row>
    <row r="1636" spans="1:11" ht="15.75" customHeight="1">
      <c r="A1636" s="12">
        <v>32181529</v>
      </c>
      <c r="B1636" s="12" t="s">
        <v>21782</v>
      </c>
      <c r="C1636" s="12" t="s">
        <v>21783</v>
      </c>
      <c r="D1636" s="12" t="s">
        <v>21784</v>
      </c>
      <c r="E1636" s="12" t="s">
        <v>21785</v>
      </c>
      <c r="F1636" s="12" t="s">
        <v>1057</v>
      </c>
      <c r="G1636" s="12">
        <v>2020</v>
      </c>
      <c r="H1636" s="70">
        <v>43908</v>
      </c>
      <c r="K1636" s="12" t="s">
        <v>21786</v>
      </c>
    </row>
    <row r="1637" spans="1:11" ht="15.75" customHeight="1">
      <c r="A1637" s="12">
        <v>32220009</v>
      </c>
      <c r="B1637" s="12" t="s">
        <v>21787</v>
      </c>
      <c r="C1637" s="12" t="s">
        <v>21788</v>
      </c>
      <c r="D1637" s="12" t="s">
        <v>21789</v>
      </c>
      <c r="E1637" s="12" t="s">
        <v>21790</v>
      </c>
      <c r="F1637" s="12" t="s">
        <v>21791</v>
      </c>
      <c r="G1637" s="12">
        <v>2020</v>
      </c>
      <c r="H1637" s="70">
        <v>43919</v>
      </c>
      <c r="I1637" s="12" t="s">
        <v>21792</v>
      </c>
      <c r="K1637" s="12" t="s">
        <v>21793</v>
      </c>
    </row>
    <row r="1638" spans="1:11" ht="15.75" customHeight="1">
      <c r="A1638" s="12">
        <v>32311665</v>
      </c>
      <c r="B1638" s="12" t="s">
        <v>21794</v>
      </c>
      <c r="C1638" s="12" t="s">
        <v>21795</v>
      </c>
      <c r="D1638" s="12" t="s">
        <v>21796</v>
      </c>
      <c r="E1638" s="12" t="s">
        <v>21797</v>
      </c>
      <c r="F1638" s="12" t="s">
        <v>144</v>
      </c>
      <c r="G1638" s="12">
        <v>2020</v>
      </c>
      <c r="H1638" s="70">
        <v>43942</v>
      </c>
      <c r="K1638" s="12" t="s">
        <v>21798</v>
      </c>
    </row>
    <row r="1639" spans="1:11" ht="15.75" customHeight="1">
      <c r="A1639" s="12">
        <v>32355106</v>
      </c>
      <c r="B1639" s="12" t="s">
        <v>21799</v>
      </c>
      <c r="C1639" s="12" t="s">
        <v>21800</v>
      </c>
      <c r="D1639" s="12" t="s">
        <v>21801</v>
      </c>
      <c r="E1639" s="12" t="s">
        <v>11620</v>
      </c>
      <c r="F1639" s="12" t="s">
        <v>128</v>
      </c>
      <c r="G1639" s="12">
        <v>2020</v>
      </c>
      <c r="H1639" s="70">
        <v>43953</v>
      </c>
      <c r="K1639" s="12" t="s">
        <v>21802</v>
      </c>
    </row>
    <row r="1640" spans="1:11" ht="15.75" customHeight="1">
      <c r="A1640" s="12">
        <v>32379403</v>
      </c>
      <c r="B1640" s="12" t="s">
        <v>21803</v>
      </c>
      <c r="C1640" s="12" t="s">
        <v>21804</v>
      </c>
      <c r="D1640" s="12" t="s">
        <v>21805</v>
      </c>
      <c r="E1640" s="12" t="s">
        <v>21806</v>
      </c>
      <c r="F1640" s="12" t="s">
        <v>21807</v>
      </c>
      <c r="G1640" s="12">
        <v>2020</v>
      </c>
      <c r="H1640" s="70">
        <v>43959</v>
      </c>
      <c r="K1640" s="12" t="s">
        <v>21808</v>
      </c>
    </row>
    <row r="1641" spans="1:11" ht="15.75" customHeight="1">
      <c r="A1641" s="12">
        <v>32530259</v>
      </c>
      <c r="B1641" s="12" t="s">
        <v>21809</v>
      </c>
      <c r="C1641" s="12" t="s">
        <v>21810</v>
      </c>
      <c r="D1641" s="12" t="s">
        <v>21811</v>
      </c>
      <c r="E1641" s="12" t="s">
        <v>21812</v>
      </c>
      <c r="F1641" s="12" t="s">
        <v>15459</v>
      </c>
      <c r="G1641" s="12">
        <v>2020</v>
      </c>
      <c r="H1641" s="70">
        <v>43995</v>
      </c>
      <c r="I1641" s="12" t="s">
        <v>21813</v>
      </c>
      <c r="K1641" s="12" t="s">
        <v>21814</v>
      </c>
    </row>
    <row r="1642" spans="1:11" ht="15.75" customHeight="1">
      <c r="A1642" s="12">
        <v>32636237</v>
      </c>
      <c r="B1642" s="12" t="s">
        <v>21815</v>
      </c>
      <c r="C1642" s="12" t="s">
        <v>21816</v>
      </c>
      <c r="D1642" s="12" t="s">
        <v>21817</v>
      </c>
      <c r="E1642" s="12" t="s">
        <v>21818</v>
      </c>
      <c r="F1642" s="12" t="s">
        <v>10896</v>
      </c>
      <c r="G1642" s="12">
        <v>2020</v>
      </c>
      <c r="H1642" s="70">
        <v>44021</v>
      </c>
      <c r="K1642" s="12" t="s">
        <v>21819</v>
      </c>
    </row>
    <row r="1643" spans="1:11" ht="15.75" customHeight="1">
      <c r="A1643" s="12">
        <v>32653859</v>
      </c>
      <c r="B1643" s="12" t="s">
        <v>21820</v>
      </c>
      <c r="C1643" s="12" t="s">
        <v>21821</v>
      </c>
      <c r="D1643" s="12" t="s">
        <v>21822</v>
      </c>
      <c r="E1643" s="12" t="s">
        <v>9706</v>
      </c>
      <c r="F1643" s="12" t="s">
        <v>12331</v>
      </c>
      <c r="G1643" s="12">
        <v>2020</v>
      </c>
      <c r="H1643" s="70">
        <v>44025</v>
      </c>
      <c r="K1643" s="12" t="s">
        <v>21823</v>
      </c>
    </row>
    <row r="1644" spans="1:11" ht="15.75" customHeight="1">
      <c r="A1644" s="12">
        <v>32675380</v>
      </c>
      <c r="B1644" s="12" t="s">
        <v>21824</v>
      </c>
      <c r="C1644" s="12" t="s">
        <v>21825</v>
      </c>
      <c r="D1644" s="12" t="s">
        <v>21826</v>
      </c>
      <c r="E1644" s="12" t="s">
        <v>21827</v>
      </c>
      <c r="F1644" s="12" t="s">
        <v>251</v>
      </c>
      <c r="G1644" s="12">
        <v>2020</v>
      </c>
      <c r="H1644" s="70">
        <v>44030</v>
      </c>
      <c r="K1644" s="12" t="s">
        <v>21828</v>
      </c>
    </row>
    <row r="1645" spans="1:11" ht="15.75" customHeight="1">
      <c r="A1645" s="12">
        <v>32731917</v>
      </c>
      <c r="B1645" s="12" t="s">
        <v>21829</v>
      </c>
      <c r="C1645" s="12" t="s">
        <v>21830</v>
      </c>
      <c r="D1645" s="12" t="s">
        <v>21831</v>
      </c>
      <c r="E1645" s="12" t="s">
        <v>21832</v>
      </c>
      <c r="F1645" s="12" t="s">
        <v>443</v>
      </c>
      <c r="G1645" s="12">
        <v>2020</v>
      </c>
      <c r="H1645" s="70">
        <v>44044</v>
      </c>
      <c r="K1645" s="12" t="s">
        <v>21833</v>
      </c>
    </row>
    <row r="1646" spans="1:11" ht="15.75" customHeight="1">
      <c r="A1646" s="12">
        <v>32762828</v>
      </c>
      <c r="B1646" s="12" t="s">
        <v>21834</v>
      </c>
      <c r="C1646" s="12" t="s">
        <v>21835</v>
      </c>
      <c r="D1646" s="12" t="s">
        <v>21836</v>
      </c>
      <c r="E1646" s="12" t="s">
        <v>21837</v>
      </c>
      <c r="F1646" s="12" t="s">
        <v>443</v>
      </c>
      <c r="G1646" s="12">
        <v>2020</v>
      </c>
      <c r="H1646" s="70">
        <v>44052</v>
      </c>
      <c r="K1646" s="12" t="s">
        <v>21838</v>
      </c>
    </row>
    <row r="1647" spans="1:11" ht="15.75" customHeight="1">
      <c r="A1647" s="12">
        <v>32763956</v>
      </c>
      <c r="B1647" s="12" t="s">
        <v>21839</v>
      </c>
      <c r="C1647" s="12" t="s">
        <v>21840</v>
      </c>
      <c r="D1647" s="12" t="s">
        <v>21841</v>
      </c>
      <c r="E1647" s="12" t="s">
        <v>21842</v>
      </c>
      <c r="F1647" s="12" t="s">
        <v>21843</v>
      </c>
      <c r="G1647" s="12">
        <v>2020</v>
      </c>
      <c r="H1647" s="70">
        <v>44052</v>
      </c>
      <c r="I1647" s="12" t="s">
        <v>21844</v>
      </c>
      <c r="K1647" s="12" t="s">
        <v>21845</v>
      </c>
    </row>
    <row r="1648" spans="1:11" ht="15.75" customHeight="1">
      <c r="A1648" s="12">
        <v>32994904</v>
      </c>
      <c r="B1648" s="12" t="s">
        <v>21846</v>
      </c>
      <c r="C1648" s="12" t="s">
        <v>21847</v>
      </c>
      <c r="D1648" s="12" t="s">
        <v>21848</v>
      </c>
      <c r="E1648" s="12" t="s">
        <v>21849</v>
      </c>
      <c r="F1648" s="12" t="s">
        <v>5171</v>
      </c>
      <c r="G1648" s="12">
        <v>2020</v>
      </c>
      <c r="H1648" s="70">
        <v>44104</v>
      </c>
      <c r="I1648" s="12" t="s">
        <v>21850</v>
      </c>
      <c r="K1648" s="12" t="s">
        <v>21851</v>
      </c>
    </row>
    <row r="1649" spans="1:11" ht="15.75" customHeight="1">
      <c r="A1649" s="12">
        <v>32759237</v>
      </c>
      <c r="B1649" s="12" t="s">
        <v>21852</v>
      </c>
      <c r="C1649" s="12" t="s">
        <v>21853</v>
      </c>
      <c r="D1649" s="12" t="s">
        <v>21854</v>
      </c>
      <c r="E1649" s="12" t="s">
        <v>11841</v>
      </c>
      <c r="F1649" s="12" t="s">
        <v>204</v>
      </c>
      <c r="G1649" s="12">
        <v>2020</v>
      </c>
      <c r="H1649" s="70">
        <v>44051</v>
      </c>
      <c r="I1649" s="12" t="s">
        <v>21855</v>
      </c>
      <c r="K1649" s="12" t="s">
        <v>21856</v>
      </c>
    </row>
    <row r="1650" spans="1:11" ht="15.75" customHeight="1">
      <c r="A1650" s="12">
        <v>32760101</v>
      </c>
      <c r="B1650" s="12" t="s">
        <v>21857</v>
      </c>
      <c r="C1650" s="12" t="s">
        <v>21858</v>
      </c>
      <c r="D1650" s="12" t="s">
        <v>21859</v>
      </c>
      <c r="E1650" s="12" t="s">
        <v>21860</v>
      </c>
      <c r="F1650" s="12" t="s">
        <v>2168</v>
      </c>
      <c r="G1650" s="12">
        <v>2020</v>
      </c>
      <c r="H1650" s="70">
        <v>44051</v>
      </c>
      <c r="I1650" s="12" t="s">
        <v>21861</v>
      </c>
      <c r="K1650" s="12" t="s">
        <v>21862</v>
      </c>
    </row>
    <row r="1651" spans="1:11" ht="15.75" customHeight="1">
      <c r="A1651" s="12">
        <v>32770958</v>
      </c>
      <c r="B1651" s="12" t="s">
        <v>21863</v>
      </c>
      <c r="C1651" s="12" t="s">
        <v>21864</v>
      </c>
      <c r="D1651" s="12" t="s">
        <v>21865</v>
      </c>
      <c r="E1651" s="12" t="s">
        <v>17177</v>
      </c>
      <c r="F1651" s="12" t="s">
        <v>341</v>
      </c>
      <c r="G1651" s="12">
        <v>2020</v>
      </c>
      <c r="H1651" s="70">
        <v>44054</v>
      </c>
      <c r="I1651" s="12" t="s">
        <v>21866</v>
      </c>
      <c r="K1651" s="12" t="s">
        <v>21867</v>
      </c>
    </row>
    <row r="1652" spans="1:11" ht="15.75" customHeight="1">
      <c r="A1652" s="12">
        <v>31556949</v>
      </c>
      <c r="B1652" s="12" t="s">
        <v>21868</v>
      </c>
      <c r="C1652" s="12" t="s">
        <v>21869</v>
      </c>
      <c r="D1652" s="12" t="s">
        <v>21870</v>
      </c>
      <c r="E1652" s="12" t="s">
        <v>13744</v>
      </c>
      <c r="F1652" s="12" t="s">
        <v>851</v>
      </c>
      <c r="G1652" s="12">
        <v>2020</v>
      </c>
      <c r="H1652" s="70">
        <v>43735</v>
      </c>
      <c r="K1652" s="12" t="s">
        <v>21871</v>
      </c>
    </row>
    <row r="1653" spans="1:11" ht="15.75" customHeight="1">
      <c r="A1653" s="12">
        <v>32795362</v>
      </c>
      <c r="B1653" s="12" t="s">
        <v>21872</v>
      </c>
      <c r="C1653" s="12" t="s">
        <v>21873</v>
      </c>
      <c r="D1653" s="12" t="s">
        <v>21874</v>
      </c>
      <c r="E1653" s="12" t="s">
        <v>15755</v>
      </c>
      <c r="F1653" s="12" t="s">
        <v>392</v>
      </c>
      <c r="G1653" s="12">
        <v>2020</v>
      </c>
      <c r="H1653" s="70">
        <v>44059</v>
      </c>
      <c r="I1653" s="12" t="s">
        <v>21875</v>
      </c>
      <c r="K1653" s="12" t="s">
        <v>21876</v>
      </c>
    </row>
    <row r="1654" spans="1:11" ht="15.75" customHeight="1">
      <c r="A1654" s="12">
        <v>32923409</v>
      </c>
      <c r="B1654" s="12" t="s">
        <v>21877</v>
      </c>
      <c r="C1654" s="12" t="s">
        <v>21878</v>
      </c>
      <c r="D1654" s="12" t="s">
        <v>21879</v>
      </c>
      <c r="E1654" s="12" t="s">
        <v>21880</v>
      </c>
      <c r="F1654" s="12" t="s">
        <v>559</v>
      </c>
      <c r="G1654" s="12">
        <v>2020</v>
      </c>
      <c r="H1654" s="70">
        <v>44088</v>
      </c>
      <c r="I1654" s="12" t="s">
        <v>21881</v>
      </c>
      <c r="K1654" s="12" t="s">
        <v>21882</v>
      </c>
    </row>
    <row r="1655" spans="1:11" ht="15.75" customHeight="1">
      <c r="A1655" s="12">
        <v>32817110</v>
      </c>
      <c r="B1655" s="12" t="s">
        <v>21883</v>
      </c>
      <c r="C1655" s="12" t="s">
        <v>21884</v>
      </c>
      <c r="D1655" s="12" t="s">
        <v>21885</v>
      </c>
      <c r="E1655" s="12" t="s">
        <v>9513</v>
      </c>
      <c r="F1655" s="12" t="s">
        <v>2903</v>
      </c>
      <c r="G1655" s="12">
        <v>2020</v>
      </c>
      <c r="H1655" s="70">
        <v>44064</v>
      </c>
      <c r="I1655" s="12" t="s">
        <v>21886</v>
      </c>
      <c r="K1655" s="12" t="s">
        <v>21887</v>
      </c>
    </row>
    <row r="1656" spans="1:11" ht="15.75" customHeight="1">
      <c r="A1656" s="12">
        <v>32826099</v>
      </c>
      <c r="B1656" s="12" t="s">
        <v>21888</v>
      </c>
      <c r="C1656" s="12" t="s">
        <v>21889</v>
      </c>
      <c r="D1656" s="12" t="s">
        <v>21890</v>
      </c>
      <c r="E1656" s="12" t="s">
        <v>21891</v>
      </c>
      <c r="F1656" s="12" t="s">
        <v>17771</v>
      </c>
      <c r="G1656" s="12">
        <v>2020</v>
      </c>
      <c r="H1656" s="70">
        <v>44066</v>
      </c>
      <c r="K1656" s="12" t="s">
        <v>21892</v>
      </c>
    </row>
    <row r="1657" spans="1:11" ht="15.75" customHeight="1">
      <c r="A1657" s="12">
        <v>33117493</v>
      </c>
      <c r="B1657" s="12" t="s">
        <v>21893</v>
      </c>
      <c r="C1657" s="12" t="s">
        <v>21894</v>
      </c>
      <c r="D1657" s="12" t="s">
        <v>21895</v>
      </c>
      <c r="E1657" s="12" t="s">
        <v>21896</v>
      </c>
      <c r="F1657" s="12" t="s">
        <v>5480</v>
      </c>
      <c r="G1657" s="12">
        <v>2020</v>
      </c>
      <c r="H1657" s="70">
        <v>44133</v>
      </c>
      <c r="I1657" s="12" t="s">
        <v>21897</v>
      </c>
      <c r="K1657" s="12" t="s">
        <v>21898</v>
      </c>
    </row>
    <row r="1658" spans="1:11" ht="15.75" customHeight="1">
      <c r="A1658" s="12">
        <v>32601108</v>
      </c>
      <c r="B1658" s="12" t="s">
        <v>21899</v>
      </c>
      <c r="C1658" s="12" t="s">
        <v>21900</v>
      </c>
      <c r="D1658" s="12" t="s">
        <v>21901</v>
      </c>
      <c r="E1658" s="12" t="s">
        <v>21902</v>
      </c>
      <c r="F1658" s="12" t="s">
        <v>90</v>
      </c>
      <c r="G1658" s="12">
        <v>2020</v>
      </c>
      <c r="H1658" s="70">
        <v>44013</v>
      </c>
      <c r="I1658" s="12" t="s">
        <v>21903</v>
      </c>
      <c r="K1658" s="12" t="s">
        <v>21904</v>
      </c>
    </row>
    <row r="1659" spans="1:11" ht="15.75" customHeight="1">
      <c r="A1659" s="12">
        <v>32522828</v>
      </c>
      <c r="B1659" s="12" t="s">
        <v>21905</v>
      </c>
      <c r="C1659" s="12" t="s">
        <v>21906</v>
      </c>
      <c r="D1659" s="12" t="s">
        <v>21907</v>
      </c>
      <c r="E1659" s="12" t="s">
        <v>20866</v>
      </c>
      <c r="F1659" s="12" t="s">
        <v>267</v>
      </c>
      <c r="G1659" s="12">
        <v>2020</v>
      </c>
      <c r="H1659" s="70">
        <v>43994</v>
      </c>
      <c r="I1659" s="12" t="s">
        <v>21908</v>
      </c>
      <c r="K1659" s="12" t="s">
        <v>21909</v>
      </c>
    </row>
    <row r="1660" spans="1:11" ht="15.75" customHeight="1">
      <c r="A1660" s="12">
        <v>32611792</v>
      </c>
      <c r="B1660" s="12" t="s">
        <v>21910</v>
      </c>
      <c r="C1660" s="12" t="s">
        <v>21911</v>
      </c>
      <c r="D1660" s="12" t="s">
        <v>21912</v>
      </c>
      <c r="E1660" s="12" t="s">
        <v>12412</v>
      </c>
      <c r="F1660" s="12" t="s">
        <v>267</v>
      </c>
      <c r="G1660" s="12">
        <v>2020</v>
      </c>
      <c r="H1660" s="70">
        <v>44015</v>
      </c>
      <c r="I1660" s="12" t="s">
        <v>21913</v>
      </c>
      <c r="K1660" s="12" t="s">
        <v>21914</v>
      </c>
    </row>
    <row r="1661" spans="1:11" ht="15.75" customHeight="1">
      <c r="A1661" s="12">
        <v>32848009</v>
      </c>
      <c r="B1661" s="12" t="s">
        <v>21915</v>
      </c>
      <c r="C1661" s="12" t="s">
        <v>21916</v>
      </c>
      <c r="D1661" s="12" t="s">
        <v>21917</v>
      </c>
      <c r="E1661" s="12" t="s">
        <v>3389</v>
      </c>
      <c r="F1661" s="12" t="s">
        <v>14024</v>
      </c>
      <c r="G1661" s="12">
        <v>2020</v>
      </c>
      <c r="H1661" s="70">
        <v>44071</v>
      </c>
      <c r="I1661" s="12" t="s">
        <v>21918</v>
      </c>
      <c r="K1661" s="12" t="s">
        <v>21919</v>
      </c>
    </row>
    <row r="1662" spans="1:11" ht="15.75" customHeight="1">
      <c r="A1662" s="12">
        <v>32983740</v>
      </c>
      <c r="B1662" s="12" t="s">
        <v>21920</v>
      </c>
      <c r="C1662" s="12" t="s">
        <v>21921</v>
      </c>
      <c r="D1662" s="12" t="s">
        <v>21922</v>
      </c>
      <c r="E1662" s="12" t="s">
        <v>21923</v>
      </c>
      <c r="F1662" s="12" t="s">
        <v>19238</v>
      </c>
      <c r="G1662" s="12">
        <v>2020</v>
      </c>
      <c r="H1662" s="70">
        <v>44102</v>
      </c>
      <c r="I1662" s="12" t="s">
        <v>21924</v>
      </c>
      <c r="K1662" s="12" t="s">
        <v>21925</v>
      </c>
    </row>
    <row r="1663" spans="1:11" ht="15.75" customHeight="1">
      <c r="A1663" s="12">
        <v>31444277</v>
      </c>
      <c r="B1663" s="12" t="s">
        <v>21926</v>
      </c>
      <c r="C1663" s="12" t="s">
        <v>21927</v>
      </c>
      <c r="D1663" s="12" t="s">
        <v>21928</v>
      </c>
      <c r="E1663" s="12" t="s">
        <v>21929</v>
      </c>
      <c r="F1663" s="12" t="s">
        <v>251</v>
      </c>
      <c r="G1663" s="12">
        <v>2020</v>
      </c>
      <c r="H1663" s="70">
        <v>43702</v>
      </c>
      <c r="I1663" s="12" t="s">
        <v>21930</v>
      </c>
      <c r="J1663" s="12" t="s">
        <v>21931</v>
      </c>
      <c r="K1663" s="12" t="s">
        <v>21932</v>
      </c>
    </row>
    <row r="1664" spans="1:11" ht="15.75" customHeight="1">
      <c r="A1664" s="12">
        <v>31719170</v>
      </c>
      <c r="B1664" s="12" t="s">
        <v>21933</v>
      </c>
      <c r="C1664" s="12" t="s">
        <v>21934</v>
      </c>
      <c r="D1664" s="12" t="s">
        <v>21935</v>
      </c>
      <c r="E1664" s="12" t="s">
        <v>21936</v>
      </c>
      <c r="F1664" s="12" t="s">
        <v>251</v>
      </c>
      <c r="G1664" s="12">
        <v>2020</v>
      </c>
      <c r="H1664" s="70">
        <v>43783</v>
      </c>
      <c r="K1664" s="12" t="s">
        <v>21937</v>
      </c>
    </row>
    <row r="1665" spans="1:11" ht="15.75" customHeight="1">
      <c r="A1665" s="12">
        <v>32218425</v>
      </c>
      <c r="B1665" s="12" t="s">
        <v>21938</v>
      </c>
      <c r="C1665" s="12" t="s">
        <v>21939</v>
      </c>
      <c r="D1665" s="12" t="s">
        <v>21940</v>
      </c>
      <c r="E1665" s="12" t="s">
        <v>21941</v>
      </c>
      <c r="F1665" s="12" t="s">
        <v>21942</v>
      </c>
      <c r="G1665" s="12">
        <v>2020</v>
      </c>
      <c r="H1665" s="70">
        <v>43919</v>
      </c>
      <c r="K1665" s="12" t="s">
        <v>21943</v>
      </c>
    </row>
    <row r="1666" spans="1:11" ht="15.75" customHeight="1">
      <c r="A1666" s="12">
        <v>32404400</v>
      </c>
      <c r="B1666" s="12" t="s">
        <v>21944</v>
      </c>
      <c r="C1666" s="12" t="s">
        <v>21945</v>
      </c>
      <c r="D1666" s="12" t="s">
        <v>21946</v>
      </c>
      <c r="E1666" s="12" t="s">
        <v>21947</v>
      </c>
      <c r="F1666" s="12" t="s">
        <v>251</v>
      </c>
      <c r="G1666" s="12">
        <v>2020</v>
      </c>
      <c r="H1666" s="70">
        <v>43966</v>
      </c>
      <c r="K1666" s="12" t="s">
        <v>21948</v>
      </c>
    </row>
    <row r="1667" spans="1:11" ht="15.75" customHeight="1">
      <c r="A1667" s="12">
        <v>32447324</v>
      </c>
      <c r="B1667" s="12" t="s">
        <v>21949</v>
      </c>
      <c r="C1667" s="12" t="s">
        <v>21950</v>
      </c>
      <c r="D1667" s="12" t="s">
        <v>21951</v>
      </c>
      <c r="E1667" s="12" t="s">
        <v>10512</v>
      </c>
      <c r="F1667" s="12" t="s">
        <v>251</v>
      </c>
      <c r="G1667" s="12">
        <v>2020</v>
      </c>
      <c r="H1667" s="70">
        <v>43976</v>
      </c>
      <c r="K1667" s="12" t="s">
        <v>21952</v>
      </c>
    </row>
    <row r="1668" spans="1:11" ht="15.75" customHeight="1">
      <c r="A1668" s="12">
        <v>32562845</v>
      </c>
      <c r="B1668" s="12" t="s">
        <v>21953</v>
      </c>
      <c r="C1668" s="12" t="s">
        <v>21954</v>
      </c>
      <c r="D1668" s="12" t="s">
        <v>21955</v>
      </c>
      <c r="E1668" s="12" t="s">
        <v>21956</v>
      </c>
      <c r="F1668" s="12" t="s">
        <v>4565</v>
      </c>
      <c r="G1668" s="12">
        <v>2020</v>
      </c>
      <c r="H1668" s="70">
        <v>44003</v>
      </c>
      <c r="I1668" s="12" t="s">
        <v>21957</v>
      </c>
      <c r="J1668" s="12" t="s">
        <v>21958</v>
      </c>
      <c r="K1668" s="12" t="s">
        <v>21959</v>
      </c>
    </row>
    <row r="1669" spans="1:11" ht="15.75" customHeight="1">
      <c r="A1669" s="12">
        <v>32590078</v>
      </c>
      <c r="B1669" s="12" t="s">
        <v>21960</v>
      </c>
      <c r="C1669" s="12" t="s">
        <v>21961</v>
      </c>
      <c r="D1669" s="12" t="s">
        <v>21962</v>
      </c>
      <c r="E1669" s="12" t="s">
        <v>21963</v>
      </c>
      <c r="F1669" s="12" t="s">
        <v>18765</v>
      </c>
      <c r="G1669" s="12">
        <v>2020</v>
      </c>
      <c r="H1669" s="70">
        <v>44009</v>
      </c>
      <c r="K1669" s="12" t="s">
        <v>21964</v>
      </c>
    </row>
    <row r="1670" spans="1:11" ht="15.75" customHeight="1">
      <c r="A1670" s="12">
        <v>32643040</v>
      </c>
      <c r="B1670" s="12" t="s">
        <v>21965</v>
      </c>
      <c r="C1670" s="12" t="s">
        <v>21966</v>
      </c>
      <c r="D1670" s="12" t="s">
        <v>21967</v>
      </c>
      <c r="E1670" s="12" t="s">
        <v>14299</v>
      </c>
      <c r="F1670" s="12" t="s">
        <v>239</v>
      </c>
      <c r="G1670" s="12">
        <v>2020</v>
      </c>
      <c r="H1670" s="70">
        <v>44022</v>
      </c>
      <c r="K1670" s="12" t="s">
        <v>21968</v>
      </c>
    </row>
    <row r="1671" spans="1:11" ht="15.75" customHeight="1">
      <c r="A1671" s="12">
        <v>32645377</v>
      </c>
      <c r="B1671" s="12" t="s">
        <v>21969</v>
      </c>
      <c r="C1671" s="12" t="s">
        <v>21970</v>
      </c>
      <c r="D1671" s="12" t="s">
        <v>21971</v>
      </c>
      <c r="E1671" s="12" t="s">
        <v>21972</v>
      </c>
      <c r="F1671" s="12" t="s">
        <v>4565</v>
      </c>
      <c r="G1671" s="12">
        <v>2020</v>
      </c>
      <c r="H1671" s="70">
        <v>44022</v>
      </c>
      <c r="K1671" s="12" t="s">
        <v>21973</v>
      </c>
    </row>
    <row r="1672" spans="1:11" ht="15.75" customHeight="1">
      <c r="A1672" s="12">
        <v>32762852</v>
      </c>
      <c r="B1672" s="12" t="s">
        <v>21974</v>
      </c>
      <c r="C1672" s="12" t="s">
        <v>21975</v>
      </c>
      <c r="D1672" s="12" t="s">
        <v>21976</v>
      </c>
      <c r="E1672" s="12" t="s">
        <v>21977</v>
      </c>
      <c r="F1672" s="12" t="s">
        <v>21978</v>
      </c>
      <c r="G1672" s="12">
        <v>2020</v>
      </c>
      <c r="H1672" s="70">
        <v>44052</v>
      </c>
      <c r="K1672" s="12" t="s">
        <v>21979</v>
      </c>
    </row>
    <row r="1673" spans="1:11" ht="15.75" customHeight="1">
      <c r="A1673" s="12">
        <v>32815903</v>
      </c>
      <c r="B1673" s="12" t="s">
        <v>21980</v>
      </c>
      <c r="C1673" s="12" t="s">
        <v>21981</v>
      </c>
      <c r="D1673" s="12" t="s">
        <v>21982</v>
      </c>
      <c r="E1673" s="12" t="s">
        <v>21983</v>
      </c>
      <c r="F1673" s="12" t="s">
        <v>128</v>
      </c>
      <c r="G1673" s="12">
        <v>2020</v>
      </c>
      <c r="H1673" s="70">
        <v>44064</v>
      </c>
      <c r="K1673" s="12" t="s">
        <v>21984</v>
      </c>
    </row>
    <row r="1674" spans="1:11" ht="15.75" customHeight="1">
      <c r="A1674" s="12">
        <v>32841434</v>
      </c>
      <c r="B1674" s="12" t="s">
        <v>21985</v>
      </c>
      <c r="C1674" s="12" t="s">
        <v>21986</v>
      </c>
      <c r="D1674" s="12" t="s">
        <v>21987</v>
      </c>
      <c r="E1674" s="12" t="s">
        <v>21988</v>
      </c>
      <c r="F1674" s="12" t="s">
        <v>11639</v>
      </c>
      <c r="G1674" s="12">
        <v>2020</v>
      </c>
      <c r="H1674" s="70">
        <v>44069</v>
      </c>
      <c r="I1674" s="12" t="s">
        <v>21989</v>
      </c>
      <c r="K1674" s="12" t="s">
        <v>21990</v>
      </c>
    </row>
    <row r="1675" spans="1:11" ht="15.75" customHeight="1">
      <c r="A1675" s="12">
        <v>32870912</v>
      </c>
      <c r="B1675" s="12" t="s">
        <v>21991</v>
      </c>
      <c r="C1675" s="12" t="s">
        <v>21992</v>
      </c>
      <c r="D1675" s="12" t="s">
        <v>21993</v>
      </c>
      <c r="E1675" s="12" t="s">
        <v>21994</v>
      </c>
      <c r="F1675" s="12" t="s">
        <v>2168</v>
      </c>
      <c r="G1675" s="12">
        <v>2020</v>
      </c>
      <c r="H1675" s="70">
        <v>44076</v>
      </c>
      <c r="I1675" s="12" t="s">
        <v>21995</v>
      </c>
      <c r="K1675" s="12" t="s">
        <v>21996</v>
      </c>
    </row>
    <row r="1676" spans="1:11" ht="15.75" customHeight="1">
      <c r="A1676" s="12">
        <v>32873765</v>
      </c>
      <c r="B1676" s="12" t="s">
        <v>21997</v>
      </c>
      <c r="C1676" s="12" t="s">
        <v>21998</v>
      </c>
      <c r="D1676" s="12" t="s">
        <v>21999</v>
      </c>
      <c r="E1676" s="12" t="s">
        <v>17991</v>
      </c>
      <c r="F1676" s="12" t="s">
        <v>2903</v>
      </c>
      <c r="G1676" s="12">
        <v>2020</v>
      </c>
      <c r="H1676" s="70">
        <v>44077</v>
      </c>
      <c r="I1676" s="12" t="s">
        <v>22000</v>
      </c>
      <c r="K1676" s="12" t="s">
        <v>22001</v>
      </c>
    </row>
    <row r="1677" spans="1:11" ht="15.75" customHeight="1">
      <c r="A1677" s="12">
        <v>32897012</v>
      </c>
      <c r="B1677" s="12" t="s">
        <v>22002</v>
      </c>
      <c r="C1677" s="12" t="s">
        <v>22003</v>
      </c>
      <c r="D1677" s="12" t="s">
        <v>22004</v>
      </c>
      <c r="E1677" s="12" t="s">
        <v>22005</v>
      </c>
      <c r="F1677" s="12" t="s">
        <v>4854</v>
      </c>
      <c r="G1677" s="12">
        <v>2020</v>
      </c>
      <c r="H1677" s="70">
        <v>44082</v>
      </c>
    </row>
    <row r="1678" spans="1:11" ht="15.75" customHeight="1">
      <c r="A1678" s="12">
        <v>33030832</v>
      </c>
      <c r="B1678" s="12" t="s">
        <v>22006</v>
      </c>
      <c r="C1678" s="12" t="s">
        <v>22007</v>
      </c>
      <c r="D1678" s="12" t="s">
        <v>22008</v>
      </c>
      <c r="E1678" s="12" t="s">
        <v>22009</v>
      </c>
      <c r="F1678" s="12" t="s">
        <v>8689</v>
      </c>
      <c r="G1678" s="12">
        <v>2020</v>
      </c>
      <c r="H1678" s="70">
        <v>44112</v>
      </c>
      <c r="I1678" s="12" t="s">
        <v>22010</v>
      </c>
      <c r="K1678" s="12" t="s">
        <v>22011</v>
      </c>
    </row>
    <row r="1679" spans="1:11" ht="15.75" customHeight="1">
      <c r="A1679" s="12">
        <v>32877398</v>
      </c>
      <c r="B1679" s="12" t="s">
        <v>22012</v>
      </c>
      <c r="C1679" s="12" t="s">
        <v>22013</v>
      </c>
      <c r="D1679" s="12" t="s">
        <v>22014</v>
      </c>
      <c r="E1679" s="12" t="s">
        <v>22015</v>
      </c>
      <c r="F1679" s="12" t="s">
        <v>2175</v>
      </c>
      <c r="G1679" s="12">
        <v>2020</v>
      </c>
      <c r="H1679" s="70">
        <v>44077</v>
      </c>
      <c r="I1679" s="12" t="s">
        <v>22016</v>
      </c>
      <c r="K1679" s="12" t="s">
        <v>22017</v>
      </c>
    </row>
    <row r="1680" spans="1:11" ht="15.75" customHeight="1">
      <c r="A1680" s="12">
        <v>32886722</v>
      </c>
      <c r="B1680" s="12" t="s">
        <v>22018</v>
      </c>
      <c r="C1680" s="12" t="s">
        <v>22019</v>
      </c>
      <c r="D1680" s="12" t="s">
        <v>22020</v>
      </c>
      <c r="E1680" s="12" t="s">
        <v>22021</v>
      </c>
      <c r="F1680" s="12" t="s">
        <v>2168</v>
      </c>
      <c r="G1680" s="12">
        <v>2020</v>
      </c>
      <c r="H1680" s="70">
        <v>44078</v>
      </c>
      <c r="I1680" s="12" t="s">
        <v>22022</v>
      </c>
      <c r="K1680" s="12" t="s">
        <v>22023</v>
      </c>
    </row>
    <row r="1681" spans="1:11" ht="15.75" customHeight="1">
      <c r="A1681" s="12">
        <v>32891137</v>
      </c>
      <c r="B1681" s="12" t="s">
        <v>22024</v>
      </c>
      <c r="C1681" s="12" t="s">
        <v>22025</v>
      </c>
      <c r="D1681" s="12" t="s">
        <v>22026</v>
      </c>
      <c r="E1681" s="12" t="s">
        <v>18015</v>
      </c>
      <c r="F1681" s="12" t="s">
        <v>392</v>
      </c>
      <c r="G1681" s="12">
        <v>2020</v>
      </c>
      <c r="H1681" s="70">
        <v>44080</v>
      </c>
      <c r="I1681" s="12" t="s">
        <v>22027</v>
      </c>
      <c r="K1681" s="12" t="s">
        <v>22028</v>
      </c>
    </row>
    <row r="1682" spans="1:11" ht="15.75" customHeight="1">
      <c r="A1682" s="12">
        <v>32899480</v>
      </c>
      <c r="B1682" s="12" t="s">
        <v>22029</v>
      </c>
      <c r="C1682" s="12" t="s">
        <v>22030</v>
      </c>
      <c r="D1682" s="12" t="s">
        <v>22031</v>
      </c>
      <c r="E1682" s="12" t="s">
        <v>22032</v>
      </c>
      <c r="F1682" s="12" t="s">
        <v>10756</v>
      </c>
      <c r="G1682" s="12">
        <v>2020</v>
      </c>
      <c r="H1682" s="70">
        <v>44083</v>
      </c>
      <c r="I1682" s="12" t="s">
        <v>22033</v>
      </c>
      <c r="K1682" s="12" t="s">
        <v>22034</v>
      </c>
    </row>
    <row r="1683" spans="1:11" ht="15.75" customHeight="1">
      <c r="A1683" s="12">
        <v>32900805</v>
      </c>
      <c r="B1683" s="12" t="s">
        <v>22035</v>
      </c>
      <c r="C1683" s="12" t="s">
        <v>22036</v>
      </c>
      <c r="D1683" s="12" t="s">
        <v>22037</v>
      </c>
      <c r="E1683" s="12" t="s">
        <v>20457</v>
      </c>
      <c r="F1683" s="12" t="s">
        <v>2903</v>
      </c>
      <c r="G1683" s="12">
        <v>2020</v>
      </c>
      <c r="H1683" s="70">
        <v>44083</v>
      </c>
      <c r="I1683" s="12" t="s">
        <v>22038</v>
      </c>
      <c r="K1683" s="12" t="s">
        <v>22039</v>
      </c>
    </row>
    <row r="1684" spans="1:11" ht="15.75" customHeight="1">
      <c r="A1684" s="12">
        <v>32911499</v>
      </c>
      <c r="B1684" s="12" t="s">
        <v>22040</v>
      </c>
      <c r="C1684" s="12" t="s">
        <v>22041</v>
      </c>
      <c r="D1684" s="12" t="s">
        <v>22042</v>
      </c>
      <c r="E1684" s="12" t="s">
        <v>22043</v>
      </c>
      <c r="F1684" s="12" t="s">
        <v>2168</v>
      </c>
      <c r="G1684" s="12">
        <v>2020</v>
      </c>
      <c r="H1684" s="70">
        <v>44084</v>
      </c>
      <c r="I1684" s="12" t="s">
        <v>22044</v>
      </c>
      <c r="K1684" s="12" t="s">
        <v>22045</v>
      </c>
    </row>
    <row r="1685" spans="1:11" ht="15.75" customHeight="1">
      <c r="A1685" s="12">
        <v>33076608</v>
      </c>
      <c r="B1685" s="12" t="s">
        <v>22046</v>
      </c>
      <c r="C1685" s="12" t="s">
        <v>22047</v>
      </c>
      <c r="D1685" s="12" t="s">
        <v>22048</v>
      </c>
      <c r="E1685" s="12" t="s">
        <v>22049</v>
      </c>
      <c r="F1685" s="12" t="s">
        <v>2309</v>
      </c>
      <c r="G1685" s="12">
        <v>2020</v>
      </c>
      <c r="H1685" s="70">
        <v>44124</v>
      </c>
      <c r="K1685" s="12" t="s">
        <v>22050</v>
      </c>
    </row>
    <row r="1686" spans="1:11" ht="15.75" customHeight="1">
      <c r="A1686" s="12">
        <v>32938957</v>
      </c>
      <c r="B1686" s="12" t="s">
        <v>22051</v>
      </c>
      <c r="C1686" s="12" t="s">
        <v>22052</v>
      </c>
      <c r="D1686" s="12" t="s">
        <v>22053</v>
      </c>
      <c r="E1686" s="12" t="s">
        <v>6130</v>
      </c>
      <c r="F1686" s="12" t="s">
        <v>7282</v>
      </c>
      <c r="G1686" s="12">
        <v>2020</v>
      </c>
      <c r="H1686" s="70">
        <v>44091</v>
      </c>
      <c r="I1686" s="12" t="s">
        <v>22054</v>
      </c>
      <c r="K1686" s="12" t="s">
        <v>22055</v>
      </c>
    </row>
    <row r="1687" spans="1:11" ht="15.75" customHeight="1">
      <c r="A1687" s="12">
        <v>32591826</v>
      </c>
      <c r="B1687" s="12" t="s">
        <v>22056</v>
      </c>
      <c r="C1687" s="12" t="s">
        <v>22057</v>
      </c>
      <c r="D1687" s="12" t="s">
        <v>22058</v>
      </c>
      <c r="E1687" s="12" t="s">
        <v>22059</v>
      </c>
      <c r="F1687" s="12" t="s">
        <v>8860</v>
      </c>
      <c r="G1687" s="12">
        <v>2020</v>
      </c>
      <c r="H1687" s="70">
        <v>44010</v>
      </c>
      <c r="K1687" s="12" t="s">
        <v>22060</v>
      </c>
    </row>
    <row r="1688" spans="1:11" ht="15.75" customHeight="1">
      <c r="A1688" s="12">
        <v>32690634</v>
      </c>
      <c r="B1688" s="12" t="s">
        <v>22061</v>
      </c>
      <c r="C1688" s="12" t="s">
        <v>22062</v>
      </c>
      <c r="D1688" s="12" t="s">
        <v>22063</v>
      </c>
      <c r="E1688" s="12" t="s">
        <v>19153</v>
      </c>
      <c r="F1688" s="12" t="s">
        <v>90</v>
      </c>
      <c r="G1688" s="12">
        <v>2020</v>
      </c>
      <c r="H1688" s="70">
        <v>44034</v>
      </c>
      <c r="I1688" s="12" t="s">
        <v>22064</v>
      </c>
      <c r="K1688" s="12" t="s">
        <v>22065</v>
      </c>
    </row>
    <row r="1689" spans="1:11" ht="15.75" customHeight="1">
      <c r="A1689" s="12">
        <v>32747602</v>
      </c>
      <c r="B1689" s="12" t="s">
        <v>22066</v>
      </c>
      <c r="C1689" s="12" t="s">
        <v>22067</v>
      </c>
      <c r="D1689" s="12" t="s">
        <v>22068</v>
      </c>
      <c r="E1689" s="12" t="s">
        <v>22069</v>
      </c>
      <c r="F1689" s="12" t="s">
        <v>90</v>
      </c>
      <c r="G1689" s="12">
        <v>2020</v>
      </c>
      <c r="H1689" s="70">
        <v>44048</v>
      </c>
      <c r="I1689" s="12" t="s">
        <v>22070</v>
      </c>
      <c r="K1689" s="12" t="s">
        <v>22071</v>
      </c>
    </row>
    <row r="1690" spans="1:11" ht="15.75" customHeight="1">
      <c r="A1690" s="12">
        <v>32946535</v>
      </c>
      <c r="B1690" s="12" t="s">
        <v>22072</v>
      </c>
      <c r="C1690" s="12" t="s">
        <v>22073</v>
      </c>
      <c r="D1690" s="12" t="s">
        <v>22074</v>
      </c>
      <c r="E1690" s="12" t="s">
        <v>18492</v>
      </c>
      <c r="F1690" s="12" t="s">
        <v>2188</v>
      </c>
      <c r="G1690" s="12">
        <v>2020</v>
      </c>
      <c r="H1690" s="70">
        <v>44092</v>
      </c>
      <c r="I1690" s="12" t="s">
        <v>22075</v>
      </c>
      <c r="K1690" s="12" t="s">
        <v>22076</v>
      </c>
    </row>
    <row r="1691" spans="1:11" ht="15.75" customHeight="1">
      <c r="A1691" s="12">
        <v>32967910</v>
      </c>
      <c r="B1691" s="12" t="s">
        <v>22077</v>
      </c>
      <c r="C1691" s="12" t="s">
        <v>22078</v>
      </c>
      <c r="D1691" s="12" t="s">
        <v>22079</v>
      </c>
      <c r="E1691" s="12" t="s">
        <v>22080</v>
      </c>
      <c r="F1691" s="12" t="s">
        <v>691</v>
      </c>
      <c r="G1691" s="12">
        <v>2020</v>
      </c>
      <c r="H1691" s="70">
        <v>44098</v>
      </c>
      <c r="I1691" s="12" t="s">
        <v>22081</v>
      </c>
      <c r="K1691" s="12" t="s">
        <v>22082</v>
      </c>
    </row>
    <row r="1692" spans="1:11" ht="15.75" customHeight="1">
      <c r="A1692" s="12">
        <v>32968007</v>
      </c>
      <c r="B1692" s="12" t="s">
        <v>22083</v>
      </c>
      <c r="C1692" s="12" t="s">
        <v>22084</v>
      </c>
      <c r="D1692" s="12" t="s">
        <v>22085</v>
      </c>
      <c r="E1692" s="12" t="s">
        <v>22086</v>
      </c>
      <c r="F1692" s="12" t="s">
        <v>14024</v>
      </c>
      <c r="G1692" s="12">
        <v>2020</v>
      </c>
      <c r="H1692" s="70">
        <v>44098</v>
      </c>
      <c r="I1692" s="12" t="s">
        <v>22087</v>
      </c>
      <c r="K1692" s="12" t="s">
        <v>22088</v>
      </c>
    </row>
    <row r="1693" spans="1:11" ht="15.75" customHeight="1">
      <c r="A1693" s="12">
        <v>32970672</v>
      </c>
      <c r="B1693" s="12" t="s">
        <v>22089</v>
      </c>
      <c r="C1693" s="12" t="s">
        <v>22090</v>
      </c>
      <c r="D1693" s="12" t="s">
        <v>22091</v>
      </c>
      <c r="E1693" s="12" t="s">
        <v>7867</v>
      </c>
      <c r="F1693" s="12" t="s">
        <v>2175</v>
      </c>
      <c r="G1693" s="12">
        <v>2020</v>
      </c>
      <c r="H1693" s="70">
        <v>44098</v>
      </c>
      <c r="I1693" s="12" t="s">
        <v>22092</v>
      </c>
      <c r="K1693" s="12" t="s">
        <v>22093</v>
      </c>
    </row>
    <row r="1694" spans="1:11" ht="15.75" customHeight="1">
      <c r="A1694" s="12">
        <v>32374296</v>
      </c>
      <c r="B1694" s="12" t="s">
        <v>22094</v>
      </c>
      <c r="C1694" s="12" t="s">
        <v>22095</v>
      </c>
      <c r="D1694" s="12" t="s">
        <v>22096</v>
      </c>
      <c r="E1694" s="12" t="s">
        <v>22097</v>
      </c>
      <c r="F1694" s="12" t="s">
        <v>22098</v>
      </c>
      <c r="G1694" s="12">
        <v>2020</v>
      </c>
      <c r="H1694" s="70">
        <v>43958</v>
      </c>
      <c r="K1694" s="12" t="s">
        <v>22099</v>
      </c>
    </row>
    <row r="1695" spans="1:11" ht="15.75" customHeight="1">
      <c r="A1695" s="12">
        <v>32901793</v>
      </c>
      <c r="B1695" s="12" t="s">
        <v>22100</v>
      </c>
      <c r="C1695" s="12" t="s">
        <v>22101</v>
      </c>
      <c r="D1695" s="12" t="s">
        <v>22102</v>
      </c>
      <c r="E1695" s="12" t="s">
        <v>22103</v>
      </c>
      <c r="F1695" s="12" t="s">
        <v>2860</v>
      </c>
      <c r="G1695" s="12">
        <v>2020</v>
      </c>
      <c r="H1695" s="70">
        <v>44083</v>
      </c>
      <c r="K1695" s="12" t="s">
        <v>22104</v>
      </c>
    </row>
    <row r="1696" spans="1:11" ht="15.75" customHeight="1">
      <c r="A1696" s="12">
        <v>33117332</v>
      </c>
      <c r="B1696" s="12" t="s">
        <v>22105</v>
      </c>
      <c r="C1696" s="12" t="s">
        <v>22106</v>
      </c>
      <c r="D1696" s="12" t="s">
        <v>22107</v>
      </c>
      <c r="E1696" s="12" t="s">
        <v>22108</v>
      </c>
      <c r="F1696" s="12" t="s">
        <v>4667</v>
      </c>
      <c r="G1696" s="12">
        <v>2020</v>
      </c>
      <c r="H1696" s="70">
        <v>44133</v>
      </c>
      <c r="I1696" s="12" t="s">
        <v>22109</v>
      </c>
      <c r="K1696" s="12" t="s">
        <v>22110</v>
      </c>
    </row>
    <row r="1697" spans="1:11" ht="15.75" customHeight="1">
      <c r="A1697" s="12">
        <v>31140943</v>
      </c>
      <c r="B1697" s="12" t="s">
        <v>22111</v>
      </c>
      <c r="C1697" s="12" t="s">
        <v>22112</v>
      </c>
      <c r="D1697" s="12" t="s">
        <v>22113</v>
      </c>
      <c r="E1697" s="12" t="s">
        <v>20464</v>
      </c>
      <c r="F1697" s="12" t="s">
        <v>22114</v>
      </c>
      <c r="G1697" s="12">
        <v>2020</v>
      </c>
      <c r="H1697" s="70">
        <v>43615</v>
      </c>
      <c r="I1697" s="12" t="s">
        <v>22115</v>
      </c>
      <c r="J1697" s="12" t="s">
        <v>22116</v>
      </c>
      <c r="K1697" s="12" t="s">
        <v>22117</v>
      </c>
    </row>
    <row r="1698" spans="1:11" ht="15.75" customHeight="1">
      <c r="A1698" s="12">
        <v>32442683</v>
      </c>
      <c r="B1698" s="12" t="s">
        <v>22118</v>
      </c>
      <c r="C1698" s="12" t="s">
        <v>22119</v>
      </c>
      <c r="D1698" s="12" t="s">
        <v>22120</v>
      </c>
      <c r="E1698" s="12" t="s">
        <v>20580</v>
      </c>
      <c r="F1698" s="12" t="s">
        <v>841</v>
      </c>
      <c r="G1698" s="12">
        <v>2020</v>
      </c>
      <c r="H1698" s="70">
        <v>43974</v>
      </c>
      <c r="K1698" s="12" t="s">
        <v>22121</v>
      </c>
    </row>
    <row r="1699" spans="1:11" ht="15.75" customHeight="1">
      <c r="A1699" s="12">
        <v>32561420</v>
      </c>
      <c r="B1699" s="12" t="s">
        <v>22122</v>
      </c>
      <c r="C1699" s="12" t="s">
        <v>22123</v>
      </c>
      <c r="D1699" s="12" t="s">
        <v>22124</v>
      </c>
      <c r="E1699" s="12" t="s">
        <v>335</v>
      </c>
      <c r="F1699" s="12" t="s">
        <v>97</v>
      </c>
      <c r="G1699" s="12">
        <v>2020</v>
      </c>
      <c r="H1699" s="70">
        <v>44003</v>
      </c>
      <c r="K1699" s="12" t="s">
        <v>22125</v>
      </c>
    </row>
    <row r="1700" spans="1:11" ht="15.75" customHeight="1">
      <c r="A1700" s="12">
        <v>32617786</v>
      </c>
      <c r="B1700" s="12" t="s">
        <v>22126</v>
      </c>
      <c r="C1700" s="12" t="s">
        <v>22127</v>
      </c>
      <c r="D1700" s="12" t="s">
        <v>22128</v>
      </c>
      <c r="E1700" s="12" t="s">
        <v>19892</v>
      </c>
      <c r="F1700" s="12" t="s">
        <v>22129</v>
      </c>
      <c r="G1700" s="12">
        <v>2020</v>
      </c>
      <c r="H1700" s="70">
        <v>44016</v>
      </c>
      <c r="I1700" s="12" t="s">
        <v>22130</v>
      </c>
      <c r="J1700" s="12" t="s">
        <v>22131</v>
      </c>
      <c r="K1700" s="12" t="s">
        <v>22132</v>
      </c>
    </row>
    <row r="1701" spans="1:11" ht="15.75" customHeight="1">
      <c r="A1701" s="12">
        <v>32649578</v>
      </c>
      <c r="B1701" s="12" t="s">
        <v>22133</v>
      </c>
      <c r="C1701" s="12" t="s">
        <v>22134</v>
      </c>
      <c r="D1701" s="12" t="s">
        <v>22135</v>
      </c>
      <c r="E1701" s="12" t="s">
        <v>15972</v>
      </c>
      <c r="F1701" s="12" t="s">
        <v>128</v>
      </c>
      <c r="G1701" s="12">
        <v>2020</v>
      </c>
      <c r="H1701" s="70">
        <v>44023</v>
      </c>
      <c r="K1701" s="12" t="s">
        <v>22136</v>
      </c>
    </row>
    <row r="1702" spans="1:11" ht="15.75" customHeight="1">
      <c r="A1702" s="12">
        <v>32649579</v>
      </c>
      <c r="B1702" s="12" t="s">
        <v>22137</v>
      </c>
      <c r="C1702" s="12" t="s">
        <v>22138</v>
      </c>
      <c r="D1702" s="12" t="s">
        <v>22139</v>
      </c>
      <c r="E1702" s="12" t="s">
        <v>22140</v>
      </c>
      <c r="F1702" s="12" t="s">
        <v>128</v>
      </c>
      <c r="G1702" s="12">
        <v>2020</v>
      </c>
      <c r="H1702" s="70">
        <v>44023</v>
      </c>
      <c r="I1702" s="12" t="s">
        <v>22141</v>
      </c>
      <c r="J1702" s="12" t="s">
        <v>22142</v>
      </c>
      <c r="K1702" s="12" t="s">
        <v>22143</v>
      </c>
    </row>
    <row r="1703" spans="1:11" ht="15.75" customHeight="1">
      <c r="A1703" s="12">
        <v>32684296</v>
      </c>
      <c r="B1703" s="12" t="s">
        <v>22144</v>
      </c>
      <c r="C1703" s="12" t="s">
        <v>22145</v>
      </c>
      <c r="D1703" s="12" t="s">
        <v>22146</v>
      </c>
      <c r="E1703" s="12" t="s">
        <v>22147</v>
      </c>
      <c r="F1703" s="12" t="s">
        <v>22148</v>
      </c>
      <c r="G1703" s="12">
        <v>2020</v>
      </c>
      <c r="H1703" s="70">
        <v>44033</v>
      </c>
      <c r="K1703" s="12" t="s">
        <v>22149</v>
      </c>
    </row>
    <row r="1704" spans="1:11" ht="15.75" customHeight="1">
      <c r="A1704" s="12">
        <v>32701401</v>
      </c>
      <c r="B1704" s="12" t="s">
        <v>22150</v>
      </c>
      <c r="C1704" s="12" t="s">
        <v>22151</v>
      </c>
      <c r="D1704" s="12" t="s">
        <v>22152</v>
      </c>
      <c r="E1704" s="12" t="s">
        <v>22153</v>
      </c>
      <c r="F1704" s="12" t="s">
        <v>22154</v>
      </c>
      <c r="G1704" s="12">
        <v>2020</v>
      </c>
      <c r="H1704" s="70">
        <v>44036</v>
      </c>
      <c r="I1704" s="12" t="s">
        <v>22155</v>
      </c>
      <c r="J1704" s="12" t="s">
        <v>22156</v>
      </c>
      <c r="K1704" s="12" t="s">
        <v>22157</v>
      </c>
    </row>
    <row r="1705" spans="1:11" ht="15.75" customHeight="1">
      <c r="A1705" s="12">
        <v>32712115</v>
      </c>
      <c r="B1705" s="12" t="s">
        <v>22158</v>
      </c>
      <c r="C1705" s="12" t="s">
        <v>22159</v>
      </c>
      <c r="D1705" s="12" t="s">
        <v>22160</v>
      </c>
      <c r="E1705" s="12" t="s">
        <v>21187</v>
      </c>
      <c r="F1705" s="12" t="s">
        <v>97</v>
      </c>
      <c r="G1705" s="12">
        <v>2020</v>
      </c>
      <c r="H1705" s="70">
        <v>44039</v>
      </c>
      <c r="K1705" s="12" t="s">
        <v>22161</v>
      </c>
    </row>
    <row r="1706" spans="1:11" ht="15.75" customHeight="1">
      <c r="A1706" s="12">
        <v>32753000</v>
      </c>
      <c r="B1706" s="12" t="s">
        <v>22162</v>
      </c>
      <c r="C1706" s="12" t="s">
        <v>22163</v>
      </c>
      <c r="D1706" s="12" t="s">
        <v>22164</v>
      </c>
      <c r="E1706" s="12" t="s">
        <v>22165</v>
      </c>
      <c r="F1706" s="12" t="s">
        <v>725</v>
      </c>
      <c r="G1706" s="12">
        <v>2020</v>
      </c>
      <c r="H1706" s="70">
        <v>44049</v>
      </c>
      <c r="K1706" s="12" t="s">
        <v>22166</v>
      </c>
    </row>
    <row r="1707" spans="1:11" ht="15.75" customHeight="1">
      <c r="A1707" s="12">
        <v>32753001</v>
      </c>
      <c r="B1707" s="12" t="s">
        <v>22167</v>
      </c>
      <c r="C1707" s="12" t="s">
        <v>22168</v>
      </c>
      <c r="D1707" s="12" t="s">
        <v>22169</v>
      </c>
      <c r="E1707" s="12" t="s">
        <v>20335</v>
      </c>
      <c r="F1707" s="12" t="s">
        <v>725</v>
      </c>
      <c r="G1707" s="12">
        <v>2020</v>
      </c>
      <c r="H1707" s="70">
        <v>44049</v>
      </c>
      <c r="I1707" s="12" t="s">
        <v>22170</v>
      </c>
      <c r="J1707" s="12" t="s">
        <v>22171</v>
      </c>
      <c r="K1707" s="12" t="s">
        <v>22172</v>
      </c>
    </row>
    <row r="1708" spans="1:11" ht="15.75" customHeight="1">
      <c r="A1708" s="12">
        <v>32753002</v>
      </c>
      <c r="B1708" s="12" t="s">
        <v>22173</v>
      </c>
      <c r="C1708" s="12" t="s">
        <v>22174</v>
      </c>
      <c r="D1708" s="12" t="s">
        <v>22175</v>
      </c>
      <c r="E1708" s="12" t="s">
        <v>22176</v>
      </c>
      <c r="F1708" s="12" t="s">
        <v>725</v>
      </c>
      <c r="G1708" s="12">
        <v>2020</v>
      </c>
      <c r="H1708" s="70">
        <v>44049</v>
      </c>
      <c r="K1708" s="12" t="s">
        <v>22177</v>
      </c>
    </row>
    <row r="1709" spans="1:11" ht="15.75" customHeight="1">
      <c r="A1709" s="12">
        <v>32842906</v>
      </c>
      <c r="B1709" s="12" t="s">
        <v>22178</v>
      </c>
      <c r="C1709" s="12" t="s">
        <v>22179</v>
      </c>
      <c r="D1709" s="12" t="s">
        <v>22180</v>
      </c>
      <c r="E1709" s="12" t="s">
        <v>13475</v>
      </c>
      <c r="F1709" s="12" t="s">
        <v>725</v>
      </c>
      <c r="G1709" s="12">
        <v>2020</v>
      </c>
      <c r="H1709" s="70">
        <v>44070</v>
      </c>
      <c r="K1709" s="12" t="s">
        <v>22181</v>
      </c>
    </row>
    <row r="1710" spans="1:11" ht="15.75" customHeight="1">
      <c r="A1710" s="12">
        <v>32903136</v>
      </c>
      <c r="B1710" s="12" t="s">
        <v>22182</v>
      </c>
      <c r="C1710" s="12" t="s">
        <v>22183</v>
      </c>
      <c r="D1710" s="12" t="s">
        <v>22184</v>
      </c>
      <c r="E1710" s="12" t="s">
        <v>17269</v>
      </c>
      <c r="F1710" s="12" t="s">
        <v>725</v>
      </c>
      <c r="G1710" s="12">
        <v>2020</v>
      </c>
      <c r="H1710" s="70">
        <v>44083</v>
      </c>
      <c r="K1710" s="12" t="s">
        <v>22185</v>
      </c>
    </row>
    <row r="1711" spans="1:11" ht="15.75" customHeight="1">
      <c r="A1711" s="12">
        <v>32908008</v>
      </c>
      <c r="B1711" s="12" t="s">
        <v>22186</v>
      </c>
      <c r="C1711" s="12" t="s">
        <v>22187</v>
      </c>
      <c r="D1711" s="12" t="s">
        <v>22188</v>
      </c>
      <c r="E1711" s="12" t="s">
        <v>22189</v>
      </c>
      <c r="F1711" s="12" t="s">
        <v>12285</v>
      </c>
      <c r="G1711" s="12">
        <v>2020</v>
      </c>
      <c r="H1711" s="70">
        <v>44084</v>
      </c>
      <c r="K1711" s="12" t="s">
        <v>22190</v>
      </c>
    </row>
    <row r="1712" spans="1:11" ht="15.75" customHeight="1">
      <c r="A1712" s="12">
        <v>32930821</v>
      </c>
      <c r="B1712" s="12" t="s">
        <v>22191</v>
      </c>
      <c r="C1712" s="12" t="s">
        <v>22192</v>
      </c>
      <c r="D1712" s="12" t="s">
        <v>22193</v>
      </c>
      <c r="E1712" s="12" t="s">
        <v>10112</v>
      </c>
      <c r="F1712" s="12" t="s">
        <v>4635</v>
      </c>
      <c r="G1712" s="12">
        <v>2020</v>
      </c>
      <c r="H1712" s="70">
        <v>44089</v>
      </c>
      <c r="K1712" s="12" t="s">
        <v>22194</v>
      </c>
    </row>
    <row r="1713" spans="1:11" ht="15.75" customHeight="1">
      <c r="A1713" s="12">
        <v>32936604</v>
      </c>
      <c r="B1713" s="12" t="s">
        <v>22195</v>
      </c>
      <c r="C1713" s="12" t="s">
        <v>22196</v>
      </c>
      <c r="D1713" s="12" t="s">
        <v>22197</v>
      </c>
      <c r="E1713" s="12" t="s">
        <v>21994</v>
      </c>
      <c r="F1713" s="12" t="s">
        <v>128</v>
      </c>
      <c r="G1713" s="12">
        <v>2020</v>
      </c>
      <c r="H1713" s="70">
        <v>44090</v>
      </c>
      <c r="I1713" s="12" t="s">
        <v>22198</v>
      </c>
      <c r="K1713" s="12" t="s">
        <v>22199</v>
      </c>
    </row>
    <row r="1714" spans="1:11" ht="15.75" customHeight="1">
      <c r="A1714" s="12">
        <v>32997014</v>
      </c>
      <c r="B1714" s="12" t="s">
        <v>22200</v>
      </c>
      <c r="C1714" s="12" t="s">
        <v>22201</v>
      </c>
      <c r="D1714" s="12" t="s">
        <v>22202</v>
      </c>
      <c r="E1714" s="12" t="s">
        <v>22203</v>
      </c>
      <c r="F1714" s="12" t="s">
        <v>22204</v>
      </c>
      <c r="G1714" s="12">
        <v>2020</v>
      </c>
      <c r="H1714" s="70">
        <v>44104</v>
      </c>
      <c r="K1714" s="12" t="s">
        <v>22205</v>
      </c>
    </row>
    <row r="1715" spans="1:11" ht="15.75" customHeight="1">
      <c r="A1715" s="12">
        <v>33000886</v>
      </c>
      <c r="B1715" s="12" t="s">
        <v>22206</v>
      </c>
      <c r="C1715" s="12" t="s">
        <v>22207</v>
      </c>
      <c r="D1715" s="12" t="s">
        <v>22208</v>
      </c>
      <c r="E1715" s="12" t="s">
        <v>18967</v>
      </c>
      <c r="F1715" s="12" t="s">
        <v>7032</v>
      </c>
      <c r="G1715" s="12">
        <v>2020</v>
      </c>
      <c r="H1715" s="70">
        <v>44105</v>
      </c>
      <c r="I1715" s="12" t="s">
        <v>22209</v>
      </c>
      <c r="K1715" s="12" t="s">
        <v>22210</v>
      </c>
    </row>
    <row r="1716" spans="1:11" ht="15.75" customHeight="1">
      <c r="A1716" s="12">
        <v>33000907</v>
      </c>
      <c r="B1716" s="12" t="s">
        <v>22211</v>
      </c>
      <c r="C1716" s="12" t="s">
        <v>22212</v>
      </c>
      <c r="D1716" s="12" t="s">
        <v>22213</v>
      </c>
      <c r="E1716" s="12" t="s">
        <v>14074</v>
      </c>
      <c r="F1716" s="12" t="s">
        <v>7032</v>
      </c>
      <c r="G1716" s="12">
        <v>2020</v>
      </c>
      <c r="H1716" s="70">
        <v>44105</v>
      </c>
      <c r="I1716" s="12" t="s">
        <v>22214</v>
      </c>
      <c r="K1716" s="12" t="s">
        <v>22215</v>
      </c>
    </row>
    <row r="1717" spans="1:11" ht="15.75" customHeight="1">
      <c r="A1717" s="12">
        <v>33000912</v>
      </c>
      <c r="B1717" s="12" t="s">
        <v>22216</v>
      </c>
      <c r="C1717" s="12" t="s">
        <v>22217</v>
      </c>
      <c r="D1717" s="12" t="s">
        <v>22218</v>
      </c>
      <c r="E1717" s="12" t="s">
        <v>22219</v>
      </c>
      <c r="F1717" s="12" t="s">
        <v>7032</v>
      </c>
      <c r="G1717" s="12">
        <v>2020</v>
      </c>
      <c r="H1717" s="70">
        <v>44105</v>
      </c>
      <c r="I1717" s="12" t="s">
        <v>22220</v>
      </c>
      <c r="K1717" s="12" t="s">
        <v>22221</v>
      </c>
    </row>
    <row r="1718" spans="1:11" ht="15.75" customHeight="1">
      <c r="A1718" s="12">
        <v>33026447</v>
      </c>
      <c r="B1718" s="12" t="s">
        <v>22222</v>
      </c>
      <c r="C1718" s="12" t="s">
        <v>22223</v>
      </c>
      <c r="D1718" s="12" t="s">
        <v>22224</v>
      </c>
      <c r="E1718" s="12" t="s">
        <v>22225</v>
      </c>
      <c r="F1718" s="12" t="s">
        <v>19397</v>
      </c>
      <c r="G1718" s="12">
        <v>2020</v>
      </c>
      <c r="H1718" s="70">
        <v>44111</v>
      </c>
      <c r="I1718" s="12" t="s">
        <v>22226</v>
      </c>
      <c r="K1718" s="12" t="s">
        <v>22227</v>
      </c>
    </row>
    <row r="1719" spans="1:11" ht="15.75" customHeight="1">
      <c r="A1719" s="12">
        <v>33083025</v>
      </c>
      <c r="B1719" s="12" t="s">
        <v>22228</v>
      </c>
      <c r="C1719" s="12" t="s">
        <v>22229</v>
      </c>
      <c r="D1719" s="12" t="s">
        <v>22230</v>
      </c>
      <c r="E1719" s="12" t="s">
        <v>13431</v>
      </c>
      <c r="F1719" s="12" t="s">
        <v>20610</v>
      </c>
      <c r="G1719" s="12">
        <v>2020</v>
      </c>
      <c r="H1719" s="70">
        <v>44125</v>
      </c>
      <c r="I1719" s="12" t="s">
        <v>22231</v>
      </c>
      <c r="K1719" s="12" t="s">
        <v>22232</v>
      </c>
    </row>
    <row r="1720" spans="1:11" ht="15.75" customHeight="1">
      <c r="A1720" s="12">
        <v>34087923</v>
      </c>
      <c r="B1720" s="12" t="s">
        <v>22233</v>
      </c>
      <c r="C1720" s="12" t="s">
        <v>22234</v>
      </c>
      <c r="D1720" s="12" t="s">
        <v>22235</v>
      </c>
      <c r="E1720" s="12" t="s">
        <v>22236</v>
      </c>
      <c r="F1720" s="12" t="s">
        <v>22237</v>
      </c>
      <c r="G1720" s="12">
        <v>2020</v>
      </c>
      <c r="H1720" s="70">
        <v>44351</v>
      </c>
    </row>
    <row r="1721" spans="1:11" ht="15.75" customHeight="1">
      <c r="A1721" s="12">
        <v>32118511</v>
      </c>
      <c r="B1721" s="12" t="s">
        <v>22238</v>
      </c>
      <c r="C1721" s="12" t="s">
        <v>22239</v>
      </c>
      <c r="D1721" s="12" t="s">
        <v>22240</v>
      </c>
      <c r="E1721" s="12" t="s">
        <v>13431</v>
      </c>
      <c r="F1721" s="12" t="s">
        <v>4942</v>
      </c>
      <c r="G1721" s="12">
        <v>2020</v>
      </c>
      <c r="H1721" s="70">
        <v>43893</v>
      </c>
      <c r="I1721" s="12" t="s">
        <v>22241</v>
      </c>
      <c r="K1721" s="12" t="s">
        <v>22242</v>
      </c>
    </row>
    <row r="1722" spans="1:11" ht="15.75" customHeight="1">
      <c r="A1722" s="12">
        <v>33017417</v>
      </c>
      <c r="B1722" s="12" t="s">
        <v>22243</v>
      </c>
      <c r="C1722" s="12" t="s">
        <v>22244</v>
      </c>
      <c r="D1722" s="12" t="s">
        <v>22245</v>
      </c>
      <c r="E1722" s="12" t="s">
        <v>22246</v>
      </c>
      <c r="F1722" s="12" t="s">
        <v>2175</v>
      </c>
      <c r="G1722" s="12">
        <v>2020</v>
      </c>
      <c r="H1722" s="70">
        <v>44109</v>
      </c>
      <c r="I1722" s="12" t="s">
        <v>22247</v>
      </c>
      <c r="K1722" s="12" t="s">
        <v>22248</v>
      </c>
    </row>
    <row r="1723" spans="1:11" ht="15.75" customHeight="1">
      <c r="A1723" s="12">
        <v>33082702</v>
      </c>
      <c r="B1723" s="12" t="s">
        <v>22249</v>
      </c>
      <c r="C1723" s="12" t="s">
        <v>22250</v>
      </c>
      <c r="D1723" s="12" t="s">
        <v>22251</v>
      </c>
      <c r="E1723" s="12" t="s">
        <v>22252</v>
      </c>
      <c r="F1723" s="12" t="s">
        <v>2454</v>
      </c>
      <c r="G1723" s="12">
        <v>2020</v>
      </c>
      <c r="H1723" s="70">
        <v>44125</v>
      </c>
      <c r="I1723" s="12" t="s">
        <v>22253</v>
      </c>
      <c r="K1723" s="12" t="s">
        <v>22254</v>
      </c>
    </row>
    <row r="1724" spans="1:11" ht="15.75" customHeight="1">
      <c r="A1724" s="12">
        <v>32496735</v>
      </c>
      <c r="B1724" s="12" t="s">
        <v>22255</v>
      </c>
      <c r="C1724" s="12" t="s">
        <v>22256</v>
      </c>
      <c r="D1724" s="12" t="s">
        <v>22257</v>
      </c>
      <c r="E1724" s="12" t="s">
        <v>22258</v>
      </c>
      <c r="F1724" s="12" t="s">
        <v>19845</v>
      </c>
      <c r="G1724" s="12">
        <v>2020</v>
      </c>
      <c r="H1724" s="70">
        <v>43987</v>
      </c>
      <c r="I1724" s="12" t="s">
        <v>22259</v>
      </c>
      <c r="K1724" s="12" t="s">
        <v>22260</v>
      </c>
    </row>
    <row r="1725" spans="1:11" ht="15.75" customHeight="1">
      <c r="A1725" s="12">
        <v>33115201</v>
      </c>
      <c r="B1725" s="12" t="s">
        <v>22261</v>
      </c>
      <c r="C1725" s="12" t="s">
        <v>22262</v>
      </c>
      <c r="D1725" s="12" t="s">
        <v>22263</v>
      </c>
      <c r="E1725" s="12" t="s">
        <v>22264</v>
      </c>
      <c r="F1725" s="12" t="s">
        <v>5608</v>
      </c>
      <c r="G1725" s="12">
        <v>2020</v>
      </c>
      <c r="H1725" s="70">
        <v>44133</v>
      </c>
      <c r="K1725" s="12" t="s">
        <v>22265</v>
      </c>
    </row>
    <row r="1726" spans="1:11" ht="15.75" customHeight="1">
      <c r="A1726" s="12">
        <v>33102576</v>
      </c>
      <c r="B1726" s="12" t="s">
        <v>22266</v>
      </c>
      <c r="C1726" s="12" t="s">
        <v>22267</v>
      </c>
      <c r="D1726" s="12" t="s">
        <v>22268</v>
      </c>
      <c r="E1726" s="12" t="s">
        <v>22269</v>
      </c>
      <c r="F1726" s="12" t="s">
        <v>2256</v>
      </c>
      <c r="G1726" s="12">
        <v>2020</v>
      </c>
      <c r="H1726" s="70">
        <v>44130</v>
      </c>
      <c r="I1726" s="12" t="s">
        <v>22270</v>
      </c>
      <c r="K1726" s="12" t="s">
        <v>22271</v>
      </c>
    </row>
    <row r="1727" spans="1:11" ht="15.75" customHeight="1">
      <c r="A1727" s="12">
        <v>33051378</v>
      </c>
      <c r="B1727" s="12" t="s">
        <v>22272</v>
      </c>
      <c r="C1727" s="12" t="s">
        <v>22273</v>
      </c>
      <c r="D1727" s="12" t="s">
        <v>22274</v>
      </c>
      <c r="E1727" s="12" t="s">
        <v>21558</v>
      </c>
      <c r="F1727" s="12" t="s">
        <v>15494</v>
      </c>
      <c r="G1727" s="12">
        <v>2020</v>
      </c>
      <c r="H1727" s="70">
        <v>44118</v>
      </c>
      <c r="I1727" s="12" t="s">
        <v>22275</v>
      </c>
      <c r="K1727" s="12" t="s">
        <v>22276</v>
      </c>
    </row>
    <row r="1728" spans="1:11" ht="15.75" customHeight="1">
      <c r="A1728" s="12">
        <v>32243586</v>
      </c>
      <c r="B1728" s="12" t="s">
        <v>22277</v>
      </c>
      <c r="C1728" s="12" t="s">
        <v>22278</v>
      </c>
      <c r="D1728" s="12" t="s">
        <v>22279</v>
      </c>
      <c r="E1728" s="12" t="s">
        <v>9557</v>
      </c>
      <c r="F1728" s="12" t="s">
        <v>4139</v>
      </c>
      <c r="G1728" s="12">
        <v>2020</v>
      </c>
      <c r="H1728" s="70">
        <v>43925</v>
      </c>
      <c r="K1728" s="12" t="s">
        <v>22280</v>
      </c>
    </row>
    <row r="1729" spans="1:11" ht="15.75" customHeight="1">
      <c r="A1729" s="12">
        <v>32817230</v>
      </c>
      <c r="B1729" s="12" t="s">
        <v>22281</v>
      </c>
      <c r="C1729" s="12" t="s">
        <v>22282</v>
      </c>
      <c r="D1729" s="12" t="s">
        <v>22283</v>
      </c>
      <c r="E1729" s="12" t="s">
        <v>22284</v>
      </c>
      <c r="F1729" s="12" t="s">
        <v>267</v>
      </c>
      <c r="G1729" s="12">
        <v>2020</v>
      </c>
      <c r="H1729" s="70">
        <v>44064</v>
      </c>
      <c r="I1729" s="12" t="s">
        <v>22285</v>
      </c>
      <c r="K1729" s="12" t="s">
        <v>22286</v>
      </c>
    </row>
    <row r="1730" spans="1:11" ht="15.75" customHeight="1">
      <c r="A1730" s="12">
        <v>33194804</v>
      </c>
      <c r="B1730" s="12" t="s">
        <v>22287</v>
      </c>
      <c r="C1730" s="12" t="s">
        <v>22288</v>
      </c>
      <c r="D1730" s="12" t="s">
        <v>22289</v>
      </c>
      <c r="E1730" s="12" t="s">
        <v>17965</v>
      </c>
      <c r="F1730" s="12" t="s">
        <v>559</v>
      </c>
      <c r="G1730" s="12">
        <v>2020</v>
      </c>
      <c r="H1730" s="70">
        <v>44151</v>
      </c>
      <c r="I1730" s="12" t="s">
        <v>22290</v>
      </c>
      <c r="K1730" s="12" t="s">
        <v>22291</v>
      </c>
    </row>
    <row r="1731" spans="1:11" ht="15.75" customHeight="1">
      <c r="A1731" s="12">
        <v>33598210</v>
      </c>
      <c r="B1731" s="12" t="s">
        <v>22292</v>
      </c>
      <c r="C1731" s="12" t="s">
        <v>22293</v>
      </c>
      <c r="D1731" s="12" t="s">
        <v>22294</v>
      </c>
      <c r="E1731" s="12" t="s">
        <v>13591</v>
      </c>
      <c r="F1731" s="12" t="s">
        <v>22295</v>
      </c>
      <c r="G1731" s="12">
        <v>2020</v>
      </c>
      <c r="H1731" s="70">
        <v>44245</v>
      </c>
      <c r="I1731" s="12" t="s">
        <v>22296</v>
      </c>
      <c r="K1731" s="12" t="s">
        <v>22297</v>
      </c>
    </row>
    <row r="1732" spans="1:11" ht="15.75" customHeight="1">
      <c r="A1732" s="12">
        <v>33091023</v>
      </c>
      <c r="B1732" s="12" t="s">
        <v>22298</v>
      </c>
      <c r="C1732" s="12" t="s">
        <v>22299</v>
      </c>
      <c r="D1732" s="12" t="s">
        <v>22300</v>
      </c>
      <c r="E1732" s="12" t="s">
        <v>19125</v>
      </c>
      <c r="F1732" s="12" t="s">
        <v>2168</v>
      </c>
      <c r="G1732" s="12">
        <v>2020</v>
      </c>
      <c r="H1732" s="70">
        <v>44126</v>
      </c>
      <c r="I1732" s="12" t="s">
        <v>22301</v>
      </c>
      <c r="K1732" s="12" t="s">
        <v>22302</v>
      </c>
    </row>
    <row r="1733" spans="1:11" ht="15.75" customHeight="1">
      <c r="A1733" s="12">
        <v>32843479</v>
      </c>
      <c r="B1733" s="12" t="s">
        <v>22303</v>
      </c>
      <c r="C1733" s="12" t="s">
        <v>22304</v>
      </c>
      <c r="D1733" s="12" t="s">
        <v>22305</v>
      </c>
      <c r="E1733" s="12" t="s">
        <v>22306</v>
      </c>
      <c r="F1733" s="12" t="s">
        <v>1236</v>
      </c>
      <c r="G1733" s="12">
        <v>2020</v>
      </c>
      <c r="H1733" s="70">
        <v>44070</v>
      </c>
      <c r="I1733" s="12" t="s">
        <v>22307</v>
      </c>
      <c r="K1733" s="12" t="s">
        <v>22308</v>
      </c>
    </row>
    <row r="1734" spans="1:11" ht="15.75" customHeight="1">
      <c r="A1734" s="12">
        <v>33114427</v>
      </c>
      <c r="B1734" s="12" t="s">
        <v>22309</v>
      </c>
      <c r="C1734" s="12" t="s">
        <v>22310</v>
      </c>
      <c r="D1734" s="12" t="s">
        <v>22311</v>
      </c>
      <c r="E1734" s="12" t="s">
        <v>19892</v>
      </c>
      <c r="F1734" s="12" t="s">
        <v>22312</v>
      </c>
      <c r="G1734" s="12">
        <v>2020</v>
      </c>
      <c r="H1734" s="70">
        <v>44133</v>
      </c>
      <c r="I1734" s="12" t="s">
        <v>22313</v>
      </c>
      <c r="K1734" s="12" t="s">
        <v>22314</v>
      </c>
    </row>
    <row r="1735" spans="1:11" ht="15.75" customHeight="1">
      <c r="A1735" s="12">
        <v>33106516</v>
      </c>
      <c r="B1735" s="12" t="s">
        <v>22315</v>
      </c>
      <c r="C1735" s="12" t="s">
        <v>22316</v>
      </c>
      <c r="D1735" s="12" t="s">
        <v>22317</v>
      </c>
      <c r="E1735" s="12" t="s">
        <v>22318</v>
      </c>
      <c r="F1735" s="12" t="s">
        <v>7282</v>
      </c>
      <c r="G1735" s="12">
        <v>2020</v>
      </c>
      <c r="H1735" s="70">
        <v>44131</v>
      </c>
      <c r="I1735" s="12" t="s">
        <v>22319</v>
      </c>
      <c r="K1735" s="12" t="s">
        <v>22320</v>
      </c>
    </row>
    <row r="1736" spans="1:11" ht="15.75" customHeight="1">
      <c r="A1736" s="12">
        <v>33193323</v>
      </c>
      <c r="B1736" s="12" t="s">
        <v>22321</v>
      </c>
      <c r="C1736" s="12" t="s">
        <v>22322</v>
      </c>
      <c r="D1736" s="12" t="s">
        <v>22323</v>
      </c>
      <c r="E1736" s="12" t="s">
        <v>4016</v>
      </c>
      <c r="F1736" s="12" t="s">
        <v>4667</v>
      </c>
      <c r="G1736" s="12">
        <v>2020</v>
      </c>
      <c r="H1736" s="70">
        <v>44151</v>
      </c>
      <c r="I1736" s="12" t="s">
        <v>22324</v>
      </c>
      <c r="K1736" s="12" t="s">
        <v>22325</v>
      </c>
    </row>
    <row r="1737" spans="1:11" ht="15.75" customHeight="1">
      <c r="A1737" s="12">
        <v>33055216</v>
      </c>
      <c r="B1737" s="12" t="s">
        <v>22326</v>
      </c>
      <c r="C1737" s="12" t="s">
        <v>22327</v>
      </c>
      <c r="D1737" s="12" t="s">
        <v>22328</v>
      </c>
      <c r="E1737" s="12" t="s">
        <v>22329</v>
      </c>
      <c r="F1737" s="12" t="s">
        <v>781</v>
      </c>
      <c r="G1737" s="12">
        <v>2020</v>
      </c>
      <c r="H1737" s="70">
        <v>44119</v>
      </c>
      <c r="I1737" s="12" t="s">
        <v>22330</v>
      </c>
      <c r="K1737" s="12" t="s">
        <v>22331</v>
      </c>
    </row>
    <row r="1738" spans="1:11" ht="15.75" customHeight="1">
      <c r="A1738" s="12">
        <v>33109267</v>
      </c>
      <c r="B1738" s="12" t="s">
        <v>22332</v>
      </c>
      <c r="C1738" s="12" t="s">
        <v>22333</v>
      </c>
      <c r="D1738" s="12" t="s">
        <v>22334</v>
      </c>
      <c r="E1738" s="12" t="s">
        <v>22335</v>
      </c>
      <c r="F1738" s="12" t="s">
        <v>9331</v>
      </c>
      <c r="G1738" s="12">
        <v>2020</v>
      </c>
      <c r="H1738" s="70">
        <v>44132</v>
      </c>
      <c r="I1738" s="12" t="s">
        <v>22336</v>
      </c>
      <c r="K1738" s="12" t="s">
        <v>22337</v>
      </c>
    </row>
    <row r="1739" spans="1:11" ht="15.75" customHeight="1">
      <c r="A1739" s="12">
        <v>33109274</v>
      </c>
      <c r="B1739" s="12" t="s">
        <v>22338</v>
      </c>
      <c r="C1739" s="12" t="s">
        <v>20098</v>
      </c>
      <c r="D1739" s="12" t="s">
        <v>22339</v>
      </c>
      <c r="E1739" s="12" t="s">
        <v>20100</v>
      </c>
      <c r="F1739" s="12" t="s">
        <v>22340</v>
      </c>
      <c r="G1739" s="12">
        <v>2020</v>
      </c>
      <c r="H1739" s="70">
        <v>44132</v>
      </c>
      <c r="I1739" s="12" t="s">
        <v>22341</v>
      </c>
      <c r="K1739" s="12" t="s">
        <v>22342</v>
      </c>
    </row>
    <row r="1740" spans="1:11" ht="15.75" customHeight="1">
      <c r="A1740" s="12">
        <v>33109694</v>
      </c>
      <c r="B1740" s="12" t="s">
        <v>22343</v>
      </c>
      <c r="C1740" s="12" t="s">
        <v>22344</v>
      </c>
      <c r="D1740" s="12" t="s">
        <v>22345</v>
      </c>
      <c r="E1740" s="12" t="s">
        <v>22346</v>
      </c>
      <c r="F1740" s="12" t="s">
        <v>5530</v>
      </c>
      <c r="G1740" s="12">
        <v>2020</v>
      </c>
      <c r="H1740" s="70">
        <v>44132</v>
      </c>
      <c r="I1740" s="12" t="s">
        <v>22347</v>
      </c>
      <c r="K1740" s="12" t="s">
        <v>22348</v>
      </c>
    </row>
    <row r="1741" spans="1:11" ht="15.75" customHeight="1">
      <c r="A1741" s="12">
        <v>33126635</v>
      </c>
      <c r="B1741" s="12" t="s">
        <v>22349</v>
      </c>
      <c r="C1741" s="12" t="s">
        <v>22350</v>
      </c>
      <c r="D1741" s="12" t="s">
        <v>22351</v>
      </c>
      <c r="E1741" s="12" t="s">
        <v>22352</v>
      </c>
      <c r="F1741" s="12" t="s">
        <v>20125</v>
      </c>
      <c r="G1741" s="12">
        <v>2020</v>
      </c>
      <c r="H1741" s="70">
        <v>44135</v>
      </c>
      <c r="I1741" s="12" t="s">
        <v>22353</v>
      </c>
      <c r="K1741" s="12" t="s">
        <v>22354</v>
      </c>
    </row>
    <row r="1742" spans="1:11" ht="15.75" customHeight="1">
      <c r="A1742" s="12">
        <v>33178264</v>
      </c>
      <c r="B1742" s="12" t="s">
        <v>22355</v>
      </c>
      <c r="C1742" s="12" t="s">
        <v>22356</v>
      </c>
      <c r="D1742" s="12" t="s">
        <v>22357</v>
      </c>
      <c r="E1742" s="12" t="s">
        <v>22358</v>
      </c>
      <c r="F1742" s="12" t="s">
        <v>4877</v>
      </c>
      <c r="G1742" s="12">
        <v>2020</v>
      </c>
      <c r="H1742" s="70">
        <v>44147</v>
      </c>
      <c r="I1742" s="12" t="s">
        <v>22359</v>
      </c>
      <c r="K1742" s="12" t="s">
        <v>22360</v>
      </c>
    </row>
    <row r="1743" spans="1:11" ht="15.75" customHeight="1">
      <c r="A1743" s="12">
        <v>33274127</v>
      </c>
      <c r="B1743" s="12" t="s">
        <v>22361</v>
      </c>
      <c r="C1743" s="12" t="s">
        <v>22362</v>
      </c>
      <c r="D1743" s="12" t="s">
        <v>22363</v>
      </c>
      <c r="E1743" s="12" t="s">
        <v>22364</v>
      </c>
      <c r="F1743" s="12" t="s">
        <v>19238</v>
      </c>
      <c r="G1743" s="12">
        <v>2020</v>
      </c>
      <c r="H1743" s="70">
        <v>44169</v>
      </c>
      <c r="I1743" s="12" t="s">
        <v>22365</v>
      </c>
      <c r="K1743" s="12" t="s">
        <v>22366</v>
      </c>
    </row>
    <row r="1744" spans="1:11" ht="15.75" customHeight="1">
      <c r="A1744" s="12">
        <v>33124529</v>
      </c>
      <c r="B1744" s="12" t="s">
        <v>22367</v>
      </c>
      <c r="C1744" s="12" t="s">
        <v>22368</v>
      </c>
      <c r="D1744" s="12" t="s">
        <v>22369</v>
      </c>
      <c r="E1744" s="12" t="s">
        <v>22370</v>
      </c>
      <c r="F1744" s="12" t="s">
        <v>3944</v>
      </c>
      <c r="G1744" s="12">
        <v>2020</v>
      </c>
      <c r="H1744" s="70">
        <v>44134</v>
      </c>
      <c r="I1744" s="12" t="s">
        <v>22371</v>
      </c>
      <c r="K1744" s="12" t="s">
        <v>22372</v>
      </c>
    </row>
    <row r="1745" spans="1:11" ht="15.75" customHeight="1">
      <c r="A1745" s="12">
        <v>31974213</v>
      </c>
      <c r="B1745" s="12" t="s">
        <v>22373</v>
      </c>
      <c r="C1745" s="12" t="s">
        <v>22374</v>
      </c>
      <c r="D1745" s="12" t="s">
        <v>22375</v>
      </c>
      <c r="E1745" s="12" t="s">
        <v>22376</v>
      </c>
      <c r="F1745" s="12" t="s">
        <v>251</v>
      </c>
      <c r="G1745" s="12">
        <v>2020</v>
      </c>
      <c r="H1745" s="70">
        <v>43855</v>
      </c>
      <c r="K1745" s="12" t="s">
        <v>22377</v>
      </c>
    </row>
    <row r="1746" spans="1:11" ht="15.75" customHeight="1">
      <c r="A1746" s="12">
        <v>32001659</v>
      </c>
      <c r="B1746" s="12" t="s">
        <v>22378</v>
      </c>
      <c r="C1746" s="12" t="s">
        <v>22379</v>
      </c>
      <c r="D1746" s="12" t="s">
        <v>22380</v>
      </c>
      <c r="E1746" s="12" t="s">
        <v>22381</v>
      </c>
      <c r="F1746" s="12" t="s">
        <v>251</v>
      </c>
      <c r="G1746" s="12">
        <v>2020</v>
      </c>
      <c r="H1746" s="70">
        <v>43862</v>
      </c>
      <c r="K1746" s="12" t="s">
        <v>22382</v>
      </c>
    </row>
    <row r="1747" spans="1:11" ht="15.75" customHeight="1">
      <c r="A1747" s="12">
        <v>32066588</v>
      </c>
      <c r="B1747" s="12" t="s">
        <v>22383</v>
      </c>
      <c r="C1747" s="12" t="s">
        <v>22384</v>
      </c>
      <c r="D1747" s="12" t="s">
        <v>22385</v>
      </c>
      <c r="E1747" s="12" t="s">
        <v>14206</v>
      </c>
      <c r="F1747" s="12" t="s">
        <v>251</v>
      </c>
      <c r="G1747" s="12">
        <v>2020</v>
      </c>
      <c r="H1747" s="70">
        <v>43880</v>
      </c>
      <c r="K1747" s="12" t="s">
        <v>22386</v>
      </c>
    </row>
    <row r="1748" spans="1:11" ht="15.75" customHeight="1">
      <c r="A1748" s="12">
        <v>32201011</v>
      </c>
      <c r="B1748" s="12" t="s">
        <v>22387</v>
      </c>
      <c r="C1748" s="12" t="s">
        <v>22388</v>
      </c>
      <c r="D1748" s="12" t="s">
        <v>22389</v>
      </c>
      <c r="E1748" s="12" t="s">
        <v>22390</v>
      </c>
      <c r="F1748" s="12" t="s">
        <v>17771</v>
      </c>
      <c r="G1748" s="12">
        <v>2020</v>
      </c>
      <c r="H1748" s="70">
        <v>43914</v>
      </c>
      <c r="K1748" s="12" t="s">
        <v>22391</v>
      </c>
    </row>
    <row r="1749" spans="1:11" ht="15.75" customHeight="1">
      <c r="A1749" s="12">
        <v>32569256</v>
      </c>
      <c r="B1749" s="12" t="s">
        <v>22392</v>
      </c>
      <c r="C1749" s="12" t="s">
        <v>22393</v>
      </c>
      <c r="D1749" s="12" t="s">
        <v>22394</v>
      </c>
      <c r="E1749" s="12" t="s">
        <v>15755</v>
      </c>
      <c r="F1749" s="12" t="s">
        <v>128</v>
      </c>
      <c r="G1749" s="12">
        <v>2020</v>
      </c>
      <c r="H1749" s="70">
        <v>44005</v>
      </c>
      <c r="K1749" s="12" t="s">
        <v>22395</v>
      </c>
    </row>
    <row r="1750" spans="1:11" ht="15.75" customHeight="1">
      <c r="A1750" s="12">
        <v>32569258</v>
      </c>
      <c r="B1750" s="12" t="s">
        <v>22396</v>
      </c>
      <c r="C1750" s="12" t="s">
        <v>22397</v>
      </c>
      <c r="D1750" s="12" t="s">
        <v>22398</v>
      </c>
      <c r="E1750" s="12" t="s">
        <v>11513</v>
      </c>
      <c r="F1750" s="12" t="s">
        <v>128</v>
      </c>
      <c r="G1750" s="12">
        <v>2020</v>
      </c>
      <c r="H1750" s="70">
        <v>44005</v>
      </c>
      <c r="I1750" s="12" t="s">
        <v>22399</v>
      </c>
      <c r="J1750" s="12" t="s">
        <v>22400</v>
      </c>
      <c r="K1750" s="12" t="s">
        <v>22401</v>
      </c>
    </row>
    <row r="1751" spans="1:11" ht="15.75" customHeight="1">
      <c r="A1751" s="12">
        <v>32591108</v>
      </c>
      <c r="B1751" s="12" t="s">
        <v>22402</v>
      </c>
      <c r="C1751" s="12" t="s">
        <v>22403</v>
      </c>
      <c r="D1751" s="12" t="s">
        <v>22404</v>
      </c>
      <c r="E1751" s="12" t="s">
        <v>22405</v>
      </c>
      <c r="F1751" s="12" t="s">
        <v>2725</v>
      </c>
      <c r="G1751" s="12">
        <v>2020</v>
      </c>
      <c r="H1751" s="70">
        <v>44010</v>
      </c>
      <c r="K1751" s="12" t="s">
        <v>22406</v>
      </c>
    </row>
    <row r="1752" spans="1:11" ht="15.75" customHeight="1">
      <c r="A1752" s="12">
        <v>32701764</v>
      </c>
      <c r="B1752" s="12" t="s">
        <v>22407</v>
      </c>
      <c r="C1752" s="12" t="s">
        <v>22408</v>
      </c>
      <c r="D1752" s="12" t="s">
        <v>22409</v>
      </c>
      <c r="E1752" s="12" t="s">
        <v>13244</v>
      </c>
      <c r="F1752" s="12" t="s">
        <v>128</v>
      </c>
      <c r="G1752" s="12">
        <v>2020</v>
      </c>
      <c r="H1752" s="70">
        <v>44036</v>
      </c>
      <c r="I1752" s="12" t="s">
        <v>22410</v>
      </c>
      <c r="K1752" s="12" t="s">
        <v>22411</v>
      </c>
    </row>
    <row r="1753" spans="1:11" ht="15.75" customHeight="1">
      <c r="A1753" s="12">
        <v>32722871</v>
      </c>
      <c r="B1753" s="12" t="s">
        <v>22412</v>
      </c>
      <c r="C1753" s="12" t="s">
        <v>22413</v>
      </c>
      <c r="D1753" s="12" t="s">
        <v>22414</v>
      </c>
      <c r="E1753" s="12" t="s">
        <v>8781</v>
      </c>
      <c r="F1753" s="12" t="s">
        <v>399</v>
      </c>
      <c r="G1753" s="12">
        <v>2020</v>
      </c>
      <c r="H1753" s="70">
        <v>44042</v>
      </c>
      <c r="K1753" s="12" t="s">
        <v>22415</v>
      </c>
    </row>
    <row r="1754" spans="1:11" ht="15.75" customHeight="1">
      <c r="A1754" s="12">
        <v>32747796</v>
      </c>
      <c r="B1754" s="12" t="s">
        <v>22416</v>
      </c>
      <c r="C1754" s="12" t="s">
        <v>22417</v>
      </c>
      <c r="D1754" s="12" t="s">
        <v>22418</v>
      </c>
      <c r="E1754" s="12" t="s">
        <v>16551</v>
      </c>
      <c r="F1754" s="12" t="s">
        <v>16552</v>
      </c>
      <c r="G1754" s="12">
        <v>2020</v>
      </c>
      <c r="H1754" s="70">
        <v>44048</v>
      </c>
      <c r="K1754" s="12" t="s">
        <v>22419</v>
      </c>
    </row>
    <row r="1755" spans="1:11" ht="15.75" customHeight="1">
      <c r="A1755" s="12">
        <v>32810868</v>
      </c>
      <c r="B1755" s="12" t="s">
        <v>22420</v>
      </c>
      <c r="C1755" s="12" t="s">
        <v>22421</v>
      </c>
      <c r="D1755" s="12" t="s">
        <v>22422</v>
      </c>
      <c r="E1755" s="12" t="s">
        <v>15874</v>
      </c>
      <c r="F1755" s="12" t="s">
        <v>22423</v>
      </c>
      <c r="G1755" s="12">
        <v>2020</v>
      </c>
      <c r="H1755" s="70">
        <v>44062</v>
      </c>
      <c r="I1755" s="12" t="s">
        <v>22424</v>
      </c>
      <c r="J1755" s="12" t="s">
        <v>22425</v>
      </c>
      <c r="K1755" s="12" t="s">
        <v>22426</v>
      </c>
    </row>
    <row r="1756" spans="1:11" ht="15.75" customHeight="1">
      <c r="A1756" s="12">
        <v>32828583</v>
      </c>
      <c r="B1756" s="12" t="s">
        <v>22427</v>
      </c>
      <c r="C1756" s="12" t="s">
        <v>22428</v>
      </c>
      <c r="D1756" s="12" t="s">
        <v>22429</v>
      </c>
      <c r="E1756" s="12" t="s">
        <v>22430</v>
      </c>
      <c r="F1756" s="12" t="s">
        <v>325</v>
      </c>
      <c r="G1756" s="12">
        <v>2020</v>
      </c>
      <c r="H1756" s="70">
        <v>44067</v>
      </c>
      <c r="I1756" s="12" t="s">
        <v>22431</v>
      </c>
      <c r="J1756" s="12" t="s">
        <v>22432</v>
      </c>
      <c r="K1756" s="12" t="s">
        <v>22433</v>
      </c>
    </row>
    <row r="1757" spans="1:11" ht="15.75" customHeight="1">
      <c r="A1757" s="12">
        <v>32853846</v>
      </c>
      <c r="B1757" s="12" t="s">
        <v>22434</v>
      </c>
      <c r="C1757" s="12" t="s">
        <v>22435</v>
      </c>
      <c r="D1757" s="12" t="s">
        <v>22436</v>
      </c>
      <c r="E1757" s="12" t="s">
        <v>22437</v>
      </c>
      <c r="F1757" s="12" t="s">
        <v>144</v>
      </c>
      <c r="G1757" s="12">
        <v>2020</v>
      </c>
      <c r="H1757" s="70">
        <v>44071</v>
      </c>
      <c r="K1757" s="12" t="s">
        <v>22438</v>
      </c>
    </row>
    <row r="1758" spans="1:11" ht="15.75" customHeight="1">
      <c r="A1758" s="12">
        <v>32871127</v>
      </c>
      <c r="B1758" s="12" t="s">
        <v>22439</v>
      </c>
      <c r="C1758" s="12" t="s">
        <v>22440</v>
      </c>
      <c r="D1758" s="12" t="s">
        <v>22441</v>
      </c>
      <c r="E1758" s="12" t="s">
        <v>6745</v>
      </c>
      <c r="F1758" s="12" t="s">
        <v>22442</v>
      </c>
      <c r="G1758" s="12">
        <v>2020</v>
      </c>
      <c r="H1758" s="70">
        <v>44076</v>
      </c>
      <c r="K1758" s="12" t="s">
        <v>22443</v>
      </c>
    </row>
    <row r="1759" spans="1:11" ht="15.75" customHeight="1">
      <c r="A1759" s="12">
        <v>32956172</v>
      </c>
      <c r="B1759" s="12" t="s">
        <v>22444</v>
      </c>
      <c r="C1759" s="12" t="s">
        <v>22445</v>
      </c>
      <c r="D1759" s="12" t="s">
        <v>22446</v>
      </c>
      <c r="E1759" s="12" t="s">
        <v>22447</v>
      </c>
      <c r="F1759" s="12" t="s">
        <v>22448</v>
      </c>
      <c r="G1759" s="12">
        <v>2020</v>
      </c>
      <c r="H1759" s="70">
        <v>44095</v>
      </c>
      <c r="K1759" s="12" t="s">
        <v>22449</v>
      </c>
    </row>
    <row r="1760" spans="1:11" ht="15.75" customHeight="1">
      <c r="A1760" s="12">
        <v>32960744</v>
      </c>
      <c r="B1760" s="12" t="s">
        <v>22450</v>
      </c>
      <c r="C1760" s="12" t="s">
        <v>22451</v>
      </c>
      <c r="D1760" s="12" t="s">
        <v>22452</v>
      </c>
      <c r="E1760" s="12" t="s">
        <v>22453</v>
      </c>
      <c r="F1760" s="12" t="s">
        <v>725</v>
      </c>
      <c r="G1760" s="12">
        <v>2020</v>
      </c>
      <c r="H1760" s="70">
        <v>44096</v>
      </c>
      <c r="K1760" s="12" t="s">
        <v>22454</v>
      </c>
    </row>
    <row r="1761" spans="1:11" ht="15.75" customHeight="1">
      <c r="A1761" s="12">
        <v>32998641</v>
      </c>
      <c r="B1761" s="12" t="s">
        <v>22455</v>
      </c>
      <c r="C1761" s="12" t="s">
        <v>22456</v>
      </c>
      <c r="D1761" s="12" t="s">
        <v>22457</v>
      </c>
      <c r="E1761" s="12" t="s">
        <v>22458</v>
      </c>
      <c r="F1761" s="12" t="s">
        <v>725</v>
      </c>
      <c r="G1761" s="12">
        <v>2020</v>
      </c>
      <c r="H1761" s="70">
        <v>44105</v>
      </c>
      <c r="K1761" s="12" t="s">
        <v>22459</v>
      </c>
    </row>
    <row r="1762" spans="1:11" ht="15.75" customHeight="1">
      <c r="A1762" s="12">
        <v>33045163</v>
      </c>
      <c r="B1762" s="12" t="s">
        <v>22460</v>
      </c>
      <c r="C1762" s="12" t="s">
        <v>22461</v>
      </c>
      <c r="D1762" s="12" t="s">
        <v>22462</v>
      </c>
      <c r="E1762" s="12" t="s">
        <v>1540</v>
      </c>
      <c r="F1762" s="12" t="s">
        <v>128</v>
      </c>
      <c r="G1762" s="12">
        <v>2020</v>
      </c>
      <c r="H1762" s="70">
        <v>44116</v>
      </c>
      <c r="I1762" s="12" t="s">
        <v>22463</v>
      </c>
      <c r="J1762" s="12" t="s">
        <v>22464</v>
      </c>
      <c r="K1762" s="12" t="s">
        <v>22465</v>
      </c>
    </row>
    <row r="1763" spans="1:11" ht="15.75" customHeight="1">
      <c r="A1763" s="12">
        <v>33185339</v>
      </c>
      <c r="B1763" s="12" t="s">
        <v>22466</v>
      </c>
      <c r="C1763" s="12" t="s">
        <v>22467</v>
      </c>
      <c r="D1763" s="12" t="s">
        <v>22468</v>
      </c>
      <c r="E1763" s="12" t="s">
        <v>22469</v>
      </c>
      <c r="F1763" s="12" t="s">
        <v>4854</v>
      </c>
      <c r="G1763" s="12">
        <v>2020</v>
      </c>
      <c r="H1763" s="70">
        <v>44148</v>
      </c>
    </row>
    <row r="1764" spans="1:11" ht="15.75" customHeight="1">
      <c r="A1764" s="12">
        <v>33189238</v>
      </c>
      <c r="B1764" s="12" t="s">
        <v>22470</v>
      </c>
      <c r="C1764" s="12" t="s">
        <v>22471</v>
      </c>
      <c r="D1764" s="12" t="s">
        <v>22472</v>
      </c>
      <c r="E1764" s="12" t="s">
        <v>22473</v>
      </c>
      <c r="F1764" s="12" t="s">
        <v>953</v>
      </c>
      <c r="G1764" s="12">
        <v>2020</v>
      </c>
      <c r="H1764" s="70">
        <v>44150</v>
      </c>
      <c r="K1764" s="12" t="s">
        <v>22474</v>
      </c>
    </row>
    <row r="1765" spans="1:11" ht="15.75" customHeight="1">
      <c r="A1765" s="12">
        <v>33251294</v>
      </c>
      <c r="B1765" s="12" t="s">
        <v>22475</v>
      </c>
      <c r="C1765" s="12" t="s">
        <v>22476</v>
      </c>
      <c r="D1765" s="12" t="s">
        <v>22477</v>
      </c>
      <c r="E1765" s="12" t="s">
        <v>7510</v>
      </c>
      <c r="F1765" s="12" t="s">
        <v>22478</v>
      </c>
      <c r="G1765" s="12">
        <v>2020</v>
      </c>
      <c r="H1765" s="70">
        <v>44165</v>
      </c>
      <c r="I1765" s="12" t="s">
        <v>22479</v>
      </c>
      <c r="K1765" s="12" t="s">
        <v>22480</v>
      </c>
    </row>
    <row r="1766" spans="1:11" ht="15.75" customHeight="1">
      <c r="A1766" s="12">
        <v>33345925</v>
      </c>
      <c r="B1766" s="12" t="s">
        <v>22481</v>
      </c>
      <c r="C1766" s="12" t="s">
        <v>22482</v>
      </c>
      <c r="D1766" s="12" t="s">
        <v>22483</v>
      </c>
      <c r="E1766" s="12" t="s">
        <v>17197</v>
      </c>
      <c r="F1766" s="12" t="s">
        <v>22484</v>
      </c>
      <c r="G1766" s="12">
        <v>2020</v>
      </c>
      <c r="H1766" s="70">
        <v>44186</v>
      </c>
      <c r="I1766" s="12" t="s">
        <v>22485</v>
      </c>
      <c r="J1766" s="12" t="s">
        <v>22486</v>
      </c>
      <c r="K1766" s="12" t="s">
        <v>22487</v>
      </c>
    </row>
    <row r="1767" spans="1:11" ht="15.75" customHeight="1">
      <c r="A1767" s="12">
        <v>33104232</v>
      </c>
      <c r="B1767" s="12" t="s">
        <v>22488</v>
      </c>
      <c r="C1767" s="12" t="s">
        <v>22489</v>
      </c>
      <c r="D1767" s="12" t="s">
        <v>22490</v>
      </c>
      <c r="E1767" s="12" t="s">
        <v>22491</v>
      </c>
      <c r="F1767" s="12" t="s">
        <v>69</v>
      </c>
      <c r="G1767" s="12">
        <v>2020</v>
      </c>
      <c r="H1767" s="70">
        <v>44130</v>
      </c>
      <c r="I1767" s="12" t="s">
        <v>22492</v>
      </c>
      <c r="K1767" s="12" t="s">
        <v>22493</v>
      </c>
    </row>
    <row r="1768" spans="1:11" ht="15.75" customHeight="1">
      <c r="A1768" s="12">
        <v>33111150</v>
      </c>
      <c r="B1768" s="12" t="s">
        <v>22494</v>
      </c>
      <c r="C1768" s="12" t="s">
        <v>22495</v>
      </c>
      <c r="D1768" s="12" t="s">
        <v>22496</v>
      </c>
      <c r="E1768" s="12" t="s">
        <v>22497</v>
      </c>
      <c r="F1768" s="12" t="s">
        <v>69</v>
      </c>
      <c r="G1768" s="12">
        <v>2020</v>
      </c>
      <c r="H1768" s="70">
        <v>44132</v>
      </c>
      <c r="I1768" s="12" t="s">
        <v>22498</v>
      </c>
      <c r="K1768" s="12" t="s">
        <v>22499</v>
      </c>
    </row>
    <row r="1769" spans="1:11" ht="15.75" customHeight="1">
      <c r="A1769" s="12">
        <v>33148312</v>
      </c>
      <c r="B1769" s="12" t="s">
        <v>22500</v>
      </c>
      <c r="C1769" s="12" t="s">
        <v>22501</v>
      </c>
      <c r="D1769" s="12" t="s">
        <v>22502</v>
      </c>
      <c r="E1769" s="12" t="s">
        <v>22503</v>
      </c>
      <c r="F1769" s="12" t="s">
        <v>22504</v>
      </c>
      <c r="G1769" s="12">
        <v>2020</v>
      </c>
      <c r="H1769" s="70">
        <v>44140</v>
      </c>
      <c r="I1769" s="12" t="s">
        <v>22505</v>
      </c>
      <c r="K1769" s="12" t="s">
        <v>22506</v>
      </c>
    </row>
    <row r="1770" spans="1:11" ht="15.75" customHeight="1">
      <c r="A1770" s="12">
        <v>34705395</v>
      </c>
      <c r="B1770" s="12" t="s">
        <v>22507</v>
      </c>
      <c r="C1770" s="12" t="s">
        <v>22508</v>
      </c>
      <c r="D1770" s="12" t="s">
        <v>22509</v>
      </c>
      <c r="E1770" s="12" t="s">
        <v>8781</v>
      </c>
      <c r="F1770" s="12" t="s">
        <v>20514</v>
      </c>
      <c r="G1770" s="12">
        <v>2020</v>
      </c>
      <c r="H1770" s="70">
        <v>44496</v>
      </c>
      <c r="K1770" s="12" t="s">
        <v>22510</v>
      </c>
    </row>
    <row r="1771" spans="1:11" ht="15.75" customHeight="1">
      <c r="A1771" s="12">
        <v>32900818</v>
      </c>
      <c r="B1771" s="12" t="s">
        <v>22511</v>
      </c>
      <c r="C1771" s="12" t="s">
        <v>22512</v>
      </c>
      <c r="D1771" s="12" t="s">
        <v>22513</v>
      </c>
      <c r="E1771" s="12" t="s">
        <v>22514</v>
      </c>
      <c r="F1771" s="12" t="s">
        <v>90</v>
      </c>
      <c r="G1771" s="12">
        <v>2020</v>
      </c>
      <c r="H1771" s="70">
        <v>44083</v>
      </c>
      <c r="I1771" s="12" t="s">
        <v>22515</v>
      </c>
      <c r="K1771" s="12" t="s">
        <v>22516</v>
      </c>
    </row>
    <row r="1772" spans="1:11" ht="15.75" customHeight="1">
      <c r="A1772" s="12">
        <v>33198730</v>
      </c>
      <c r="B1772" s="12" t="s">
        <v>22517</v>
      </c>
      <c r="C1772" s="12" t="s">
        <v>22518</v>
      </c>
      <c r="D1772" s="12" t="s">
        <v>22519</v>
      </c>
      <c r="E1772" s="12" t="s">
        <v>20552</v>
      </c>
      <c r="F1772" s="12" t="s">
        <v>392</v>
      </c>
      <c r="G1772" s="12">
        <v>2020</v>
      </c>
      <c r="H1772" s="70">
        <v>44152</v>
      </c>
      <c r="I1772" s="12" t="s">
        <v>22520</v>
      </c>
      <c r="K1772" s="12" t="s">
        <v>22521</v>
      </c>
    </row>
    <row r="1773" spans="1:11" ht="15.75" customHeight="1">
      <c r="A1773" s="12">
        <v>33198750</v>
      </c>
      <c r="B1773" s="12" t="s">
        <v>22522</v>
      </c>
      <c r="C1773" s="12" t="s">
        <v>22523</v>
      </c>
      <c r="D1773" s="12" t="s">
        <v>22524</v>
      </c>
      <c r="E1773" s="12" t="s">
        <v>22525</v>
      </c>
      <c r="F1773" s="12" t="s">
        <v>22526</v>
      </c>
      <c r="G1773" s="12">
        <v>2020</v>
      </c>
      <c r="H1773" s="70">
        <v>44152</v>
      </c>
      <c r="I1773" s="12" t="s">
        <v>22527</v>
      </c>
      <c r="K1773" s="12" t="s">
        <v>22528</v>
      </c>
    </row>
    <row r="1774" spans="1:11" ht="15.75" customHeight="1">
      <c r="A1774" s="12">
        <v>33203456</v>
      </c>
      <c r="B1774" s="12" t="s">
        <v>22529</v>
      </c>
      <c r="C1774" s="12" t="s">
        <v>22530</v>
      </c>
      <c r="D1774" s="12" t="s">
        <v>22531</v>
      </c>
      <c r="E1774" s="12" t="s">
        <v>3504</v>
      </c>
      <c r="F1774" s="12" t="s">
        <v>9331</v>
      </c>
      <c r="G1774" s="12">
        <v>2020</v>
      </c>
      <c r="H1774" s="70">
        <v>44153</v>
      </c>
      <c r="I1774" s="12" t="s">
        <v>22532</v>
      </c>
      <c r="K1774" s="12" t="s">
        <v>22533</v>
      </c>
    </row>
    <row r="1775" spans="1:11" ht="15.75" customHeight="1">
      <c r="A1775" s="12">
        <v>33332026</v>
      </c>
      <c r="B1775" s="12" t="s">
        <v>22534</v>
      </c>
      <c r="C1775" s="12" t="s">
        <v>22535</v>
      </c>
      <c r="D1775" s="12" t="s">
        <v>22536</v>
      </c>
      <c r="E1775" s="12" t="s">
        <v>22537</v>
      </c>
      <c r="F1775" s="12" t="s">
        <v>7634</v>
      </c>
      <c r="G1775" s="12">
        <v>2020</v>
      </c>
      <c r="H1775" s="70">
        <v>44182</v>
      </c>
    </row>
    <row r="1776" spans="1:11" ht="15.75" customHeight="1">
      <c r="A1776" s="12">
        <v>33376658</v>
      </c>
      <c r="B1776" s="12" t="s">
        <v>22538</v>
      </c>
      <c r="C1776" s="12" t="s">
        <v>22539</v>
      </c>
      <c r="D1776" s="12" t="s">
        <v>22540</v>
      </c>
      <c r="E1776" s="12" t="s">
        <v>22541</v>
      </c>
      <c r="F1776" s="12" t="s">
        <v>19238</v>
      </c>
      <c r="G1776" s="12">
        <v>2020</v>
      </c>
      <c r="H1776" s="70">
        <v>44195</v>
      </c>
      <c r="I1776" s="12" t="s">
        <v>22542</v>
      </c>
      <c r="K1776" s="12" t="s">
        <v>22543</v>
      </c>
    </row>
    <row r="1777" spans="1:11" ht="15.75" customHeight="1">
      <c r="A1777" s="12">
        <v>31843597</v>
      </c>
      <c r="B1777" s="12" t="s">
        <v>19097</v>
      </c>
      <c r="C1777" s="12" t="s">
        <v>22544</v>
      </c>
      <c r="D1777" s="12" t="s">
        <v>22545</v>
      </c>
      <c r="E1777" s="12" t="s">
        <v>22546</v>
      </c>
      <c r="F1777" s="12" t="s">
        <v>19101</v>
      </c>
      <c r="G1777" s="12">
        <v>2020</v>
      </c>
      <c r="H1777" s="70">
        <v>43817</v>
      </c>
      <c r="K1777" s="12" t="s">
        <v>22547</v>
      </c>
    </row>
    <row r="1778" spans="1:11" ht="15.75" customHeight="1">
      <c r="A1778" s="12">
        <v>32188772</v>
      </c>
      <c r="B1778" s="12" t="s">
        <v>22548</v>
      </c>
      <c r="C1778" s="12" t="s">
        <v>22549</v>
      </c>
      <c r="D1778" s="12" t="s">
        <v>22550</v>
      </c>
      <c r="E1778" s="12" t="s">
        <v>22551</v>
      </c>
      <c r="F1778" s="12" t="s">
        <v>251</v>
      </c>
      <c r="G1778" s="12">
        <v>2020</v>
      </c>
      <c r="H1778" s="70">
        <v>43910</v>
      </c>
      <c r="K1778" s="12" t="s">
        <v>22552</v>
      </c>
    </row>
    <row r="1779" spans="1:11" ht="15.75" customHeight="1">
      <c r="A1779" s="12">
        <v>32303577</v>
      </c>
      <c r="B1779" s="12" t="s">
        <v>22553</v>
      </c>
      <c r="C1779" s="12" t="s">
        <v>22554</v>
      </c>
      <c r="D1779" s="12" t="s">
        <v>22555</v>
      </c>
      <c r="E1779" s="12" t="s">
        <v>8338</v>
      </c>
      <c r="F1779" s="12" t="s">
        <v>251</v>
      </c>
      <c r="G1779" s="12">
        <v>2020</v>
      </c>
      <c r="H1779" s="70">
        <v>43940</v>
      </c>
      <c r="K1779" s="12" t="s">
        <v>22556</v>
      </c>
    </row>
    <row r="1780" spans="1:11" ht="15.75" customHeight="1">
      <c r="A1780" s="12">
        <v>32402474</v>
      </c>
      <c r="B1780" s="12" t="s">
        <v>22557</v>
      </c>
      <c r="C1780" s="12" t="s">
        <v>22558</v>
      </c>
      <c r="D1780" s="12" t="s">
        <v>22559</v>
      </c>
      <c r="E1780" s="12" t="s">
        <v>22560</v>
      </c>
      <c r="F1780" s="12" t="s">
        <v>17771</v>
      </c>
      <c r="G1780" s="12">
        <v>2020</v>
      </c>
      <c r="H1780" s="70">
        <v>43965</v>
      </c>
      <c r="K1780" s="12" t="s">
        <v>22561</v>
      </c>
    </row>
    <row r="1781" spans="1:11" ht="15.75" customHeight="1">
      <c r="A1781" s="12">
        <v>32610147</v>
      </c>
      <c r="B1781" s="12" t="s">
        <v>22562</v>
      </c>
      <c r="C1781" s="12" t="s">
        <v>22563</v>
      </c>
      <c r="D1781" s="12" t="s">
        <v>22564</v>
      </c>
      <c r="E1781" s="12" t="s">
        <v>22565</v>
      </c>
      <c r="F1781" s="12" t="s">
        <v>2556</v>
      </c>
      <c r="G1781" s="12">
        <v>2020</v>
      </c>
      <c r="H1781" s="70">
        <v>44014</v>
      </c>
      <c r="K1781" s="12" t="s">
        <v>22566</v>
      </c>
    </row>
    <row r="1782" spans="1:11" ht="15.75" customHeight="1">
      <c r="A1782" s="12">
        <v>32740451</v>
      </c>
      <c r="B1782" s="12" t="s">
        <v>22567</v>
      </c>
      <c r="C1782" s="12" t="s">
        <v>22568</v>
      </c>
      <c r="D1782" s="12" t="s">
        <v>22569</v>
      </c>
      <c r="E1782" s="12" t="s">
        <v>22570</v>
      </c>
      <c r="F1782" s="12" t="s">
        <v>128</v>
      </c>
      <c r="G1782" s="12">
        <v>2020</v>
      </c>
      <c r="H1782" s="70">
        <v>44046</v>
      </c>
      <c r="K1782" s="12" t="s">
        <v>22571</v>
      </c>
    </row>
    <row r="1783" spans="1:11" ht="15.75" customHeight="1">
      <c r="A1783" s="12">
        <v>32773611</v>
      </c>
      <c r="B1783" s="12" t="s">
        <v>22572</v>
      </c>
      <c r="C1783" s="12" t="s">
        <v>22573</v>
      </c>
      <c r="D1783" s="12" t="s">
        <v>22574</v>
      </c>
      <c r="E1783" s="12" t="s">
        <v>22575</v>
      </c>
      <c r="F1783" s="12" t="s">
        <v>128</v>
      </c>
      <c r="G1783" s="12">
        <v>2020</v>
      </c>
      <c r="H1783" s="70">
        <v>44054</v>
      </c>
      <c r="I1783" s="12" t="s">
        <v>22576</v>
      </c>
      <c r="J1783" s="12" t="s">
        <v>22577</v>
      </c>
      <c r="K1783" s="12" t="s">
        <v>22578</v>
      </c>
    </row>
    <row r="1784" spans="1:11" ht="15.75" customHeight="1">
      <c r="A1784" s="12">
        <v>32854606</v>
      </c>
      <c r="B1784" s="12" t="s">
        <v>22579</v>
      </c>
      <c r="C1784" s="12" t="s">
        <v>22580</v>
      </c>
      <c r="D1784" s="12" t="s">
        <v>22581</v>
      </c>
      <c r="E1784" s="12" t="s">
        <v>22582</v>
      </c>
      <c r="F1784" s="12" t="s">
        <v>22583</v>
      </c>
      <c r="G1784" s="12">
        <v>2020</v>
      </c>
      <c r="H1784" s="70">
        <v>44072</v>
      </c>
      <c r="I1784" s="12" t="s">
        <v>22584</v>
      </c>
      <c r="K1784" s="12" t="s">
        <v>22585</v>
      </c>
    </row>
    <row r="1785" spans="1:11" ht="15.75" customHeight="1">
      <c r="A1785" s="12">
        <v>32996866</v>
      </c>
      <c r="B1785" s="12" t="s">
        <v>22586</v>
      </c>
      <c r="C1785" s="12" t="s">
        <v>22587</v>
      </c>
      <c r="D1785" s="12" t="s">
        <v>22588</v>
      </c>
      <c r="E1785" s="12" t="s">
        <v>22589</v>
      </c>
      <c r="F1785" s="12" t="s">
        <v>725</v>
      </c>
      <c r="G1785" s="12">
        <v>2020</v>
      </c>
      <c r="H1785" s="70">
        <v>44104</v>
      </c>
      <c r="K1785" s="12" t="s">
        <v>22590</v>
      </c>
    </row>
    <row r="1786" spans="1:11" ht="15.75" customHeight="1">
      <c r="A1786" s="12">
        <v>33058314</v>
      </c>
      <c r="B1786" s="12" t="s">
        <v>22591</v>
      </c>
      <c r="C1786" s="12" t="s">
        <v>22592</v>
      </c>
      <c r="D1786" s="12" t="s">
        <v>22593</v>
      </c>
      <c r="E1786" s="12" t="s">
        <v>22594</v>
      </c>
      <c r="F1786" s="12" t="s">
        <v>9196</v>
      </c>
      <c r="G1786" s="12">
        <v>2020</v>
      </c>
      <c r="H1786" s="70">
        <v>44119</v>
      </c>
      <c r="I1786" s="12" t="s">
        <v>22595</v>
      </c>
      <c r="K1786" s="12" t="s">
        <v>22596</v>
      </c>
    </row>
    <row r="1787" spans="1:11" ht="15.75" customHeight="1">
      <c r="A1787" s="12">
        <v>33059307</v>
      </c>
      <c r="B1787" s="12" t="s">
        <v>22597</v>
      </c>
      <c r="C1787" s="12" t="s">
        <v>22598</v>
      </c>
      <c r="D1787" s="12" t="s">
        <v>22599</v>
      </c>
      <c r="E1787" s="12" t="s">
        <v>22600</v>
      </c>
      <c r="F1787" s="12" t="s">
        <v>3379</v>
      </c>
      <c r="G1787" s="12">
        <v>2020</v>
      </c>
      <c r="H1787" s="70">
        <v>44119</v>
      </c>
      <c r="K1787" s="12" t="s">
        <v>22601</v>
      </c>
    </row>
    <row r="1788" spans="1:11" ht="15.75" customHeight="1">
      <c r="A1788" s="12">
        <v>33065117</v>
      </c>
      <c r="B1788" s="12" t="s">
        <v>22602</v>
      </c>
      <c r="C1788" s="12" t="s">
        <v>22603</v>
      </c>
      <c r="D1788" s="12" t="s">
        <v>22604</v>
      </c>
      <c r="E1788" s="12" t="s">
        <v>3856</v>
      </c>
      <c r="F1788" s="12" t="s">
        <v>3163</v>
      </c>
      <c r="G1788" s="12">
        <v>2020</v>
      </c>
      <c r="H1788" s="70">
        <v>44120</v>
      </c>
      <c r="K1788" s="12" t="s">
        <v>22605</v>
      </c>
    </row>
    <row r="1789" spans="1:11" ht="15.75" customHeight="1">
      <c r="A1789" s="12">
        <v>33087404</v>
      </c>
      <c r="B1789" s="12" t="s">
        <v>22606</v>
      </c>
      <c r="C1789" s="12" t="s">
        <v>22607</v>
      </c>
      <c r="D1789" s="12" t="s">
        <v>22608</v>
      </c>
      <c r="E1789" s="12" t="s">
        <v>22609</v>
      </c>
      <c r="F1789" s="12" t="s">
        <v>1295</v>
      </c>
      <c r="G1789" s="12">
        <v>2020</v>
      </c>
      <c r="H1789" s="70">
        <v>44126</v>
      </c>
      <c r="K1789" s="12" t="s">
        <v>22610</v>
      </c>
    </row>
    <row r="1790" spans="1:11" ht="15.75" customHeight="1">
      <c r="A1790" s="12">
        <v>33180014</v>
      </c>
      <c r="B1790" s="12" t="s">
        <v>22611</v>
      </c>
      <c r="C1790" s="12" t="s">
        <v>22612</v>
      </c>
      <c r="D1790" s="12" t="s">
        <v>22613</v>
      </c>
      <c r="E1790" s="12" t="s">
        <v>17376</v>
      </c>
      <c r="F1790" s="12" t="s">
        <v>627</v>
      </c>
      <c r="G1790" s="12">
        <v>2020</v>
      </c>
      <c r="H1790" s="70">
        <v>44147</v>
      </c>
      <c r="K1790" s="12" t="s">
        <v>22614</v>
      </c>
    </row>
    <row r="1791" spans="1:11" ht="15.75" customHeight="1">
      <c r="A1791" s="12">
        <v>33271962</v>
      </c>
      <c r="B1791" s="12" t="s">
        <v>22615</v>
      </c>
      <c r="C1791" s="12" t="s">
        <v>22616</v>
      </c>
      <c r="D1791" s="12" t="s">
        <v>22617</v>
      </c>
      <c r="E1791" s="12" t="s">
        <v>22618</v>
      </c>
      <c r="F1791" s="12" t="s">
        <v>12034</v>
      </c>
      <c r="G1791" s="12">
        <v>2020</v>
      </c>
      <c r="H1791" s="70">
        <v>44169</v>
      </c>
      <c r="I1791" s="12" t="s">
        <v>22619</v>
      </c>
      <c r="K1791" s="12" t="s">
        <v>22620</v>
      </c>
    </row>
    <row r="1792" spans="1:11" ht="15.75" customHeight="1">
      <c r="A1792" s="12">
        <v>33355675</v>
      </c>
      <c r="B1792" s="12" t="s">
        <v>22621</v>
      </c>
      <c r="C1792" s="12" t="s">
        <v>22622</v>
      </c>
      <c r="D1792" s="12" t="s">
        <v>22623</v>
      </c>
      <c r="E1792" s="12" t="s">
        <v>22624</v>
      </c>
      <c r="F1792" s="12" t="s">
        <v>19397</v>
      </c>
      <c r="G1792" s="12">
        <v>2020</v>
      </c>
      <c r="H1792" s="70">
        <v>44188</v>
      </c>
      <c r="I1792" s="12" t="s">
        <v>22625</v>
      </c>
      <c r="K1792" s="12" t="s">
        <v>22626</v>
      </c>
    </row>
    <row r="1793" spans="1:11" ht="15.75" customHeight="1">
      <c r="A1793" s="12">
        <v>33834999</v>
      </c>
      <c r="B1793" s="12" t="s">
        <v>22627</v>
      </c>
      <c r="C1793" s="12" t="s">
        <v>22628</v>
      </c>
      <c r="D1793" s="12" t="s">
        <v>22629</v>
      </c>
      <c r="E1793" s="12" t="s">
        <v>22630</v>
      </c>
      <c r="F1793" s="12" t="s">
        <v>13918</v>
      </c>
      <c r="G1793" s="12">
        <v>2020</v>
      </c>
      <c r="H1793" s="70">
        <v>44295</v>
      </c>
    </row>
    <row r="1794" spans="1:11" ht="15.75" customHeight="1">
      <c r="A1794" s="12">
        <v>33264307</v>
      </c>
      <c r="B1794" s="12" t="s">
        <v>22631</v>
      </c>
      <c r="C1794" s="12" t="s">
        <v>15383</v>
      </c>
      <c r="D1794" s="12" t="s">
        <v>22632</v>
      </c>
      <c r="E1794" s="12" t="s">
        <v>15385</v>
      </c>
      <c r="F1794" s="12" t="s">
        <v>2168</v>
      </c>
      <c r="G1794" s="12">
        <v>2020</v>
      </c>
      <c r="H1794" s="70">
        <v>44167</v>
      </c>
      <c r="I1794" s="12" t="s">
        <v>22633</v>
      </c>
      <c r="K1794" s="12" t="s">
        <v>22634</v>
      </c>
    </row>
    <row r="1795" spans="1:11" ht="15.75" customHeight="1">
      <c r="A1795" s="12">
        <v>33268771</v>
      </c>
      <c r="B1795" s="12" t="s">
        <v>22635</v>
      </c>
      <c r="C1795" s="12" t="s">
        <v>22636</v>
      </c>
      <c r="D1795" s="12" t="s">
        <v>22637</v>
      </c>
      <c r="E1795" s="12" t="s">
        <v>22638</v>
      </c>
      <c r="F1795" s="12" t="s">
        <v>7079</v>
      </c>
      <c r="G1795" s="12">
        <v>2020</v>
      </c>
      <c r="H1795" s="70">
        <v>44168</v>
      </c>
      <c r="I1795" s="12" t="s">
        <v>22639</v>
      </c>
      <c r="K1795" s="12" t="s">
        <v>22640</v>
      </c>
    </row>
    <row r="1796" spans="1:11" ht="15.75" customHeight="1">
      <c r="A1796" s="12">
        <v>31734695</v>
      </c>
      <c r="B1796" s="12" t="s">
        <v>22641</v>
      </c>
      <c r="C1796" s="12" t="s">
        <v>22642</v>
      </c>
      <c r="D1796" s="12" t="s">
        <v>22643</v>
      </c>
      <c r="E1796" s="12" t="s">
        <v>22644</v>
      </c>
      <c r="F1796" s="12" t="s">
        <v>851</v>
      </c>
      <c r="G1796" s="12">
        <v>2020</v>
      </c>
      <c r="H1796" s="70">
        <v>43787</v>
      </c>
      <c r="I1796" s="12" t="s">
        <v>22645</v>
      </c>
      <c r="K1796" s="12" t="s">
        <v>22646</v>
      </c>
    </row>
    <row r="1797" spans="1:11" ht="15.75" customHeight="1">
      <c r="A1797" s="12">
        <v>31872856</v>
      </c>
      <c r="B1797" s="12" t="s">
        <v>22647</v>
      </c>
      <c r="C1797" s="12" t="s">
        <v>22648</v>
      </c>
      <c r="D1797" s="12" t="s">
        <v>22649</v>
      </c>
      <c r="E1797" s="12" t="s">
        <v>22650</v>
      </c>
      <c r="F1797" s="12" t="s">
        <v>851</v>
      </c>
      <c r="G1797" s="12">
        <v>2020</v>
      </c>
      <c r="H1797" s="70">
        <v>43824</v>
      </c>
      <c r="K1797" s="12" t="s">
        <v>22651</v>
      </c>
    </row>
    <row r="1798" spans="1:11" ht="15.75" customHeight="1">
      <c r="A1798" s="12">
        <v>33287170</v>
      </c>
      <c r="B1798" s="12" t="s">
        <v>22652</v>
      </c>
      <c r="C1798" s="12" t="s">
        <v>22653</v>
      </c>
      <c r="D1798" s="12" t="s">
        <v>22654</v>
      </c>
      <c r="E1798" s="12" t="s">
        <v>22655</v>
      </c>
      <c r="F1798" s="12" t="s">
        <v>22656</v>
      </c>
      <c r="G1798" s="12">
        <v>2020</v>
      </c>
      <c r="H1798" s="70">
        <v>44173</v>
      </c>
      <c r="I1798" s="12" t="s">
        <v>22657</v>
      </c>
      <c r="K1798" s="12" t="s">
        <v>22658</v>
      </c>
    </row>
    <row r="1799" spans="1:11" ht="15.75" customHeight="1">
      <c r="A1799" s="12">
        <v>33287799</v>
      </c>
      <c r="B1799" s="12" t="s">
        <v>22659</v>
      </c>
      <c r="C1799" s="12" t="s">
        <v>22660</v>
      </c>
      <c r="D1799" s="12" t="s">
        <v>22661</v>
      </c>
      <c r="E1799" s="12" t="s">
        <v>22662</v>
      </c>
      <c r="F1799" s="12" t="s">
        <v>22663</v>
      </c>
      <c r="G1799" s="12">
        <v>2020</v>
      </c>
      <c r="H1799" s="70">
        <v>44173</v>
      </c>
      <c r="I1799" s="12" t="s">
        <v>22664</v>
      </c>
      <c r="K1799" s="12" t="s">
        <v>22665</v>
      </c>
    </row>
    <row r="1800" spans="1:11" ht="15.75" customHeight="1">
      <c r="A1800" s="12">
        <v>33322392</v>
      </c>
      <c r="B1800" s="12" t="s">
        <v>22666</v>
      </c>
      <c r="C1800" s="12" t="s">
        <v>22667</v>
      </c>
      <c r="D1800" s="12" t="s">
        <v>22668</v>
      </c>
      <c r="E1800" s="12" t="s">
        <v>22669</v>
      </c>
      <c r="F1800" s="12" t="s">
        <v>22670</v>
      </c>
      <c r="G1800" s="12">
        <v>2020</v>
      </c>
      <c r="H1800" s="70">
        <v>44181</v>
      </c>
      <c r="I1800" s="12" t="s">
        <v>22671</v>
      </c>
      <c r="K1800" s="12" t="s">
        <v>22672</v>
      </c>
    </row>
    <row r="1801" spans="1:11" ht="15.75" customHeight="1">
      <c r="A1801" s="12">
        <v>32947446</v>
      </c>
      <c r="B1801" s="12" t="s">
        <v>22673</v>
      </c>
      <c r="C1801" s="12" t="s">
        <v>22674</v>
      </c>
      <c r="D1801" s="12" t="s">
        <v>22675</v>
      </c>
      <c r="E1801" s="12" t="s">
        <v>22676</v>
      </c>
      <c r="F1801" s="12" t="s">
        <v>12950</v>
      </c>
      <c r="G1801" s="12">
        <v>2020</v>
      </c>
      <c r="H1801" s="70">
        <v>44092</v>
      </c>
      <c r="K1801" s="12" t="s">
        <v>22677</v>
      </c>
    </row>
    <row r="1802" spans="1:11" ht="15.75" customHeight="1">
      <c r="A1802" s="12">
        <v>33106295</v>
      </c>
      <c r="B1802" s="12" t="s">
        <v>22678</v>
      </c>
      <c r="C1802" s="12" t="s">
        <v>22679</v>
      </c>
      <c r="D1802" s="12" t="s">
        <v>22680</v>
      </c>
      <c r="E1802" s="12" t="s">
        <v>21210</v>
      </c>
      <c r="F1802" s="12" t="s">
        <v>90</v>
      </c>
      <c r="G1802" s="12">
        <v>2020</v>
      </c>
      <c r="H1802" s="70">
        <v>44131</v>
      </c>
      <c r="I1802" s="12" t="s">
        <v>22681</v>
      </c>
      <c r="K1802" s="12" t="s">
        <v>22682</v>
      </c>
    </row>
    <row r="1803" spans="1:11" ht="15.75" customHeight="1">
      <c r="A1803" s="12">
        <v>33139380</v>
      </c>
      <c r="B1803" s="12" t="s">
        <v>22683</v>
      </c>
      <c r="C1803" s="12" t="s">
        <v>22684</v>
      </c>
      <c r="D1803" s="12" t="s">
        <v>22685</v>
      </c>
      <c r="E1803" s="12" t="s">
        <v>22686</v>
      </c>
      <c r="F1803" s="12" t="s">
        <v>90</v>
      </c>
      <c r="G1803" s="12">
        <v>2020</v>
      </c>
      <c r="H1803" s="70">
        <v>44138</v>
      </c>
      <c r="I1803" s="12" t="s">
        <v>22687</v>
      </c>
      <c r="K1803" s="12" t="s">
        <v>22688</v>
      </c>
    </row>
    <row r="1804" spans="1:11" ht="15.75" customHeight="1">
      <c r="A1804" s="12">
        <v>33320864</v>
      </c>
      <c r="B1804" s="12" t="s">
        <v>22689</v>
      </c>
      <c r="C1804" s="12" t="s">
        <v>22690</v>
      </c>
      <c r="D1804" s="12" t="s">
        <v>22691</v>
      </c>
      <c r="E1804" s="12" t="s">
        <v>22692</v>
      </c>
      <c r="F1804" s="12" t="s">
        <v>2168</v>
      </c>
      <c r="G1804" s="12">
        <v>2020</v>
      </c>
      <c r="H1804" s="70">
        <v>44180</v>
      </c>
      <c r="I1804" s="12" t="s">
        <v>22693</v>
      </c>
      <c r="K1804" s="12" t="s">
        <v>22694</v>
      </c>
    </row>
    <row r="1805" spans="1:11" ht="15.75" customHeight="1">
      <c r="A1805" s="12">
        <v>33391210</v>
      </c>
      <c r="B1805" s="12" t="s">
        <v>22695</v>
      </c>
      <c r="C1805" s="12" t="s">
        <v>22696</v>
      </c>
      <c r="D1805" s="12" t="s">
        <v>22697</v>
      </c>
      <c r="E1805" s="12" t="s">
        <v>21616</v>
      </c>
      <c r="F1805" s="12" t="s">
        <v>566</v>
      </c>
      <c r="G1805" s="12">
        <v>2020</v>
      </c>
      <c r="H1805" s="70">
        <v>44200</v>
      </c>
      <c r="I1805" s="12" t="s">
        <v>22698</v>
      </c>
      <c r="K1805" s="12" t="s">
        <v>22699</v>
      </c>
    </row>
    <row r="1806" spans="1:11" ht="15.75" customHeight="1">
      <c r="A1806" s="12">
        <v>33332296</v>
      </c>
      <c r="B1806" s="12" t="s">
        <v>22700</v>
      </c>
      <c r="C1806" s="12" t="s">
        <v>22701</v>
      </c>
      <c r="D1806" s="12" t="s">
        <v>22702</v>
      </c>
      <c r="E1806" s="12" t="s">
        <v>22703</v>
      </c>
      <c r="F1806" s="12" t="s">
        <v>6664</v>
      </c>
      <c r="G1806" s="12">
        <v>2020</v>
      </c>
      <c r="H1806" s="70">
        <v>44182</v>
      </c>
      <c r="I1806" s="12" t="s">
        <v>22704</v>
      </c>
      <c r="K1806" s="12" t="s">
        <v>22705</v>
      </c>
    </row>
    <row r="1807" spans="1:11" ht="15.75" customHeight="1">
      <c r="A1807" s="12">
        <v>33353937</v>
      </c>
      <c r="B1807" s="12" t="s">
        <v>22706</v>
      </c>
      <c r="C1807" s="12" t="s">
        <v>22707</v>
      </c>
      <c r="D1807" s="12" t="s">
        <v>22708</v>
      </c>
      <c r="E1807" s="12" t="s">
        <v>14305</v>
      </c>
      <c r="F1807" s="12" t="s">
        <v>7079</v>
      </c>
      <c r="G1807" s="12">
        <v>2020</v>
      </c>
      <c r="H1807" s="70">
        <v>44188</v>
      </c>
      <c r="I1807" s="12" t="s">
        <v>22709</v>
      </c>
      <c r="K1807" s="12" t="s">
        <v>22710</v>
      </c>
    </row>
    <row r="1808" spans="1:11" ht="15.75" customHeight="1">
      <c r="A1808" s="12">
        <v>33376171</v>
      </c>
      <c r="B1808" s="12" t="s">
        <v>22711</v>
      </c>
      <c r="C1808" s="12" t="s">
        <v>22712</v>
      </c>
      <c r="D1808" s="12" t="s">
        <v>22713</v>
      </c>
      <c r="E1808" s="12" t="s">
        <v>22491</v>
      </c>
      <c r="F1808" s="12" t="s">
        <v>204</v>
      </c>
      <c r="G1808" s="12">
        <v>2020</v>
      </c>
      <c r="H1808" s="70">
        <v>44195</v>
      </c>
      <c r="I1808" s="12" t="s">
        <v>22714</v>
      </c>
      <c r="K1808" s="12" t="s">
        <v>22715</v>
      </c>
    </row>
    <row r="1809" spans="1:11" ht="15.75" customHeight="1">
      <c r="A1809" s="12">
        <v>33378545</v>
      </c>
      <c r="B1809" s="12" t="s">
        <v>22716</v>
      </c>
      <c r="C1809" s="12" t="s">
        <v>22717</v>
      </c>
      <c r="D1809" s="12" t="s">
        <v>22718</v>
      </c>
      <c r="E1809" s="12" t="s">
        <v>22719</v>
      </c>
      <c r="F1809" s="12" t="s">
        <v>22720</v>
      </c>
      <c r="G1809" s="12">
        <v>2020</v>
      </c>
      <c r="H1809" s="70">
        <v>44195</v>
      </c>
      <c r="K1809" s="12" t="s">
        <v>22721</v>
      </c>
    </row>
    <row r="1810" spans="1:11" ht="15.75" customHeight="1">
      <c r="A1810" s="12">
        <v>33382076</v>
      </c>
      <c r="B1810" s="12" t="s">
        <v>22722</v>
      </c>
      <c r="C1810" s="12" t="s">
        <v>22723</v>
      </c>
      <c r="D1810" s="12" t="s">
        <v>22724</v>
      </c>
      <c r="E1810" s="12" t="s">
        <v>22725</v>
      </c>
      <c r="F1810" s="12" t="s">
        <v>22720</v>
      </c>
      <c r="G1810" s="12">
        <v>2020</v>
      </c>
      <c r="H1810" s="70">
        <v>44196</v>
      </c>
      <c r="K1810" s="12" t="s">
        <v>22726</v>
      </c>
    </row>
    <row r="1811" spans="1:11" ht="15.75" customHeight="1">
      <c r="A1811" s="12">
        <v>33382077</v>
      </c>
      <c r="B1811" s="12" t="s">
        <v>22727</v>
      </c>
      <c r="C1811" s="12" t="s">
        <v>22728</v>
      </c>
      <c r="D1811" s="12" t="s">
        <v>22729</v>
      </c>
      <c r="E1811" s="12" t="s">
        <v>22730</v>
      </c>
      <c r="F1811" s="12" t="s">
        <v>22720</v>
      </c>
      <c r="G1811" s="12">
        <v>2020</v>
      </c>
      <c r="H1811" s="70">
        <v>44196</v>
      </c>
      <c r="K1811" s="12" t="s">
        <v>22731</v>
      </c>
    </row>
    <row r="1812" spans="1:11" ht="15.75" customHeight="1">
      <c r="A1812" s="12">
        <v>31889502</v>
      </c>
      <c r="B1812" s="12" t="s">
        <v>22732</v>
      </c>
      <c r="C1812" s="12" t="s">
        <v>22733</v>
      </c>
      <c r="D1812" s="12" t="s">
        <v>22734</v>
      </c>
      <c r="E1812" s="12" t="s">
        <v>22735</v>
      </c>
      <c r="F1812" s="12" t="s">
        <v>1508</v>
      </c>
      <c r="G1812" s="12">
        <v>2021</v>
      </c>
      <c r="H1812" s="70">
        <v>43831</v>
      </c>
      <c r="K1812" s="12" t="s">
        <v>22736</v>
      </c>
    </row>
    <row r="1813" spans="1:11" ht="15.75" customHeight="1">
      <c r="A1813" s="12">
        <v>32009316</v>
      </c>
      <c r="B1813" s="12" t="s">
        <v>22737</v>
      </c>
      <c r="C1813" s="12" t="s">
        <v>22738</v>
      </c>
      <c r="D1813" s="12" t="s">
        <v>22739</v>
      </c>
      <c r="E1813" s="12" t="s">
        <v>22740</v>
      </c>
      <c r="F1813" s="12" t="s">
        <v>22741</v>
      </c>
      <c r="G1813" s="12">
        <v>2021</v>
      </c>
      <c r="H1813" s="70">
        <v>43865</v>
      </c>
      <c r="I1813" s="12" t="s">
        <v>22742</v>
      </c>
      <c r="K1813" s="12" t="s">
        <v>22743</v>
      </c>
    </row>
    <row r="1814" spans="1:11" ht="15.75" customHeight="1">
      <c r="A1814" s="12">
        <v>32067623</v>
      </c>
      <c r="B1814" s="12" t="s">
        <v>22744</v>
      </c>
      <c r="C1814" s="12" t="s">
        <v>22745</v>
      </c>
      <c r="D1814" s="12" t="s">
        <v>22746</v>
      </c>
      <c r="E1814" s="12" t="s">
        <v>22747</v>
      </c>
      <c r="F1814" s="12" t="s">
        <v>1508</v>
      </c>
      <c r="G1814" s="12">
        <v>2021</v>
      </c>
      <c r="H1814" s="70">
        <v>43880</v>
      </c>
      <c r="K1814" s="12" t="s">
        <v>22748</v>
      </c>
    </row>
    <row r="1815" spans="1:11" ht="15.75" customHeight="1">
      <c r="A1815" s="12">
        <v>32794312</v>
      </c>
      <c r="B1815" s="12" t="s">
        <v>22749</v>
      </c>
      <c r="C1815" s="12" t="s">
        <v>22750</v>
      </c>
      <c r="D1815" s="12" t="s">
        <v>22751</v>
      </c>
      <c r="E1815" s="12" t="s">
        <v>22752</v>
      </c>
      <c r="F1815" s="12" t="s">
        <v>2149</v>
      </c>
      <c r="G1815" s="12">
        <v>2021</v>
      </c>
      <c r="H1815" s="70">
        <v>44058</v>
      </c>
      <c r="K1815" s="12" t="s">
        <v>22753</v>
      </c>
    </row>
    <row r="1816" spans="1:11" ht="15.75" customHeight="1">
      <c r="A1816" s="12">
        <v>32881091</v>
      </c>
      <c r="B1816" s="12" t="s">
        <v>22754</v>
      </c>
      <c r="C1816" s="12" t="s">
        <v>22755</v>
      </c>
      <c r="D1816" s="12" t="s">
        <v>22756</v>
      </c>
      <c r="E1816" s="12" t="s">
        <v>22757</v>
      </c>
      <c r="F1816" s="12" t="s">
        <v>1057</v>
      </c>
      <c r="G1816" s="12">
        <v>2021</v>
      </c>
      <c r="H1816" s="70">
        <v>44078</v>
      </c>
      <c r="K1816" s="12" t="s">
        <v>22758</v>
      </c>
    </row>
    <row r="1817" spans="1:11" ht="15.75" customHeight="1">
      <c r="A1817" s="12">
        <v>32932385</v>
      </c>
      <c r="B1817" s="12" t="s">
        <v>22759</v>
      </c>
      <c r="C1817" s="12" t="s">
        <v>22760</v>
      </c>
      <c r="D1817" s="12" t="s">
        <v>22761</v>
      </c>
      <c r="E1817" s="12" t="s">
        <v>22762</v>
      </c>
      <c r="F1817" s="12" t="s">
        <v>128</v>
      </c>
      <c r="G1817" s="12">
        <v>2021</v>
      </c>
      <c r="H1817" s="70">
        <v>44089</v>
      </c>
      <c r="I1817" s="12" t="s">
        <v>22763</v>
      </c>
      <c r="K1817" s="12" t="s">
        <v>22764</v>
      </c>
    </row>
    <row r="1818" spans="1:11" ht="15.75" customHeight="1">
      <c r="A1818" s="12">
        <v>32959238</v>
      </c>
      <c r="B1818" s="12" t="s">
        <v>22765</v>
      </c>
      <c r="C1818" s="12" t="s">
        <v>22766</v>
      </c>
      <c r="D1818" s="12" t="s">
        <v>22767</v>
      </c>
      <c r="E1818" s="12" t="s">
        <v>22768</v>
      </c>
      <c r="F1818" s="12" t="s">
        <v>2115</v>
      </c>
      <c r="G1818" s="12">
        <v>2021</v>
      </c>
      <c r="H1818" s="70">
        <v>44096</v>
      </c>
      <c r="K1818" s="12" t="s">
        <v>22769</v>
      </c>
    </row>
    <row r="1819" spans="1:11" ht="15.75" customHeight="1">
      <c r="A1819" s="12">
        <v>33044320</v>
      </c>
      <c r="B1819" s="12" t="s">
        <v>22770</v>
      </c>
      <c r="C1819" s="12" t="s">
        <v>22771</v>
      </c>
      <c r="D1819" s="12" t="s">
        <v>22772</v>
      </c>
      <c r="E1819" s="12" t="s">
        <v>11620</v>
      </c>
      <c r="F1819" s="12" t="s">
        <v>12950</v>
      </c>
      <c r="G1819" s="12">
        <v>2021</v>
      </c>
      <c r="H1819" s="70">
        <v>44116</v>
      </c>
      <c r="K1819" s="12" t="s">
        <v>22773</v>
      </c>
    </row>
    <row r="1820" spans="1:11" ht="15.75" customHeight="1">
      <c r="A1820" s="12">
        <v>33076082</v>
      </c>
      <c r="B1820" s="12" t="s">
        <v>22774</v>
      </c>
      <c r="C1820" s="12" t="s">
        <v>22775</v>
      </c>
      <c r="D1820" s="12" t="s">
        <v>22776</v>
      </c>
      <c r="E1820" s="12" t="s">
        <v>22777</v>
      </c>
      <c r="F1820" s="12" t="s">
        <v>22778</v>
      </c>
      <c r="G1820" s="12">
        <v>2021</v>
      </c>
      <c r="H1820" s="70">
        <v>44124</v>
      </c>
      <c r="K1820" s="12" t="s">
        <v>22779</v>
      </c>
    </row>
    <row r="1821" spans="1:11" ht="15.75" customHeight="1">
      <c r="A1821" s="12">
        <v>33121362</v>
      </c>
      <c r="B1821" s="12" t="s">
        <v>22780</v>
      </c>
      <c r="C1821" s="12" t="s">
        <v>22781</v>
      </c>
      <c r="D1821" s="12" t="s">
        <v>22782</v>
      </c>
      <c r="E1821" s="12" t="s">
        <v>22783</v>
      </c>
      <c r="F1821" s="12" t="s">
        <v>725</v>
      </c>
      <c r="G1821" s="12">
        <v>2021</v>
      </c>
      <c r="H1821" s="70">
        <v>44134</v>
      </c>
      <c r="K1821" s="12" t="s">
        <v>22784</v>
      </c>
    </row>
    <row r="1822" spans="1:11" ht="15.75" customHeight="1">
      <c r="A1822" s="12">
        <v>33136149</v>
      </c>
      <c r="B1822" s="12" t="s">
        <v>22785</v>
      </c>
      <c r="C1822" s="12" t="s">
        <v>22786</v>
      </c>
      <c r="D1822" s="12" t="s">
        <v>22787</v>
      </c>
      <c r="E1822" s="12" t="s">
        <v>22788</v>
      </c>
      <c r="F1822" s="12" t="s">
        <v>15651</v>
      </c>
      <c r="G1822" s="12">
        <v>2021</v>
      </c>
      <c r="H1822" s="70">
        <v>44137</v>
      </c>
      <c r="I1822" s="12" t="s">
        <v>22789</v>
      </c>
      <c r="K1822" s="12" t="s">
        <v>22790</v>
      </c>
    </row>
    <row r="1823" spans="1:11" ht="15.75" customHeight="1">
      <c r="A1823" s="12">
        <v>33143985</v>
      </c>
      <c r="B1823" s="12" t="s">
        <v>22791</v>
      </c>
      <c r="C1823" s="12" t="s">
        <v>22792</v>
      </c>
      <c r="D1823" s="12" t="s">
        <v>22793</v>
      </c>
      <c r="E1823" s="12" t="s">
        <v>22794</v>
      </c>
      <c r="F1823" s="12" t="s">
        <v>947</v>
      </c>
      <c r="G1823" s="12">
        <v>2021</v>
      </c>
      <c r="H1823" s="70">
        <v>44139</v>
      </c>
      <c r="I1823" s="12" t="s">
        <v>22795</v>
      </c>
      <c r="J1823" s="12" t="s">
        <v>22796</v>
      </c>
      <c r="K1823" s="12" t="s">
        <v>22797</v>
      </c>
    </row>
    <row r="1824" spans="1:11" ht="15.75" customHeight="1">
      <c r="A1824" s="12">
        <v>33167804</v>
      </c>
      <c r="B1824" s="12" t="s">
        <v>22798</v>
      </c>
      <c r="C1824" s="12" t="s">
        <v>22799</v>
      </c>
      <c r="D1824" s="12" t="s">
        <v>22800</v>
      </c>
      <c r="E1824" s="12" t="s">
        <v>5253</v>
      </c>
      <c r="F1824" s="12" t="s">
        <v>725</v>
      </c>
      <c r="G1824" s="12">
        <v>2021</v>
      </c>
      <c r="H1824" s="70">
        <v>44145</v>
      </c>
      <c r="K1824" s="12" t="s">
        <v>22801</v>
      </c>
    </row>
    <row r="1825" spans="1:11" ht="15.75" customHeight="1">
      <c r="A1825" s="12">
        <v>33183923</v>
      </c>
      <c r="B1825" s="12" t="s">
        <v>22802</v>
      </c>
      <c r="C1825" s="12" t="s">
        <v>22803</v>
      </c>
      <c r="D1825" s="12" t="s">
        <v>22804</v>
      </c>
      <c r="E1825" s="12" t="s">
        <v>22805</v>
      </c>
      <c r="F1825" s="12" t="s">
        <v>947</v>
      </c>
      <c r="G1825" s="12">
        <v>2021</v>
      </c>
      <c r="H1825" s="70">
        <v>44148</v>
      </c>
      <c r="K1825" s="12" t="s">
        <v>22806</v>
      </c>
    </row>
    <row r="1826" spans="1:11" ht="15.75" customHeight="1">
      <c r="A1826" s="12">
        <v>33188803</v>
      </c>
      <c r="B1826" s="12" t="s">
        <v>22807</v>
      </c>
      <c r="C1826" s="12" t="s">
        <v>22808</v>
      </c>
      <c r="D1826" s="12" t="s">
        <v>22809</v>
      </c>
      <c r="E1826" s="12" t="s">
        <v>22810</v>
      </c>
      <c r="F1826" s="12" t="s">
        <v>661</v>
      </c>
      <c r="G1826" s="12">
        <v>2021</v>
      </c>
      <c r="H1826" s="70">
        <v>44149</v>
      </c>
      <c r="K1826" s="12" t="s">
        <v>22811</v>
      </c>
    </row>
    <row r="1827" spans="1:11" ht="15.75" customHeight="1">
      <c r="A1827" s="12">
        <v>33200728</v>
      </c>
      <c r="B1827" s="12" t="s">
        <v>22812</v>
      </c>
      <c r="C1827" s="12" t="s">
        <v>22813</v>
      </c>
      <c r="D1827" s="12" t="s">
        <v>22814</v>
      </c>
      <c r="E1827" s="12" t="s">
        <v>17413</v>
      </c>
      <c r="F1827" s="12" t="s">
        <v>1912</v>
      </c>
      <c r="G1827" s="12">
        <v>2021</v>
      </c>
      <c r="H1827" s="70">
        <v>44152</v>
      </c>
      <c r="I1827" s="12" t="s">
        <v>22815</v>
      </c>
      <c r="K1827" s="12" t="s">
        <v>22816</v>
      </c>
    </row>
    <row r="1828" spans="1:11" ht="15.75" customHeight="1">
      <c r="A1828" s="12">
        <v>33232216</v>
      </c>
      <c r="B1828" s="12" t="s">
        <v>22817</v>
      </c>
      <c r="C1828" s="12" t="s">
        <v>22818</v>
      </c>
      <c r="D1828" s="12" t="s">
        <v>22819</v>
      </c>
      <c r="E1828" s="12" t="s">
        <v>22820</v>
      </c>
      <c r="F1828" s="12" t="s">
        <v>725</v>
      </c>
      <c r="G1828" s="12">
        <v>2021</v>
      </c>
      <c r="H1828" s="70">
        <v>44159</v>
      </c>
      <c r="K1828" s="12" t="s">
        <v>22821</v>
      </c>
    </row>
    <row r="1829" spans="1:11" ht="15.75" customHeight="1">
      <c r="A1829" s="12">
        <v>33264795</v>
      </c>
      <c r="B1829" s="12" t="s">
        <v>22822</v>
      </c>
      <c r="C1829" s="12" t="s">
        <v>22823</v>
      </c>
      <c r="D1829" s="12" t="s">
        <v>22824</v>
      </c>
      <c r="E1829" s="12" t="s">
        <v>18031</v>
      </c>
      <c r="F1829" s="12" t="s">
        <v>2411</v>
      </c>
      <c r="G1829" s="12">
        <v>2021</v>
      </c>
      <c r="H1829" s="70">
        <v>44167</v>
      </c>
      <c r="K1829" s="12" t="s">
        <v>22825</v>
      </c>
    </row>
    <row r="1830" spans="1:11" ht="15.75" customHeight="1">
      <c r="A1830" s="12">
        <v>33417851</v>
      </c>
      <c r="B1830" s="12" t="s">
        <v>22826</v>
      </c>
      <c r="C1830" s="12" t="s">
        <v>22827</v>
      </c>
      <c r="D1830" s="12" t="s">
        <v>22828</v>
      </c>
      <c r="E1830" s="12" t="s">
        <v>22829</v>
      </c>
      <c r="F1830" s="12" t="s">
        <v>162</v>
      </c>
      <c r="G1830" s="12">
        <v>2021</v>
      </c>
      <c r="H1830" s="70">
        <v>44204</v>
      </c>
      <c r="I1830" s="12" t="s">
        <v>22830</v>
      </c>
      <c r="K1830" s="12" t="s">
        <v>22831</v>
      </c>
    </row>
    <row r="1831" spans="1:11" ht="15.75" customHeight="1">
      <c r="A1831" s="12">
        <v>33543164</v>
      </c>
      <c r="B1831" s="12" t="s">
        <v>22832</v>
      </c>
      <c r="C1831" s="12" t="s">
        <v>22833</v>
      </c>
      <c r="D1831" s="12" t="s">
        <v>22834</v>
      </c>
      <c r="E1831" s="12" t="s">
        <v>22835</v>
      </c>
      <c r="F1831" s="12" t="s">
        <v>22836</v>
      </c>
      <c r="G1831" s="12">
        <v>2021</v>
      </c>
      <c r="H1831" s="70">
        <v>44232</v>
      </c>
      <c r="K1831" s="12" t="s">
        <v>22837</v>
      </c>
    </row>
    <row r="1832" spans="1:11" ht="15.75" customHeight="1">
      <c r="A1832" s="12">
        <v>33813469</v>
      </c>
      <c r="B1832" s="12" t="s">
        <v>22838</v>
      </c>
      <c r="C1832" s="12" t="s">
        <v>22839</v>
      </c>
      <c r="D1832" s="12" t="s">
        <v>22840</v>
      </c>
      <c r="E1832" s="12" t="s">
        <v>22841</v>
      </c>
      <c r="F1832" s="12" t="s">
        <v>22842</v>
      </c>
      <c r="G1832" s="12">
        <v>2021</v>
      </c>
      <c r="H1832" s="70">
        <v>44290</v>
      </c>
    </row>
    <row r="1833" spans="1:11" ht="15.75" customHeight="1">
      <c r="A1833" s="12">
        <v>33897287</v>
      </c>
      <c r="B1833" s="12" t="s">
        <v>22843</v>
      </c>
      <c r="C1833" s="12" t="s">
        <v>22844</v>
      </c>
      <c r="D1833" s="12" t="s">
        <v>22845</v>
      </c>
      <c r="E1833" s="12" t="s">
        <v>22846</v>
      </c>
      <c r="F1833" s="12" t="s">
        <v>9961</v>
      </c>
      <c r="G1833" s="12">
        <v>2021</v>
      </c>
      <c r="H1833" s="70">
        <v>44312</v>
      </c>
      <c r="I1833" s="12" t="s">
        <v>22847</v>
      </c>
      <c r="K1833" s="12" t="s">
        <v>22848</v>
      </c>
    </row>
    <row r="1834" spans="1:11" ht="15.75" customHeight="1">
      <c r="A1834" s="12">
        <v>34156000</v>
      </c>
      <c r="B1834" s="12" t="s">
        <v>22849</v>
      </c>
      <c r="C1834" s="12" t="s">
        <v>22850</v>
      </c>
      <c r="D1834" s="12" t="s">
        <v>22851</v>
      </c>
      <c r="E1834" s="12" t="s">
        <v>22852</v>
      </c>
      <c r="F1834" s="12" t="s">
        <v>22842</v>
      </c>
      <c r="G1834" s="12">
        <v>2021</v>
      </c>
      <c r="H1834" s="70">
        <v>44369</v>
      </c>
    </row>
    <row r="1835" spans="1:11" ht="15.75" customHeight="1">
      <c r="A1835" s="12">
        <v>34190930</v>
      </c>
      <c r="B1835" s="12" t="s">
        <v>22853</v>
      </c>
      <c r="C1835" s="12" t="s">
        <v>22854</v>
      </c>
      <c r="D1835" s="12" t="s">
        <v>22855</v>
      </c>
      <c r="E1835" s="12" t="s">
        <v>22856</v>
      </c>
      <c r="F1835" s="12" t="s">
        <v>3672</v>
      </c>
      <c r="G1835" s="12">
        <v>2021</v>
      </c>
      <c r="H1835" s="70">
        <v>44377</v>
      </c>
      <c r="K1835" s="12" t="s">
        <v>22857</v>
      </c>
    </row>
    <row r="1836" spans="1:11" ht="15.75" customHeight="1">
      <c r="A1836" s="12">
        <v>34438398</v>
      </c>
      <c r="B1836" s="12" t="s">
        <v>22858</v>
      </c>
      <c r="C1836" s="12" t="s">
        <v>22859</v>
      </c>
      <c r="D1836" s="12" t="s">
        <v>22860</v>
      </c>
      <c r="E1836" s="12" t="s">
        <v>22861</v>
      </c>
      <c r="F1836" s="12" t="s">
        <v>22862</v>
      </c>
      <c r="G1836" s="12">
        <v>2021</v>
      </c>
      <c r="H1836" s="70">
        <v>44434</v>
      </c>
      <c r="K1836" s="12" t="s">
        <v>22863</v>
      </c>
    </row>
    <row r="1837" spans="1:11" ht="15.75" customHeight="1">
      <c r="A1837" s="12">
        <v>34633969</v>
      </c>
      <c r="B1837" s="12" t="s">
        <v>22864</v>
      </c>
      <c r="C1837" s="12" t="s">
        <v>22865</v>
      </c>
      <c r="D1837" s="12" t="s">
        <v>22866</v>
      </c>
      <c r="E1837" s="12" t="s">
        <v>22867</v>
      </c>
      <c r="F1837" s="12" t="s">
        <v>15229</v>
      </c>
      <c r="G1837" s="12">
        <v>2021</v>
      </c>
      <c r="H1837" s="70">
        <v>44480</v>
      </c>
    </row>
    <row r="1838" spans="1:11" ht="15.75" customHeight="1">
      <c r="A1838" s="12">
        <v>34696547</v>
      </c>
      <c r="B1838" s="12" t="s">
        <v>22868</v>
      </c>
      <c r="C1838" s="12" t="s">
        <v>22869</v>
      </c>
      <c r="D1838" s="12" t="s">
        <v>22870</v>
      </c>
      <c r="E1838" s="12" t="s">
        <v>15217</v>
      </c>
      <c r="F1838" s="12" t="s">
        <v>15218</v>
      </c>
      <c r="G1838" s="12">
        <v>2021</v>
      </c>
      <c r="H1838" s="70">
        <v>44495</v>
      </c>
      <c r="K1838" s="12" t="s">
        <v>22871</v>
      </c>
    </row>
    <row r="1839" spans="1:11" ht="15.75" customHeight="1">
      <c r="A1839" s="12">
        <v>34900393</v>
      </c>
      <c r="B1839" s="12" t="s">
        <v>22872</v>
      </c>
      <c r="C1839" s="12" t="s">
        <v>22873</v>
      </c>
      <c r="D1839" s="12" t="s">
        <v>22874</v>
      </c>
      <c r="E1839" s="12" t="s">
        <v>22875</v>
      </c>
      <c r="F1839" s="12" t="s">
        <v>12552</v>
      </c>
      <c r="G1839" s="12">
        <v>2021</v>
      </c>
      <c r="H1839" s="70">
        <v>44543</v>
      </c>
      <c r="I1839" s="12" t="s">
        <v>22876</v>
      </c>
      <c r="K1839" s="12" t="s">
        <v>22877</v>
      </c>
    </row>
    <row r="1840" spans="1:11" ht="15.75" customHeight="1">
      <c r="A1840" s="12">
        <v>34930054</v>
      </c>
      <c r="B1840" s="12" t="s">
        <v>22878</v>
      </c>
      <c r="C1840" s="12" t="s">
        <v>22879</v>
      </c>
      <c r="D1840" s="12" t="s">
        <v>22880</v>
      </c>
      <c r="E1840" s="12" t="s">
        <v>22881</v>
      </c>
      <c r="F1840" s="12" t="s">
        <v>22882</v>
      </c>
      <c r="G1840" s="12">
        <v>2021</v>
      </c>
      <c r="H1840" s="70">
        <v>44551</v>
      </c>
      <c r="I1840" s="12" t="s">
        <v>22883</v>
      </c>
      <c r="K1840" s="12" t="s">
        <v>22884</v>
      </c>
    </row>
    <row r="1841" spans="1:11" ht="15.75" customHeight="1">
      <c r="A1841" s="12">
        <v>35342849</v>
      </c>
      <c r="B1841" s="12" t="s">
        <v>22885</v>
      </c>
      <c r="C1841" s="12" t="s">
        <v>22886</v>
      </c>
      <c r="D1841" s="12" t="s">
        <v>22887</v>
      </c>
      <c r="E1841" s="12" t="s">
        <v>9073</v>
      </c>
      <c r="F1841" s="12" t="s">
        <v>22888</v>
      </c>
      <c r="G1841" s="12">
        <v>2021</v>
      </c>
      <c r="H1841" s="70">
        <v>44648</v>
      </c>
      <c r="I1841" s="12" t="s">
        <v>22889</v>
      </c>
      <c r="J1841" s="12" t="s">
        <v>22890</v>
      </c>
      <c r="K1841" s="12" t="s">
        <v>22891</v>
      </c>
    </row>
    <row r="1842" spans="1:11" ht="15.75" customHeight="1">
      <c r="A1842" s="12">
        <v>35543433</v>
      </c>
      <c r="B1842" s="12" t="s">
        <v>22892</v>
      </c>
      <c r="C1842" s="12" t="s">
        <v>22869</v>
      </c>
      <c r="D1842" s="12" t="s">
        <v>22893</v>
      </c>
      <c r="E1842" s="12" t="s">
        <v>15217</v>
      </c>
      <c r="F1842" s="12" t="s">
        <v>15218</v>
      </c>
      <c r="G1842" s="12">
        <v>2021</v>
      </c>
      <c r="H1842" s="70">
        <v>44692</v>
      </c>
      <c r="K1842" s="12" t="s">
        <v>22894</v>
      </c>
    </row>
    <row r="1843" spans="1:11" ht="15.75" customHeight="1">
      <c r="A1843" s="12">
        <v>35543444</v>
      </c>
      <c r="B1843" s="12" t="s">
        <v>22895</v>
      </c>
      <c r="C1843" s="12" t="s">
        <v>22896</v>
      </c>
      <c r="D1843" s="12" t="s">
        <v>22897</v>
      </c>
      <c r="E1843" s="12" t="s">
        <v>22898</v>
      </c>
      <c r="F1843" s="12" t="s">
        <v>15218</v>
      </c>
      <c r="G1843" s="12">
        <v>2021</v>
      </c>
      <c r="H1843" s="70">
        <v>44692</v>
      </c>
      <c r="K1843" s="12" t="s">
        <v>22899</v>
      </c>
    </row>
    <row r="1844" spans="1:11" ht="15.75" customHeight="1">
      <c r="A1844" s="12">
        <v>33320275</v>
      </c>
      <c r="B1844" s="12" t="s">
        <v>22900</v>
      </c>
      <c r="C1844" s="12" t="s">
        <v>22901</v>
      </c>
      <c r="D1844" s="12" t="s">
        <v>22902</v>
      </c>
      <c r="E1844" s="12" t="s">
        <v>22903</v>
      </c>
      <c r="F1844" s="12" t="s">
        <v>69</v>
      </c>
      <c r="G1844" s="12">
        <v>2021</v>
      </c>
      <c r="H1844" s="70">
        <v>44180</v>
      </c>
      <c r="I1844" s="12" t="s">
        <v>22904</v>
      </c>
      <c r="K1844" s="12" t="s">
        <v>22905</v>
      </c>
    </row>
    <row r="1845" spans="1:11" ht="15.75" customHeight="1">
      <c r="A1845" s="12">
        <v>33397284</v>
      </c>
      <c r="B1845" s="12" t="s">
        <v>22906</v>
      </c>
      <c r="C1845" s="12" t="s">
        <v>22907</v>
      </c>
      <c r="D1845" s="12" t="s">
        <v>22908</v>
      </c>
      <c r="E1845" s="12" t="s">
        <v>22909</v>
      </c>
      <c r="F1845" s="12" t="s">
        <v>1255</v>
      </c>
      <c r="G1845" s="12">
        <v>2021</v>
      </c>
      <c r="H1845" s="70">
        <v>44201</v>
      </c>
      <c r="I1845" s="12" t="s">
        <v>22910</v>
      </c>
      <c r="K1845" s="12" t="s">
        <v>22911</v>
      </c>
    </row>
    <row r="1846" spans="1:11" ht="15.75" customHeight="1">
      <c r="A1846" s="12">
        <v>33406131</v>
      </c>
      <c r="B1846" s="12" t="s">
        <v>22912</v>
      </c>
      <c r="C1846" s="12" t="s">
        <v>22913</v>
      </c>
      <c r="D1846" s="12" t="s">
        <v>22914</v>
      </c>
      <c r="E1846" s="12" t="s">
        <v>22915</v>
      </c>
      <c r="F1846" s="12" t="s">
        <v>2168</v>
      </c>
      <c r="G1846" s="12">
        <v>2021</v>
      </c>
      <c r="H1846" s="70">
        <v>44202</v>
      </c>
      <c r="I1846" s="12" t="s">
        <v>22916</v>
      </c>
      <c r="K1846" s="12" t="s">
        <v>22917</v>
      </c>
    </row>
    <row r="1847" spans="1:11" ht="15.75" customHeight="1">
      <c r="A1847" s="12">
        <v>33407263</v>
      </c>
      <c r="B1847" s="12" t="s">
        <v>22918</v>
      </c>
      <c r="C1847" s="12" t="s">
        <v>22919</v>
      </c>
      <c r="D1847" s="12" t="s">
        <v>22920</v>
      </c>
      <c r="E1847" s="12" t="s">
        <v>2174</v>
      </c>
      <c r="F1847" s="12" t="s">
        <v>22921</v>
      </c>
      <c r="G1847" s="12">
        <v>2021</v>
      </c>
      <c r="H1847" s="70">
        <v>44203</v>
      </c>
      <c r="I1847" s="12" t="s">
        <v>22922</v>
      </c>
      <c r="K1847" s="12" t="s">
        <v>22923</v>
      </c>
    </row>
    <row r="1848" spans="1:11" ht="15.75" customHeight="1">
      <c r="A1848" s="12">
        <v>33430411</v>
      </c>
      <c r="B1848" s="12" t="s">
        <v>22924</v>
      </c>
      <c r="C1848" s="12" t="s">
        <v>22925</v>
      </c>
      <c r="D1848" s="12" t="s">
        <v>22926</v>
      </c>
      <c r="E1848" s="12" t="s">
        <v>22927</v>
      </c>
      <c r="F1848" s="12" t="s">
        <v>20125</v>
      </c>
      <c r="G1848" s="12">
        <v>2021</v>
      </c>
      <c r="H1848" s="70">
        <v>44208</v>
      </c>
      <c r="I1848" s="12" t="s">
        <v>22928</v>
      </c>
      <c r="K1848" s="12" t="s">
        <v>22929</v>
      </c>
    </row>
    <row r="1849" spans="1:11" ht="15.75" customHeight="1">
      <c r="A1849" s="12">
        <v>32143940</v>
      </c>
      <c r="B1849" s="12" t="s">
        <v>22930</v>
      </c>
      <c r="C1849" s="12" t="s">
        <v>22931</v>
      </c>
      <c r="D1849" s="12" t="s">
        <v>22932</v>
      </c>
      <c r="E1849" s="12" t="s">
        <v>11875</v>
      </c>
      <c r="F1849" s="12" t="s">
        <v>215</v>
      </c>
      <c r="G1849" s="12">
        <v>2021</v>
      </c>
      <c r="H1849" s="70">
        <v>43898</v>
      </c>
      <c r="K1849" s="12" t="s">
        <v>22933</v>
      </c>
    </row>
    <row r="1850" spans="1:11" ht="15.75" customHeight="1">
      <c r="A1850" s="12">
        <v>32897321</v>
      </c>
      <c r="B1850" s="12" t="s">
        <v>22934</v>
      </c>
      <c r="C1850" s="12" t="s">
        <v>22935</v>
      </c>
      <c r="D1850" s="12" t="s">
        <v>22936</v>
      </c>
      <c r="E1850" s="12" t="s">
        <v>2404</v>
      </c>
      <c r="F1850" s="12" t="s">
        <v>12182</v>
      </c>
      <c r="G1850" s="12">
        <v>2021</v>
      </c>
      <c r="H1850" s="70">
        <v>44082</v>
      </c>
      <c r="I1850" s="12" t="s">
        <v>22937</v>
      </c>
      <c r="K1850" s="12" t="s">
        <v>22938</v>
      </c>
    </row>
    <row r="1851" spans="1:11" ht="15.75" customHeight="1">
      <c r="A1851" s="12">
        <v>33420252</v>
      </c>
      <c r="B1851" s="12" t="s">
        <v>22939</v>
      </c>
      <c r="C1851" s="12" t="s">
        <v>22940</v>
      </c>
      <c r="D1851" s="12" t="s">
        <v>22941</v>
      </c>
      <c r="E1851" s="12" t="s">
        <v>19317</v>
      </c>
      <c r="F1851" s="12" t="s">
        <v>7282</v>
      </c>
      <c r="G1851" s="12">
        <v>2021</v>
      </c>
      <c r="H1851" s="70">
        <v>44205</v>
      </c>
      <c r="I1851" s="12" t="s">
        <v>22942</v>
      </c>
      <c r="K1851" s="12" t="s">
        <v>22943</v>
      </c>
    </row>
    <row r="1852" spans="1:11" ht="15.75" customHeight="1">
      <c r="A1852" s="12">
        <v>33445644</v>
      </c>
      <c r="B1852" s="12" t="s">
        <v>22944</v>
      </c>
      <c r="C1852" s="12" t="s">
        <v>22945</v>
      </c>
      <c r="D1852" s="12" t="s">
        <v>22946</v>
      </c>
      <c r="E1852" s="12" t="s">
        <v>22947</v>
      </c>
      <c r="F1852" s="12" t="s">
        <v>22948</v>
      </c>
      <c r="G1852" s="12">
        <v>2021</v>
      </c>
      <c r="H1852" s="70">
        <v>44211</v>
      </c>
      <c r="I1852" s="12" t="s">
        <v>22949</v>
      </c>
      <c r="K1852" s="12" t="s">
        <v>22950</v>
      </c>
    </row>
    <row r="1853" spans="1:11" ht="15.75" customHeight="1">
      <c r="A1853" s="12">
        <v>33786526</v>
      </c>
      <c r="B1853" s="12" t="s">
        <v>22951</v>
      </c>
      <c r="C1853" s="12" t="s">
        <v>22952</v>
      </c>
      <c r="D1853" s="12" t="s">
        <v>22953</v>
      </c>
      <c r="E1853" s="12" t="s">
        <v>8111</v>
      </c>
      <c r="F1853" s="12" t="s">
        <v>22954</v>
      </c>
      <c r="G1853" s="12">
        <v>2021</v>
      </c>
      <c r="H1853" s="70">
        <v>44286</v>
      </c>
      <c r="I1853" s="12" t="s">
        <v>22955</v>
      </c>
      <c r="K1853" s="12" t="s">
        <v>22956</v>
      </c>
    </row>
    <row r="1854" spans="1:11" ht="15.75" customHeight="1">
      <c r="A1854" s="12">
        <v>33461496</v>
      </c>
      <c r="B1854" s="12" t="s">
        <v>22957</v>
      </c>
      <c r="C1854" s="12" t="s">
        <v>22958</v>
      </c>
      <c r="D1854" s="12" t="s">
        <v>22959</v>
      </c>
      <c r="E1854" s="12" t="s">
        <v>22960</v>
      </c>
      <c r="F1854" s="12" t="s">
        <v>1255</v>
      </c>
      <c r="G1854" s="12">
        <v>2021</v>
      </c>
      <c r="H1854" s="70">
        <v>44215</v>
      </c>
      <c r="I1854" s="12" t="s">
        <v>22961</v>
      </c>
      <c r="K1854" s="12" t="s">
        <v>22962</v>
      </c>
    </row>
    <row r="1855" spans="1:11" ht="15.75" customHeight="1">
      <c r="A1855" s="12">
        <v>33147327</v>
      </c>
      <c r="B1855" s="12" t="s">
        <v>22963</v>
      </c>
      <c r="C1855" s="12" t="s">
        <v>20311</v>
      </c>
      <c r="D1855" s="12" t="s">
        <v>22964</v>
      </c>
      <c r="E1855" s="12" t="s">
        <v>20313</v>
      </c>
      <c r="F1855" s="12" t="s">
        <v>11453</v>
      </c>
      <c r="G1855" s="12">
        <v>2021</v>
      </c>
      <c r="H1855" s="70">
        <v>44139</v>
      </c>
      <c r="K1855" s="12" t="s">
        <v>22965</v>
      </c>
    </row>
    <row r="1856" spans="1:11" ht="15.75" customHeight="1">
      <c r="A1856" s="12">
        <v>33229367</v>
      </c>
      <c r="B1856" s="12" t="s">
        <v>22966</v>
      </c>
      <c r="C1856" s="12" t="s">
        <v>22967</v>
      </c>
      <c r="D1856" s="12" t="s">
        <v>22968</v>
      </c>
      <c r="E1856" s="12" t="s">
        <v>22969</v>
      </c>
      <c r="F1856" s="12" t="s">
        <v>90</v>
      </c>
      <c r="G1856" s="12">
        <v>2021</v>
      </c>
      <c r="H1856" s="70">
        <v>44159</v>
      </c>
      <c r="I1856" s="12" t="s">
        <v>22970</v>
      </c>
      <c r="K1856" s="12" t="s">
        <v>22971</v>
      </c>
    </row>
    <row r="1857" spans="1:11" ht="15.75" customHeight="1">
      <c r="A1857" s="12">
        <v>33468693</v>
      </c>
      <c r="B1857" s="12" t="s">
        <v>22972</v>
      </c>
      <c r="C1857" s="12" t="s">
        <v>22973</v>
      </c>
      <c r="D1857" s="12" t="s">
        <v>22974</v>
      </c>
      <c r="E1857" s="12" t="s">
        <v>17620</v>
      </c>
      <c r="F1857" s="12" t="s">
        <v>2903</v>
      </c>
      <c r="G1857" s="12">
        <v>2021</v>
      </c>
      <c r="H1857" s="70">
        <v>44216</v>
      </c>
      <c r="I1857" s="12" t="s">
        <v>22975</v>
      </c>
      <c r="K1857" s="12" t="s">
        <v>22976</v>
      </c>
    </row>
    <row r="1858" spans="1:11" ht="15.75" customHeight="1">
      <c r="A1858" s="12">
        <v>33503149</v>
      </c>
      <c r="B1858" s="12" t="s">
        <v>22977</v>
      </c>
      <c r="C1858" s="12" t="s">
        <v>22978</v>
      </c>
      <c r="D1858" s="12" t="s">
        <v>22979</v>
      </c>
      <c r="E1858" s="12" t="s">
        <v>22980</v>
      </c>
      <c r="F1858" s="12" t="s">
        <v>15739</v>
      </c>
      <c r="G1858" s="12">
        <v>2021</v>
      </c>
      <c r="H1858" s="70">
        <v>44223</v>
      </c>
      <c r="I1858" s="12" t="s">
        <v>22981</v>
      </c>
      <c r="K1858" s="12" t="s">
        <v>22982</v>
      </c>
    </row>
    <row r="1859" spans="1:11" ht="15.75" customHeight="1">
      <c r="A1859" s="12">
        <v>33148708</v>
      </c>
      <c r="B1859" s="12" t="s">
        <v>22983</v>
      </c>
      <c r="C1859" s="12" t="s">
        <v>22984</v>
      </c>
      <c r="D1859" s="12" t="s">
        <v>22985</v>
      </c>
      <c r="E1859" s="12" t="s">
        <v>22986</v>
      </c>
      <c r="F1859" s="12" t="s">
        <v>267</v>
      </c>
      <c r="G1859" s="12">
        <v>2021</v>
      </c>
      <c r="H1859" s="70">
        <v>44140</v>
      </c>
      <c r="I1859" s="12" t="s">
        <v>22987</v>
      </c>
      <c r="K1859" s="12" t="s">
        <v>22988</v>
      </c>
    </row>
    <row r="1860" spans="1:11" ht="15.75" customHeight="1">
      <c r="A1860" s="12">
        <v>33177120</v>
      </c>
      <c r="B1860" s="12" t="s">
        <v>22989</v>
      </c>
      <c r="C1860" s="12" t="s">
        <v>22990</v>
      </c>
      <c r="D1860" s="12" t="s">
        <v>22991</v>
      </c>
      <c r="E1860" s="12" t="s">
        <v>22992</v>
      </c>
      <c r="F1860" s="12" t="s">
        <v>267</v>
      </c>
      <c r="G1860" s="12">
        <v>2021</v>
      </c>
      <c r="H1860" s="70">
        <v>44147</v>
      </c>
      <c r="I1860" s="12" t="s">
        <v>22993</v>
      </c>
      <c r="K1860" s="12" t="s">
        <v>22994</v>
      </c>
    </row>
    <row r="1861" spans="1:11" ht="15.75" customHeight="1">
      <c r="A1861" s="12">
        <v>33478403</v>
      </c>
      <c r="B1861" s="12" t="s">
        <v>22995</v>
      </c>
      <c r="C1861" s="12" t="s">
        <v>22996</v>
      </c>
      <c r="D1861" s="12" t="s">
        <v>22997</v>
      </c>
      <c r="E1861" s="12" t="s">
        <v>22998</v>
      </c>
      <c r="F1861" s="12" t="s">
        <v>341</v>
      </c>
      <c r="G1861" s="12">
        <v>2021</v>
      </c>
      <c r="H1861" s="70">
        <v>44218</v>
      </c>
      <c r="I1861" s="12" t="s">
        <v>22999</v>
      </c>
      <c r="K1861" s="12" t="s">
        <v>23000</v>
      </c>
    </row>
    <row r="1862" spans="1:11" ht="15.75" customHeight="1">
      <c r="A1862" s="12">
        <v>33483442</v>
      </c>
      <c r="B1862" s="12" t="s">
        <v>23001</v>
      </c>
      <c r="C1862" s="12" t="s">
        <v>23002</v>
      </c>
      <c r="D1862" s="12" t="s">
        <v>23003</v>
      </c>
      <c r="E1862" s="12" t="s">
        <v>23004</v>
      </c>
      <c r="F1862" s="12" t="s">
        <v>204</v>
      </c>
      <c r="G1862" s="12">
        <v>2021</v>
      </c>
      <c r="H1862" s="70">
        <v>44219</v>
      </c>
      <c r="I1862" s="12" t="s">
        <v>23005</v>
      </c>
      <c r="K1862" s="12" t="s">
        <v>23006</v>
      </c>
    </row>
    <row r="1863" spans="1:11" ht="15.75" customHeight="1">
      <c r="A1863" s="12">
        <v>33507914</v>
      </c>
      <c r="B1863" s="12" t="s">
        <v>23007</v>
      </c>
      <c r="C1863" s="12" t="s">
        <v>23008</v>
      </c>
      <c r="D1863" s="12" t="s">
        <v>23009</v>
      </c>
      <c r="E1863" s="12" t="s">
        <v>23010</v>
      </c>
      <c r="F1863" s="12" t="s">
        <v>2168</v>
      </c>
      <c r="G1863" s="12">
        <v>2021</v>
      </c>
      <c r="H1863" s="70">
        <v>44224</v>
      </c>
      <c r="I1863" s="12" t="s">
        <v>23011</v>
      </c>
      <c r="K1863" s="12" t="s">
        <v>23012</v>
      </c>
    </row>
    <row r="1864" spans="1:11" ht="15.75" customHeight="1">
      <c r="A1864" s="12">
        <v>33604091</v>
      </c>
      <c r="B1864" s="12" t="s">
        <v>23013</v>
      </c>
      <c r="C1864" s="12" t="s">
        <v>23014</v>
      </c>
      <c r="D1864" s="12" t="s">
        <v>23015</v>
      </c>
      <c r="E1864" s="12" t="s">
        <v>23016</v>
      </c>
      <c r="F1864" s="12" t="s">
        <v>23017</v>
      </c>
      <c r="G1864" s="12">
        <v>2021</v>
      </c>
      <c r="H1864" s="70">
        <v>44246</v>
      </c>
      <c r="I1864" s="12" t="s">
        <v>23018</v>
      </c>
      <c r="K1864" s="12" t="s">
        <v>23019</v>
      </c>
    </row>
    <row r="1865" spans="1:11" ht="15.75" customHeight="1">
      <c r="A1865" s="12">
        <v>31965155</v>
      </c>
      <c r="B1865" s="12" t="s">
        <v>23020</v>
      </c>
      <c r="C1865" s="12" t="s">
        <v>23021</v>
      </c>
      <c r="D1865" s="12" t="s">
        <v>23022</v>
      </c>
      <c r="E1865" s="12" t="s">
        <v>11347</v>
      </c>
      <c r="F1865" s="12" t="s">
        <v>851</v>
      </c>
      <c r="G1865" s="12">
        <v>2021</v>
      </c>
      <c r="H1865" s="70">
        <v>43853</v>
      </c>
      <c r="I1865" s="12" t="s">
        <v>23023</v>
      </c>
      <c r="J1865" s="12" t="s">
        <v>23024</v>
      </c>
      <c r="K1865" s="12" t="s">
        <v>23025</v>
      </c>
    </row>
    <row r="1866" spans="1:11" ht="15.75" customHeight="1">
      <c r="A1866" s="12">
        <v>32345631</v>
      </c>
      <c r="B1866" s="12" t="s">
        <v>23026</v>
      </c>
      <c r="C1866" s="12" t="s">
        <v>23027</v>
      </c>
      <c r="D1866" s="12" t="s">
        <v>23028</v>
      </c>
      <c r="E1866" s="12" t="s">
        <v>23029</v>
      </c>
      <c r="F1866" s="12" t="s">
        <v>251</v>
      </c>
      <c r="G1866" s="12">
        <v>2021</v>
      </c>
      <c r="H1866" s="70">
        <v>43951</v>
      </c>
      <c r="I1866" s="12" t="s">
        <v>23030</v>
      </c>
      <c r="K1866" s="12" t="s">
        <v>23031</v>
      </c>
    </row>
    <row r="1867" spans="1:11" ht="15.75" customHeight="1">
      <c r="A1867" s="12">
        <v>32393529</v>
      </c>
      <c r="B1867" s="12" t="s">
        <v>23032</v>
      </c>
      <c r="C1867" s="12" t="s">
        <v>23033</v>
      </c>
      <c r="D1867" s="12" t="s">
        <v>23034</v>
      </c>
      <c r="E1867" s="12" t="s">
        <v>23035</v>
      </c>
      <c r="F1867" s="12" t="s">
        <v>251</v>
      </c>
      <c r="G1867" s="12">
        <v>2021</v>
      </c>
      <c r="H1867" s="70">
        <v>43964</v>
      </c>
      <c r="K1867" s="12" t="s">
        <v>23036</v>
      </c>
    </row>
    <row r="1868" spans="1:11" ht="15.75" customHeight="1">
      <c r="A1868" s="12">
        <v>32780441</v>
      </c>
      <c r="B1868" s="12" t="s">
        <v>23037</v>
      </c>
      <c r="C1868" s="12" t="s">
        <v>23038</v>
      </c>
      <c r="D1868" s="12" t="s">
        <v>23039</v>
      </c>
      <c r="E1868" s="12" t="s">
        <v>23040</v>
      </c>
      <c r="F1868" s="12" t="s">
        <v>23041</v>
      </c>
      <c r="G1868" s="12">
        <v>2021</v>
      </c>
      <c r="H1868" s="70">
        <v>44055</v>
      </c>
      <c r="K1868" s="12" t="s">
        <v>23042</v>
      </c>
    </row>
    <row r="1869" spans="1:11" ht="15.75" customHeight="1">
      <c r="A1869" s="12">
        <v>32833894</v>
      </c>
      <c r="B1869" s="12" t="s">
        <v>23043</v>
      </c>
      <c r="C1869" s="12" t="s">
        <v>23044</v>
      </c>
      <c r="D1869" s="12" t="s">
        <v>23045</v>
      </c>
      <c r="E1869" s="12" t="s">
        <v>23046</v>
      </c>
      <c r="F1869" s="12" t="s">
        <v>23047</v>
      </c>
      <c r="G1869" s="12">
        <v>2021</v>
      </c>
      <c r="H1869" s="70">
        <v>44068</v>
      </c>
      <c r="K1869" s="12" t="s">
        <v>23048</v>
      </c>
    </row>
    <row r="1870" spans="1:11" ht="15.75" customHeight="1">
      <c r="A1870" s="12">
        <v>32910032</v>
      </c>
      <c r="B1870" s="12" t="s">
        <v>19097</v>
      </c>
      <c r="C1870" s="12" t="s">
        <v>23049</v>
      </c>
      <c r="D1870" s="12" t="s">
        <v>23050</v>
      </c>
      <c r="E1870" s="12" t="s">
        <v>23051</v>
      </c>
      <c r="F1870" s="12" t="s">
        <v>128</v>
      </c>
      <c r="G1870" s="12">
        <v>2021</v>
      </c>
      <c r="H1870" s="70">
        <v>44084</v>
      </c>
      <c r="K1870" s="12" t="s">
        <v>23052</v>
      </c>
    </row>
    <row r="1871" spans="1:11" ht="15.75" customHeight="1">
      <c r="A1871" s="12">
        <v>32976355</v>
      </c>
      <c r="B1871" s="12" t="s">
        <v>23053</v>
      </c>
      <c r="C1871" s="12" t="s">
        <v>23054</v>
      </c>
      <c r="D1871" s="12" t="s">
        <v>23055</v>
      </c>
      <c r="E1871" s="12" t="s">
        <v>23056</v>
      </c>
      <c r="F1871" s="12" t="s">
        <v>128</v>
      </c>
      <c r="G1871" s="12">
        <v>2021</v>
      </c>
      <c r="H1871" s="70">
        <v>44099</v>
      </c>
      <c r="I1871" s="12" t="s">
        <v>23057</v>
      </c>
      <c r="K1871" s="12" t="s">
        <v>23058</v>
      </c>
    </row>
    <row r="1872" spans="1:11" ht="15.75" customHeight="1">
      <c r="A1872" s="12">
        <v>32976356</v>
      </c>
      <c r="B1872" s="12" t="s">
        <v>23059</v>
      </c>
      <c r="C1872" s="12" t="s">
        <v>23060</v>
      </c>
      <c r="D1872" s="12" t="s">
        <v>23061</v>
      </c>
      <c r="E1872" s="12" t="s">
        <v>23062</v>
      </c>
      <c r="F1872" s="12" t="s">
        <v>128</v>
      </c>
      <c r="G1872" s="12">
        <v>2021</v>
      </c>
      <c r="H1872" s="70">
        <v>44099</v>
      </c>
      <c r="I1872" s="12" t="s">
        <v>23063</v>
      </c>
      <c r="J1872" s="12" t="s">
        <v>23064</v>
      </c>
      <c r="K1872" s="12" t="s">
        <v>23065</v>
      </c>
    </row>
    <row r="1873" spans="1:11" ht="15.75" customHeight="1">
      <c r="A1873" s="12">
        <v>33036769</v>
      </c>
      <c r="B1873" s="12" t="s">
        <v>23066</v>
      </c>
      <c r="C1873" s="12" t="s">
        <v>23067</v>
      </c>
      <c r="D1873" s="12" t="s">
        <v>23068</v>
      </c>
      <c r="E1873" s="12" t="s">
        <v>23069</v>
      </c>
      <c r="F1873" s="12" t="s">
        <v>8152</v>
      </c>
      <c r="G1873" s="12">
        <v>2021</v>
      </c>
      <c r="H1873" s="70">
        <v>44114</v>
      </c>
      <c r="K1873" s="12" t="s">
        <v>23070</v>
      </c>
    </row>
    <row r="1874" spans="1:11" ht="15.75" customHeight="1">
      <c r="A1874" s="12">
        <v>33078228</v>
      </c>
      <c r="B1874" s="12" t="s">
        <v>23071</v>
      </c>
      <c r="C1874" s="12" t="s">
        <v>23072</v>
      </c>
      <c r="D1874" s="12" t="s">
        <v>23073</v>
      </c>
      <c r="E1874" s="12" t="s">
        <v>22097</v>
      </c>
      <c r="F1874" s="12" t="s">
        <v>8089</v>
      </c>
      <c r="G1874" s="12">
        <v>2021</v>
      </c>
      <c r="H1874" s="70">
        <v>44124</v>
      </c>
      <c r="K1874" s="12" t="s">
        <v>23074</v>
      </c>
    </row>
    <row r="1875" spans="1:11" ht="15.75" customHeight="1">
      <c r="A1875" s="12">
        <v>33206237</v>
      </c>
      <c r="B1875" s="12" t="s">
        <v>23075</v>
      </c>
      <c r="C1875" s="12" t="s">
        <v>23076</v>
      </c>
      <c r="D1875" s="12" t="s">
        <v>23077</v>
      </c>
      <c r="E1875" s="12" t="s">
        <v>16324</v>
      </c>
      <c r="F1875" s="12" t="s">
        <v>23078</v>
      </c>
      <c r="G1875" s="12">
        <v>2021</v>
      </c>
      <c r="H1875" s="70">
        <v>44153</v>
      </c>
      <c r="K1875" s="12" t="s">
        <v>23079</v>
      </c>
    </row>
    <row r="1876" spans="1:11" ht="15.75" customHeight="1">
      <c r="A1876" s="12">
        <v>33417838</v>
      </c>
      <c r="B1876" s="12" t="s">
        <v>23080</v>
      </c>
      <c r="C1876" s="12" t="s">
        <v>23081</v>
      </c>
      <c r="D1876" s="12" t="s">
        <v>23082</v>
      </c>
      <c r="E1876" s="12" t="s">
        <v>23083</v>
      </c>
      <c r="F1876" s="12" t="s">
        <v>23084</v>
      </c>
      <c r="G1876" s="12">
        <v>2021</v>
      </c>
      <c r="H1876" s="70">
        <v>44204</v>
      </c>
      <c r="I1876" s="12" t="s">
        <v>23085</v>
      </c>
      <c r="K1876" s="12" t="s">
        <v>23086</v>
      </c>
    </row>
    <row r="1877" spans="1:11" ht="15.75" customHeight="1">
      <c r="A1877" s="12">
        <v>33433170</v>
      </c>
      <c r="B1877" s="12" t="s">
        <v>23087</v>
      </c>
      <c r="C1877" s="12" t="s">
        <v>23088</v>
      </c>
      <c r="D1877" s="12" t="s">
        <v>23089</v>
      </c>
      <c r="E1877" s="12" t="s">
        <v>23090</v>
      </c>
      <c r="F1877" s="12" t="s">
        <v>128</v>
      </c>
      <c r="G1877" s="12">
        <v>2021</v>
      </c>
      <c r="H1877" s="70">
        <v>44208</v>
      </c>
      <c r="I1877" s="12" t="s">
        <v>23091</v>
      </c>
      <c r="J1877" s="12" t="s">
        <v>23092</v>
      </c>
      <c r="K1877" s="12" t="s">
        <v>23093</v>
      </c>
    </row>
    <row r="1878" spans="1:11" ht="15.75" customHeight="1">
      <c r="A1878" s="12">
        <v>33448727</v>
      </c>
      <c r="B1878" s="12" t="s">
        <v>23094</v>
      </c>
      <c r="C1878" s="12" t="s">
        <v>23095</v>
      </c>
      <c r="D1878" s="12" t="s">
        <v>23096</v>
      </c>
      <c r="E1878" s="12" t="s">
        <v>871</v>
      </c>
      <c r="F1878" s="12" t="s">
        <v>128</v>
      </c>
      <c r="G1878" s="12">
        <v>2021</v>
      </c>
      <c r="H1878" s="70">
        <v>44211</v>
      </c>
      <c r="I1878" s="12" t="s">
        <v>23097</v>
      </c>
      <c r="K1878" s="12" t="s">
        <v>23098</v>
      </c>
    </row>
    <row r="1879" spans="1:11" ht="15.75" customHeight="1">
      <c r="A1879" s="12">
        <v>33448728</v>
      </c>
      <c r="B1879" s="12" t="s">
        <v>23099</v>
      </c>
      <c r="C1879" s="12" t="s">
        <v>23100</v>
      </c>
      <c r="D1879" s="12" t="s">
        <v>23101</v>
      </c>
      <c r="E1879" s="12" t="s">
        <v>14672</v>
      </c>
      <c r="F1879" s="12" t="s">
        <v>128</v>
      </c>
      <c r="G1879" s="12">
        <v>2021</v>
      </c>
      <c r="H1879" s="70">
        <v>44211</v>
      </c>
      <c r="I1879" s="12" t="s">
        <v>23102</v>
      </c>
      <c r="J1879" s="12" t="s">
        <v>23103</v>
      </c>
      <c r="K1879" s="12" t="s">
        <v>23104</v>
      </c>
    </row>
    <row r="1880" spans="1:11" ht="15.75" customHeight="1">
      <c r="A1880" s="12">
        <v>33521848</v>
      </c>
      <c r="B1880" s="12" t="s">
        <v>23105</v>
      </c>
      <c r="C1880" s="12" t="s">
        <v>23106</v>
      </c>
      <c r="D1880" s="12" t="s">
        <v>23107</v>
      </c>
      <c r="E1880" s="12" t="s">
        <v>14757</v>
      </c>
      <c r="F1880" s="12" t="s">
        <v>5746</v>
      </c>
      <c r="G1880" s="12">
        <v>2021</v>
      </c>
      <c r="H1880" s="70">
        <v>44228</v>
      </c>
      <c r="I1880" s="12" t="s">
        <v>23108</v>
      </c>
      <c r="K1880" s="12" t="s">
        <v>23109</v>
      </c>
    </row>
    <row r="1881" spans="1:11" ht="15.75" customHeight="1">
      <c r="A1881" s="12">
        <v>33534742</v>
      </c>
      <c r="B1881" s="12" t="s">
        <v>23110</v>
      </c>
      <c r="C1881" s="12" t="s">
        <v>23111</v>
      </c>
      <c r="D1881" s="12" t="s">
        <v>23112</v>
      </c>
      <c r="E1881" s="12" t="s">
        <v>23113</v>
      </c>
      <c r="F1881" s="12" t="s">
        <v>1912</v>
      </c>
      <c r="G1881" s="12">
        <v>2021</v>
      </c>
      <c r="H1881" s="70">
        <v>44230</v>
      </c>
      <c r="I1881" s="12" t="s">
        <v>23114</v>
      </c>
      <c r="K1881" s="12" t="s">
        <v>23115</v>
      </c>
    </row>
    <row r="1882" spans="1:11" ht="15.75" customHeight="1">
      <c r="A1882" s="12">
        <v>33636060</v>
      </c>
      <c r="B1882" s="12" t="s">
        <v>23116</v>
      </c>
      <c r="C1882" s="12" t="s">
        <v>23117</v>
      </c>
      <c r="D1882" s="12" t="s">
        <v>23118</v>
      </c>
      <c r="E1882" s="12" t="s">
        <v>23119</v>
      </c>
      <c r="F1882" s="12" t="s">
        <v>1764</v>
      </c>
      <c r="G1882" s="12">
        <v>2021</v>
      </c>
      <c r="H1882" s="70">
        <v>44253</v>
      </c>
      <c r="K1882" s="12" t="s">
        <v>23120</v>
      </c>
    </row>
    <row r="1883" spans="1:11" ht="15.75" customHeight="1">
      <c r="A1883" s="12">
        <v>35544242</v>
      </c>
      <c r="B1883" s="12" t="s">
        <v>23121</v>
      </c>
      <c r="C1883" s="12" t="s">
        <v>23122</v>
      </c>
      <c r="D1883" s="12" t="s">
        <v>23123</v>
      </c>
      <c r="E1883" s="12" t="s">
        <v>23124</v>
      </c>
      <c r="F1883" s="12" t="s">
        <v>23125</v>
      </c>
      <c r="G1883" s="12">
        <v>2021</v>
      </c>
      <c r="H1883" s="70">
        <v>44692</v>
      </c>
      <c r="K1883" s="12" t="s">
        <v>23126</v>
      </c>
    </row>
    <row r="1884" spans="1:11" ht="15.75" customHeight="1">
      <c r="A1884" s="12">
        <v>33512479</v>
      </c>
      <c r="B1884" s="12" t="s">
        <v>23127</v>
      </c>
      <c r="C1884" s="12" t="s">
        <v>23128</v>
      </c>
      <c r="D1884" s="12" t="s">
        <v>23129</v>
      </c>
      <c r="E1884" s="12" t="s">
        <v>23130</v>
      </c>
      <c r="F1884" s="12" t="s">
        <v>2860</v>
      </c>
      <c r="G1884" s="12">
        <v>2021</v>
      </c>
      <c r="H1884" s="70">
        <v>44225</v>
      </c>
      <c r="I1884" s="12" t="s">
        <v>23131</v>
      </c>
      <c r="K1884" s="12" t="s">
        <v>23132</v>
      </c>
    </row>
    <row r="1885" spans="1:11" ht="15.75" customHeight="1">
      <c r="A1885" s="12">
        <v>33541962</v>
      </c>
      <c r="B1885" s="12" t="s">
        <v>23133</v>
      </c>
      <c r="C1885" s="12" t="s">
        <v>23134</v>
      </c>
      <c r="D1885" s="12" t="s">
        <v>23135</v>
      </c>
      <c r="E1885" s="12" t="s">
        <v>23136</v>
      </c>
      <c r="F1885" s="12" t="s">
        <v>5530</v>
      </c>
      <c r="G1885" s="12">
        <v>2021</v>
      </c>
      <c r="H1885" s="70">
        <v>44232</v>
      </c>
      <c r="I1885" s="12" t="s">
        <v>23137</v>
      </c>
      <c r="K1885" s="12" t="s">
        <v>23138</v>
      </c>
    </row>
    <row r="1886" spans="1:11" ht="15.75" customHeight="1">
      <c r="A1886" s="12">
        <v>33570027</v>
      </c>
      <c r="B1886" s="12" t="s">
        <v>23139</v>
      </c>
      <c r="C1886" s="12" t="s">
        <v>23140</v>
      </c>
      <c r="D1886" s="12" t="s">
        <v>23141</v>
      </c>
      <c r="E1886" s="12" t="s">
        <v>23142</v>
      </c>
      <c r="F1886" s="12" t="s">
        <v>1584</v>
      </c>
      <c r="G1886" s="12">
        <v>2021</v>
      </c>
      <c r="H1886" s="70">
        <v>44238</v>
      </c>
    </row>
    <row r="1887" spans="1:11" ht="15.75" customHeight="1">
      <c r="A1887" s="12">
        <v>33624738</v>
      </c>
      <c r="B1887" s="12" t="s">
        <v>23143</v>
      </c>
      <c r="C1887" s="12" t="s">
        <v>23144</v>
      </c>
      <c r="D1887" s="12" t="s">
        <v>23145</v>
      </c>
      <c r="E1887" s="12" t="s">
        <v>23146</v>
      </c>
      <c r="F1887" s="12" t="s">
        <v>12053</v>
      </c>
      <c r="G1887" s="12">
        <v>2021</v>
      </c>
      <c r="H1887" s="70">
        <v>44251</v>
      </c>
      <c r="K1887" s="12" t="s">
        <v>23147</v>
      </c>
    </row>
    <row r="1888" spans="1:11" ht="15.75" customHeight="1">
      <c r="A1888" s="12">
        <v>33554267</v>
      </c>
      <c r="B1888" s="12" t="s">
        <v>23148</v>
      </c>
      <c r="C1888" s="12" t="s">
        <v>23149</v>
      </c>
      <c r="D1888" s="12" t="s">
        <v>23150</v>
      </c>
      <c r="E1888" s="12" t="s">
        <v>23151</v>
      </c>
      <c r="F1888" s="12" t="s">
        <v>69</v>
      </c>
      <c r="G1888" s="12">
        <v>2021</v>
      </c>
      <c r="H1888" s="70">
        <v>44235</v>
      </c>
      <c r="I1888" s="12" t="s">
        <v>23152</v>
      </c>
      <c r="K1888" s="12" t="s">
        <v>23153</v>
      </c>
    </row>
    <row r="1889" spans="1:11" ht="15.75" customHeight="1">
      <c r="A1889" s="12">
        <v>33590344</v>
      </c>
      <c r="B1889" s="12" t="s">
        <v>23154</v>
      </c>
      <c r="C1889" s="12" t="s">
        <v>23155</v>
      </c>
      <c r="D1889" s="12" t="s">
        <v>23156</v>
      </c>
      <c r="E1889" s="12" t="s">
        <v>23157</v>
      </c>
      <c r="F1889" s="12" t="s">
        <v>23158</v>
      </c>
      <c r="G1889" s="12">
        <v>2021</v>
      </c>
      <c r="H1889" s="70">
        <v>44243</v>
      </c>
      <c r="I1889" s="12" t="s">
        <v>23159</v>
      </c>
      <c r="K1889" s="12" t="s">
        <v>23160</v>
      </c>
    </row>
    <row r="1890" spans="1:11" ht="15.75" customHeight="1">
      <c r="A1890" s="12">
        <v>33491098</v>
      </c>
      <c r="B1890" s="12" t="s">
        <v>23161</v>
      </c>
      <c r="C1890" s="12" t="s">
        <v>23162</v>
      </c>
      <c r="D1890" s="12" t="s">
        <v>23163</v>
      </c>
      <c r="E1890" s="12" t="s">
        <v>23164</v>
      </c>
      <c r="F1890" s="12" t="s">
        <v>69</v>
      </c>
      <c r="G1890" s="12">
        <v>2021</v>
      </c>
      <c r="H1890" s="70">
        <v>44221</v>
      </c>
      <c r="I1890" s="12" t="s">
        <v>23165</v>
      </c>
      <c r="K1890" s="12" t="s">
        <v>23166</v>
      </c>
    </row>
    <row r="1891" spans="1:11" ht="15.75" customHeight="1">
      <c r="A1891" s="12">
        <v>33590353</v>
      </c>
      <c r="B1891" s="12" t="s">
        <v>23167</v>
      </c>
      <c r="C1891" s="12" t="s">
        <v>23168</v>
      </c>
      <c r="D1891" s="12" t="s">
        <v>23169</v>
      </c>
      <c r="E1891" s="12" t="s">
        <v>20131</v>
      </c>
      <c r="F1891" s="12" t="s">
        <v>23170</v>
      </c>
      <c r="G1891" s="12">
        <v>2021</v>
      </c>
      <c r="H1891" s="70">
        <v>44243</v>
      </c>
      <c r="K1891" s="12" t="s">
        <v>23171</v>
      </c>
    </row>
    <row r="1892" spans="1:11" ht="15.75" customHeight="1">
      <c r="A1892" s="12">
        <v>33594486</v>
      </c>
      <c r="B1892" s="12" t="s">
        <v>23172</v>
      </c>
      <c r="C1892" s="12" t="s">
        <v>23173</v>
      </c>
      <c r="D1892" s="12" t="s">
        <v>23174</v>
      </c>
      <c r="E1892" s="12" t="s">
        <v>23175</v>
      </c>
      <c r="F1892" s="12" t="s">
        <v>4165</v>
      </c>
      <c r="G1892" s="12">
        <v>2021</v>
      </c>
      <c r="H1892" s="70">
        <v>44244</v>
      </c>
      <c r="I1892" s="12" t="s">
        <v>23176</v>
      </c>
      <c r="J1892" s="12" t="s">
        <v>23177</v>
      </c>
      <c r="K1892" s="12" t="s">
        <v>23178</v>
      </c>
    </row>
    <row r="1893" spans="1:11" ht="15.75" customHeight="1">
      <c r="A1893" s="12">
        <v>33671616</v>
      </c>
      <c r="B1893" s="12" t="s">
        <v>23179</v>
      </c>
      <c r="C1893" s="12" t="s">
        <v>23180</v>
      </c>
      <c r="D1893" s="12" t="s">
        <v>23181</v>
      </c>
      <c r="E1893" s="12" t="s">
        <v>23182</v>
      </c>
      <c r="F1893" s="12" t="s">
        <v>13766</v>
      </c>
      <c r="G1893" s="12">
        <v>2021</v>
      </c>
      <c r="H1893" s="70">
        <v>44261</v>
      </c>
      <c r="I1893" s="12" t="s">
        <v>23183</v>
      </c>
      <c r="K1893" s="12" t="s">
        <v>23184</v>
      </c>
    </row>
    <row r="1894" spans="1:11" ht="15.75" customHeight="1">
      <c r="A1894" s="12">
        <v>33692981</v>
      </c>
      <c r="B1894" s="12" t="s">
        <v>23185</v>
      </c>
      <c r="C1894" s="12" t="s">
        <v>23186</v>
      </c>
      <c r="D1894" s="12" t="s">
        <v>23187</v>
      </c>
      <c r="E1894" s="12" t="s">
        <v>8111</v>
      </c>
      <c r="F1894" s="12" t="s">
        <v>17339</v>
      </c>
      <c r="G1894" s="12">
        <v>2021</v>
      </c>
      <c r="H1894" s="70">
        <v>44266</v>
      </c>
      <c r="I1894" s="12" t="s">
        <v>23188</v>
      </c>
      <c r="K1894" s="12" t="s">
        <v>23189</v>
      </c>
    </row>
    <row r="1895" spans="1:11" ht="15.75" customHeight="1">
      <c r="A1895" s="12">
        <v>32737209</v>
      </c>
      <c r="B1895" s="12" t="s">
        <v>23190</v>
      </c>
      <c r="C1895" s="12" t="s">
        <v>23191</v>
      </c>
      <c r="D1895" s="12" t="s">
        <v>23192</v>
      </c>
      <c r="E1895" s="12" t="s">
        <v>14206</v>
      </c>
      <c r="F1895" s="12" t="s">
        <v>251</v>
      </c>
      <c r="G1895" s="12">
        <v>2021</v>
      </c>
      <c r="H1895" s="70">
        <v>44045</v>
      </c>
      <c r="K1895" s="12" t="s">
        <v>23193</v>
      </c>
    </row>
    <row r="1896" spans="1:11" ht="15.75" customHeight="1">
      <c r="A1896" s="12">
        <v>32910033</v>
      </c>
      <c r="B1896" s="12" t="s">
        <v>23194</v>
      </c>
      <c r="C1896" s="12" t="s">
        <v>23195</v>
      </c>
      <c r="D1896" s="12" t="s">
        <v>23196</v>
      </c>
      <c r="E1896" s="12" t="s">
        <v>23197</v>
      </c>
      <c r="F1896" s="12" t="s">
        <v>128</v>
      </c>
      <c r="G1896" s="12">
        <v>2021</v>
      </c>
      <c r="H1896" s="70">
        <v>44084</v>
      </c>
      <c r="I1896" s="12" t="s">
        <v>23198</v>
      </c>
      <c r="J1896" s="12" t="s">
        <v>23199</v>
      </c>
      <c r="K1896" s="12" t="s">
        <v>23200</v>
      </c>
    </row>
    <row r="1897" spans="1:11" ht="15.75" customHeight="1">
      <c r="A1897" s="12">
        <v>32989170</v>
      </c>
      <c r="B1897" s="12" t="s">
        <v>23201</v>
      </c>
      <c r="C1897" s="12" t="s">
        <v>23202</v>
      </c>
      <c r="D1897" s="12" t="s">
        <v>23203</v>
      </c>
      <c r="E1897" s="12" t="s">
        <v>16594</v>
      </c>
      <c r="F1897" s="12" t="s">
        <v>251</v>
      </c>
      <c r="G1897" s="12">
        <v>2021</v>
      </c>
      <c r="H1897" s="70">
        <v>44103</v>
      </c>
      <c r="K1897" s="12" t="s">
        <v>23204</v>
      </c>
    </row>
    <row r="1898" spans="1:11" ht="15.75" customHeight="1">
      <c r="A1898" s="12">
        <v>33003186</v>
      </c>
      <c r="B1898" s="12" t="s">
        <v>23205</v>
      </c>
      <c r="C1898" s="12" t="s">
        <v>23206</v>
      </c>
      <c r="D1898" s="12" t="s">
        <v>23207</v>
      </c>
      <c r="E1898" s="12" t="s">
        <v>23208</v>
      </c>
      <c r="F1898" s="12" t="s">
        <v>128</v>
      </c>
      <c r="G1898" s="12">
        <v>2021</v>
      </c>
      <c r="H1898" s="70">
        <v>44105</v>
      </c>
      <c r="I1898" s="12" t="s">
        <v>23209</v>
      </c>
      <c r="J1898" s="12" t="s">
        <v>23210</v>
      </c>
      <c r="K1898" s="12" t="s">
        <v>23211</v>
      </c>
    </row>
    <row r="1899" spans="1:11" ht="15.75" customHeight="1">
      <c r="A1899" s="12">
        <v>33029766</v>
      </c>
      <c r="B1899" s="12" t="s">
        <v>23212</v>
      </c>
      <c r="C1899" s="12" t="s">
        <v>23213</v>
      </c>
      <c r="D1899" s="12" t="s">
        <v>23214</v>
      </c>
      <c r="E1899" s="12" t="s">
        <v>23215</v>
      </c>
      <c r="F1899" s="12" t="s">
        <v>1276</v>
      </c>
      <c r="G1899" s="12">
        <v>2021</v>
      </c>
      <c r="H1899" s="70">
        <v>44112</v>
      </c>
      <c r="K1899" s="12" t="s">
        <v>23216</v>
      </c>
    </row>
    <row r="1900" spans="1:11" ht="15.75" customHeight="1">
      <c r="A1900" s="12">
        <v>33075404</v>
      </c>
      <c r="B1900" s="12" t="s">
        <v>23217</v>
      </c>
      <c r="C1900" s="12" t="s">
        <v>23218</v>
      </c>
      <c r="D1900" s="12" t="s">
        <v>23219</v>
      </c>
      <c r="E1900" s="12" t="s">
        <v>23220</v>
      </c>
      <c r="F1900" s="12" t="s">
        <v>23221</v>
      </c>
      <c r="G1900" s="12">
        <v>2021</v>
      </c>
      <c r="H1900" s="70">
        <v>44123</v>
      </c>
      <c r="K1900" s="12" t="s">
        <v>23222</v>
      </c>
    </row>
    <row r="1901" spans="1:11" ht="15.75" customHeight="1">
      <c r="A1901" s="12">
        <v>33132224</v>
      </c>
      <c r="B1901" s="12" t="s">
        <v>23223</v>
      </c>
      <c r="C1901" s="12" t="s">
        <v>23224</v>
      </c>
      <c r="D1901" s="12" t="s">
        <v>23225</v>
      </c>
      <c r="E1901" s="12" t="s">
        <v>23226</v>
      </c>
      <c r="F1901" s="12" t="s">
        <v>251</v>
      </c>
      <c r="G1901" s="12">
        <v>2021</v>
      </c>
      <c r="H1901" s="70">
        <v>44137</v>
      </c>
      <c r="I1901" s="12" t="s">
        <v>23227</v>
      </c>
      <c r="K1901" s="12" t="s">
        <v>23228</v>
      </c>
    </row>
    <row r="1902" spans="1:11" ht="15.75" customHeight="1">
      <c r="A1902" s="12">
        <v>33277967</v>
      </c>
      <c r="B1902" s="12" t="s">
        <v>23229</v>
      </c>
      <c r="C1902" s="12" t="s">
        <v>23230</v>
      </c>
      <c r="D1902" s="12" t="s">
        <v>23231</v>
      </c>
      <c r="E1902" s="12" t="s">
        <v>19466</v>
      </c>
      <c r="F1902" s="12" t="s">
        <v>23232</v>
      </c>
      <c r="G1902" s="12">
        <v>2021</v>
      </c>
      <c r="H1902" s="70">
        <v>44170</v>
      </c>
      <c r="I1902" s="12" t="s">
        <v>23233</v>
      </c>
      <c r="K1902" s="12" t="s">
        <v>23234</v>
      </c>
    </row>
    <row r="1903" spans="1:11" ht="15.75" customHeight="1">
      <c r="A1903" s="12">
        <v>33545325</v>
      </c>
      <c r="B1903" s="12" t="s">
        <v>23235</v>
      </c>
      <c r="C1903" s="12" t="s">
        <v>23236</v>
      </c>
      <c r="D1903" s="12" t="s">
        <v>23237</v>
      </c>
      <c r="E1903" s="12" t="s">
        <v>23238</v>
      </c>
      <c r="F1903" s="12" t="s">
        <v>97</v>
      </c>
      <c r="G1903" s="12">
        <v>2021</v>
      </c>
      <c r="H1903" s="70">
        <v>44232</v>
      </c>
      <c r="K1903" s="12" t="s">
        <v>23239</v>
      </c>
    </row>
    <row r="1904" spans="1:11" ht="15.75" customHeight="1">
      <c r="A1904" s="12">
        <v>33622474</v>
      </c>
      <c r="B1904" s="12" t="s">
        <v>23240</v>
      </c>
      <c r="C1904" s="12" t="s">
        <v>23241</v>
      </c>
      <c r="D1904" s="12" t="s">
        <v>23242</v>
      </c>
      <c r="E1904" s="12" t="s">
        <v>23243</v>
      </c>
      <c r="F1904" s="12" t="s">
        <v>2867</v>
      </c>
      <c r="G1904" s="12">
        <v>2021</v>
      </c>
      <c r="H1904" s="70">
        <v>44251</v>
      </c>
      <c r="I1904" s="12" t="s">
        <v>23244</v>
      </c>
      <c r="K1904" s="12" t="s">
        <v>23245</v>
      </c>
    </row>
    <row r="1905" spans="1:11" ht="15.75" customHeight="1">
      <c r="A1905" s="12">
        <v>33640187</v>
      </c>
      <c r="B1905" s="12" t="s">
        <v>23246</v>
      </c>
      <c r="C1905" s="12" t="s">
        <v>23247</v>
      </c>
      <c r="D1905" s="12" t="s">
        <v>23248</v>
      </c>
      <c r="E1905" s="12" t="s">
        <v>23249</v>
      </c>
      <c r="F1905" s="12" t="s">
        <v>14698</v>
      </c>
      <c r="G1905" s="12">
        <v>2021</v>
      </c>
      <c r="H1905" s="70">
        <v>44255</v>
      </c>
      <c r="I1905" s="12" t="s">
        <v>23250</v>
      </c>
      <c r="K1905" s="12" t="s">
        <v>23251</v>
      </c>
    </row>
    <row r="1906" spans="1:11" ht="15.75" customHeight="1">
      <c r="A1906" s="12">
        <v>33964838</v>
      </c>
      <c r="B1906" s="12" t="s">
        <v>23252</v>
      </c>
      <c r="C1906" s="12" t="s">
        <v>23253</v>
      </c>
      <c r="D1906" s="12" t="s">
        <v>23254</v>
      </c>
      <c r="E1906" s="12" t="s">
        <v>23255</v>
      </c>
      <c r="F1906" s="12" t="s">
        <v>8191</v>
      </c>
      <c r="G1906" s="12">
        <v>2021</v>
      </c>
      <c r="H1906" s="70">
        <v>44324</v>
      </c>
    </row>
    <row r="1907" spans="1:11" ht="15.75" customHeight="1">
      <c r="A1907" s="12">
        <v>34151159</v>
      </c>
      <c r="B1907" s="12" t="s">
        <v>23256</v>
      </c>
      <c r="C1907" s="12" t="s">
        <v>23257</v>
      </c>
      <c r="D1907" s="12" t="s">
        <v>23258</v>
      </c>
      <c r="E1907" s="12" t="s">
        <v>23259</v>
      </c>
      <c r="F1907" s="12" t="s">
        <v>23260</v>
      </c>
      <c r="G1907" s="12">
        <v>2021</v>
      </c>
      <c r="H1907" s="70">
        <v>44368</v>
      </c>
      <c r="I1907" s="12" t="s">
        <v>23261</v>
      </c>
      <c r="K1907" s="12" t="s">
        <v>23262</v>
      </c>
    </row>
    <row r="1908" spans="1:11" ht="15.75" customHeight="1">
      <c r="A1908" s="12">
        <v>33658279</v>
      </c>
      <c r="B1908" s="12" t="s">
        <v>23263</v>
      </c>
      <c r="C1908" s="12" t="s">
        <v>23264</v>
      </c>
      <c r="D1908" s="12" t="s">
        <v>23265</v>
      </c>
      <c r="E1908" s="12" t="s">
        <v>23266</v>
      </c>
      <c r="F1908" s="12" t="s">
        <v>14024</v>
      </c>
      <c r="G1908" s="12">
        <v>2021</v>
      </c>
      <c r="H1908" s="70">
        <v>44259</v>
      </c>
      <c r="I1908" s="12" t="s">
        <v>23267</v>
      </c>
      <c r="K1908" s="12" t="s">
        <v>23268</v>
      </c>
    </row>
    <row r="1909" spans="1:11" ht="15.75" customHeight="1">
      <c r="A1909" s="12">
        <v>33717675</v>
      </c>
      <c r="B1909" s="12" t="s">
        <v>23269</v>
      </c>
      <c r="C1909" s="12" t="s">
        <v>23270</v>
      </c>
      <c r="D1909" s="12" t="s">
        <v>23271</v>
      </c>
      <c r="E1909" s="12" t="s">
        <v>23272</v>
      </c>
      <c r="F1909" s="12" t="s">
        <v>6511</v>
      </c>
      <c r="G1909" s="12">
        <v>2021</v>
      </c>
      <c r="H1909" s="70">
        <v>44270</v>
      </c>
      <c r="I1909" s="12" t="s">
        <v>23273</v>
      </c>
      <c r="K1909" s="12" t="s">
        <v>23274</v>
      </c>
    </row>
    <row r="1910" spans="1:11" ht="15.75" customHeight="1">
      <c r="A1910" s="12">
        <v>33747047</v>
      </c>
      <c r="B1910" s="12" t="s">
        <v>23275</v>
      </c>
      <c r="C1910" s="12" t="s">
        <v>23276</v>
      </c>
      <c r="D1910" s="12" t="s">
        <v>23277</v>
      </c>
      <c r="E1910" s="12" t="s">
        <v>23278</v>
      </c>
      <c r="F1910" s="12" t="s">
        <v>20737</v>
      </c>
      <c r="G1910" s="12">
        <v>2021</v>
      </c>
      <c r="H1910" s="70">
        <v>44277</v>
      </c>
      <c r="I1910" s="12" t="s">
        <v>23279</v>
      </c>
      <c r="K1910" s="12" t="s">
        <v>23280</v>
      </c>
    </row>
    <row r="1911" spans="1:11" ht="15.75" customHeight="1">
      <c r="A1911" s="12">
        <v>33468625</v>
      </c>
      <c r="B1911" s="12" t="s">
        <v>23281</v>
      </c>
      <c r="C1911" s="12" t="s">
        <v>19064</v>
      </c>
      <c r="D1911" s="12" t="s">
        <v>23282</v>
      </c>
      <c r="E1911" s="12" t="s">
        <v>19066</v>
      </c>
      <c r="F1911" s="12" t="s">
        <v>8901</v>
      </c>
      <c r="G1911" s="12">
        <v>2021</v>
      </c>
      <c r="H1911" s="70">
        <v>44216</v>
      </c>
      <c r="I1911" s="12" t="s">
        <v>23283</v>
      </c>
      <c r="K1911" s="12" t="s">
        <v>23284</v>
      </c>
    </row>
    <row r="1912" spans="1:11" ht="15.75" customHeight="1">
      <c r="A1912" s="12">
        <v>33712266</v>
      </c>
      <c r="B1912" s="12" t="s">
        <v>23285</v>
      </c>
      <c r="C1912" s="12" t="s">
        <v>23286</v>
      </c>
      <c r="D1912" s="12" t="s">
        <v>23287</v>
      </c>
      <c r="E1912" s="12" t="s">
        <v>8781</v>
      </c>
      <c r="F1912" s="12" t="s">
        <v>17771</v>
      </c>
      <c r="G1912" s="12">
        <v>2021</v>
      </c>
      <c r="H1912" s="70">
        <v>44268</v>
      </c>
      <c r="K1912" s="12" t="s">
        <v>23288</v>
      </c>
    </row>
    <row r="1913" spans="1:11" ht="15.75" customHeight="1">
      <c r="A1913" s="12">
        <v>35128439</v>
      </c>
      <c r="B1913" s="12" t="s">
        <v>23289</v>
      </c>
      <c r="C1913" s="12" t="s">
        <v>23290</v>
      </c>
      <c r="D1913" s="12" t="s">
        <v>23291</v>
      </c>
      <c r="E1913" s="12" t="s">
        <v>23292</v>
      </c>
      <c r="F1913" s="12" t="s">
        <v>23293</v>
      </c>
      <c r="G1913" s="12">
        <v>2021</v>
      </c>
      <c r="H1913" s="70">
        <v>44599</v>
      </c>
      <c r="I1913" s="12" t="s">
        <v>23294</v>
      </c>
      <c r="K1913" s="12" t="s">
        <v>23295</v>
      </c>
    </row>
    <row r="1914" spans="1:11" ht="15.75" customHeight="1">
      <c r="A1914" s="12">
        <v>32639528</v>
      </c>
      <c r="B1914" s="12" t="s">
        <v>23296</v>
      </c>
      <c r="C1914" s="12" t="s">
        <v>23297</v>
      </c>
      <c r="D1914" s="12" t="s">
        <v>23298</v>
      </c>
      <c r="E1914" s="12" t="s">
        <v>23299</v>
      </c>
      <c r="F1914" s="12" t="s">
        <v>2860</v>
      </c>
      <c r="G1914" s="12">
        <v>2021</v>
      </c>
      <c r="H1914" s="70">
        <v>44021</v>
      </c>
      <c r="I1914" s="12" t="s">
        <v>23300</v>
      </c>
      <c r="K1914" s="12" t="s">
        <v>23301</v>
      </c>
    </row>
    <row r="1915" spans="1:11" ht="15.75" customHeight="1">
      <c r="A1915" s="12">
        <v>33712643</v>
      </c>
      <c r="B1915" s="12" t="s">
        <v>23302</v>
      </c>
      <c r="C1915" s="12" t="s">
        <v>23303</v>
      </c>
      <c r="D1915" s="12" t="s">
        <v>23304</v>
      </c>
      <c r="E1915" s="12" t="s">
        <v>23305</v>
      </c>
      <c r="F1915" s="12" t="s">
        <v>7282</v>
      </c>
      <c r="G1915" s="12">
        <v>2021</v>
      </c>
      <c r="H1915" s="70">
        <v>44268</v>
      </c>
      <c r="I1915" s="12" t="s">
        <v>23306</v>
      </c>
      <c r="K1915" s="12" t="s">
        <v>23307</v>
      </c>
    </row>
    <row r="1916" spans="1:11" ht="15.75" customHeight="1">
      <c r="A1916" s="12">
        <v>33791384</v>
      </c>
      <c r="B1916" s="12" t="s">
        <v>23308</v>
      </c>
      <c r="C1916" s="12" t="s">
        <v>23309</v>
      </c>
      <c r="D1916" s="12" t="s">
        <v>23310</v>
      </c>
      <c r="E1916" s="12" t="s">
        <v>23311</v>
      </c>
      <c r="F1916" s="12" t="s">
        <v>2256</v>
      </c>
      <c r="G1916" s="12">
        <v>2021</v>
      </c>
      <c r="H1916" s="70">
        <v>44287</v>
      </c>
      <c r="I1916" s="12" t="s">
        <v>23312</v>
      </c>
      <c r="K1916" s="12" t="s">
        <v>23313</v>
      </c>
    </row>
    <row r="1917" spans="1:11" ht="15.75" customHeight="1">
      <c r="A1917" s="12">
        <v>32729617</v>
      </c>
      <c r="B1917" s="12" t="s">
        <v>23314</v>
      </c>
      <c r="C1917" s="12" t="s">
        <v>23315</v>
      </c>
      <c r="D1917" s="12" t="s">
        <v>23316</v>
      </c>
      <c r="E1917" s="12" t="s">
        <v>23317</v>
      </c>
      <c r="F1917" s="12" t="s">
        <v>23318</v>
      </c>
      <c r="G1917" s="12">
        <v>2021</v>
      </c>
      <c r="H1917" s="70">
        <v>44043</v>
      </c>
      <c r="K1917" s="12" t="s">
        <v>23319</v>
      </c>
    </row>
    <row r="1918" spans="1:11" ht="15.75" customHeight="1">
      <c r="A1918" s="12">
        <v>33431433</v>
      </c>
      <c r="B1918" s="12" t="s">
        <v>23320</v>
      </c>
      <c r="C1918" s="12" t="s">
        <v>23321</v>
      </c>
      <c r="D1918" s="12" t="s">
        <v>23322</v>
      </c>
      <c r="E1918" s="12" t="s">
        <v>11470</v>
      </c>
      <c r="F1918" s="12" t="s">
        <v>691</v>
      </c>
      <c r="G1918" s="12">
        <v>2021</v>
      </c>
      <c r="H1918" s="70">
        <v>44208</v>
      </c>
      <c r="I1918" s="12" t="s">
        <v>23323</v>
      </c>
      <c r="K1918" s="12" t="s">
        <v>23324</v>
      </c>
    </row>
    <row r="1919" spans="1:11" ht="15.75" customHeight="1">
      <c r="A1919" s="12">
        <v>33729405</v>
      </c>
      <c r="B1919" s="12" t="s">
        <v>23325</v>
      </c>
      <c r="C1919" s="12" t="s">
        <v>23326</v>
      </c>
      <c r="D1919" s="12" t="s">
        <v>23327</v>
      </c>
      <c r="E1919" s="12" t="s">
        <v>23328</v>
      </c>
      <c r="F1919" s="12" t="s">
        <v>23329</v>
      </c>
      <c r="G1919" s="12">
        <v>2021</v>
      </c>
      <c r="H1919" s="70">
        <v>44272</v>
      </c>
      <c r="K1919" s="12" t="s">
        <v>23330</v>
      </c>
    </row>
    <row r="1920" spans="1:11" ht="15.75" customHeight="1">
      <c r="A1920" s="12">
        <v>33729413</v>
      </c>
      <c r="B1920" s="12" t="s">
        <v>23331</v>
      </c>
      <c r="C1920" s="12" t="s">
        <v>23332</v>
      </c>
      <c r="D1920" s="12" t="s">
        <v>23333</v>
      </c>
      <c r="E1920" s="12" t="s">
        <v>23334</v>
      </c>
      <c r="F1920" s="12" t="s">
        <v>23329</v>
      </c>
      <c r="G1920" s="12">
        <v>2021</v>
      </c>
      <c r="H1920" s="70">
        <v>44272</v>
      </c>
      <c r="K1920" s="12" t="s">
        <v>23335</v>
      </c>
    </row>
    <row r="1921" spans="1:11" ht="15.75" customHeight="1">
      <c r="A1921" s="12">
        <v>33796486</v>
      </c>
      <c r="B1921" s="12" t="s">
        <v>23336</v>
      </c>
      <c r="C1921" s="12" t="s">
        <v>23337</v>
      </c>
      <c r="D1921" s="12" t="s">
        <v>23338</v>
      </c>
      <c r="E1921" s="12" t="s">
        <v>19415</v>
      </c>
      <c r="F1921" s="12" t="s">
        <v>559</v>
      </c>
      <c r="G1921" s="12">
        <v>2021</v>
      </c>
      <c r="H1921" s="70">
        <v>44288</v>
      </c>
      <c r="I1921" s="12" t="s">
        <v>23339</v>
      </c>
      <c r="K1921" s="12" t="s">
        <v>23340</v>
      </c>
    </row>
    <row r="1922" spans="1:11" ht="15.75" customHeight="1">
      <c r="A1922" s="12">
        <v>33731049</v>
      </c>
      <c r="B1922" s="12" t="s">
        <v>23341</v>
      </c>
      <c r="C1922" s="12" t="s">
        <v>23342</v>
      </c>
      <c r="D1922" s="12" t="s">
        <v>23343</v>
      </c>
      <c r="E1922" s="12" t="s">
        <v>23344</v>
      </c>
      <c r="F1922" s="12" t="s">
        <v>341</v>
      </c>
      <c r="G1922" s="12">
        <v>2021</v>
      </c>
      <c r="H1922" s="70">
        <v>44273</v>
      </c>
      <c r="I1922" s="12" t="s">
        <v>23345</v>
      </c>
      <c r="K1922" s="12" t="s">
        <v>23346</v>
      </c>
    </row>
    <row r="1923" spans="1:11" ht="15.75" customHeight="1">
      <c r="A1923" s="12">
        <v>33760867</v>
      </c>
      <c r="B1923" s="12" t="s">
        <v>23347</v>
      </c>
      <c r="C1923" s="12" t="s">
        <v>23348</v>
      </c>
      <c r="D1923" s="12" t="s">
        <v>23349</v>
      </c>
      <c r="E1923" s="12" t="s">
        <v>23350</v>
      </c>
      <c r="F1923" s="12" t="s">
        <v>2168</v>
      </c>
      <c r="G1923" s="12">
        <v>2021</v>
      </c>
      <c r="H1923" s="70">
        <v>44279</v>
      </c>
      <c r="I1923" s="12" t="s">
        <v>23351</v>
      </c>
      <c r="K1923" s="12" t="s">
        <v>23352</v>
      </c>
    </row>
    <row r="1924" spans="1:11" ht="15.75" customHeight="1">
      <c r="A1924" s="12">
        <v>31958120</v>
      </c>
      <c r="B1924" s="12" t="s">
        <v>23353</v>
      </c>
      <c r="C1924" s="12" t="s">
        <v>23354</v>
      </c>
      <c r="D1924" s="12" t="s">
        <v>23355</v>
      </c>
      <c r="E1924" s="12" t="s">
        <v>14830</v>
      </c>
      <c r="F1924" s="12" t="s">
        <v>6595</v>
      </c>
      <c r="G1924" s="12">
        <v>2021</v>
      </c>
      <c r="H1924" s="70">
        <v>43851</v>
      </c>
      <c r="K1924" s="12" t="s">
        <v>23356</v>
      </c>
    </row>
    <row r="1925" spans="1:11" ht="15.75" customHeight="1">
      <c r="A1925" s="12">
        <v>33782064</v>
      </c>
      <c r="B1925" s="12" t="s">
        <v>23357</v>
      </c>
      <c r="C1925" s="12" t="s">
        <v>23358</v>
      </c>
      <c r="D1925" s="12" t="s">
        <v>23359</v>
      </c>
      <c r="E1925" s="12" t="s">
        <v>23360</v>
      </c>
      <c r="F1925" s="12" t="s">
        <v>5530</v>
      </c>
      <c r="G1925" s="12">
        <v>2021</v>
      </c>
      <c r="H1925" s="70">
        <v>44285</v>
      </c>
      <c r="I1925" s="12" t="s">
        <v>23361</v>
      </c>
      <c r="K1925" s="12" t="s">
        <v>23362</v>
      </c>
    </row>
    <row r="1926" spans="1:11" ht="15.75" customHeight="1">
      <c r="A1926" s="12">
        <v>33854490</v>
      </c>
      <c r="B1926" s="12" t="s">
        <v>23363</v>
      </c>
      <c r="C1926" s="12" t="s">
        <v>23364</v>
      </c>
      <c r="D1926" s="12" t="s">
        <v>23365</v>
      </c>
      <c r="E1926" s="12" t="s">
        <v>23366</v>
      </c>
      <c r="F1926" s="12" t="s">
        <v>566</v>
      </c>
      <c r="G1926" s="12">
        <v>2021</v>
      </c>
      <c r="H1926" s="70">
        <v>44301</v>
      </c>
      <c r="I1926" s="12" t="s">
        <v>23367</v>
      </c>
      <c r="K1926" s="12" t="s">
        <v>23368</v>
      </c>
    </row>
    <row r="1927" spans="1:11" ht="15.75" customHeight="1">
      <c r="A1927" s="12">
        <v>33785629</v>
      </c>
      <c r="B1927" s="12" t="s">
        <v>23369</v>
      </c>
      <c r="C1927" s="12" t="s">
        <v>23370</v>
      </c>
      <c r="D1927" s="12" t="s">
        <v>23371</v>
      </c>
      <c r="E1927" s="12" t="s">
        <v>3389</v>
      </c>
      <c r="F1927" s="12" t="s">
        <v>2903</v>
      </c>
      <c r="G1927" s="12">
        <v>2021</v>
      </c>
      <c r="H1927" s="70">
        <v>44286</v>
      </c>
      <c r="I1927" s="12" t="s">
        <v>23372</v>
      </c>
      <c r="K1927" s="12" t="s">
        <v>23373</v>
      </c>
    </row>
    <row r="1928" spans="1:11" ht="15.75" customHeight="1">
      <c r="A1928" s="12">
        <v>33538819</v>
      </c>
      <c r="B1928" s="12" t="s">
        <v>23374</v>
      </c>
      <c r="C1928" s="12" t="s">
        <v>23375</v>
      </c>
      <c r="D1928" s="12" t="s">
        <v>23376</v>
      </c>
      <c r="E1928" s="12" t="s">
        <v>23377</v>
      </c>
      <c r="F1928" s="12" t="s">
        <v>2860</v>
      </c>
      <c r="G1928" s="12">
        <v>2021</v>
      </c>
      <c r="H1928" s="70">
        <v>44231</v>
      </c>
      <c r="I1928" s="12" t="s">
        <v>23378</v>
      </c>
      <c r="K1928" s="12" t="s">
        <v>23379</v>
      </c>
    </row>
    <row r="1929" spans="1:11" ht="15.75" customHeight="1">
      <c r="A1929" s="12">
        <v>33693620</v>
      </c>
      <c r="B1929" s="12" t="s">
        <v>23380</v>
      </c>
      <c r="C1929" s="12" t="s">
        <v>19123</v>
      </c>
      <c r="D1929" s="12" t="s">
        <v>23381</v>
      </c>
      <c r="E1929" s="12" t="s">
        <v>19125</v>
      </c>
      <c r="F1929" s="12" t="s">
        <v>2860</v>
      </c>
      <c r="G1929" s="12">
        <v>2021</v>
      </c>
      <c r="H1929" s="70">
        <v>44266</v>
      </c>
      <c r="I1929" s="12" t="s">
        <v>23382</v>
      </c>
      <c r="K1929" s="12" t="s">
        <v>23383</v>
      </c>
    </row>
    <row r="1930" spans="1:11" ht="15.75" customHeight="1">
      <c r="A1930" s="12">
        <v>33790370</v>
      </c>
      <c r="B1930" s="12" t="s">
        <v>23384</v>
      </c>
      <c r="C1930" s="12" t="s">
        <v>23385</v>
      </c>
      <c r="D1930" s="12" t="s">
        <v>23386</v>
      </c>
      <c r="E1930" s="12" t="s">
        <v>11458</v>
      </c>
      <c r="F1930" s="12" t="s">
        <v>7282</v>
      </c>
      <c r="G1930" s="12">
        <v>2021</v>
      </c>
      <c r="H1930" s="70">
        <v>44287</v>
      </c>
      <c r="I1930" s="12" t="s">
        <v>23387</v>
      </c>
      <c r="K1930" s="12" t="s">
        <v>23388</v>
      </c>
    </row>
    <row r="1931" spans="1:11" ht="15.75" customHeight="1">
      <c r="A1931" s="12">
        <v>33937002</v>
      </c>
      <c r="B1931" s="12" t="s">
        <v>23389</v>
      </c>
      <c r="C1931" s="12" t="s">
        <v>23390</v>
      </c>
      <c r="D1931" s="12" t="s">
        <v>23391</v>
      </c>
      <c r="E1931" s="12" t="s">
        <v>23392</v>
      </c>
      <c r="F1931" s="12" t="s">
        <v>18678</v>
      </c>
      <c r="G1931" s="12">
        <v>2021</v>
      </c>
      <c r="H1931" s="70">
        <v>44319</v>
      </c>
      <c r="I1931" s="12" t="s">
        <v>23393</v>
      </c>
      <c r="K1931" s="12" t="s">
        <v>23394</v>
      </c>
    </row>
    <row r="1932" spans="1:11" ht="15.75" customHeight="1">
      <c r="A1932" s="12">
        <v>35586641</v>
      </c>
      <c r="B1932" s="12" t="s">
        <v>23395</v>
      </c>
      <c r="C1932" s="12" t="s">
        <v>23396</v>
      </c>
      <c r="D1932" s="12" t="s">
        <v>23397</v>
      </c>
      <c r="E1932" s="12" t="s">
        <v>23398</v>
      </c>
      <c r="F1932" s="12" t="s">
        <v>23399</v>
      </c>
      <c r="G1932" s="12">
        <v>2021</v>
      </c>
      <c r="H1932" s="70">
        <v>44700</v>
      </c>
      <c r="I1932" s="12" t="s">
        <v>23400</v>
      </c>
      <c r="K1932" s="12" t="s">
        <v>23401</v>
      </c>
    </row>
    <row r="1933" spans="1:11" ht="15.75" customHeight="1">
      <c r="A1933" s="12">
        <v>32611546</v>
      </c>
      <c r="B1933" s="12" t="s">
        <v>23402</v>
      </c>
      <c r="C1933" s="12" t="s">
        <v>23403</v>
      </c>
      <c r="D1933" s="12" t="s">
        <v>23404</v>
      </c>
      <c r="E1933" s="12" t="s">
        <v>23405</v>
      </c>
      <c r="F1933" s="12" t="s">
        <v>19877</v>
      </c>
      <c r="G1933" s="12">
        <v>2021</v>
      </c>
      <c r="H1933" s="70">
        <v>44015</v>
      </c>
      <c r="I1933" s="12" t="s">
        <v>23406</v>
      </c>
      <c r="J1933" s="12" t="s">
        <v>23407</v>
      </c>
      <c r="K1933" s="12" t="s">
        <v>23408</v>
      </c>
    </row>
    <row r="1934" spans="1:11" ht="15.75" customHeight="1">
      <c r="A1934" s="12">
        <v>32918951</v>
      </c>
      <c r="B1934" s="12" t="s">
        <v>23409</v>
      </c>
      <c r="C1934" s="12" t="s">
        <v>23410</v>
      </c>
      <c r="D1934" s="12" t="s">
        <v>23411</v>
      </c>
      <c r="E1934" s="12" t="s">
        <v>14121</v>
      </c>
      <c r="F1934" s="12" t="s">
        <v>23412</v>
      </c>
      <c r="G1934" s="12">
        <v>2021</v>
      </c>
      <c r="H1934" s="70">
        <v>44086</v>
      </c>
      <c r="K1934" s="12" t="s">
        <v>23413</v>
      </c>
    </row>
    <row r="1935" spans="1:11" ht="15.75" customHeight="1">
      <c r="A1935" s="12">
        <v>32924208</v>
      </c>
      <c r="B1935" s="12" t="s">
        <v>23414</v>
      </c>
      <c r="C1935" s="12" t="s">
        <v>23415</v>
      </c>
      <c r="D1935" s="12" t="s">
        <v>23416</v>
      </c>
      <c r="E1935" s="12" t="s">
        <v>23417</v>
      </c>
      <c r="F1935" s="12" t="s">
        <v>23418</v>
      </c>
      <c r="G1935" s="12">
        <v>2021</v>
      </c>
      <c r="H1935" s="70">
        <v>44088</v>
      </c>
      <c r="K1935" s="12" t="s">
        <v>23419</v>
      </c>
    </row>
    <row r="1936" spans="1:11" ht="15.75" customHeight="1">
      <c r="A1936" s="12">
        <v>32989630</v>
      </c>
      <c r="B1936" s="12" t="s">
        <v>23420</v>
      </c>
      <c r="C1936" s="12" t="s">
        <v>23421</v>
      </c>
      <c r="D1936" s="12" t="s">
        <v>23422</v>
      </c>
      <c r="E1936" s="12" t="s">
        <v>23423</v>
      </c>
      <c r="F1936" s="12" t="s">
        <v>13824</v>
      </c>
      <c r="G1936" s="12">
        <v>2021</v>
      </c>
      <c r="H1936" s="70">
        <v>44103</v>
      </c>
      <c r="K1936" s="12" t="s">
        <v>23424</v>
      </c>
    </row>
    <row r="1937" spans="1:11" ht="15.75" customHeight="1">
      <c r="A1937" s="12">
        <v>33006520</v>
      </c>
      <c r="B1937" s="12" t="s">
        <v>23425</v>
      </c>
      <c r="C1937" s="12" t="s">
        <v>23426</v>
      </c>
      <c r="D1937" s="12" t="s">
        <v>23427</v>
      </c>
      <c r="E1937" s="12" t="s">
        <v>23428</v>
      </c>
      <c r="F1937" s="12" t="s">
        <v>1906</v>
      </c>
      <c r="G1937" s="12">
        <v>2021</v>
      </c>
      <c r="H1937" s="70">
        <v>44106</v>
      </c>
      <c r="K1937" s="12" t="s">
        <v>23429</v>
      </c>
    </row>
    <row r="1938" spans="1:11" ht="15.75" customHeight="1">
      <c r="A1938" s="12">
        <v>33034227</v>
      </c>
      <c r="B1938" s="12" t="s">
        <v>23430</v>
      </c>
      <c r="C1938" s="12" t="s">
        <v>23431</v>
      </c>
      <c r="D1938" s="12" t="s">
        <v>23432</v>
      </c>
      <c r="E1938" s="12" t="s">
        <v>115</v>
      </c>
      <c r="F1938" s="12" t="s">
        <v>4362</v>
      </c>
      <c r="G1938" s="12">
        <v>2021</v>
      </c>
      <c r="H1938" s="70">
        <v>44113</v>
      </c>
      <c r="K1938" s="12" t="s">
        <v>23433</v>
      </c>
    </row>
    <row r="1939" spans="1:11" ht="15.75" customHeight="1">
      <c r="A1939" s="12">
        <v>33427085</v>
      </c>
      <c r="B1939" s="12" t="s">
        <v>23434</v>
      </c>
      <c r="C1939" s="12" t="s">
        <v>23435</v>
      </c>
      <c r="D1939" s="12" t="s">
        <v>23436</v>
      </c>
      <c r="E1939" s="12" t="s">
        <v>13111</v>
      </c>
      <c r="F1939" s="12" t="s">
        <v>725</v>
      </c>
      <c r="G1939" s="12">
        <v>2021</v>
      </c>
      <c r="H1939" s="70">
        <v>44207</v>
      </c>
      <c r="I1939" s="12" t="s">
        <v>23437</v>
      </c>
      <c r="K1939" s="12" t="s">
        <v>23438</v>
      </c>
    </row>
    <row r="1940" spans="1:11" ht="15.75" customHeight="1">
      <c r="A1940" s="12">
        <v>33492094</v>
      </c>
      <c r="B1940" s="12" t="s">
        <v>23439</v>
      </c>
      <c r="C1940" s="12" t="s">
        <v>23440</v>
      </c>
      <c r="D1940" s="12" t="s">
        <v>23441</v>
      </c>
      <c r="E1940" s="12" t="s">
        <v>23442</v>
      </c>
      <c r="F1940" s="12" t="s">
        <v>128</v>
      </c>
      <c r="G1940" s="12">
        <v>2021</v>
      </c>
      <c r="H1940" s="70">
        <v>44221</v>
      </c>
      <c r="K1940" s="12" t="s">
        <v>23443</v>
      </c>
    </row>
    <row r="1941" spans="1:11" ht="15.75" customHeight="1">
      <c r="A1941" s="12">
        <v>33570465</v>
      </c>
      <c r="B1941" s="12" t="s">
        <v>23444</v>
      </c>
      <c r="C1941" s="12" t="s">
        <v>23445</v>
      </c>
      <c r="D1941" s="12" t="s">
        <v>23446</v>
      </c>
      <c r="E1941" s="12" t="s">
        <v>23447</v>
      </c>
      <c r="F1941" s="12" t="s">
        <v>725</v>
      </c>
      <c r="G1941" s="12">
        <v>2021</v>
      </c>
      <c r="H1941" s="70">
        <v>44238</v>
      </c>
      <c r="K1941" s="12" t="s">
        <v>23448</v>
      </c>
    </row>
    <row r="1942" spans="1:11" ht="15.75" customHeight="1">
      <c r="A1942" s="12">
        <v>33589805</v>
      </c>
      <c r="B1942" s="12" t="s">
        <v>23449</v>
      </c>
      <c r="C1942" s="12" t="s">
        <v>22417</v>
      </c>
      <c r="D1942" s="12" t="s">
        <v>23450</v>
      </c>
      <c r="E1942" s="12" t="s">
        <v>16551</v>
      </c>
      <c r="F1942" s="12" t="s">
        <v>16552</v>
      </c>
      <c r="G1942" s="12">
        <v>2021</v>
      </c>
      <c r="H1942" s="70">
        <v>44243</v>
      </c>
      <c r="K1942" s="12" t="s">
        <v>23451</v>
      </c>
    </row>
    <row r="1943" spans="1:11" ht="15.75" customHeight="1">
      <c r="A1943" s="12">
        <v>33682583</v>
      </c>
      <c r="B1943" s="12" t="s">
        <v>23452</v>
      </c>
      <c r="C1943" s="12" t="s">
        <v>23453</v>
      </c>
      <c r="D1943" s="12" t="s">
        <v>23454</v>
      </c>
      <c r="E1943" s="12" t="s">
        <v>13222</v>
      </c>
      <c r="F1943" s="12" t="s">
        <v>11426</v>
      </c>
      <c r="G1943" s="12">
        <v>2021</v>
      </c>
      <c r="H1943" s="70">
        <v>44263</v>
      </c>
      <c r="I1943" s="12" t="s">
        <v>23455</v>
      </c>
      <c r="J1943" s="12" t="s">
        <v>23456</v>
      </c>
      <c r="K1943" s="12" t="s">
        <v>23457</v>
      </c>
    </row>
    <row r="1944" spans="1:11" ht="15.75" customHeight="1">
      <c r="A1944" s="12">
        <v>33794773</v>
      </c>
      <c r="B1944" s="12" t="s">
        <v>23458</v>
      </c>
      <c r="C1944" s="12" t="s">
        <v>23459</v>
      </c>
      <c r="D1944" s="12" t="s">
        <v>23460</v>
      </c>
      <c r="E1944" s="12" t="s">
        <v>23461</v>
      </c>
      <c r="F1944" s="12" t="s">
        <v>23462</v>
      </c>
      <c r="G1944" s="12">
        <v>2021</v>
      </c>
      <c r="H1944" s="70">
        <v>44288</v>
      </c>
      <c r="I1944" s="12" t="s">
        <v>23463</v>
      </c>
      <c r="K1944" s="12" t="s">
        <v>23464</v>
      </c>
    </row>
    <row r="1945" spans="1:11" ht="15.75" customHeight="1">
      <c r="A1945" s="12">
        <v>33856180</v>
      </c>
      <c r="B1945" s="12" t="s">
        <v>23465</v>
      </c>
      <c r="C1945" s="12" t="s">
        <v>23466</v>
      </c>
      <c r="D1945" s="12" t="s">
        <v>23467</v>
      </c>
      <c r="E1945" s="12" t="s">
        <v>23468</v>
      </c>
      <c r="F1945" s="12" t="s">
        <v>23469</v>
      </c>
      <c r="G1945" s="12">
        <v>2021</v>
      </c>
      <c r="H1945" s="70">
        <v>44301</v>
      </c>
    </row>
    <row r="1946" spans="1:11" ht="15.75" customHeight="1">
      <c r="A1946" s="12">
        <v>33427560</v>
      </c>
      <c r="B1946" s="12" t="s">
        <v>23470</v>
      </c>
      <c r="C1946" s="12" t="s">
        <v>23471</v>
      </c>
      <c r="D1946" s="12" t="s">
        <v>23472</v>
      </c>
      <c r="E1946" s="12" t="s">
        <v>12225</v>
      </c>
      <c r="F1946" s="12" t="s">
        <v>23473</v>
      </c>
      <c r="G1946" s="12">
        <v>2021</v>
      </c>
      <c r="H1946" s="70">
        <v>44207</v>
      </c>
      <c r="I1946" s="12" t="s">
        <v>23474</v>
      </c>
      <c r="K1946" s="12" t="s">
        <v>23475</v>
      </c>
    </row>
    <row r="1947" spans="1:11" ht="15.75" customHeight="1">
      <c r="A1947" s="12">
        <v>32052829</v>
      </c>
      <c r="B1947" s="12" t="s">
        <v>23476</v>
      </c>
      <c r="C1947" s="12" t="s">
        <v>23477</v>
      </c>
      <c r="D1947" s="12" t="s">
        <v>23478</v>
      </c>
      <c r="E1947" s="12" t="s">
        <v>4621</v>
      </c>
      <c r="F1947" s="12" t="s">
        <v>851</v>
      </c>
      <c r="G1947" s="12">
        <v>2021</v>
      </c>
      <c r="H1947" s="70">
        <v>43875</v>
      </c>
      <c r="K1947" s="12" t="s">
        <v>23479</v>
      </c>
    </row>
    <row r="1948" spans="1:11" ht="15.75" customHeight="1">
      <c r="A1948" s="12">
        <v>33912473</v>
      </c>
      <c r="B1948" s="12" t="s">
        <v>23480</v>
      </c>
      <c r="C1948" s="12" t="s">
        <v>23481</v>
      </c>
      <c r="D1948" s="12" t="s">
        <v>23482</v>
      </c>
      <c r="E1948" s="12" t="s">
        <v>23483</v>
      </c>
      <c r="F1948" s="12" t="s">
        <v>559</v>
      </c>
      <c r="G1948" s="12">
        <v>2021</v>
      </c>
      <c r="H1948" s="70">
        <v>44315</v>
      </c>
      <c r="I1948" s="12" t="s">
        <v>23484</v>
      </c>
      <c r="K1948" s="12" t="s">
        <v>23485</v>
      </c>
    </row>
    <row r="1949" spans="1:11" ht="15.75" customHeight="1">
      <c r="A1949" s="12">
        <v>33537731</v>
      </c>
      <c r="B1949" s="12" t="s">
        <v>23486</v>
      </c>
      <c r="C1949" s="12" t="s">
        <v>23487</v>
      </c>
      <c r="D1949" s="12" t="s">
        <v>23488</v>
      </c>
      <c r="E1949" s="12" t="s">
        <v>660</v>
      </c>
      <c r="F1949" s="12" t="s">
        <v>11453</v>
      </c>
      <c r="G1949" s="12">
        <v>2021</v>
      </c>
      <c r="H1949" s="70">
        <v>44231</v>
      </c>
      <c r="K1949" s="12" t="s">
        <v>23489</v>
      </c>
    </row>
    <row r="1950" spans="1:11" ht="15.75" customHeight="1">
      <c r="A1950" s="12">
        <v>33997299</v>
      </c>
      <c r="B1950" s="12" t="s">
        <v>23490</v>
      </c>
      <c r="C1950" s="12" t="s">
        <v>23491</v>
      </c>
      <c r="D1950" s="12" t="s">
        <v>23492</v>
      </c>
      <c r="E1950" s="12" t="s">
        <v>23493</v>
      </c>
      <c r="F1950" s="12" t="s">
        <v>15529</v>
      </c>
      <c r="G1950" s="12">
        <v>2021</v>
      </c>
      <c r="H1950" s="70">
        <v>44333</v>
      </c>
      <c r="I1950" s="12" t="s">
        <v>23494</v>
      </c>
      <c r="K1950" s="12" t="s">
        <v>23495</v>
      </c>
    </row>
    <row r="1951" spans="1:11" ht="15.75" customHeight="1">
      <c r="A1951" s="12">
        <v>33853816</v>
      </c>
      <c r="B1951" s="12" t="s">
        <v>23496</v>
      </c>
      <c r="C1951" s="12" t="s">
        <v>23497</v>
      </c>
      <c r="D1951" s="12" t="s">
        <v>23498</v>
      </c>
      <c r="E1951" s="12" t="s">
        <v>23499</v>
      </c>
      <c r="F1951" s="12" t="s">
        <v>5530</v>
      </c>
      <c r="G1951" s="12">
        <v>2021</v>
      </c>
      <c r="H1951" s="70">
        <v>44301</v>
      </c>
      <c r="I1951" s="12" t="s">
        <v>23500</v>
      </c>
      <c r="K1951" s="12" t="s">
        <v>23501</v>
      </c>
    </row>
    <row r="1952" spans="1:11" ht="15.75" customHeight="1">
      <c r="A1952" s="12">
        <v>33581128</v>
      </c>
      <c r="B1952" s="12" t="s">
        <v>23502</v>
      </c>
      <c r="C1952" s="12" t="s">
        <v>23503</v>
      </c>
      <c r="D1952" s="12" t="s">
        <v>23504</v>
      </c>
      <c r="E1952" s="12" t="s">
        <v>20843</v>
      </c>
      <c r="F1952" s="12" t="s">
        <v>9314</v>
      </c>
      <c r="G1952" s="12">
        <v>2021</v>
      </c>
      <c r="H1952" s="70">
        <v>44240</v>
      </c>
      <c r="K1952" s="12" t="s">
        <v>23505</v>
      </c>
    </row>
    <row r="1953" spans="1:11" ht="15.75" customHeight="1">
      <c r="A1953" s="12">
        <v>33857160</v>
      </c>
      <c r="B1953" s="12" t="s">
        <v>23506</v>
      </c>
      <c r="C1953" s="12" t="s">
        <v>23507</v>
      </c>
      <c r="D1953" s="12" t="s">
        <v>23508</v>
      </c>
      <c r="E1953" s="12" t="s">
        <v>23509</v>
      </c>
      <c r="F1953" s="12" t="s">
        <v>2168</v>
      </c>
      <c r="G1953" s="12">
        <v>2021</v>
      </c>
      <c r="H1953" s="70">
        <v>44301</v>
      </c>
      <c r="I1953" s="12" t="s">
        <v>23510</v>
      </c>
      <c r="K1953" s="12" t="s">
        <v>23511</v>
      </c>
    </row>
    <row r="1954" spans="1:11" ht="15.75" customHeight="1">
      <c r="A1954" s="12">
        <v>33936099</v>
      </c>
      <c r="B1954" s="12" t="s">
        <v>23512</v>
      </c>
      <c r="C1954" s="12" t="s">
        <v>23513</v>
      </c>
      <c r="D1954" s="12" t="s">
        <v>23514</v>
      </c>
      <c r="E1954" s="12" t="s">
        <v>23515</v>
      </c>
      <c r="F1954" s="12" t="s">
        <v>4667</v>
      </c>
      <c r="G1954" s="12">
        <v>2021</v>
      </c>
      <c r="H1954" s="70">
        <v>44319</v>
      </c>
      <c r="I1954" s="12" t="s">
        <v>23516</v>
      </c>
      <c r="K1954" s="12" t="s">
        <v>23517</v>
      </c>
    </row>
    <row r="1955" spans="1:11" ht="15.75" customHeight="1">
      <c r="A1955" s="12">
        <v>34093967</v>
      </c>
      <c r="B1955" s="12" t="s">
        <v>23518</v>
      </c>
      <c r="C1955" s="12" t="s">
        <v>23519</v>
      </c>
      <c r="D1955" s="12" t="s">
        <v>23520</v>
      </c>
      <c r="E1955" s="12" t="s">
        <v>23521</v>
      </c>
      <c r="F1955" s="12" t="s">
        <v>4101</v>
      </c>
      <c r="G1955" s="12">
        <v>2021</v>
      </c>
      <c r="H1955" s="70">
        <v>44354</v>
      </c>
      <c r="I1955" s="12" t="s">
        <v>23522</v>
      </c>
    </row>
    <row r="1956" spans="1:11" ht="15.75" customHeight="1">
      <c r="A1956" s="12">
        <v>33558321</v>
      </c>
      <c r="B1956" s="12" t="s">
        <v>23523</v>
      </c>
      <c r="C1956" s="12" t="s">
        <v>23524</v>
      </c>
      <c r="D1956" s="12" t="s">
        <v>23525</v>
      </c>
      <c r="E1956" s="12" t="s">
        <v>4132</v>
      </c>
      <c r="F1956" s="12" t="s">
        <v>90</v>
      </c>
      <c r="G1956" s="12">
        <v>2021</v>
      </c>
      <c r="H1956" s="70">
        <v>44236</v>
      </c>
      <c r="I1956" s="12" t="s">
        <v>23526</v>
      </c>
      <c r="K1956" s="12" t="s">
        <v>23527</v>
      </c>
    </row>
    <row r="1957" spans="1:11" ht="15.75" customHeight="1">
      <c r="A1957" s="12">
        <v>33861754</v>
      </c>
      <c r="B1957" s="12" t="s">
        <v>23528</v>
      </c>
      <c r="C1957" s="12" t="s">
        <v>23529</v>
      </c>
      <c r="D1957" s="12" t="s">
        <v>23530</v>
      </c>
      <c r="E1957" s="12" t="s">
        <v>23531</v>
      </c>
      <c r="F1957" s="12" t="s">
        <v>2175</v>
      </c>
      <c r="G1957" s="12">
        <v>2021</v>
      </c>
      <c r="H1957" s="70">
        <v>44302</v>
      </c>
      <c r="I1957" s="12" t="s">
        <v>23532</v>
      </c>
      <c r="K1957" s="12" t="s">
        <v>23533</v>
      </c>
    </row>
    <row r="1958" spans="1:11" ht="15.75" customHeight="1">
      <c r="A1958" s="12">
        <v>33875006</v>
      </c>
      <c r="B1958" s="12" t="s">
        <v>23534</v>
      </c>
      <c r="C1958" s="12" t="s">
        <v>23535</v>
      </c>
      <c r="D1958" s="12" t="s">
        <v>23536</v>
      </c>
      <c r="E1958" s="12" t="s">
        <v>23537</v>
      </c>
      <c r="F1958" s="12" t="s">
        <v>23538</v>
      </c>
      <c r="G1958" s="12">
        <v>2021</v>
      </c>
      <c r="H1958" s="70">
        <v>44306</v>
      </c>
      <c r="I1958" s="12" t="s">
        <v>23539</v>
      </c>
      <c r="K1958" s="12" t="s">
        <v>23540</v>
      </c>
    </row>
    <row r="1959" spans="1:11" ht="15.75" customHeight="1">
      <c r="A1959" s="12">
        <v>33875654</v>
      </c>
      <c r="B1959" s="12" t="s">
        <v>23541</v>
      </c>
      <c r="C1959" s="12" t="s">
        <v>23542</v>
      </c>
      <c r="D1959" s="12" t="s">
        <v>23543</v>
      </c>
      <c r="E1959" s="12" t="s">
        <v>5176</v>
      </c>
      <c r="F1959" s="12" t="s">
        <v>20610</v>
      </c>
      <c r="G1959" s="12">
        <v>2021</v>
      </c>
      <c r="H1959" s="70">
        <v>44306</v>
      </c>
      <c r="I1959" s="12" t="s">
        <v>23544</v>
      </c>
      <c r="K1959" s="12" t="s">
        <v>23545</v>
      </c>
    </row>
    <row r="1960" spans="1:11" ht="15.75" customHeight="1">
      <c r="A1960" s="12">
        <v>33879251</v>
      </c>
      <c r="B1960" s="12" t="s">
        <v>23546</v>
      </c>
      <c r="C1960" s="12" t="s">
        <v>23547</v>
      </c>
      <c r="D1960" s="12" t="s">
        <v>23548</v>
      </c>
      <c r="E1960" s="12" t="s">
        <v>17684</v>
      </c>
      <c r="F1960" s="12" t="s">
        <v>17685</v>
      </c>
      <c r="G1960" s="12">
        <v>2021</v>
      </c>
      <c r="H1960" s="70">
        <v>44307</v>
      </c>
      <c r="I1960" s="12" t="s">
        <v>23549</v>
      </c>
      <c r="K1960" s="12" t="s">
        <v>23550</v>
      </c>
    </row>
    <row r="1961" spans="1:11" ht="15.75" customHeight="1">
      <c r="A1961" s="12">
        <v>33611556</v>
      </c>
      <c r="B1961" s="12" t="s">
        <v>23551</v>
      </c>
      <c r="C1961" s="12" t="s">
        <v>23552</v>
      </c>
      <c r="D1961" s="12" t="s">
        <v>23553</v>
      </c>
      <c r="E1961" s="12" t="s">
        <v>5551</v>
      </c>
      <c r="F1961" s="12" t="s">
        <v>886</v>
      </c>
      <c r="G1961" s="12">
        <v>2021</v>
      </c>
      <c r="H1961" s="70">
        <v>44248</v>
      </c>
      <c r="K1961" s="12" t="s">
        <v>23554</v>
      </c>
    </row>
    <row r="1962" spans="1:11" ht="15.75" customHeight="1">
      <c r="A1962" s="12">
        <v>33878134</v>
      </c>
      <c r="B1962" s="12" t="s">
        <v>23555</v>
      </c>
      <c r="C1962" s="12" t="s">
        <v>23556</v>
      </c>
      <c r="D1962" s="12" t="s">
        <v>23557</v>
      </c>
      <c r="E1962" s="12" t="s">
        <v>23558</v>
      </c>
      <c r="F1962" s="12" t="s">
        <v>2168</v>
      </c>
      <c r="G1962" s="12">
        <v>2021</v>
      </c>
      <c r="H1962" s="70">
        <v>44306</v>
      </c>
      <c r="I1962" s="12" t="s">
        <v>23559</v>
      </c>
      <c r="K1962" s="12" t="s">
        <v>23560</v>
      </c>
    </row>
    <row r="1963" spans="1:11" ht="15.75" customHeight="1">
      <c r="A1963" s="12">
        <v>33886668</v>
      </c>
      <c r="B1963" s="12" t="s">
        <v>23561</v>
      </c>
      <c r="C1963" s="12" t="s">
        <v>23562</v>
      </c>
      <c r="D1963" s="12" t="s">
        <v>23563</v>
      </c>
      <c r="E1963" s="12" t="s">
        <v>23564</v>
      </c>
      <c r="F1963" s="12" t="s">
        <v>2168</v>
      </c>
      <c r="G1963" s="12">
        <v>2021</v>
      </c>
      <c r="H1963" s="70">
        <v>44308</v>
      </c>
      <c r="I1963" s="12" t="s">
        <v>23565</v>
      </c>
      <c r="K1963" s="12" t="s">
        <v>23566</v>
      </c>
    </row>
    <row r="1964" spans="1:11" ht="15.75" customHeight="1">
      <c r="A1964" s="12">
        <v>33891652</v>
      </c>
      <c r="B1964" s="12" t="s">
        <v>23567</v>
      </c>
      <c r="C1964" s="12" t="s">
        <v>23568</v>
      </c>
      <c r="D1964" s="12" t="s">
        <v>23569</v>
      </c>
      <c r="E1964" s="12" t="s">
        <v>23570</v>
      </c>
      <c r="F1964" s="12" t="s">
        <v>2168</v>
      </c>
      <c r="G1964" s="12">
        <v>2021</v>
      </c>
      <c r="H1964" s="70">
        <v>44309</v>
      </c>
      <c r="I1964" s="12" t="s">
        <v>23571</v>
      </c>
      <c r="K1964" s="12" t="s">
        <v>23572</v>
      </c>
    </row>
    <row r="1965" spans="1:11" ht="15.75" customHeight="1">
      <c r="A1965" s="12">
        <v>33853224</v>
      </c>
      <c r="B1965" s="12" t="s">
        <v>23573</v>
      </c>
      <c r="C1965" s="12" t="s">
        <v>23574</v>
      </c>
      <c r="D1965" s="12" t="s">
        <v>23575</v>
      </c>
      <c r="E1965" s="12" t="s">
        <v>23576</v>
      </c>
      <c r="F1965" s="12" t="s">
        <v>23577</v>
      </c>
      <c r="G1965" s="12">
        <v>2021</v>
      </c>
      <c r="H1965" s="70">
        <v>44301</v>
      </c>
      <c r="K1965" s="12" t="s">
        <v>23578</v>
      </c>
    </row>
    <row r="1966" spans="1:11" ht="15.75" customHeight="1">
      <c r="A1966" s="12">
        <v>33910514</v>
      </c>
      <c r="B1966" s="12" t="s">
        <v>23579</v>
      </c>
      <c r="C1966" s="12" t="s">
        <v>23556</v>
      </c>
      <c r="D1966" s="12" t="s">
        <v>23580</v>
      </c>
      <c r="E1966" s="12" t="s">
        <v>23558</v>
      </c>
      <c r="F1966" s="12" t="s">
        <v>341</v>
      </c>
      <c r="G1966" s="12">
        <v>2021</v>
      </c>
      <c r="H1966" s="70">
        <v>44315</v>
      </c>
      <c r="I1966" s="12" t="s">
        <v>23581</v>
      </c>
      <c r="K1966" s="12" t="s">
        <v>23582</v>
      </c>
    </row>
    <row r="1967" spans="1:11" ht="15.75" customHeight="1">
      <c r="A1967" s="12">
        <v>33946391</v>
      </c>
      <c r="B1967" s="12" t="s">
        <v>23583</v>
      </c>
      <c r="C1967" s="12" t="s">
        <v>23584</v>
      </c>
      <c r="D1967" s="12" t="s">
        <v>23585</v>
      </c>
      <c r="E1967" s="12" t="s">
        <v>5644</v>
      </c>
      <c r="F1967" s="12" t="s">
        <v>11544</v>
      </c>
      <c r="G1967" s="12">
        <v>2021</v>
      </c>
      <c r="H1967" s="70">
        <v>44321</v>
      </c>
      <c r="I1967" s="12" t="s">
        <v>23586</v>
      </c>
      <c r="K1967" s="12" t="s">
        <v>23587</v>
      </c>
    </row>
    <row r="1968" spans="1:11" ht="15.75" customHeight="1">
      <c r="A1968" s="12">
        <v>31272257</v>
      </c>
      <c r="B1968" s="12" t="s">
        <v>23588</v>
      </c>
      <c r="C1968" s="12" t="s">
        <v>23589</v>
      </c>
      <c r="D1968" s="12" t="s">
        <v>23590</v>
      </c>
      <c r="E1968" s="12" t="s">
        <v>6707</v>
      </c>
      <c r="F1968" s="12" t="s">
        <v>9822</v>
      </c>
      <c r="G1968" s="12">
        <v>2021</v>
      </c>
      <c r="H1968" s="70">
        <v>43652</v>
      </c>
      <c r="I1968" s="12" t="s">
        <v>23591</v>
      </c>
      <c r="J1968" s="12" t="s">
        <v>23592</v>
      </c>
      <c r="K1968" s="12" t="s">
        <v>23593</v>
      </c>
    </row>
    <row r="1969" spans="1:11" ht="15.75" customHeight="1">
      <c r="A1969" s="12">
        <v>32498967</v>
      </c>
      <c r="B1969" s="12" t="s">
        <v>23594</v>
      </c>
      <c r="C1969" s="12" t="s">
        <v>23595</v>
      </c>
      <c r="D1969" s="12" t="s">
        <v>23596</v>
      </c>
      <c r="E1969" s="12" t="s">
        <v>23597</v>
      </c>
      <c r="F1969" s="12" t="s">
        <v>17771</v>
      </c>
      <c r="G1969" s="12">
        <v>2021</v>
      </c>
      <c r="H1969" s="70">
        <v>43988</v>
      </c>
      <c r="K1969" s="12" t="s">
        <v>23598</v>
      </c>
    </row>
    <row r="1970" spans="1:11" ht="15.75" customHeight="1">
      <c r="A1970" s="12">
        <v>33044377</v>
      </c>
      <c r="B1970" s="12" t="s">
        <v>23599</v>
      </c>
      <c r="C1970" s="12" t="s">
        <v>23600</v>
      </c>
      <c r="D1970" s="12" t="s">
        <v>23601</v>
      </c>
      <c r="E1970" s="12" t="s">
        <v>22140</v>
      </c>
      <c r="F1970" s="12" t="s">
        <v>128</v>
      </c>
      <c r="G1970" s="12">
        <v>2021</v>
      </c>
      <c r="H1970" s="70">
        <v>44116</v>
      </c>
      <c r="I1970" s="12" t="s">
        <v>23602</v>
      </c>
      <c r="J1970" s="12" t="s">
        <v>23603</v>
      </c>
      <c r="K1970" s="12" t="s">
        <v>23604</v>
      </c>
    </row>
    <row r="1971" spans="1:11" ht="15.75" customHeight="1">
      <c r="A1971" s="12">
        <v>33044378</v>
      </c>
      <c r="B1971" s="12" t="s">
        <v>23605</v>
      </c>
      <c r="C1971" s="12" t="s">
        <v>3521</v>
      </c>
      <c r="D1971" s="12" t="s">
        <v>23606</v>
      </c>
      <c r="E1971" s="12" t="s">
        <v>3096</v>
      </c>
      <c r="F1971" s="12" t="s">
        <v>128</v>
      </c>
      <c r="G1971" s="12">
        <v>2021</v>
      </c>
      <c r="H1971" s="70">
        <v>44116</v>
      </c>
      <c r="K1971" s="12" t="s">
        <v>23607</v>
      </c>
    </row>
    <row r="1972" spans="1:11" ht="15.75" customHeight="1">
      <c r="A1972" s="12">
        <v>33122597</v>
      </c>
      <c r="B1972" s="12" t="s">
        <v>23608</v>
      </c>
      <c r="C1972" s="12" t="s">
        <v>23609</v>
      </c>
      <c r="D1972" s="12" t="s">
        <v>23610</v>
      </c>
      <c r="E1972" s="12" t="s">
        <v>11589</v>
      </c>
      <c r="F1972" s="12" t="s">
        <v>128</v>
      </c>
      <c r="G1972" s="12">
        <v>2021</v>
      </c>
      <c r="H1972" s="70">
        <v>44134</v>
      </c>
      <c r="I1972" s="12" t="s">
        <v>23611</v>
      </c>
      <c r="K1972" s="12" t="s">
        <v>23612</v>
      </c>
    </row>
    <row r="1973" spans="1:11" ht="15.75" customHeight="1">
      <c r="A1973" s="12">
        <v>33127418</v>
      </c>
      <c r="B1973" s="12" t="s">
        <v>23613</v>
      </c>
      <c r="C1973" s="12" t="s">
        <v>23614</v>
      </c>
      <c r="D1973" s="12" t="s">
        <v>23615</v>
      </c>
      <c r="E1973" s="12" t="s">
        <v>23616</v>
      </c>
      <c r="F1973" s="12" t="s">
        <v>22442</v>
      </c>
      <c r="G1973" s="12">
        <v>2021</v>
      </c>
      <c r="H1973" s="70">
        <v>44135</v>
      </c>
      <c r="K1973" s="12" t="s">
        <v>23617</v>
      </c>
    </row>
    <row r="1974" spans="1:11" ht="15.75" customHeight="1">
      <c r="A1974" s="12">
        <v>33137012</v>
      </c>
      <c r="B1974" s="12" t="s">
        <v>23618</v>
      </c>
      <c r="C1974" s="12" t="s">
        <v>23619</v>
      </c>
      <c r="D1974" s="12" t="s">
        <v>23620</v>
      </c>
      <c r="E1974" s="12" t="s">
        <v>23621</v>
      </c>
      <c r="F1974" s="12" t="s">
        <v>128</v>
      </c>
      <c r="G1974" s="12">
        <v>2021</v>
      </c>
      <c r="H1974" s="70">
        <v>44137</v>
      </c>
      <c r="I1974" s="12" t="s">
        <v>23622</v>
      </c>
      <c r="J1974" s="12" t="s">
        <v>23623</v>
      </c>
      <c r="K1974" s="12" t="s">
        <v>23624</v>
      </c>
    </row>
    <row r="1975" spans="1:11" ht="15.75" customHeight="1">
      <c r="A1975" s="12">
        <v>33242473</v>
      </c>
      <c r="B1975" s="12" t="s">
        <v>23625</v>
      </c>
      <c r="C1975" s="12" t="s">
        <v>23626</v>
      </c>
      <c r="D1975" s="12" t="s">
        <v>23627</v>
      </c>
      <c r="E1975" s="12" t="s">
        <v>23628</v>
      </c>
      <c r="F1975" s="12" t="s">
        <v>987</v>
      </c>
      <c r="G1975" s="12">
        <v>2021</v>
      </c>
      <c r="H1975" s="70">
        <v>44161</v>
      </c>
      <c r="I1975" s="12" t="s">
        <v>23629</v>
      </c>
      <c r="J1975" s="12" t="s">
        <v>23630</v>
      </c>
      <c r="K1975" s="12" t="s">
        <v>23631</v>
      </c>
    </row>
    <row r="1976" spans="1:11" ht="15.75" customHeight="1">
      <c r="A1976" s="12">
        <v>33242474</v>
      </c>
      <c r="B1976" s="12" t="s">
        <v>23632</v>
      </c>
      <c r="C1976" s="12" t="s">
        <v>23633</v>
      </c>
      <c r="D1976" s="12" t="s">
        <v>23634</v>
      </c>
      <c r="E1976" s="12" t="s">
        <v>7610</v>
      </c>
      <c r="F1976" s="12" t="s">
        <v>987</v>
      </c>
      <c r="G1976" s="12">
        <v>2021</v>
      </c>
      <c r="H1976" s="70">
        <v>44161</v>
      </c>
      <c r="K1976" s="12" t="s">
        <v>23635</v>
      </c>
    </row>
    <row r="1977" spans="1:11" ht="15.75" customHeight="1">
      <c r="A1977" s="12">
        <v>33301693</v>
      </c>
      <c r="B1977" s="12" t="s">
        <v>23636</v>
      </c>
      <c r="C1977" s="12" t="s">
        <v>23637</v>
      </c>
      <c r="D1977" s="12" t="s">
        <v>23638</v>
      </c>
      <c r="E1977" s="12" t="s">
        <v>23639</v>
      </c>
      <c r="F1977" s="12" t="s">
        <v>23640</v>
      </c>
      <c r="G1977" s="12">
        <v>2021</v>
      </c>
      <c r="H1977" s="70">
        <v>44175</v>
      </c>
      <c r="I1977" s="12" t="s">
        <v>23641</v>
      </c>
      <c r="K1977" s="12" t="s">
        <v>23642</v>
      </c>
    </row>
    <row r="1978" spans="1:11" ht="15.75" customHeight="1">
      <c r="A1978" s="12">
        <v>33496203</v>
      </c>
      <c r="B1978" s="12" t="s">
        <v>23643</v>
      </c>
      <c r="C1978" s="12" t="s">
        <v>23644</v>
      </c>
      <c r="D1978" s="12" t="s">
        <v>23645</v>
      </c>
      <c r="E1978" s="12" t="s">
        <v>22537</v>
      </c>
      <c r="F1978" s="12" t="s">
        <v>725</v>
      </c>
      <c r="G1978" s="12">
        <v>2021</v>
      </c>
      <c r="H1978" s="70">
        <v>44222</v>
      </c>
      <c r="K1978" s="12" t="s">
        <v>23646</v>
      </c>
    </row>
    <row r="1979" spans="1:11" ht="15.75" customHeight="1">
      <c r="A1979" s="12">
        <v>33533690</v>
      </c>
      <c r="B1979" s="12" t="s">
        <v>23647</v>
      </c>
      <c r="C1979" s="12" t="s">
        <v>23648</v>
      </c>
      <c r="D1979" s="12" t="s">
        <v>23649</v>
      </c>
      <c r="E1979" s="12" t="s">
        <v>23650</v>
      </c>
      <c r="F1979" s="12" t="s">
        <v>725</v>
      </c>
      <c r="G1979" s="12">
        <v>2021</v>
      </c>
      <c r="H1979" s="70">
        <v>44230</v>
      </c>
      <c r="K1979" s="12" t="s">
        <v>23651</v>
      </c>
    </row>
    <row r="1980" spans="1:11" ht="15.75" customHeight="1">
      <c r="A1980" s="12">
        <v>33534405</v>
      </c>
      <c r="B1980" s="12" t="s">
        <v>23652</v>
      </c>
      <c r="C1980" s="12" t="s">
        <v>23653</v>
      </c>
      <c r="D1980" s="12" t="s">
        <v>23654</v>
      </c>
      <c r="E1980" s="12" t="s">
        <v>23655</v>
      </c>
      <c r="F1980" s="12" t="s">
        <v>128</v>
      </c>
      <c r="G1980" s="12">
        <v>2021</v>
      </c>
      <c r="H1980" s="70">
        <v>44230</v>
      </c>
      <c r="K1980" s="12" t="s">
        <v>23656</v>
      </c>
    </row>
    <row r="1981" spans="1:11" ht="15.75" customHeight="1">
      <c r="A1981" s="12">
        <v>33573837</v>
      </c>
      <c r="B1981" s="12" t="s">
        <v>23657</v>
      </c>
      <c r="C1981" s="12" t="s">
        <v>23658</v>
      </c>
      <c r="D1981" s="12" t="s">
        <v>23659</v>
      </c>
      <c r="E1981" s="12" t="s">
        <v>23660</v>
      </c>
      <c r="F1981" s="12" t="s">
        <v>17771</v>
      </c>
      <c r="G1981" s="12">
        <v>2021</v>
      </c>
      <c r="H1981" s="70">
        <v>44239</v>
      </c>
      <c r="K1981" s="12" t="s">
        <v>23661</v>
      </c>
    </row>
    <row r="1982" spans="1:11" ht="15.75" customHeight="1">
      <c r="A1982" s="12">
        <v>33612012</v>
      </c>
      <c r="B1982" s="12" t="s">
        <v>23662</v>
      </c>
      <c r="C1982" s="12" t="s">
        <v>23663</v>
      </c>
      <c r="D1982" s="12" t="s">
        <v>23664</v>
      </c>
      <c r="E1982" s="12" t="s">
        <v>23665</v>
      </c>
      <c r="F1982" s="12" t="s">
        <v>725</v>
      </c>
      <c r="G1982" s="12">
        <v>2021</v>
      </c>
      <c r="H1982" s="70">
        <v>44249</v>
      </c>
      <c r="I1982" s="12" t="s">
        <v>23666</v>
      </c>
      <c r="J1982" s="12" t="s">
        <v>23667</v>
      </c>
      <c r="K1982" s="12" t="s">
        <v>23668</v>
      </c>
    </row>
    <row r="1983" spans="1:11" ht="15.75" customHeight="1">
      <c r="A1983" s="12">
        <v>33714639</v>
      </c>
      <c r="B1983" s="12" t="s">
        <v>23669</v>
      </c>
      <c r="C1983" s="12" t="s">
        <v>23670</v>
      </c>
      <c r="D1983" s="12" t="s">
        <v>23671</v>
      </c>
      <c r="E1983" s="12" t="s">
        <v>22390</v>
      </c>
      <c r="F1983" s="12" t="s">
        <v>17771</v>
      </c>
      <c r="G1983" s="12">
        <v>2021</v>
      </c>
      <c r="H1983" s="70">
        <v>44269</v>
      </c>
      <c r="K1983" s="12" t="s">
        <v>23672</v>
      </c>
    </row>
    <row r="1984" spans="1:11" ht="15.75" customHeight="1">
      <c r="A1984" s="12">
        <v>33902811</v>
      </c>
      <c r="B1984" s="12" t="s">
        <v>23673</v>
      </c>
      <c r="C1984" s="12" t="s">
        <v>23674</v>
      </c>
      <c r="D1984" s="12" t="s">
        <v>23675</v>
      </c>
      <c r="E1984" s="12" t="s">
        <v>23676</v>
      </c>
      <c r="F1984" s="12" t="s">
        <v>443</v>
      </c>
      <c r="G1984" s="12">
        <v>2021</v>
      </c>
      <c r="H1984" s="70">
        <v>44313</v>
      </c>
      <c r="K1984" s="12" t="s">
        <v>23677</v>
      </c>
    </row>
    <row r="1985" spans="1:11" ht="15.75" customHeight="1">
      <c r="A1985" s="12">
        <v>33929174</v>
      </c>
      <c r="B1985" s="12" t="s">
        <v>23678</v>
      </c>
      <c r="C1985" s="12" t="s">
        <v>23679</v>
      </c>
      <c r="D1985" s="12" t="s">
        <v>23680</v>
      </c>
      <c r="E1985" s="12" t="s">
        <v>23681</v>
      </c>
      <c r="F1985" s="12" t="s">
        <v>348</v>
      </c>
      <c r="G1985" s="12">
        <v>2021</v>
      </c>
      <c r="H1985" s="70">
        <v>44316</v>
      </c>
    </row>
    <row r="1986" spans="1:11" ht="15.75" customHeight="1">
      <c r="A1986" s="12">
        <v>33960288</v>
      </c>
      <c r="B1986" s="12" t="s">
        <v>23682</v>
      </c>
      <c r="C1986" s="12" t="s">
        <v>23683</v>
      </c>
      <c r="D1986" s="12" t="s">
        <v>23684</v>
      </c>
      <c r="E1986" s="12" t="s">
        <v>23685</v>
      </c>
      <c r="F1986" s="12" t="s">
        <v>804</v>
      </c>
      <c r="G1986" s="12">
        <v>2021</v>
      </c>
      <c r="H1986" s="70">
        <v>44323</v>
      </c>
      <c r="I1986" s="12" t="s">
        <v>23686</v>
      </c>
      <c r="K1986" s="12" t="s">
        <v>23687</v>
      </c>
    </row>
    <row r="1987" spans="1:11" ht="15.75" customHeight="1">
      <c r="A1987" s="12">
        <v>33973355</v>
      </c>
      <c r="B1987" s="12" t="s">
        <v>23688</v>
      </c>
      <c r="C1987" s="12" t="s">
        <v>23689</v>
      </c>
      <c r="D1987" s="12" t="s">
        <v>23690</v>
      </c>
      <c r="E1987" s="12" t="s">
        <v>23691</v>
      </c>
      <c r="F1987" s="12" t="s">
        <v>7032</v>
      </c>
      <c r="G1987" s="12">
        <v>2021</v>
      </c>
      <c r="H1987" s="70">
        <v>44327</v>
      </c>
      <c r="I1987" s="12" t="s">
        <v>23692</v>
      </c>
      <c r="K1987" s="12" t="s">
        <v>23693</v>
      </c>
    </row>
    <row r="1988" spans="1:11" ht="15.75" customHeight="1">
      <c r="A1988" s="12">
        <v>33939630</v>
      </c>
      <c r="B1988" s="12" t="s">
        <v>23694</v>
      </c>
      <c r="C1988" s="12" t="s">
        <v>23695</v>
      </c>
      <c r="D1988" s="12" t="s">
        <v>23696</v>
      </c>
      <c r="E1988" s="12" t="s">
        <v>23697</v>
      </c>
      <c r="F1988" s="12" t="s">
        <v>1912</v>
      </c>
      <c r="G1988" s="12">
        <v>2021</v>
      </c>
      <c r="H1988" s="70">
        <v>44319</v>
      </c>
      <c r="I1988" s="12" t="s">
        <v>23698</v>
      </c>
      <c r="K1988" s="12" t="s">
        <v>23699</v>
      </c>
    </row>
    <row r="1989" spans="1:11" ht="15.75" customHeight="1">
      <c r="A1989" s="12">
        <v>33939747</v>
      </c>
      <c r="B1989" s="12" t="s">
        <v>23700</v>
      </c>
      <c r="C1989" s="12" t="s">
        <v>23701</v>
      </c>
      <c r="D1989" s="12" t="s">
        <v>23702</v>
      </c>
      <c r="E1989" s="12" t="s">
        <v>23703</v>
      </c>
      <c r="F1989" s="12" t="s">
        <v>2168</v>
      </c>
      <c r="G1989" s="12">
        <v>2021</v>
      </c>
      <c r="H1989" s="70">
        <v>44319</v>
      </c>
      <c r="I1989" s="12" t="s">
        <v>23704</v>
      </c>
      <c r="K1989" s="12" t="s">
        <v>23705</v>
      </c>
    </row>
    <row r="1990" spans="1:11" ht="15.75" customHeight="1">
      <c r="A1990" s="12">
        <v>33945580</v>
      </c>
      <c r="B1990" s="12" t="s">
        <v>23706</v>
      </c>
      <c r="C1990" s="12" t="s">
        <v>23707</v>
      </c>
      <c r="D1990" s="12" t="s">
        <v>23708</v>
      </c>
      <c r="E1990" s="12" t="s">
        <v>23709</v>
      </c>
      <c r="F1990" s="12" t="s">
        <v>2168</v>
      </c>
      <c r="G1990" s="12">
        <v>2021</v>
      </c>
      <c r="H1990" s="70">
        <v>44320</v>
      </c>
      <c r="I1990" s="12" t="s">
        <v>23710</v>
      </c>
      <c r="K1990" s="12" t="s">
        <v>23711</v>
      </c>
    </row>
    <row r="1991" spans="1:11" ht="15.75" customHeight="1">
      <c r="A1991" s="12">
        <v>33947462</v>
      </c>
      <c r="B1991" s="12" t="s">
        <v>23712</v>
      </c>
      <c r="C1991" s="12" t="s">
        <v>23713</v>
      </c>
      <c r="D1991" s="12" t="s">
        <v>23714</v>
      </c>
      <c r="E1991" s="12" t="s">
        <v>23715</v>
      </c>
      <c r="F1991" s="12" t="s">
        <v>20081</v>
      </c>
      <c r="G1991" s="12">
        <v>2021</v>
      </c>
      <c r="H1991" s="70">
        <v>44321</v>
      </c>
      <c r="K1991" s="12" t="s">
        <v>23716</v>
      </c>
    </row>
    <row r="1992" spans="1:11" ht="15.75" customHeight="1">
      <c r="A1992" s="12">
        <v>33952203</v>
      </c>
      <c r="B1992" s="12" t="s">
        <v>23717</v>
      </c>
      <c r="C1992" s="12" t="s">
        <v>23718</v>
      </c>
      <c r="D1992" s="12" t="s">
        <v>23719</v>
      </c>
      <c r="E1992" s="12" t="s">
        <v>19072</v>
      </c>
      <c r="F1992" s="12" t="s">
        <v>341</v>
      </c>
      <c r="G1992" s="12">
        <v>2021</v>
      </c>
      <c r="H1992" s="70">
        <v>44322</v>
      </c>
      <c r="I1992" s="12" t="s">
        <v>23720</v>
      </c>
      <c r="K1992" s="12" t="s">
        <v>23721</v>
      </c>
    </row>
    <row r="1993" spans="1:11" ht="15.75" customHeight="1">
      <c r="A1993" s="12">
        <v>33956840</v>
      </c>
      <c r="B1993" s="12" t="s">
        <v>23722</v>
      </c>
      <c r="C1993" s="12" t="s">
        <v>23723</v>
      </c>
      <c r="D1993" s="12" t="s">
        <v>23724</v>
      </c>
      <c r="E1993" s="12" t="s">
        <v>23725</v>
      </c>
      <c r="F1993" s="12" t="s">
        <v>2168</v>
      </c>
      <c r="G1993" s="12">
        <v>2021</v>
      </c>
      <c r="H1993" s="70">
        <v>44322</v>
      </c>
      <c r="I1993" s="12" t="s">
        <v>23726</v>
      </c>
      <c r="K1993" s="12" t="s">
        <v>23727</v>
      </c>
    </row>
    <row r="1994" spans="1:11" ht="15.75" customHeight="1">
      <c r="A1994" s="12">
        <v>34035667</v>
      </c>
      <c r="B1994" s="12" t="s">
        <v>23728</v>
      </c>
      <c r="C1994" s="12" t="s">
        <v>23729</v>
      </c>
      <c r="D1994" s="12" t="s">
        <v>23730</v>
      </c>
      <c r="E1994" s="12" t="s">
        <v>23731</v>
      </c>
      <c r="F1994" s="12" t="s">
        <v>7826</v>
      </c>
      <c r="G1994" s="12">
        <v>2021</v>
      </c>
      <c r="H1994" s="70">
        <v>44342</v>
      </c>
      <c r="I1994" s="12" t="s">
        <v>23732</v>
      </c>
      <c r="K1994" s="12" t="s">
        <v>23733</v>
      </c>
    </row>
    <row r="1995" spans="1:11" ht="15.75" customHeight="1">
      <c r="A1995" s="12">
        <v>34067003</v>
      </c>
      <c r="B1995" s="12" t="s">
        <v>23734</v>
      </c>
      <c r="C1995" s="12" t="s">
        <v>23735</v>
      </c>
      <c r="D1995" s="12" t="s">
        <v>23736</v>
      </c>
      <c r="E1995" s="12" t="s">
        <v>23737</v>
      </c>
      <c r="F1995" s="12" t="s">
        <v>20125</v>
      </c>
      <c r="G1995" s="12">
        <v>2021</v>
      </c>
      <c r="H1995" s="70">
        <v>44349</v>
      </c>
      <c r="I1995" s="12" t="s">
        <v>23738</v>
      </c>
      <c r="K1995" s="12" t="s">
        <v>23739</v>
      </c>
    </row>
    <row r="1996" spans="1:11" ht="15.75" customHeight="1">
      <c r="A1996" s="12">
        <v>34067165</v>
      </c>
      <c r="B1996" s="12" t="s">
        <v>23740</v>
      </c>
      <c r="C1996" s="12" t="s">
        <v>23741</v>
      </c>
      <c r="D1996" s="12" t="s">
        <v>23742</v>
      </c>
      <c r="E1996" s="12" t="s">
        <v>23743</v>
      </c>
      <c r="F1996" s="12" t="s">
        <v>10756</v>
      </c>
      <c r="G1996" s="12">
        <v>2021</v>
      </c>
      <c r="H1996" s="70">
        <v>44349</v>
      </c>
      <c r="I1996" s="12" t="s">
        <v>23744</v>
      </c>
      <c r="K1996" s="12" t="s">
        <v>23745</v>
      </c>
    </row>
    <row r="1997" spans="1:11" ht="15.75" customHeight="1">
      <c r="A1997" s="12">
        <v>33970945</v>
      </c>
      <c r="B1997" s="12" t="s">
        <v>23746</v>
      </c>
      <c r="C1997" s="12" t="s">
        <v>23747</v>
      </c>
      <c r="D1997" s="12" t="s">
        <v>23748</v>
      </c>
      <c r="E1997" s="12" t="s">
        <v>18419</v>
      </c>
      <c r="F1997" s="12" t="s">
        <v>2168</v>
      </c>
      <c r="G1997" s="12">
        <v>2021</v>
      </c>
      <c r="H1997" s="70">
        <v>44326</v>
      </c>
      <c r="I1997" s="12" t="s">
        <v>23749</v>
      </c>
      <c r="K1997" s="12" t="s">
        <v>23750</v>
      </c>
    </row>
    <row r="1998" spans="1:11" ht="15.75" customHeight="1">
      <c r="A1998" s="12">
        <v>33972604</v>
      </c>
      <c r="B1998" s="12" t="s">
        <v>23751</v>
      </c>
      <c r="C1998" s="12" t="s">
        <v>23752</v>
      </c>
      <c r="D1998" s="12" t="s">
        <v>23753</v>
      </c>
      <c r="E1998" s="12" t="s">
        <v>23754</v>
      </c>
      <c r="F1998" s="12" t="s">
        <v>7282</v>
      </c>
      <c r="G1998" s="12">
        <v>2021</v>
      </c>
      <c r="H1998" s="70">
        <v>44327</v>
      </c>
      <c r="I1998" s="12" t="s">
        <v>23755</v>
      </c>
      <c r="K1998" s="12" t="s">
        <v>23756</v>
      </c>
    </row>
    <row r="1999" spans="1:11" ht="15.75" customHeight="1">
      <c r="A1999" s="12">
        <v>33930127</v>
      </c>
      <c r="B1999" s="12" t="s">
        <v>23757</v>
      </c>
      <c r="C1999" s="12" t="s">
        <v>19047</v>
      </c>
      <c r="D1999" s="12" t="s">
        <v>23758</v>
      </c>
      <c r="E1999" s="12" t="s">
        <v>19049</v>
      </c>
      <c r="F1999" s="12" t="s">
        <v>2860</v>
      </c>
      <c r="G1999" s="12">
        <v>2021</v>
      </c>
      <c r="H1999" s="70">
        <v>44316</v>
      </c>
      <c r="I1999" s="12" t="s">
        <v>23759</v>
      </c>
      <c r="K1999" s="12" t="s">
        <v>23760</v>
      </c>
    </row>
    <row r="2000" spans="1:11" ht="15.75" customHeight="1">
      <c r="A2000" s="12">
        <v>33974662</v>
      </c>
      <c r="B2000" s="12" t="s">
        <v>23761</v>
      </c>
      <c r="C2000" s="12" t="s">
        <v>23762</v>
      </c>
      <c r="D2000" s="12" t="s">
        <v>23763</v>
      </c>
      <c r="E2000" s="12" t="s">
        <v>13977</v>
      </c>
      <c r="F2000" s="12" t="s">
        <v>2168</v>
      </c>
      <c r="G2000" s="12">
        <v>2021</v>
      </c>
      <c r="H2000" s="70">
        <v>44327</v>
      </c>
      <c r="I2000" s="12" t="s">
        <v>23764</v>
      </c>
      <c r="K2000" s="12" t="s">
        <v>23765</v>
      </c>
    </row>
    <row r="2001" spans="1:11" ht="15.75" customHeight="1">
      <c r="A2001" s="12">
        <v>33975934</v>
      </c>
      <c r="B2001" s="12" t="s">
        <v>23766</v>
      </c>
      <c r="C2001" s="12" t="s">
        <v>23767</v>
      </c>
      <c r="D2001" s="12" t="s">
        <v>23768</v>
      </c>
      <c r="E2001" s="12" t="s">
        <v>18255</v>
      </c>
      <c r="F2001" s="12" t="s">
        <v>2903</v>
      </c>
      <c r="G2001" s="12">
        <v>2021</v>
      </c>
      <c r="H2001" s="70">
        <v>44328</v>
      </c>
      <c r="I2001" s="12" t="s">
        <v>23769</v>
      </c>
      <c r="K2001" s="12" t="s">
        <v>23770</v>
      </c>
    </row>
    <row r="2002" spans="1:11" ht="15.75" customHeight="1">
      <c r="A2002" s="12">
        <v>33985443</v>
      </c>
      <c r="B2002" s="12" t="s">
        <v>23771</v>
      </c>
      <c r="C2002" s="12" t="s">
        <v>23772</v>
      </c>
      <c r="D2002" s="12" t="s">
        <v>23773</v>
      </c>
      <c r="E2002" s="12" t="s">
        <v>15506</v>
      </c>
      <c r="F2002" s="12" t="s">
        <v>22921</v>
      </c>
      <c r="G2002" s="12">
        <v>2021</v>
      </c>
      <c r="H2002" s="70">
        <v>44330</v>
      </c>
      <c r="I2002" s="12" t="s">
        <v>23774</v>
      </c>
      <c r="K2002" s="12" t="s">
        <v>23775</v>
      </c>
    </row>
    <row r="2003" spans="1:11" ht="15.75" customHeight="1">
      <c r="A2003" s="12">
        <v>33349846</v>
      </c>
      <c r="B2003" s="12" t="s">
        <v>23776</v>
      </c>
      <c r="C2003" s="12" t="s">
        <v>23777</v>
      </c>
      <c r="D2003" s="12" t="s">
        <v>23778</v>
      </c>
      <c r="E2003" s="12" t="s">
        <v>14006</v>
      </c>
      <c r="F2003" s="12" t="s">
        <v>3022</v>
      </c>
      <c r="G2003" s="12">
        <v>2021</v>
      </c>
      <c r="H2003" s="70">
        <v>44187</v>
      </c>
      <c r="I2003" s="12" t="s">
        <v>23779</v>
      </c>
      <c r="K2003" s="12" t="s">
        <v>23780</v>
      </c>
    </row>
    <row r="2004" spans="1:11" ht="15.75" customHeight="1">
      <c r="A2004" s="12">
        <v>34001198</v>
      </c>
      <c r="B2004" s="12" t="s">
        <v>23781</v>
      </c>
      <c r="C2004" s="12" t="s">
        <v>23782</v>
      </c>
      <c r="D2004" s="12" t="s">
        <v>23783</v>
      </c>
      <c r="E2004" s="12" t="s">
        <v>23784</v>
      </c>
      <c r="F2004" s="12" t="s">
        <v>23785</v>
      </c>
      <c r="G2004" s="12">
        <v>2021</v>
      </c>
      <c r="H2004" s="70">
        <v>44334</v>
      </c>
      <c r="I2004" s="12" t="s">
        <v>23786</v>
      </c>
      <c r="K2004" s="12" t="s">
        <v>23787</v>
      </c>
    </row>
    <row r="2005" spans="1:11" ht="15.75" customHeight="1">
      <c r="A2005" s="12">
        <v>34001998</v>
      </c>
      <c r="B2005" s="12" t="s">
        <v>23788</v>
      </c>
      <c r="C2005" s="12" t="s">
        <v>23789</v>
      </c>
      <c r="D2005" s="12" t="s">
        <v>23790</v>
      </c>
      <c r="E2005" s="12" t="s">
        <v>20100</v>
      </c>
      <c r="F2005" s="12" t="s">
        <v>7282</v>
      </c>
      <c r="G2005" s="12">
        <v>2021</v>
      </c>
      <c r="H2005" s="70">
        <v>44334</v>
      </c>
      <c r="I2005" s="12" t="s">
        <v>23791</v>
      </c>
      <c r="K2005" s="12" t="s">
        <v>23792</v>
      </c>
    </row>
    <row r="2006" spans="1:11" ht="15.75" customHeight="1">
      <c r="A2006" s="12">
        <v>34008722</v>
      </c>
      <c r="B2006" s="12" t="s">
        <v>23793</v>
      </c>
      <c r="C2006" s="12" t="s">
        <v>23794</v>
      </c>
      <c r="D2006" s="12" t="s">
        <v>23795</v>
      </c>
      <c r="E2006" s="12" t="s">
        <v>23328</v>
      </c>
      <c r="F2006" s="12" t="s">
        <v>8021</v>
      </c>
      <c r="G2006" s="12">
        <v>2021</v>
      </c>
      <c r="H2006" s="70">
        <v>44335</v>
      </c>
      <c r="I2006" s="12" t="s">
        <v>23796</v>
      </c>
      <c r="K2006" s="12" t="s">
        <v>23797</v>
      </c>
    </row>
    <row r="2007" spans="1:11" ht="15.75" customHeight="1">
      <c r="A2007" s="12">
        <v>34008730</v>
      </c>
      <c r="B2007" s="12" t="s">
        <v>23798</v>
      </c>
      <c r="C2007" s="12" t="s">
        <v>23332</v>
      </c>
      <c r="D2007" s="12" t="s">
        <v>23799</v>
      </c>
      <c r="E2007" s="12" t="s">
        <v>23334</v>
      </c>
      <c r="F2007" s="12" t="s">
        <v>8021</v>
      </c>
      <c r="G2007" s="12">
        <v>2021</v>
      </c>
      <c r="H2007" s="70">
        <v>44335</v>
      </c>
      <c r="I2007" s="12" t="s">
        <v>23800</v>
      </c>
      <c r="K2007" s="12" t="s">
        <v>23801</v>
      </c>
    </row>
    <row r="2008" spans="1:11" ht="15.75" customHeight="1">
      <c r="A2008" s="12">
        <v>34041379</v>
      </c>
      <c r="B2008" s="12" t="s">
        <v>23802</v>
      </c>
      <c r="C2008" s="12" t="s">
        <v>23803</v>
      </c>
      <c r="D2008" s="12" t="s">
        <v>23804</v>
      </c>
      <c r="E2008" s="12" t="s">
        <v>23805</v>
      </c>
      <c r="F2008" s="12" t="s">
        <v>14035</v>
      </c>
      <c r="G2008" s="12">
        <v>2021</v>
      </c>
      <c r="H2008" s="70">
        <v>44343</v>
      </c>
      <c r="I2008" s="12" t="s">
        <v>23806</v>
      </c>
      <c r="K2008" s="12" t="s">
        <v>23807</v>
      </c>
    </row>
    <row r="2009" spans="1:11" ht="15.75" customHeight="1">
      <c r="A2009" s="12">
        <v>31840181</v>
      </c>
      <c r="B2009" s="12" t="s">
        <v>23808</v>
      </c>
      <c r="C2009" s="12" t="s">
        <v>23809</v>
      </c>
      <c r="D2009" s="12" t="s">
        <v>23810</v>
      </c>
      <c r="E2009" s="12" t="s">
        <v>15755</v>
      </c>
      <c r="F2009" s="12" t="s">
        <v>1115</v>
      </c>
      <c r="G2009" s="12">
        <v>2021</v>
      </c>
      <c r="H2009" s="70">
        <v>43816</v>
      </c>
      <c r="K2009" s="12" t="s">
        <v>23811</v>
      </c>
    </row>
    <row r="2010" spans="1:11" ht="15.75" customHeight="1">
      <c r="A2010" s="12">
        <v>34024673</v>
      </c>
      <c r="B2010" s="12" t="s">
        <v>23812</v>
      </c>
      <c r="C2010" s="12" t="s">
        <v>23813</v>
      </c>
      <c r="D2010" s="12" t="s">
        <v>23814</v>
      </c>
      <c r="E2010" s="12" t="s">
        <v>23815</v>
      </c>
      <c r="F2010" s="12" t="s">
        <v>17771</v>
      </c>
      <c r="G2010" s="12">
        <v>2021</v>
      </c>
      <c r="H2010" s="70">
        <v>44340</v>
      </c>
      <c r="K2010" s="12" t="s">
        <v>23816</v>
      </c>
    </row>
    <row r="2011" spans="1:11" ht="15.75" customHeight="1">
      <c r="A2011" s="12">
        <v>33771390</v>
      </c>
      <c r="B2011" s="12" t="s">
        <v>23817</v>
      </c>
      <c r="C2011" s="12" t="s">
        <v>23818</v>
      </c>
      <c r="D2011" s="12" t="s">
        <v>23819</v>
      </c>
      <c r="E2011" s="12" t="s">
        <v>23820</v>
      </c>
      <c r="F2011" s="12" t="s">
        <v>353</v>
      </c>
      <c r="G2011" s="12">
        <v>2021</v>
      </c>
      <c r="H2011" s="70">
        <v>44282</v>
      </c>
      <c r="K2011" s="12" t="s">
        <v>23821</v>
      </c>
    </row>
    <row r="2012" spans="1:11" ht="15.75" customHeight="1">
      <c r="A2012" s="12">
        <v>33132299</v>
      </c>
      <c r="B2012" s="12" t="s">
        <v>23822</v>
      </c>
      <c r="C2012" s="12" t="s">
        <v>23823</v>
      </c>
      <c r="D2012" s="12" t="s">
        <v>23824</v>
      </c>
      <c r="E2012" s="12" t="s">
        <v>19575</v>
      </c>
      <c r="F2012" s="12" t="s">
        <v>2220</v>
      </c>
      <c r="G2012" s="12">
        <v>2021</v>
      </c>
      <c r="H2012" s="70">
        <v>44137</v>
      </c>
      <c r="K2012" s="12" t="s">
        <v>23825</v>
      </c>
    </row>
    <row r="2013" spans="1:11" ht="15.75" customHeight="1">
      <c r="A2013" s="12">
        <v>34039298</v>
      </c>
      <c r="B2013" s="12" t="s">
        <v>23826</v>
      </c>
      <c r="C2013" s="12" t="s">
        <v>23827</v>
      </c>
      <c r="D2013" s="12" t="s">
        <v>23828</v>
      </c>
      <c r="E2013" s="12" t="s">
        <v>23829</v>
      </c>
      <c r="F2013" s="12" t="s">
        <v>341</v>
      </c>
      <c r="G2013" s="12">
        <v>2021</v>
      </c>
      <c r="H2013" s="70">
        <v>44343</v>
      </c>
      <c r="I2013" s="12" t="s">
        <v>23830</v>
      </c>
      <c r="K2013" s="12" t="s">
        <v>23831</v>
      </c>
    </row>
    <row r="2014" spans="1:11" ht="15.75" customHeight="1">
      <c r="A2014" s="12">
        <v>34072200</v>
      </c>
      <c r="B2014" s="12" t="s">
        <v>23832</v>
      </c>
      <c r="C2014" s="12" t="s">
        <v>23833</v>
      </c>
      <c r="D2014" s="12" t="s">
        <v>23834</v>
      </c>
      <c r="E2014" s="12" t="s">
        <v>23835</v>
      </c>
      <c r="F2014" s="12" t="s">
        <v>21745</v>
      </c>
      <c r="G2014" s="12">
        <v>2021</v>
      </c>
      <c r="H2014" s="70">
        <v>44349</v>
      </c>
      <c r="I2014" s="12" t="s">
        <v>23836</v>
      </c>
      <c r="K2014" s="12" t="s">
        <v>23837</v>
      </c>
    </row>
    <row r="2015" spans="1:11" ht="15.75" customHeight="1">
      <c r="A2015" s="12">
        <v>34070767</v>
      </c>
      <c r="B2015" s="12" t="s">
        <v>23838</v>
      </c>
      <c r="C2015" s="12" t="s">
        <v>23839</v>
      </c>
      <c r="D2015" s="12" t="s">
        <v>23840</v>
      </c>
      <c r="E2015" s="12" t="s">
        <v>21751</v>
      </c>
      <c r="F2015" s="12" t="s">
        <v>11544</v>
      </c>
      <c r="G2015" s="12">
        <v>2021</v>
      </c>
      <c r="H2015" s="70">
        <v>44349</v>
      </c>
      <c r="I2015" s="12" t="s">
        <v>23841</v>
      </c>
      <c r="K2015" s="12" t="s">
        <v>23842</v>
      </c>
    </row>
    <row r="2016" spans="1:11" ht="15.75" customHeight="1">
      <c r="A2016" s="12">
        <v>32321682</v>
      </c>
      <c r="B2016" s="12" t="s">
        <v>23843</v>
      </c>
      <c r="C2016" s="12" t="s">
        <v>23844</v>
      </c>
      <c r="D2016" s="12" t="s">
        <v>23845</v>
      </c>
      <c r="E2016" s="12" t="s">
        <v>22364</v>
      </c>
      <c r="F2016" s="12" t="s">
        <v>1412</v>
      </c>
      <c r="G2016" s="12">
        <v>2021</v>
      </c>
      <c r="H2016" s="70">
        <v>43945</v>
      </c>
      <c r="K2016" s="12" t="s">
        <v>23846</v>
      </c>
    </row>
    <row r="2017" spans="1:11" ht="15.75" customHeight="1">
      <c r="A2017" s="12">
        <v>32771642</v>
      </c>
      <c r="B2017" s="12" t="s">
        <v>23847</v>
      </c>
      <c r="C2017" s="12" t="s">
        <v>23848</v>
      </c>
      <c r="D2017" s="12" t="s">
        <v>23849</v>
      </c>
      <c r="E2017" s="12" t="s">
        <v>11046</v>
      </c>
      <c r="F2017" s="12" t="s">
        <v>2784</v>
      </c>
      <c r="G2017" s="12">
        <v>2021</v>
      </c>
      <c r="H2017" s="70">
        <v>44054</v>
      </c>
      <c r="K2017" s="12" t="s">
        <v>23850</v>
      </c>
    </row>
    <row r="2018" spans="1:11" ht="15.75" customHeight="1">
      <c r="A2018" s="12">
        <v>32782336</v>
      </c>
      <c r="B2018" s="12" t="s">
        <v>23851</v>
      </c>
      <c r="C2018" s="12" t="s">
        <v>23852</v>
      </c>
      <c r="D2018" s="12" t="s">
        <v>23853</v>
      </c>
      <c r="E2018" s="12" t="s">
        <v>23854</v>
      </c>
      <c r="F2018" s="12" t="s">
        <v>16651</v>
      </c>
      <c r="G2018" s="12">
        <v>2021</v>
      </c>
      <c r="H2018" s="70">
        <v>44056</v>
      </c>
      <c r="I2018" s="12" t="s">
        <v>23855</v>
      </c>
      <c r="K2018" s="12" t="s">
        <v>23856</v>
      </c>
    </row>
    <row r="2019" spans="1:11" ht="15.75" customHeight="1">
      <c r="A2019" s="12">
        <v>32859684</v>
      </c>
      <c r="B2019" s="12" t="s">
        <v>23857</v>
      </c>
      <c r="C2019" s="12" t="s">
        <v>23858</v>
      </c>
      <c r="D2019" s="12" t="s">
        <v>23859</v>
      </c>
      <c r="E2019" s="12" t="s">
        <v>20200</v>
      </c>
      <c r="F2019" s="12" t="s">
        <v>251</v>
      </c>
      <c r="G2019" s="12">
        <v>2021</v>
      </c>
      <c r="H2019" s="70">
        <v>44073</v>
      </c>
      <c r="I2019" s="12" t="s">
        <v>23860</v>
      </c>
      <c r="K2019" s="12" t="s">
        <v>23861</v>
      </c>
    </row>
    <row r="2020" spans="1:11" ht="15.75" customHeight="1">
      <c r="A2020" s="12">
        <v>32956240</v>
      </c>
      <c r="B2020" s="12" t="s">
        <v>23862</v>
      </c>
      <c r="C2020" s="12" t="s">
        <v>20693</v>
      </c>
      <c r="D2020" s="12" t="s">
        <v>23863</v>
      </c>
      <c r="E2020" s="12" t="s">
        <v>16472</v>
      </c>
      <c r="F2020" s="12" t="s">
        <v>128</v>
      </c>
      <c r="G2020" s="12">
        <v>2021</v>
      </c>
      <c r="H2020" s="70">
        <v>44095</v>
      </c>
      <c r="I2020" s="12" t="s">
        <v>23864</v>
      </c>
      <c r="J2020" s="12" t="s">
        <v>23865</v>
      </c>
      <c r="K2020" s="12" t="s">
        <v>23866</v>
      </c>
    </row>
    <row r="2021" spans="1:11" ht="15.75" customHeight="1">
      <c r="A2021" s="12">
        <v>33096202</v>
      </c>
      <c r="B2021" s="12" t="s">
        <v>23867</v>
      </c>
      <c r="C2021" s="12" t="s">
        <v>23868</v>
      </c>
      <c r="D2021" s="12" t="s">
        <v>23869</v>
      </c>
      <c r="E2021" s="12" t="s">
        <v>23870</v>
      </c>
      <c r="F2021" s="12" t="s">
        <v>23221</v>
      </c>
      <c r="G2021" s="12">
        <v>2021</v>
      </c>
      <c r="H2021" s="70">
        <v>44127</v>
      </c>
      <c r="K2021" s="12" t="s">
        <v>23871</v>
      </c>
    </row>
    <row r="2022" spans="1:11" ht="15.75" customHeight="1">
      <c r="A2022" s="12">
        <v>33208512</v>
      </c>
      <c r="B2022" s="12" t="s">
        <v>23872</v>
      </c>
      <c r="C2022" s="12" t="s">
        <v>23873</v>
      </c>
      <c r="D2022" s="12" t="s">
        <v>23874</v>
      </c>
      <c r="E2022" s="12" t="s">
        <v>17357</v>
      </c>
      <c r="F2022" s="12" t="s">
        <v>251</v>
      </c>
      <c r="G2022" s="12">
        <v>2021</v>
      </c>
      <c r="H2022" s="70">
        <v>44154</v>
      </c>
      <c r="I2022" s="12" t="s">
        <v>23875</v>
      </c>
      <c r="K2022" s="12" t="s">
        <v>23876</v>
      </c>
    </row>
    <row r="2023" spans="1:11" ht="15.75" customHeight="1">
      <c r="A2023" s="12">
        <v>33229965</v>
      </c>
      <c r="B2023" s="12" t="s">
        <v>23877</v>
      </c>
      <c r="C2023" s="12" t="s">
        <v>23878</v>
      </c>
      <c r="D2023" s="12" t="s">
        <v>23879</v>
      </c>
      <c r="E2023" s="12" t="s">
        <v>23880</v>
      </c>
      <c r="F2023" s="12" t="s">
        <v>128</v>
      </c>
      <c r="G2023" s="12">
        <v>2021</v>
      </c>
      <c r="H2023" s="70">
        <v>44159</v>
      </c>
      <c r="I2023" s="12" t="s">
        <v>23881</v>
      </c>
      <c r="J2023" s="12" t="s">
        <v>23882</v>
      </c>
      <c r="K2023" s="12" t="s">
        <v>23883</v>
      </c>
    </row>
    <row r="2024" spans="1:11" ht="15.75" customHeight="1">
      <c r="A2024" s="12">
        <v>33276125</v>
      </c>
      <c r="B2024" s="12" t="s">
        <v>23884</v>
      </c>
      <c r="C2024" s="12" t="s">
        <v>23885</v>
      </c>
      <c r="D2024" s="12" t="s">
        <v>23886</v>
      </c>
      <c r="E2024" s="12" t="s">
        <v>23887</v>
      </c>
      <c r="F2024" s="12" t="s">
        <v>2556</v>
      </c>
      <c r="G2024" s="12">
        <v>2021</v>
      </c>
      <c r="H2024" s="70">
        <v>44169</v>
      </c>
      <c r="I2024" s="12" t="s">
        <v>23888</v>
      </c>
      <c r="J2024" s="12" t="s">
        <v>23889</v>
      </c>
      <c r="K2024" s="12" t="s">
        <v>23890</v>
      </c>
    </row>
    <row r="2025" spans="1:11" ht="15.75" customHeight="1">
      <c r="A2025" s="12">
        <v>33444557</v>
      </c>
      <c r="B2025" s="12" t="s">
        <v>23891</v>
      </c>
      <c r="C2025" s="12" t="s">
        <v>23892</v>
      </c>
      <c r="D2025" s="12" t="s">
        <v>23893</v>
      </c>
      <c r="E2025" s="12" t="s">
        <v>7160</v>
      </c>
      <c r="F2025" s="12" t="s">
        <v>987</v>
      </c>
      <c r="G2025" s="12">
        <v>2021</v>
      </c>
      <c r="H2025" s="70">
        <v>44210</v>
      </c>
      <c r="K2025" s="12" t="s">
        <v>23894</v>
      </c>
    </row>
    <row r="2026" spans="1:11" ht="15.75" customHeight="1">
      <c r="A2026" s="12">
        <v>33452129</v>
      </c>
      <c r="B2026" s="12" t="s">
        <v>23895</v>
      </c>
      <c r="C2026" s="12" t="s">
        <v>23896</v>
      </c>
      <c r="D2026" s="12" t="s">
        <v>23897</v>
      </c>
      <c r="E2026" s="12" t="s">
        <v>23898</v>
      </c>
      <c r="F2026" s="12" t="s">
        <v>251</v>
      </c>
      <c r="G2026" s="12">
        <v>2021</v>
      </c>
      <c r="H2026" s="70">
        <v>44212</v>
      </c>
      <c r="K2026" s="12" t="s">
        <v>23899</v>
      </c>
    </row>
    <row r="2027" spans="1:11" ht="15.75" customHeight="1">
      <c r="A2027" s="12">
        <v>33460481</v>
      </c>
      <c r="B2027" s="12" t="s">
        <v>23900</v>
      </c>
      <c r="C2027" s="12" t="s">
        <v>23901</v>
      </c>
      <c r="D2027" s="12" t="s">
        <v>23902</v>
      </c>
      <c r="E2027" s="12" t="s">
        <v>23903</v>
      </c>
      <c r="F2027" s="12" t="s">
        <v>7237</v>
      </c>
      <c r="G2027" s="12">
        <v>2021</v>
      </c>
      <c r="H2027" s="70">
        <v>44214</v>
      </c>
      <c r="K2027" s="12" t="s">
        <v>23904</v>
      </c>
    </row>
    <row r="2028" spans="1:11" ht="15.75" customHeight="1">
      <c r="A2028" s="12">
        <v>33492527</v>
      </c>
      <c r="B2028" s="12" t="s">
        <v>23905</v>
      </c>
      <c r="C2028" s="12" t="s">
        <v>23906</v>
      </c>
      <c r="D2028" s="12" t="s">
        <v>23907</v>
      </c>
      <c r="E2028" s="12" t="s">
        <v>20690</v>
      </c>
      <c r="F2028" s="12" t="s">
        <v>1276</v>
      </c>
      <c r="G2028" s="12">
        <v>2021</v>
      </c>
      <c r="H2028" s="70">
        <v>44221</v>
      </c>
      <c r="K2028" s="12" t="s">
        <v>23908</v>
      </c>
    </row>
    <row r="2029" spans="1:11" ht="15.75" customHeight="1">
      <c r="A2029" s="12">
        <v>33618038</v>
      </c>
      <c r="B2029" s="12" t="s">
        <v>23909</v>
      </c>
      <c r="C2029" s="12" t="s">
        <v>23910</v>
      </c>
      <c r="D2029" s="12" t="s">
        <v>23911</v>
      </c>
      <c r="E2029" s="12" t="s">
        <v>23912</v>
      </c>
      <c r="F2029" s="12" t="s">
        <v>1412</v>
      </c>
      <c r="G2029" s="12">
        <v>2021</v>
      </c>
      <c r="H2029" s="70">
        <v>44249</v>
      </c>
      <c r="K2029" s="12" t="s">
        <v>23913</v>
      </c>
    </row>
    <row r="2030" spans="1:11" ht="15.75" customHeight="1">
      <c r="A2030" s="12">
        <v>33685970</v>
      </c>
      <c r="B2030" s="12" t="s">
        <v>23914</v>
      </c>
      <c r="C2030" s="12" t="s">
        <v>23915</v>
      </c>
      <c r="D2030" s="12" t="s">
        <v>23916</v>
      </c>
      <c r="E2030" s="12" t="s">
        <v>23917</v>
      </c>
      <c r="F2030" s="12" t="s">
        <v>691</v>
      </c>
      <c r="G2030" s="12">
        <v>2021</v>
      </c>
      <c r="H2030" s="70">
        <v>44264</v>
      </c>
      <c r="I2030" s="12" t="s">
        <v>23918</v>
      </c>
      <c r="K2030" s="12" t="s">
        <v>23919</v>
      </c>
    </row>
    <row r="2031" spans="1:11" ht="15.75" customHeight="1">
      <c r="A2031" s="12">
        <v>33752518</v>
      </c>
      <c r="B2031" s="12" t="s">
        <v>23920</v>
      </c>
      <c r="C2031" s="12" t="s">
        <v>23921</v>
      </c>
      <c r="D2031" s="12" t="s">
        <v>23922</v>
      </c>
      <c r="E2031" s="12" t="s">
        <v>11107</v>
      </c>
      <c r="F2031" s="12" t="s">
        <v>725</v>
      </c>
      <c r="G2031" s="12">
        <v>2021</v>
      </c>
      <c r="H2031" s="70">
        <v>44278</v>
      </c>
      <c r="K2031" s="12" t="s">
        <v>23923</v>
      </c>
    </row>
    <row r="2032" spans="1:11" ht="15.75" customHeight="1">
      <c r="A2032" s="12">
        <v>33753471</v>
      </c>
      <c r="B2032" s="12" t="s">
        <v>23924</v>
      </c>
      <c r="C2032" s="12" t="s">
        <v>23925</v>
      </c>
      <c r="D2032" s="12" t="s">
        <v>23926</v>
      </c>
      <c r="E2032" s="12" t="s">
        <v>23927</v>
      </c>
      <c r="F2032" s="12" t="s">
        <v>691</v>
      </c>
      <c r="G2032" s="12">
        <v>2021</v>
      </c>
      <c r="H2032" s="70">
        <v>44278</v>
      </c>
      <c r="I2032" s="12" t="s">
        <v>23928</v>
      </c>
      <c r="K2032" s="12" t="s">
        <v>23929</v>
      </c>
    </row>
    <row r="2033" spans="1:11" ht="15.75" customHeight="1">
      <c r="A2033" s="12">
        <v>33813811</v>
      </c>
      <c r="B2033" s="12" t="s">
        <v>23930</v>
      </c>
      <c r="C2033" s="12" t="s">
        <v>23931</v>
      </c>
      <c r="D2033" s="12" t="s">
        <v>23932</v>
      </c>
      <c r="E2033" s="12" t="s">
        <v>23933</v>
      </c>
      <c r="F2033" s="12" t="s">
        <v>15459</v>
      </c>
      <c r="G2033" s="12">
        <v>2021</v>
      </c>
      <c r="H2033" s="70">
        <v>44291</v>
      </c>
      <c r="I2033" s="12" t="s">
        <v>23934</v>
      </c>
      <c r="K2033" s="12" t="s">
        <v>23935</v>
      </c>
    </row>
    <row r="2034" spans="1:11" ht="15.75" customHeight="1">
      <c r="A2034" s="12">
        <v>33838588</v>
      </c>
      <c r="B2034" s="12" t="s">
        <v>23936</v>
      </c>
      <c r="C2034" s="12" t="s">
        <v>23937</v>
      </c>
      <c r="D2034" s="12" t="s">
        <v>23938</v>
      </c>
      <c r="E2034" s="12" t="s">
        <v>23939</v>
      </c>
      <c r="F2034" s="12" t="s">
        <v>16864</v>
      </c>
      <c r="G2034" s="12">
        <v>2021</v>
      </c>
      <c r="H2034" s="70">
        <v>44296</v>
      </c>
      <c r="K2034" s="12" t="s">
        <v>23940</v>
      </c>
    </row>
    <row r="2035" spans="1:11" ht="15.75" customHeight="1">
      <c r="A2035" s="12">
        <v>33905914</v>
      </c>
      <c r="B2035" s="12" t="s">
        <v>23941</v>
      </c>
      <c r="C2035" s="12" t="s">
        <v>23942</v>
      </c>
      <c r="D2035" s="12" t="s">
        <v>23943</v>
      </c>
      <c r="E2035" s="12" t="s">
        <v>23944</v>
      </c>
      <c r="F2035" s="12" t="s">
        <v>7760</v>
      </c>
      <c r="G2035" s="12">
        <v>2021</v>
      </c>
      <c r="H2035" s="70">
        <v>44313</v>
      </c>
      <c r="K2035" s="12" t="s">
        <v>23945</v>
      </c>
    </row>
    <row r="2036" spans="1:11" ht="15.75" customHeight="1">
      <c r="A2036" s="12">
        <v>33961493</v>
      </c>
      <c r="B2036" s="12" t="s">
        <v>23946</v>
      </c>
      <c r="C2036" s="12" t="s">
        <v>23947</v>
      </c>
      <c r="D2036" s="12" t="s">
        <v>23948</v>
      </c>
      <c r="E2036" s="12" t="s">
        <v>23949</v>
      </c>
      <c r="F2036" s="12" t="s">
        <v>5451</v>
      </c>
      <c r="G2036" s="12">
        <v>2021</v>
      </c>
      <c r="H2036" s="70">
        <v>44323</v>
      </c>
      <c r="K2036" s="12" t="s">
        <v>23950</v>
      </c>
    </row>
    <row r="2037" spans="1:11" ht="15.75" customHeight="1">
      <c r="A2037" s="12">
        <v>34184981</v>
      </c>
      <c r="B2037" s="12" t="s">
        <v>23951</v>
      </c>
      <c r="C2037" s="12" t="s">
        <v>23952</v>
      </c>
      <c r="D2037" s="12" t="s">
        <v>23953</v>
      </c>
      <c r="E2037" s="12" t="s">
        <v>13455</v>
      </c>
      <c r="F2037" s="12" t="s">
        <v>19996</v>
      </c>
      <c r="G2037" s="12">
        <v>2021</v>
      </c>
      <c r="H2037" s="70">
        <v>44376</v>
      </c>
      <c r="I2037" s="12" t="s">
        <v>23954</v>
      </c>
      <c r="K2037" s="12" t="s">
        <v>23955</v>
      </c>
    </row>
    <row r="2038" spans="1:11" ht="15.75" customHeight="1">
      <c r="A2038" s="12">
        <v>34195620</v>
      </c>
      <c r="B2038" s="12" t="s">
        <v>23956</v>
      </c>
      <c r="C2038" s="12" t="s">
        <v>23957</v>
      </c>
      <c r="D2038" s="12" t="s">
        <v>23958</v>
      </c>
      <c r="E2038" s="12" t="s">
        <v>23959</v>
      </c>
      <c r="F2038" s="12" t="s">
        <v>23960</v>
      </c>
      <c r="G2038" s="12">
        <v>2021</v>
      </c>
      <c r="H2038" s="70">
        <v>44378</v>
      </c>
      <c r="I2038" s="12" t="s">
        <v>23961</v>
      </c>
    </row>
    <row r="2039" spans="1:11" ht="15.75" customHeight="1">
      <c r="A2039" s="12">
        <v>34235228</v>
      </c>
      <c r="B2039" s="12" t="s">
        <v>23962</v>
      </c>
      <c r="C2039" s="12" t="s">
        <v>23963</v>
      </c>
      <c r="D2039" s="12" t="s">
        <v>23964</v>
      </c>
      <c r="E2039" s="12" t="s">
        <v>6782</v>
      </c>
      <c r="F2039" s="12" t="s">
        <v>17558</v>
      </c>
      <c r="G2039" s="12">
        <v>2021</v>
      </c>
      <c r="H2039" s="70">
        <v>44385</v>
      </c>
      <c r="I2039" s="12" t="s">
        <v>23965</v>
      </c>
      <c r="K2039" s="12" t="s">
        <v>23966</v>
      </c>
    </row>
    <row r="2040" spans="1:11" ht="15.75" customHeight="1">
      <c r="A2040" s="12">
        <v>34327356</v>
      </c>
      <c r="B2040" s="12" t="s">
        <v>23967</v>
      </c>
      <c r="C2040" s="12" t="s">
        <v>23968</v>
      </c>
      <c r="D2040" s="12" t="s">
        <v>23969</v>
      </c>
      <c r="E2040" s="12" t="s">
        <v>23970</v>
      </c>
      <c r="F2040" s="12" t="s">
        <v>23971</v>
      </c>
      <c r="G2040" s="12">
        <v>2021</v>
      </c>
      <c r="H2040" s="70">
        <v>44407</v>
      </c>
      <c r="I2040" s="12" t="s">
        <v>23972</v>
      </c>
      <c r="K2040" s="12" t="s">
        <v>23973</v>
      </c>
    </row>
    <row r="2041" spans="1:11" ht="15.75" customHeight="1">
      <c r="A2041" s="12">
        <v>34479288</v>
      </c>
      <c r="B2041" s="12" t="s">
        <v>23974</v>
      </c>
      <c r="C2041" s="12" t="s">
        <v>23975</v>
      </c>
      <c r="D2041" s="12" t="s">
        <v>23976</v>
      </c>
      <c r="E2041" s="12" t="s">
        <v>11140</v>
      </c>
      <c r="F2041" s="12" t="s">
        <v>1560</v>
      </c>
      <c r="G2041" s="12">
        <v>2021</v>
      </c>
      <c r="H2041" s="70">
        <v>44442</v>
      </c>
      <c r="K2041" s="12" t="s">
        <v>23977</v>
      </c>
    </row>
    <row r="2042" spans="1:11" ht="15.75" customHeight="1">
      <c r="A2042" s="12">
        <v>34795711</v>
      </c>
      <c r="B2042" s="12" t="s">
        <v>23978</v>
      </c>
      <c r="C2042" s="12" t="s">
        <v>23979</v>
      </c>
      <c r="D2042" s="12" t="s">
        <v>23980</v>
      </c>
      <c r="E2042" s="12" t="s">
        <v>23981</v>
      </c>
      <c r="F2042" s="12" t="s">
        <v>3474</v>
      </c>
      <c r="G2042" s="12">
        <v>2021</v>
      </c>
      <c r="H2042" s="70">
        <v>44519</v>
      </c>
      <c r="I2042" s="12" t="s">
        <v>23982</v>
      </c>
      <c r="K2042" s="12" t="s">
        <v>23983</v>
      </c>
    </row>
    <row r="2043" spans="1:11" ht="15.75" customHeight="1">
      <c r="A2043" s="12">
        <v>34204170</v>
      </c>
      <c r="B2043" s="12" t="s">
        <v>23984</v>
      </c>
      <c r="C2043" s="12" t="s">
        <v>23985</v>
      </c>
      <c r="D2043" s="12" t="s">
        <v>23986</v>
      </c>
      <c r="E2043" s="12" t="s">
        <v>23987</v>
      </c>
      <c r="F2043" s="12" t="s">
        <v>12034</v>
      </c>
      <c r="G2043" s="12">
        <v>2021</v>
      </c>
      <c r="H2043" s="70">
        <v>44379</v>
      </c>
      <c r="I2043" s="12" t="s">
        <v>23988</v>
      </c>
      <c r="K2043" s="12" t="s">
        <v>23989</v>
      </c>
    </row>
    <row r="2044" spans="1:11" ht="15.75" customHeight="1">
      <c r="A2044" s="12">
        <v>34169005</v>
      </c>
      <c r="B2044" s="12" t="s">
        <v>23990</v>
      </c>
      <c r="C2044" s="12" t="s">
        <v>23991</v>
      </c>
      <c r="D2044" s="12" t="s">
        <v>23992</v>
      </c>
      <c r="E2044" s="12" t="s">
        <v>16891</v>
      </c>
      <c r="F2044" s="12" t="s">
        <v>559</v>
      </c>
      <c r="G2044" s="12">
        <v>2021</v>
      </c>
      <c r="H2044" s="70">
        <v>44372</v>
      </c>
      <c r="I2044" s="12" t="s">
        <v>23993</v>
      </c>
      <c r="K2044" s="12" t="s">
        <v>23994</v>
      </c>
    </row>
    <row r="2045" spans="1:11" ht="15.75" customHeight="1">
      <c r="A2045" s="12">
        <v>34177961</v>
      </c>
      <c r="B2045" s="12" t="s">
        <v>23995</v>
      </c>
      <c r="C2045" s="12" t="s">
        <v>23996</v>
      </c>
      <c r="D2045" s="12" t="s">
        <v>23997</v>
      </c>
      <c r="E2045" s="12" t="s">
        <v>23998</v>
      </c>
      <c r="F2045" s="12" t="s">
        <v>4667</v>
      </c>
      <c r="G2045" s="12">
        <v>2021</v>
      </c>
      <c r="H2045" s="70">
        <v>44375</v>
      </c>
      <c r="I2045" s="12" t="s">
        <v>23999</v>
      </c>
      <c r="K2045" s="12" t="s">
        <v>24000</v>
      </c>
    </row>
    <row r="2046" spans="1:11" ht="15.75" customHeight="1">
      <c r="A2046" s="12">
        <v>34178906</v>
      </c>
      <c r="B2046" s="12" t="s">
        <v>24001</v>
      </c>
      <c r="C2046" s="12" t="s">
        <v>24002</v>
      </c>
      <c r="D2046" s="12" t="s">
        <v>24003</v>
      </c>
      <c r="E2046" s="12" t="s">
        <v>24004</v>
      </c>
      <c r="F2046" s="12" t="s">
        <v>17339</v>
      </c>
      <c r="G2046" s="12">
        <v>2021</v>
      </c>
      <c r="H2046" s="70">
        <v>44375</v>
      </c>
      <c r="I2046" s="12" t="s">
        <v>24005</v>
      </c>
      <c r="K2046" s="12" t="s">
        <v>24006</v>
      </c>
    </row>
    <row r="2047" spans="1:11" ht="15.75" customHeight="1">
      <c r="A2047" s="12">
        <v>34234859</v>
      </c>
      <c r="B2047" s="12" t="s">
        <v>24007</v>
      </c>
      <c r="C2047" s="12" t="s">
        <v>24008</v>
      </c>
      <c r="D2047" s="12" t="s">
        <v>24009</v>
      </c>
      <c r="E2047" s="12" t="s">
        <v>24010</v>
      </c>
      <c r="F2047" s="12" t="s">
        <v>24011</v>
      </c>
      <c r="G2047" s="12">
        <v>2021</v>
      </c>
      <c r="H2047" s="70">
        <v>44385</v>
      </c>
      <c r="I2047" s="12" t="s">
        <v>24012</v>
      </c>
      <c r="K2047" s="12" t="s">
        <v>24013</v>
      </c>
    </row>
    <row r="2048" spans="1:11" ht="15.75" customHeight="1">
      <c r="A2048" s="12">
        <v>33763901</v>
      </c>
      <c r="B2048" s="12" t="s">
        <v>24014</v>
      </c>
      <c r="C2048" s="12" t="s">
        <v>24015</v>
      </c>
      <c r="D2048" s="12" t="s">
        <v>24016</v>
      </c>
      <c r="E2048" s="12" t="s">
        <v>24017</v>
      </c>
      <c r="F2048" s="12" t="s">
        <v>3120</v>
      </c>
      <c r="G2048" s="12">
        <v>2021</v>
      </c>
      <c r="H2048" s="70">
        <v>44280</v>
      </c>
      <c r="K2048" s="12" t="s">
        <v>24018</v>
      </c>
    </row>
    <row r="2049" spans="1:11" ht="15.75" customHeight="1">
      <c r="A2049" s="12">
        <v>33875478</v>
      </c>
      <c r="B2049" s="12" t="s">
        <v>24019</v>
      </c>
      <c r="C2049" s="12" t="s">
        <v>24020</v>
      </c>
      <c r="D2049" s="12" t="s">
        <v>24021</v>
      </c>
      <c r="E2049" s="12" t="s">
        <v>24022</v>
      </c>
      <c r="F2049" s="12" t="s">
        <v>90</v>
      </c>
      <c r="G2049" s="12">
        <v>2021</v>
      </c>
      <c r="H2049" s="70">
        <v>44306</v>
      </c>
      <c r="I2049" s="12" t="s">
        <v>24023</v>
      </c>
      <c r="K2049" s="12" t="s">
        <v>24024</v>
      </c>
    </row>
    <row r="2050" spans="1:11" ht="15.75" customHeight="1">
      <c r="A2050" s="12">
        <v>33875479</v>
      </c>
      <c r="B2050" s="12" t="s">
        <v>24025</v>
      </c>
      <c r="C2050" s="12" t="s">
        <v>24026</v>
      </c>
      <c r="D2050" s="12" t="s">
        <v>24027</v>
      </c>
      <c r="E2050" s="12" t="s">
        <v>903</v>
      </c>
      <c r="F2050" s="12" t="s">
        <v>90</v>
      </c>
      <c r="G2050" s="12">
        <v>2021</v>
      </c>
      <c r="H2050" s="70">
        <v>44306</v>
      </c>
      <c r="I2050" s="12" t="s">
        <v>24028</v>
      </c>
      <c r="K2050" s="12" t="s">
        <v>24029</v>
      </c>
    </row>
    <row r="2051" spans="1:11" ht="15.75" customHeight="1">
      <c r="A2051" s="12">
        <v>33875435</v>
      </c>
      <c r="B2051" s="12" t="s">
        <v>24030</v>
      </c>
      <c r="C2051" s="12" t="s">
        <v>24031</v>
      </c>
      <c r="D2051" s="12" t="s">
        <v>24032</v>
      </c>
      <c r="E2051" s="12" t="s">
        <v>24033</v>
      </c>
      <c r="F2051" s="12" t="s">
        <v>1128</v>
      </c>
      <c r="G2051" s="12">
        <v>2021</v>
      </c>
      <c r="H2051" s="70">
        <v>44306</v>
      </c>
      <c r="I2051" s="12" t="s">
        <v>24034</v>
      </c>
      <c r="K2051" s="12" t="s">
        <v>24035</v>
      </c>
    </row>
    <row r="2052" spans="1:11" ht="15.75" customHeight="1">
      <c r="A2052" s="12">
        <v>33910964</v>
      </c>
      <c r="B2052" s="12" t="s">
        <v>24036</v>
      </c>
      <c r="C2052" s="12" t="s">
        <v>24037</v>
      </c>
      <c r="D2052" s="12" t="s">
        <v>24038</v>
      </c>
      <c r="E2052" s="12" t="s">
        <v>4615</v>
      </c>
      <c r="F2052" s="12" t="s">
        <v>267</v>
      </c>
      <c r="G2052" s="12">
        <v>2021</v>
      </c>
      <c r="H2052" s="70">
        <v>44315</v>
      </c>
      <c r="I2052" s="12" t="s">
        <v>24039</v>
      </c>
      <c r="K2052" s="12" t="s">
        <v>24040</v>
      </c>
    </row>
    <row r="2053" spans="1:11" ht="15.75" customHeight="1">
      <c r="A2053" s="12">
        <v>34145318</v>
      </c>
      <c r="B2053" s="12" t="s">
        <v>24041</v>
      </c>
      <c r="C2053" s="12" t="s">
        <v>24042</v>
      </c>
      <c r="D2053" s="12" t="s">
        <v>24043</v>
      </c>
      <c r="E2053" s="12" t="s">
        <v>24044</v>
      </c>
      <c r="F2053" s="12" t="s">
        <v>7282</v>
      </c>
      <c r="G2053" s="12">
        <v>2021</v>
      </c>
      <c r="H2053" s="70">
        <v>44366</v>
      </c>
      <c r="I2053" s="12" t="s">
        <v>24045</v>
      </c>
      <c r="K2053" s="12" t="s">
        <v>24046</v>
      </c>
    </row>
    <row r="2054" spans="1:11" ht="15.75" customHeight="1">
      <c r="A2054" s="12">
        <v>34154600</v>
      </c>
      <c r="B2054" s="12" t="s">
        <v>24047</v>
      </c>
      <c r="C2054" s="12" t="s">
        <v>24048</v>
      </c>
      <c r="D2054" s="12" t="s">
        <v>24049</v>
      </c>
      <c r="E2054" s="12" t="s">
        <v>24050</v>
      </c>
      <c r="F2054" s="12" t="s">
        <v>24051</v>
      </c>
      <c r="G2054" s="12">
        <v>2021</v>
      </c>
      <c r="H2054" s="70">
        <v>44369</v>
      </c>
      <c r="I2054" s="12" t="s">
        <v>24052</v>
      </c>
      <c r="K2054" s="12" t="s">
        <v>24053</v>
      </c>
    </row>
    <row r="2055" spans="1:11" ht="15.75" customHeight="1">
      <c r="A2055" s="12">
        <v>34157055</v>
      </c>
      <c r="B2055" s="12" t="s">
        <v>24054</v>
      </c>
      <c r="C2055" s="12" t="s">
        <v>24055</v>
      </c>
      <c r="D2055" s="12" t="s">
        <v>24056</v>
      </c>
      <c r="E2055" s="12" t="s">
        <v>24057</v>
      </c>
      <c r="F2055" s="12" t="s">
        <v>2168</v>
      </c>
      <c r="G2055" s="12">
        <v>2021</v>
      </c>
      <c r="H2055" s="70">
        <v>44369</v>
      </c>
      <c r="I2055" s="12" t="s">
        <v>24058</v>
      </c>
      <c r="K2055" s="12" t="s">
        <v>24059</v>
      </c>
    </row>
    <row r="2056" spans="1:11" ht="15.75" customHeight="1">
      <c r="A2056" s="12">
        <v>34161706</v>
      </c>
      <c r="B2056" s="12" t="s">
        <v>24060</v>
      </c>
      <c r="C2056" s="12" t="s">
        <v>24061</v>
      </c>
      <c r="D2056" s="12" t="s">
        <v>24062</v>
      </c>
      <c r="E2056" s="12" t="s">
        <v>12624</v>
      </c>
      <c r="F2056" s="12" t="s">
        <v>9776</v>
      </c>
      <c r="G2056" s="12">
        <v>2021</v>
      </c>
      <c r="H2056" s="70">
        <v>44370</v>
      </c>
      <c r="K2056" s="12" t="s">
        <v>24063</v>
      </c>
    </row>
    <row r="2057" spans="1:11" ht="15.75" customHeight="1">
      <c r="A2057" s="12">
        <v>34166379</v>
      </c>
      <c r="B2057" s="12" t="s">
        <v>24064</v>
      </c>
      <c r="C2057" s="12" t="s">
        <v>24065</v>
      </c>
      <c r="D2057" s="12" t="s">
        <v>24066</v>
      </c>
      <c r="E2057" s="12" t="s">
        <v>14647</v>
      </c>
      <c r="F2057" s="12" t="s">
        <v>2168</v>
      </c>
      <c r="G2057" s="12">
        <v>2021</v>
      </c>
      <c r="H2057" s="70">
        <v>44371</v>
      </c>
      <c r="I2057" s="12" t="s">
        <v>24067</v>
      </c>
      <c r="K2057" s="12" t="s">
        <v>24068</v>
      </c>
    </row>
    <row r="2058" spans="1:11" ht="15.75" customHeight="1">
      <c r="A2058" s="12">
        <v>34174905</v>
      </c>
      <c r="B2058" s="12" t="s">
        <v>24069</v>
      </c>
      <c r="C2058" s="12" t="s">
        <v>24070</v>
      </c>
      <c r="D2058" s="12" t="s">
        <v>24071</v>
      </c>
      <c r="E2058" s="12" t="s">
        <v>24072</v>
      </c>
      <c r="F2058" s="12" t="s">
        <v>12659</v>
      </c>
      <c r="G2058" s="12">
        <v>2021</v>
      </c>
      <c r="H2058" s="70">
        <v>44374</v>
      </c>
      <c r="I2058" s="12" t="s">
        <v>24073</v>
      </c>
      <c r="K2058" s="12" t="s">
        <v>24074</v>
      </c>
    </row>
    <row r="2059" spans="1:11" ht="15.75" customHeight="1">
      <c r="A2059" s="12">
        <v>34183027</v>
      </c>
      <c r="B2059" s="12" t="s">
        <v>24075</v>
      </c>
      <c r="C2059" s="12" t="s">
        <v>24076</v>
      </c>
      <c r="D2059" s="12" t="s">
        <v>24077</v>
      </c>
      <c r="E2059" s="12" t="s">
        <v>24078</v>
      </c>
      <c r="F2059" s="12" t="s">
        <v>24051</v>
      </c>
      <c r="G2059" s="12">
        <v>2021</v>
      </c>
      <c r="H2059" s="70">
        <v>44376</v>
      </c>
      <c r="I2059" s="12" t="s">
        <v>24079</v>
      </c>
      <c r="K2059" s="12" t="s">
        <v>24080</v>
      </c>
    </row>
    <row r="2060" spans="1:11" ht="15.75" customHeight="1">
      <c r="A2060" s="12">
        <v>34101486</v>
      </c>
      <c r="B2060" s="12" t="s">
        <v>24081</v>
      </c>
      <c r="C2060" s="12" t="s">
        <v>24082</v>
      </c>
      <c r="D2060" s="12" t="s">
        <v>24083</v>
      </c>
      <c r="E2060" s="12" t="s">
        <v>3328</v>
      </c>
      <c r="F2060" s="12" t="s">
        <v>2903</v>
      </c>
      <c r="G2060" s="12">
        <v>2021</v>
      </c>
      <c r="H2060" s="70">
        <v>44355</v>
      </c>
      <c r="I2060" s="12" t="s">
        <v>24084</v>
      </c>
      <c r="K2060" s="12" t="s">
        <v>24085</v>
      </c>
    </row>
    <row r="2061" spans="1:11" ht="15.75" customHeight="1">
      <c r="A2061" s="12">
        <v>34421489</v>
      </c>
      <c r="B2061" s="12" t="s">
        <v>24086</v>
      </c>
      <c r="C2061" s="12" t="s">
        <v>24087</v>
      </c>
      <c r="D2061" s="12" t="s">
        <v>24088</v>
      </c>
      <c r="E2061" s="12" t="s">
        <v>24089</v>
      </c>
      <c r="F2061" s="12" t="s">
        <v>24090</v>
      </c>
      <c r="G2061" s="12">
        <v>2021</v>
      </c>
      <c r="H2061" s="70">
        <v>44431</v>
      </c>
      <c r="I2061" s="12" t="s">
        <v>24091</v>
      </c>
    </row>
    <row r="2062" spans="1:11" ht="15.75" customHeight="1">
      <c r="A2062" s="12">
        <v>32563585</v>
      </c>
      <c r="B2062" s="12" t="s">
        <v>24092</v>
      </c>
      <c r="C2062" s="12" t="s">
        <v>24093</v>
      </c>
      <c r="D2062" s="12" t="s">
        <v>24094</v>
      </c>
      <c r="E2062" s="12" t="s">
        <v>24095</v>
      </c>
      <c r="F2062" s="12" t="s">
        <v>24096</v>
      </c>
      <c r="G2062" s="12">
        <v>2021</v>
      </c>
      <c r="H2062" s="70">
        <v>44004</v>
      </c>
      <c r="K2062" s="12" t="s">
        <v>24097</v>
      </c>
    </row>
    <row r="2063" spans="1:11" ht="15.75" customHeight="1">
      <c r="A2063" s="12">
        <v>33093289</v>
      </c>
      <c r="B2063" s="12" t="s">
        <v>24098</v>
      </c>
      <c r="C2063" s="12" t="s">
        <v>24099</v>
      </c>
      <c r="D2063" s="12" t="s">
        <v>24100</v>
      </c>
      <c r="E2063" s="12" t="s">
        <v>24101</v>
      </c>
      <c r="F2063" s="12" t="s">
        <v>128</v>
      </c>
      <c r="G2063" s="12">
        <v>2021</v>
      </c>
      <c r="H2063" s="70">
        <v>44127</v>
      </c>
      <c r="K2063" s="12" t="s">
        <v>24102</v>
      </c>
    </row>
    <row r="2064" spans="1:11" ht="15.75" customHeight="1">
      <c r="A2064" s="12">
        <v>33214195</v>
      </c>
      <c r="B2064" s="12" t="s">
        <v>24103</v>
      </c>
      <c r="C2064" s="12" t="s">
        <v>24104</v>
      </c>
      <c r="D2064" s="12" t="s">
        <v>24105</v>
      </c>
      <c r="E2064" s="12" t="s">
        <v>24106</v>
      </c>
      <c r="F2064" s="12" t="s">
        <v>19877</v>
      </c>
      <c r="G2064" s="12">
        <v>2021</v>
      </c>
      <c r="H2064" s="70">
        <v>44155</v>
      </c>
      <c r="K2064" s="12" t="s">
        <v>24107</v>
      </c>
    </row>
    <row r="2065" spans="1:11" ht="15.75" customHeight="1">
      <c r="A2065" s="12">
        <v>33264263</v>
      </c>
      <c r="B2065" s="12" t="s">
        <v>24108</v>
      </c>
      <c r="C2065" s="12" t="s">
        <v>24109</v>
      </c>
      <c r="D2065" s="12" t="s">
        <v>24110</v>
      </c>
      <c r="E2065" s="12" t="s">
        <v>24111</v>
      </c>
      <c r="F2065" s="12" t="s">
        <v>128</v>
      </c>
      <c r="G2065" s="12">
        <v>2021</v>
      </c>
      <c r="H2065" s="70">
        <v>44167</v>
      </c>
      <c r="K2065" s="12" t="s">
        <v>24112</v>
      </c>
    </row>
    <row r="2066" spans="1:11" ht="15.75" customHeight="1">
      <c r="A2066" s="12">
        <v>33277768</v>
      </c>
      <c r="B2066" s="12" t="s">
        <v>24113</v>
      </c>
      <c r="C2066" s="12" t="s">
        <v>24114</v>
      </c>
      <c r="D2066" s="12" t="s">
        <v>24115</v>
      </c>
      <c r="E2066" s="12" t="s">
        <v>24116</v>
      </c>
      <c r="F2066" s="12" t="s">
        <v>5898</v>
      </c>
      <c r="G2066" s="12">
        <v>2021</v>
      </c>
      <c r="H2066" s="70">
        <v>44170</v>
      </c>
      <c r="I2066" s="12" t="s">
        <v>24117</v>
      </c>
      <c r="J2066" s="12" t="s">
        <v>24118</v>
      </c>
      <c r="K2066" s="12" t="s">
        <v>24119</v>
      </c>
    </row>
    <row r="2067" spans="1:11" ht="15.75" customHeight="1">
      <c r="A2067" s="12">
        <v>33315748</v>
      </c>
      <c r="B2067" s="12" t="s">
        <v>24120</v>
      </c>
      <c r="C2067" s="12" t="s">
        <v>24121</v>
      </c>
      <c r="D2067" s="12" t="s">
        <v>24122</v>
      </c>
      <c r="E2067" s="12" t="s">
        <v>24123</v>
      </c>
      <c r="F2067" s="12" t="s">
        <v>128</v>
      </c>
      <c r="G2067" s="12">
        <v>2021</v>
      </c>
      <c r="H2067" s="70">
        <v>44179</v>
      </c>
      <c r="I2067" s="12" t="s">
        <v>24124</v>
      </c>
      <c r="K2067" s="12" t="s">
        <v>24125</v>
      </c>
    </row>
    <row r="2068" spans="1:11" ht="15.75" customHeight="1">
      <c r="A2068" s="12">
        <v>33403516</v>
      </c>
      <c r="B2068" s="12" t="s">
        <v>24126</v>
      </c>
      <c r="C2068" s="12" t="s">
        <v>24127</v>
      </c>
      <c r="D2068" s="12" t="s">
        <v>24128</v>
      </c>
      <c r="E2068" s="12" t="s">
        <v>317</v>
      </c>
      <c r="F2068" s="12" t="s">
        <v>6725</v>
      </c>
      <c r="G2068" s="12">
        <v>2021</v>
      </c>
      <c r="H2068" s="70">
        <v>44202</v>
      </c>
      <c r="K2068" s="12" t="s">
        <v>24129</v>
      </c>
    </row>
    <row r="2069" spans="1:11" ht="15.75" customHeight="1">
      <c r="A2069" s="12">
        <v>33421260</v>
      </c>
      <c r="B2069" s="12" t="s">
        <v>24130</v>
      </c>
      <c r="C2069" s="12" t="s">
        <v>24131</v>
      </c>
      <c r="D2069" s="12" t="s">
        <v>24132</v>
      </c>
      <c r="E2069" s="12" t="s">
        <v>24133</v>
      </c>
      <c r="F2069" s="12" t="s">
        <v>24134</v>
      </c>
      <c r="G2069" s="12">
        <v>2021</v>
      </c>
      <c r="H2069" s="70">
        <v>44205</v>
      </c>
      <c r="K2069" s="12" t="s">
        <v>24135</v>
      </c>
    </row>
    <row r="2070" spans="1:11" ht="15.75" customHeight="1">
      <c r="A2070" s="12">
        <v>33434747</v>
      </c>
      <c r="B2070" s="12" t="s">
        <v>24136</v>
      </c>
      <c r="C2070" s="12" t="s">
        <v>24137</v>
      </c>
      <c r="D2070" s="12" t="s">
        <v>24138</v>
      </c>
      <c r="E2070" s="12" t="s">
        <v>24139</v>
      </c>
      <c r="F2070" s="12" t="s">
        <v>18765</v>
      </c>
      <c r="G2070" s="12">
        <v>2021</v>
      </c>
      <c r="H2070" s="70">
        <v>44208</v>
      </c>
      <c r="K2070" s="12" t="s">
        <v>24140</v>
      </c>
    </row>
    <row r="2071" spans="1:11" ht="15.75" customHeight="1">
      <c r="A2071" s="12">
        <v>33530892</v>
      </c>
      <c r="B2071" s="12" t="s">
        <v>24141</v>
      </c>
      <c r="C2071" s="12" t="s">
        <v>24142</v>
      </c>
      <c r="D2071" s="12" t="s">
        <v>24143</v>
      </c>
      <c r="E2071" s="12" t="s">
        <v>13865</v>
      </c>
      <c r="F2071" s="12" t="s">
        <v>725</v>
      </c>
      <c r="G2071" s="12">
        <v>2021</v>
      </c>
      <c r="H2071" s="70">
        <v>44230</v>
      </c>
      <c r="I2071" s="12" t="s">
        <v>24144</v>
      </c>
      <c r="J2071" s="12" t="s">
        <v>24145</v>
      </c>
      <c r="K2071" s="12" t="s">
        <v>24146</v>
      </c>
    </row>
    <row r="2072" spans="1:11" ht="15.75" customHeight="1">
      <c r="A2072" s="12">
        <v>33533315</v>
      </c>
      <c r="B2072" s="12" t="s">
        <v>24147</v>
      </c>
      <c r="C2072" s="12" t="s">
        <v>24148</v>
      </c>
      <c r="D2072" s="12" t="s">
        <v>24149</v>
      </c>
      <c r="E2072" s="12" t="s">
        <v>24150</v>
      </c>
      <c r="F2072" s="12" t="s">
        <v>725</v>
      </c>
      <c r="G2072" s="12">
        <v>2021</v>
      </c>
      <c r="H2072" s="70">
        <v>44230</v>
      </c>
      <c r="I2072" s="12" t="s">
        <v>24151</v>
      </c>
      <c r="K2072" s="12" t="s">
        <v>24152</v>
      </c>
    </row>
    <row r="2073" spans="1:11" ht="15.75" customHeight="1">
      <c r="A2073" s="12">
        <v>33544205</v>
      </c>
      <c r="B2073" s="12" t="s">
        <v>24153</v>
      </c>
      <c r="C2073" s="12" t="s">
        <v>24154</v>
      </c>
      <c r="D2073" s="12" t="s">
        <v>24155</v>
      </c>
      <c r="E2073" s="12" t="s">
        <v>24156</v>
      </c>
      <c r="F2073" s="12" t="s">
        <v>239</v>
      </c>
      <c r="G2073" s="12">
        <v>2021</v>
      </c>
      <c r="H2073" s="70">
        <v>44232</v>
      </c>
      <c r="K2073" s="12" t="s">
        <v>24157</v>
      </c>
    </row>
    <row r="2074" spans="1:11" ht="15.75" customHeight="1">
      <c r="A2074" s="12">
        <v>33883524</v>
      </c>
      <c r="B2074" s="12" t="s">
        <v>24158</v>
      </c>
      <c r="C2074" s="12" t="s">
        <v>24159</v>
      </c>
      <c r="D2074" s="12" t="s">
        <v>24160</v>
      </c>
      <c r="E2074" s="12" t="s">
        <v>13111</v>
      </c>
      <c r="F2074" s="12" t="s">
        <v>282</v>
      </c>
      <c r="G2074" s="12">
        <v>2021</v>
      </c>
      <c r="H2074" s="70">
        <v>44308</v>
      </c>
      <c r="K2074" s="12" t="s">
        <v>24161</v>
      </c>
    </row>
    <row r="2075" spans="1:11" ht="15.75" customHeight="1">
      <c r="A2075" s="12">
        <v>33930228</v>
      </c>
      <c r="B2075" s="12" t="s">
        <v>24162</v>
      </c>
      <c r="C2075" s="12" t="s">
        <v>24163</v>
      </c>
      <c r="D2075" s="12" t="s">
        <v>24164</v>
      </c>
      <c r="E2075" s="12" t="s">
        <v>24165</v>
      </c>
      <c r="F2075" s="12" t="s">
        <v>405</v>
      </c>
      <c r="G2075" s="12">
        <v>2021</v>
      </c>
      <c r="H2075" s="70">
        <v>44316</v>
      </c>
      <c r="K2075" s="12" t="s">
        <v>24166</v>
      </c>
    </row>
    <row r="2076" spans="1:11" ht="15.75" customHeight="1">
      <c r="A2076" s="12">
        <v>33940135</v>
      </c>
      <c r="B2076" s="12" t="s">
        <v>24167</v>
      </c>
      <c r="C2076" s="12" t="s">
        <v>24168</v>
      </c>
      <c r="D2076" s="12" t="s">
        <v>24169</v>
      </c>
      <c r="E2076" s="12" t="s">
        <v>20262</v>
      </c>
      <c r="F2076" s="12" t="s">
        <v>97</v>
      </c>
      <c r="G2076" s="12">
        <v>2021</v>
      </c>
      <c r="H2076" s="70">
        <v>44319</v>
      </c>
      <c r="I2076" s="12" t="s">
        <v>24170</v>
      </c>
      <c r="J2076" s="12" t="s">
        <v>24171</v>
      </c>
      <c r="K2076" s="12" t="s">
        <v>24172</v>
      </c>
    </row>
    <row r="2077" spans="1:11" ht="15.75" customHeight="1">
      <c r="A2077" s="12">
        <v>34029611</v>
      </c>
      <c r="B2077" s="12" t="s">
        <v>24173</v>
      </c>
      <c r="C2077" s="12" t="s">
        <v>24174</v>
      </c>
      <c r="D2077" s="12" t="s">
        <v>24175</v>
      </c>
      <c r="E2077" s="12" t="s">
        <v>9028</v>
      </c>
      <c r="F2077" s="12" t="s">
        <v>661</v>
      </c>
      <c r="G2077" s="12">
        <v>2021</v>
      </c>
      <c r="H2077" s="70">
        <v>44340</v>
      </c>
      <c r="K2077" s="12" t="s">
        <v>24176</v>
      </c>
    </row>
    <row r="2078" spans="1:11" ht="15.75" customHeight="1">
      <c r="A2078" s="12">
        <v>34055347</v>
      </c>
      <c r="B2078" s="12" t="s">
        <v>24177</v>
      </c>
      <c r="C2078" s="12" t="s">
        <v>24178</v>
      </c>
      <c r="D2078" s="12" t="s">
        <v>24179</v>
      </c>
      <c r="E2078" s="12" t="s">
        <v>22069</v>
      </c>
      <c r="F2078" s="12" t="s">
        <v>24180</v>
      </c>
      <c r="G2078" s="12">
        <v>2021</v>
      </c>
      <c r="H2078" s="70">
        <v>44347</v>
      </c>
      <c r="I2078" s="12" t="s">
        <v>24181</v>
      </c>
      <c r="K2078" s="12" t="s">
        <v>24182</v>
      </c>
    </row>
    <row r="2079" spans="1:11" ht="15.75" customHeight="1">
      <c r="A2079" s="12">
        <v>34057249</v>
      </c>
      <c r="B2079" s="12" t="s">
        <v>24183</v>
      </c>
      <c r="C2079" s="12" t="s">
        <v>24184</v>
      </c>
      <c r="D2079" s="12" t="s">
        <v>24185</v>
      </c>
      <c r="E2079" s="12" t="s">
        <v>18214</v>
      </c>
      <c r="F2079" s="12" t="s">
        <v>1057</v>
      </c>
      <c r="G2079" s="12">
        <v>2021</v>
      </c>
      <c r="H2079" s="70">
        <v>44347</v>
      </c>
      <c r="K2079" s="12" t="s">
        <v>24186</v>
      </c>
    </row>
    <row r="2080" spans="1:11" ht="15.75" customHeight="1">
      <c r="A2080" s="12">
        <v>34097283</v>
      </c>
      <c r="B2080" s="12" t="s">
        <v>24187</v>
      </c>
      <c r="C2080" s="12" t="s">
        <v>24188</v>
      </c>
      <c r="D2080" s="12" t="s">
        <v>24189</v>
      </c>
      <c r="E2080" s="12" t="s">
        <v>24190</v>
      </c>
      <c r="F2080" s="12" t="s">
        <v>24191</v>
      </c>
      <c r="G2080" s="12">
        <v>2021</v>
      </c>
      <c r="H2080" s="70">
        <v>44354</v>
      </c>
      <c r="I2080" s="12" t="s">
        <v>24192</v>
      </c>
      <c r="K2080" s="12" t="s">
        <v>24193</v>
      </c>
    </row>
    <row r="2081" spans="1:11" ht="15.75" customHeight="1">
      <c r="A2081" s="12">
        <v>34146691</v>
      </c>
      <c r="B2081" s="12" t="s">
        <v>24194</v>
      </c>
      <c r="C2081" s="12" t="s">
        <v>24195</v>
      </c>
      <c r="D2081" s="12" t="s">
        <v>24196</v>
      </c>
      <c r="E2081" s="12" t="s">
        <v>24197</v>
      </c>
      <c r="F2081" s="12" t="s">
        <v>4565</v>
      </c>
      <c r="G2081" s="12">
        <v>2021</v>
      </c>
      <c r="H2081" s="70">
        <v>44366</v>
      </c>
      <c r="K2081" s="12" t="s">
        <v>24198</v>
      </c>
    </row>
    <row r="2082" spans="1:11" ht="15.75" customHeight="1">
      <c r="A2082" s="12">
        <v>34148563</v>
      </c>
      <c r="B2082" s="12" t="s">
        <v>24199</v>
      </c>
      <c r="C2082" s="12" t="s">
        <v>24200</v>
      </c>
      <c r="D2082" s="12" t="s">
        <v>24201</v>
      </c>
      <c r="E2082" s="12" t="s">
        <v>24202</v>
      </c>
      <c r="F2082" s="12" t="s">
        <v>443</v>
      </c>
      <c r="G2082" s="12">
        <v>2021</v>
      </c>
      <c r="H2082" s="70">
        <v>44368</v>
      </c>
      <c r="K2082" s="12" t="s">
        <v>24203</v>
      </c>
    </row>
    <row r="2083" spans="1:11" ht="15.75" customHeight="1">
      <c r="A2083" s="12">
        <v>34174226</v>
      </c>
      <c r="B2083" s="12" t="s">
        <v>24204</v>
      </c>
      <c r="C2083" s="12" t="s">
        <v>24205</v>
      </c>
      <c r="D2083" s="12" t="s">
        <v>24206</v>
      </c>
      <c r="E2083" s="12" t="s">
        <v>24207</v>
      </c>
      <c r="F2083" s="12" t="s">
        <v>987</v>
      </c>
      <c r="G2083" s="12">
        <v>2021</v>
      </c>
      <c r="H2083" s="70">
        <v>44373</v>
      </c>
      <c r="K2083" s="12" t="s">
        <v>24208</v>
      </c>
    </row>
    <row r="2084" spans="1:11" ht="15.75" customHeight="1">
      <c r="A2084" s="12">
        <v>34195578</v>
      </c>
      <c r="B2084" s="12" t="s">
        <v>24209</v>
      </c>
      <c r="C2084" s="12" t="s">
        <v>24210</v>
      </c>
      <c r="D2084" s="12" t="s">
        <v>24211</v>
      </c>
      <c r="E2084" s="12" t="s">
        <v>7090</v>
      </c>
      <c r="F2084" s="12" t="s">
        <v>16744</v>
      </c>
      <c r="G2084" s="12">
        <v>2021</v>
      </c>
      <c r="H2084" s="70">
        <v>44378</v>
      </c>
      <c r="I2084" s="12" t="s">
        <v>24212</v>
      </c>
      <c r="K2084" s="12" t="s">
        <v>24213</v>
      </c>
    </row>
    <row r="2085" spans="1:11" ht="15.75" customHeight="1">
      <c r="A2085" s="12">
        <v>34211075</v>
      </c>
      <c r="B2085" s="12" t="s">
        <v>24214</v>
      </c>
      <c r="C2085" s="12" t="s">
        <v>24215</v>
      </c>
      <c r="D2085" s="12" t="s">
        <v>24216</v>
      </c>
      <c r="E2085" s="12" t="s">
        <v>24217</v>
      </c>
      <c r="F2085" s="12" t="s">
        <v>7282</v>
      </c>
      <c r="G2085" s="12">
        <v>2021</v>
      </c>
      <c r="H2085" s="70">
        <v>44379</v>
      </c>
      <c r="I2085" s="12" t="s">
        <v>24218</v>
      </c>
      <c r="K2085" s="12" t="s">
        <v>24219</v>
      </c>
    </row>
    <row r="2086" spans="1:11" ht="15.75" customHeight="1">
      <c r="A2086" s="12">
        <v>34298369</v>
      </c>
      <c r="B2086" s="12" t="s">
        <v>24220</v>
      </c>
      <c r="C2086" s="12" t="s">
        <v>24221</v>
      </c>
      <c r="D2086" s="12" t="s">
        <v>24222</v>
      </c>
      <c r="E2086" s="12" t="s">
        <v>24223</v>
      </c>
      <c r="F2086" s="12" t="s">
        <v>24224</v>
      </c>
      <c r="G2086" s="12">
        <v>2021</v>
      </c>
      <c r="H2086" s="70">
        <v>44400</v>
      </c>
      <c r="K2086" s="12" t="s">
        <v>24225</v>
      </c>
    </row>
    <row r="2087" spans="1:11" ht="15.75" customHeight="1">
      <c r="A2087" s="12">
        <v>34301675</v>
      </c>
      <c r="B2087" s="12" t="s">
        <v>24226</v>
      </c>
      <c r="C2087" s="12" t="s">
        <v>24227</v>
      </c>
      <c r="D2087" s="12" t="s">
        <v>24228</v>
      </c>
      <c r="E2087" s="12" t="s">
        <v>24229</v>
      </c>
      <c r="F2087" s="12" t="s">
        <v>24230</v>
      </c>
      <c r="G2087" s="12">
        <v>2021</v>
      </c>
      <c r="H2087" s="70">
        <v>44401</v>
      </c>
      <c r="I2087" s="12" t="s">
        <v>24231</v>
      </c>
      <c r="K2087" s="12" t="s">
        <v>24232</v>
      </c>
    </row>
    <row r="2088" spans="1:11" ht="15.75" customHeight="1">
      <c r="A2088" s="12">
        <v>34671693</v>
      </c>
      <c r="B2088" s="12" t="s">
        <v>24233</v>
      </c>
      <c r="C2088" s="12" t="s">
        <v>24234</v>
      </c>
      <c r="D2088" s="12" t="s">
        <v>24235</v>
      </c>
      <c r="E2088" s="12" t="s">
        <v>12412</v>
      </c>
      <c r="F2088" s="12" t="s">
        <v>17558</v>
      </c>
      <c r="G2088" s="12">
        <v>2021</v>
      </c>
      <c r="H2088" s="70">
        <v>44490</v>
      </c>
      <c r="I2088" s="12" t="s">
        <v>24236</v>
      </c>
      <c r="K2088" s="12" t="s">
        <v>24237</v>
      </c>
    </row>
    <row r="2089" spans="1:11" ht="15.75" customHeight="1">
      <c r="A2089" s="12">
        <v>34225661</v>
      </c>
      <c r="B2089" s="12" t="s">
        <v>24238</v>
      </c>
      <c r="C2089" s="12" t="s">
        <v>24239</v>
      </c>
      <c r="D2089" s="12" t="s">
        <v>24240</v>
      </c>
      <c r="E2089" s="12" t="s">
        <v>24241</v>
      </c>
      <c r="F2089" s="12" t="s">
        <v>341</v>
      </c>
      <c r="G2089" s="12">
        <v>2021</v>
      </c>
      <c r="H2089" s="70">
        <v>44383</v>
      </c>
      <c r="I2089" s="12" t="s">
        <v>24242</v>
      </c>
      <c r="K2089" s="12" t="s">
        <v>24243</v>
      </c>
    </row>
    <row r="2090" spans="1:11" ht="15.75" customHeight="1">
      <c r="A2090" s="12">
        <v>34225822</v>
      </c>
      <c r="B2090" s="12" t="s">
        <v>24244</v>
      </c>
      <c r="C2090" s="12" t="s">
        <v>24245</v>
      </c>
      <c r="D2090" s="12" t="s">
        <v>24246</v>
      </c>
      <c r="E2090" s="12" t="s">
        <v>24247</v>
      </c>
      <c r="F2090" s="12" t="s">
        <v>24248</v>
      </c>
      <c r="G2090" s="12">
        <v>2021</v>
      </c>
      <c r="H2090" s="70">
        <v>44383</v>
      </c>
      <c r="I2090" s="12" t="s">
        <v>24249</v>
      </c>
      <c r="K2090" s="12" t="s">
        <v>24250</v>
      </c>
    </row>
    <row r="2091" spans="1:11" ht="15.75" customHeight="1">
      <c r="A2091" s="12">
        <v>34358171</v>
      </c>
      <c r="B2091" s="12" t="s">
        <v>24251</v>
      </c>
      <c r="C2091" s="12" t="s">
        <v>24252</v>
      </c>
      <c r="D2091" s="12" t="s">
        <v>24253</v>
      </c>
      <c r="E2091" s="12" t="s">
        <v>3196</v>
      </c>
      <c r="F2091" s="12" t="s">
        <v>12034</v>
      </c>
      <c r="G2091" s="12">
        <v>2021</v>
      </c>
      <c r="H2091" s="70">
        <v>44414</v>
      </c>
      <c r="I2091" s="12" t="s">
        <v>24254</v>
      </c>
      <c r="K2091" s="12" t="s">
        <v>24255</v>
      </c>
    </row>
    <row r="2092" spans="1:11" ht="15.75" customHeight="1">
      <c r="A2092" s="12">
        <v>34552793</v>
      </c>
      <c r="B2092" s="12" t="s">
        <v>24256</v>
      </c>
      <c r="C2092" s="12" t="s">
        <v>24257</v>
      </c>
      <c r="D2092" s="12" t="s">
        <v>24258</v>
      </c>
      <c r="E2092" s="12" t="s">
        <v>24259</v>
      </c>
      <c r="F2092" s="12" t="s">
        <v>24260</v>
      </c>
      <c r="G2092" s="12">
        <v>2021</v>
      </c>
      <c r="H2092" s="70">
        <v>44462</v>
      </c>
      <c r="I2092" s="12" t="s">
        <v>24261</v>
      </c>
      <c r="K2092" s="12" t="s">
        <v>24262</v>
      </c>
    </row>
    <row r="2093" spans="1:11" ht="15.75" customHeight="1">
      <c r="A2093" s="12">
        <v>34237074</v>
      </c>
      <c r="B2093" s="12" t="s">
        <v>24263</v>
      </c>
      <c r="C2093" s="12" t="s">
        <v>24264</v>
      </c>
      <c r="D2093" s="12" t="s">
        <v>24265</v>
      </c>
      <c r="E2093" s="12" t="s">
        <v>24266</v>
      </c>
      <c r="F2093" s="12" t="s">
        <v>2175</v>
      </c>
      <c r="G2093" s="12">
        <v>2021</v>
      </c>
      <c r="H2093" s="70">
        <v>44385</v>
      </c>
      <c r="I2093" s="12" t="s">
        <v>24267</v>
      </c>
      <c r="K2093" s="12" t="s">
        <v>24268</v>
      </c>
    </row>
    <row r="2094" spans="1:11" ht="15.75" customHeight="1">
      <c r="A2094" s="12">
        <v>34237111</v>
      </c>
      <c r="B2094" s="12" t="s">
        <v>24269</v>
      </c>
      <c r="C2094" s="12" t="s">
        <v>24270</v>
      </c>
      <c r="D2094" s="12" t="s">
        <v>24271</v>
      </c>
      <c r="E2094" s="12" t="s">
        <v>24272</v>
      </c>
      <c r="F2094" s="12" t="s">
        <v>2168</v>
      </c>
      <c r="G2094" s="12">
        <v>2021</v>
      </c>
      <c r="H2094" s="70">
        <v>44385</v>
      </c>
      <c r="I2094" s="12" t="s">
        <v>24273</v>
      </c>
      <c r="K2094" s="12" t="s">
        <v>24274</v>
      </c>
    </row>
    <row r="2095" spans="1:11" ht="15.75" customHeight="1">
      <c r="A2095" s="12">
        <v>34052658</v>
      </c>
      <c r="B2095" s="12" t="s">
        <v>24275</v>
      </c>
      <c r="C2095" s="12" t="s">
        <v>24276</v>
      </c>
      <c r="D2095" s="12" t="s">
        <v>24277</v>
      </c>
      <c r="E2095" s="12" t="s">
        <v>24278</v>
      </c>
      <c r="F2095" s="12" t="s">
        <v>384</v>
      </c>
      <c r="G2095" s="12">
        <v>2021</v>
      </c>
      <c r="H2095" s="70">
        <v>44346</v>
      </c>
      <c r="I2095" s="12" t="s">
        <v>24279</v>
      </c>
      <c r="J2095" s="12" t="s">
        <v>24280</v>
      </c>
      <c r="K2095" s="12" t="s">
        <v>24281</v>
      </c>
    </row>
    <row r="2096" spans="1:11" ht="15.75" customHeight="1">
      <c r="A2096" s="12">
        <v>34255738</v>
      </c>
      <c r="B2096" s="12" t="s">
        <v>24282</v>
      </c>
      <c r="C2096" s="12" t="s">
        <v>24283</v>
      </c>
      <c r="D2096" s="12" t="s">
        <v>24284</v>
      </c>
      <c r="E2096" s="12" t="s">
        <v>11458</v>
      </c>
      <c r="F2096" s="12" t="s">
        <v>1912</v>
      </c>
      <c r="G2096" s="12">
        <v>2021</v>
      </c>
      <c r="H2096" s="70">
        <v>44390</v>
      </c>
      <c r="I2096" s="12" t="s">
        <v>24285</v>
      </c>
      <c r="K2096" s="12" t="s">
        <v>24286</v>
      </c>
    </row>
    <row r="2097" spans="1:11" ht="15.75" customHeight="1">
      <c r="A2097" s="12">
        <v>34285479</v>
      </c>
      <c r="B2097" s="12" t="s">
        <v>24287</v>
      </c>
      <c r="C2097" s="12" t="s">
        <v>24288</v>
      </c>
      <c r="D2097" s="12" t="s">
        <v>24289</v>
      </c>
      <c r="E2097" s="12" t="s">
        <v>24290</v>
      </c>
      <c r="F2097" s="12" t="s">
        <v>24291</v>
      </c>
      <c r="G2097" s="12">
        <v>2021</v>
      </c>
      <c r="H2097" s="70">
        <v>44398</v>
      </c>
      <c r="I2097" s="12" t="s">
        <v>24292</v>
      </c>
      <c r="K2097" s="12" t="s">
        <v>24293</v>
      </c>
    </row>
    <row r="2098" spans="1:11" ht="15.75" customHeight="1">
      <c r="A2098" s="12">
        <v>33891941</v>
      </c>
      <c r="B2098" s="12" t="s">
        <v>24294</v>
      </c>
      <c r="C2098" s="12" t="s">
        <v>24295</v>
      </c>
      <c r="D2098" s="12" t="s">
        <v>24296</v>
      </c>
      <c r="E2098" s="12" t="s">
        <v>24297</v>
      </c>
      <c r="F2098" s="12" t="s">
        <v>9314</v>
      </c>
      <c r="G2098" s="12">
        <v>2021</v>
      </c>
      <c r="H2098" s="70">
        <v>44309</v>
      </c>
      <c r="K2098" s="12" t="s">
        <v>24298</v>
      </c>
    </row>
    <row r="2099" spans="1:11" ht="15.75" customHeight="1">
      <c r="A2099" s="12">
        <v>33941579</v>
      </c>
      <c r="B2099" s="12" t="s">
        <v>24299</v>
      </c>
      <c r="C2099" s="12" t="s">
        <v>24300</v>
      </c>
      <c r="D2099" s="12" t="s">
        <v>24301</v>
      </c>
      <c r="E2099" s="12" t="s">
        <v>24302</v>
      </c>
      <c r="F2099" s="12" t="s">
        <v>90</v>
      </c>
      <c r="G2099" s="12">
        <v>2021</v>
      </c>
      <c r="H2099" s="70">
        <v>44320</v>
      </c>
      <c r="I2099" s="12" t="s">
        <v>24303</v>
      </c>
      <c r="K2099" s="12" t="s">
        <v>24304</v>
      </c>
    </row>
    <row r="2100" spans="1:11" ht="15.75" customHeight="1">
      <c r="A2100" s="12">
        <v>34001559</v>
      </c>
      <c r="B2100" s="12" t="s">
        <v>24305</v>
      </c>
      <c r="C2100" s="12" t="s">
        <v>24306</v>
      </c>
      <c r="D2100" s="12" t="s">
        <v>24307</v>
      </c>
      <c r="E2100" s="12" t="s">
        <v>24302</v>
      </c>
      <c r="F2100" s="12" t="s">
        <v>90</v>
      </c>
      <c r="G2100" s="12">
        <v>2021</v>
      </c>
      <c r="H2100" s="70">
        <v>44334</v>
      </c>
      <c r="I2100" s="12" t="s">
        <v>24308</v>
      </c>
      <c r="K2100" s="12" t="s">
        <v>24309</v>
      </c>
    </row>
    <row r="2101" spans="1:11" ht="15.75" customHeight="1">
      <c r="A2101" s="12">
        <v>34349750</v>
      </c>
      <c r="B2101" s="12" t="s">
        <v>24310</v>
      </c>
      <c r="C2101" s="12" t="s">
        <v>24311</v>
      </c>
      <c r="D2101" s="12" t="s">
        <v>24312</v>
      </c>
      <c r="E2101" s="12" t="s">
        <v>23366</v>
      </c>
      <c r="F2101" s="12" t="s">
        <v>566</v>
      </c>
      <c r="G2101" s="12">
        <v>2021</v>
      </c>
      <c r="H2101" s="70">
        <v>44413</v>
      </c>
      <c r="I2101" s="12" t="s">
        <v>24313</v>
      </c>
      <c r="K2101" s="12" t="s">
        <v>24314</v>
      </c>
    </row>
    <row r="2102" spans="1:11" ht="15.75" customHeight="1">
      <c r="A2102" s="12">
        <v>34304925</v>
      </c>
      <c r="B2102" s="12" t="s">
        <v>24315</v>
      </c>
      <c r="C2102" s="12" t="s">
        <v>24316</v>
      </c>
      <c r="D2102" s="12" t="s">
        <v>24317</v>
      </c>
      <c r="E2102" s="12" t="s">
        <v>24318</v>
      </c>
      <c r="F2102" s="12" t="s">
        <v>17771</v>
      </c>
      <c r="G2102" s="12">
        <v>2021</v>
      </c>
      <c r="H2102" s="70">
        <v>44403</v>
      </c>
      <c r="K2102" s="12" t="s">
        <v>24319</v>
      </c>
    </row>
    <row r="2103" spans="1:11" ht="15.75" customHeight="1">
      <c r="A2103" s="12">
        <v>34292926</v>
      </c>
      <c r="B2103" s="12" t="s">
        <v>24320</v>
      </c>
      <c r="C2103" s="12" t="s">
        <v>24321</v>
      </c>
      <c r="D2103" s="12" t="s">
        <v>24322</v>
      </c>
      <c r="E2103" s="12" t="s">
        <v>24323</v>
      </c>
      <c r="F2103" s="12" t="s">
        <v>5497</v>
      </c>
      <c r="G2103" s="12">
        <v>2021</v>
      </c>
      <c r="H2103" s="70">
        <v>44399</v>
      </c>
      <c r="I2103" s="12" t="s">
        <v>24324</v>
      </c>
      <c r="K2103" s="12" t="s">
        <v>24325</v>
      </c>
    </row>
    <row r="2104" spans="1:11" ht="15.75" customHeight="1">
      <c r="A2104" s="12">
        <v>34368013</v>
      </c>
      <c r="B2104" s="12" t="s">
        <v>24326</v>
      </c>
      <c r="C2104" s="12" t="s">
        <v>24327</v>
      </c>
      <c r="D2104" s="12" t="s">
        <v>24328</v>
      </c>
      <c r="E2104" s="12" t="s">
        <v>8043</v>
      </c>
      <c r="F2104" s="12" t="s">
        <v>559</v>
      </c>
      <c r="G2104" s="12">
        <v>2021</v>
      </c>
      <c r="H2104" s="70">
        <v>44417</v>
      </c>
      <c r="I2104" s="12" t="s">
        <v>24329</v>
      </c>
      <c r="K2104" s="12" t="s">
        <v>24330</v>
      </c>
    </row>
    <row r="2105" spans="1:11" ht="15.75" customHeight="1">
      <c r="A2105" s="12">
        <v>34330850</v>
      </c>
      <c r="B2105" s="12" t="s">
        <v>24331</v>
      </c>
      <c r="C2105" s="12" t="s">
        <v>24332</v>
      </c>
      <c r="D2105" s="12" t="s">
        <v>24333</v>
      </c>
      <c r="E2105" s="12" t="s">
        <v>24334</v>
      </c>
      <c r="F2105" s="12" t="s">
        <v>204</v>
      </c>
      <c r="G2105" s="12">
        <v>2021</v>
      </c>
      <c r="H2105" s="70">
        <v>44408</v>
      </c>
      <c r="I2105" s="12" t="s">
        <v>24335</v>
      </c>
      <c r="K2105" s="12" t="s">
        <v>24336</v>
      </c>
    </row>
    <row r="2106" spans="1:11" ht="15.75" customHeight="1">
      <c r="A2106" s="12">
        <v>34438979</v>
      </c>
      <c r="B2106" s="12" t="s">
        <v>24337</v>
      </c>
      <c r="C2106" s="12" t="s">
        <v>24338</v>
      </c>
      <c r="D2106" s="12" t="s">
        <v>24339</v>
      </c>
      <c r="E2106" s="12" t="s">
        <v>17041</v>
      </c>
      <c r="F2106" s="12" t="s">
        <v>5631</v>
      </c>
      <c r="G2106" s="12">
        <v>2021</v>
      </c>
      <c r="H2106" s="70">
        <v>44435</v>
      </c>
      <c r="I2106" s="12" t="s">
        <v>24340</v>
      </c>
      <c r="K2106" s="12" t="s">
        <v>24341</v>
      </c>
    </row>
    <row r="2107" spans="1:11" ht="15.75" customHeight="1">
      <c r="A2107" s="12">
        <v>32912933</v>
      </c>
      <c r="B2107" s="12" t="s">
        <v>24342</v>
      </c>
      <c r="C2107" s="12" t="s">
        <v>24343</v>
      </c>
      <c r="D2107" s="12" t="s">
        <v>24344</v>
      </c>
      <c r="E2107" s="12" t="s">
        <v>24345</v>
      </c>
      <c r="F2107" s="12" t="s">
        <v>251</v>
      </c>
      <c r="G2107" s="12">
        <v>2021</v>
      </c>
      <c r="H2107" s="70">
        <v>44085</v>
      </c>
      <c r="K2107" s="12" t="s">
        <v>24346</v>
      </c>
    </row>
    <row r="2108" spans="1:11" ht="15.75" customHeight="1">
      <c r="A2108" s="12">
        <v>33004610</v>
      </c>
      <c r="B2108" s="12" t="s">
        <v>24347</v>
      </c>
      <c r="C2108" s="12" t="s">
        <v>24348</v>
      </c>
      <c r="D2108" s="12" t="s">
        <v>24349</v>
      </c>
      <c r="E2108" s="12" t="s">
        <v>24350</v>
      </c>
      <c r="F2108" s="12" t="s">
        <v>251</v>
      </c>
      <c r="G2108" s="12">
        <v>2021</v>
      </c>
      <c r="H2108" s="70">
        <v>44106</v>
      </c>
      <c r="I2108" s="12" t="s">
        <v>24351</v>
      </c>
      <c r="J2108" s="12" t="s">
        <v>24352</v>
      </c>
      <c r="K2108" s="12" t="s">
        <v>24353</v>
      </c>
    </row>
    <row r="2109" spans="1:11" ht="15.75" customHeight="1">
      <c r="A2109" s="12">
        <v>33082236</v>
      </c>
      <c r="B2109" s="12" t="s">
        <v>24354</v>
      </c>
      <c r="C2109" s="12" t="s">
        <v>24355</v>
      </c>
      <c r="D2109" s="12" t="s">
        <v>24356</v>
      </c>
      <c r="E2109" s="12" t="s">
        <v>24357</v>
      </c>
      <c r="F2109" s="12" t="s">
        <v>251</v>
      </c>
      <c r="G2109" s="12">
        <v>2021</v>
      </c>
      <c r="H2109" s="70">
        <v>44125</v>
      </c>
      <c r="K2109" s="12" t="s">
        <v>24358</v>
      </c>
    </row>
    <row r="2110" spans="1:11" ht="15.75" customHeight="1">
      <c r="A2110" s="12">
        <v>33346591</v>
      </c>
      <c r="B2110" s="12" t="s">
        <v>24359</v>
      </c>
      <c r="C2110" s="12" t="s">
        <v>24360</v>
      </c>
      <c r="D2110" s="12" t="s">
        <v>24361</v>
      </c>
      <c r="E2110" s="12" t="s">
        <v>24362</v>
      </c>
      <c r="F2110" s="12" t="s">
        <v>128</v>
      </c>
      <c r="G2110" s="12">
        <v>2021</v>
      </c>
      <c r="H2110" s="70">
        <v>44186</v>
      </c>
      <c r="K2110" s="12" t="s">
        <v>24363</v>
      </c>
    </row>
    <row r="2111" spans="1:11" ht="15.75" customHeight="1">
      <c r="A2111" s="12">
        <v>33615914</v>
      </c>
      <c r="B2111" s="12" t="s">
        <v>24364</v>
      </c>
      <c r="C2111" s="12" t="s">
        <v>24365</v>
      </c>
      <c r="D2111" s="12" t="s">
        <v>24366</v>
      </c>
      <c r="E2111" s="12" t="s">
        <v>24367</v>
      </c>
      <c r="F2111" s="12" t="s">
        <v>725</v>
      </c>
      <c r="G2111" s="12">
        <v>2021</v>
      </c>
      <c r="H2111" s="70">
        <v>44249</v>
      </c>
      <c r="K2111" s="12" t="s">
        <v>24368</v>
      </c>
    </row>
    <row r="2112" spans="1:11" ht="15.75" customHeight="1">
      <c r="A2112" s="12">
        <v>33705748</v>
      </c>
      <c r="B2112" s="12" t="s">
        <v>24369</v>
      </c>
      <c r="C2112" s="12" t="s">
        <v>24370</v>
      </c>
      <c r="D2112" s="12" t="s">
        <v>24371</v>
      </c>
      <c r="E2112" s="12" t="s">
        <v>24372</v>
      </c>
      <c r="F2112" s="12" t="s">
        <v>679</v>
      </c>
      <c r="G2112" s="12">
        <v>2021</v>
      </c>
      <c r="H2112" s="70">
        <v>44266</v>
      </c>
      <c r="K2112" s="12" t="s">
        <v>24373</v>
      </c>
    </row>
    <row r="2113" spans="1:11" ht="15.75" customHeight="1">
      <c r="A2113" s="12">
        <v>33716075</v>
      </c>
      <c r="B2113" s="12" t="s">
        <v>24374</v>
      </c>
      <c r="C2113" s="12" t="s">
        <v>24375</v>
      </c>
      <c r="D2113" s="12" t="s">
        <v>24376</v>
      </c>
      <c r="E2113" s="12" t="s">
        <v>24377</v>
      </c>
      <c r="F2113" s="12" t="s">
        <v>679</v>
      </c>
      <c r="G2113" s="12">
        <v>2021</v>
      </c>
      <c r="H2113" s="70">
        <v>44270</v>
      </c>
      <c r="K2113" s="12" t="s">
        <v>24378</v>
      </c>
    </row>
    <row r="2114" spans="1:11" ht="15.75" customHeight="1">
      <c r="A2114" s="12">
        <v>33769901</v>
      </c>
      <c r="B2114" s="12" t="s">
        <v>24379</v>
      </c>
      <c r="C2114" s="12" t="s">
        <v>24380</v>
      </c>
      <c r="D2114" s="12" t="s">
        <v>24381</v>
      </c>
      <c r="E2114" s="12" t="s">
        <v>6578</v>
      </c>
      <c r="F2114" s="12" t="s">
        <v>725</v>
      </c>
      <c r="G2114" s="12">
        <v>2021</v>
      </c>
      <c r="H2114" s="70">
        <v>44281</v>
      </c>
      <c r="K2114" s="12" t="s">
        <v>24382</v>
      </c>
    </row>
    <row r="2115" spans="1:11" ht="15.75" customHeight="1">
      <c r="A2115" s="12">
        <v>33774164</v>
      </c>
      <c r="B2115" s="12" t="s">
        <v>24383</v>
      </c>
      <c r="C2115" s="12" t="s">
        <v>24384</v>
      </c>
      <c r="D2115" s="12" t="s">
        <v>24385</v>
      </c>
      <c r="E2115" s="12" t="s">
        <v>24386</v>
      </c>
      <c r="F2115" s="12" t="s">
        <v>9682</v>
      </c>
      <c r="G2115" s="12">
        <v>2021</v>
      </c>
      <c r="H2115" s="70">
        <v>44283</v>
      </c>
      <c r="I2115" s="12" t="s">
        <v>24387</v>
      </c>
      <c r="K2115" s="12" t="s">
        <v>24388</v>
      </c>
    </row>
    <row r="2116" spans="1:11" ht="15.75" customHeight="1">
      <c r="A2116" s="12">
        <v>33783413</v>
      </c>
      <c r="B2116" s="12" t="s">
        <v>24389</v>
      </c>
      <c r="C2116" s="12" t="s">
        <v>2830</v>
      </c>
      <c r="D2116" s="12" t="s">
        <v>24390</v>
      </c>
      <c r="E2116" s="12" t="s">
        <v>871</v>
      </c>
      <c r="F2116" s="12" t="s">
        <v>128</v>
      </c>
      <c r="G2116" s="12">
        <v>2021</v>
      </c>
      <c r="H2116" s="70">
        <v>44285</v>
      </c>
      <c r="K2116" s="12" t="s">
        <v>24391</v>
      </c>
    </row>
    <row r="2117" spans="1:11" ht="15.75" customHeight="1">
      <c r="A2117" s="12">
        <v>33886170</v>
      </c>
      <c r="B2117" s="12" t="s">
        <v>24392</v>
      </c>
      <c r="C2117" s="12" t="s">
        <v>24393</v>
      </c>
      <c r="D2117" s="12" t="s">
        <v>24394</v>
      </c>
      <c r="E2117" s="12" t="s">
        <v>24395</v>
      </c>
      <c r="F2117" s="12" t="s">
        <v>15459</v>
      </c>
      <c r="G2117" s="12">
        <v>2021</v>
      </c>
      <c r="H2117" s="70">
        <v>44308</v>
      </c>
      <c r="I2117" s="12" t="s">
        <v>24396</v>
      </c>
      <c r="K2117" s="12" t="s">
        <v>24397</v>
      </c>
    </row>
    <row r="2118" spans="1:11" ht="15.75" customHeight="1">
      <c r="A2118" s="12">
        <v>33896044</v>
      </c>
      <c r="B2118" s="12" t="s">
        <v>24398</v>
      </c>
      <c r="C2118" s="12" t="s">
        <v>24399</v>
      </c>
      <c r="D2118" s="12" t="s">
        <v>24400</v>
      </c>
      <c r="E2118" s="12" t="s">
        <v>24401</v>
      </c>
      <c r="F2118" s="12" t="s">
        <v>1057</v>
      </c>
      <c r="G2118" s="12">
        <v>2021</v>
      </c>
      <c r="H2118" s="70">
        <v>44311</v>
      </c>
      <c r="K2118" s="12" t="s">
        <v>24402</v>
      </c>
    </row>
    <row r="2119" spans="1:11" ht="15.75" customHeight="1">
      <c r="A2119" s="12">
        <v>33949249</v>
      </c>
      <c r="B2119" s="12" t="s">
        <v>24403</v>
      </c>
      <c r="C2119" s="12" t="s">
        <v>24404</v>
      </c>
      <c r="D2119" s="12" t="s">
        <v>24405</v>
      </c>
      <c r="E2119" s="12" t="s">
        <v>24406</v>
      </c>
      <c r="F2119" s="12" t="s">
        <v>725</v>
      </c>
      <c r="G2119" s="12">
        <v>2021</v>
      </c>
      <c r="H2119" s="70">
        <v>44321</v>
      </c>
      <c r="K2119" s="12" t="s">
        <v>24407</v>
      </c>
    </row>
    <row r="2120" spans="1:11" ht="15.75" customHeight="1">
      <c r="A2120" s="12">
        <v>33967233</v>
      </c>
      <c r="B2120" s="12" t="s">
        <v>24408</v>
      </c>
      <c r="C2120" s="12" t="s">
        <v>24409</v>
      </c>
      <c r="D2120" s="12" t="s">
        <v>24410</v>
      </c>
      <c r="E2120" s="12" t="s">
        <v>24411</v>
      </c>
      <c r="F2120" s="12" t="s">
        <v>128</v>
      </c>
      <c r="G2120" s="12">
        <v>2021</v>
      </c>
      <c r="H2120" s="70">
        <v>44326</v>
      </c>
      <c r="I2120" s="12" t="s">
        <v>24412</v>
      </c>
      <c r="K2120" s="12" t="s">
        <v>24413</v>
      </c>
    </row>
    <row r="2121" spans="1:11" ht="15.75" customHeight="1">
      <c r="A2121" s="12">
        <v>33983084</v>
      </c>
      <c r="B2121" s="12" t="s">
        <v>24414</v>
      </c>
      <c r="C2121" s="12" t="s">
        <v>24415</v>
      </c>
      <c r="D2121" s="12" t="s">
        <v>24416</v>
      </c>
      <c r="E2121" s="12" t="s">
        <v>24417</v>
      </c>
      <c r="F2121" s="12" t="s">
        <v>725</v>
      </c>
      <c r="G2121" s="12">
        <v>2021</v>
      </c>
      <c r="H2121" s="70">
        <v>44329</v>
      </c>
      <c r="K2121" s="12" t="s">
        <v>24418</v>
      </c>
    </row>
    <row r="2122" spans="1:11" ht="15.75" customHeight="1">
      <c r="A2122" s="12">
        <v>34110729</v>
      </c>
      <c r="B2122" s="12" t="s">
        <v>24419</v>
      </c>
      <c r="C2122" s="12" t="s">
        <v>24420</v>
      </c>
      <c r="D2122" s="12" t="s">
        <v>24421</v>
      </c>
      <c r="E2122" s="12" t="s">
        <v>24422</v>
      </c>
      <c r="F2122" s="12" t="s">
        <v>128</v>
      </c>
      <c r="G2122" s="12">
        <v>2021</v>
      </c>
      <c r="H2122" s="70">
        <v>44357</v>
      </c>
      <c r="I2122" s="12" t="s">
        <v>24423</v>
      </c>
      <c r="K2122" s="12" t="s">
        <v>24424</v>
      </c>
    </row>
    <row r="2123" spans="1:11" ht="15.75" customHeight="1">
      <c r="A2123" s="12">
        <v>34110757</v>
      </c>
      <c r="B2123" s="12" t="s">
        <v>24425</v>
      </c>
      <c r="C2123" s="12" t="s">
        <v>24426</v>
      </c>
      <c r="D2123" s="12" t="s">
        <v>24427</v>
      </c>
      <c r="E2123" s="12" t="s">
        <v>24428</v>
      </c>
      <c r="F2123" s="12" t="s">
        <v>128</v>
      </c>
      <c r="G2123" s="12">
        <v>2021</v>
      </c>
      <c r="H2123" s="70">
        <v>44357</v>
      </c>
      <c r="K2123" s="12" t="s">
        <v>24429</v>
      </c>
    </row>
    <row r="2124" spans="1:11" ht="15.75" customHeight="1">
      <c r="A2124" s="12">
        <v>34110758</v>
      </c>
      <c r="B2124" s="12" t="s">
        <v>24430</v>
      </c>
      <c r="C2124" s="12" t="s">
        <v>24431</v>
      </c>
      <c r="D2124" s="12" t="s">
        <v>24432</v>
      </c>
      <c r="E2124" s="12" t="s">
        <v>22284</v>
      </c>
      <c r="F2124" s="12" t="s">
        <v>128</v>
      </c>
      <c r="G2124" s="12">
        <v>2021</v>
      </c>
      <c r="H2124" s="70">
        <v>44357</v>
      </c>
      <c r="K2124" s="12" t="s">
        <v>24433</v>
      </c>
    </row>
    <row r="2125" spans="1:11" ht="15.75" customHeight="1">
      <c r="A2125" s="12">
        <v>34110759</v>
      </c>
      <c r="B2125" s="12" t="s">
        <v>24434</v>
      </c>
      <c r="C2125" s="12" t="s">
        <v>24435</v>
      </c>
      <c r="D2125" s="12" t="s">
        <v>24436</v>
      </c>
      <c r="E2125" s="12" t="s">
        <v>16885</v>
      </c>
      <c r="F2125" s="12" t="s">
        <v>128</v>
      </c>
      <c r="G2125" s="12">
        <v>2021</v>
      </c>
      <c r="H2125" s="70">
        <v>44357</v>
      </c>
      <c r="I2125" s="12" t="s">
        <v>24437</v>
      </c>
      <c r="J2125" s="12" t="s">
        <v>24438</v>
      </c>
      <c r="K2125" s="12" t="s">
        <v>24439</v>
      </c>
    </row>
    <row r="2126" spans="1:11" ht="15.75" customHeight="1">
      <c r="A2126" s="12">
        <v>34288143</v>
      </c>
      <c r="B2126" s="12" t="s">
        <v>24440</v>
      </c>
      <c r="C2126" s="12" t="s">
        <v>24441</v>
      </c>
      <c r="D2126" s="12" t="s">
        <v>24442</v>
      </c>
      <c r="E2126" s="12" t="s">
        <v>24443</v>
      </c>
      <c r="F2126" s="12" t="s">
        <v>1057</v>
      </c>
      <c r="G2126" s="12">
        <v>2021</v>
      </c>
      <c r="H2126" s="70">
        <v>44398</v>
      </c>
      <c r="K2126" s="12" t="s">
        <v>24444</v>
      </c>
    </row>
    <row r="2127" spans="1:11" ht="15.75" customHeight="1">
      <c r="A2127" s="12">
        <v>34366085</v>
      </c>
      <c r="B2127" s="12" t="s">
        <v>24445</v>
      </c>
      <c r="C2127" s="12" t="s">
        <v>24446</v>
      </c>
      <c r="D2127" s="12" t="s">
        <v>24447</v>
      </c>
      <c r="E2127" s="12" t="s">
        <v>24448</v>
      </c>
      <c r="F2127" s="12" t="s">
        <v>23221</v>
      </c>
      <c r="G2127" s="12">
        <v>2021</v>
      </c>
      <c r="H2127" s="70">
        <v>44417</v>
      </c>
      <c r="K2127" s="12" t="s">
        <v>24449</v>
      </c>
    </row>
    <row r="2128" spans="1:11" ht="15.75" customHeight="1">
      <c r="A2128" s="12">
        <v>34587122</v>
      </c>
      <c r="B2128" s="12" t="s">
        <v>24450</v>
      </c>
      <c r="C2128" s="12" t="s">
        <v>24451</v>
      </c>
      <c r="D2128" s="12" t="s">
        <v>24452</v>
      </c>
      <c r="E2128" s="12" t="s">
        <v>24453</v>
      </c>
      <c r="F2128" s="12" t="s">
        <v>24454</v>
      </c>
      <c r="G2128" s="12">
        <v>2021</v>
      </c>
      <c r="H2128" s="70">
        <v>44468</v>
      </c>
      <c r="K2128" s="12" t="s">
        <v>24455</v>
      </c>
    </row>
    <row r="2129" spans="1:11" ht="15.75" customHeight="1">
      <c r="A2129" s="12">
        <v>34652398</v>
      </c>
      <c r="B2129" s="12" t="s">
        <v>24456</v>
      </c>
      <c r="C2129" s="12" t="s">
        <v>24457</v>
      </c>
      <c r="D2129" s="12" t="s">
        <v>24458</v>
      </c>
      <c r="E2129" s="12" t="s">
        <v>24459</v>
      </c>
      <c r="F2129" s="12" t="s">
        <v>1560</v>
      </c>
      <c r="G2129" s="12">
        <v>2021</v>
      </c>
      <c r="H2129" s="70">
        <v>44484</v>
      </c>
      <c r="K2129" s="12" t="s">
        <v>24460</v>
      </c>
    </row>
    <row r="2130" spans="1:11" ht="15.75" customHeight="1">
      <c r="A2130" s="12">
        <v>33367598</v>
      </c>
      <c r="B2130" s="12" t="s">
        <v>24461</v>
      </c>
      <c r="C2130" s="12" t="s">
        <v>24462</v>
      </c>
      <c r="D2130" s="12" t="s">
        <v>24463</v>
      </c>
      <c r="E2130" s="12" t="s">
        <v>24464</v>
      </c>
      <c r="F2130" s="12" t="s">
        <v>851</v>
      </c>
      <c r="G2130" s="12">
        <v>2021</v>
      </c>
      <c r="H2130" s="70">
        <v>44193</v>
      </c>
      <c r="I2130" s="12" t="s">
        <v>24465</v>
      </c>
      <c r="K2130" s="12" t="s">
        <v>24466</v>
      </c>
    </row>
    <row r="2131" spans="1:11" ht="15.75" customHeight="1">
      <c r="A2131" s="12">
        <v>33444436</v>
      </c>
      <c r="B2131" s="12" t="s">
        <v>24467</v>
      </c>
      <c r="C2131" s="12" t="s">
        <v>24468</v>
      </c>
      <c r="D2131" s="12" t="s">
        <v>24469</v>
      </c>
      <c r="E2131" s="12" t="s">
        <v>24470</v>
      </c>
      <c r="F2131" s="12" t="s">
        <v>8158</v>
      </c>
      <c r="G2131" s="12">
        <v>2021</v>
      </c>
      <c r="H2131" s="70">
        <v>44210</v>
      </c>
      <c r="I2131" s="12" t="s">
        <v>24471</v>
      </c>
      <c r="K2131" s="12" t="s">
        <v>24472</v>
      </c>
    </row>
    <row r="2132" spans="1:11" ht="15.75" customHeight="1">
      <c r="A2132" s="12">
        <v>35014772</v>
      </c>
      <c r="B2132" s="12" t="s">
        <v>24473</v>
      </c>
      <c r="C2132" s="12" t="s">
        <v>24474</v>
      </c>
      <c r="D2132" s="12" t="s">
        <v>24475</v>
      </c>
      <c r="E2132" s="12" t="s">
        <v>18115</v>
      </c>
      <c r="F2132" s="12" t="s">
        <v>20514</v>
      </c>
      <c r="G2132" s="12">
        <v>2021</v>
      </c>
      <c r="H2132" s="70">
        <v>44572</v>
      </c>
    </row>
    <row r="2133" spans="1:11" ht="15.75" customHeight="1">
      <c r="A2133" s="12">
        <v>34414130</v>
      </c>
      <c r="B2133" s="12" t="s">
        <v>24476</v>
      </c>
      <c r="C2133" s="12" t="s">
        <v>24477</v>
      </c>
      <c r="D2133" s="12" t="s">
        <v>24478</v>
      </c>
      <c r="E2133" s="12" t="s">
        <v>21358</v>
      </c>
      <c r="F2133" s="12" t="s">
        <v>559</v>
      </c>
      <c r="G2133" s="12">
        <v>2021</v>
      </c>
      <c r="H2133" s="70">
        <v>44428</v>
      </c>
      <c r="I2133" s="12" t="s">
        <v>24479</v>
      </c>
      <c r="K2133" s="12" t="s">
        <v>24480</v>
      </c>
    </row>
    <row r="2134" spans="1:11" ht="15.75" customHeight="1">
      <c r="A2134" s="12">
        <v>34451996</v>
      </c>
      <c r="B2134" s="12" t="s">
        <v>24481</v>
      </c>
      <c r="C2134" s="12" t="s">
        <v>24482</v>
      </c>
      <c r="D2134" s="12" t="s">
        <v>24483</v>
      </c>
      <c r="E2134" s="12" t="s">
        <v>23987</v>
      </c>
      <c r="F2134" s="12" t="s">
        <v>12034</v>
      </c>
      <c r="G2134" s="12">
        <v>2021</v>
      </c>
      <c r="H2134" s="70">
        <v>44436</v>
      </c>
      <c r="I2134" s="12" t="s">
        <v>24484</v>
      </c>
      <c r="K2134" s="12" t="s">
        <v>24485</v>
      </c>
    </row>
    <row r="2135" spans="1:11" ht="15.75" customHeight="1">
      <c r="A2135" s="12">
        <v>34370735</v>
      </c>
      <c r="B2135" s="12" t="s">
        <v>24486</v>
      </c>
      <c r="C2135" s="12" t="s">
        <v>24487</v>
      </c>
      <c r="D2135" s="12" t="s">
        <v>24488</v>
      </c>
      <c r="E2135" s="12" t="s">
        <v>16188</v>
      </c>
      <c r="F2135" s="12" t="s">
        <v>2175</v>
      </c>
      <c r="G2135" s="12">
        <v>2021</v>
      </c>
      <c r="H2135" s="70">
        <v>44417</v>
      </c>
      <c r="I2135" s="12" t="s">
        <v>24489</v>
      </c>
      <c r="K2135" s="12" t="s">
        <v>24490</v>
      </c>
    </row>
    <row r="2136" spans="1:11" ht="15.75" customHeight="1">
      <c r="A2136" s="12">
        <v>34380730</v>
      </c>
      <c r="B2136" s="12" t="s">
        <v>24491</v>
      </c>
      <c r="C2136" s="12" t="s">
        <v>24492</v>
      </c>
      <c r="D2136" s="12" t="s">
        <v>24493</v>
      </c>
      <c r="E2136" s="12" t="s">
        <v>24494</v>
      </c>
      <c r="F2136" s="12" t="s">
        <v>204</v>
      </c>
      <c r="G2136" s="12">
        <v>2021</v>
      </c>
      <c r="H2136" s="70">
        <v>44420</v>
      </c>
      <c r="I2136" s="12" t="s">
        <v>24495</v>
      </c>
      <c r="K2136" s="12" t="s">
        <v>24496</v>
      </c>
    </row>
    <row r="2137" spans="1:11" ht="15.75" customHeight="1">
      <c r="A2137" s="12">
        <v>34484137</v>
      </c>
      <c r="B2137" s="12" t="s">
        <v>24497</v>
      </c>
      <c r="C2137" s="12" t="s">
        <v>24498</v>
      </c>
      <c r="D2137" s="12" t="s">
        <v>24499</v>
      </c>
      <c r="E2137" s="12" t="s">
        <v>4864</v>
      </c>
      <c r="F2137" s="12" t="s">
        <v>566</v>
      </c>
      <c r="G2137" s="12">
        <v>2021</v>
      </c>
      <c r="H2137" s="70">
        <v>44445</v>
      </c>
      <c r="I2137" s="12" t="s">
        <v>24500</v>
      </c>
      <c r="K2137" s="12" t="s">
        <v>24501</v>
      </c>
    </row>
    <row r="2138" spans="1:11" ht="15.75" customHeight="1">
      <c r="A2138" s="12">
        <v>33462582</v>
      </c>
      <c r="B2138" s="12" t="s">
        <v>24502</v>
      </c>
      <c r="C2138" s="12" t="s">
        <v>24503</v>
      </c>
      <c r="D2138" s="12" t="s">
        <v>24504</v>
      </c>
      <c r="E2138" s="12" t="s">
        <v>24505</v>
      </c>
      <c r="F2138" s="12" t="s">
        <v>851</v>
      </c>
      <c r="G2138" s="12">
        <v>2021</v>
      </c>
      <c r="H2138" s="70">
        <v>44215</v>
      </c>
      <c r="K2138" s="12" t="s">
        <v>24506</v>
      </c>
    </row>
    <row r="2139" spans="1:11" ht="15.75" customHeight="1">
      <c r="A2139" s="12">
        <v>33512482</v>
      </c>
      <c r="B2139" s="12" t="s">
        <v>24507</v>
      </c>
      <c r="C2139" s="12" t="s">
        <v>24508</v>
      </c>
      <c r="D2139" s="12" t="s">
        <v>24509</v>
      </c>
      <c r="E2139" s="12" t="s">
        <v>1671</v>
      </c>
      <c r="F2139" s="12" t="s">
        <v>851</v>
      </c>
      <c r="G2139" s="12">
        <v>2021</v>
      </c>
      <c r="H2139" s="70">
        <v>44225</v>
      </c>
      <c r="K2139" s="12" t="s">
        <v>24510</v>
      </c>
    </row>
    <row r="2140" spans="1:11" ht="15.75" customHeight="1">
      <c r="A2140" s="12">
        <v>34396397</v>
      </c>
      <c r="B2140" s="12" t="s">
        <v>24511</v>
      </c>
      <c r="C2140" s="12" t="s">
        <v>24512</v>
      </c>
      <c r="D2140" s="12" t="s">
        <v>24513</v>
      </c>
      <c r="E2140" s="12" t="s">
        <v>24514</v>
      </c>
      <c r="F2140" s="12" t="s">
        <v>1115</v>
      </c>
      <c r="G2140" s="12">
        <v>2021</v>
      </c>
      <c r="H2140" s="70">
        <v>44424</v>
      </c>
      <c r="K2140" s="12" t="s">
        <v>24515</v>
      </c>
    </row>
    <row r="2141" spans="1:11" ht="15.75" customHeight="1">
      <c r="A2141" s="12">
        <v>34396398</v>
      </c>
      <c r="B2141" s="12" t="s">
        <v>24516</v>
      </c>
      <c r="C2141" s="12" t="s">
        <v>24517</v>
      </c>
      <c r="D2141" s="12" t="s">
        <v>24518</v>
      </c>
      <c r="E2141" s="12" t="s">
        <v>24519</v>
      </c>
      <c r="F2141" s="12" t="s">
        <v>1115</v>
      </c>
      <c r="G2141" s="12">
        <v>2021</v>
      </c>
      <c r="H2141" s="70">
        <v>44424</v>
      </c>
      <c r="I2141" s="12" t="s">
        <v>24520</v>
      </c>
      <c r="K2141" s="12" t="s">
        <v>24521</v>
      </c>
    </row>
    <row r="2142" spans="1:11" ht="15.75" customHeight="1">
      <c r="A2142" s="12">
        <v>34396400</v>
      </c>
      <c r="B2142" s="12" t="s">
        <v>24522</v>
      </c>
      <c r="C2142" s="12" t="s">
        <v>24523</v>
      </c>
      <c r="D2142" s="12" t="s">
        <v>24524</v>
      </c>
      <c r="E2142" s="12" t="s">
        <v>16008</v>
      </c>
      <c r="F2142" s="12" t="s">
        <v>1115</v>
      </c>
      <c r="G2142" s="12">
        <v>2021</v>
      </c>
      <c r="H2142" s="70">
        <v>44424</v>
      </c>
      <c r="I2142" s="12" t="s">
        <v>24525</v>
      </c>
      <c r="K2142" s="12" t="s">
        <v>24526</v>
      </c>
    </row>
    <row r="2143" spans="1:11" ht="15.75" customHeight="1">
      <c r="A2143" s="12">
        <v>34396401</v>
      </c>
      <c r="B2143" s="12" t="s">
        <v>24527</v>
      </c>
      <c r="C2143" s="12" t="s">
        <v>24528</v>
      </c>
      <c r="D2143" s="12" t="s">
        <v>24529</v>
      </c>
      <c r="E2143" s="12" t="s">
        <v>295</v>
      </c>
      <c r="F2143" s="12" t="s">
        <v>1115</v>
      </c>
      <c r="G2143" s="12">
        <v>2021</v>
      </c>
      <c r="H2143" s="70">
        <v>44424</v>
      </c>
      <c r="I2143" s="12" t="s">
        <v>24530</v>
      </c>
      <c r="J2143" s="12" t="s">
        <v>24531</v>
      </c>
      <c r="K2143" s="12" t="s">
        <v>24532</v>
      </c>
    </row>
    <row r="2144" spans="1:11" ht="15.75" customHeight="1">
      <c r="A2144" s="12">
        <v>34396402</v>
      </c>
      <c r="B2144" s="12" t="s">
        <v>24533</v>
      </c>
      <c r="C2144" s="12" t="s">
        <v>24534</v>
      </c>
      <c r="D2144" s="12" t="s">
        <v>24535</v>
      </c>
      <c r="E2144" s="12" t="s">
        <v>11513</v>
      </c>
      <c r="F2144" s="12" t="s">
        <v>1115</v>
      </c>
      <c r="G2144" s="12">
        <v>2021</v>
      </c>
      <c r="H2144" s="70">
        <v>44424</v>
      </c>
      <c r="I2144" s="12" t="s">
        <v>24536</v>
      </c>
      <c r="K2144" s="12" t="s">
        <v>24537</v>
      </c>
    </row>
    <row r="2145" spans="1:11" ht="15.75" customHeight="1">
      <c r="A2145" s="12">
        <v>34396403</v>
      </c>
      <c r="B2145" s="12" t="s">
        <v>24538</v>
      </c>
      <c r="C2145" s="12" t="s">
        <v>24539</v>
      </c>
      <c r="D2145" s="12" t="s">
        <v>24540</v>
      </c>
      <c r="E2145" s="12" t="s">
        <v>18566</v>
      </c>
      <c r="F2145" s="12" t="s">
        <v>1115</v>
      </c>
      <c r="G2145" s="12">
        <v>2021</v>
      </c>
      <c r="H2145" s="70">
        <v>44424</v>
      </c>
      <c r="I2145" s="12" t="s">
        <v>24541</v>
      </c>
      <c r="K2145" s="12" t="s">
        <v>24542</v>
      </c>
    </row>
    <row r="2146" spans="1:11" ht="15.75" customHeight="1">
      <c r="A2146" s="12">
        <v>34396405</v>
      </c>
      <c r="B2146" s="12" t="s">
        <v>24543</v>
      </c>
      <c r="C2146" s="12" t="s">
        <v>24544</v>
      </c>
      <c r="D2146" s="12" t="s">
        <v>24545</v>
      </c>
      <c r="E2146" s="12" t="s">
        <v>295</v>
      </c>
      <c r="F2146" s="12" t="s">
        <v>1115</v>
      </c>
      <c r="G2146" s="12">
        <v>2021</v>
      </c>
      <c r="H2146" s="70">
        <v>44424</v>
      </c>
      <c r="K2146" s="12" t="s">
        <v>24546</v>
      </c>
    </row>
    <row r="2147" spans="1:11" ht="15.75" customHeight="1">
      <c r="A2147" s="12">
        <v>34396406</v>
      </c>
      <c r="B2147" s="12" t="s">
        <v>24547</v>
      </c>
      <c r="C2147" s="12" t="s">
        <v>24548</v>
      </c>
      <c r="D2147" s="12" t="s">
        <v>24549</v>
      </c>
      <c r="E2147" s="12" t="s">
        <v>24550</v>
      </c>
      <c r="F2147" s="12" t="s">
        <v>1115</v>
      </c>
      <c r="G2147" s="12">
        <v>2021</v>
      </c>
      <c r="H2147" s="70">
        <v>44424</v>
      </c>
      <c r="I2147" s="12" t="s">
        <v>24551</v>
      </c>
      <c r="K2147" s="12" t="s">
        <v>24552</v>
      </c>
    </row>
    <row r="2148" spans="1:11" ht="15.75" customHeight="1">
      <c r="A2148" s="12">
        <v>34396407</v>
      </c>
      <c r="B2148" s="12" t="s">
        <v>24553</v>
      </c>
      <c r="C2148" s="12" t="s">
        <v>24554</v>
      </c>
      <c r="D2148" s="12" t="s">
        <v>24555</v>
      </c>
      <c r="E2148" s="12" t="s">
        <v>24556</v>
      </c>
      <c r="F2148" s="12" t="s">
        <v>1115</v>
      </c>
      <c r="G2148" s="12">
        <v>2021</v>
      </c>
      <c r="H2148" s="70">
        <v>44424</v>
      </c>
      <c r="I2148" s="12" t="s">
        <v>24557</v>
      </c>
      <c r="K2148" s="12" t="s">
        <v>24558</v>
      </c>
    </row>
    <row r="2149" spans="1:11" ht="15.75" customHeight="1">
      <c r="A2149" s="12">
        <v>34396413</v>
      </c>
      <c r="B2149" s="12" t="s">
        <v>24559</v>
      </c>
      <c r="C2149" s="12" t="s">
        <v>2311</v>
      </c>
      <c r="D2149" s="12" t="s">
        <v>24560</v>
      </c>
      <c r="E2149" s="12" t="s">
        <v>2313</v>
      </c>
      <c r="F2149" s="12" t="s">
        <v>1115</v>
      </c>
      <c r="G2149" s="12">
        <v>2021</v>
      </c>
      <c r="H2149" s="70">
        <v>44424</v>
      </c>
      <c r="I2149" s="12" t="s">
        <v>24561</v>
      </c>
      <c r="K2149" s="12" t="s">
        <v>24562</v>
      </c>
    </row>
    <row r="2150" spans="1:11" ht="15.75" customHeight="1">
      <c r="A2150" s="12">
        <v>34396414</v>
      </c>
      <c r="B2150" s="12" t="s">
        <v>24563</v>
      </c>
      <c r="C2150" s="12" t="s">
        <v>24564</v>
      </c>
      <c r="D2150" s="12" t="s">
        <v>24565</v>
      </c>
      <c r="E2150" s="12" t="s">
        <v>24566</v>
      </c>
      <c r="F2150" s="12" t="s">
        <v>1115</v>
      </c>
      <c r="G2150" s="12">
        <v>2021</v>
      </c>
      <c r="H2150" s="70">
        <v>44424</v>
      </c>
      <c r="K2150" s="12" t="s">
        <v>24567</v>
      </c>
    </row>
    <row r="2151" spans="1:11" ht="15.75" customHeight="1">
      <c r="A2151" s="12">
        <v>34396415</v>
      </c>
      <c r="B2151" s="12" t="s">
        <v>24568</v>
      </c>
      <c r="C2151" s="12" t="s">
        <v>19885</v>
      </c>
      <c r="D2151" s="12" t="s">
        <v>24569</v>
      </c>
      <c r="E2151" s="12" t="s">
        <v>16733</v>
      </c>
      <c r="F2151" s="12" t="s">
        <v>1115</v>
      </c>
      <c r="G2151" s="12">
        <v>2021</v>
      </c>
      <c r="H2151" s="70">
        <v>44424</v>
      </c>
      <c r="K2151" s="12" t="s">
        <v>24570</v>
      </c>
    </row>
    <row r="2152" spans="1:11" ht="15.75" customHeight="1">
      <c r="A2152" s="12">
        <v>34398819</v>
      </c>
      <c r="B2152" s="12" t="s">
        <v>24571</v>
      </c>
      <c r="C2152" s="12" t="s">
        <v>24572</v>
      </c>
      <c r="D2152" s="12" t="s">
        <v>24573</v>
      </c>
      <c r="E2152" s="12" t="s">
        <v>11458</v>
      </c>
      <c r="F2152" s="12" t="s">
        <v>1912</v>
      </c>
      <c r="G2152" s="12">
        <v>2021</v>
      </c>
      <c r="H2152" s="70">
        <v>44424</v>
      </c>
      <c r="I2152" s="12" t="s">
        <v>24574</v>
      </c>
      <c r="K2152" s="12" t="s">
        <v>24575</v>
      </c>
    </row>
    <row r="2153" spans="1:11" ht="15.75" customHeight="1">
      <c r="A2153" s="12">
        <v>34393245</v>
      </c>
      <c r="B2153" s="12" t="s">
        <v>24576</v>
      </c>
      <c r="C2153" s="12" t="s">
        <v>24577</v>
      </c>
      <c r="D2153" s="12" t="s">
        <v>24578</v>
      </c>
      <c r="E2153" s="12" t="s">
        <v>24579</v>
      </c>
      <c r="F2153" s="12" t="s">
        <v>3913</v>
      </c>
      <c r="G2153" s="12">
        <v>2021</v>
      </c>
      <c r="H2153" s="70">
        <v>44424</v>
      </c>
      <c r="I2153" s="12" t="s">
        <v>24580</v>
      </c>
      <c r="K2153" s="12" t="s">
        <v>24581</v>
      </c>
    </row>
    <row r="2154" spans="1:11" ht="15.75" customHeight="1">
      <c r="A2154" s="12">
        <v>34417414</v>
      </c>
      <c r="B2154" s="12" t="s">
        <v>24582</v>
      </c>
      <c r="C2154" s="12" t="s">
        <v>24583</v>
      </c>
      <c r="D2154" s="12" t="s">
        <v>24584</v>
      </c>
      <c r="E2154" s="12" t="s">
        <v>24585</v>
      </c>
      <c r="F2154" s="12" t="s">
        <v>24586</v>
      </c>
      <c r="G2154" s="12">
        <v>2021</v>
      </c>
      <c r="H2154" s="70">
        <v>44429</v>
      </c>
      <c r="K2154" s="12" t="s">
        <v>24587</v>
      </c>
    </row>
    <row r="2155" spans="1:11" ht="15.75" customHeight="1">
      <c r="A2155" s="12">
        <v>34440586</v>
      </c>
      <c r="B2155" s="12" t="s">
        <v>24588</v>
      </c>
      <c r="C2155" s="12" t="s">
        <v>24589</v>
      </c>
      <c r="D2155" s="12" t="s">
        <v>24590</v>
      </c>
      <c r="E2155" s="12" t="s">
        <v>24591</v>
      </c>
      <c r="F2155" s="12" t="s">
        <v>24592</v>
      </c>
      <c r="G2155" s="12">
        <v>2021</v>
      </c>
      <c r="H2155" s="70">
        <v>44435</v>
      </c>
      <c r="I2155" s="12" t="s">
        <v>24593</v>
      </c>
      <c r="K2155" s="12" t="s">
        <v>24594</v>
      </c>
    </row>
    <row r="2156" spans="1:11" ht="15.75" customHeight="1">
      <c r="A2156" s="12">
        <v>34323972</v>
      </c>
      <c r="B2156" s="12" t="s">
        <v>24595</v>
      </c>
      <c r="C2156" s="12" t="s">
        <v>24596</v>
      </c>
      <c r="D2156" s="12" t="s">
        <v>24597</v>
      </c>
      <c r="E2156" s="12" t="s">
        <v>24598</v>
      </c>
      <c r="F2156" s="12" t="s">
        <v>2860</v>
      </c>
      <c r="G2156" s="12">
        <v>2021</v>
      </c>
      <c r="H2156" s="70">
        <v>44406</v>
      </c>
      <c r="I2156" s="12" t="s">
        <v>24599</v>
      </c>
      <c r="K2156" s="12" t="s">
        <v>24600</v>
      </c>
    </row>
    <row r="2157" spans="1:11" ht="15.75" customHeight="1">
      <c r="A2157" s="12">
        <v>34426450</v>
      </c>
      <c r="B2157" s="12" t="s">
        <v>24601</v>
      </c>
      <c r="C2157" s="12" t="s">
        <v>24602</v>
      </c>
      <c r="D2157" s="12" t="s">
        <v>24603</v>
      </c>
      <c r="E2157" s="12" t="s">
        <v>24604</v>
      </c>
      <c r="F2157" s="12" t="s">
        <v>15779</v>
      </c>
      <c r="G2157" s="12">
        <v>2021</v>
      </c>
      <c r="H2157" s="70">
        <v>44432</v>
      </c>
      <c r="I2157" s="12" t="s">
        <v>24605</v>
      </c>
      <c r="K2157" s="12" t="s">
        <v>24606</v>
      </c>
    </row>
    <row r="2158" spans="1:11" ht="15.75" customHeight="1">
      <c r="A2158" s="12">
        <v>34497776</v>
      </c>
      <c r="B2158" s="12" t="s">
        <v>24607</v>
      </c>
      <c r="C2158" s="12" t="s">
        <v>24608</v>
      </c>
      <c r="D2158" s="12" t="s">
        <v>24609</v>
      </c>
      <c r="E2158" s="12" t="s">
        <v>20843</v>
      </c>
      <c r="F2158" s="12" t="s">
        <v>559</v>
      </c>
      <c r="G2158" s="12">
        <v>2021</v>
      </c>
      <c r="H2158" s="70">
        <v>44448</v>
      </c>
      <c r="I2158" s="12" t="s">
        <v>24610</v>
      </c>
      <c r="K2158" s="12" t="s">
        <v>24611</v>
      </c>
    </row>
    <row r="2159" spans="1:11" ht="15.75" customHeight="1">
      <c r="A2159" s="12">
        <v>34572612</v>
      </c>
      <c r="B2159" s="12" t="s">
        <v>24612</v>
      </c>
      <c r="C2159" s="12" t="s">
        <v>24613</v>
      </c>
      <c r="D2159" s="12" t="s">
        <v>24614</v>
      </c>
      <c r="E2159" s="12" t="s">
        <v>24615</v>
      </c>
      <c r="F2159" s="12" t="s">
        <v>5631</v>
      </c>
      <c r="G2159" s="12">
        <v>2021</v>
      </c>
      <c r="H2159" s="70">
        <v>44467</v>
      </c>
      <c r="I2159" s="12" t="s">
        <v>24616</v>
      </c>
      <c r="K2159" s="12" t="s">
        <v>24617</v>
      </c>
    </row>
    <row r="2160" spans="1:11" ht="15.75" customHeight="1">
      <c r="A2160" s="12">
        <v>34577786</v>
      </c>
      <c r="B2160" s="12" t="s">
        <v>24618</v>
      </c>
      <c r="C2160" s="12" t="s">
        <v>24619</v>
      </c>
      <c r="D2160" s="12" t="s">
        <v>24620</v>
      </c>
      <c r="E2160" s="12" t="s">
        <v>22846</v>
      </c>
      <c r="F2160" s="12" t="s">
        <v>24621</v>
      </c>
      <c r="G2160" s="12">
        <v>2021</v>
      </c>
      <c r="H2160" s="70">
        <v>44467</v>
      </c>
      <c r="I2160" s="12" t="s">
        <v>24622</v>
      </c>
      <c r="K2160" s="12" t="s">
        <v>24623</v>
      </c>
    </row>
    <row r="2161" spans="1:11" ht="15.75" customHeight="1">
      <c r="A2161" s="12">
        <v>34342542</v>
      </c>
      <c r="B2161" s="12" t="s">
        <v>24624</v>
      </c>
      <c r="C2161" s="12" t="s">
        <v>24625</v>
      </c>
      <c r="D2161" s="12" t="s">
        <v>24626</v>
      </c>
      <c r="E2161" s="12" t="s">
        <v>20262</v>
      </c>
      <c r="F2161" s="12" t="s">
        <v>15494</v>
      </c>
      <c r="G2161" s="12">
        <v>2021</v>
      </c>
      <c r="H2161" s="70">
        <v>44411</v>
      </c>
      <c r="I2161" s="12" t="s">
        <v>24627</v>
      </c>
      <c r="K2161" s="12" t="s">
        <v>24628</v>
      </c>
    </row>
    <row r="2162" spans="1:11" ht="15.75" customHeight="1">
      <c r="A2162" s="12">
        <v>32883750</v>
      </c>
      <c r="B2162" s="12" t="s">
        <v>24629</v>
      </c>
      <c r="C2162" s="12" t="s">
        <v>24630</v>
      </c>
      <c r="D2162" s="12" t="s">
        <v>24631</v>
      </c>
      <c r="E2162" s="12" t="s">
        <v>24632</v>
      </c>
      <c r="F2162" s="12" t="s">
        <v>251</v>
      </c>
      <c r="G2162" s="12">
        <v>2021</v>
      </c>
      <c r="H2162" s="70">
        <v>44079</v>
      </c>
      <c r="I2162" s="12" t="s">
        <v>24633</v>
      </c>
      <c r="K2162" s="12" t="s">
        <v>24634</v>
      </c>
    </row>
    <row r="2163" spans="1:11" ht="15.75" customHeight="1">
      <c r="A2163" s="12">
        <v>33106438</v>
      </c>
      <c r="B2163" s="12" t="s">
        <v>24635</v>
      </c>
      <c r="C2163" s="12" t="s">
        <v>24636</v>
      </c>
      <c r="D2163" s="12" t="s">
        <v>24637</v>
      </c>
      <c r="E2163" s="12" t="s">
        <v>15624</v>
      </c>
      <c r="F2163" s="12" t="s">
        <v>251</v>
      </c>
      <c r="G2163" s="12">
        <v>2021</v>
      </c>
      <c r="H2163" s="70">
        <v>44131</v>
      </c>
      <c r="K2163" s="12" t="s">
        <v>24638</v>
      </c>
    </row>
    <row r="2164" spans="1:11" ht="15.75" customHeight="1">
      <c r="A2164" s="12">
        <v>33106439</v>
      </c>
      <c r="B2164" s="12" t="s">
        <v>24639</v>
      </c>
      <c r="C2164" s="12" t="s">
        <v>24640</v>
      </c>
      <c r="D2164" s="12" t="s">
        <v>24641</v>
      </c>
      <c r="E2164" s="12" t="s">
        <v>335</v>
      </c>
      <c r="F2164" s="12" t="s">
        <v>251</v>
      </c>
      <c r="G2164" s="12">
        <v>2021</v>
      </c>
      <c r="H2164" s="70">
        <v>44131</v>
      </c>
      <c r="K2164" s="12" t="s">
        <v>24642</v>
      </c>
    </row>
    <row r="2165" spans="1:11" ht="15.75" customHeight="1">
      <c r="A2165" s="12">
        <v>33122424</v>
      </c>
      <c r="B2165" s="12" t="s">
        <v>24643</v>
      </c>
      <c r="C2165" s="12" t="s">
        <v>24644</v>
      </c>
      <c r="D2165" s="12" t="s">
        <v>24645</v>
      </c>
      <c r="E2165" s="12" t="s">
        <v>1540</v>
      </c>
      <c r="F2165" s="12" t="s">
        <v>251</v>
      </c>
      <c r="G2165" s="12">
        <v>2021</v>
      </c>
      <c r="H2165" s="70">
        <v>44134</v>
      </c>
      <c r="K2165" s="12" t="s">
        <v>24646</v>
      </c>
    </row>
    <row r="2166" spans="1:11" ht="15.75" customHeight="1">
      <c r="A2166" s="12">
        <v>33122425</v>
      </c>
      <c r="B2166" s="12" t="s">
        <v>24647</v>
      </c>
      <c r="C2166" s="12" t="s">
        <v>24648</v>
      </c>
      <c r="D2166" s="12" t="s">
        <v>24649</v>
      </c>
      <c r="E2166" s="12" t="s">
        <v>24650</v>
      </c>
      <c r="F2166" s="12" t="s">
        <v>251</v>
      </c>
      <c r="G2166" s="12">
        <v>2021</v>
      </c>
      <c r="H2166" s="70">
        <v>44134</v>
      </c>
      <c r="I2166" s="12" t="s">
        <v>24651</v>
      </c>
      <c r="J2166" s="12" t="s">
        <v>24652</v>
      </c>
      <c r="K2166" s="12" t="s">
        <v>24653</v>
      </c>
    </row>
    <row r="2167" spans="1:11" ht="15.75" customHeight="1">
      <c r="A2167" s="12">
        <v>33188137</v>
      </c>
      <c r="B2167" s="12" t="s">
        <v>24654</v>
      </c>
      <c r="C2167" s="12" t="s">
        <v>24655</v>
      </c>
      <c r="D2167" s="12" t="s">
        <v>24656</v>
      </c>
      <c r="E2167" s="12" t="s">
        <v>24657</v>
      </c>
      <c r="F2167" s="12" t="s">
        <v>251</v>
      </c>
      <c r="G2167" s="12">
        <v>2021</v>
      </c>
      <c r="H2167" s="70">
        <v>44149</v>
      </c>
      <c r="K2167" s="12" t="s">
        <v>24658</v>
      </c>
    </row>
    <row r="2168" spans="1:11" ht="15.75" customHeight="1">
      <c r="A2168" s="12">
        <v>33208509</v>
      </c>
      <c r="B2168" s="12" t="s">
        <v>24659</v>
      </c>
      <c r="C2168" s="12" t="s">
        <v>24660</v>
      </c>
      <c r="D2168" s="12" t="s">
        <v>24661</v>
      </c>
      <c r="E2168" s="12" t="s">
        <v>12412</v>
      </c>
      <c r="F2168" s="12" t="s">
        <v>251</v>
      </c>
      <c r="G2168" s="12">
        <v>2021</v>
      </c>
      <c r="H2168" s="70">
        <v>44154</v>
      </c>
      <c r="K2168" s="12" t="s">
        <v>24662</v>
      </c>
    </row>
    <row r="2169" spans="1:11" ht="15.75" customHeight="1">
      <c r="A2169" s="12">
        <v>33346588</v>
      </c>
      <c r="B2169" s="12" t="s">
        <v>24663</v>
      </c>
      <c r="C2169" s="12" t="s">
        <v>24664</v>
      </c>
      <c r="D2169" s="12" t="s">
        <v>24665</v>
      </c>
      <c r="E2169" s="12" t="s">
        <v>24666</v>
      </c>
      <c r="F2169" s="12" t="s">
        <v>128</v>
      </c>
      <c r="G2169" s="12">
        <v>2021</v>
      </c>
      <c r="H2169" s="70">
        <v>44186</v>
      </c>
      <c r="K2169" s="12" t="s">
        <v>24667</v>
      </c>
    </row>
    <row r="2170" spans="1:11" ht="15.75" customHeight="1">
      <c r="A2170" s="12">
        <v>33389266</v>
      </c>
      <c r="B2170" s="12" t="s">
        <v>24668</v>
      </c>
      <c r="C2170" s="12" t="s">
        <v>24669</v>
      </c>
      <c r="D2170" s="12" t="s">
        <v>24670</v>
      </c>
      <c r="E2170" s="12" t="s">
        <v>24671</v>
      </c>
      <c r="F2170" s="12" t="s">
        <v>24672</v>
      </c>
      <c r="G2170" s="12">
        <v>2021</v>
      </c>
      <c r="H2170" s="70">
        <v>44199</v>
      </c>
      <c r="K2170" s="12" t="s">
        <v>24673</v>
      </c>
    </row>
    <row r="2171" spans="1:11" ht="15.75" customHeight="1">
      <c r="A2171" s="12">
        <v>33412301</v>
      </c>
      <c r="B2171" s="12" t="s">
        <v>24674</v>
      </c>
      <c r="C2171" s="12" t="s">
        <v>24675</v>
      </c>
      <c r="D2171" s="12" t="s">
        <v>24676</v>
      </c>
      <c r="E2171" s="12" t="s">
        <v>24677</v>
      </c>
      <c r="F2171" s="12" t="s">
        <v>953</v>
      </c>
      <c r="G2171" s="12">
        <v>2021</v>
      </c>
      <c r="H2171" s="70">
        <v>44203</v>
      </c>
      <c r="K2171" s="12" t="s">
        <v>24678</v>
      </c>
    </row>
    <row r="2172" spans="1:11" ht="15.75" customHeight="1">
      <c r="A2172" s="12">
        <v>33560092</v>
      </c>
      <c r="B2172" s="12" t="s">
        <v>24679</v>
      </c>
      <c r="C2172" s="12" t="s">
        <v>24680</v>
      </c>
      <c r="D2172" s="12" t="s">
        <v>24681</v>
      </c>
      <c r="E2172" s="12" t="s">
        <v>14652</v>
      </c>
      <c r="F2172" s="12" t="s">
        <v>128</v>
      </c>
      <c r="G2172" s="12">
        <v>2021</v>
      </c>
      <c r="H2172" s="70">
        <v>44236</v>
      </c>
      <c r="I2172" s="12" t="s">
        <v>24682</v>
      </c>
      <c r="J2172" s="12" t="s">
        <v>24683</v>
      </c>
      <c r="K2172" s="12" t="s">
        <v>24684</v>
      </c>
    </row>
    <row r="2173" spans="1:11" ht="15.75" customHeight="1">
      <c r="A2173" s="12">
        <v>33894150</v>
      </c>
      <c r="B2173" s="12" t="s">
        <v>24685</v>
      </c>
      <c r="C2173" s="12" t="s">
        <v>24686</v>
      </c>
      <c r="D2173" s="12" t="s">
        <v>24687</v>
      </c>
      <c r="E2173" s="12" t="s">
        <v>24688</v>
      </c>
      <c r="F2173" s="12" t="s">
        <v>679</v>
      </c>
      <c r="G2173" s="12">
        <v>2021</v>
      </c>
      <c r="H2173" s="70">
        <v>44310</v>
      </c>
      <c r="K2173" s="12" t="s">
        <v>24689</v>
      </c>
    </row>
    <row r="2174" spans="1:11" ht="15.75" customHeight="1">
      <c r="A2174" s="12">
        <v>34009081</v>
      </c>
      <c r="B2174" s="12" t="s">
        <v>24690</v>
      </c>
      <c r="C2174" s="12" t="s">
        <v>24691</v>
      </c>
      <c r="D2174" s="12" t="s">
        <v>24692</v>
      </c>
      <c r="E2174" s="12" t="s">
        <v>24693</v>
      </c>
      <c r="F2174" s="12" t="s">
        <v>725</v>
      </c>
      <c r="G2174" s="12">
        <v>2021</v>
      </c>
      <c r="H2174" s="70">
        <v>44335</v>
      </c>
      <c r="K2174" s="12" t="s">
        <v>24694</v>
      </c>
    </row>
    <row r="2175" spans="1:11" ht="15.75" customHeight="1">
      <c r="A2175" s="12">
        <v>34107106</v>
      </c>
      <c r="B2175" s="12" t="s">
        <v>24695</v>
      </c>
      <c r="C2175" s="12" t="s">
        <v>24696</v>
      </c>
      <c r="D2175" s="12" t="s">
        <v>24697</v>
      </c>
      <c r="E2175" s="12" t="s">
        <v>24698</v>
      </c>
      <c r="F2175" s="12" t="s">
        <v>9196</v>
      </c>
      <c r="G2175" s="12">
        <v>2021</v>
      </c>
      <c r="H2175" s="70">
        <v>44356</v>
      </c>
      <c r="I2175" s="12" t="s">
        <v>24699</v>
      </c>
      <c r="K2175" s="12" t="s">
        <v>24700</v>
      </c>
    </row>
    <row r="2176" spans="1:11" ht="15.75" customHeight="1">
      <c r="A2176" s="12">
        <v>34110754</v>
      </c>
      <c r="B2176" s="12" t="s">
        <v>24701</v>
      </c>
      <c r="C2176" s="12" t="s">
        <v>24702</v>
      </c>
      <c r="D2176" s="12" t="s">
        <v>24703</v>
      </c>
      <c r="E2176" s="12" t="s">
        <v>24704</v>
      </c>
      <c r="F2176" s="12" t="s">
        <v>128</v>
      </c>
      <c r="G2176" s="12">
        <v>2021</v>
      </c>
      <c r="H2176" s="70">
        <v>44357</v>
      </c>
      <c r="K2176" s="12" t="s">
        <v>24705</v>
      </c>
    </row>
    <row r="2177" spans="1:11" ht="15.75" customHeight="1">
      <c r="A2177" s="12">
        <v>34117188</v>
      </c>
      <c r="B2177" s="12" t="s">
        <v>24706</v>
      </c>
      <c r="C2177" s="12" t="s">
        <v>24707</v>
      </c>
      <c r="D2177" s="12" t="s">
        <v>24708</v>
      </c>
      <c r="E2177" s="12" t="s">
        <v>24709</v>
      </c>
      <c r="F2177" s="12" t="s">
        <v>128</v>
      </c>
      <c r="G2177" s="12">
        <v>2021</v>
      </c>
      <c r="H2177" s="70">
        <v>44359</v>
      </c>
      <c r="I2177" s="12" t="s">
        <v>24710</v>
      </c>
      <c r="K2177" s="12" t="s">
        <v>24711</v>
      </c>
    </row>
    <row r="2178" spans="1:11" ht="15.75" customHeight="1">
      <c r="A2178" s="12">
        <v>34164797</v>
      </c>
      <c r="B2178" s="12" t="s">
        <v>24712</v>
      </c>
      <c r="C2178" s="12" t="s">
        <v>24713</v>
      </c>
      <c r="D2178" s="12" t="s">
        <v>24714</v>
      </c>
      <c r="E2178" s="12" t="s">
        <v>24715</v>
      </c>
      <c r="F2178" s="12" t="s">
        <v>24716</v>
      </c>
      <c r="G2178" s="12">
        <v>2021</v>
      </c>
      <c r="H2178" s="70">
        <v>44371</v>
      </c>
      <c r="I2178" s="12" t="s">
        <v>24717</v>
      </c>
      <c r="K2178" s="12" t="s">
        <v>24718</v>
      </c>
    </row>
    <row r="2179" spans="1:11" ht="15.75" customHeight="1">
      <c r="A2179" s="12">
        <v>34224899</v>
      </c>
      <c r="B2179" s="12" t="s">
        <v>24719</v>
      </c>
      <c r="C2179" s="12" t="s">
        <v>24720</v>
      </c>
      <c r="D2179" s="12" t="s">
        <v>24721</v>
      </c>
      <c r="E2179" s="12" t="s">
        <v>24722</v>
      </c>
      <c r="F2179" s="12" t="s">
        <v>3409</v>
      </c>
      <c r="G2179" s="12">
        <v>2021</v>
      </c>
      <c r="H2179" s="70">
        <v>44382</v>
      </c>
      <c r="K2179" s="12" t="s">
        <v>24723</v>
      </c>
    </row>
    <row r="2180" spans="1:11" ht="15.75" customHeight="1">
      <c r="A2180" s="12">
        <v>34225553</v>
      </c>
      <c r="B2180" s="12" t="s">
        <v>24724</v>
      </c>
      <c r="C2180" s="12" t="s">
        <v>24725</v>
      </c>
      <c r="D2180" s="12" t="s">
        <v>24726</v>
      </c>
      <c r="E2180" s="12" t="s">
        <v>871</v>
      </c>
      <c r="F2180" s="12" t="s">
        <v>2832</v>
      </c>
      <c r="G2180" s="12">
        <v>2021</v>
      </c>
      <c r="H2180" s="70">
        <v>44383</v>
      </c>
      <c r="I2180" s="12" t="s">
        <v>24727</v>
      </c>
      <c r="J2180" s="12" t="s">
        <v>24728</v>
      </c>
      <c r="K2180" s="12" t="s">
        <v>24729</v>
      </c>
    </row>
    <row r="2181" spans="1:11" ht="15.75" customHeight="1">
      <c r="A2181" s="12">
        <v>34364258</v>
      </c>
      <c r="B2181" s="12" t="s">
        <v>24730</v>
      </c>
      <c r="C2181" s="12" t="s">
        <v>24731</v>
      </c>
      <c r="D2181" s="12" t="s">
        <v>24732</v>
      </c>
      <c r="E2181" s="12" t="s">
        <v>24733</v>
      </c>
      <c r="F2181" s="12" t="s">
        <v>24734</v>
      </c>
      <c r="G2181" s="12">
        <v>2021</v>
      </c>
      <c r="H2181" s="70">
        <v>44415</v>
      </c>
      <c r="K2181" s="12" t="s">
        <v>24735</v>
      </c>
    </row>
    <row r="2182" spans="1:11" ht="15.75" customHeight="1">
      <c r="A2182" s="12">
        <v>34397971</v>
      </c>
      <c r="B2182" s="12" t="s">
        <v>24736</v>
      </c>
      <c r="C2182" s="12" t="s">
        <v>24737</v>
      </c>
      <c r="D2182" s="12" t="s">
        <v>24738</v>
      </c>
      <c r="E2182" s="12" t="s">
        <v>24739</v>
      </c>
      <c r="F2182" s="12" t="s">
        <v>128</v>
      </c>
      <c r="G2182" s="12">
        <v>2021</v>
      </c>
      <c r="H2182" s="70">
        <v>44424</v>
      </c>
      <c r="K2182" s="12" t="s">
        <v>24740</v>
      </c>
    </row>
    <row r="2183" spans="1:11" ht="15.75" customHeight="1">
      <c r="A2183" s="12">
        <v>34425937</v>
      </c>
      <c r="B2183" s="12" t="s">
        <v>24741</v>
      </c>
      <c r="C2183" s="12" t="s">
        <v>24742</v>
      </c>
      <c r="D2183" s="12" t="s">
        <v>24743</v>
      </c>
      <c r="E2183" s="12" t="s">
        <v>24744</v>
      </c>
      <c r="F2183" s="12" t="s">
        <v>443</v>
      </c>
      <c r="G2183" s="12">
        <v>2021</v>
      </c>
      <c r="H2183" s="70">
        <v>44432</v>
      </c>
      <c r="K2183" s="12" t="s">
        <v>24745</v>
      </c>
    </row>
    <row r="2184" spans="1:11" ht="15.75" customHeight="1">
      <c r="A2184" s="12">
        <v>34471222</v>
      </c>
      <c r="B2184" s="12" t="s">
        <v>24746</v>
      </c>
      <c r="C2184" s="12" t="s">
        <v>23385</v>
      </c>
      <c r="D2184" s="12" t="s">
        <v>24747</v>
      </c>
      <c r="E2184" s="12" t="s">
        <v>11458</v>
      </c>
      <c r="F2184" s="12" t="s">
        <v>7282</v>
      </c>
      <c r="G2184" s="12">
        <v>2021</v>
      </c>
      <c r="H2184" s="70">
        <v>44441</v>
      </c>
      <c r="I2184" s="12" t="s">
        <v>24748</v>
      </c>
      <c r="K2184" s="12" t="s">
        <v>24749</v>
      </c>
    </row>
    <row r="2185" spans="1:11" ht="15.75" customHeight="1">
      <c r="A2185" s="12">
        <v>34484996</v>
      </c>
      <c r="B2185" s="12" t="s">
        <v>24750</v>
      </c>
      <c r="C2185" s="12" t="s">
        <v>24751</v>
      </c>
      <c r="D2185" s="12" t="s">
        <v>24752</v>
      </c>
      <c r="E2185" s="12" t="s">
        <v>24753</v>
      </c>
      <c r="F2185" s="12" t="s">
        <v>24754</v>
      </c>
      <c r="G2185" s="12">
        <v>2021</v>
      </c>
      <c r="H2185" s="70">
        <v>44445</v>
      </c>
      <c r="I2185" s="12" t="s">
        <v>24755</v>
      </c>
      <c r="K2185" s="12" t="s">
        <v>24756</v>
      </c>
    </row>
    <row r="2186" spans="1:11" ht="15.75" customHeight="1">
      <c r="A2186" s="12">
        <v>34496152</v>
      </c>
      <c r="B2186" s="12" t="s">
        <v>24757</v>
      </c>
      <c r="C2186" s="12" t="s">
        <v>24758</v>
      </c>
      <c r="D2186" s="12" t="s">
        <v>24759</v>
      </c>
      <c r="E2186" s="12" t="s">
        <v>18182</v>
      </c>
      <c r="F2186" s="12" t="s">
        <v>7032</v>
      </c>
      <c r="G2186" s="12">
        <v>2021</v>
      </c>
      <c r="H2186" s="70">
        <v>44447</v>
      </c>
      <c r="I2186" s="12" t="s">
        <v>24760</v>
      </c>
      <c r="K2186" s="12" t="s">
        <v>24761</v>
      </c>
    </row>
    <row r="2187" spans="1:11" ht="15.75" customHeight="1">
      <c r="A2187" s="12">
        <v>34557562</v>
      </c>
      <c r="B2187" s="12" t="s">
        <v>24762</v>
      </c>
      <c r="C2187" s="12" t="s">
        <v>24763</v>
      </c>
      <c r="D2187" s="12" t="s">
        <v>24764</v>
      </c>
      <c r="E2187" s="12" t="s">
        <v>24765</v>
      </c>
      <c r="F2187" s="12" t="s">
        <v>17558</v>
      </c>
      <c r="G2187" s="12">
        <v>2021</v>
      </c>
      <c r="H2187" s="70">
        <v>44463</v>
      </c>
      <c r="I2187" s="12" t="s">
        <v>24766</v>
      </c>
      <c r="K2187" s="12" t="s">
        <v>24767</v>
      </c>
    </row>
    <row r="2188" spans="1:11" ht="15.75" customHeight="1">
      <c r="A2188" s="12">
        <v>34604467</v>
      </c>
      <c r="B2188" s="12" t="s">
        <v>24768</v>
      </c>
      <c r="C2188" s="12" t="s">
        <v>24769</v>
      </c>
      <c r="D2188" s="12" t="s">
        <v>24770</v>
      </c>
      <c r="E2188" s="12" t="s">
        <v>24771</v>
      </c>
      <c r="F2188" s="12" t="s">
        <v>22478</v>
      </c>
      <c r="G2188" s="12">
        <v>2021</v>
      </c>
      <c r="H2188" s="70">
        <v>44473</v>
      </c>
      <c r="I2188" s="12" t="s">
        <v>24772</v>
      </c>
      <c r="K2188" s="12" t="s">
        <v>24773</v>
      </c>
    </row>
    <row r="2189" spans="1:11" ht="15.75" customHeight="1">
      <c r="A2189" s="12">
        <v>35950174</v>
      </c>
      <c r="B2189" s="12" t="s">
        <v>24774</v>
      </c>
      <c r="C2189" s="12" t="s">
        <v>24775</v>
      </c>
      <c r="D2189" s="12" t="s">
        <v>24776</v>
      </c>
      <c r="E2189" s="12" t="s">
        <v>24777</v>
      </c>
      <c r="F2189" s="12" t="s">
        <v>24778</v>
      </c>
      <c r="G2189" s="12">
        <v>2021</v>
      </c>
      <c r="H2189" s="70">
        <v>44784</v>
      </c>
      <c r="I2189" s="12" t="s">
        <v>24779</v>
      </c>
      <c r="K2189" s="12" t="s">
        <v>24780</v>
      </c>
    </row>
    <row r="2190" spans="1:11" ht="15.75" customHeight="1">
      <c r="A2190" s="12">
        <v>34576759</v>
      </c>
      <c r="B2190" s="12" t="s">
        <v>24781</v>
      </c>
      <c r="C2190" s="12" t="s">
        <v>24782</v>
      </c>
      <c r="D2190" s="12" t="s">
        <v>24783</v>
      </c>
      <c r="E2190" s="12" t="s">
        <v>24784</v>
      </c>
      <c r="F2190" s="12" t="s">
        <v>11544</v>
      </c>
      <c r="G2190" s="12">
        <v>2021</v>
      </c>
      <c r="H2190" s="70">
        <v>44467</v>
      </c>
      <c r="I2190" s="12" t="s">
        <v>24785</v>
      </c>
      <c r="K2190" s="12" t="s">
        <v>24786</v>
      </c>
    </row>
    <row r="2191" spans="1:11" ht="15.75" customHeight="1">
      <c r="A2191" s="12">
        <v>34479551</v>
      </c>
      <c r="B2191" s="12" t="s">
        <v>24787</v>
      </c>
      <c r="C2191" s="12" t="s">
        <v>24788</v>
      </c>
      <c r="D2191" s="12" t="s">
        <v>24789</v>
      </c>
      <c r="E2191" s="12" t="s">
        <v>24790</v>
      </c>
      <c r="F2191" s="12" t="s">
        <v>13778</v>
      </c>
      <c r="G2191" s="12">
        <v>2021</v>
      </c>
      <c r="H2191" s="70">
        <v>44443</v>
      </c>
      <c r="I2191" s="12" t="s">
        <v>24791</v>
      </c>
      <c r="K2191" s="12" t="s">
        <v>24792</v>
      </c>
    </row>
    <row r="2192" spans="1:11" ht="15.75" customHeight="1">
      <c r="A2192" s="12">
        <v>34495263</v>
      </c>
      <c r="B2192" s="12" t="s">
        <v>24793</v>
      </c>
      <c r="C2192" s="12" t="s">
        <v>24794</v>
      </c>
      <c r="D2192" s="12" t="s">
        <v>24795</v>
      </c>
      <c r="E2192" s="12" t="s">
        <v>24796</v>
      </c>
      <c r="F2192" s="12" t="s">
        <v>15739</v>
      </c>
      <c r="G2192" s="12">
        <v>2021</v>
      </c>
      <c r="H2192" s="70">
        <v>44447</v>
      </c>
      <c r="I2192" s="12" t="s">
        <v>24797</v>
      </c>
      <c r="K2192" s="12" t="s">
        <v>24798</v>
      </c>
    </row>
    <row r="2193" spans="1:11" ht="15.75" customHeight="1">
      <c r="A2193" s="12">
        <v>34488704</v>
      </c>
      <c r="B2193" s="12" t="s">
        <v>24799</v>
      </c>
      <c r="C2193" s="12" t="s">
        <v>24800</v>
      </c>
      <c r="D2193" s="12" t="s">
        <v>24801</v>
      </c>
      <c r="E2193" s="12" t="s">
        <v>24802</v>
      </c>
      <c r="F2193" s="12" t="s">
        <v>392</v>
      </c>
      <c r="G2193" s="12">
        <v>2021</v>
      </c>
      <c r="H2193" s="70">
        <v>44446</v>
      </c>
      <c r="I2193" s="12" t="s">
        <v>24803</v>
      </c>
      <c r="K2193" s="12" t="s">
        <v>24804</v>
      </c>
    </row>
    <row r="2194" spans="1:11" ht="15.75" customHeight="1">
      <c r="A2194" s="12">
        <v>33606009</v>
      </c>
      <c r="B2194" s="12" t="s">
        <v>24805</v>
      </c>
      <c r="C2194" s="12" t="s">
        <v>24806</v>
      </c>
      <c r="D2194" s="12" t="s">
        <v>24807</v>
      </c>
      <c r="E2194" s="12" t="s">
        <v>8366</v>
      </c>
      <c r="F2194" s="12" t="s">
        <v>851</v>
      </c>
      <c r="G2194" s="12">
        <v>2021</v>
      </c>
      <c r="H2194" s="70">
        <v>44246</v>
      </c>
      <c r="I2194" s="12" t="s">
        <v>24808</v>
      </c>
      <c r="K2194" s="12" t="s">
        <v>24809</v>
      </c>
    </row>
    <row r="2195" spans="1:11" ht="15.75" customHeight="1">
      <c r="A2195" s="12">
        <v>34492008</v>
      </c>
      <c r="B2195" s="12" t="s">
        <v>24810</v>
      </c>
      <c r="C2195" s="12" t="s">
        <v>24811</v>
      </c>
      <c r="D2195" s="12" t="s">
        <v>24812</v>
      </c>
      <c r="E2195" s="12" t="s">
        <v>22103</v>
      </c>
      <c r="F2195" s="12" t="s">
        <v>18049</v>
      </c>
      <c r="G2195" s="12">
        <v>2021</v>
      </c>
      <c r="H2195" s="70">
        <v>44446</v>
      </c>
      <c r="I2195" s="12" t="s">
        <v>24813</v>
      </c>
      <c r="K2195" s="12" t="s">
        <v>24814</v>
      </c>
    </row>
    <row r="2196" spans="1:11" ht="15.75" customHeight="1">
      <c r="A2196" s="12">
        <v>34571990</v>
      </c>
      <c r="B2196" s="12" t="s">
        <v>24815</v>
      </c>
      <c r="C2196" s="12" t="s">
        <v>24816</v>
      </c>
      <c r="D2196" s="12" t="s">
        <v>24817</v>
      </c>
      <c r="E2196" s="12" t="s">
        <v>24818</v>
      </c>
      <c r="F2196" s="12" t="s">
        <v>24819</v>
      </c>
      <c r="G2196" s="12">
        <v>2021</v>
      </c>
      <c r="H2196" s="70">
        <v>44467</v>
      </c>
      <c r="I2196" s="12" t="s">
        <v>24820</v>
      </c>
      <c r="K2196" s="12" t="s">
        <v>24821</v>
      </c>
    </row>
    <row r="2197" spans="1:11" ht="15.75" customHeight="1">
      <c r="A2197" s="12">
        <v>34568091</v>
      </c>
      <c r="B2197" s="12" t="s">
        <v>24822</v>
      </c>
      <c r="C2197" s="12" t="s">
        <v>24823</v>
      </c>
      <c r="D2197" s="12" t="s">
        <v>24824</v>
      </c>
      <c r="E2197" s="12" t="s">
        <v>21616</v>
      </c>
      <c r="F2197" s="12" t="s">
        <v>559</v>
      </c>
      <c r="G2197" s="12">
        <v>2021</v>
      </c>
      <c r="H2197" s="70">
        <v>44466</v>
      </c>
      <c r="I2197" s="12" t="s">
        <v>24825</v>
      </c>
      <c r="K2197" s="12" t="s">
        <v>24826</v>
      </c>
    </row>
    <row r="2198" spans="1:11" ht="15.75" customHeight="1">
      <c r="A2198" s="12">
        <v>34378560</v>
      </c>
      <c r="B2198" s="12" t="s">
        <v>24827</v>
      </c>
      <c r="C2198" s="12" t="s">
        <v>24828</v>
      </c>
      <c r="D2198" s="12" t="s">
        <v>24829</v>
      </c>
      <c r="E2198" s="12" t="s">
        <v>24830</v>
      </c>
      <c r="F2198" s="12" t="s">
        <v>24831</v>
      </c>
      <c r="G2198" s="12">
        <v>2021</v>
      </c>
      <c r="H2198" s="70">
        <v>44419</v>
      </c>
      <c r="K2198" s="12" t="s">
        <v>24832</v>
      </c>
    </row>
    <row r="2199" spans="1:11" ht="15.75" customHeight="1">
      <c r="A2199" s="12">
        <v>34521367</v>
      </c>
      <c r="B2199" s="12" t="s">
        <v>24833</v>
      </c>
      <c r="C2199" s="12" t="s">
        <v>24834</v>
      </c>
      <c r="D2199" s="12" t="s">
        <v>24835</v>
      </c>
      <c r="E2199" s="12" t="s">
        <v>24836</v>
      </c>
      <c r="F2199" s="12" t="s">
        <v>341</v>
      </c>
      <c r="G2199" s="12">
        <v>2021</v>
      </c>
      <c r="H2199" s="70">
        <v>44454</v>
      </c>
      <c r="I2199" s="12" t="s">
        <v>24837</v>
      </c>
      <c r="K2199" s="12" t="s">
        <v>24838</v>
      </c>
    </row>
    <row r="2200" spans="1:11" ht="15.75" customHeight="1">
      <c r="A2200" s="12">
        <v>33674869</v>
      </c>
      <c r="B2200" s="12" t="s">
        <v>24839</v>
      </c>
      <c r="C2200" s="12" t="s">
        <v>24840</v>
      </c>
      <c r="D2200" s="12" t="s">
        <v>24841</v>
      </c>
      <c r="E2200" s="12" t="s">
        <v>24842</v>
      </c>
      <c r="F2200" s="12" t="s">
        <v>851</v>
      </c>
      <c r="G2200" s="12">
        <v>2021</v>
      </c>
      <c r="H2200" s="70">
        <v>44261</v>
      </c>
      <c r="I2200" s="12" t="s">
        <v>24843</v>
      </c>
      <c r="K2200" s="12" t="s">
        <v>24844</v>
      </c>
    </row>
    <row r="2201" spans="1:11" ht="15.75" customHeight="1">
      <c r="A2201" s="12">
        <v>33744938</v>
      </c>
      <c r="B2201" s="12" t="s">
        <v>24845</v>
      </c>
      <c r="C2201" s="12" t="s">
        <v>24846</v>
      </c>
      <c r="D2201" s="12" t="s">
        <v>24847</v>
      </c>
      <c r="E2201" s="12" t="s">
        <v>24848</v>
      </c>
      <c r="F2201" s="12" t="s">
        <v>851</v>
      </c>
      <c r="G2201" s="12">
        <v>2021</v>
      </c>
      <c r="H2201" s="70">
        <v>44276</v>
      </c>
      <c r="K2201" s="12" t="s">
        <v>24849</v>
      </c>
    </row>
    <row r="2202" spans="1:11" ht="15.75" customHeight="1">
      <c r="A2202" s="12">
        <v>34278431</v>
      </c>
      <c r="B2202" s="12" t="s">
        <v>24850</v>
      </c>
      <c r="C2202" s="12" t="s">
        <v>24851</v>
      </c>
      <c r="D2202" s="12" t="s">
        <v>24852</v>
      </c>
      <c r="E2202" s="12" t="s">
        <v>24853</v>
      </c>
      <c r="F2202" s="12" t="s">
        <v>11453</v>
      </c>
      <c r="G2202" s="12">
        <v>2021</v>
      </c>
      <c r="H2202" s="70">
        <v>44396</v>
      </c>
      <c r="K2202" s="12" t="s">
        <v>24854</v>
      </c>
    </row>
    <row r="2203" spans="1:11" ht="15.75" customHeight="1">
      <c r="A2203" s="12">
        <v>34526512</v>
      </c>
      <c r="B2203" s="12" t="s">
        <v>24855</v>
      </c>
      <c r="C2203" s="12" t="s">
        <v>24856</v>
      </c>
      <c r="D2203" s="12" t="s">
        <v>24857</v>
      </c>
      <c r="E2203" s="12" t="s">
        <v>9513</v>
      </c>
      <c r="F2203" s="12" t="s">
        <v>7079</v>
      </c>
      <c r="G2203" s="12">
        <v>2021</v>
      </c>
      <c r="H2203" s="70">
        <v>44455</v>
      </c>
      <c r="I2203" s="12" t="s">
        <v>24858</v>
      </c>
      <c r="K2203" s="12" t="s">
        <v>24859</v>
      </c>
    </row>
    <row r="2204" spans="1:11" ht="15.75" customHeight="1">
      <c r="A2204" s="12">
        <v>34575278</v>
      </c>
      <c r="B2204" s="12" t="s">
        <v>24860</v>
      </c>
      <c r="C2204" s="12" t="s">
        <v>24861</v>
      </c>
      <c r="D2204" s="12" t="s">
        <v>24862</v>
      </c>
      <c r="E2204" s="12" t="s">
        <v>24863</v>
      </c>
      <c r="F2204" s="12" t="s">
        <v>7289</v>
      </c>
      <c r="G2204" s="12">
        <v>2021</v>
      </c>
      <c r="H2204" s="70">
        <v>44467</v>
      </c>
      <c r="I2204" s="12" t="s">
        <v>24864</v>
      </c>
      <c r="K2204" s="12" t="s">
        <v>24865</v>
      </c>
    </row>
    <row r="2205" spans="1:11" ht="15.75" customHeight="1">
      <c r="A2205" s="12">
        <v>34125599</v>
      </c>
      <c r="B2205" s="12" t="s">
        <v>24866</v>
      </c>
      <c r="C2205" s="12" t="s">
        <v>24867</v>
      </c>
      <c r="D2205" s="12" t="s">
        <v>24868</v>
      </c>
      <c r="E2205" s="12" t="s">
        <v>21902</v>
      </c>
      <c r="F2205" s="12" t="s">
        <v>90</v>
      </c>
      <c r="G2205" s="12">
        <v>2021</v>
      </c>
      <c r="H2205" s="70">
        <v>44361</v>
      </c>
      <c r="I2205" s="12" t="s">
        <v>24869</v>
      </c>
      <c r="K2205" s="12" t="s">
        <v>24870</v>
      </c>
    </row>
    <row r="2206" spans="1:11" ht="15.75" customHeight="1">
      <c r="A2206" s="12">
        <v>34543293</v>
      </c>
      <c r="B2206" s="12" t="s">
        <v>24871</v>
      </c>
      <c r="C2206" s="12" t="s">
        <v>24872</v>
      </c>
      <c r="D2206" s="12" t="s">
        <v>24873</v>
      </c>
      <c r="E2206" s="12" t="s">
        <v>19460</v>
      </c>
      <c r="F2206" s="12" t="s">
        <v>2175</v>
      </c>
      <c r="G2206" s="12">
        <v>2021</v>
      </c>
      <c r="H2206" s="70">
        <v>44459</v>
      </c>
      <c r="I2206" s="12" t="s">
        <v>24874</v>
      </c>
      <c r="K2206" s="12" t="s">
        <v>24875</v>
      </c>
    </row>
    <row r="2207" spans="1:11" ht="15.75" customHeight="1">
      <c r="A2207" s="12">
        <v>34570799</v>
      </c>
      <c r="B2207" s="12" t="s">
        <v>24876</v>
      </c>
      <c r="C2207" s="12" t="s">
        <v>24877</v>
      </c>
      <c r="D2207" s="12" t="s">
        <v>24878</v>
      </c>
      <c r="E2207" s="12" t="s">
        <v>24879</v>
      </c>
      <c r="F2207" s="12" t="s">
        <v>2168</v>
      </c>
      <c r="G2207" s="12">
        <v>2021</v>
      </c>
      <c r="H2207" s="70">
        <v>44466</v>
      </c>
      <c r="I2207" s="12" t="s">
        <v>24880</v>
      </c>
      <c r="K2207" s="12" t="s">
        <v>24881</v>
      </c>
    </row>
    <row r="2208" spans="1:11" ht="15.75" customHeight="1">
      <c r="A2208" s="12">
        <v>34650533</v>
      </c>
      <c r="B2208" s="12" t="s">
        <v>24882</v>
      </c>
      <c r="C2208" s="12" t="s">
        <v>24883</v>
      </c>
      <c r="D2208" s="12" t="s">
        <v>24884</v>
      </c>
      <c r="E2208" s="12" t="s">
        <v>24885</v>
      </c>
      <c r="F2208" s="12" t="s">
        <v>566</v>
      </c>
      <c r="G2208" s="12">
        <v>2021</v>
      </c>
      <c r="H2208" s="70">
        <v>44484</v>
      </c>
      <c r="I2208" s="12" t="s">
        <v>24886</v>
      </c>
      <c r="K2208" s="12" t="s">
        <v>24887</v>
      </c>
    </row>
    <row r="2209" spans="1:11" ht="15.75" customHeight="1">
      <c r="A2209" s="12">
        <v>34631180</v>
      </c>
      <c r="B2209" s="12" t="s">
        <v>24888</v>
      </c>
      <c r="C2209" s="12" t="s">
        <v>24889</v>
      </c>
      <c r="D2209" s="12" t="s">
        <v>24890</v>
      </c>
      <c r="E2209" s="12" t="s">
        <v>24891</v>
      </c>
      <c r="F2209" s="12" t="s">
        <v>24892</v>
      </c>
      <c r="G2209" s="12">
        <v>2021</v>
      </c>
      <c r="H2209" s="70">
        <v>44480</v>
      </c>
      <c r="I2209" s="12" t="s">
        <v>24893</v>
      </c>
      <c r="K2209" s="12" t="s">
        <v>24894</v>
      </c>
    </row>
    <row r="2210" spans="1:11" ht="15.75" customHeight="1">
      <c r="A2210" s="12">
        <v>34591882</v>
      </c>
      <c r="B2210" s="12" t="s">
        <v>24895</v>
      </c>
      <c r="C2210" s="12" t="s">
        <v>24896</v>
      </c>
      <c r="D2210" s="12" t="s">
        <v>24897</v>
      </c>
      <c r="E2210" s="12" t="s">
        <v>24898</v>
      </c>
      <c r="F2210" s="12" t="s">
        <v>2168</v>
      </c>
      <c r="G2210" s="12">
        <v>2021</v>
      </c>
      <c r="H2210" s="70">
        <v>44469</v>
      </c>
      <c r="I2210" s="12" t="s">
        <v>24899</v>
      </c>
      <c r="K2210" s="12" t="s">
        <v>24900</v>
      </c>
    </row>
    <row r="2211" spans="1:11" ht="15.75" customHeight="1">
      <c r="A2211" s="12">
        <v>31960732</v>
      </c>
      <c r="B2211" s="12" t="s">
        <v>24901</v>
      </c>
      <c r="C2211" s="12" t="s">
        <v>24902</v>
      </c>
      <c r="D2211" s="12" t="s">
        <v>24903</v>
      </c>
      <c r="E2211" s="12" t="s">
        <v>24904</v>
      </c>
      <c r="F2211" s="12" t="s">
        <v>24905</v>
      </c>
      <c r="G2211" s="12">
        <v>2021</v>
      </c>
      <c r="H2211" s="70">
        <v>43852</v>
      </c>
      <c r="K2211" s="12" t="s">
        <v>24906</v>
      </c>
    </row>
    <row r="2212" spans="1:11" ht="15.75" customHeight="1">
      <c r="A2212" s="12">
        <v>33341349</v>
      </c>
      <c r="B2212" s="12" t="s">
        <v>24907</v>
      </c>
      <c r="C2212" s="12" t="s">
        <v>24908</v>
      </c>
      <c r="D2212" s="12" t="s">
        <v>24909</v>
      </c>
      <c r="E2212" s="12" t="s">
        <v>24910</v>
      </c>
      <c r="F2212" s="12" t="s">
        <v>24911</v>
      </c>
      <c r="G2212" s="12">
        <v>2021</v>
      </c>
      <c r="H2212" s="70">
        <v>44185</v>
      </c>
      <c r="K2212" s="12" t="s">
        <v>24912</v>
      </c>
    </row>
    <row r="2213" spans="1:11" ht="15.75" customHeight="1">
      <c r="A2213" s="12">
        <v>33723736</v>
      </c>
      <c r="B2213" s="12" t="s">
        <v>24913</v>
      </c>
      <c r="C2213" s="12" t="s">
        <v>24914</v>
      </c>
      <c r="D2213" s="12" t="s">
        <v>24915</v>
      </c>
      <c r="E2213" s="12" t="s">
        <v>1152</v>
      </c>
      <c r="F2213" s="12" t="s">
        <v>1276</v>
      </c>
      <c r="G2213" s="12">
        <v>2021</v>
      </c>
      <c r="H2213" s="70">
        <v>44271</v>
      </c>
      <c r="I2213" s="12" t="s">
        <v>24916</v>
      </c>
      <c r="K2213" s="12" t="s">
        <v>24917</v>
      </c>
    </row>
    <row r="2214" spans="1:11" ht="15.75" customHeight="1">
      <c r="A2214" s="12">
        <v>33783414</v>
      </c>
      <c r="B2214" s="12" t="s">
        <v>24918</v>
      </c>
      <c r="C2214" s="12" t="s">
        <v>24919</v>
      </c>
      <c r="D2214" s="12" t="s">
        <v>24920</v>
      </c>
      <c r="E2214" s="12" t="s">
        <v>24921</v>
      </c>
      <c r="F2214" s="12" t="s">
        <v>128</v>
      </c>
      <c r="G2214" s="12">
        <v>2021</v>
      </c>
      <c r="H2214" s="70">
        <v>44285</v>
      </c>
      <c r="I2214" s="12" t="s">
        <v>24922</v>
      </c>
      <c r="J2214" s="12" t="s">
        <v>24923</v>
      </c>
      <c r="K2214" s="12" t="s">
        <v>24924</v>
      </c>
    </row>
    <row r="2215" spans="1:11" ht="15.75" customHeight="1">
      <c r="A2215" s="12">
        <v>33846057</v>
      </c>
      <c r="B2215" s="12" t="s">
        <v>24925</v>
      </c>
      <c r="C2215" s="12" t="s">
        <v>24926</v>
      </c>
      <c r="D2215" s="12" t="s">
        <v>24927</v>
      </c>
      <c r="E2215" s="12" t="s">
        <v>24928</v>
      </c>
      <c r="F2215" s="12" t="s">
        <v>947</v>
      </c>
      <c r="G2215" s="12">
        <v>2021</v>
      </c>
      <c r="H2215" s="70">
        <v>44299</v>
      </c>
      <c r="K2215" s="12" t="s">
        <v>24929</v>
      </c>
    </row>
    <row r="2216" spans="1:11" ht="15.75" customHeight="1">
      <c r="A2216" s="12">
        <v>33859147</v>
      </c>
      <c r="B2216" s="12" t="s">
        <v>24930</v>
      </c>
      <c r="C2216" s="12" t="s">
        <v>24931</v>
      </c>
      <c r="D2216" s="12" t="s">
        <v>24932</v>
      </c>
      <c r="E2216" s="12" t="s">
        <v>24933</v>
      </c>
      <c r="F2216" s="12" t="s">
        <v>128</v>
      </c>
      <c r="G2216" s="12">
        <v>2021</v>
      </c>
      <c r="H2216" s="70">
        <v>44302</v>
      </c>
      <c r="I2216" s="12" t="s">
        <v>24934</v>
      </c>
      <c r="K2216" s="12" t="s">
        <v>24935</v>
      </c>
    </row>
    <row r="2217" spans="1:11" ht="15.75" customHeight="1">
      <c r="A2217" s="12">
        <v>34052582</v>
      </c>
      <c r="B2217" s="12" t="s">
        <v>24936</v>
      </c>
      <c r="C2217" s="12" t="s">
        <v>24937</v>
      </c>
      <c r="D2217" s="12" t="s">
        <v>24938</v>
      </c>
      <c r="E2217" s="12" t="s">
        <v>24939</v>
      </c>
      <c r="F2217" s="12" t="s">
        <v>3104</v>
      </c>
      <c r="G2217" s="12">
        <v>2021</v>
      </c>
      <c r="H2217" s="70">
        <v>44346</v>
      </c>
      <c r="K2217" s="12" t="s">
        <v>24940</v>
      </c>
    </row>
    <row r="2218" spans="1:11" ht="15.75" customHeight="1">
      <c r="A2218" s="12">
        <v>34078564</v>
      </c>
      <c r="B2218" s="12" t="s">
        <v>24941</v>
      </c>
      <c r="C2218" s="12" t="s">
        <v>24942</v>
      </c>
      <c r="D2218" s="12" t="s">
        <v>24943</v>
      </c>
      <c r="E2218" s="12" t="s">
        <v>24944</v>
      </c>
      <c r="F2218" s="12" t="s">
        <v>605</v>
      </c>
      <c r="G2218" s="12">
        <v>2021</v>
      </c>
      <c r="H2218" s="70">
        <v>44350</v>
      </c>
      <c r="K2218" s="12" t="s">
        <v>24945</v>
      </c>
    </row>
    <row r="2219" spans="1:11" ht="15.75" customHeight="1">
      <c r="A2219" s="12">
        <v>34089202</v>
      </c>
      <c r="B2219" s="12" t="s">
        <v>24946</v>
      </c>
      <c r="C2219" s="12" t="s">
        <v>24947</v>
      </c>
      <c r="D2219" s="12" t="s">
        <v>24948</v>
      </c>
      <c r="E2219" s="12" t="s">
        <v>24949</v>
      </c>
      <c r="F2219" s="12" t="s">
        <v>10866</v>
      </c>
      <c r="G2219" s="12">
        <v>2021</v>
      </c>
      <c r="H2219" s="70">
        <v>44352</v>
      </c>
      <c r="K2219" s="12" t="s">
        <v>24950</v>
      </c>
    </row>
    <row r="2220" spans="1:11" ht="15.75" customHeight="1">
      <c r="A2220" s="12">
        <v>34096386</v>
      </c>
      <c r="B2220" s="12" t="s">
        <v>24951</v>
      </c>
      <c r="C2220" s="12" t="s">
        <v>24952</v>
      </c>
      <c r="D2220" s="12" t="s">
        <v>24953</v>
      </c>
      <c r="E2220" s="12" t="s">
        <v>11620</v>
      </c>
      <c r="F2220" s="12" t="s">
        <v>725</v>
      </c>
      <c r="G2220" s="12">
        <v>2021</v>
      </c>
      <c r="H2220" s="70">
        <v>44354</v>
      </c>
      <c r="K2220" s="12" t="s">
        <v>24954</v>
      </c>
    </row>
    <row r="2221" spans="1:11" ht="15.75" customHeight="1">
      <c r="A2221" s="12">
        <v>34110736</v>
      </c>
      <c r="B2221" s="12" t="s">
        <v>24955</v>
      </c>
      <c r="C2221" s="12" t="s">
        <v>24956</v>
      </c>
      <c r="D2221" s="12" t="s">
        <v>24957</v>
      </c>
      <c r="E2221" s="12" t="s">
        <v>13865</v>
      </c>
      <c r="F2221" s="12" t="s">
        <v>128</v>
      </c>
      <c r="G2221" s="12">
        <v>2021</v>
      </c>
      <c r="H2221" s="70">
        <v>44357</v>
      </c>
      <c r="I2221" s="12" t="s">
        <v>24958</v>
      </c>
      <c r="J2221" s="12" t="s">
        <v>24959</v>
      </c>
      <c r="K2221" s="12" t="s">
        <v>24960</v>
      </c>
    </row>
    <row r="2222" spans="1:11" ht="15.75" customHeight="1">
      <c r="A2222" s="12">
        <v>34110740</v>
      </c>
      <c r="B2222" s="12" t="s">
        <v>24961</v>
      </c>
      <c r="C2222" s="12" t="s">
        <v>24962</v>
      </c>
      <c r="D2222" s="12" t="s">
        <v>24963</v>
      </c>
      <c r="E2222" s="12" t="s">
        <v>12725</v>
      </c>
      <c r="F2222" s="12" t="s">
        <v>128</v>
      </c>
      <c r="G2222" s="12">
        <v>2021</v>
      </c>
      <c r="H2222" s="70">
        <v>44357</v>
      </c>
      <c r="K2222" s="12" t="s">
        <v>24964</v>
      </c>
    </row>
    <row r="2223" spans="1:11" ht="15.75" customHeight="1">
      <c r="A2223" s="12">
        <v>34186066</v>
      </c>
      <c r="B2223" s="12" t="s">
        <v>24965</v>
      </c>
      <c r="C2223" s="12" t="s">
        <v>24966</v>
      </c>
      <c r="D2223" s="12" t="s">
        <v>24967</v>
      </c>
      <c r="E2223" s="12" t="s">
        <v>24688</v>
      </c>
      <c r="F2223" s="12" t="s">
        <v>679</v>
      </c>
      <c r="G2223" s="12">
        <v>2021</v>
      </c>
      <c r="H2223" s="70">
        <v>44376</v>
      </c>
      <c r="K2223" s="12" t="s">
        <v>24968</v>
      </c>
    </row>
    <row r="2224" spans="1:11" ht="15.75" customHeight="1">
      <c r="A2224" s="12">
        <v>34186068</v>
      </c>
      <c r="B2224" s="12" t="s">
        <v>24969</v>
      </c>
      <c r="C2224" s="12" t="s">
        <v>1323</v>
      </c>
      <c r="D2224" s="12" t="s">
        <v>24970</v>
      </c>
      <c r="E2224" s="12" t="s">
        <v>1325</v>
      </c>
      <c r="F2224" s="12" t="s">
        <v>679</v>
      </c>
      <c r="G2224" s="12">
        <v>2021</v>
      </c>
      <c r="H2224" s="70">
        <v>44376</v>
      </c>
      <c r="K2224" s="12" t="s">
        <v>24971</v>
      </c>
    </row>
    <row r="2225" spans="1:11" ht="15.75" customHeight="1">
      <c r="A2225" s="12">
        <v>34229521</v>
      </c>
      <c r="B2225" s="12" t="s">
        <v>24972</v>
      </c>
      <c r="C2225" s="12" t="s">
        <v>24973</v>
      </c>
      <c r="D2225" s="12" t="s">
        <v>24974</v>
      </c>
      <c r="E2225" s="12" t="s">
        <v>24975</v>
      </c>
      <c r="F2225" s="12" t="s">
        <v>725</v>
      </c>
      <c r="G2225" s="12">
        <v>2021</v>
      </c>
      <c r="H2225" s="70">
        <v>44384</v>
      </c>
      <c r="K2225" s="12" t="s">
        <v>24976</v>
      </c>
    </row>
    <row r="2226" spans="1:11" ht="15.75" customHeight="1">
      <c r="A2226" s="12">
        <v>34325205</v>
      </c>
      <c r="B2226" s="12" t="s">
        <v>24977</v>
      </c>
      <c r="C2226" s="12" t="s">
        <v>24978</v>
      </c>
      <c r="D2226" s="12" t="s">
        <v>24979</v>
      </c>
      <c r="E2226" s="12" t="s">
        <v>24980</v>
      </c>
      <c r="F2226" s="12" t="s">
        <v>496</v>
      </c>
      <c r="G2226" s="12">
        <v>2021</v>
      </c>
      <c r="H2226" s="70">
        <v>44406</v>
      </c>
      <c r="K2226" s="12" t="s">
        <v>24981</v>
      </c>
    </row>
    <row r="2227" spans="1:11" ht="15.75" customHeight="1">
      <c r="A2227" s="12">
        <v>34332883</v>
      </c>
      <c r="B2227" s="12" t="s">
        <v>24982</v>
      </c>
      <c r="C2227" s="12" t="s">
        <v>24983</v>
      </c>
      <c r="D2227" s="12" t="s">
        <v>24984</v>
      </c>
      <c r="E2227" s="12" t="s">
        <v>1417</v>
      </c>
      <c r="F2227" s="12" t="s">
        <v>605</v>
      </c>
      <c r="G2227" s="12">
        <v>2021</v>
      </c>
      <c r="H2227" s="70">
        <v>44409</v>
      </c>
      <c r="K2227" s="12" t="s">
        <v>24985</v>
      </c>
    </row>
    <row r="2228" spans="1:11" ht="15.75" customHeight="1">
      <c r="A2228" s="12">
        <v>34362706</v>
      </c>
      <c r="B2228" s="12" t="s">
        <v>21888</v>
      </c>
      <c r="C2228" s="12" t="s">
        <v>24986</v>
      </c>
      <c r="D2228" s="12" t="s">
        <v>24987</v>
      </c>
      <c r="E2228" s="12" t="s">
        <v>21891</v>
      </c>
      <c r="F2228" s="12" t="s">
        <v>17771</v>
      </c>
      <c r="G2228" s="12">
        <v>2021</v>
      </c>
      <c r="H2228" s="70">
        <v>44415</v>
      </c>
      <c r="K2228" s="12" t="s">
        <v>24988</v>
      </c>
    </row>
    <row r="2229" spans="1:11" ht="15.75" customHeight="1">
      <c r="A2229" s="12">
        <v>34378266</v>
      </c>
      <c r="B2229" s="12" t="s">
        <v>24989</v>
      </c>
      <c r="C2229" s="12" t="s">
        <v>24990</v>
      </c>
      <c r="D2229" s="12" t="s">
        <v>24991</v>
      </c>
      <c r="E2229" s="12" t="s">
        <v>24992</v>
      </c>
      <c r="F2229" s="12" t="s">
        <v>24134</v>
      </c>
      <c r="G2229" s="12">
        <v>2021</v>
      </c>
      <c r="H2229" s="70">
        <v>44419</v>
      </c>
      <c r="K2229" s="12" t="s">
        <v>24993</v>
      </c>
    </row>
    <row r="2230" spans="1:11" ht="15.75" customHeight="1">
      <c r="A2230" s="12">
        <v>34533583</v>
      </c>
      <c r="B2230" s="12" t="s">
        <v>24994</v>
      </c>
      <c r="C2230" s="12" t="s">
        <v>24995</v>
      </c>
      <c r="D2230" s="12" t="s">
        <v>24996</v>
      </c>
      <c r="E2230" s="12" t="s">
        <v>24997</v>
      </c>
      <c r="F2230" s="12" t="s">
        <v>24998</v>
      </c>
      <c r="G2230" s="12">
        <v>2021</v>
      </c>
      <c r="H2230" s="70">
        <v>44456</v>
      </c>
      <c r="K2230" s="12" t="s">
        <v>24999</v>
      </c>
    </row>
    <row r="2231" spans="1:11" ht="15.75" customHeight="1">
      <c r="A2231" s="12">
        <v>34545797</v>
      </c>
      <c r="B2231" s="12" t="s">
        <v>25000</v>
      </c>
      <c r="C2231" s="12" t="s">
        <v>25001</v>
      </c>
      <c r="D2231" s="12" t="s">
        <v>25002</v>
      </c>
      <c r="E2231" s="12" t="s">
        <v>25003</v>
      </c>
      <c r="F2231" s="12" t="s">
        <v>2867</v>
      </c>
      <c r="G2231" s="12">
        <v>2021</v>
      </c>
      <c r="H2231" s="70">
        <v>44460</v>
      </c>
      <c r="I2231" s="12" t="s">
        <v>25004</v>
      </c>
      <c r="K2231" s="12" t="s">
        <v>25005</v>
      </c>
    </row>
    <row r="2232" spans="1:11" ht="15.75" customHeight="1">
      <c r="A2232" s="12">
        <v>34684219</v>
      </c>
      <c r="B2232" s="12" t="s">
        <v>25006</v>
      </c>
      <c r="C2232" s="12" t="s">
        <v>25007</v>
      </c>
      <c r="D2232" s="12" t="s">
        <v>25008</v>
      </c>
      <c r="E2232" s="12" t="s">
        <v>21676</v>
      </c>
      <c r="F2232" s="12" t="s">
        <v>20125</v>
      </c>
      <c r="G2232" s="12">
        <v>2021</v>
      </c>
      <c r="H2232" s="70">
        <v>44492</v>
      </c>
      <c r="I2232" s="12" t="s">
        <v>25009</v>
      </c>
      <c r="K2232" s="12" t="s">
        <v>25010</v>
      </c>
    </row>
    <row r="2233" spans="1:11" ht="15.75" customHeight="1">
      <c r="A2233" s="12">
        <v>34702120</v>
      </c>
      <c r="B2233" s="12" t="s">
        <v>25011</v>
      </c>
      <c r="C2233" s="12" t="s">
        <v>25012</v>
      </c>
      <c r="D2233" s="12" t="s">
        <v>25013</v>
      </c>
      <c r="E2233" s="12" t="s">
        <v>25014</v>
      </c>
      <c r="F2233" s="12" t="s">
        <v>24905</v>
      </c>
      <c r="G2233" s="12">
        <v>2021</v>
      </c>
      <c r="H2233" s="70">
        <v>44496</v>
      </c>
      <c r="K2233" s="12" t="s">
        <v>25015</v>
      </c>
    </row>
    <row r="2234" spans="1:11" ht="15.75" customHeight="1">
      <c r="A2234" s="12">
        <v>34849117</v>
      </c>
      <c r="B2234" s="12" t="s">
        <v>25016</v>
      </c>
      <c r="C2234" s="12" t="s">
        <v>25017</v>
      </c>
      <c r="D2234" s="12" t="s">
        <v>25018</v>
      </c>
      <c r="E2234" s="12" t="s">
        <v>25019</v>
      </c>
      <c r="F2234" s="12" t="s">
        <v>25020</v>
      </c>
      <c r="G2234" s="12">
        <v>2021</v>
      </c>
      <c r="H2234" s="70">
        <v>44531</v>
      </c>
      <c r="I2234" s="12" t="s">
        <v>25021</v>
      </c>
      <c r="K2234" s="12" t="s">
        <v>25022</v>
      </c>
    </row>
    <row r="2235" spans="1:11" ht="15.75" customHeight="1">
      <c r="A2235" s="12">
        <v>34882378</v>
      </c>
      <c r="B2235" s="12" t="s">
        <v>25023</v>
      </c>
      <c r="C2235" s="12" t="s">
        <v>25024</v>
      </c>
      <c r="D2235" s="12" t="s">
        <v>25025</v>
      </c>
      <c r="E2235" s="12" t="s">
        <v>25026</v>
      </c>
      <c r="F2235" s="12" t="s">
        <v>25027</v>
      </c>
      <c r="G2235" s="12">
        <v>2021</v>
      </c>
      <c r="H2235" s="70">
        <v>44539</v>
      </c>
    </row>
    <row r="2236" spans="1:11" ht="15.75" customHeight="1">
      <c r="A2236" s="12">
        <v>34981015</v>
      </c>
      <c r="B2236" s="12" t="s">
        <v>25028</v>
      </c>
      <c r="C2236" s="12" t="s">
        <v>25029</v>
      </c>
      <c r="D2236" s="12" t="s">
        <v>25030</v>
      </c>
      <c r="E2236" s="12" t="s">
        <v>25031</v>
      </c>
      <c r="F2236" s="12" t="s">
        <v>25032</v>
      </c>
      <c r="G2236" s="12">
        <v>2021</v>
      </c>
      <c r="H2236" s="70">
        <v>44565</v>
      </c>
      <c r="I2236" s="12" t="s">
        <v>25033</v>
      </c>
      <c r="K2236" s="12" t="s">
        <v>25034</v>
      </c>
    </row>
    <row r="2237" spans="1:11" ht="15.75" customHeight="1">
      <c r="A2237" s="12">
        <v>35070676</v>
      </c>
      <c r="B2237" s="12" t="s">
        <v>25035</v>
      </c>
      <c r="C2237" s="12" t="s">
        <v>25036</v>
      </c>
      <c r="D2237" s="12" t="s">
        <v>25037</v>
      </c>
      <c r="E2237" s="12" t="s">
        <v>25038</v>
      </c>
      <c r="F2237" s="12" t="s">
        <v>25039</v>
      </c>
      <c r="G2237" s="12">
        <v>2020</v>
      </c>
      <c r="H2237" s="70">
        <v>44585</v>
      </c>
      <c r="I2237" s="12" t="s">
        <v>25040</v>
      </c>
      <c r="K2237" s="12" t="s">
        <v>25041</v>
      </c>
    </row>
    <row r="2238" spans="1:11" ht="15.75" customHeight="1">
      <c r="A2238" s="12">
        <v>36105492</v>
      </c>
      <c r="B2238" s="12" t="s">
        <v>25042</v>
      </c>
      <c r="C2238" s="12" t="s">
        <v>25043</v>
      </c>
      <c r="D2238" s="12" t="s">
        <v>25044</v>
      </c>
      <c r="E2238" s="12" t="s">
        <v>25045</v>
      </c>
      <c r="F2238" s="12" t="s">
        <v>25046</v>
      </c>
      <c r="G2238" s="12">
        <v>2021</v>
      </c>
      <c r="H2238" s="70">
        <v>44819</v>
      </c>
      <c r="I2238" s="12" t="s">
        <v>25047</v>
      </c>
      <c r="K2238" s="12" t="s">
        <v>25048</v>
      </c>
    </row>
    <row r="2239" spans="1:11" ht="15.75" customHeight="1">
      <c r="A2239" s="12">
        <v>34650839</v>
      </c>
      <c r="B2239" s="12" t="s">
        <v>25049</v>
      </c>
      <c r="C2239" s="12" t="s">
        <v>25050</v>
      </c>
      <c r="D2239" s="12" t="s">
        <v>25051</v>
      </c>
      <c r="E2239" s="12" t="s">
        <v>25052</v>
      </c>
      <c r="F2239" s="12" t="s">
        <v>19238</v>
      </c>
      <c r="G2239" s="12">
        <v>2021</v>
      </c>
      <c r="H2239" s="70">
        <v>44484</v>
      </c>
      <c r="I2239" s="12" t="s">
        <v>25053</v>
      </c>
      <c r="K2239" s="12" t="s">
        <v>25054</v>
      </c>
    </row>
    <row r="2240" spans="1:11" ht="15.75" customHeight="1">
      <c r="A2240" s="12">
        <v>34681096</v>
      </c>
      <c r="B2240" s="12" t="s">
        <v>25055</v>
      </c>
      <c r="C2240" s="12" t="s">
        <v>25056</v>
      </c>
      <c r="D2240" s="12" t="s">
        <v>25057</v>
      </c>
      <c r="E2240" s="12" t="s">
        <v>25058</v>
      </c>
      <c r="F2240" s="12" t="s">
        <v>25059</v>
      </c>
      <c r="G2240" s="12">
        <v>2021</v>
      </c>
      <c r="H2240" s="70">
        <v>44492</v>
      </c>
      <c r="I2240" s="12" t="s">
        <v>25060</v>
      </c>
      <c r="K2240" s="12" t="s">
        <v>25061</v>
      </c>
    </row>
    <row r="2241" spans="1:11" ht="15.75" customHeight="1">
      <c r="A2241" s="12">
        <v>32750107</v>
      </c>
      <c r="B2241" s="12" t="s">
        <v>25062</v>
      </c>
      <c r="C2241" s="12" t="s">
        <v>25063</v>
      </c>
      <c r="D2241" s="12" t="s">
        <v>25064</v>
      </c>
      <c r="E2241" s="12" t="s">
        <v>25065</v>
      </c>
      <c r="F2241" s="12" t="s">
        <v>851</v>
      </c>
      <c r="G2241" s="12">
        <v>2021</v>
      </c>
      <c r="H2241" s="70">
        <v>44048</v>
      </c>
      <c r="I2241" s="12" t="s">
        <v>25066</v>
      </c>
      <c r="K2241" s="12" t="s">
        <v>25067</v>
      </c>
    </row>
    <row r="2242" spans="1:11" ht="15.75" customHeight="1">
      <c r="A2242" s="12">
        <v>34620929</v>
      </c>
      <c r="B2242" s="12" t="s">
        <v>25068</v>
      </c>
      <c r="C2242" s="12" t="s">
        <v>25069</v>
      </c>
      <c r="D2242" s="12" t="s">
        <v>25070</v>
      </c>
      <c r="E2242" s="12" t="s">
        <v>25071</v>
      </c>
      <c r="F2242" s="12" t="s">
        <v>7282</v>
      </c>
      <c r="G2242" s="12">
        <v>2021</v>
      </c>
      <c r="H2242" s="70">
        <v>44477</v>
      </c>
      <c r="I2242" s="12" t="s">
        <v>25072</v>
      </c>
      <c r="K2242" s="12" t="s">
        <v>25073</v>
      </c>
    </row>
    <row r="2243" spans="1:11" ht="15.75" customHeight="1">
      <c r="A2243" s="12">
        <v>34720841</v>
      </c>
      <c r="B2243" s="12" t="s">
        <v>25074</v>
      </c>
      <c r="C2243" s="12" t="s">
        <v>25075</v>
      </c>
      <c r="D2243" s="12" t="s">
        <v>25076</v>
      </c>
      <c r="E2243" s="12" t="s">
        <v>25077</v>
      </c>
      <c r="F2243" s="12" t="s">
        <v>25078</v>
      </c>
      <c r="G2243" s="12">
        <v>2021</v>
      </c>
      <c r="H2243" s="70">
        <v>44501</v>
      </c>
      <c r="I2243" s="12" t="s">
        <v>25079</v>
      </c>
      <c r="K2243" s="12" t="s">
        <v>25080</v>
      </c>
    </row>
    <row r="2244" spans="1:11" ht="15.75" customHeight="1">
      <c r="A2244" s="12">
        <v>34662351</v>
      </c>
      <c r="B2244" s="12" t="s">
        <v>25081</v>
      </c>
      <c r="C2244" s="12" t="s">
        <v>25082</v>
      </c>
      <c r="D2244" s="12" t="s">
        <v>25083</v>
      </c>
      <c r="E2244" s="12" t="s">
        <v>25084</v>
      </c>
      <c r="F2244" s="12" t="s">
        <v>2168</v>
      </c>
      <c r="G2244" s="12">
        <v>2021</v>
      </c>
      <c r="H2244" s="70">
        <v>44487</v>
      </c>
      <c r="I2244" s="12" t="s">
        <v>25085</v>
      </c>
      <c r="K2244" s="12" t="s">
        <v>25086</v>
      </c>
    </row>
    <row r="2245" spans="1:11" ht="15.75" customHeight="1">
      <c r="A2245" s="12">
        <v>34076475</v>
      </c>
      <c r="B2245" s="12" t="s">
        <v>25087</v>
      </c>
      <c r="C2245" s="12" t="s">
        <v>25088</v>
      </c>
      <c r="D2245" s="12" t="s">
        <v>25089</v>
      </c>
      <c r="E2245" s="12" t="s">
        <v>14627</v>
      </c>
      <c r="F2245" s="12" t="s">
        <v>267</v>
      </c>
      <c r="G2245" s="12">
        <v>2021</v>
      </c>
      <c r="H2245" s="70">
        <v>44349</v>
      </c>
      <c r="I2245" s="12" t="s">
        <v>25090</v>
      </c>
      <c r="K2245" s="12" t="s">
        <v>25091</v>
      </c>
    </row>
    <row r="2246" spans="1:11" ht="15.75" customHeight="1">
      <c r="A2246" s="12">
        <v>34612619</v>
      </c>
      <c r="B2246" s="12" t="s">
        <v>25092</v>
      </c>
      <c r="C2246" s="12" t="s">
        <v>25093</v>
      </c>
      <c r="D2246" s="12" t="s">
        <v>25094</v>
      </c>
      <c r="E2246" s="12" t="s">
        <v>25095</v>
      </c>
      <c r="F2246" s="12" t="s">
        <v>25096</v>
      </c>
      <c r="G2246" s="12">
        <v>2021</v>
      </c>
      <c r="H2246" s="70">
        <v>44475</v>
      </c>
      <c r="I2246" s="12" t="s">
        <v>25097</v>
      </c>
      <c r="J2246" s="12" t="s">
        <v>25098</v>
      </c>
      <c r="K2246" s="12" t="s">
        <v>25099</v>
      </c>
    </row>
    <row r="2247" spans="1:11" ht="15.75" customHeight="1">
      <c r="A2247" s="12">
        <v>34684295</v>
      </c>
      <c r="B2247" s="12" t="s">
        <v>25100</v>
      </c>
      <c r="C2247" s="12" t="s">
        <v>25101</v>
      </c>
      <c r="D2247" s="12" t="s">
        <v>25102</v>
      </c>
      <c r="E2247" s="12" t="s">
        <v>25103</v>
      </c>
      <c r="F2247" s="12" t="s">
        <v>20125</v>
      </c>
      <c r="G2247" s="12">
        <v>2021</v>
      </c>
      <c r="H2247" s="70">
        <v>44492</v>
      </c>
      <c r="I2247" s="12" t="s">
        <v>25104</v>
      </c>
      <c r="K2247" s="12" t="s">
        <v>25105</v>
      </c>
    </row>
    <row r="2248" spans="1:11" ht="15.75" customHeight="1">
      <c r="A2248" s="12">
        <v>34000039</v>
      </c>
      <c r="B2248" s="12" t="s">
        <v>25106</v>
      </c>
      <c r="C2248" s="12" t="s">
        <v>25107</v>
      </c>
      <c r="D2248" s="12" t="s">
        <v>25108</v>
      </c>
      <c r="E2248" s="12" t="s">
        <v>25109</v>
      </c>
      <c r="F2248" s="12" t="s">
        <v>851</v>
      </c>
      <c r="G2248" s="12">
        <v>2021</v>
      </c>
      <c r="H2248" s="70">
        <v>44333</v>
      </c>
      <c r="K2248" s="12" t="s">
        <v>25110</v>
      </c>
    </row>
    <row r="2249" spans="1:11" ht="15.75" customHeight="1">
      <c r="A2249" s="12">
        <v>34050737</v>
      </c>
      <c r="B2249" s="12" t="s">
        <v>25111</v>
      </c>
      <c r="C2249" s="12" t="s">
        <v>25112</v>
      </c>
      <c r="D2249" s="12" t="s">
        <v>25113</v>
      </c>
      <c r="E2249" s="12" t="s">
        <v>25114</v>
      </c>
      <c r="F2249" s="12" t="s">
        <v>851</v>
      </c>
      <c r="G2249" s="12">
        <v>2021</v>
      </c>
      <c r="H2249" s="70">
        <v>44345</v>
      </c>
      <c r="I2249" s="12" t="s">
        <v>25115</v>
      </c>
      <c r="J2249" s="12" t="s">
        <v>25116</v>
      </c>
      <c r="K2249" s="12" t="s">
        <v>25117</v>
      </c>
    </row>
    <row r="2250" spans="1:11" ht="15.75" customHeight="1">
      <c r="A2250" s="12">
        <v>34695789</v>
      </c>
      <c r="B2250" s="12" t="s">
        <v>25118</v>
      </c>
      <c r="C2250" s="12" t="s">
        <v>25119</v>
      </c>
      <c r="D2250" s="12" t="s">
        <v>25120</v>
      </c>
      <c r="E2250" s="12" t="s">
        <v>17413</v>
      </c>
      <c r="F2250" s="12" t="s">
        <v>1912</v>
      </c>
      <c r="G2250" s="12">
        <v>2021</v>
      </c>
      <c r="H2250" s="70">
        <v>44494</v>
      </c>
      <c r="I2250" s="12" t="s">
        <v>25121</v>
      </c>
      <c r="K2250" s="12" t="s">
        <v>25122</v>
      </c>
    </row>
    <row r="2251" spans="1:11" ht="15.75" customHeight="1">
      <c r="A2251" s="12">
        <v>34706763</v>
      </c>
      <c r="B2251" s="12" t="s">
        <v>25123</v>
      </c>
      <c r="C2251" s="12" t="s">
        <v>25124</v>
      </c>
      <c r="D2251" s="12" t="s">
        <v>25125</v>
      </c>
      <c r="E2251" s="12" t="s">
        <v>25126</v>
      </c>
      <c r="F2251" s="12" t="s">
        <v>25127</v>
      </c>
      <c r="G2251" s="12">
        <v>2021</v>
      </c>
      <c r="H2251" s="70">
        <v>44497</v>
      </c>
      <c r="I2251" s="12" t="s">
        <v>25128</v>
      </c>
      <c r="K2251" s="12" t="s">
        <v>25129</v>
      </c>
    </row>
    <row r="2252" spans="1:11" ht="15.75" customHeight="1">
      <c r="A2252" s="12">
        <v>34710082</v>
      </c>
      <c r="B2252" s="12" t="s">
        <v>25130</v>
      </c>
      <c r="C2252" s="12" t="s">
        <v>25131</v>
      </c>
      <c r="D2252" s="12" t="s">
        <v>25132</v>
      </c>
      <c r="E2252" s="12" t="s">
        <v>19575</v>
      </c>
      <c r="F2252" s="12" t="s">
        <v>2175</v>
      </c>
      <c r="G2252" s="12">
        <v>2021</v>
      </c>
      <c r="H2252" s="70">
        <v>44497</v>
      </c>
      <c r="I2252" s="12" t="s">
        <v>25133</v>
      </c>
      <c r="K2252" s="12" t="s">
        <v>25134</v>
      </c>
    </row>
    <row r="2253" spans="1:11" ht="15.75" customHeight="1">
      <c r="A2253" s="12">
        <v>34714865</v>
      </c>
      <c r="B2253" s="12" t="s">
        <v>25135</v>
      </c>
      <c r="C2253" s="12" t="s">
        <v>25136</v>
      </c>
      <c r="D2253" s="12" t="s">
        <v>25137</v>
      </c>
      <c r="E2253" s="12" t="s">
        <v>11046</v>
      </c>
      <c r="F2253" s="12" t="s">
        <v>2168</v>
      </c>
      <c r="G2253" s="12">
        <v>2021</v>
      </c>
      <c r="H2253" s="70">
        <v>44498</v>
      </c>
      <c r="I2253" s="12" t="s">
        <v>25138</v>
      </c>
      <c r="K2253" s="12" t="s">
        <v>25139</v>
      </c>
    </row>
    <row r="2254" spans="1:11" ht="15.75" customHeight="1">
      <c r="A2254" s="12">
        <v>33328194</v>
      </c>
      <c r="B2254" s="12" t="s">
        <v>25140</v>
      </c>
      <c r="C2254" s="12" t="s">
        <v>25141</v>
      </c>
      <c r="D2254" s="12" t="s">
        <v>25142</v>
      </c>
      <c r="E2254" s="12" t="s">
        <v>25143</v>
      </c>
      <c r="F2254" s="12" t="s">
        <v>251</v>
      </c>
      <c r="G2254" s="12">
        <v>2021</v>
      </c>
      <c r="H2254" s="70">
        <v>44182</v>
      </c>
      <c r="K2254" s="12" t="s">
        <v>25144</v>
      </c>
    </row>
    <row r="2255" spans="1:11" ht="15.75" customHeight="1">
      <c r="A2255" s="12">
        <v>33397798</v>
      </c>
      <c r="B2255" s="12" t="s">
        <v>25145</v>
      </c>
      <c r="C2255" s="12" t="s">
        <v>25146</v>
      </c>
      <c r="D2255" s="12" t="s">
        <v>25147</v>
      </c>
      <c r="E2255" s="12" t="s">
        <v>25148</v>
      </c>
      <c r="F2255" s="12" t="s">
        <v>251</v>
      </c>
      <c r="G2255" s="12">
        <v>2021</v>
      </c>
      <c r="H2255" s="70">
        <v>44201</v>
      </c>
      <c r="I2255" s="12" t="s">
        <v>25149</v>
      </c>
      <c r="K2255" s="12" t="s">
        <v>25150</v>
      </c>
    </row>
    <row r="2256" spans="1:11" ht="15.75" customHeight="1">
      <c r="A2256" s="12">
        <v>33833149</v>
      </c>
      <c r="B2256" s="12" t="s">
        <v>25151</v>
      </c>
      <c r="C2256" s="12" t="s">
        <v>25152</v>
      </c>
      <c r="D2256" s="12" t="s">
        <v>25153</v>
      </c>
      <c r="E2256" s="12" t="s">
        <v>13591</v>
      </c>
      <c r="F2256" s="12" t="s">
        <v>128</v>
      </c>
      <c r="G2256" s="12">
        <v>2021</v>
      </c>
      <c r="H2256" s="70">
        <v>44295</v>
      </c>
      <c r="K2256" s="12" t="s">
        <v>25154</v>
      </c>
    </row>
    <row r="2257" spans="1:11" ht="15.75" customHeight="1">
      <c r="A2257" s="12">
        <v>33859144</v>
      </c>
      <c r="B2257" s="12" t="s">
        <v>25155</v>
      </c>
      <c r="C2257" s="12" t="s">
        <v>25156</v>
      </c>
      <c r="D2257" s="12" t="s">
        <v>25157</v>
      </c>
      <c r="E2257" s="12" t="s">
        <v>25158</v>
      </c>
      <c r="F2257" s="12" t="s">
        <v>128</v>
      </c>
      <c r="G2257" s="12">
        <v>2021</v>
      </c>
      <c r="H2257" s="70">
        <v>44302</v>
      </c>
      <c r="K2257" s="12" t="s">
        <v>25159</v>
      </c>
    </row>
    <row r="2258" spans="1:11" ht="15.75" customHeight="1">
      <c r="A2258" s="12">
        <v>33865675</v>
      </c>
      <c r="B2258" s="12" t="s">
        <v>25160</v>
      </c>
      <c r="C2258" s="12" t="s">
        <v>6753</v>
      </c>
      <c r="D2258" s="12" t="s">
        <v>25161</v>
      </c>
      <c r="E2258" s="12" t="s">
        <v>6755</v>
      </c>
      <c r="F2258" s="12" t="s">
        <v>2725</v>
      </c>
      <c r="G2258" s="12">
        <v>2021</v>
      </c>
      <c r="H2258" s="70">
        <v>44304</v>
      </c>
      <c r="I2258" s="12" t="s">
        <v>25162</v>
      </c>
      <c r="J2258" s="12" t="s">
        <v>25163</v>
      </c>
      <c r="K2258" s="12" t="s">
        <v>25164</v>
      </c>
    </row>
    <row r="2259" spans="1:11" ht="15.75" customHeight="1">
      <c r="A2259" s="12">
        <v>33993163</v>
      </c>
      <c r="B2259" s="12" t="s">
        <v>25165</v>
      </c>
      <c r="C2259" s="12" t="s">
        <v>25166</v>
      </c>
      <c r="D2259" s="12" t="s">
        <v>25167</v>
      </c>
      <c r="E2259" s="12" t="s">
        <v>25168</v>
      </c>
      <c r="F2259" s="12" t="s">
        <v>128</v>
      </c>
      <c r="G2259" s="12">
        <v>2021</v>
      </c>
      <c r="H2259" s="70">
        <v>44332</v>
      </c>
      <c r="I2259" s="12" t="s">
        <v>25169</v>
      </c>
      <c r="J2259" s="12" t="s">
        <v>25170</v>
      </c>
      <c r="K2259" s="12" t="s">
        <v>25171</v>
      </c>
    </row>
    <row r="2260" spans="1:11" ht="15.75" customHeight="1">
      <c r="A2260" s="12">
        <v>33993165</v>
      </c>
      <c r="B2260" s="12" t="s">
        <v>25172</v>
      </c>
      <c r="C2260" s="12" t="s">
        <v>25173</v>
      </c>
      <c r="D2260" s="12" t="s">
        <v>25174</v>
      </c>
      <c r="E2260" s="12" t="s">
        <v>25175</v>
      </c>
      <c r="F2260" s="12" t="s">
        <v>128</v>
      </c>
      <c r="G2260" s="12">
        <v>2021</v>
      </c>
      <c r="H2260" s="70">
        <v>44332</v>
      </c>
      <c r="I2260" s="12" t="s">
        <v>25176</v>
      </c>
      <c r="J2260" s="12" t="s">
        <v>25177</v>
      </c>
      <c r="K2260" s="12" t="s">
        <v>25178</v>
      </c>
    </row>
    <row r="2261" spans="1:11" ht="15.75" customHeight="1">
      <c r="A2261" s="12">
        <v>34009918</v>
      </c>
      <c r="B2261" s="12" t="s">
        <v>25179</v>
      </c>
      <c r="C2261" s="12" t="s">
        <v>25180</v>
      </c>
      <c r="D2261" s="12" t="s">
        <v>25181</v>
      </c>
      <c r="E2261" s="12" t="s">
        <v>25182</v>
      </c>
      <c r="F2261" s="12" t="s">
        <v>128</v>
      </c>
      <c r="G2261" s="12">
        <v>2021</v>
      </c>
      <c r="H2261" s="70">
        <v>44335</v>
      </c>
      <c r="K2261" s="12" t="s">
        <v>25183</v>
      </c>
    </row>
    <row r="2262" spans="1:11" ht="15.75" customHeight="1">
      <c r="A2262" s="12">
        <v>34045364</v>
      </c>
      <c r="B2262" s="12" t="s">
        <v>25184</v>
      </c>
      <c r="C2262" s="12" t="s">
        <v>25185</v>
      </c>
      <c r="D2262" s="12" t="s">
        <v>25186</v>
      </c>
      <c r="E2262" s="12" t="s">
        <v>25187</v>
      </c>
      <c r="F2262" s="12" t="s">
        <v>251</v>
      </c>
      <c r="G2262" s="12">
        <v>2021</v>
      </c>
      <c r="H2262" s="70">
        <v>44344</v>
      </c>
      <c r="I2262" s="12" t="s">
        <v>25188</v>
      </c>
      <c r="K2262" s="12" t="s">
        <v>25189</v>
      </c>
    </row>
    <row r="2263" spans="1:11" ht="15.75" customHeight="1">
      <c r="A2263" s="12">
        <v>34087450</v>
      </c>
      <c r="B2263" s="12" t="s">
        <v>25190</v>
      </c>
      <c r="C2263" s="12" t="s">
        <v>25191</v>
      </c>
      <c r="D2263" s="12" t="s">
        <v>25192</v>
      </c>
      <c r="E2263" s="12" t="s">
        <v>25193</v>
      </c>
      <c r="F2263" s="12" t="s">
        <v>25194</v>
      </c>
      <c r="G2263" s="12">
        <v>2021</v>
      </c>
      <c r="H2263" s="70">
        <v>44351</v>
      </c>
      <c r="K2263" s="12" t="s">
        <v>25195</v>
      </c>
    </row>
    <row r="2264" spans="1:11" ht="15.75" customHeight="1">
      <c r="A2264" s="12">
        <v>34174039</v>
      </c>
      <c r="B2264" s="12" t="s">
        <v>25196</v>
      </c>
      <c r="C2264" s="12" t="s">
        <v>25197</v>
      </c>
      <c r="D2264" s="12" t="s">
        <v>25198</v>
      </c>
      <c r="E2264" s="12" t="s">
        <v>25199</v>
      </c>
      <c r="F2264" s="12" t="s">
        <v>128</v>
      </c>
      <c r="G2264" s="12">
        <v>2021</v>
      </c>
      <c r="H2264" s="70">
        <v>44373</v>
      </c>
      <c r="I2264" s="12" t="s">
        <v>25200</v>
      </c>
      <c r="K2264" s="12" t="s">
        <v>25201</v>
      </c>
    </row>
    <row r="2265" spans="1:11" ht="15.75" customHeight="1">
      <c r="A2265" s="12">
        <v>34233535</v>
      </c>
      <c r="B2265" s="12" t="s">
        <v>25202</v>
      </c>
      <c r="C2265" s="12" t="s">
        <v>25203</v>
      </c>
      <c r="D2265" s="12" t="s">
        <v>25204</v>
      </c>
      <c r="E2265" s="12" t="s">
        <v>25205</v>
      </c>
      <c r="F2265" s="12" t="s">
        <v>725</v>
      </c>
      <c r="G2265" s="12">
        <v>2021</v>
      </c>
      <c r="H2265" s="70">
        <v>44385</v>
      </c>
      <c r="K2265" s="12" t="s">
        <v>25206</v>
      </c>
    </row>
    <row r="2266" spans="1:11" ht="15.75" customHeight="1">
      <c r="A2266" s="12">
        <v>34311604</v>
      </c>
      <c r="B2266" s="12" t="s">
        <v>25207</v>
      </c>
      <c r="C2266" s="12" t="s">
        <v>25208</v>
      </c>
      <c r="D2266" s="12" t="s">
        <v>25209</v>
      </c>
      <c r="E2266" s="12" t="s">
        <v>23056</v>
      </c>
      <c r="F2266" s="12" t="s">
        <v>725</v>
      </c>
      <c r="G2266" s="12">
        <v>2021</v>
      </c>
      <c r="H2266" s="70">
        <v>44404</v>
      </c>
      <c r="I2266" s="12" t="s">
        <v>25210</v>
      </c>
      <c r="J2266" s="12" t="s">
        <v>25211</v>
      </c>
      <c r="K2266" s="12" t="s">
        <v>25212</v>
      </c>
    </row>
    <row r="2267" spans="1:11" ht="15.75" customHeight="1">
      <c r="A2267" s="12">
        <v>34321448</v>
      </c>
      <c r="B2267" s="12" t="s">
        <v>25213</v>
      </c>
      <c r="C2267" s="12" t="s">
        <v>25214</v>
      </c>
      <c r="D2267" s="12" t="s">
        <v>25215</v>
      </c>
      <c r="E2267" s="12" t="s">
        <v>23660</v>
      </c>
      <c r="F2267" s="12" t="s">
        <v>11445</v>
      </c>
      <c r="G2267" s="12">
        <v>2021</v>
      </c>
      <c r="H2267" s="70">
        <v>44406</v>
      </c>
      <c r="K2267" s="12" t="s">
        <v>25216</v>
      </c>
    </row>
    <row r="2268" spans="1:11" ht="15.75" customHeight="1">
      <c r="A2268" s="12">
        <v>34390765</v>
      </c>
      <c r="B2268" s="12" t="s">
        <v>25217</v>
      </c>
      <c r="C2268" s="12" t="s">
        <v>25218</v>
      </c>
      <c r="D2268" s="12" t="s">
        <v>25219</v>
      </c>
      <c r="E2268" s="12" t="s">
        <v>21358</v>
      </c>
      <c r="F2268" s="12" t="s">
        <v>97</v>
      </c>
      <c r="G2268" s="12">
        <v>2021</v>
      </c>
      <c r="H2268" s="70">
        <v>44422</v>
      </c>
      <c r="K2268" s="12" t="s">
        <v>25220</v>
      </c>
    </row>
    <row r="2269" spans="1:11" ht="15.75" customHeight="1">
      <c r="A2269" s="12">
        <v>34418493</v>
      </c>
      <c r="B2269" s="12" t="s">
        <v>25221</v>
      </c>
      <c r="C2269" s="12" t="s">
        <v>25222</v>
      </c>
      <c r="D2269" s="12" t="s">
        <v>25223</v>
      </c>
      <c r="E2269" s="12" t="s">
        <v>25224</v>
      </c>
      <c r="F2269" s="12" t="s">
        <v>97</v>
      </c>
      <c r="G2269" s="12">
        <v>2021</v>
      </c>
      <c r="H2269" s="70">
        <v>44429</v>
      </c>
      <c r="K2269" s="12" t="s">
        <v>25225</v>
      </c>
    </row>
    <row r="2270" spans="1:11" ht="15.75" customHeight="1">
      <c r="A2270" s="12">
        <v>34480919</v>
      </c>
      <c r="B2270" s="12" t="s">
        <v>25226</v>
      </c>
      <c r="C2270" s="12" t="s">
        <v>25227</v>
      </c>
      <c r="D2270" s="12" t="s">
        <v>25228</v>
      </c>
      <c r="E2270" s="12" t="s">
        <v>25229</v>
      </c>
      <c r="F2270" s="12" t="s">
        <v>25230</v>
      </c>
      <c r="G2270" s="12">
        <v>2021</v>
      </c>
      <c r="H2270" s="70">
        <v>44443</v>
      </c>
      <c r="K2270" s="12" t="s">
        <v>25231</v>
      </c>
    </row>
    <row r="2271" spans="1:11" ht="15.75" customHeight="1">
      <c r="A2271" s="12">
        <v>34520263</v>
      </c>
      <c r="B2271" s="12" t="s">
        <v>25232</v>
      </c>
      <c r="C2271" s="12" t="s">
        <v>25233</v>
      </c>
      <c r="D2271" s="12" t="s">
        <v>25234</v>
      </c>
      <c r="E2271" s="12" t="s">
        <v>25235</v>
      </c>
      <c r="F2271" s="12" t="s">
        <v>9491</v>
      </c>
      <c r="G2271" s="12">
        <v>2021</v>
      </c>
      <c r="H2271" s="70">
        <v>44453</v>
      </c>
      <c r="K2271" s="12" t="s">
        <v>25236</v>
      </c>
    </row>
    <row r="2272" spans="1:11" ht="15.75" customHeight="1">
      <c r="A2272" s="12">
        <v>34724400</v>
      </c>
      <c r="B2272" s="12" t="s">
        <v>25237</v>
      </c>
      <c r="C2272" s="12" t="s">
        <v>25238</v>
      </c>
      <c r="D2272" s="12" t="s">
        <v>25239</v>
      </c>
      <c r="E2272" s="12" t="s">
        <v>25240</v>
      </c>
      <c r="F2272" s="12" t="s">
        <v>21583</v>
      </c>
      <c r="G2272" s="12">
        <v>2021</v>
      </c>
      <c r="H2272" s="70">
        <v>44501</v>
      </c>
      <c r="K2272" s="12" t="s">
        <v>25241</v>
      </c>
    </row>
    <row r="2273" spans="1:11" ht="15.75" customHeight="1">
      <c r="A2273" s="12">
        <v>34730837</v>
      </c>
      <c r="B2273" s="12" t="s">
        <v>25242</v>
      </c>
      <c r="C2273" s="12" t="s">
        <v>25243</v>
      </c>
      <c r="D2273" s="12" t="s">
        <v>25244</v>
      </c>
      <c r="E2273" s="12" t="s">
        <v>13322</v>
      </c>
      <c r="F2273" s="12" t="s">
        <v>25245</v>
      </c>
      <c r="G2273" s="12">
        <v>2021</v>
      </c>
      <c r="H2273" s="70">
        <v>44503</v>
      </c>
    </row>
    <row r="2274" spans="1:11" ht="15.75" customHeight="1">
      <c r="A2274" s="12">
        <v>34742364</v>
      </c>
      <c r="B2274" s="12" t="s">
        <v>25246</v>
      </c>
      <c r="C2274" s="12" t="s">
        <v>25247</v>
      </c>
      <c r="D2274" s="12" t="s">
        <v>25248</v>
      </c>
      <c r="E2274" s="12" t="s">
        <v>25249</v>
      </c>
      <c r="F2274" s="12" t="s">
        <v>443</v>
      </c>
      <c r="G2274" s="12">
        <v>2021</v>
      </c>
      <c r="H2274" s="70">
        <v>44507</v>
      </c>
      <c r="K2274" s="12" t="s">
        <v>25250</v>
      </c>
    </row>
    <row r="2275" spans="1:11" ht="15.75" customHeight="1">
      <c r="A2275" s="12">
        <v>34796625</v>
      </c>
      <c r="B2275" s="12" t="s">
        <v>25251</v>
      </c>
      <c r="C2275" s="12" t="s">
        <v>25252</v>
      </c>
      <c r="D2275" s="12" t="s">
        <v>25253</v>
      </c>
      <c r="E2275" s="12" t="s">
        <v>25254</v>
      </c>
      <c r="F2275" s="12" t="s">
        <v>3181</v>
      </c>
      <c r="G2275" s="12">
        <v>2021</v>
      </c>
      <c r="H2275" s="70">
        <v>44519</v>
      </c>
      <c r="K2275" s="12" t="s">
        <v>25255</v>
      </c>
    </row>
    <row r="2276" spans="1:11" ht="15.75" customHeight="1">
      <c r="A2276" s="12">
        <v>35392343</v>
      </c>
      <c r="B2276" s="12" t="s">
        <v>25256</v>
      </c>
      <c r="C2276" s="12" t="s">
        <v>25257</v>
      </c>
      <c r="D2276" s="12" t="s">
        <v>25258</v>
      </c>
      <c r="E2276" s="12" t="s">
        <v>25259</v>
      </c>
      <c r="F2276" s="12" t="s">
        <v>8672</v>
      </c>
      <c r="G2276" s="12">
        <v>2021</v>
      </c>
      <c r="H2276" s="70">
        <v>44659</v>
      </c>
      <c r="I2276" s="12" t="s">
        <v>25260</v>
      </c>
      <c r="K2276" s="12" t="s">
        <v>25261</v>
      </c>
    </row>
    <row r="2277" spans="1:11" ht="15.75" customHeight="1">
      <c r="A2277" s="12">
        <v>32766821</v>
      </c>
      <c r="B2277" s="12" t="s">
        <v>25262</v>
      </c>
      <c r="C2277" s="12" t="s">
        <v>25263</v>
      </c>
      <c r="D2277" s="12" t="s">
        <v>25264</v>
      </c>
      <c r="E2277" s="12" t="s">
        <v>5393</v>
      </c>
      <c r="F2277" s="12" t="s">
        <v>851</v>
      </c>
      <c r="G2277" s="12">
        <v>2021</v>
      </c>
      <c r="H2277" s="70">
        <v>44052</v>
      </c>
      <c r="K2277" s="12" t="s">
        <v>25265</v>
      </c>
    </row>
    <row r="2278" spans="1:11" ht="15.75" customHeight="1">
      <c r="A2278" s="12">
        <v>32776137</v>
      </c>
      <c r="B2278" s="12" t="s">
        <v>25266</v>
      </c>
      <c r="C2278" s="12" t="s">
        <v>25267</v>
      </c>
      <c r="D2278" s="12" t="s">
        <v>25268</v>
      </c>
      <c r="E2278" s="12" t="s">
        <v>14096</v>
      </c>
      <c r="F2278" s="12" t="s">
        <v>851</v>
      </c>
      <c r="G2278" s="12">
        <v>2021</v>
      </c>
      <c r="H2278" s="70">
        <v>44054</v>
      </c>
      <c r="I2278" s="12" t="s">
        <v>25269</v>
      </c>
      <c r="J2278" s="12" t="s">
        <v>25270</v>
      </c>
      <c r="K2278" s="12" t="s">
        <v>25271</v>
      </c>
    </row>
    <row r="2279" spans="1:11" ht="15.75" customHeight="1">
      <c r="A2279" s="12">
        <v>32877521</v>
      </c>
      <c r="B2279" s="12" t="s">
        <v>25272</v>
      </c>
      <c r="C2279" s="12" t="s">
        <v>25273</v>
      </c>
      <c r="D2279" s="12" t="s">
        <v>25274</v>
      </c>
      <c r="E2279" s="12" t="s">
        <v>25275</v>
      </c>
      <c r="F2279" s="12" t="s">
        <v>851</v>
      </c>
      <c r="G2279" s="12">
        <v>2021</v>
      </c>
      <c r="H2279" s="70">
        <v>44077</v>
      </c>
      <c r="K2279" s="12" t="s">
        <v>25276</v>
      </c>
    </row>
    <row r="2280" spans="1:11" ht="15.75" customHeight="1">
      <c r="A2280" s="12">
        <v>32877526</v>
      </c>
      <c r="B2280" s="12" t="s">
        <v>25277</v>
      </c>
      <c r="C2280" s="12" t="s">
        <v>25278</v>
      </c>
      <c r="D2280" s="12" t="s">
        <v>25279</v>
      </c>
      <c r="E2280" s="12" t="s">
        <v>11794</v>
      </c>
      <c r="F2280" s="12" t="s">
        <v>851</v>
      </c>
      <c r="G2280" s="12">
        <v>2021</v>
      </c>
      <c r="H2280" s="70">
        <v>44077</v>
      </c>
      <c r="I2280" s="12" t="s">
        <v>25280</v>
      </c>
      <c r="K2280" s="12" t="s">
        <v>25281</v>
      </c>
    </row>
    <row r="2281" spans="1:11" ht="15.75" customHeight="1">
      <c r="A2281" s="12">
        <v>32975293</v>
      </c>
      <c r="B2281" s="12" t="s">
        <v>25282</v>
      </c>
      <c r="C2281" s="12" t="s">
        <v>25283</v>
      </c>
      <c r="D2281" s="12" t="s">
        <v>25284</v>
      </c>
      <c r="E2281" s="12" t="s">
        <v>25285</v>
      </c>
      <c r="F2281" s="12" t="s">
        <v>851</v>
      </c>
      <c r="G2281" s="12">
        <v>2021</v>
      </c>
      <c r="H2281" s="70">
        <v>44099</v>
      </c>
      <c r="K2281" s="12" t="s">
        <v>25286</v>
      </c>
    </row>
    <row r="2282" spans="1:11" ht="15.75" customHeight="1">
      <c r="A2282" s="12">
        <v>33044490</v>
      </c>
      <c r="B2282" s="12" t="s">
        <v>25287</v>
      </c>
      <c r="C2282" s="12" t="s">
        <v>25273</v>
      </c>
      <c r="D2282" s="12" t="s">
        <v>25288</v>
      </c>
      <c r="E2282" s="12" t="s">
        <v>25275</v>
      </c>
      <c r="F2282" s="12" t="s">
        <v>851</v>
      </c>
      <c r="G2282" s="12">
        <v>2021</v>
      </c>
      <c r="H2282" s="70">
        <v>44116</v>
      </c>
      <c r="K2282" s="12" t="s">
        <v>25289</v>
      </c>
    </row>
    <row r="2283" spans="1:11" ht="15.75" customHeight="1">
      <c r="A2283" s="12">
        <v>33300564</v>
      </c>
      <c r="B2283" s="12" t="s">
        <v>25290</v>
      </c>
      <c r="C2283" s="12" t="s">
        <v>25291</v>
      </c>
      <c r="D2283" s="12" t="s">
        <v>25292</v>
      </c>
      <c r="E2283" s="12" t="s">
        <v>25293</v>
      </c>
      <c r="F2283" s="12" t="s">
        <v>851</v>
      </c>
      <c r="G2283" s="12">
        <v>2021</v>
      </c>
      <c r="H2283" s="70">
        <v>44175</v>
      </c>
      <c r="I2283" s="12" t="s">
        <v>25294</v>
      </c>
      <c r="K2283" s="12" t="s">
        <v>25295</v>
      </c>
    </row>
    <row r="2284" spans="1:11" ht="15.75" customHeight="1">
      <c r="A2284" s="12">
        <v>33625487</v>
      </c>
      <c r="B2284" s="12" t="s">
        <v>25296</v>
      </c>
      <c r="C2284" s="12" t="s">
        <v>25297</v>
      </c>
      <c r="D2284" s="12" t="s">
        <v>25298</v>
      </c>
      <c r="E2284" s="12" t="s">
        <v>25299</v>
      </c>
      <c r="F2284" s="12" t="s">
        <v>851</v>
      </c>
      <c r="G2284" s="12">
        <v>2021</v>
      </c>
      <c r="H2284" s="70">
        <v>44251</v>
      </c>
      <c r="I2284" s="12" t="s">
        <v>25300</v>
      </c>
      <c r="K2284" s="12" t="s">
        <v>25301</v>
      </c>
    </row>
    <row r="2285" spans="1:11" ht="15.75" customHeight="1">
      <c r="A2285" s="12">
        <v>34730834</v>
      </c>
      <c r="B2285" s="12" t="s">
        <v>25302</v>
      </c>
      <c r="C2285" s="12" t="s">
        <v>25303</v>
      </c>
      <c r="D2285" s="12" t="s">
        <v>25304</v>
      </c>
      <c r="E2285" s="12" t="s">
        <v>4712</v>
      </c>
      <c r="F2285" s="12" t="s">
        <v>25245</v>
      </c>
      <c r="G2285" s="12">
        <v>2021</v>
      </c>
      <c r="H2285" s="70">
        <v>44503</v>
      </c>
    </row>
    <row r="2286" spans="1:11" ht="15.75" customHeight="1">
      <c r="A2286" s="12">
        <v>34909106</v>
      </c>
      <c r="B2286" s="12" t="s">
        <v>25305</v>
      </c>
      <c r="C2286" s="12" t="s">
        <v>25306</v>
      </c>
      <c r="D2286" s="12" t="s">
        <v>25307</v>
      </c>
      <c r="E2286" s="12" t="s">
        <v>10638</v>
      </c>
      <c r="F2286" s="12" t="s">
        <v>5480</v>
      </c>
      <c r="G2286" s="12">
        <v>2021</v>
      </c>
      <c r="H2286" s="70">
        <v>44545</v>
      </c>
      <c r="I2286" s="12" t="s">
        <v>25308</v>
      </c>
      <c r="K2286" s="12" t="s">
        <v>25309</v>
      </c>
    </row>
    <row r="2287" spans="1:11" ht="15.75" customHeight="1">
      <c r="A2287" s="12">
        <v>34748579</v>
      </c>
      <c r="B2287" s="12" t="s">
        <v>25310</v>
      </c>
      <c r="C2287" s="12" t="s">
        <v>25311</v>
      </c>
      <c r="D2287" s="12" t="s">
        <v>25312</v>
      </c>
      <c r="E2287" s="12" t="s">
        <v>7909</v>
      </c>
      <c r="F2287" s="12" t="s">
        <v>2168</v>
      </c>
      <c r="G2287" s="12">
        <v>2021</v>
      </c>
      <c r="H2287" s="70">
        <v>44508</v>
      </c>
      <c r="I2287" s="12" t="s">
        <v>25313</v>
      </c>
      <c r="K2287" s="12" t="s">
        <v>25314</v>
      </c>
    </row>
    <row r="2288" spans="1:11" ht="15.75" customHeight="1">
      <c r="A2288" s="12">
        <v>34755815</v>
      </c>
      <c r="B2288" s="12" t="s">
        <v>25315</v>
      </c>
      <c r="C2288" s="12" t="s">
        <v>25316</v>
      </c>
      <c r="D2288" s="12" t="s">
        <v>25317</v>
      </c>
      <c r="E2288" s="12" t="s">
        <v>25318</v>
      </c>
      <c r="F2288" s="12" t="s">
        <v>15739</v>
      </c>
      <c r="G2288" s="12">
        <v>2021</v>
      </c>
      <c r="H2288" s="70">
        <v>44510</v>
      </c>
      <c r="I2288" s="12" t="s">
        <v>25319</v>
      </c>
      <c r="K2288" s="12" t="s">
        <v>25320</v>
      </c>
    </row>
    <row r="2289" spans="1:11" ht="15.75" customHeight="1">
      <c r="A2289" s="12">
        <v>34819931</v>
      </c>
      <c r="B2289" s="12" t="s">
        <v>25321</v>
      </c>
      <c r="C2289" s="12" t="s">
        <v>25322</v>
      </c>
      <c r="D2289" s="12" t="s">
        <v>25323</v>
      </c>
      <c r="E2289" s="12" t="s">
        <v>19034</v>
      </c>
      <c r="F2289" s="12" t="s">
        <v>4667</v>
      </c>
      <c r="G2289" s="12">
        <v>2021</v>
      </c>
      <c r="H2289" s="70">
        <v>44525</v>
      </c>
      <c r="I2289" s="12" t="s">
        <v>25324</v>
      </c>
      <c r="K2289" s="12" t="s">
        <v>25325</v>
      </c>
    </row>
    <row r="2290" spans="1:11" ht="15.75" customHeight="1">
      <c r="A2290" s="12">
        <v>34529798</v>
      </c>
      <c r="B2290" s="12" t="s">
        <v>25326</v>
      </c>
      <c r="C2290" s="12" t="s">
        <v>25327</v>
      </c>
      <c r="D2290" s="12" t="s">
        <v>25328</v>
      </c>
      <c r="E2290" s="12" t="s">
        <v>25329</v>
      </c>
      <c r="F2290" s="12" t="s">
        <v>11453</v>
      </c>
      <c r="G2290" s="12">
        <v>2021</v>
      </c>
      <c r="H2290" s="70">
        <v>44455</v>
      </c>
      <c r="K2290" s="12" t="s">
        <v>25330</v>
      </c>
    </row>
    <row r="2291" spans="1:11" ht="15.75" customHeight="1">
      <c r="A2291" s="12">
        <v>34265463</v>
      </c>
      <c r="B2291" s="12" t="s">
        <v>25331</v>
      </c>
      <c r="C2291" s="12" t="s">
        <v>25332</v>
      </c>
      <c r="D2291" s="12" t="s">
        <v>25333</v>
      </c>
      <c r="E2291" s="12" t="s">
        <v>25334</v>
      </c>
      <c r="F2291" s="12" t="s">
        <v>8937</v>
      </c>
      <c r="G2291" s="12">
        <v>2021</v>
      </c>
      <c r="H2291" s="70">
        <v>44392</v>
      </c>
      <c r="K2291" s="12" t="s">
        <v>25335</v>
      </c>
    </row>
    <row r="2292" spans="1:11" ht="15.75" customHeight="1">
      <c r="A2292" s="12">
        <v>34303138</v>
      </c>
      <c r="B2292" s="12" t="s">
        <v>25336</v>
      </c>
      <c r="C2292" s="12" t="s">
        <v>25337</v>
      </c>
      <c r="D2292" s="12" t="s">
        <v>25338</v>
      </c>
      <c r="E2292" s="12" t="s">
        <v>22777</v>
      </c>
      <c r="F2292" s="12" t="s">
        <v>3104</v>
      </c>
      <c r="G2292" s="12">
        <v>2021</v>
      </c>
      <c r="H2292" s="70">
        <v>44401</v>
      </c>
      <c r="I2292" s="12" t="s">
        <v>25339</v>
      </c>
      <c r="K2292" s="12" t="s">
        <v>25340</v>
      </c>
    </row>
    <row r="2293" spans="1:11" ht="15.75" customHeight="1">
      <c r="A2293" s="12">
        <v>35087955</v>
      </c>
      <c r="B2293" s="12" t="s">
        <v>25341</v>
      </c>
      <c r="C2293" s="12" t="s">
        <v>25342</v>
      </c>
      <c r="D2293" s="12" t="s">
        <v>25343</v>
      </c>
      <c r="E2293" s="12" t="s">
        <v>2959</v>
      </c>
      <c r="F2293" s="12" t="s">
        <v>15529</v>
      </c>
      <c r="G2293" s="12">
        <v>2021</v>
      </c>
      <c r="H2293" s="70">
        <v>44589</v>
      </c>
      <c r="I2293" s="12" t="s">
        <v>25344</v>
      </c>
      <c r="K2293" s="12" t="s">
        <v>25345</v>
      </c>
    </row>
    <row r="2294" spans="1:11" ht="15.75" customHeight="1">
      <c r="A2294" s="12">
        <v>34869072</v>
      </c>
      <c r="B2294" s="12" t="s">
        <v>25346</v>
      </c>
      <c r="C2294" s="12" t="s">
        <v>25347</v>
      </c>
      <c r="D2294" s="12" t="s">
        <v>25348</v>
      </c>
      <c r="E2294" s="12" t="s">
        <v>25349</v>
      </c>
      <c r="F2294" s="12" t="s">
        <v>559</v>
      </c>
      <c r="G2294" s="12">
        <v>2021</v>
      </c>
      <c r="H2294" s="70">
        <v>44536</v>
      </c>
      <c r="I2294" s="12" t="s">
        <v>25350</v>
      </c>
      <c r="K2294" s="12" t="s">
        <v>25351</v>
      </c>
    </row>
    <row r="2295" spans="1:11" ht="15.75" customHeight="1">
      <c r="A2295" s="12">
        <v>34797283</v>
      </c>
      <c r="B2295" s="12" t="s">
        <v>25352</v>
      </c>
      <c r="C2295" s="12" t="s">
        <v>25353</v>
      </c>
      <c r="D2295" s="12" t="s">
        <v>25354</v>
      </c>
      <c r="E2295" s="12" t="s">
        <v>25355</v>
      </c>
      <c r="F2295" s="12" t="s">
        <v>10558</v>
      </c>
      <c r="G2295" s="12">
        <v>2021</v>
      </c>
      <c r="H2295" s="70">
        <v>44519</v>
      </c>
      <c r="I2295" s="12" t="s">
        <v>25356</v>
      </c>
      <c r="K2295" s="12" t="s">
        <v>25357</v>
      </c>
    </row>
    <row r="2296" spans="1:11" ht="15.75" customHeight="1">
      <c r="A2296" s="12">
        <v>34797827</v>
      </c>
      <c r="B2296" s="12" t="s">
        <v>25358</v>
      </c>
      <c r="C2296" s="12" t="s">
        <v>25359</v>
      </c>
      <c r="D2296" s="12" t="s">
        <v>25360</v>
      </c>
      <c r="E2296" s="12" t="s">
        <v>18412</v>
      </c>
      <c r="F2296" s="12" t="s">
        <v>2175</v>
      </c>
      <c r="G2296" s="12">
        <v>2021</v>
      </c>
      <c r="H2296" s="70">
        <v>44519</v>
      </c>
      <c r="I2296" s="12" t="s">
        <v>25361</v>
      </c>
      <c r="K2296" s="12" t="s">
        <v>25362</v>
      </c>
    </row>
    <row r="2297" spans="1:11" ht="15.75" customHeight="1">
      <c r="A2297" s="12">
        <v>34173649</v>
      </c>
      <c r="B2297" s="12" t="s">
        <v>25363</v>
      </c>
      <c r="C2297" s="12" t="s">
        <v>25364</v>
      </c>
      <c r="D2297" s="12" t="s">
        <v>25365</v>
      </c>
      <c r="E2297" s="12" t="s">
        <v>25366</v>
      </c>
      <c r="F2297" s="12" t="s">
        <v>7179</v>
      </c>
      <c r="G2297" s="12">
        <v>2021</v>
      </c>
      <c r="H2297" s="70">
        <v>44373</v>
      </c>
      <c r="K2297" s="12" t="s">
        <v>25367</v>
      </c>
    </row>
    <row r="2298" spans="1:11" ht="15.75" customHeight="1">
      <c r="A2298" s="12">
        <v>34817702</v>
      </c>
      <c r="B2298" s="12" t="s">
        <v>25368</v>
      </c>
      <c r="C2298" s="12" t="s">
        <v>25369</v>
      </c>
      <c r="D2298" s="12" t="s">
        <v>25370</v>
      </c>
      <c r="E2298" s="12" t="s">
        <v>4748</v>
      </c>
      <c r="F2298" s="12" t="s">
        <v>4165</v>
      </c>
      <c r="G2298" s="12">
        <v>2021</v>
      </c>
      <c r="H2298" s="70">
        <v>44524</v>
      </c>
      <c r="K2298" s="12" t="s">
        <v>25371</v>
      </c>
    </row>
    <row r="2299" spans="1:11" ht="15.75" customHeight="1">
      <c r="A2299" s="12">
        <v>34819068</v>
      </c>
      <c r="B2299" s="12" t="s">
        <v>25372</v>
      </c>
      <c r="C2299" s="12" t="s">
        <v>25373</v>
      </c>
      <c r="D2299" s="12" t="s">
        <v>25374</v>
      </c>
      <c r="E2299" s="12" t="s">
        <v>25375</v>
      </c>
      <c r="F2299" s="12" t="s">
        <v>22526</v>
      </c>
      <c r="G2299" s="12">
        <v>2021</v>
      </c>
      <c r="H2299" s="70">
        <v>44525</v>
      </c>
      <c r="I2299" s="12" t="s">
        <v>25376</v>
      </c>
      <c r="K2299" s="12" t="s">
        <v>25377</v>
      </c>
    </row>
    <row r="2300" spans="1:11" ht="15.75" customHeight="1">
      <c r="A2300" s="12">
        <v>34877840</v>
      </c>
      <c r="B2300" s="12" t="s">
        <v>25378</v>
      </c>
      <c r="C2300" s="12" t="s">
        <v>25379</v>
      </c>
      <c r="D2300" s="12" t="s">
        <v>25380</v>
      </c>
      <c r="E2300" s="12" t="s">
        <v>25381</v>
      </c>
      <c r="F2300" s="12" t="s">
        <v>964</v>
      </c>
      <c r="G2300" s="12">
        <v>2021</v>
      </c>
      <c r="H2300" s="70">
        <v>44538</v>
      </c>
      <c r="K2300" s="12" t="s">
        <v>25382</v>
      </c>
    </row>
    <row r="2301" spans="1:11" ht="15.75" customHeight="1">
      <c r="A2301" s="12">
        <v>34911852</v>
      </c>
      <c r="B2301" s="12" t="s">
        <v>25383</v>
      </c>
      <c r="C2301" s="12" t="s">
        <v>25384</v>
      </c>
      <c r="D2301" s="12" t="s">
        <v>25385</v>
      </c>
      <c r="E2301" s="12" t="s">
        <v>25386</v>
      </c>
      <c r="F2301" s="12" t="s">
        <v>25387</v>
      </c>
      <c r="G2301" s="12">
        <v>2021</v>
      </c>
      <c r="H2301" s="70">
        <v>44546</v>
      </c>
      <c r="K2301" s="12" t="s">
        <v>25388</v>
      </c>
    </row>
    <row r="2302" spans="1:11" ht="15.75" customHeight="1">
      <c r="A2302" s="12">
        <v>34843480</v>
      </c>
      <c r="B2302" s="12" t="s">
        <v>25389</v>
      </c>
      <c r="C2302" s="12" t="s">
        <v>25390</v>
      </c>
      <c r="D2302" s="12" t="s">
        <v>25391</v>
      </c>
      <c r="E2302" s="12" t="s">
        <v>25392</v>
      </c>
      <c r="F2302" s="12" t="s">
        <v>2175</v>
      </c>
      <c r="G2302" s="12">
        <v>2021</v>
      </c>
      <c r="H2302" s="70">
        <v>44529</v>
      </c>
      <c r="I2302" s="12" t="s">
        <v>25393</v>
      </c>
      <c r="K2302" s="12" t="s">
        <v>25394</v>
      </c>
    </row>
    <row r="2303" spans="1:11" ht="15.75" customHeight="1">
      <c r="A2303" s="12">
        <v>33361465</v>
      </c>
      <c r="B2303" s="12" t="s">
        <v>25395</v>
      </c>
      <c r="C2303" s="12" t="s">
        <v>25396</v>
      </c>
      <c r="D2303" s="12" t="s">
        <v>25397</v>
      </c>
      <c r="E2303" s="12" t="s">
        <v>25398</v>
      </c>
      <c r="F2303" s="12" t="s">
        <v>251</v>
      </c>
      <c r="G2303" s="12">
        <v>2021</v>
      </c>
      <c r="H2303" s="70">
        <v>44193</v>
      </c>
      <c r="K2303" s="12" t="s">
        <v>25399</v>
      </c>
    </row>
    <row r="2304" spans="1:11" ht="15.75" customHeight="1">
      <c r="A2304" s="12">
        <v>33423450</v>
      </c>
      <c r="B2304" s="12" t="s">
        <v>25400</v>
      </c>
      <c r="C2304" s="12" t="s">
        <v>25401</v>
      </c>
      <c r="D2304" s="12" t="s">
        <v>25402</v>
      </c>
      <c r="E2304" s="12" t="s">
        <v>25403</v>
      </c>
      <c r="F2304" s="12" t="s">
        <v>25404</v>
      </c>
      <c r="G2304" s="12">
        <v>2021</v>
      </c>
      <c r="H2304" s="70">
        <v>44207</v>
      </c>
      <c r="K2304" s="12" t="s">
        <v>25405</v>
      </c>
    </row>
    <row r="2305" spans="1:11" ht="15.75" customHeight="1">
      <c r="A2305" s="12">
        <v>33431605</v>
      </c>
      <c r="B2305" s="12" t="s">
        <v>25406</v>
      </c>
      <c r="C2305" s="12" t="s">
        <v>25407</v>
      </c>
      <c r="D2305" s="12" t="s">
        <v>25408</v>
      </c>
      <c r="E2305" s="12" t="s">
        <v>25409</v>
      </c>
      <c r="F2305" s="12" t="s">
        <v>251</v>
      </c>
      <c r="G2305" s="12">
        <v>2021</v>
      </c>
      <c r="H2305" s="70">
        <v>44208</v>
      </c>
      <c r="K2305" s="12" t="s">
        <v>25410</v>
      </c>
    </row>
    <row r="2306" spans="1:11" ht="15.75" customHeight="1">
      <c r="A2306" s="12">
        <v>33608480</v>
      </c>
      <c r="B2306" s="12" t="s">
        <v>25411</v>
      </c>
      <c r="C2306" s="12" t="s">
        <v>25412</v>
      </c>
      <c r="D2306" s="12" t="s">
        <v>25413</v>
      </c>
      <c r="E2306" s="12" t="s">
        <v>18296</v>
      </c>
      <c r="F2306" s="12" t="s">
        <v>251</v>
      </c>
      <c r="G2306" s="12">
        <v>2021</v>
      </c>
      <c r="H2306" s="70">
        <v>44247</v>
      </c>
      <c r="K2306" s="12" t="s">
        <v>25414</v>
      </c>
    </row>
    <row r="2307" spans="1:11" ht="15.75" customHeight="1">
      <c r="A2307" s="12">
        <v>33993157</v>
      </c>
      <c r="B2307" s="12" t="s">
        <v>25415</v>
      </c>
      <c r="C2307" s="12" t="s">
        <v>25416</v>
      </c>
      <c r="D2307" s="12" t="s">
        <v>25417</v>
      </c>
      <c r="E2307" s="12" t="s">
        <v>25418</v>
      </c>
      <c r="F2307" s="12" t="s">
        <v>128</v>
      </c>
      <c r="G2307" s="12">
        <v>2021</v>
      </c>
      <c r="H2307" s="70">
        <v>44332</v>
      </c>
      <c r="I2307" s="12" t="s">
        <v>25419</v>
      </c>
      <c r="J2307" s="12" t="s">
        <v>25420</v>
      </c>
      <c r="K2307" s="12" t="s">
        <v>25421</v>
      </c>
    </row>
    <row r="2308" spans="1:11" ht="15.75" customHeight="1">
      <c r="A2308" s="12">
        <v>34030155</v>
      </c>
      <c r="B2308" s="12" t="s">
        <v>25422</v>
      </c>
      <c r="C2308" s="12" t="s">
        <v>25423</v>
      </c>
      <c r="D2308" s="12" t="s">
        <v>25424</v>
      </c>
      <c r="E2308" s="12" t="s">
        <v>25425</v>
      </c>
      <c r="F2308" s="12" t="s">
        <v>128</v>
      </c>
      <c r="G2308" s="12">
        <v>2021</v>
      </c>
      <c r="H2308" s="70">
        <v>44340</v>
      </c>
      <c r="K2308" s="12" t="s">
        <v>25426</v>
      </c>
    </row>
    <row r="2309" spans="1:11" ht="15.75" customHeight="1">
      <c r="A2309" s="12">
        <v>34117187</v>
      </c>
      <c r="B2309" s="12" t="s">
        <v>25427</v>
      </c>
      <c r="C2309" s="12" t="s">
        <v>25428</v>
      </c>
      <c r="D2309" s="12" t="s">
        <v>25429</v>
      </c>
      <c r="E2309" s="12" t="s">
        <v>25430</v>
      </c>
      <c r="F2309" s="12" t="s">
        <v>128</v>
      </c>
      <c r="G2309" s="12">
        <v>2021</v>
      </c>
      <c r="H2309" s="70">
        <v>44359</v>
      </c>
      <c r="I2309" s="12" t="s">
        <v>25431</v>
      </c>
      <c r="K2309" s="12" t="s">
        <v>25432</v>
      </c>
    </row>
    <row r="2310" spans="1:11" ht="15.75" customHeight="1">
      <c r="A2310" s="12">
        <v>34176640</v>
      </c>
      <c r="B2310" s="12" t="s">
        <v>25433</v>
      </c>
      <c r="C2310" s="12" t="s">
        <v>25434</v>
      </c>
      <c r="D2310" s="12" t="s">
        <v>25435</v>
      </c>
      <c r="E2310" s="12" t="s">
        <v>25436</v>
      </c>
      <c r="F2310" s="12" t="s">
        <v>1535</v>
      </c>
      <c r="G2310" s="12">
        <v>2021</v>
      </c>
      <c r="H2310" s="70">
        <v>44375</v>
      </c>
      <c r="K2310" s="12" t="s">
        <v>25437</v>
      </c>
    </row>
    <row r="2311" spans="1:11" ht="15.75" customHeight="1">
      <c r="A2311" s="12">
        <v>34192725</v>
      </c>
      <c r="B2311" s="12" t="s">
        <v>25438</v>
      </c>
      <c r="C2311" s="12" t="s">
        <v>25439</v>
      </c>
      <c r="D2311" s="12" t="s">
        <v>25440</v>
      </c>
      <c r="E2311" s="12" t="s">
        <v>25441</v>
      </c>
      <c r="F2311" s="12" t="s">
        <v>128</v>
      </c>
      <c r="G2311" s="12">
        <v>2021</v>
      </c>
      <c r="H2311" s="70">
        <v>44377</v>
      </c>
      <c r="I2311" s="12" t="s">
        <v>25442</v>
      </c>
      <c r="K2311" s="12" t="s">
        <v>25443</v>
      </c>
    </row>
    <row r="2312" spans="1:11" ht="15.75" customHeight="1">
      <c r="A2312" s="12">
        <v>34392724</v>
      </c>
      <c r="B2312" s="12" t="s">
        <v>25444</v>
      </c>
      <c r="C2312" s="12" t="s">
        <v>25445</v>
      </c>
      <c r="D2312" s="12" t="s">
        <v>25446</v>
      </c>
      <c r="E2312" s="12" t="s">
        <v>15228</v>
      </c>
      <c r="F2312" s="12" t="s">
        <v>725</v>
      </c>
      <c r="G2312" s="12">
        <v>2021</v>
      </c>
      <c r="H2312" s="70">
        <v>44424</v>
      </c>
      <c r="K2312" s="12" t="s">
        <v>25447</v>
      </c>
    </row>
    <row r="2313" spans="1:11" ht="15.75" customHeight="1">
      <c r="A2313" s="12">
        <v>34475361</v>
      </c>
      <c r="B2313" s="12" t="s">
        <v>25448</v>
      </c>
      <c r="C2313" s="12" t="s">
        <v>25449</v>
      </c>
      <c r="D2313" s="12" t="s">
        <v>25450</v>
      </c>
      <c r="E2313" s="12" t="s">
        <v>5102</v>
      </c>
      <c r="F2313" s="12" t="s">
        <v>128</v>
      </c>
      <c r="G2313" s="12">
        <v>2021</v>
      </c>
      <c r="H2313" s="70">
        <v>44442</v>
      </c>
      <c r="I2313" s="12" t="s">
        <v>25451</v>
      </c>
      <c r="J2313" s="12" t="s">
        <v>25452</v>
      </c>
      <c r="K2313" s="12" t="s">
        <v>25453</v>
      </c>
    </row>
    <row r="2314" spans="1:11" ht="15.75" customHeight="1">
      <c r="A2314" s="12">
        <v>34523177</v>
      </c>
      <c r="B2314" s="12" t="s">
        <v>25454</v>
      </c>
      <c r="C2314" s="12" t="s">
        <v>25455</v>
      </c>
      <c r="D2314" s="12" t="s">
        <v>25456</v>
      </c>
      <c r="E2314" s="12" t="s">
        <v>25457</v>
      </c>
      <c r="F2314" s="12" t="s">
        <v>1832</v>
      </c>
      <c r="G2314" s="12">
        <v>2021</v>
      </c>
      <c r="H2314" s="70">
        <v>44454</v>
      </c>
      <c r="K2314" s="12" t="s">
        <v>25458</v>
      </c>
    </row>
    <row r="2315" spans="1:11" ht="15.75" customHeight="1">
      <c r="A2315" s="12">
        <v>34535614</v>
      </c>
      <c r="B2315" s="12" t="s">
        <v>25459</v>
      </c>
      <c r="C2315" s="12" t="s">
        <v>25460</v>
      </c>
      <c r="D2315" s="12" t="s">
        <v>25461</v>
      </c>
      <c r="E2315" s="12" t="s">
        <v>25462</v>
      </c>
      <c r="F2315" s="12" t="s">
        <v>128</v>
      </c>
      <c r="G2315" s="12">
        <v>2021</v>
      </c>
      <c r="H2315" s="70">
        <v>44457</v>
      </c>
      <c r="I2315" s="12" t="s">
        <v>25463</v>
      </c>
      <c r="J2315" s="12" t="s">
        <v>25464</v>
      </c>
      <c r="K2315" s="12" t="s">
        <v>25465</v>
      </c>
    </row>
    <row r="2316" spans="1:11" ht="15.75" customHeight="1">
      <c r="A2316" s="12">
        <v>34571353</v>
      </c>
      <c r="B2316" s="12" t="s">
        <v>25466</v>
      </c>
      <c r="C2316" s="12" t="s">
        <v>25467</v>
      </c>
      <c r="D2316" s="12" t="s">
        <v>25468</v>
      </c>
      <c r="E2316" s="12" t="s">
        <v>25469</v>
      </c>
      <c r="F2316" s="12" t="s">
        <v>496</v>
      </c>
      <c r="G2316" s="12">
        <v>2021</v>
      </c>
      <c r="H2316" s="70">
        <v>44466</v>
      </c>
      <c r="I2316" s="12" t="s">
        <v>25470</v>
      </c>
      <c r="J2316" s="12" t="s">
        <v>25471</v>
      </c>
      <c r="K2316" s="12" t="s">
        <v>25472</v>
      </c>
    </row>
    <row r="2317" spans="1:11" ht="15.75" customHeight="1">
      <c r="A2317" s="12">
        <v>34580906</v>
      </c>
      <c r="B2317" s="12" t="s">
        <v>25473</v>
      </c>
      <c r="C2317" s="12" t="s">
        <v>25474</v>
      </c>
      <c r="D2317" s="12" t="s">
        <v>25475</v>
      </c>
      <c r="E2317" s="12" t="s">
        <v>25476</v>
      </c>
      <c r="F2317" s="12" t="s">
        <v>8621</v>
      </c>
      <c r="G2317" s="12">
        <v>2021</v>
      </c>
      <c r="H2317" s="70">
        <v>44467</v>
      </c>
      <c r="I2317" s="12" t="s">
        <v>25477</v>
      </c>
      <c r="K2317" s="12" t="s">
        <v>25478</v>
      </c>
    </row>
    <row r="2318" spans="1:11" ht="15.75" customHeight="1">
      <c r="A2318" s="12">
        <v>34654767</v>
      </c>
      <c r="B2318" s="12" t="s">
        <v>25479</v>
      </c>
      <c r="C2318" s="12" t="s">
        <v>25480</v>
      </c>
      <c r="D2318" s="12" t="s">
        <v>25481</v>
      </c>
      <c r="E2318" s="12" t="s">
        <v>25482</v>
      </c>
      <c r="F2318" s="12" t="s">
        <v>128</v>
      </c>
      <c r="G2318" s="12">
        <v>2021</v>
      </c>
      <c r="H2318" s="70">
        <v>44485</v>
      </c>
      <c r="I2318" s="12" t="s">
        <v>25483</v>
      </c>
      <c r="J2318" s="12" t="s">
        <v>25484</v>
      </c>
      <c r="K2318" s="12" t="s">
        <v>25485</v>
      </c>
    </row>
    <row r="2319" spans="1:11" ht="15.75" customHeight="1">
      <c r="A2319" s="12">
        <v>34695236</v>
      </c>
      <c r="B2319" s="12" t="s">
        <v>25486</v>
      </c>
      <c r="C2319" s="12" t="s">
        <v>25487</v>
      </c>
      <c r="D2319" s="12" t="s">
        <v>25488</v>
      </c>
      <c r="E2319" s="12" t="s">
        <v>25489</v>
      </c>
      <c r="F2319" s="12" t="s">
        <v>25490</v>
      </c>
      <c r="G2319" s="12">
        <v>2021</v>
      </c>
      <c r="H2319" s="70">
        <v>44494</v>
      </c>
      <c r="K2319" s="12" t="s">
        <v>25491</v>
      </c>
    </row>
    <row r="2320" spans="1:11" ht="15.75" customHeight="1">
      <c r="A2320" s="12">
        <v>34716742</v>
      </c>
      <c r="B2320" s="12" t="s">
        <v>25492</v>
      </c>
      <c r="C2320" s="12" t="s">
        <v>25493</v>
      </c>
      <c r="D2320" s="12" t="s">
        <v>25494</v>
      </c>
      <c r="E2320" s="12" t="s">
        <v>25495</v>
      </c>
      <c r="F2320" s="12" t="s">
        <v>405</v>
      </c>
      <c r="G2320" s="12">
        <v>2021</v>
      </c>
      <c r="H2320" s="70">
        <v>44499</v>
      </c>
      <c r="I2320" s="12" t="s">
        <v>25496</v>
      </c>
      <c r="J2320" s="12" t="s">
        <v>25497</v>
      </c>
      <c r="K2320" s="12" t="s">
        <v>25498</v>
      </c>
    </row>
    <row r="2321" spans="1:11" ht="15.75" customHeight="1">
      <c r="A2321" s="12">
        <v>34738268</v>
      </c>
      <c r="B2321" s="12" t="s">
        <v>25499</v>
      </c>
      <c r="C2321" s="12" t="s">
        <v>25500</v>
      </c>
      <c r="D2321" s="12" t="s">
        <v>25501</v>
      </c>
      <c r="E2321" s="12" t="s">
        <v>23299</v>
      </c>
      <c r="F2321" s="12" t="s">
        <v>703</v>
      </c>
      <c r="G2321" s="12">
        <v>2021</v>
      </c>
      <c r="H2321" s="70">
        <v>44505</v>
      </c>
      <c r="I2321" s="12" t="s">
        <v>25502</v>
      </c>
      <c r="J2321" s="12" t="s">
        <v>25503</v>
      </c>
      <c r="K2321" s="12" t="s">
        <v>25504</v>
      </c>
    </row>
    <row r="2322" spans="1:11" ht="15.75" customHeight="1">
      <c r="A2322" s="12">
        <v>34741525</v>
      </c>
      <c r="B2322" s="12" t="s">
        <v>25505</v>
      </c>
      <c r="C2322" s="12" t="s">
        <v>25506</v>
      </c>
      <c r="D2322" s="12" t="s">
        <v>25507</v>
      </c>
      <c r="E2322" s="12" t="s">
        <v>19442</v>
      </c>
      <c r="F2322" s="12" t="s">
        <v>20651</v>
      </c>
      <c r="G2322" s="12">
        <v>2021</v>
      </c>
      <c r="H2322" s="70">
        <v>44506</v>
      </c>
      <c r="I2322" s="12" t="s">
        <v>25508</v>
      </c>
      <c r="J2322" s="12" t="s">
        <v>25509</v>
      </c>
      <c r="K2322" s="12" t="s">
        <v>25510</v>
      </c>
    </row>
    <row r="2323" spans="1:11" ht="15.75" customHeight="1">
      <c r="A2323" s="12">
        <v>34775078</v>
      </c>
      <c r="B2323" s="12" t="s">
        <v>25511</v>
      </c>
      <c r="C2323" s="12" t="s">
        <v>25512</v>
      </c>
      <c r="D2323" s="12" t="s">
        <v>25513</v>
      </c>
      <c r="E2323" s="12" t="s">
        <v>25514</v>
      </c>
      <c r="F2323" s="12" t="s">
        <v>3409</v>
      </c>
      <c r="G2323" s="12">
        <v>2021</v>
      </c>
      <c r="H2323" s="70">
        <v>44514</v>
      </c>
      <c r="K2323" s="12" t="s">
        <v>25515</v>
      </c>
    </row>
    <row r="2324" spans="1:11" ht="15.75" customHeight="1">
      <c r="A2324" s="12">
        <v>34929990</v>
      </c>
      <c r="B2324" s="12" t="s">
        <v>25516</v>
      </c>
      <c r="C2324" s="12" t="s">
        <v>25517</v>
      </c>
      <c r="D2324" s="12" t="s">
        <v>25518</v>
      </c>
      <c r="E2324" s="12" t="s">
        <v>25519</v>
      </c>
      <c r="F2324" s="12" t="s">
        <v>7499</v>
      </c>
      <c r="G2324" s="12">
        <v>2021</v>
      </c>
      <c r="H2324" s="70">
        <v>44551</v>
      </c>
    </row>
    <row r="2325" spans="1:11" ht="15.75" customHeight="1">
      <c r="A2325" s="12">
        <v>34967176</v>
      </c>
      <c r="B2325" s="12" t="s">
        <v>25520</v>
      </c>
      <c r="C2325" s="12" t="s">
        <v>25521</v>
      </c>
      <c r="D2325" s="12" t="s">
        <v>25522</v>
      </c>
      <c r="E2325" s="12" t="s">
        <v>25523</v>
      </c>
      <c r="F2325" s="12" t="s">
        <v>4854</v>
      </c>
      <c r="G2325" s="12">
        <v>2021</v>
      </c>
      <c r="H2325" s="70">
        <v>44560</v>
      </c>
    </row>
    <row r="2326" spans="1:11" ht="15.75" customHeight="1">
      <c r="A2326" s="12">
        <v>34975260</v>
      </c>
      <c r="B2326" s="12" t="s">
        <v>25524</v>
      </c>
      <c r="C2326" s="12" t="s">
        <v>25525</v>
      </c>
      <c r="D2326" s="12" t="s">
        <v>25526</v>
      </c>
      <c r="E2326" s="12" t="s">
        <v>25527</v>
      </c>
      <c r="F2326" s="12" t="s">
        <v>25528</v>
      </c>
      <c r="G2326" s="12">
        <v>2021</v>
      </c>
      <c r="H2326" s="70">
        <v>44564</v>
      </c>
      <c r="I2326" s="12" t="s">
        <v>25529</v>
      </c>
      <c r="K2326" s="12" t="s">
        <v>25530</v>
      </c>
    </row>
    <row r="2327" spans="1:11" ht="15.75" customHeight="1">
      <c r="A2327" s="12">
        <v>35506859</v>
      </c>
      <c r="B2327" s="12" t="s">
        <v>25531</v>
      </c>
      <c r="C2327" s="12" t="s">
        <v>25532</v>
      </c>
      <c r="D2327" s="12" t="s">
        <v>25533</v>
      </c>
      <c r="E2327" s="12" t="s">
        <v>25534</v>
      </c>
      <c r="F2327" s="12" t="s">
        <v>1560</v>
      </c>
      <c r="G2327" s="12">
        <v>2021</v>
      </c>
      <c r="H2327" s="70">
        <v>44685</v>
      </c>
      <c r="K2327" s="12" t="s">
        <v>25535</v>
      </c>
    </row>
    <row r="2328" spans="1:11" ht="15.75" customHeight="1">
      <c r="A2328" s="12">
        <v>34881023</v>
      </c>
      <c r="B2328" s="12" t="s">
        <v>25536</v>
      </c>
      <c r="C2328" s="12" t="s">
        <v>25537</v>
      </c>
      <c r="D2328" s="12" t="s">
        <v>25538</v>
      </c>
      <c r="E2328" s="12" t="s">
        <v>25539</v>
      </c>
      <c r="F2328" s="12" t="s">
        <v>22295</v>
      </c>
      <c r="G2328" s="12">
        <v>2021</v>
      </c>
      <c r="H2328" s="70">
        <v>44539</v>
      </c>
      <c r="I2328" s="12" t="s">
        <v>25540</v>
      </c>
      <c r="K2328" s="12" t="s">
        <v>25541</v>
      </c>
    </row>
    <row r="2329" spans="1:11" ht="15.75" customHeight="1">
      <c r="A2329" s="12">
        <v>34925371</v>
      </c>
      <c r="B2329" s="12" t="s">
        <v>25542</v>
      </c>
      <c r="C2329" s="12" t="s">
        <v>25543</v>
      </c>
      <c r="D2329" s="12" t="s">
        <v>25544</v>
      </c>
      <c r="E2329" s="12" t="s">
        <v>20609</v>
      </c>
      <c r="F2329" s="12" t="s">
        <v>4667</v>
      </c>
      <c r="G2329" s="12">
        <v>2021</v>
      </c>
      <c r="H2329" s="70">
        <v>44550</v>
      </c>
      <c r="I2329" s="12" t="s">
        <v>25545</v>
      </c>
      <c r="K2329" s="12" t="s">
        <v>25546</v>
      </c>
    </row>
    <row r="2330" spans="1:11" ht="15.75" customHeight="1">
      <c r="A2330" s="12">
        <v>35004036</v>
      </c>
      <c r="B2330" s="12" t="s">
        <v>25547</v>
      </c>
      <c r="C2330" s="12" t="s">
        <v>25548</v>
      </c>
      <c r="D2330" s="12" t="s">
        <v>25549</v>
      </c>
      <c r="E2330" s="12" t="s">
        <v>25550</v>
      </c>
      <c r="F2330" s="12" t="s">
        <v>19238</v>
      </c>
      <c r="G2330" s="12">
        <v>2021</v>
      </c>
      <c r="H2330" s="70">
        <v>44571</v>
      </c>
      <c r="I2330" s="12" t="s">
        <v>25551</v>
      </c>
      <c r="K2330" s="12" t="s">
        <v>25552</v>
      </c>
    </row>
    <row r="2331" spans="1:11" ht="15.75" customHeight="1">
      <c r="A2331" s="12">
        <v>34947890</v>
      </c>
      <c r="B2331" s="12" t="s">
        <v>25553</v>
      </c>
      <c r="C2331" s="12" t="s">
        <v>25554</v>
      </c>
      <c r="D2331" s="12" t="s">
        <v>25555</v>
      </c>
      <c r="E2331" s="12" t="s">
        <v>13977</v>
      </c>
      <c r="F2331" s="12" t="s">
        <v>24592</v>
      </c>
      <c r="G2331" s="12">
        <v>2021</v>
      </c>
      <c r="H2331" s="70">
        <v>44554</v>
      </c>
      <c r="I2331" s="12" t="s">
        <v>25556</v>
      </c>
      <c r="K2331" s="12" t="s">
        <v>25557</v>
      </c>
    </row>
    <row r="2332" spans="1:11" ht="15.75" customHeight="1">
      <c r="A2332" s="12">
        <v>34879820</v>
      </c>
      <c r="B2332" s="12" t="s">
        <v>25558</v>
      </c>
      <c r="C2332" s="12" t="s">
        <v>25559</v>
      </c>
      <c r="D2332" s="12" t="s">
        <v>25560</v>
      </c>
      <c r="E2332" s="12" t="s">
        <v>25561</v>
      </c>
      <c r="F2332" s="12" t="s">
        <v>341</v>
      </c>
      <c r="G2332" s="12">
        <v>2021</v>
      </c>
      <c r="H2332" s="70">
        <v>44539</v>
      </c>
      <c r="I2332" s="12" t="s">
        <v>25562</v>
      </c>
      <c r="K2332" s="12" t="s">
        <v>25563</v>
      </c>
    </row>
    <row r="2333" spans="1:11" ht="15.75" customHeight="1">
      <c r="A2333" s="12">
        <v>34956109</v>
      </c>
      <c r="B2333" s="12" t="s">
        <v>25564</v>
      </c>
      <c r="C2333" s="12" t="s">
        <v>25565</v>
      </c>
      <c r="D2333" s="12" t="s">
        <v>25566</v>
      </c>
      <c r="E2333" s="12" t="s">
        <v>5235</v>
      </c>
      <c r="F2333" s="12" t="s">
        <v>566</v>
      </c>
      <c r="G2333" s="12">
        <v>2021</v>
      </c>
      <c r="H2333" s="70">
        <v>44557</v>
      </c>
      <c r="I2333" s="12" t="s">
        <v>25567</v>
      </c>
      <c r="K2333" s="12" t="s">
        <v>25568</v>
      </c>
    </row>
    <row r="2334" spans="1:11" ht="15.75" customHeight="1">
      <c r="A2334" s="12">
        <v>35146365</v>
      </c>
      <c r="B2334" s="12" t="s">
        <v>25569</v>
      </c>
      <c r="C2334" s="12" t="s">
        <v>25570</v>
      </c>
      <c r="D2334" s="12" t="s">
        <v>25571</v>
      </c>
      <c r="E2334" s="12" t="s">
        <v>25572</v>
      </c>
      <c r="F2334" s="12" t="s">
        <v>6007</v>
      </c>
      <c r="G2334" s="12">
        <v>2021</v>
      </c>
      <c r="H2334" s="70">
        <v>44603</v>
      </c>
      <c r="I2334" s="12" t="s">
        <v>25573</v>
      </c>
      <c r="K2334" s="12" t="s">
        <v>25574</v>
      </c>
    </row>
    <row r="2335" spans="1:11" ht="15.75" customHeight="1">
      <c r="A2335" s="12">
        <v>34959572</v>
      </c>
      <c r="B2335" s="12" t="s">
        <v>25575</v>
      </c>
      <c r="C2335" s="12" t="s">
        <v>25576</v>
      </c>
      <c r="D2335" s="12" t="s">
        <v>25577</v>
      </c>
      <c r="E2335" s="12" t="s">
        <v>25578</v>
      </c>
      <c r="F2335" s="12" t="s">
        <v>20125</v>
      </c>
      <c r="G2335" s="12">
        <v>2021</v>
      </c>
      <c r="H2335" s="70">
        <v>44558</v>
      </c>
      <c r="I2335" s="12" t="s">
        <v>25579</v>
      </c>
      <c r="K2335" s="12" t="s">
        <v>25580</v>
      </c>
    </row>
    <row r="2336" spans="1:11" ht="15.75" customHeight="1">
      <c r="A2336" s="12">
        <v>34959573</v>
      </c>
      <c r="B2336" s="12" t="s">
        <v>25581</v>
      </c>
      <c r="C2336" s="12" t="s">
        <v>25582</v>
      </c>
      <c r="D2336" s="12" t="s">
        <v>25583</v>
      </c>
      <c r="E2336" s="12" t="s">
        <v>25584</v>
      </c>
      <c r="F2336" s="12" t="s">
        <v>20125</v>
      </c>
      <c r="G2336" s="12">
        <v>2021</v>
      </c>
      <c r="H2336" s="70">
        <v>44558</v>
      </c>
      <c r="I2336" s="12" t="s">
        <v>25585</v>
      </c>
      <c r="K2336" s="12" t="s">
        <v>25586</v>
      </c>
    </row>
    <row r="2337" spans="1:11" ht="15.75" customHeight="1">
      <c r="A2337" s="12">
        <v>34948264</v>
      </c>
      <c r="B2337" s="12" t="s">
        <v>25587</v>
      </c>
      <c r="C2337" s="12" t="s">
        <v>25588</v>
      </c>
      <c r="D2337" s="12" t="s">
        <v>25589</v>
      </c>
      <c r="E2337" s="12" t="s">
        <v>15385</v>
      </c>
      <c r="F2337" s="12" t="s">
        <v>13766</v>
      </c>
      <c r="G2337" s="12">
        <v>2021</v>
      </c>
      <c r="H2337" s="70">
        <v>44554</v>
      </c>
      <c r="I2337" s="12" t="s">
        <v>25590</v>
      </c>
      <c r="K2337" s="12" t="s">
        <v>25591</v>
      </c>
    </row>
    <row r="2338" spans="1:11" ht="15.75" customHeight="1">
      <c r="A2338" s="12">
        <v>34914750</v>
      </c>
      <c r="B2338" s="12" t="s">
        <v>25592</v>
      </c>
      <c r="C2338" s="12" t="s">
        <v>25593</v>
      </c>
      <c r="D2338" s="12" t="s">
        <v>25594</v>
      </c>
      <c r="E2338" s="12" t="s">
        <v>25595</v>
      </c>
      <c r="F2338" s="12" t="s">
        <v>2168</v>
      </c>
      <c r="G2338" s="12">
        <v>2021</v>
      </c>
      <c r="H2338" s="70">
        <v>44546</v>
      </c>
      <c r="I2338" s="12" t="s">
        <v>25596</v>
      </c>
      <c r="K2338" s="12" t="s">
        <v>25597</v>
      </c>
    </row>
    <row r="2339" spans="1:11" ht="15.75" customHeight="1">
      <c r="A2339" s="12">
        <v>34922593</v>
      </c>
      <c r="B2339" s="12" t="s">
        <v>25598</v>
      </c>
      <c r="C2339" s="12" t="s">
        <v>25599</v>
      </c>
      <c r="D2339" s="12" t="s">
        <v>25600</v>
      </c>
      <c r="E2339" s="12" t="s">
        <v>25601</v>
      </c>
      <c r="F2339" s="12" t="s">
        <v>23785</v>
      </c>
      <c r="G2339" s="12">
        <v>2021</v>
      </c>
      <c r="H2339" s="70">
        <v>44549</v>
      </c>
      <c r="I2339" s="12" t="s">
        <v>25602</v>
      </c>
      <c r="K2339" s="12" t="s">
        <v>25603</v>
      </c>
    </row>
    <row r="2340" spans="1:11" ht="15.75" customHeight="1">
      <c r="A2340" s="12">
        <v>34903051</v>
      </c>
      <c r="B2340" s="12" t="s">
        <v>25604</v>
      </c>
      <c r="C2340" s="12" t="s">
        <v>25605</v>
      </c>
      <c r="D2340" s="12" t="s">
        <v>25606</v>
      </c>
      <c r="E2340" s="12" t="s">
        <v>25607</v>
      </c>
      <c r="F2340" s="12" t="s">
        <v>2903</v>
      </c>
      <c r="G2340" s="12">
        <v>2021</v>
      </c>
      <c r="H2340" s="70">
        <v>44544</v>
      </c>
      <c r="I2340" s="12" t="s">
        <v>25608</v>
      </c>
      <c r="K2340" s="12" t="s">
        <v>25609</v>
      </c>
    </row>
    <row r="2341" spans="1:11" ht="15.75" customHeight="1">
      <c r="A2341" s="12">
        <v>34904862</v>
      </c>
      <c r="B2341" s="12" t="s">
        <v>25610</v>
      </c>
      <c r="C2341" s="12" t="s">
        <v>25611</v>
      </c>
      <c r="D2341" s="12" t="s">
        <v>25612</v>
      </c>
      <c r="E2341" s="12" t="s">
        <v>903</v>
      </c>
      <c r="F2341" s="12" t="s">
        <v>15494</v>
      </c>
      <c r="G2341" s="12">
        <v>2021</v>
      </c>
      <c r="H2341" s="70">
        <v>44544</v>
      </c>
      <c r="I2341" s="12" t="s">
        <v>25613</v>
      </c>
      <c r="K2341" s="12" t="s">
        <v>25614</v>
      </c>
    </row>
    <row r="2342" spans="1:11" ht="15.75" customHeight="1">
      <c r="A2342" s="12">
        <v>34933533</v>
      </c>
      <c r="B2342" s="12" t="s">
        <v>25615</v>
      </c>
      <c r="C2342" s="12" t="s">
        <v>25616</v>
      </c>
      <c r="D2342" s="12" t="s">
        <v>25617</v>
      </c>
      <c r="E2342" s="12" t="s">
        <v>24095</v>
      </c>
      <c r="F2342" s="12" t="s">
        <v>18032</v>
      </c>
      <c r="G2342" s="12">
        <v>2021</v>
      </c>
      <c r="H2342" s="70">
        <v>44552</v>
      </c>
      <c r="K2342" s="12" t="s">
        <v>25618</v>
      </c>
    </row>
    <row r="2343" spans="1:11" ht="15.75" customHeight="1">
      <c r="A2343" s="12">
        <v>35056458</v>
      </c>
      <c r="B2343" s="12" t="s">
        <v>25619</v>
      </c>
      <c r="C2343" s="12" t="s">
        <v>25620</v>
      </c>
      <c r="D2343" s="12" t="s">
        <v>25621</v>
      </c>
      <c r="E2343" s="12" t="s">
        <v>25622</v>
      </c>
      <c r="F2343" s="12" t="s">
        <v>11544</v>
      </c>
      <c r="G2343" s="12">
        <v>2021</v>
      </c>
      <c r="H2343" s="70">
        <v>44582</v>
      </c>
      <c r="I2343" s="12" t="s">
        <v>25623</v>
      </c>
      <c r="K2343" s="12" t="s">
        <v>25624</v>
      </c>
    </row>
    <row r="2344" spans="1:11" ht="15.75" customHeight="1">
      <c r="A2344" s="12">
        <v>35008605</v>
      </c>
      <c r="B2344" s="12" t="s">
        <v>25625</v>
      </c>
      <c r="C2344" s="12" t="s">
        <v>25626</v>
      </c>
      <c r="D2344" s="12" t="s">
        <v>25627</v>
      </c>
      <c r="E2344" s="12" t="s">
        <v>25628</v>
      </c>
      <c r="F2344" s="12" t="s">
        <v>13766</v>
      </c>
      <c r="G2344" s="12">
        <v>2021</v>
      </c>
      <c r="H2344" s="70">
        <v>44572</v>
      </c>
      <c r="I2344" s="12" t="s">
        <v>25629</v>
      </c>
      <c r="K2344" s="12" t="s">
        <v>25630</v>
      </c>
    </row>
    <row r="2345" spans="1:11" ht="15.75" customHeight="1">
      <c r="A2345" s="12">
        <v>35056934</v>
      </c>
      <c r="B2345" s="12" t="s">
        <v>25631</v>
      </c>
      <c r="C2345" s="12" t="s">
        <v>25632</v>
      </c>
      <c r="D2345" s="12" t="s">
        <v>25633</v>
      </c>
      <c r="E2345" s="12" t="s">
        <v>4748</v>
      </c>
      <c r="F2345" s="12" t="s">
        <v>22670</v>
      </c>
      <c r="G2345" s="12">
        <v>2021</v>
      </c>
      <c r="H2345" s="70">
        <v>44582</v>
      </c>
      <c r="I2345" s="12" t="s">
        <v>25634</v>
      </c>
      <c r="K2345" s="12" t="s">
        <v>25635</v>
      </c>
    </row>
    <row r="2346" spans="1:11" ht="15.75" customHeight="1">
      <c r="A2346" s="12">
        <v>35096671</v>
      </c>
      <c r="B2346" s="12" t="s">
        <v>25636</v>
      </c>
      <c r="C2346" s="12" t="s">
        <v>25637</v>
      </c>
      <c r="D2346" s="12" t="s">
        <v>25638</v>
      </c>
      <c r="E2346" s="12" t="s">
        <v>17442</v>
      </c>
      <c r="F2346" s="12" t="s">
        <v>25639</v>
      </c>
      <c r="G2346" s="12">
        <v>2021</v>
      </c>
      <c r="H2346" s="70">
        <v>44592</v>
      </c>
      <c r="I2346" s="12" t="s">
        <v>25640</v>
      </c>
      <c r="K2346" s="12" t="s">
        <v>25641</v>
      </c>
    </row>
    <row r="2347" spans="1:11" ht="15.75" customHeight="1">
      <c r="A2347" s="12">
        <v>33583215</v>
      </c>
      <c r="B2347" s="12" t="s">
        <v>25642</v>
      </c>
      <c r="C2347" s="12" t="s">
        <v>25643</v>
      </c>
      <c r="D2347" s="12" t="s">
        <v>25644</v>
      </c>
      <c r="E2347" s="12" t="s">
        <v>25645</v>
      </c>
      <c r="F2347" s="12" t="s">
        <v>25646</v>
      </c>
      <c r="G2347" s="12">
        <v>2022</v>
      </c>
      <c r="H2347" s="70">
        <v>44242</v>
      </c>
      <c r="K2347" s="12" t="s">
        <v>25647</v>
      </c>
    </row>
    <row r="2348" spans="1:11" ht="15.75" customHeight="1">
      <c r="A2348" s="12">
        <v>34075001</v>
      </c>
      <c r="B2348" s="12" t="s">
        <v>25648</v>
      </c>
      <c r="C2348" s="12" t="s">
        <v>25649</v>
      </c>
      <c r="D2348" s="12" t="s">
        <v>25650</v>
      </c>
      <c r="E2348" s="12" t="s">
        <v>25651</v>
      </c>
      <c r="F2348" s="12" t="s">
        <v>128</v>
      </c>
      <c r="G2348" s="12">
        <v>2022</v>
      </c>
      <c r="H2348" s="70">
        <v>44349</v>
      </c>
      <c r="I2348" s="12" t="s">
        <v>25652</v>
      </c>
      <c r="K2348" s="12" t="s">
        <v>25653</v>
      </c>
    </row>
    <row r="2349" spans="1:11" ht="15.75" customHeight="1">
      <c r="A2349" s="12">
        <v>34145079</v>
      </c>
      <c r="B2349" s="12" t="s">
        <v>25654</v>
      </c>
      <c r="C2349" s="12" t="s">
        <v>25655</v>
      </c>
      <c r="D2349" s="12" t="s">
        <v>25656</v>
      </c>
      <c r="E2349" s="12" t="s">
        <v>3226</v>
      </c>
      <c r="F2349" s="12" t="s">
        <v>25657</v>
      </c>
      <c r="G2349" s="12">
        <v>2022</v>
      </c>
      <c r="H2349" s="70">
        <v>44366</v>
      </c>
      <c r="I2349" s="12" t="s">
        <v>25658</v>
      </c>
      <c r="K2349" s="12" t="s">
        <v>25659</v>
      </c>
    </row>
    <row r="2350" spans="1:11" ht="15.75" customHeight="1">
      <c r="A2350" s="12">
        <v>34169924</v>
      </c>
      <c r="B2350" s="12" t="s">
        <v>25660</v>
      </c>
      <c r="C2350" s="12" t="s">
        <v>25661</v>
      </c>
      <c r="D2350" s="12" t="s">
        <v>25662</v>
      </c>
      <c r="E2350" s="12" t="s">
        <v>25663</v>
      </c>
      <c r="F2350" s="12" t="s">
        <v>25657</v>
      </c>
      <c r="G2350" s="12">
        <v>2022</v>
      </c>
      <c r="H2350" s="70">
        <v>44372</v>
      </c>
      <c r="I2350" s="12" t="s">
        <v>25664</v>
      </c>
      <c r="K2350" s="12" t="s">
        <v>25665</v>
      </c>
    </row>
    <row r="2351" spans="1:11" ht="15.75" customHeight="1">
      <c r="A2351" s="12">
        <v>34304926</v>
      </c>
      <c r="B2351" s="12" t="s">
        <v>25666</v>
      </c>
      <c r="C2351" s="12" t="s">
        <v>25667</v>
      </c>
      <c r="D2351" s="12" t="s">
        <v>25668</v>
      </c>
      <c r="E2351" s="12" t="s">
        <v>25669</v>
      </c>
      <c r="F2351" s="12" t="s">
        <v>25670</v>
      </c>
      <c r="G2351" s="12">
        <v>2022</v>
      </c>
      <c r="H2351" s="70">
        <v>44403</v>
      </c>
      <c r="K2351" s="12" t="s">
        <v>25671</v>
      </c>
    </row>
    <row r="2352" spans="1:11" ht="15.75" customHeight="1">
      <c r="A2352" s="12">
        <v>34310524</v>
      </c>
      <c r="B2352" s="12" t="s">
        <v>25672</v>
      </c>
      <c r="C2352" s="12" t="s">
        <v>25673</v>
      </c>
      <c r="D2352" s="12" t="s">
        <v>25674</v>
      </c>
      <c r="E2352" s="12" t="s">
        <v>9967</v>
      </c>
      <c r="F2352" s="12" t="s">
        <v>128</v>
      </c>
      <c r="G2352" s="12">
        <v>2022</v>
      </c>
      <c r="H2352" s="70">
        <v>44403</v>
      </c>
      <c r="I2352" s="12" t="s">
        <v>25675</v>
      </c>
      <c r="K2352" s="12" t="s">
        <v>25676</v>
      </c>
    </row>
    <row r="2353" spans="1:11" ht="15.75" customHeight="1">
      <c r="A2353" s="12">
        <v>34310525</v>
      </c>
      <c r="B2353" s="12" t="s">
        <v>25677</v>
      </c>
      <c r="C2353" s="12" t="s">
        <v>25678</v>
      </c>
      <c r="D2353" s="12" t="s">
        <v>25679</v>
      </c>
      <c r="E2353" s="12" t="s">
        <v>25680</v>
      </c>
      <c r="F2353" s="12" t="s">
        <v>128</v>
      </c>
      <c r="G2353" s="12">
        <v>2022</v>
      </c>
      <c r="H2353" s="70">
        <v>44403</v>
      </c>
      <c r="K2353" s="12" t="s">
        <v>25681</v>
      </c>
    </row>
    <row r="2354" spans="1:11" ht="15.75" customHeight="1">
      <c r="A2354" s="12">
        <v>34310527</v>
      </c>
      <c r="B2354" s="12" t="s">
        <v>25682</v>
      </c>
      <c r="C2354" s="12" t="s">
        <v>25683</v>
      </c>
      <c r="D2354" s="12" t="s">
        <v>25684</v>
      </c>
      <c r="E2354" s="12" t="s">
        <v>25685</v>
      </c>
      <c r="F2354" s="12" t="s">
        <v>128</v>
      </c>
      <c r="G2354" s="12">
        <v>2022</v>
      </c>
      <c r="H2354" s="70">
        <v>44403</v>
      </c>
      <c r="K2354" s="12" t="s">
        <v>25686</v>
      </c>
    </row>
    <row r="2355" spans="1:11" ht="15.75" customHeight="1">
      <c r="A2355" s="12">
        <v>34487388</v>
      </c>
      <c r="B2355" s="12" t="s">
        <v>25687</v>
      </c>
      <c r="C2355" s="12" t="s">
        <v>25688</v>
      </c>
      <c r="D2355" s="12" t="s">
        <v>25689</v>
      </c>
      <c r="E2355" s="12" t="s">
        <v>18738</v>
      </c>
      <c r="F2355" s="12" t="s">
        <v>1057</v>
      </c>
      <c r="G2355" s="12">
        <v>2022</v>
      </c>
      <c r="H2355" s="70">
        <v>44445</v>
      </c>
      <c r="K2355" s="12" t="s">
        <v>25690</v>
      </c>
    </row>
    <row r="2356" spans="1:11" ht="15.75" customHeight="1">
      <c r="A2356" s="12">
        <v>34565231</v>
      </c>
      <c r="B2356" s="12" t="s">
        <v>25691</v>
      </c>
      <c r="C2356" s="12" t="s">
        <v>25692</v>
      </c>
      <c r="D2356" s="12" t="s">
        <v>25693</v>
      </c>
      <c r="E2356" s="12" t="s">
        <v>25694</v>
      </c>
      <c r="F2356" s="12" t="s">
        <v>725</v>
      </c>
      <c r="G2356" s="12">
        <v>2022</v>
      </c>
      <c r="H2356" s="70">
        <v>44466</v>
      </c>
      <c r="K2356" s="12" t="s">
        <v>25695</v>
      </c>
    </row>
    <row r="2357" spans="1:11" ht="15.75" customHeight="1">
      <c r="A2357" s="12">
        <v>34565258</v>
      </c>
      <c r="B2357" s="12" t="s">
        <v>25696</v>
      </c>
      <c r="C2357" s="12" t="s">
        <v>25697</v>
      </c>
      <c r="D2357" s="12" t="s">
        <v>25698</v>
      </c>
      <c r="E2357" s="12" t="s">
        <v>25699</v>
      </c>
      <c r="F2357" s="12" t="s">
        <v>725</v>
      </c>
      <c r="G2357" s="12">
        <v>2022</v>
      </c>
      <c r="H2357" s="70">
        <v>44466</v>
      </c>
      <c r="K2357" s="12" t="s">
        <v>25700</v>
      </c>
    </row>
    <row r="2358" spans="1:11" ht="15.75" customHeight="1">
      <c r="A2358" s="12">
        <v>34580009</v>
      </c>
      <c r="B2358" s="12" t="s">
        <v>25701</v>
      </c>
      <c r="C2358" s="12" t="s">
        <v>25702</v>
      </c>
      <c r="D2358" s="12" t="s">
        <v>25703</v>
      </c>
      <c r="E2358" s="12" t="s">
        <v>4149</v>
      </c>
      <c r="F2358" s="12" t="s">
        <v>605</v>
      </c>
      <c r="G2358" s="12">
        <v>2022</v>
      </c>
      <c r="H2358" s="70">
        <v>44467</v>
      </c>
      <c r="K2358" s="12" t="s">
        <v>25704</v>
      </c>
    </row>
    <row r="2359" spans="1:11" ht="15.75" customHeight="1">
      <c r="A2359" s="12">
        <v>34607000</v>
      </c>
      <c r="B2359" s="12" t="s">
        <v>25705</v>
      </c>
      <c r="C2359" s="12" t="s">
        <v>25706</v>
      </c>
      <c r="D2359" s="12" t="s">
        <v>25707</v>
      </c>
      <c r="E2359" s="12" t="s">
        <v>25708</v>
      </c>
      <c r="F2359" s="12" t="s">
        <v>2784</v>
      </c>
      <c r="G2359" s="12">
        <v>2022</v>
      </c>
      <c r="H2359" s="70">
        <v>44473</v>
      </c>
      <c r="K2359" s="12" t="s">
        <v>25709</v>
      </c>
    </row>
    <row r="2360" spans="1:11" ht="15.75" customHeight="1">
      <c r="A2360" s="12">
        <v>34618416</v>
      </c>
      <c r="B2360" s="12" t="s">
        <v>25710</v>
      </c>
      <c r="C2360" s="12" t="s">
        <v>25711</v>
      </c>
      <c r="D2360" s="12" t="s">
        <v>25712</v>
      </c>
      <c r="E2360" s="12" t="s">
        <v>25713</v>
      </c>
      <c r="F2360" s="12" t="s">
        <v>128</v>
      </c>
      <c r="G2360" s="12">
        <v>2022</v>
      </c>
      <c r="H2360" s="70">
        <v>44476</v>
      </c>
      <c r="I2360" s="12" t="s">
        <v>25714</v>
      </c>
      <c r="J2360" s="12" t="s">
        <v>25715</v>
      </c>
      <c r="K2360" s="12" t="s">
        <v>25716</v>
      </c>
    </row>
    <row r="2361" spans="1:11" ht="15.75" customHeight="1">
      <c r="A2361" s="12">
        <v>34652537</v>
      </c>
      <c r="B2361" s="12" t="s">
        <v>25717</v>
      </c>
      <c r="C2361" s="12" t="s">
        <v>25718</v>
      </c>
      <c r="D2361" s="12" t="s">
        <v>25719</v>
      </c>
      <c r="E2361" s="12" t="s">
        <v>25720</v>
      </c>
      <c r="F2361" s="12" t="s">
        <v>18140</v>
      </c>
      <c r="G2361" s="12">
        <v>2022</v>
      </c>
      <c r="H2361" s="70">
        <v>44484</v>
      </c>
      <c r="K2361" s="12" t="s">
        <v>25721</v>
      </c>
    </row>
    <row r="2362" spans="1:11" ht="15.75" customHeight="1">
      <c r="A2362" s="12">
        <v>34758169</v>
      </c>
      <c r="B2362" s="12" t="s">
        <v>25722</v>
      </c>
      <c r="C2362" s="12" t="s">
        <v>25723</v>
      </c>
      <c r="D2362" s="12" t="s">
        <v>25724</v>
      </c>
      <c r="E2362" s="12" t="s">
        <v>25725</v>
      </c>
      <c r="F2362" s="12" t="s">
        <v>8621</v>
      </c>
      <c r="G2362" s="12">
        <v>2022</v>
      </c>
      <c r="H2362" s="70">
        <v>44510</v>
      </c>
      <c r="I2362" s="12" t="s">
        <v>25726</v>
      </c>
      <c r="K2362" s="12" t="s">
        <v>25727</v>
      </c>
    </row>
    <row r="2363" spans="1:11" ht="15.75" customHeight="1">
      <c r="A2363" s="12">
        <v>34798573</v>
      </c>
      <c r="B2363" s="12" t="s">
        <v>25728</v>
      </c>
      <c r="C2363" s="12" t="s">
        <v>25729</v>
      </c>
      <c r="D2363" s="12" t="s">
        <v>25730</v>
      </c>
      <c r="E2363" s="12" t="s">
        <v>12519</v>
      </c>
      <c r="F2363" s="12" t="s">
        <v>1412</v>
      </c>
      <c r="G2363" s="12">
        <v>2022</v>
      </c>
      <c r="H2363" s="70">
        <v>44519</v>
      </c>
      <c r="K2363" s="12" t="s">
        <v>25731</v>
      </c>
    </row>
    <row r="2364" spans="1:11" ht="15.75" customHeight="1">
      <c r="A2364" s="12">
        <v>34844665</v>
      </c>
      <c r="B2364" s="12" t="s">
        <v>25732</v>
      </c>
      <c r="C2364" s="12" t="s">
        <v>25733</v>
      </c>
      <c r="D2364" s="12" t="s">
        <v>25734</v>
      </c>
      <c r="E2364" s="12" t="s">
        <v>25735</v>
      </c>
      <c r="F2364" s="12" t="s">
        <v>443</v>
      </c>
      <c r="G2364" s="12">
        <v>2022</v>
      </c>
      <c r="H2364" s="70">
        <v>44530</v>
      </c>
      <c r="K2364" s="12" t="s">
        <v>25736</v>
      </c>
    </row>
    <row r="2365" spans="1:11" ht="15.75" customHeight="1">
      <c r="A2365" s="12">
        <v>34859581</v>
      </c>
      <c r="B2365" s="12" t="s">
        <v>25737</v>
      </c>
      <c r="C2365" s="12" t="s">
        <v>25738</v>
      </c>
      <c r="D2365" s="12" t="s">
        <v>25739</v>
      </c>
      <c r="E2365" s="12" t="s">
        <v>20257</v>
      </c>
      <c r="F2365" s="12" t="s">
        <v>25740</v>
      </c>
      <c r="G2365" s="12">
        <v>2022</v>
      </c>
      <c r="H2365" s="70">
        <v>44533</v>
      </c>
      <c r="I2365" s="12" t="s">
        <v>25741</v>
      </c>
      <c r="K2365" s="12" t="s">
        <v>25742</v>
      </c>
    </row>
    <row r="2366" spans="1:11" ht="15.75" customHeight="1">
      <c r="A2366" s="12">
        <v>34924101</v>
      </c>
      <c r="B2366" s="12" t="s">
        <v>25743</v>
      </c>
      <c r="C2366" s="12" t="s">
        <v>25744</v>
      </c>
      <c r="D2366" s="12" t="s">
        <v>25745</v>
      </c>
      <c r="E2366" s="12" t="s">
        <v>25746</v>
      </c>
      <c r="F2366" s="12" t="s">
        <v>443</v>
      </c>
      <c r="G2366" s="12">
        <v>2022</v>
      </c>
      <c r="H2366" s="70">
        <v>44550</v>
      </c>
      <c r="K2366" s="12" t="s">
        <v>25747</v>
      </c>
    </row>
    <row r="2367" spans="1:11" ht="15.75" customHeight="1">
      <c r="A2367" s="12">
        <v>34936422</v>
      </c>
      <c r="B2367" s="12" t="s">
        <v>25748</v>
      </c>
      <c r="C2367" s="12" t="s">
        <v>25749</v>
      </c>
      <c r="D2367" s="12" t="s">
        <v>25750</v>
      </c>
      <c r="E2367" s="12" t="s">
        <v>25751</v>
      </c>
      <c r="F2367" s="12" t="s">
        <v>1146</v>
      </c>
      <c r="G2367" s="12">
        <v>2022</v>
      </c>
      <c r="H2367" s="70">
        <v>44552</v>
      </c>
      <c r="I2367" s="12" t="s">
        <v>25752</v>
      </c>
      <c r="K2367" s="12" t="s">
        <v>25753</v>
      </c>
    </row>
    <row r="2368" spans="1:11" ht="15.75" customHeight="1">
      <c r="A2368" s="12">
        <v>35004175</v>
      </c>
      <c r="B2368" s="12" t="s">
        <v>25754</v>
      </c>
      <c r="C2368" s="12" t="s">
        <v>25755</v>
      </c>
      <c r="D2368" s="12" t="s">
        <v>25756</v>
      </c>
      <c r="E2368" s="12" t="s">
        <v>25757</v>
      </c>
      <c r="F2368" s="12" t="s">
        <v>21433</v>
      </c>
      <c r="G2368" s="12">
        <v>2021</v>
      </c>
      <c r="H2368" s="70">
        <v>44571</v>
      </c>
      <c r="I2368" s="12" t="s">
        <v>25758</v>
      </c>
      <c r="K2368" s="12" t="s">
        <v>25759</v>
      </c>
    </row>
    <row r="2369" spans="1:11" ht="15.75" customHeight="1">
      <c r="A2369" s="12">
        <v>35027140</v>
      </c>
      <c r="B2369" s="12" t="s">
        <v>25760</v>
      </c>
      <c r="C2369" s="12" t="s">
        <v>25761</v>
      </c>
      <c r="D2369" s="12" t="s">
        <v>25762</v>
      </c>
      <c r="E2369" s="12" t="s">
        <v>25763</v>
      </c>
      <c r="F2369" s="12" t="s">
        <v>25764</v>
      </c>
      <c r="G2369" s="12">
        <v>2022</v>
      </c>
      <c r="H2369" s="70">
        <v>44575</v>
      </c>
      <c r="K2369" s="12" t="s">
        <v>25765</v>
      </c>
    </row>
    <row r="2370" spans="1:11" ht="15.75" customHeight="1">
      <c r="A2370" s="12">
        <v>35422211</v>
      </c>
      <c r="B2370" s="12" t="s">
        <v>25766</v>
      </c>
      <c r="C2370" s="12" t="s">
        <v>25767</v>
      </c>
      <c r="D2370" s="12" t="s">
        <v>25768</v>
      </c>
      <c r="E2370" s="12" t="s">
        <v>25769</v>
      </c>
      <c r="F2370" s="12" t="s">
        <v>15223</v>
      </c>
      <c r="G2370" s="12">
        <v>2022</v>
      </c>
      <c r="H2370" s="70">
        <v>44666</v>
      </c>
      <c r="K2370" s="12" t="s">
        <v>25770</v>
      </c>
    </row>
    <row r="2371" spans="1:11" ht="15.75" customHeight="1">
      <c r="A2371" s="12">
        <v>35762449</v>
      </c>
      <c r="B2371" s="12" t="s">
        <v>25771</v>
      </c>
      <c r="C2371" s="12" t="s">
        <v>25772</v>
      </c>
      <c r="D2371" s="12" t="s">
        <v>25773</v>
      </c>
      <c r="E2371" s="12" t="s">
        <v>25774</v>
      </c>
      <c r="F2371" s="12" t="s">
        <v>25775</v>
      </c>
      <c r="G2371" s="12">
        <v>2022</v>
      </c>
      <c r="H2371" s="70">
        <v>44740</v>
      </c>
      <c r="I2371" s="12" t="s">
        <v>25776</v>
      </c>
      <c r="K2371" s="12" t="s">
        <v>25777</v>
      </c>
    </row>
    <row r="2372" spans="1:11" ht="15.75" customHeight="1">
      <c r="A2372" s="12">
        <v>35819075</v>
      </c>
      <c r="B2372" s="12" t="s">
        <v>25778</v>
      </c>
      <c r="C2372" s="12" t="s">
        <v>25779</v>
      </c>
      <c r="D2372" s="12" t="s">
        <v>25780</v>
      </c>
      <c r="E2372" s="12" t="s">
        <v>25781</v>
      </c>
      <c r="F2372" s="12" t="s">
        <v>25782</v>
      </c>
      <c r="G2372" s="12">
        <v>2022</v>
      </c>
      <c r="H2372" s="70">
        <v>44754</v>
      </c>
      <c r="I2372" s="12" t="s">
        <v>25783</v>
      </c>
      <c r="K2372" s="12" t="s">
        <v>25784</v>
      </c>
    </row>
    <row r="2373" spans="1:11" ht="15.75" customHeight="1">
      <c r="A2373" s="12">
        <v>35938590</v>
      </c>
      <c r="B2373" s="12" t="s">
        <v>25785</v>
      </c>
      <c r="C2373" s="12" t="s">
        <v>25786</v>
      </c>
      <c r="D2373" s="12" t="s">
        <v>25787</v>
      </c>
      <c r="E2373" s="12" t="s">
        <v>25788</v>
      </c>
      <c r="F2373" s="12" t="s">
        <v>25789</v>
      </c>
      <c r="G2373" s="12">
        <v>2022</v>
      </c>
      <c r="H2373" s="70">
        <v>44781</v>
      </c>
      <c r="K2373" s="12" t="s">
        <v>25790</v>
      </c>
    </row>
    <row r="2374" spans="1:11" ht="15.75" customHeight="1">
      <c r="A2374" s="12">
        <v>36300428</v>
      </c>
      <c r="B2374" s="12" t="s">
        <v>25791</v>
      </c>
      <c r="C2374" s="12" t="s">
        <v>25792</v>
      </c>
      <c r="D2374" s="12" t="s">
        <v>25793</v>
      </c>
      <c r="E2374" s="12" t="s">
        <v>25794</v>
      </c>
      <c r="F2374" s="12" t="s">
        <v>25795</v>
      </c>
      <c r="G2374" s="12">
        <v>2022</v>
      </c>
      <c r="H2374" s="70">
        <v>44861</v>
      </c>
      <c r="I2374" s="12" t="s">
        <v>25796</v>
      </c>
      <c r="K2374" s="12" t="s">
        <v>25797</v>
      </c>
    </row>
    <row r="2375" spans="1:11" ht="15.75" customHeight="1">
      <c r="A2375" s="12">
        <v>36411712</v>
      </c>
      <c r="B2375" s="12" t="s">
        <v>25798</v>
      </c>
      <c r="C2375" s="12" t="s">
        <v>25799</v>
      </c>
      <c r="D2375" s="12" t="s">
        <v>25800</v>
      </c>
      <c r="E2375" s="12" t="s">
        <v>25801</v>
      </c>
      <c r="F2375" s="12" t="s">
        <v>25387</v>
      </c>
      <c r="G2375" s="12">
        <v>2022</v>
      </c>
      <c r="H2375" s="70">
        <v>44887</v>
      </c>
      <c r="K2375" s="12" t="s">
        <v>25802</v>
      </c>
    </row>
    <row r="2376" spans="1:11" ht="15.75" customHeight="1">
      <c r="A2376" s="12">
        <v>35046926</v>
      </c>
      <c r="B2376" s="12" t="s">
        <v>25803</v>
      </c>
      <c r="C2376" s="12" t="s">
        <v>25804</v>
      </c>
      <c r="D2376" s="12" t="s">
        <v>25805</v>
      </c>
      <c r="E2376" s="12" t="s">
        <v>25806</v>
      </c>
      <c r="F2376" s="12" t="s">
        <v>566</v>
      </c>
      <c r="G2376" s="12">
        <v>2022</v>
      </c>
      <c r="H2376" s="70">
        <v>44581</v>
      </c>
      <c r="I2376" s="12" t="s">
        <v>25807</v>
      </c>
      <c r="K2376" s="12" t="s">
        <v>25808</v>
      </c>
    </row>
    <row r="2377" spans="1:11" ht="15.75" customHeight="1">
      <c r="A2377" s="12">
        <v>35047416</v>
      </c>
      <c r="B2377" s="12" t="s">
        <v>25809</v>
      </c>
      <c r="C2377" s="12" t="s">
        <v>25810</v>
      </c>
      <c r="D2377" s="12" t="s">
        <v>25811</v>
      </c>
      <c r="E2377" s="12" t="s">
        <v>2219</v>
      </c>
      <c r="F2377" s="12" t="s">
        <v>559</v>
      </c>
      <c r="G2377" s="12">
        <v>2022</v>
      </c>
      <c r="H2377" s="70">
        <v>44581</v>
      </c>
      <c r="I2377" s="12" t="s">
        <v>25812</v>
      </c>
      <c r="K2377" s="12" t="s">
        <v>25813</v>
      </c>
    </row>
    <row r="2378" spans="1:11" ht="15.75" customHeight="1">
      <c r="A2378" s="12">
        <v>34983422</v>
      </c>
      <c r="B2378" s="12" t="s">
        <v>25814</v>
      </c>
      <c r="C2378" s="12" t="s">
        <v>25815</v>
      </c>
      <c r="D2378" s="12" t="s">
        <v>25816</v>
      </c>
      <c r="E2378" s="12" t="s">
        <v>22777</v>
      </c>
      <c r="F2378" s="12" t="s">
        <v>341</v>
      </c>
      <c r="G2378" s="12">
        <v>2022</v>
      </c>
      <c r="H2378" s="70">
        <v>44566</v>
      </c>
      <c r="I2378" s="12" t="s">
        <v>25817</v>
      </c>
      <c r="K2378" s="12" t="s">
        <v>25818</v>
      </c>
    </row>
    <row r="2379" spans="1:11" ht="15.75" customHeight="1">
      <c r="A2379" s="12">
        <v>35051108</v>
      </c>
      <c r="B2379" s="12" t="s">
        <v>25819</v>
      </c>
      <c r="C2379" s="12" t="s">
        <v>25820</v>
      </c>
      <c r="D2379" s="12" t="s">
        <v>25821</v>
      </c>
      <c r="E2379" s="12" t="s">
        <v>25822</v>
      </c>
      <c r="F2379" s="12" t="s">
        <v>25823</v>
      </c>
      <c r="G2379" s="12">
        <v>2022</v>
      </c>
      <c r="H2379" s="70">
        <v>44581</v>
      </c>
      <c r="I2379" s="12" t="s">
        <v>25824</v>
      </c>
      <c r="K2379" s="12" t="s">
        <v>25825</v>
      </c>
    </row>
    <row r="2380" spans="1:11" ht="15.75" customHeight="1">
      <c r="A2380" s="12">
        <v>35087765</v>
      </c>
      <c r="B2380" s="12" t="s">
        <v>25826</v>
      </c>
      <c r="C2380" s="12" t="s">
        <v>25827</v>
      </c>
      <c r="D2380" s="12" t="s">
        <v>25828</v>
      </c>
      <c r="E2380" s="12" t="s">
        <v>21187</v>
      </c>
      <c r="F2380" s="12" t="s">
        <v>559</v>
      </c>
      <c r="G2380" s="12">
        <v>2022</v>
      </c>
      <c r="H2380" s="70">
        <v>44589</v>
      </c>
      <c r="I2380" s="12" t="s">
        <v>25829</v>
      </c>
      <c r="K2380" s="12" t="s">
        <v>25830</v>
      </c>
    </row>
    <row r="2381" spans="1:11" ht="15.75" customHeight="1">
      <c r="A2381" s="12">
        <v>34918079</v>
      </c>
      <c r="B2381" s="12" t="s">
        <v>25831</v>
      </c>
      <c r="C2381" s="12" t="s">
        <v>25832</v>
      </c>
      <c r="D2381" s="12" t="s">
        <v>25833</v>
      </c>
      <c r="E2381" s="12" t="s">
        <v>25834</v>
      </c>
      <c r="F2381" s="12" t="s">
        <v>2860</v>
      </c>
      <c r="G2381" s="12">
        <v>2022</v>
      </c>
      <c r="H2381" s="70">
        <v>44547</v>
      </c>
      <c r="I2381" s="12" t="s">
        <v>25835</v>
      </c>
      <c r="K2381" s="12" t="s">
        <v>25836</v>
      </c>
    </row>
    <row r="2382" spans="1:11" ht="15.75" customHeight="1">
      <c r="A2382" s="12">
        <v>35062772</v>
      </c>
      <c r="B2382" s="12" t="s">
        <v>25837</v>
      </c>
      <c r="C2382" s="12" t="s">
        <v>25838</v>
      </c>
      <c r="D2382" s="12" t="s">
        <v>25839</v>
      </c>
      <c r="E2382" s="12" t="s">
        <v>25840</v>
      </c>
      <c r="F2382" s="12" t="s">
        <v>12034</v>
      </c>
      <c r="G2382" s="12">
        <v>2022</v>
      </c>
      <c r="H2382" s="70">
        <v>44583</v>
      </c>
      <c r="I2382" s="12" t="s">
        <v>25841</v>
      </c>
      <c r="K2382" s="12" t="s">
        <v>25842</v>
      </c>
    </row>
    <row r="2383" spans="1:11" ht="15.75" customHeight="1">
      <c r="A2383" s="12">
        <v>35027093</v>
      </c>
      <c r="B2383" s="12" t="s">
        <v>25843</v>
      </c>
      <c r="C2383" s="12" t="s">
        <v>25844</v>
      </c>
      <c r="D2383" s="12" t="s">
        <v>25845</v>
      </c>
      <c r="E2383" s="12" t="s">
        <v>25846</v>
      </c>
      <c r="F2383" s="12" t="s">
        <v>25847</v>
      </c>
      <c r="G2383" s="12">
        <v>2022</v>
      </c>
      <c r="H2383" s="70">
        <v>44575</v>
      </c>
      <c r="I2383" s="12" t="s">
        <v>25848</v>
      </c>
      <c r="K2383" s="12" t="s">
        <v>25849</v>
      </c>
    </row>
    <row r="2384" spans="1:11" ht="15.75" customHeight="1">
      <c r="A2384" s="12">
        <v>35047856</v>
      </c>
      <c r="B2384" s="12" t="s">
        <v>25850</v>
      </c>
      <c r="C2384" s="12" t="s">
        <v>25851</v>
      </c>
      <c r="D2384" s="12" t="s">
        <v>25852</v>
      </c>
      <c r="E2384" s="12" t="s">
        <v>25853</v>
      </c>
      <c r="F2384" s="12" t="s">
        <v>25854</v>
      </c>
      <c r="G2384" s="12">
        <v>2021</v>
      </c>
      <c r="H2384" s="70">
        <v>44581</v>
      </c>
      <c r="I2384" s="12" t="s">
        <v>25855</v>
      </c>
      <c r="K2384" s="12" t="s">
        <v>25856</v>
      </c>
    </row>
    <row r="2385" spans="1:11" ht="15.75" customHeight="1">
      <c r="A2385" s="12">
        <v>35095800</v>
      </c>
      <c r="B2385" s="12" t="s">
        <v>25857</v>
      </c>
      <c r="C2385" s="12" t="s">
        <v>25858</v>
      </c>
      <c r="D2385" s="12" t="s">
        <v>25859</v>
      </c>
      <c r="E2385" s="12" t="s">
        <v>25860</v>
      </c>
      <c r="F2385" s="12" t="s">
        <v>566</v>
      </c>
      <c r="G2385" s="12">
        <v>2022</v>
      </c>
      <c r="H2385" s="70">
        <v>44592</v>
      </c>
      <c r="I2385" s="12" t="s">
        <v>25861</v>
      </c>
      <c r="K2385" s="12" t="s">
        <v>25862</v>
      </c>
    </row>
    <row r="2386" spans="1:11" ht="15.75" customHeight="1">
      <c r="A2386" s="12">
        <v>34935346</v>
      </c>
      <c r="B2386" s="12" t="s">
        <v>25863</v>
      </c>
      <c r="C2386" s="12" t="s">
        <v>25864</v>
      </c>
      <c r="D2386" s="12" t="s">
        <v>25865</v>
      </c>
      <c r="E2386" s="12" t="s">
        <v>21227</v>
      </c>
      <c r="F2386" s="12" t="s">
        <v>25866</v>
      </c>
      <c r="G2386" s="12">
        <v>2022</v>
      </c>
      <c r="H2386" s="70">
        <v>44552</v>
      </c>
      <c r="I2386" s="12" t="s">
        <v>25867</v>
      </c>
      <c r="J2386" s="12" t="s">
        <v>25868</v>
      </c>
      <c r="K2386" s="12" t="s">
        <v>25869</v>
      </c>
    </row>
    <row r="2387" spans="1:11" ht="15.75" customHeight="1">
      <c r="A2387" s="12">
        <v>35037814</v>
      </c>
      <c r="B2387" s="12" t="s">
        <v>25870</v>
      </c>
      <c r="C2387" s="12" t="s">
        <v>25871</v>
      </c>
      <c r="D2387" s="12" t="s">
        <v>25872</v>
      </c>
      <c r="E2387" s="12" t="s">
        <v>25873</v>
      </c>
      <c r="F2387" s="12" t="s">
        <v>5568</v>
      </c>
      <c r="G2387" s="12">
        <v>2022</v>
      </c>
      <c r="H2387" s="70">
        <v>44578</v>
      </c>
      <c r="K2387" s="12" t="s">
        <v>25874</v>
      </c>
    </row>
    <row r="2388" spans="1:11" ht="15.75" customHeight="1">
      <c r="A2388" s="12">
        <v>35186589</v>
      </c>
      <c r="B2388" s="12" t="s">
        <v>25875</v>
      </c>
      <c r="C2388" s="12" t="s">
        <v>25876</v>
      </c>
      <c r="D2388" s="12" t="s">
        <v>25877</v>
      </c>
      <c r="E2388" s="12" t="s">
        <v>25878</v>
      </c>
      <c r="F2388" s="12" t="s">
        <v>19238</v>
      </c>
      <c r="G2388" s="12">
        <v>2022</v>
      </c>
      <c r="H2388" s="70">
        <v>44613</v>
      </c>
      <c r="I2388" s="12" t="s">
        <v>25879</v>
      </c>
      <c r="K2388" s="12" t="s">
        <v>25880</v>
      </c>
    </row>
    <row r="2389" spans="1:11" ht="15.75" customHeight="1">
      <c r="A2389" s="12">
        <v>34731020</v>
      </c>
      <c r="B2389" s="12" t="s">
        <v>25881</v>
      </c>
      <c r="C2389" s="12" t="s">
        <v>25882</v>
      </c>
      <c r="D2389" s="12" t="s">
        <v>25883</v>
      </c>
      <c r="E2389" s="12" t="s">
        <v>871</v>
      </c>
      <c r="F2389" s="12" t="s">
        <v>267</v>
      </c>
      <c r="G2389" s="12">
        <v>2022</v>
      </c>
      <c r="H2389" s="70">
        <v>44503</v>
      </c>
      <c r="I2389" s="12" t="s">
        <v>25884</v>
      </c>
      <c r="K2389" s="12" t="s">
        <v>25885</v>
      </c>
    </row>
    <row r="2390" spans="1:11" ht="15.75" customHeight="1">
      <c r="A2390" s="12">
        <v>35061780</v>
      </c>
      <c r="B2390" s="12" t="s">
        <v>25886</v>
      </c>
      <c r="C2390" s="12" t="s">
        <v>25887</v>
      </c>
      <c r="D2390" s="12" t="s">
        <v>25888</v>
      </c>
      <c r="E2390" s="12" t="s">
        <v>25889</v>
      </c>
      <c r="F2390" s="12" t="s">
        <v>2168</v>
      </c>
      <c r="G2390" s="12">
        <v>2022</v>
      </c>
      <c r="H2390" s="70">
        <v>44582</v>
      </c>
      <c r="I2390" s="12" t="s">
        <v>25890</v>
      </c>
      <c r="K2390" s="12" t="s">
        <v>25891</v>
      </c>
    </row>
    <row r="2391" spans="1:11" ht="15.75" customHeight="1">
      <c r="A2391" s="12">
        <v>34053955</v>
      </c>
      <c r="B2391" s="12" t="s">
        <v>25892</v>
      </c>
      <c r="C2391" s="12" t="s">
        <v>25893</v>
      </c>
      <c r="D2391" s="12" t="s">
        <v>25894</v>
      </c>
      <c r="E2391" s="12" t="s">
        <v>10734</v>
      </c>
      <c r="F2391" s="12" t="s">
        <v>2220</v>
      </c>
      <c r="G2391" s="12">
        <v>2022</v>
      </c>
      <c r="H2391" s="70">
        <v>44347</v>
      </c>
      <c r="K2391" s="12" t="s">
        <v>25895</v>
      </c>
    </row>
    <row r="2392" spans="1:11" ht="15.75" customHeight="1">
      <c r="A2392" s="12">
        <v>34724387</v>
      </c>
      <c r="B2392" s="12" t="s">
        <v>25896</v>
      </c>
      <c r="C2392" s="12" t="s">
        <v>25897</v>
      </c>
      <c r="D2392" s="12" t="s">
        <v>25898</v>
      </c>
      <c r="E2392" s="12" t="s">
        <v>25386</v>
      </c>
      <c r="F2392" s="12" t="s">
        <v>90</v>
      </c>
      <c r="G2392" s="12">
        <v>2022</v>
      </c>
      <c r="H2392" s="70">
        <v>44501</v>
      </c>
      <c r="I2392" s="12" t="s">
        <v>25899</v>
      </c>
      <c r="K2392" s="12" t="s">
        <v>25900</v>
      </c>
    </row>
    <row r="2393" spans="1:11" ht="15.75" customHeight="1">
      <c r="A2393" s="12">
        <v>35085261</v>
      </c>
      <c r="B2393" s="12" t="s">
        <v>25901</v>
      </c>
      <c r="C2393" s="12" t="s">
        <v>25902</v>
      </c>
      <c r="D2393" s="12" t="s">
        <v>25903</v>
      </c>
      <c r="E2393" s="12" t="s">
        <v>8043</v>
      </c>
      <c r="F2393" s="12" t="s">
        <v>2168</v>
      </c>
      <c r="G2393" s="12">
        <v>2022</v>
      </c>
      <c r="H2393" s="70">
        <v>44588</v>
      </c>
      <c r="I2393" s="12" t="s">
        <v>25904</v>
      </c>
      <c r="K2393" s="12" t="s">
        <v>25905</v>
      </c>
    </row>
    <row r="2394" spans="1:11" ht="15.75" customHeight="1">
      <c r="A2394" s="12">
        <v>35154028</v>
      </c>
      <c r="B2394" s="12" t="s">
        <v>25906</v>
      </c>
      <c r="C2394" s="12" t="s">
        <v>25907</v>
      </c>
      <c r="D2394" s="12" t="s">
        <v>25908</v>
      </c>
      <c r="E2394" s="12" t="s">
        <v>25909</v>
      </c>
      <c r="F2394" s="12" t="s">
        <v>566</v>
      </c>
      <c r="G2394" s="12">
        <v>2022</v>
      </c>
      <c r="H2394" s="70">
        <v>44606</v>
      </c>
      <c r="I2394" s="12" t="s">
        <v>25910</v>
      </c>
      <c r="K2394" s="12" t="s">
        <v>25911</v>
      </c>
    </row>
    <row r="2395" spans="1:11" ht="15.75" customHeight="1">
      <c r="A2395" s="12">
        <v>35094705</v>
      </c>
      <c r="B2395" s="12" t="s">
        <v>25912</v>
      </c>
      <c r="C2395" s="12" t="s">
        <v>25913</v>
      </c>
      <c r="D2395" s="12" t="s">
        <v>25914</v>
      </c>
      <c r="E2395" s="12" t="s">
        <v>25915</v>
      </c>
      <c r="F2395" s="12" t="s">
        <v>22526</v>
      </c>
      <c r="G2395" s="12">
        <v>2022</v>
      </c>
      <c r="H2395" s="70">
        <v>44592</v>
      </c>
      <c r="I2395" s="12" t="s">
        <v>25916</v>
      </c>
      <c r="K2395" s="12" t="s">
        <v>25917</v>
      </c>
    </row>
    <row r="2396" spans="1:11" ht="15.75" customHeight="1">
      <c r="A2396" s="12">
        <v>35173712</v>
      </c>
      <c r="B2396" s="12" t="s">
        <v>25918</v>
      </c>
      <c r="C2396" s="12" t="s">
        <v>25919</v>
      </c>
      <c r="D2396" s="12" t="s">
        <v>25920</v>
      </c>
      <c r="E2396" s="12" t="s">
        <v>11112</v>
      </c>
      <c r="F2396" s="12" t="s">
        <v>4667</v>
      </c>
      <c r="G2396" s="12">
        <v>2022</v>
      </c>
      <c r="H2396" s="70">
        <v>44609</v>
      </c>
      <c r="I2396" s="12" t="s">
        <v>25921</v>
      </c>
      <c r="K2396" s="12" t="s">
        <v>25922</v>
      </c>
    </row>
    <row r="2397" spans="1:11" ht="15.75" customHeight="1">
      <c r="A2397" s="12">
        <v>35174109</v>
      </c>
      <c r="B2397" s="12" t="s">
        <v>25923</v>
      </c>
      <c r="C2397" s="12" t="s">
        <v>25924</v>
      </c>
      <c r="D2397" s="12" t="s">
        <v>25925</v>
      </c>
      <c r="E2397" s="12" t="s">
        <v>13977</v>
      </c>
      <c r="F2397" s="12" t="s">
        <v>559</v>
      </c>
      <c r="G2397" s="12">
        <v>2022</v>
      </c>
      <c r="H2397" s="70">
        <v>44609</v>
      </c>
      <c r="I2397" s="12" t="s">
        <v>25926</v>
      </c>
      <c r="K2397" s="12" t="s">
        <v>25927</v>
      </c>
    </row>
    <row r="2398" spans="1:11" ht="15.75" customHeight="1">
      <c r="A2398" s="12">
        <v>33436503</v>
      </c>
      <c r="B2398" s="12" t="s">
        <v>25928</v>
      </c>
      <c r="C2398" s="12" t="s">
        <v>25929</v>
      </c>
      <c r="D2398" s="12" t="s">
        <v>25930</v>
      </c>
      <c r="E2398" s="12" t="s">
        <v>25931</v>
      </c>
      <c r="F2398" s="12" t="s">
        <v>251</v>
      </c>
      <c r="G2398" s="12">
        <v>2022</v>
      </c>
      <c r="H2398" s="70">
        <v>44209</v>
      </c>
      <c r="K2398" s="12" t="s">
        <v>25932</v>
      </c>
    </row>
    <row r="2399" spans="1:11" ht="15.75" customHeight="1">
      <c r="A2399" s="12">
        <v>33441449</v>
      </c>
      <c r="B2399" s="12" t="s">
        <v>25933</v>
      </c>
      <c r="C2399" s="12" t="s">
        <v>25934</v>
      </c>
      <c r="D2399" s="12" t="s">
        <v>25935</v>
      </c>
      <c r="E2399" s="12" t="s">
        <v>16720</v>
      </c>
      <c r="F2399" s="12" t="s">
        <v>251</v>
      </c>
      <c r="G2399" s="12">
        <v>2022</v>
      </c>
      <c r="H2399" s="70">
        <v>44210</v>
      </c>
      <c r="K2399" s="12" t="s">
        <v>25936</v>
      </c>
    </row>
    <row r="2400" spans="1:11" ht="15.75" customHeight="1">
      <c r="A2400" s="12">
        <v>34321450</v>
      </c>
      <c r="B2400" s="12" t="s">
        <v>25937</v>
      </c>
      <c r="C2400" s="12" t="s">
        <v>25938</v>
      </c>
      <c r="D2400" s="12" t="s">
        <v>25939</v>
      </c>
      <c r="E2400" s="12" t="s">
        <v>10752</v>
      </c>
      <c r="F2400" s="12" t="s">
        <v>128</v>
      </c>
      <c r="G2400" s="12">
        <v>2022</v>
      </c>
      <c r="H2400" s="70">
        <v>44406</v>
      </c>
      <c r="I2400" s="12" t="s">
        <v>25940</v>
      </c>
      <c r="J2400" s="12" t="s">
        <v>25941</v>
      </c>
      <c r="K2400" s="12" t="s">
        <v>25942</v>
      </c>
    </row>
    <row r="2401" spans="1:11" ht="15.75" customHeight="1">
      <c r="A2401" s="12">
        <v>34407011</v>
      </c>
      <c r="B2401" s="12" t="s">
        <v>25943</v>
      </c>
      <c r="C2401" s="12" t="s">
        <v>25944</v>
      </c>
      <c r="D2401" s="12" t="s">
        <v>25945</v>
      </c>
      <c r="E2401" s="12" t="s">
        <v>25946</v>
      </c>
      <c r="F2401" s="12" t="s">
        <v>128</v>
      </c>
      <c r="G2401" s="12">
        <v>2022</v>
      </c>
      <c r="H2401" s="70">
        <v>44426</v>
      </c>
      <c r="I2401" s="12" t="s">
        <v>25947</v>
      </c>
      <c r="J2401" s="12" t="s">
        <v>25948</v>
      </c>
      <c r="K2401" s="12" t="s">
        <v>25949</v>
      </c>
    </row>
    <row r="2402" spans="1:11" ht="15.75" customHeight="1">
      <c r="A2402" s="12">
        <v>34475357</v>
      </c>
      <c r="B2402" s="12" t="s">
        <v>25950</v>
      </c>
      <c r="C2402" s="12" t="s">
        <v>25951</v>
      </c>
      <c r="D2402" s="12" t="s">
        <v>25952</v>
      </c>
      <c r="E2402" s="12" t="s">
        <v>25953</v>
      </c>
      <c r="F2402" s="12" t="s">
        <v>128</v>
      </c>
      <c r="G2402" s="12">
        <v>2022</v>
      </c>
      <c r="H2402" s="70">
        <v>44442</v>
      </c>
      <c r="K2402" s="12" t="s">
        <v>25954</v>
      </c>
    </row>
    <row r="2403" spans="1:11" ht="15.75" customHeight="1">
      <c r="A2403" s="12">
        <v>34482355</v>
      </c>
      <c r="B2403" s="12" t="s">
        <v>25955</v>
      </c>
      <c r="C2403" s="12" t="s">
        <v>25956</v>
      </c>
      <c r="D2403" s="12" t="s">
        <v>25957</v>
      </c>
      <c r="E2403" s="12" t="s">
        <v>14260</v>
      </c>
      <c r="F2403" s="12" t="s">
        <v>198</v>
      </c>
      <c r="G2403" s="12">
        <v>2022</v>
      </c>
      <c r="H2403" s="70">
        <v>44444</v>
      </c>
      <c r="I2403" s="12" t="s">
        <v>25958</v>
      </c>
      <c r="K2403" s="12" t="s">
        <v>25959</v>
      </c>
    </row>
    <row r="2404" spans="1:11" ht="15.75" customHeight="1">
      <c r="A2404" s="12">
        <v>34538874</v>
      </c>
      <c r="B2404" s="12" t="s">
        <v>25960</v>
      </c>
      <c r="C2404" s="12" t="s">
        <v>25961</v>
      </c>
      <c r="D2404" s="12" t="s">
        <v>25962</v>
      </c>
      <c r="E2404" s="12" t="s">
        <v>25963</v>
      </c>
      <c r="F2404" s="12" t="s">
        <v>6746</v>
      </c>
      <c r="G2404" s="12">
        <v>2022</v>
      </c>
      <c r="H2404" s="70">
        <v>44459</v>
      </c>
      <c r="I2404" s="12" t="s">
        <v>25964</v>
      </c>
      <c r="K2404" s="12" t="s">
        <v>25965</v>
      </c>
    </row>
    <row r="2405" spans="1:11" ht="15.75" customHeight="1">
      <c r="A2405" s="12">
        <v>34642498</v>
      </c>
      <c r="B2405" s="12" t="s">
        <v>25966</v>
      </c>
      <c r="C2405" s="12" t="s">
        <v>25967</v>
      </c>
      <c r="D2405" s="12" t="s">
        <v>25968</v>
      </c>
      <c r="E2405" s="12" t="s">
        <v>25969</v>
      </c>
      <c r="F2405" s="12" t="s">
        <v>16651</v>
      </c>
      <c r="G2405" s="12">
        <v>2022</v>
      </c>
      <c r="H2405" s="70">
        <v>44482</v>
      </c>
      <c r="I2405" s="12" t="s">
        <v>25970</v>
      </c>
      <c r="K2405" s="12" t="s">
        <v>25971</v>
      </c>
    </row>
    <row r="2406" spans="1:11" ht="15.75" customHeight="1">
      <c r="A2406" s="12">
        <v>34676780</v>
      </c>
      <c r="B2406" s="12" t="s">
        <v>25972</v>
      </c>
      <c r="C2406" s="12" t="s">
        <v>25973</v>
      </c>
      <c r="D2406" s="12" t="s">
        <v>25974</v>
      </c>
      <c r="E2406" s="12" t="s">
        <v>25975</v>
      </c>
      <c r="F2406" s="12" t="s">
        <v>725</v>
      </c>
      <c r="G2406" s="12">
        <v>2022</v>
      </c>
      <c r="H2406" s="70">
        <v>44491</v>
      </c>
      <c r="K2406" s="12" t="s">
        <v>25976</v>
      </c>
    </row>
    <row r="2407" spans="1:11" ht="15.75" customHeight="1">
      <c r="A2407" s="12">
        <v>34727757</v>
      </c>
      <c r="B2407" s="12" t="s">
        <v>25977</v>
      </c>
      <c r="C2407" s="12" t="s">
        <v>25978</v>
      </c>
      <c r="D2407" s="12" t="s">
        <v>25979</v>
      </c>
      <c r="E2407" s="12" t="s">
        <v>25980</v>
      </c>
      <c r="F2407" s="12" t="s">
        <v>725</v>
      </c>
      <c r="G2407" s="12">
        <v>2022</v>
      </c>
      <c r="H2407" s="70">
        <v>44503</v>
      </c>
      <c r="K2407" s="12" t="s">
        <v>25981</v>
      </c>
    </row>
    <row r="2408" spans="1:11" ht="15.75" customHeight="1">
      <c r="A2408" s="12">
        <v>34838958</v>
      </c>
      <c r="B2408" s="12" t="s">
        <v>25982</v>
      </c>
      <c r="C2408" s="12" t="s">
        <v>25983</v>
      </c>
      <c r="D2408" s="12" t="s">
        <v>25984</v>
      </c>
      <c r="E2408" s="12" t="s">
        <v>25985</v>
      </c>
      <c r="F2408" s="12" t="s">
        <v>4565</v>
      </c>
      <c r="G2408" s="12">
        <v>2022</v>
      </c>
      <c r="H2408" s="70">
        <v>44528</v>
      </c>
      <c r="K2408" s="12" t="s">
        <v>25986</v>
      </c>
    </row>
    <row r="2409" spans="1:11" ht="15.75" customHeight="1">
      <c r="A2409" s="12">
        <v>34840272</v>
      </c>
      <c r="B2409" s="12" t="s">
        <v>25987</v>
      </c>
      <c r="C2409" s="12" t="s">
        <v>25988</v>
      </c>
      <c r="D2409" s="12" t="s">
        <v>25989</v>
      </c>
      <c r="E2409" s="12" t="s">
        <v>12624</v>
      </c>
      <c r="F2409" s="12" t="s">
        <v>2581</v>
      </c>
      <c r="G2409" s="12">
        <v>2022</v>
      </c>
      <c r="H2409" s="70">
        <v>44529</v>
      </c>
      <c r="K2409" s="12" t="s">
        <v>25990</v>
      </c>
    </row>
    <row r="2410" spans="1:11" ht="15.75" customHeight="1">
      <c r="A2410" s="12">
        <v>34887176</v>
      </c>
      <c r="B2410" s="12" t="s">
        <v>25991</v>
      </c>
      <c r="C2410" s="12" t="s">
        <v>25992</v>
      </c>
      <c r="D2410" s="12" t="s">
        <v>25993</v>
      </c>
      <c r="E2410" s="12" t="s">
        <v>25994</v>
      </c>
      <c r="F2410" s="12" t="s">
        <v>605</v>
      </c>
      <c r="G2410" s="12">
        <v>2022</v>
      </c>
      <c r="H2410" s="70">
        <v>44540</v>
      </c>
      <c r="K2410" s="12" t="s">
        <v>25995</v>
      </c>
    </row>
    <row r="2411" spans="1:11" ht="15.75" customHeight="1">
      <c r="A2411" s="12">
        <v>34889088</v>
      </c>
      <c r="B2411" s="12" t="s">
        <v>25996</v>
      </c>
      <c r="C2411" s="12" t="s">
        <v>25997</v>
      </c>
      <c r="D2411" s="12" t="s">
        <v>25998</v>
      </c>
      <c r="E2411" s="12" t="s">
        <v>25999</v>
      </c>
      <c r="F2411" s="12" t="s">
        <v>15459</v>
      </c>
      <c r="G2411" s="12">
        <v>2022</v>
      </c>
      <c r="H2411" s="70">
        <v>44540</v>
      </c>
      <c r="I2411" s="12" t="s">
        <v>26000</v>
      </c>
      <c r="K2411" s="12" t="s">
        <v>26001</v>
      </c>
    </row>
    <row r="2412" spans="1:11" ht="15.75" customHeight="1">
      <c r="A2412" s="12">
        <v>34968530</v>
      </c>
      <c r="B2412" s="12" t="s">
        <v>26002</v>
      </c>
      <c r="C2412" s="12" t="s">
        <v>26003</v>
      </c>
      <c r="D2412" s="12" t="s">
        <v>26004</v>
      </c>
      <c r="E2412" s="12" t="s">
        <v>26005</v>
      </c>
      <c r="F2412" s="12" t="s">
        <v>8139</v>
      </c>
      <c r="G2412" s="12">
        <v>2022</v>
      </c>
      <c r="H2412" s="70">
        <v>44560</v>
      </c>
      <c r="K2412" s="12" t="s">
        <v>26006</v>
      </c>
    </row>
    <row r="2413" spans="1:11" ht="15.75" customHeight="1">
      <c r="A2413" s="12">
        <v>34971729</v>
      </c>
      <c r="B2413" s="12" t="s">
        <v>26007</v>
      </c>
      <c r="C2413" s="12" t="s">
        <v>26008</v>
      </c>
      <c r="D2413" s="12" t="s">
        <v>26009</v>
      </c>
      <c r="E2413" s="12" t="s">
        <v>26010</v>
      </c>
      <c r="F2413" s="12" t="s">
        <v>11922</v>
      </c>
      <c r="G2413" s="12">
        <v>2022</v>
      </c>
      <c r="H2413" s="70">
        <v>44561</v>
      </c>
      <c r="K2413" s="12" t="s">
        <v>26011</v>
      </c>
    </row>
    <row r="2414" spans="1:11" ht="15.75" customHeight="1">
      <c r="A2414" s="12">
        <v>36274971</v>
      </c>
      <c r="B2414" s="12" t="s">
        <v>26012</v>
      </c>
      <c r="C2414" s="12" t="s">
        <v>26013</v>
      </c>
      <c r="D2414" s="12" t="s">
        <v>26014</v>
      </c>
      <c r="E2414" s="12" t="s">
        <v>10932</v>
      </c>
      <c r="F2414" s="12" t="s">
        <v>26015</v>
      </c>
      <c r="G2414" s="12">
        <v>2021</v>
      </c>
      <c r="H2414" s="70">
        <v>44858</v>
      </c>
      <c r="I2414" s="12" t="s">
        <v>26016</v>
      </c>
      <c r="K2414" s="12" t="s">
        <v>26017</v>
      </c>
    </row>
    <row r="2415" spans="1:11" ht="15.75" customHeight="1">
      <c r="A2415" s="12">
        <v>36659843</v>
      </c>
      <c r="B2415" s="12" t="s">
        <v>5053</v>
      </c>
      <c r="C2415" s="12" t="s">
        <v>26018</v>
      </c>
      <c r="D2415" s="12" t="s">
        <v>26019</v>
      </c>
      <c r="E2415" s="12" t="s">
        <v>26020</v>
      </c>
      <c r="F2415" s="12" t="s">
        <v>26021</v>
      </c>
      <c r="G2415" s="12">
        <v>2022</v>
      </c>
      <c r="H2415" s="70">
        <v>44946</v>
      </c>
      <c r="K2415" s="12" t="s">
        <v>26022</v>
      </c>
    </row>
    <row r="2416" spans="1:11" ht="15.75" customHeight="1">
      <c r="A2416" s="12">
        <v>35120153</v>
      </c>
      <c r="B2416" s="12" t="s">
        <v>26023</v>
      </c>
      <c r="C2416" s="12" t="s">
        <v>26024</v>
      </c>
      <c r="D2416" s="12" t="s">
        <v>26025</v>
      </c>
      <c r="E2416" s="12" t="s">
        <v>26026</v>
      </c>
      <c r="F2416" s="12" t="s">
        <v>2168</v>
      </c>
      <c r="G2416" s="12">
        <v>2022</v>
      </c>
      <c r="H2416" s="70">
        <v>44596</v>
      </c>
      <c r="I2416" s="12" t="s">
        <v>26027</v>
      </c>
      <c r="K2416" s="12" t="s">
        <v>26028</v>
      </c>
    </row>
    <row r="2417" spans="1:11" ht="15.75" customHeight="1">
      <c r="A2417" s="12">
        <v>35144602</v>
      </c>
      <c r="B2417" s="12" t="s">
        <v>26029</v>
      </c>
      <c r="C2417" s="12" t="s">
        <v>26030</v>
      </c>
      <c r="D2417" s="12" t="s">
        <v>26031</v>
      </c>
      <c r="E2417" s="12" t="s">
        <v>23083</v>
      </c>
      <c r="F2417" s="12" t="s">
        <v>7308</v>
      </c>
      <c r="G2417" s="12">
        <v>2022</v>
      </c>
      <c r="H2417" s="70">
        <v>44603</v>
      </c>
      <c r="I2417" s="12" t="s">
        <v>26032</v>
      </c>
      <c r="K2417" s="12" t="s">
        <v>26033</v>
      </c>
    </row>
    <row r="2418" spans="1:11" ht="15.75" customHeight="1">
      <c r="A2418" s="12">
        <v>35222300</v>
      </c>
      <c r="B2418" s="12" t="s">
        <v>26034</v>
      </c>
      <c r="C2418" s="12" t="s">
        <v>26035</v>
      </c>
      <c r="D2418" s="12" t="s">
        <v>26036</v>
      </c>
      <c r="E2418" s="12" t="s">
        <v>26037</v>
      </c>
      <c r="F2418" s="12" t="s">
        <v>566</v>
      </c>
      <c r="G2418" s="12">
        <v>2022</v>
      </c>
      <c r="H2418" s="70">
        <v>44620</v>
      </c>
      <c r="I2418" s="12" t="s">
        <v>26038</v>
      </c>
      <c r="K2418" s="12" t="s">
        <v>26039</v>
      </c>
    </row>
    <row r="2419" spans="1:11" ht="15.75" customHeight="1">
      <c r="A2419" s="12">
        <v>35007862</v>
      </c>
      <c r="B2419" s="12" t="s">
        <v>26040</v>
      </c>
      <c r="C2419" s="12" t="s">
        <v>26041</v>
      </c>
      <c r="D2419" s="12" t="s">
        <v>26042</v>
      </c>
      <c r="E2419" s="12" t="s">
        <v>25334</v>
      </c>
      <c r="F2419" s="12" t="s">
        <v>8937</v>
      </c>
      <c r="G2419" s="12">
        <v>2022</v>
      </c>
      <c r="H2419" s="70">
        <v>44571</v>
      </c>
      <c r="K2419" s="12" t="s">
        <v>26043</v>
      </c>
    </row>
    <row r="2420" spans="1:11" ht="15.75" customHeight="1">
      <c r="A2420" s="12">
        <v>34817203</v>
      </c>
      <c r="B2420" s="12" t="s">
        <v>26044</v>
      </c>
      <c r="C2420" s="12" t="s">
        <v>26045</v>
      </c>
      <c r="D2420" s="12" t="s">
        <v>26046</v>
      </c>
      <c r="E2420" s="12" t="s">
        <v>26047</v>
      </c>
      <c r="F2420" s="12" t="s">
        <v>267</v>
      </c>
      <c r="G2420" s="12">
        <v>2022</v>
      </c>
      <c r="H2420" s="70">
        <v>44524</v>
      </c>
      <c r="I2420" s="12" t="s">
        <v>26048</v>
      </c>
      <c r="K2420" s="12" t="s">
        <v>26049</v>
      </c>
    </row>
    <row r="2421" spans="1:11" ht="15.75" customHeight="1">
      <c r="A2421" s="12">
        <v>35252346</v>
      </c>
      <c r="B2421" s="12" t="s">
        <v>26050</v>
      </c>
      <c r="C2421" s="12" t="s">
        <v>26051</v>
      </c>
      <c r="D2421" s="12" t="s">
        <v>26052</v>
      </c>
      <c r="E2421" s="12" t="s">
        <v>16891</v>
      </c>
      <c r="F2421" s="12" t="s">
        <v>20970</v>
      </c>
      <c r="G2421" s="12">
        <v>2022</v>
      </c>
      <c r="H2421" s="70">
        <v>44627</v>
      </c>
      <c r="I2421" s="12" t="s">
        <v>26053</v>
      </c>
      <c r="K2421" s="12" t="s">
        <v>26054</v>
      </c>
    </row>
    <row r="2422" spans="1:11" ht="15.75" customHeight="1">
      <c r="A2422" s="12">
        <v>34978925</v>
      </c>
      <c r="B2422" s="12" t="s">
        <v>26055</v>
      </c>
      <c r="C2422" s="12" t="s">
        <v>26056</v>
      </c>
      <c r="D2422" s="12" t="s">
        <v>26057</v>
      </c>
      <c r="E2422" s="12" t="s">
        <v>24362</v>
      </c>
      <c r="F2422" s="12" t="s">
        <v>90</v>
      </c>
      <c r="G2422" s="12">
        <v>2022</v>
      </c>
      <c r="H2422" s="70">
        <v>44564</v>
      </c>
      <c r="I2422" s="12" t="s">
        <v>26058</v>
      </c>
      <c r="K2422" s="12" t="s">
        <v>26059</v>
      </c>
    </row>
    <row r="2423" spans="1:11" ht="15.75" customHeight="1">
      <c r="A2423" s="12">
        <v>35208932</v>
      </c>
      <c r="B2423" s="12" t="s">
        <v>26060</v>
      </c>
      <c r="C2423" s="12" t="s">
        <v>26061</v>
      </c>
      <c r="D2423" s="12" t="s">
        <v>26062</v>
      </c>
      <c r="E2423" s="12" t="s">
        <v>15989</v>
      </c>
      <c r="F2423" s="12" t="s">
        <v>11544</v>
      </c>
      <c r="G2423" s="12">
        <v>2022</v>
      </c>
      <c r="H2423" s="70">
        <v>44617</v>
      </c>
      <c r="I2423" s="12" t="s">
        <v>26063</v>
      </c>
      <c r="K2423" s="12" t="s">
        <v>26064</v>
      </c>
    </row>
    <row r="2424" spans="1:11" ht="15.75" customHeight="1">
      <c r="A2424" s="12">
        <v>35192658</v>
      </c>
      <c r="B2424" s="12" t="s">
        <v>26065</v>
      </c>
      <c r="C2424" s="12" t="s">
        <v>26066</v>
      </c>
      <c r="D2424" s="12" t="s">
        <v>26067</v>
      </c>
      <c r="E2424" s="12" t="s">
        <v>19449</v>
      </c>
      <c r="F2424" s="12" t="s">
        <v>2168</v>
      </c>
      <c r="G2424" s="12">
        <v>2022</v>
      </c>
      <c r="H2424" s="70">
        <v>44614</v>
      </c>
      <c r="I2424" s="12" t="s">
        <v>26068</v>
      </c>
      <c r="K2424" s="12" t="s">
        <v>26069</v>
      </c>
    </row>
    <row r="2425" spans="1:11" ht="15.75" customHeight="1">
      <c r="A2425" s="12">
        <v>35336085</v>
      </c>
      <c r="B2425" s="12" t="s">
        <v>26070</v>
      </c>
      <c r="C2425" s="12" t="s">
        <v>26071</v>
      </c>
      <c r="D2425" s="12" t="s">
        <v>26072</v>
      </c>
      <c r="E2425" s="12" t="s">
        <v>21751</v>
      </c>
      <c r="F2425" s="12" t="s">
        <v>11544</v>
      </c>
      <c r="G2425" s="12">
        <v>2022</v>
      </c>
      <c r="H2425" s="70">
        <v>44646</v>
      </c>
      <c r="I2425" s="12" t="s">
        <v>26073</v>
      </c>
      <c r="K2425" s="12" t="s">
        <v>26074</v>
      </c>
    </row>
    <row r="2426" spans="1:11" ht="15.75" customHeight="1">
      <c r="A2426" s="12">
        <v>33316078</v>
      </c>
      <c r="B2426" s="12" t="s">
        <v>26075</v>
      </c>
      <c r="C2426" s="12" t="s">
        <v>26076</v>
      </c>
      <c r="D2426" s="12" t="s">
        <v>26077</v>
      </c>
      <c r="E2426" s="12" t="s">
        <v>20736</v>
      </c>
      <c r="F2426" s="12" t="s">
        <v>26078</v>
      </c>
      <c r="G2426" s="12">
        <v>2022</v>
      </c>
      <c r="H2426" s="70">
        <v>44179</v>
      </c>
      <c r="I2426" s="12" t="s">
        <v>26079</v>
      </c>
      <c r="J2426" s="12" t="s">
        <v>26080</v>
      </c>
      <c r="K2426" s="12" t="s">
        <v>26081</v>
      </c>
    </row>
    <row r="2427" spans="1:11" ht="15.75" customHeight="1">
      <c r="A2427" s="12">
        <v>33782146</v>
      </c>
      <c r="B2427" s="12" t="s">
        <v>26082</v>
      </c>
      <c r="C2427" s="12" t="s">
        <v>26083</v>
      </c>
      <c r="D2427" s="12" t="s">
        <v>26084</v>
      </c>
      <c r="E2427" s="12" t="s">
        <v>26085</v>
      </c>
      <c r="F2427" s="12" t="s">
        <v>251</v>
      </c>
      <c r="G2427" s="12">
        <v>2022</v>
      </c>
      <c r="H2427" s="70">
        <v>44285</v>
      </c>
      <c r="K2427" s="12" t="s">
        <v>26086</v>
      </c>
    </row>
    <row r="2428" spans="1:11" ht="15.75" customHeight="1">
      <c r="A2428" s="12">
        <v>34218681</v>
      </c>
      <c r="B2428" s="12" t="s">
        <v>26087</v>
      </c>
      <c r="C2428" s="12" t="s">
        <v>26088</v>
      </c>
      <c r="D2428" s="12" t="s">
        <v>26089</v>
      </c>
      <c r="E2428" s="12" t="s">
        <v>26090</v>
      </c>
      <c r="F2428" s="12" t="s">
        <v>26091</v>
      </c>
      <c r="G2428" s="12">
        <v>2022</v>
      </c>
      <c r="H2428" s="70">
        <v>44382</v>
      </c>
      <c r="K2428" s="12" t="s">
        <v>26092</v>
      </c>
    </row>
    <row r="2429" spans="1:11" ht="15.75" customHeight="1">
      <c r="A2429" s="12">
        <v>34521505</v>
      </c>
      <c r="B2429" s="12" t="s">
        <v>26093</v>
      </c>
      <c r="C2429" s="12" t="s">
        <v>26094</v>
      </c>
      <c r="D2429" s="12" t="s">
        <v>26095</v>
      </c>
      <c r="E2429" s="12" t="s">
        <v>7765</v>
      </c>
      <c r="F2429" s="12" t="s">
        <v>11440</v>
      </c>
      <c r="G2429" s="12">
        <v>2022</v>
      </c>
      <c r="H2429" s="70">
        <v>44454</v>
      </c>
      <c r="K2429" s="12" t="s">
        <v>26096</v>
      </c>
    </row>
    <row r="2430" spans="1:11" ht="15.75" customHeight="1">
      <c r="A2430" s="12">
        <v>34887198</v>
      </c>
      <c r="B2430" s="12" t="s">
        <v>26097</v>
      </c>
      <c r="C2430" s="12" t="s">
        <v>26098</v>
      </c>
      <c r="D2430" s="12" t="s">
        <v>26099</v>
      </c>
      <c r="E2430" s="12" t="s">
        <v>26100</v>
      </c>
      <c r="F2430" s="12" t="s">
        <v>947</v>
      </c>
      <c r="G2430" s="12">
        <v>2022</v>
      </c>
      <c r="H2430" s="70">
        <v>44540</v>
      </c>
      <c r="I2430" s="12" t="s">
        <v>26101</v>
      </c>
      <c r="J2430" s="12" t="s">
        <v>26102</v>
      </c>
      <c r="K2430" s="12" t="s">
        <v>26103</v>
      </c>
    </row>
    <row r="2431" spans="1:11" ht="15.75" customHeight="1">
      <c r="A2431" s="12">
        <v>34971768</v>
      </c>
      <c r="B2431" s="12" t="s">
        <v>26104</v>
      </c>
      <c r="C2431" s="12" t="s">
        <v>26105</v>
      </c>
      <c r="D2431" s="12" t="s">
        <v>26106</v>
      </c>
      <c r="E2431" s="12" t="s">
        <v>26107</v>
      </c>
      <c r="F2431" s="12" t="s">
        <v>25194</v>
      </c>
      <c r="G2431" s="12">
        <v>2022</v>
      </c>
      <c r="H2431" s="70">
        <v>44561</v>
      </c>
      <c r="K2431" s="12" t="s">
        <v>26108</v>
      </c>
    </row>
    <row r="2432" spans="1:11" ht="15.75" customHeight="1">
      <c r="A2432" s="12">
        <v>35144493</v>
      </c>
      <c r="B2432" s="12" t="s">
        <v>26109</v>
      </c>
      <c r="C2432" s="12" t="s">
        <v>26110</v>
      </c>
      <c r="D2432" s="12" t="s">
        <v>26111</v>
      </c>
      <c r="E2432" s="12" t="s">
        <v>26112</v>
      </c>
      <c r="F2432" s="12" t="s">
        <v>725</v>
      </c>
      <c r="G2432" s="12">
        <v>2022</v>
      </c>
      <c r="H2432" s="70">
        <v>44603</v>
      </c>
      <c r="K2432" s="12" t="s">
        <v>26113</v>
      </c>
    </row>
    <row r="2433" spans="1:11" ht="15.75" customHeight="1">
      <c r="A2433" s="12">
        <v>35146037</v>
      </c>
      <c r="B2433" s="12" t="s">
        <v>26114</v>
      </c>
      <c r="C2433" s="12" t="s">
        <v>26115</v>
      </c>
      <c r="D2433" s="12" t="s">
        <v>26116</v>
      </c>
      <c r="E2433" s="12" t="s">
        <v>2219</v>
      </c>
      <c r="F2433" s="12" t="s">
        <v>17558</v>
      </c>
      <c r="G2433" s="12">
        <v>2021</v>
      </c>
      <c r="H2433" s="70">
        <v>44603</v>
      </c>
      <c r="I2433" s="12" t="s">
        <v>26117</v>
      </c>
      <c r="K2433" s="12" t="s">
        <v>26118</v>
      </c>
    </row>
    <row r="2434" spans="1:11" ht="15.75" customHeight="1">
      <c r="A2434" s="12">
        <v>35300377</v>
      </c>
      <c r="B2434" s="12" t="s">
        <v>26119</v>
      </c>
      <c r="C2434" s="12" t="s">
        <v>26120</v>
      </c>
      <c r="D2434" s="12" t="s">
        <v>26121</v>
      </c>
      <c r="E2434" s="12" t="s">
        <v>26122</v>
      </c>
      <c r="F2434" s="12" t="s">
        <v>559</v>
      </c>
      <c r="G2434" s="12">
        <v>2022</v>
      </c>
      <c r="H2434" s="70">
        <v>44638</v>
      </c>
      <c r="I2434" s="12" t="s">
        <v>26123</v>
      </c>
      <c r="K2434" s="12" t="s">
        <v>26124</v>
      </c>
    </row>
    <row r="2435" spans="1:11" ht="15.75" customHeight="1">
      <c r="A2435" s="12">
        <v>35321311</v>
      </c>
      <c r="B2435" s="12" t="s">
        <v>26125</v>
      </c>
      <c r="C2435" s="12" t="s">
        <v>26126</v>
      </c>
      <c r="D2435" s="12" t="s">
        <v>26127</v>
      </c>
      <c r="E2435" s="12" t="s">
        <v>6265</v>
      </c>
      <c r="F2435" s="12" t="s">
        <v>559</v>
      </c>
      <c r="G2435" s="12">
        <v>2022</v>
      </c>
      <c r="H2435" s="70">
        <v>44644</v>
      </c>
      <c r="I2435" s="12" t="s">
        <v>26128</v>
      </c>
      <c r="K2435" s="12" t="s">
        <v>26129</v>
      </c>
    </row>
    <row r="2436" spans="1:11" ht="15.75" customHeight="1">
      <c r="A2436" s="12">
        <v>36303661</v>
      </c>
      <c r="B2436" s="12" t="s">
        <v>26130</v>
      </c>
      <c r="C2436" s="12" t="s">
        <v>26131</v>
      </c>
      <c r="D2436" s="12" t="s">
        <v>26132</v>
      </c>
      <c r="E2436" s="12" t="s">
        <v>26133</v>
      </c>
      <c r="F2436" s="12" t="s">
        <v>26134</v>
      </c>
      <c r="G2436" s="12">
        <v>2022</v>
      </c>
      <c r="H2436" s="70">
        <v>44862</v>
      </c>
      <c r="I2436" s="12" t="s">
        <v>26135</v>
      </c>
      <c r="K2436" s="12" t="s">
        <v>26136</v>
      </c>
    </row>
    <row r="2437" spans="1:11" ht="15.75" customHeight="1">
      <c r="A2437" s="12">
        <v>35168728</v>
      </c>
      <c r="B2437" s="12" t="s">
        <v>26137</v>
      </c>
      <c r="C2437" s="12" t="s">
        <v>26138</v>
      </c>
      <c r="D2437" s="12" t="s">
        <v>26139</v>
      </c>
      <c r="E2437" s="12" t="s">
        <v>26140</v>
      </c>
      <c r="F2437" s="12" t="s">
        <v>26141</v>
      </c>
      <c r="G2437" s="12">
        <v>2022</v>
      </c>
      <c r="H2437" s="70">
        <v>44608</v>
      </c>
      <c r="K2437" s="12" t="s">
        <v>26142</v>
      </c>
    </row>
    <row r="2438" spans="1:11" ht="15.75" customHeight="1">
      <c r="A2438" s="12">
        <v>35263349</v>
      </c>
      <c r="B2438" s="12" t="s">
        <v>26143</v>
      </c>
      <c r="C2438" s="12" t="s">
        <v>26144</v>
      </c>
      <c r="D2438" s="12" t="s">
        <v>26145</v>
      </c>
      <c r="E2438" s="12" t="s">
        <v>21160</v>
      </c>
      <c r="F2438" s="12" t="s">
        <v>2168</v>
      </c>
      <c r="G2438" s="12">
        <v>2022</v>
      </c>
      <c r="H2438" s="70">
        <v>44629</v>
      </c>
      <c r="I2438" s="12" t="s">
        <v>26146</v>
      </c>
      <c r="K2438" s="12" t="s">
        <v>26147</v>
      </c>
    </row>
    <row r="2439" spans="1:11" ht="15.75" customHeight="1">
      <c r="A2439" s="12">
        <v>35271658</v>
      </c>
      <c r="B2439" s="12" t="s">
        <v>26148</v>
      </c>
      <c r="C2439" s="12" t="s">
        <v>26149</v>
      </c>
      <c r="D2439" s="12" t="s">
        <v>26150</v>
      </c>
      <c r="E2439" s="12" t="s">
        <v>26151</v>
      </c>
      <c r="F2439" s="12" t="s">
        <v>2168</v>
      </c>
      <c r="G2439" s="12">
        <v>2022</v>
      </c>
      <c r="H2439" s="70">
        <v>44630</v>
      </c>
      <c r="I2439" s="12" t="s">
        <v>26152</v>
      </c>
      <c r="K2439" s="12" t="s">
        <v>26153</v>
      </c>
    </row>
    <row r="2440" spans="1:11" ht="15.75" customHeight="1">
      <c r="A2440" s="12">
        <v>35099268</v>
      </c>
      <c r="B2440" s="12" t="s">
        <v>26154</v>
      </c>
      <c r="C2440" s="12" t="s">
        <v>26155</v>
      </c>
      <c r="D2440" s="12" t="s">
        <v>26156</v>
      </c>
      <c r="E2440" s="12" t="s">
        <v>26157</v>
      </c>
      <c r="F2440" s="12" t="s">
        <v>90</v>
      </c>
      <c r="G2440" s="12">
        <v>2022</v>
      </c>
      <c r="H2440" s="70">
        <v>44592</v>
      </c>
      <c r="I2440" s="12" t="s">
        <v>26158</v>
      </c>
      <c r="K2440" s="12" t="s">
        <v>26159</v>
      </c>
    </row>
    <row r="2441" spans="1:11" ht="15.75" customHeight="1">
      <c r="A2441" s="12">
        <v>35100010</v>
      </c>
      <c r="B2441" s="12" t="s">
        <v>26160</v>
      </c>
      <c r="C2441" s="12" t="s">
        <v>26161</v>
      </c>
      <c r="D2441" s="12" t="s">
        <v>26162</v>
      </c>
      <c r="E2441" s="12" t="s">
        <v>25386</v>
      </c>
      <c r="F2441" s="12" t="s">
        <v>90</v>
      </c>
      <c r="G2441" s="12">
        <v>2022</v>
      </c>
      <c r="H2441" s="70">
        <v>44592</v>
      </c>
      <c r="I2441" s="12" t="s">
        <v>26163</v>
      </c>
      <c r="K2441" s="12" t="s">
        <v>26164</v>
      </c>
    </row>
    <row r="2442" spans="1:11" ht="15.75" customHeight="1">
      <c r="A2442" s="12">
        <v>35386911</v>
      </c>
      <c r="B2442" s="12" t="s">
        <v>26165</v>
      </c>
      <c r="C2442" s="12" t="s">
        <v>26166</v>
      </c>
      <c r="D2442" s="12" t="s">
        <v>26167</v>
      </c>
      <c r="E2442" s="12" t="s">
        <v>26168</v>
      </c>
      <c r="F2442" s="12" t="s">
        <v>14017</v>
      </c>
      <c r="G2442" s="12">
        <v>2022</v>
      </c>
      <c r="H2442" s="70">
        <v>44658</v>
      </c>
      <c r="I2442" s="12" t="s">
        <v>26169</v>
      </c>
      <c r="K2442" s="12" t="s">
        <v>26170</v>
      </c>
    </row>
    <row r="2443" spans="1:11" ht="15.75" customHeight="1">
      <c r="A2443" s="12">
        <v>35528764</v>
      </c>
      <c r="B2443" s="12" t="s">
        <v>26171</v>
      </c>
      <c r="C2443" s="12" t="s">
        <v>26172</v>
      </c>
      <c r="D2443" s="12" t="s">
        <v>26173</v>
      </c>
      <c r="E2443" s="12" t="s">
        <v>26174</v>
      </c>
      <c r="F2443" s="12" t="s">
        <v>25078</v>
      </c>
      <c r="G2443" s="12">
        <v>2022</v>
      </c>
      <c r="H2443" s="70">
        <v>44690</v>
      </c>
      <c r="I2443" s="12" t="s">
        <v>26175</v>
      </c>
      <c r="K2443" s="12" t="s">
        <v>26176</v>
      </c>
    </row>
    <row r="2444" spans="1:11" ht="15.75" customHeight="1">
      <c r="A2444" s="12">
        <v>34169683</v>
      </c>
      <c r="B2444" s="12" t="s">
        <v>26177</v>
      </c>
      <c r="C2444" s="12" t="s">
        <v>26178</v>
      </c>
      <c r="D2444" s="12" t="s">
        <v>26179</v>
      </c>
      <c r="E2444" s="12" t="s">
        <v>26180</v>
      </c>
      <c r="F2444" s="12" t="s">
        <v>22741</v>
      </c>
      <c r="G2444" s="12">
        <v>2022</v>
      </c>
      <c r="H2444" s="70">
        <v>44372</v>
      </c>
      <c r="I2444" s="12" t="s">
        <v>26181</v>
      </c>
      <c r="K2444" s="12" t="s">
        <v>26182</v>
      </c>
    </row>
    <row r="2445" spans="1:11" ht="15.75" customHeight="1">
      <c r="A2445" s="12">
        <v>34635321</v>
      </c>
      <c r="B2445" s="12" t="s">
        <v>26183</v>
      </c>
      <c r="C2445" s="12" t="s">
        <v>26184</v>
      </c>
      <c r="D2445" s="12" t="s">
        <v>26185</v>
      </c>
      <c r="E2445" s="12" t="s">
        <v>26186</v>
      </c>
      <c r="F2445" s="12" t="s">
        <v>8152</v>
      </c>
      <c r="G2445" s="12">
        <v>2022</v>
      </c>
      <c r="H2445" s="70">
        <v>44481</v>
      </c>
      <c r="K2445" s="12" t="s">
        <v>26187</v>
      </c>
    </row>
    <row r="2446" spans="1:11" ht="15.75" customHeight="1">
      <c r="A2446" s="12">
        <v>34919828</v>
      </c>
      <c r="B2446" s="12" t="s">
        <v>26188</v>
      </c>
      <c r="C2446" s="12" t="s">
        <v>26189</v>
      </c>
      <c r="D2446" s="12" t="s">
        <v>26190</v>
      </c>
      <c r="E2446" s="12" t="s">
        <v>26191</v>
      </c>
      <c r="F2446" s="12" t="s">
        <v>987</v>
      </c>
      <c r="G2446" s="12">
        <v>2022</v>
      </c>
      <c r="H2446" s="70">
        <v>44547</v>
      </c>
      <c r="K2446" s="12" t="s">
        <v>26192</v>
      </c>
    </row>
    <row r="2447" spans="1:11" ht="15.75" customHeight="1">
      <c r="A2447" s="12">
        <v>34919829</v>
      </c>
      <c r="B2447" s="12" t="s">
        <v>26193</v>
      </c>
      <c r="C2447" s="12" t="s">
        <v>26194</v>
      </c>
      <c r="D2447" s="12" t="s">
        <v>26195</v>
      </c>
      <c r="E2447" s="12" t="s">
        <v>26196</v>
      </c>
      <c r="F2447" s="12" t="s">
        <v>987</v>
      </c>
      <c r="G2447" s="12">
        <v>2022</v>
      </c>
      <c r="H2447" s="70">
        <v>44547</v>
      </c>
      <c r="K2447" s="12" t="s">
        <v>26197</v>
      </c>
    </row>
    <row r="2448" spans="1:11" ht="15.75" customHeight="1">
      <c r="A2448" s="12">
        <v>34930626</v>
      </c>
      <c r="B2448" s="12" t="s">
        <v>26198</v>
      </c>
      <c r="C2448" s="12" t="s">
        <v>26199</v>
      </c>
      <c r="D2448" s="12" t="s">
        <v>26200</v>
      </c>
      <c r="E2448" s="12" t="s">
        <v>26201</v>
      </c>
      <c r="F2448" s="12" t="s">
        <v>605</v>
      </c>
      <c r="G2448" s="12">
        <v>2022</v>
      </c>
      <c r="H2448" s="70">
        <v>44551</v>
      </c>
      <c r="K2448" s="12" t="s">
        <v>26202</v>
      </c>
    </row>
    <row r="2449" spans="1:11" ht="15.75" customHeight="1">
      <c r="A2449" s="12">
        <v>34978363</v>
      </c>
      <c r="B2449" s="12" t="s">
        <v>26203</v>
      </c>
      <c r="C2449" s="12" t="s">
        <v>26204</v>
      </c>
      <c r="D2449" s="12" t="s">
        <v>26205</v>
      </c>
      <c r="E2449" s="12" t="s">
        <v>26206</v>
      </c>
      <c r="F2449" s="12" t="s">
        <v>26207</v>
      </c>
      <c r="G2449" s="12">
        <v>2022</v>
      </c>
      <c r="H2449" s="70">
        <v>44564</v>
      </c>
      <c r="K2449" s="12" t="s">
        <v>26208</v>
      </c>
    </row>
    <row r="2450" spans="1:11" ht="15.75" customHeight="1">
      <c r="A2450" s="12">
        <v>35045381</v>
      </c>
      <c r="B2450" s="12" t="s">
        <v>26209</v>
      </c>
      <c r="C2450" s="12" t="s">
        <v>26210</v>
      </c>
      <c r="D2450" s="12" t="s">
        <v>26211</v>
      </c>
      <c r="E2450" s="12" t="s">
        <v>26212</v>
      </c>
      <c r="F2450" s="12" t="s">
        <v>496</v>
      </c>
      <c r="G2450" s="12">
        <v>2022</v>
      </c>
      <c r="H2450" s="70">
        <v>44580</v>
      </c>
      <c r="K2450" s="12" t="s">
        <v>26213</v>
      </c>
    </row>
    <row r="2451" spans="1:11" ht="15.75" customHeight="1">
      <c r="A2451" s="12">
        <v>35105978</v>
      </c>
      <c r="B2451" s="12" t="s">
        <v>26214</v>
      </c>
      <c r="C2451" s="12" t="s">
        <v>26215</v>
      </c>
      <c r="D2451" s="12" t="s">
        <v>26216</v>
      </c>
      <c r="E2451" s="12" t="s">
        <v>16425</v>
      </c>
      <c r="F2451" s="12" t="s">
        <v>7206</v>
      </c>
      <c r="G2451" s="12">
        <v>2022</v>
      </c>
      <c r="H2451" s="70">
        <v>44594</v>
      </c>
      <c r="K2451" s="12" t="s">
        <v>26217</v>
      </c>
    </row>
    <row r="2452" spans="1:11" ht="15.75" customHeight="1">
      <c r="A2452" s="12">
        <v>35144833</v>
      </c>
      <c r="B2452" s="12" t="s">
        <v>26218</v>
      </c>
      <c r="C2452" s="12" t="s">
        <v>26219</v>
      </c>
      <c r="D2452" s="12" t="s">
        <v>26220</v>
      </c>
      <c r="E2452" s="12" t="s">
        <v>26221</v>
      </c>
      <c r="F2452" s="12" t="s">
        <v>2250</v>
      </c>
      <c r="G2452" s="12">
        <v>2022</v>
      </c>
      <c r="H2452" s="70">
        <v>44603</v>
      </c>
      <c r="K2452" s="12" t="s">
        <v>26222</v>
      </c>
    </row>
    <row r="2453" spans="1:11" ht="15.75" customHeight="1">
      <c r="A2453" s="12">
        <v>35265741</v>
      </c>
      <c r="B2453" s="12" t="s">
        <v>26223</v>
      </c>
      <c r="C2453" s="12" t="s">
        <v>26224</v>
      </c>
      <c r="D2453" s="12" t="s">
        <v>26225</v>
      </c>
      <c r="E2453" s="12" t="s">
        <v>26226</v>
      </c>
      <c r="F2453" s="12" t="s">
        <v>21311</v>
      </c>
      <c r="G2453" s="12">
        <v>2022</v>
      </c>
      <c r="H2453" s="70">
        <v>44630</v>
      </c>
      <c r="I2453" s="12" t="s">
        <v>26227</v>
      </c>
      <c r="K2453" s="12" t="s">
        <v>26228</v>
      </c>
    </row>
    <row r="2454" spans="1:11" ht="15.75" customHeight="1">
      <c r="A2454" s="12">
        <v>34731021</v>
      </c>
      <c r="B2454" s="12" t="s">
        <v>26229</v>
      </c>
      <c r="C2454" s="12" t="s">
        <v>15872</v>
      </c>
      <c r="D2454" s="12" t="s">
        <v>26230</v>
      </c>
      <c r="E2454" s="12" t="s">
        <v>15874</v>
      </c>
      <c r="F2454" s="12" t="s">
        <v>267</v>
      </c>
      <c r="G2454" s="12">
        <v>2022</v>
      </c>
      <c r="H2454" s="70">
        <v>44503</v>
      </c>
      <c r="I2454" s="12" t="s">
        <v>26231</v>
      </c>
      <c r="K2454" s="12" t="s">
        <v>26232</v>
      </c>
    </row>
    <row r="2455" spans="1:11" ht="15.75" customHeight="1">
      <c r="A2455" s="12">
        <v>35571500</v>
      </c>
      <c r="B2455" s="12" t="s">
        <v>26233</v>
      </c>
      <c r="C2455" s="12" t="s">
        <v>26234</v>
      </c>
      <c r="D2455" s="12" t="s">
        <v>26235</v>
      </c>
      <c r="E2455" s="12" t="s">
        <v>26236</v>
      </c>
      <c r="F2455" s="12" t="s">
        <v>10570</v>
      </c>
      <c r="G2455" s="12">
        <v>2022</v>
      </c>
      <c r="H2455" s="70">
        <v>44697</v>
      </c>
      <c r="I2455" s="12" t="s">
        <v>26237</v>
      </c>
      <c r="K2455" s="12" t="s">
        <v>26238</v>
      </c>
    </row>
    <row r="2456" spans="1:11" ht="15.75" customHeight="1">
      <c r="A2456" s="12">
        <v>35572713</v>
      </c>
      <c r="B2456" s="12" t="s">
        <v>26239</v>
      </c>
      <c r="C2456" s="12" t="s">
        <v>26240</v>
      </c>
      <c r="D2456" s="12" t="s">
        <v>26241</v>
      </c>
      <c r="E2456" s="12" t="s">
        <v>21358</v>
      </c>
      <c r="F2456" s="12" t="s">
        <v>566</v>
      </c>
      <c r="G2456" s="12">
        <v>2022</v>
      </c>
      <c r="H2456" s="70">
        <v>44697</v>
      </c>
      <c r="I2456" s="12" t="s">
        <v>26242</v>
      </c>
      <c r="K2456" s="12" t="s">
        <v>26243</v>
      </c>
    </row>
    <row r="2457" spans="1:11" ht="15.75" customHeight="1">
      <c r="A2457" s="12">
        <v>33846278</v>
      </c>
      <c r="B2457" s="12" t="s">
        <v>26244</v>
      </c>
      <c r="C2457" s="12" t="s">
        <v>26245</v>
      </c>
      <c r="D2457" s="12" t="s">
        <v>26246</v>
      </c>
      <c r="E2457" s="12" t="s">
        <v>26247</v>
      </c>
      <c r="F2457" s="12" t="s">
        <v>251</v>
      </c>
      <c r="G2457" s="12">
        <v>2022</v>
      </c>
      <c r="H2457" s="70">
        <v>44299</v>
      </c>
      <c r="K2457" s="12" t="s">
        <v>26248</v>
      </c>
    </row>
    <row r="2458" spans="1:11" ht="15.75" customHeight="1">
      <c r="A2458" s="12">
        <v>33958492</v>
      </c>
      <c r="B2458" s="12" t="s">
        <v>26249</v>
      </c>
      <c r="C2458" s="12" t="s">
        <v>26250</v>
      </c>
      <c r="D2458" s="12" t="s">
        <v>26251</v>
      </c>
      <c r="E2458" s="12" t="s">
        <v>22219</v>
      </c>
      <c r="F2458" s="12" t="s">
        <v>251</v>
      </c>
      <c r="G2458" s="12">
        <v>2022</v>
      </c>
      <c r="H2458" s="70">
        <v>44323</v>
      </c>
      <c r="I2458" s="12" t="s">
        <v>26252</v>
      </c>
      <c r="J2458" s="12" t="s">
        <v>26253</v>
      </c>
      <c r="K2458" s="12" t="s">
        <v>26254</v>
      </c>
    </row>
    <row r="2459" spans="1:11" ht="15.75" customHeight="1">
      <c r="A2459" s="12">
        <v>34610459</v>
      </c>
      <c r="B2459" s="12" t="s">
        <v>26255</v>
      </c>
      <c r="C2459" s="12" t="s">
        <v>26256</v>
      </c>
      <c r="D2459" s="12" t="s">
        <v>26257</v>
      </c>
      <c r="E2459" s="12" t="s">
        <v>12764</v>
      </c>
      <c r="F2459" s="12" t="s">
        <v>2784</v>
      </c>
      <c r="G2459" s="12">
        <v>2022</v>
      </c>
      <c r="H2459" s="70">
        <v>44474</v>
      </c>
      <c r="K2459" s="12" t="s">
        <v>26258</v>
      </c>
    </row>
    <row r="2460" spans="1:11" ht="15.75" customHeight="1">
      <c r="A2460" s="12">
        <v>34662561</v>
      </c>
      <c r="B2460" s="12" t="s">
        <v>26259</v>
      </c>
      <c r="C2460" s="12" t="s">
        <v>26260</v>
      </c>
      <c r="D2460" s="12" t="s">
        <v>26261</v>
      </c>
      <c r="E2460" s="12" t="s">
        <v>22909</v>
      </c>
      <c r="F2460" s="12" t="s">
        <v>23412</v>
      </c>
      <c r="G2460" s="12">
        <v>2022</v>
      </c>
      <c r="H2460" s="70">
        <v>44487</v>
      </c>
      <c r="K2460" s="12" t="s">
        <v>26262</v>
      </c>
    </row>
    <row r="2461" spans="1:11" ht="15.75" customHeight="1">
      <c r="A2461" s="12">
        <v>35001017</v>
      </c>
      <c r="B2461" s="12" t="s">
        <v>26263</v>
      </c>
      <c r="C2461" s="12" t="s">
        <v>26264</v>
      </c>
      <c r="D2461" s="12" t="s">
        <v>26265</v>
      </c>
      <c r="E2461" s="12" t="s">
        <v>26266</v>
      </c>
      <c r="F2461" s="12" t="s">
        <v>128</v>
      </c>
      <c r="G2461" s="12">
        <v>2022</v>
      </c>
      <c r="H2461" s="70">
        <v>44571</v>
      </c>
      <c r="I2461" s="12" t="s">
        <v>26267</v>
      </c>
      <c r="J2461" s="12" t="s">
        <v>26268</v>
      </c>
      <c r="K2461" s="12" t="s">
        <v>26269</v>
      </c>
    </row>
    <row r="2462" spans="1:11" ht="15.75" customHeight="1">
      <c r="A2462" s="12">
        <v>35013084</v>
      </c>
      <c r="B2462" s="12" t="s">
        <v>26270</v>
      </c>
      <c r="C2462" s="12" t="s">
        <v>26271</v>
      </c>
      <c r="D2462" s="12" t="s">
        <v>26272</v>
      </c>
      <c r="E2462" s="12" t="s">
        <v>26273</v>
      </c>
      <c r="F2462" s="12" t="s">
        <v>198</v>
      </c>
      <c r="G2462" s="12">
        <v>2022</v>
      </c>
      <c r="H2462" s="70">
        <v>44572</v>
      </c>
      <c r="K2462" s="12" t="s">
        <v>26274</v>
      </c>
    </row>
    <row r="2463" spans="1:11" ht="15.75" customHeight="1">
      <c r="A2463" s="12">
        <v>35064690</v>
      </c>
      <c r="B2463" s="12" t="s">
        <v>26275</v>
      </c>
      <c r="C2463" s="12" t="s">
        <v>26276</v>
      </c>
      <c r="D2463" s="12" t="s">
        <v>26277</v>
      </c>
      <c r="E2463" s="12" t="s">
        <v>15972</v>
      </c>
      <c r="F2463" s="12" t="s">
        <v>399</v>
      </c>
      <c r="G2463" s="12">
        <v>2022</v>
      </c>
      <c r="H2463" s="70">
        <v>44583</v>
      </c>
      <c r="K2463" s="12" t="s">
        <v>26278</v>
      </c>
    </row>
    <row r="2464" spans="1:11" ht="15.75" customHeight="1">
      <c r="A2464" s="12">
        <v>35212932</v>
      </c>
      <c r="B2464" s="12" t="s">
        <v>26279</v>
      </c>
      <c r="C2464" s="12" t="s">
        <v>26280</v>
      </c>
      <c r="D2464" s="12" t="s">
        <v>26281</v>
      </c>
      <c r="E2464" s="12" t="s">
        <v>26282</v>
      </c>
      <c r="F2464" s="12" t="s">
        <v>13824</v>
      </c>
      <c r="G2464" s="12">
        <v>2022</v>
      </c>
      <c r="H2464" s="70">
        <v>44617</v>
      </c>
      <c r="I2464" s="12" t="s">
        <v>26283</v>
      </c>
      <c r="K2464" s="12" t="s">
        <v>26284</v>
      </c>
    </row>
    <row r="2465" spans="1:11" ht="15.75" customHeight="1">
      <c r="A2465" s="12">
        <v>35536784</v>
      </c>
      <c r="B2465" s="12" t="s">
        <v>26285</v>
      </c>
      <c r="C2465" s="12" t="s">
        <v>26286</v>
      </c>
      <c r="D2465" s="12" t="s">
        <v>26287</v>
      </c>
      <c r="E2465" s="12" t="s">
        <v>22986</v>
      </c>
      <c r="F2465" s="12" t="s">
        <v>2168</v>
      </c>
      <c r="G2465" s="12">
        <v>2022</v>
      </c>
      <c r="H2465" s="70">
        <v>44691</v>
      </c>
      <c r="I2465" s="12" t="s">
        <v>26288</v>
      </c>
      <c r="K2465" s="12" t="s">
        <v>26289</v>
      </c>
    </row>
    <row r="2466" spans="1:11" ht="15.75" customHeight="1">
      <c r="A2466" s="12">
        <v>35600700</v>
      </c>
      <c r="B2466" s="12" t="s">
        <v>26290</v>
      </c>
      <c r="C2466" s="12" t="s">
        <v>26291</v>
      </c>
      <c r="D2466" s="12" t="s">
        <v>26292</v>
      </c>
      <c r="E2466" s="12" t="s">
        <v>26293</v>
      </c>
      <c r="F2466" s="12" t="s">
        <v>26294</v>
      </c>
      <c r="G2466" s="12">
        <v>2022</v>
      </c>
      <c r="H2466" s="70">
        <v>44704</v>
      </c>
      <c r="I2466" s="12" t="s">
        <v>26295</v>
      </c>
      <c r="K2466" s="12" t="s">
        <v>26296</v>
      </c>
    </row>
    <row r="2467" spans="1:11" ht="15.75" customHeight="1">
      <c r="A2467" s="12">
        <v>34958185</v>
      </c>
      <c r="B2467" s="12" t="s">
        <v>26297</v>
      </c>
      <c r="C2467" s="12" t="s">
        <v>26298</v>
      </c>
      <c r="D2467" s="12" t="s">
        <v>26299</v>
      </c>
      <c r="E2467" s="12" t="s">
        <v>26300</v>
      </c>
      <c r="F2467" s="12" t="s">
        <v>26301</v>
      </c>
      <c r="G2467" s="12">
        <v>2021</v>
      </c>
      <c r="H2467" s="70">
        <v>44557</v>
      </c>
      <c r="K2467" s="12" t="s">
        <v>26302</v>
      </c>
    </row>
    <row r="2468" spans="1:11" ht="15.75" customHeight="1">
      <c r="A2468" s="12">
        <v>35617304</v>
      </c>
      <c r="B2468" s="12" t="s">
        <v>26303</v>
      </c>
      <c r="C2468" s="12" t="s">
        <v>26304</v>
      </c>
      <c r="D2468" s="12" t="s">
        <v>26305</v>
      </c>
      <c r="E2468" s="12" t="s">
        <v>26306</v>
      </c>
      <c r="F2468" s="12" t="s">
        <v>2168</v>
      </c>
      <c r="G2468" s="12">
        <v>2022</v>
      </c>
      <c r="H2468" s="70">
        <v>44707</v>
      </c>
      <c r="I2468" s="12" t="s">
        <v>26307</v>
      </c>
      <c r="K2468" s="12" t="s">
        <v>26308</v>
      </c>
    </row>
    <row r="2469" spans="1:11" ht="15.75" customHeight="1">
      <c r="A2469" s="12">
        <v>35719337</v>
      </c>
      <c r="B2469" s="12" t="s">
        <v>26309</v>
      </c>
      <c r="C2469" s="12" t="s">
        <v>26310</v>
      </c>
      <c r="D2469" s="12" t="s">
        <v>26311</v>
      </c>
      <c r="E2469" s="12" t="s">
        <v>20580</v>
      </c>
      <c r="F2469" s="12" t="s">
        <v>559</v>
      </c>
      <c r="G2469" s="12">
        <v>2022</v>
      </c>
      <c r="H2469" s="70">
        <v>44732</v>
      </c>
      <c r="I2469" s="12" t="s">
        <v>26312</v>
      </c>
      <c r="K2469" s="12" t="s">
        <v>26313</v>
      </c>
    </row>
    <row r="2470" spans="1:11" ht="15.75" customHeight="1">
      <c r="A2470" s="12">
        <v>35712312</v>
      </c>
      <c r="B2470" s="12" t="s">
        <v>26318</v>
      </c>
      <c r="C2470" s="12" t="s">
        <v>26319</v>
      </c>
      <c r="D2470" s="12" t="s">
        <v>26320</v>
      </c>
      <c r="E2470" s="12" t="s">
        <v>26321</v>
      </c>
      <c r="F2470" s="12" t="s">
        <v>17339</v>
      </c>
      <c r="G2470" s="12">
        <v>2022</v>
      </c>
      <c r="H2470" s="70">
        <v>44729</v>
      </c>
      <c r="I2470" s="12" t="s">
        <v>26322</v>
      </c>
      <c r="K2470" s="12" t="s">
        <v>26323</v>
      </c>
    </row>
    <row r="2471" spans="1:11" ht="15.75" customHeight="1">
      <c r="A2471" s="12">
        <v>34210839</v>
      </c>
      <c r="B2471" s="12" t="s">
        <v>26324</v>
      </c>
      <c r="C2471" s="12" t="s">
        <v>26325</v>
      </c>
      <c r="D2471" s="12" t="s">
        <v>26326</v>
      </c>
      <c r="E2471" s="12" t="s">
        <v>20641</v>
      </c>
      <c r="F2471" s="12" t="s">
        <v>251</v>
      </c>
      <c r="G2471" s="12">
        <v>2022</v>
      </c>
      <c r="H2471" s="70">
        <v>44379</v>
      </c>
      <c r="K2471" s="12" t="s">
        <v>26327</v>
      </c>
    </row>
    <row r="2472" spans="1:11" ht="15.75" customHeight="1">
      <c r="A2472" s="12">
        <v>34610441</v>
      </c>
      <c r="B2472" s="12" t="s">
        <v>26328</v>
      </c>
      <c r="C2472" s="12" t="s">
        <v>26329</v>
      </c>
      <c r="D2472" s="12" t="s">
        <v>26330</v>
      </c>
      <c r="E2472" s="12" t="s">
        <v>26331</v>
      </c>
      <c r="F2472" s="12" t="s">
        <v>2556</v>
      </c>
      <c r="G2472" s="12">
        <v>2022</v>
      </c>
      <c r="H2472" s="70">
        <v>44474</v>
      </c>
      <c r="K2472" s="12" t="s">
        <v>26332</v>
      </c>
    </row>
    <row r="2473" spans="1:11" ht="15.75" customHeight="1">
      <c r="A2473" s="12">
        <v>35034049</v>
      </c>
      <c r="B2473" s="12" t="s">
        <v>26333</v>
      </c>
      <c r="C2473" s="12" t="s">
        <v>26334</v>
      </c>
      <c r="D2473" s="12" t="s">
        <v>26335</v>
      </c>
      <c r="E2473" s="12" t="s">
        <v>26336</v>
      </c>
      <c r="F2473" s="12" t="s">
        <v>128</v>
      </c>
      <c r="G2473" s="12">
        <v>2022</v>
      </c>
      <c r="H2473" s="70">
        <v>44577</v>
      </c>
      <c r="I2473" s="12" t="s">
        <v>26337</v>
      </c>
      <c r="J2473" s="12" t="s">
        <v>26338</v>
      </c>
      <c r="K2473" s="12" t="s">
        <v>26339</v>
      </c>
    </row>
    <row r="2474" spans="1:11" ht="15.75" customHeight="1">
      <c r="A2474" s="12">
        <v>35171128</v>
      </c>
      <c r="B2474" s="12" t="s">
        <v>26340</v>
      </c>
      <c r="C2474" s="12" t="s">
        <v>26341</v>
      </c>
      <c r="D2474" s="12" t="s">
        <v>26342</v>
      </c>
      <c r="E2474" s="12" t="s">
        <v>26343</v>
      </c>
      <c r="F2474" s="12" t="s">
        <v>128</v>
      </c>
      <c r="G2474" s="12">
        <v>2022</v>
      </c>
      <c r="H2474" s="70">
        <v>44608</v>
      </c>
      <c r="I2474" s="12" t="s">
        <v>26344</v>
      </c>
      <c r="J2474" s="12" t="s">
        <v>26345</v>
      </c>
      <c r="K2474" s="12" t="s">
        <v>26346</v>
      </c>
    </row>
    <row r="2475" spans="1:11" ht="15.75" customHeight="1">
      <c r="A2475" s="12">
        <v>35202789</v>
      </c>
      <c r="B2475" s="12" t="s">
        <v>26347</v>
      </c>
      <c r="C2475" s="12" t="s">
        <v>26348</v>
      </c>
      <c r="D2475" s="12" t="s">
        <v>26349</v>
      </c>
      <c r="E2475" s="12" t="s">
        <v>18214</v>
      </c>
      <c r="F2475" s="12" t="s">
        <v>2784</v>
      </c>
      <c r="G2475" s="12">
        <v>2022</v>
      </c>
      <c r="H2475" s="70">
        <v>44616</v>
      </c>
      <c r="K2475" s="12" t="s">
        <v>26350</v>
      </c>
    </row>
    <row r="2476" spans="1:11" ht="15.75" customHeight="1">
      <c r="A2476" s="12">
        <v>35459636</v>
      </c>
      <c r="B2476" s="12" t="s">
        <v>26351</v>
      </c>
      <c r="C2476" s="12" t="s">
        <v>26352</v>
      </c>
      <c r="D2476" s="12" t="s">
        <v>26353</v>
      </c>
      <c r="E2476" s="12" t="s">
        <v>26354</v>
      </c>
      <c r="F2476" s="12" t="s">
        <v>26355</v>
      </c>
      <c r="G2476" s="12">
        <v>2022</v>
      </c>
      <c r="H2476" s="70">
        <v>44674</v>
      </c>
      <c r="K2476" s="12" t="s">
        <v>26356</v>
      </c>
    </row>
    <row r="2477" spans="1:11" ht="15.75" customHeight="1">
      <c r="A2477" s="12">
        <v>35693060</v>
      </c>
      <c r="B2477" s="12" t="s">
        <v>26357</v>
      </c>
      <c r="C2477" s="12" t="s">
        <v>26358</v>
      </c>
      <c r="D2477" s="12" t="s">
        <v>26359</v>
      </c>
      <c r="E2477" s="12" t="s">
        <v>26360</v>
      </c>
      <c r="F2477" s="12" t="s">
        <v>6007</v>
      </c>
      <c r="G2477" s="12">
        <v>2022</v>
      </c>
      <c r="H2477" s="70">
        <v>44725</v>
      </c>
      <c r="I2477" s="12" t="s">
        <v>26361</v>
      </c>
      <c r="K2477" s="12" t="s">
        <v>26362</v>
      </c>
    </row>
    <row r="2478" spans="1:11" ht="15.75" customHeight="1">
      <c r="A2478" s="12">
        <v>35950128</v>
      </c>
      <c r="B2478" s="12" t="s">
        <v>26363</v>
      </c>
      <c r="C2478" s="12" t="s">
        <v>26364</v>
      </c>
      <c r="D2478" s="12" t="s">
        <v>26365</v>
      </c>
      <c r="E2478" s="12" t="s">
        <v>23182</v>
      </c>
      <c r="F2478" s="12" t="s">
        <v>25020</v>
      </c>
      <c r="G2478" s="12">
        <v>2022</v>
      </c>
      <c r="H2478" s="70">
        <v>44784</v>
      </c>
      <c r="I2478" s="12" t="s">
        <v>26366</v>
      </c>
      <c r="K2478" s="12" t="s">
        <v>26367</v>
      </c>
    </row>
    <row r="2479" spans="1:11" ht="15.75" customHeight="1">
      <c r="A2479" s="12">
        <v>35757611</v>
      </c>
      <c r="B2479" s="12" t="s">
        <v>26372</v>
      </c>
      <c r="C2479" s="12" t="s">
        <v>26373</v>
      </c>
      <c r="D2479" s="12" t="s">
        <v>26374</v>
      </c>
      <c r="E2479" s="12" t="s">
        <v>26375</v>
      </c>
      <c r="F2479" s="12" t="s">
        <v>17339</v>
      </c>
      <c r="G2479" s="12">
        <v>2022</v>
      </c>
      <c r="H2479" s="70">
        <v>44739</v>
      </c>
      <c r="I2479" s="12" t="s">
        <v>26376</v>
      </c>
      <c r="K2479" s="12" t="s">
        <v>26377</v>
      </c>
    </row>
    <row r="2480" spans="1:11" ht="15.75" customHeight="1">
      <c r="A2480" s="12">
        <v>35770176</v>
      </c>
      <c r="B2480" s="12" t="s">
        <v>26378</v>
      </c>
      <c r="C2480" s="12" t="s">
        <v>26379</v>
      </c>
      <c r="D2480" s="12" t="s">
        <v>26380</v>
      </c>
      <c r="E2480" s="12" t="s">
        <v>26381</v>
      </c>
      <c r="F2480" s="12" t="s">
        <v>566</v>
      </c>
      <c r="G2480" s="12">
        <v>2022</v>
      </c>
      <c r="H2480" s="70">
        <v>44742</v>
      </c>
      <c r="I2480" s="12" t="s">
        <v>26382</v>
      </c>
      <c r="K2480" s="12" t="s">
        <v>26383</v>
      </c>
    </row>
    <row r="2481" spans="1:11" ht="15.75" customHeight="1">
      <c r="A2481" s="12">
        <v>35795837</v>
      </c>
      <c r="B2481" s="12" t="s">
        <v>26384</v>
      </c>
      <c r="C2481" s="12" t="s">
        <v>26385</v>
      </c>
      <c r="D2481" s="12" t="s">
        <v>26386</v>
      </c>
      <c r="E2481" s="12" t="s">
        <v>26387</v>
      </c>
      <c r="F2481" s="12" t="s">
        <v>26388</v>
      </c>
      <c r="G2481" s="12">
        <v>2021</v>
      </c>
      <c r="H2481" s="70">
        <v>44749</v>
      </c>
      <c r="I2481" s="12" t="s">
        <v>26389</v>
      </c>
      <c r="K2481" s="12" t="s">
        <v>26390</v>
      </c>
    </row>
    <row r="2482" spans="1:11" ht="15.75" customHeight="1">
      <c r="A2482" s="12">
        <v>35754526</v>
      </c>
      <c r="B2482" s="12" t="s">
        <v>26391</v>
      </c>
      <c r="C2482" s="12" t="s">
        <v>26392</v>
      </c>
      <c r="D2482" s="12" t="s">
        <v>26393</v>
      </c>
      <c r="E2482" s="12" t="s">
        <v>26394</v>
      </c>
      <c r="F2482" s="12" t="s">
        <v>2454</v>
      </c>
      <c r="G2482" s="12">
        <v>2022</v>
      </c>
      <c r="H2482" s="70">
        <v>44739</v>
      </c>
      <c r="I2482" s="12" t="s">
        <v>26395</v>
      </c>
      <c r="K2482" s="12" t="s">
        <v>26396</v>
      </c>
    </row>
    <row r="2483" spans="1:11" ht="15.75" customHeight="1">
      <c r="A2483" s="12">
        <v>35795184</v>
      </c>
      <c r="B2483" s="12" t="s">
        <v>26397</v>
      </c>
      <c r="C2483" s="12" t="s">
        <v>26398</v>
      </c>
      <c r="D2483" s="12" t="s">
        <v>26399</v>
      </c>
      <c r="E2483" s="12" t="s">
        <v>18444</v>
      </c>
      <c r="F2483" s="12" t="s">
        <v>559</v>
      </c>
      <c r="G2483" s="12">
        <v>2022</v>
      </c>
      <c r="H2483" s="70">
        <v>44749</v>
      </c>
      <c r="I2483" s="12" t="s">
        <v>26400</v>
      </c>
      <c r="K2483" s="12" t="s">
        <v>26401</v>
      </c>
    </row>
    <row r="2484" spans="1:11" ht="15.75" customHeight="1">
      <c r="A2484" s="12">
        <v>35747471</v>
      </c>
      <c r="B2484" s="12" t="s">
        <v>26402</v>
      </c>
      <c r="C2484" s="12" t="s">
        <v>26403</v>
      </c>
      <c r="D2484" s="12" t="s">
        <v>26404</v>
      </c>
      <c r="E2484" s="12" t="s">
        <v>26405</v>
      </c>
      <c r="F2484" s="12" t="s">
        <v>26406</v>
      </c>
      <c r="G2484" s="12">
        <v>2022</v>
      </c>
      <c r="H2484" s="70">
        <v>44736</v>
      </c>
      <c r="I2484" s="12" t="s">
        <v>26407</v>
      </c>
      <c r="K2484" s="12" t="s">
        <v>26408</v>
      </c>
    </row>
    <row r="2485" spans="1:11" ht="15.75" customHeight="1">
      <c r="A2485" s="12">
        <v>34904517</v>
      </c>
      <c r="B2485" s="12" t="s">
        <v>26409</v>
      </c>
      <c r="C2485" s="12" t="s">
        <v>26410</v>
      </c>
      <c r="D2485" s="12" t="s">
        <v>26411</v>
      </c>
      <c r="E2485" s="12" t="s">
        <v>26412</v>
      </c>
      <c r="F2485" s="12" t="s">
        <v>8301</v>
      </c>
      <c r="G2485" s="12">
        <v>2022</v>
      </c>
      <c r="H2485" s="70">
        <v>44544</v>
      </c>
      <c r="K2485" s="12" t="s">
        <v>26413</v>
      </c>
    </row>
    <row r="2486" spans="1:11" ht="15.75" customHeight="1">
      <c r="A2486" s="12">
        <v>35032274</v>
      </c>
      <c r="B2486" s="12" t="s">
        <v>26414</v>
      </c>
      <c r="C2486" s="12" t="s">
        <v>26415</v>
      </c>
      <c r="D2486" s="12" t="s">
        <v>26416</v>
      </c>
      <c r="E2486" s="12" t="s">
        <v>26417</v>
      </c>
      <c r="F2486" s="12" t="s">
        <v>8089</v>
      </c>
      <c r="G2486" s="12">
        <v>2022</v>
      </c>
      <c r="H2486" s="70">
        <v>44576</v>
      </c>
      <c r="K2486" s="12" t="s">
        <v>26418</v>
      </c>
    </row>
    <row r="2487" spans="1:11" ht="15.75" customHeight="1">
      <c r="A2487" s="12">
        <v>35979244</v>
      </c>
      <c r="B2487" s="12" t="s">
        <v>26419</v>
      </c>
      <c r="C2487" s="12" t="s">
        <v>26420</v>
      </c>
      <c r="D2487" s="12" t="s">
        <v>26421</v>
      </c>
      <c r="E2487" s="12" t="s">
        <v>26422</v>
      </c>
      <c r="F2487" s="12" t="s">
        <v>22478</v>
      </c>
      <c r="G2487" s="12">
        <v>2021</v>
      </c>
      <c r="H2487" s="70">
        <v>44791</v>
      </c>
      <c r="I2487" s="12" t="s">
        <v>26423</v>
      </c>
      <c r="K2487" s="12" t="s">
        <v>26424</v>
      </c>
    </row>
    <row r="2488" spans="1:11" ht="15.75" customHeight="1">
      <c r="A2488" s="12">
        <v>35873141</v>
      </c>
      <c r="B2488" s="12" t="s">
        <v>26425</v>
      </c>
      <c r="C2488" s="12" t="s">
        <v>26426</v>
      </c>
      <c r="D2488" s="12" t="s">
        <v>26427</v>
      </c>
      <c r="E2488" s="12" t="s">
        <v>18980</v>
      </c>
      <c r="F2488" s="12" t="s">
        <v>559</v>
      </c>
      <c r="G2488" s="12">
        <v>2022</v>
      </c>
      <c r="H2488" s="70">
        <v>44767</v>
      </c>
      <c r="I2488" s="12" t="s">
        <v>26428</v>
      </c>
      <c r="K2488" s="12" t="s">
        <v>26429</v>
      </c>
    </row>
    <row r="2489" spans="1:11" ht="15.75" customHeight="1">
      <c r="A2489" s="12">
        <v>35903198</v>
      </c>
      <c r="B2489" s="12" t="s">
        <v>26430</v>
      </c>
      <c r="C2489" s="12" t="s">
        <v>26431</v>
      </c>
      <c r="D2489" s="12" t="s">
        <v>26432</v>
      </c>
      <c r="E2489" s="12" t="s">
        <v>26433</v>
      </c>
      <c r="F2489" s="12" t="s">
        <v>559</v>
      </c>
      <c r="G2489" s="12">
        <v>2022</v>
      </c>
      <c r="H2489" s="70">
        <v>44771</v>
      </c>
      <c r="I2489" s="12" t="s">
        <v>26434</v>
      </c>
      <c r="K2489" s="12" t="s">
        <v>26435</v>
      </c>
    </row>
    <row r="2490" spans="1:11" ht="15.75" customHeight="1">
      <c r="A2490" s="12">
        <v>35903464</v>
      </c>
      <c r="B2490" s="12" t="s">
        <v>26436</v>
      </c>
      <c r="C2490" s="12" t="s">
        <v>26437</v>
      </c>
      <c r="D2490" s="12" t="s">
        <v>26438</v>
      </c>
      <c r="E2490" s="12" t="s">
        <v>19575</v>
      </c>
      <c r="F2490" s="12" t="s">
        <v>566</v>
      </c>
      <c r="G2490" s="12">
        <v>2022</v>
      </c>
      <c r="H2490" s="70">
        <v>44771</v>
      </c>
      <c r="I2490" s="12" t="s">
        <v>26439</v>
      </c>
      <c r="K2490" s="12" t="s">
        <v>26440</v>
      </c>
    </row>
    <row r="2491" spans="1:11" ht="15.75" customHeight="1">
      <c r="A2491" s="12">
        <v>35839235</v>
      </c>
      <c r="B2491" s="12" t="s">
        <v>26441</v>
      </c>
      <c r="C2491" s="12" t="s">
        <v>23707</v>
      </c>
      <c r="D2491" s="12" t="s">
        <v>26442</v>
      </c>
      <c r="E2491" s="12" t="s">
        <v>23709</v>
      </c>
      <c r="F2491" s="12" t="s">
        <v>2168</v>
      </c>
      <c r="G2491" s="12">
        <v>2022</v>
      </c>
      <c r="H2491" s="70">
        <v>44757</v>
      </c>
      <c r="I2491" s="12" t="s">
        <v>26443</v>
      </c>
      <c r="K2491" s="12" t="s">
        <v>26444</v>
      </c>
    </row>
    <row r="2492" spans="1:11" ht="15.75" customHeight="1">
      <c r="A2492" s="12">
        <v>35849577</v>
      </c>
      <c r="B2492" s="12" t="s">
        <v>26445</v>
      </c>
      <c r="C2492" s="12" t="s">
        <v>26446</v>
      </c>
      <c r="D2492" s="12" t="s">
        <v>26447</v>
      </c>
      <c r="E2492" s="12" t="s">
        <v>17419</v>
      </c>
      <c r="F2492" s="12" t="s">
        <v>2168</v>
      </c>
      <c r="G2492" s="12">
        <v>2022</v>
      </c>
      <c r="H2492" s="70">
        <v>44760</v>
      </c>
      <c r="I2492" s="12" t="s">
        <v>26448</v>
      </c>
      <c r="K2492" s="12" t="s">
        <v>26449</v>
      </c>
    </row>
    <row r="2493" spans="1:11" ht="15.75" customHeight="1">
      <c r="A2493" s="12">
        <v>35867689</v>
      </c>
      <c r="B2493" s="12" t="s">
        <v>26450</v>
      </c>
      <c r="C2493" s="12" t="s">
        <v>26451</v>
      </c>
      <c r="D2493" s="12" t="s">
        <v>26452</v>
      </c>
      <c r="E2493" s="12" t="s">
        <v>24334</v>
      </c>
      <c r="F2493" s="12" t="s">
        <v>2168</v>
      </c>
      <c r="G2493" s="12">
        <v>2022</v>
      </c>
      <c r="H2493" s="70">
        <v>44764</v>
      </c>
      <c r="I2493" s="12" t="s">
        <v>26453</v>
      </c>
      <c r="K2493" s="12" t="s">
        <v>26454</v>
      </c>
    </row>
    <row r="2494" spans="1:11" ht="15.75" customHeight="1">
      <c r="A2494" s="12">
        <v>35937700</v>
      </c>
      <c r="B2494" s="12" t="s">
        <v>26455</v>
      </c>
      <c r="C2494" s="12" t="s">
        <v>26456</v>
      </c>
      <c r="D2494" s="12" t="s">
        <v>26457</v>
      </c>
      <c r="E2494" s="12" t="s">
        <v>19575</v>
      </c>
      <c r="F2494" s="12" t="s">
        <v>559</v>
      </c>
      <c r="G2494" s="12">
        <v>2022</v>
      </c>
      <c r="H2494" s="70">
        <v>44781</v>
      </c>
      <c r="I2494" s="12" t="s">
        <v>26458</v>
      </c>
      <c r="K2494" s="12" t="s">
        <v>26459</v>
      </c>
    </row>
    <row r="2495" spans="1:11" ht="15.75" customHeight="1">
      <c r="A2495" s="12">
        <v>34110735</v>
      </c>
      <c r="B2495" s="12" t="s">
        <v>26460</v>
      </c>
      <c r="C2495" s="12" t="s">
        <v>26461</v>
      </c>
      <c r="D2495" s="12" t="s">
        <v>26462</v>
      </c>
      <c r="E2495" s="12" t="s">
        <v>25114</v>
      </c>
      <c r="F2495" s="12" t="s">
        <v>128</v>
      </c>
      <c r="G2495" s="12">
        <v>2022</v>
      </c>
      <c r="H2495" s="70">
        <v>44357</v>
      </c>
      <c r="I2495" s="12" t="s">
        <v>26463</v>
      </c>
      <c r="J2495" s="12" t="s">
        <v>26464</v>
      </c>
      <c r="K2495" s="12" t="s">
        <v>26465</v>
      </c>
    </row>
    <row r="2496" spans="1:11" ht="15.75" customHeight="1">
      <c r="A2496" s="12">
        <v>34272331</v>
      </c>
      <c r="B2496" s="12" t="s">
        <v>26466</v>
      </c>
      <c r="C2496" s="12" t="s">
        <v>26467</v>
      </c>
      <c r="D2496" s="12" t="s">
        <v>26468</v>
      </c>
      <c r="E2496" s="12" t="s">
        <v>15009</v>
      </c>
      <c r="F2496" s="12" t="s">
        <v>251</v>
      </c>
      <c r="G2496" s="12">
        <v>2022</v>
      </c>
      <c r="H2496" s="70">
        <v>44394</v>
      </c>
      <c r="K2496" s="12" t="s">
        <v>26469</v>
      </c>
    </row>
    <row r="2497" spans="1:11" ht="15.75" customHeight="1">
      <c r="A2497" s="12">
        <v>34510008</v>
      </c>
      <c r="B2497" s="12" t="s">
        <v>26470</v>
      </c>
      <c r="C2497" s="12" t="s">
        <v>26471</v>
      </c>
      <c r="D2497" s="12" t="s">
        <v>26472</v>
      </c>
      <c r="E2497" s="12" t="s">
        <v>20799</v>
      </c>
      <c r="F2497" s="12" t="s">
        <v>251</v>
      </c>
      <c r="G2497" s="12">
        <v>2022</v>
      </c>
      <c r="H2497" s="70">
        <v>44451</v>
      </c>
      <c r="K2497" s="12" t="s">
        <v>26473</v>
      </c>
    </row>
    <row r="2498" spans="1:11" ht="15.75" customHeight="1">
      <c r="A2498" s="12">
        <v>35067599</v>
      </c>
      <c r="B2498" s="12" t="s">
        <v>26474</v>
      </c>
      <c r="C2498" s="12" t="s">
        <v>26475</v>
      </c>
      <c r="D2498" s="12" t="s">
        <v>26476</v>
      </c>
      <c r="E2498" s="12" t="s">
        <v>17197</v>
      </c>
      <c r="F2498" s="12" t="s">
        <v>128</v>
      </c>
      <c r="G2498" s="12">
        <v>2022</v>
      </c>
      <c r="H2498" s="70">
        <v>44585</v>
      </c>
      <c r="I2498" s="12" t="s">
        <v>26477</v>
      </c>
      <c r="J2498" s="12" t="s">
        <v>26478</v>
      </c>
      <c r="K2498" s="12" t="s">
        <v>26479</v>
      </c>
    </row>
    <row r="2499" spans="1:11" ht="15.75" customHeight="1">
      <c r="A2499" s="12">
        <v>35212944</v>
      </c>
      <c r="B2499" s="12" t="s">
        <v>26480</v>
      </c>
      <c r="C2499" s="12" t="s">
        <v>26481</v>
      </c>
      <c r="D2499" s="12" t="s">
        <v>26482</v>
      </c>
      <c r="E2499" s="12" t="s">
        <v>26483</v>
      </c>
      <c r="F2499" s="12" t="s">
        <v>2526</v>
      </c>
      <c r="G2499" s="12">
        <v>2022</v>
      </c>
      <c r="H2499" s="70">
        <v>44617</v>
      </c>
      <c r="K2499" s="12" t="s">
        <v>26484</v>
      </c>
    </row>
    <row r="2500" spans="1:11" ht="15.75" customHeight="1">
      <c r="A2500" s="12">
        <v>35982780</v>
      </c>
      <c r="B2500" s="12" t="s">
        <v>26485</v>
      </c>
      <c r="C2500" s="12" t="s">
        <v>26486</v>
      </c>
      <c r="D2500" s="12" t="s">
        <v>26487</v>
      </c>
      <c r="E2500" s="12" t="s">
        <v>13475</v>
      </c>
      <c r="F2500" s="12" t="s">
        <v>559</v>
      </c>
      <c r="G2500" s="12">
        <v>2022</v>
      </c>
      <c r="H2500" s="70">
        <v>44792</v>
      </c>
      <c r="I2500" s="12" t="s">
        <v>26488</v>
      </c>
      <c r="K2500" s="12" t="s">
        <v>26489</v>
      </c>
    </row>
    <row r="2501" spans="1:11" ht="15.75" customHeight="1">
      <c r="A2501" s="12">
        <v>36033806</v>
      </c>
      <c r="B2501" s="12" t="s">
        <v>26497</v>
      </c>
      <c r="C2501" s="12" t="s">
        <v>26498</v>
      </c>
      <c r="D2501" s="12" t="s">
        <v>26499</v>
      </c>
      <c r="E2501" s="12" t="s">
        <v>6782</v>
      </c>
      <c r="F2501" s="12" t="s">
        <v>17339</v>
      </c>
      <c r="G2501" s="12">
        <v>2022</v>
      </c>
      <c r="H2501" s="70">
        <v>44802</v>
      </c>
      <c r="I2501" s="12" t="s">
        <v>26500</v>
      </c>
      <c r="K2501" s="12" t="s">
        <v>26501</v>
      </c>
    </row>
    <row r="2502" spans="1:11" ht="15.75" customHeight="1">
      <c r="A2502" s="12">
        <v>36091700</v>
      </c>
      <c r="B2502" s="12" t="s">
        <v>26502</v>
      </c>
      <c r="C2502" s="12" t="s">
        <v>26503</v>
      </c>
      <c r="D2502" s="12" t="s">
        <v>26504</v>
      </c>
      <c r="E2502" s="12" t="s">
        <v>24417</v>
      </c>
      <c r="F2502" s="12" t="s">
        <v>14017</v>
      </c>
      <c r="G2502" s="12">
        <v>2022</v>
      </c>
      <c r="H2502" s="70">
        <v>44816</v>
      </c>
      <c r="I2502" s="12" t="s">
        <v>26505</v>
      </c>
      <c r="K2502" s="12" t="s">
        <v>26506</v>
      </c>
    </row>
    <row r="2503" spans="1:11" ht="15.75" customHeight="1">
      <c r="A2503" s="12">
        <v>36065279</v>
      </c>
      <c r="B2503" s="12" t="s">
        <v>26507</v>
      </c>
      <c r="C2503" s="12" t="s">
        <v>26508</v>
      </c>
      <c r="D2503" s="12" t="s">
        <v>26509</v>
      </c>
      <c r="E2503" s="12" t="s">
        <v>26510</v>
      </c>
      <c r="F2503" s="12" t="s">
        <v>8071</v>
      </c>
      <c r="G2503" s="12">
        <v>2022</v>
      </c>
      <c r="H2503" s="70">
        <v>44810</v>
      </c>
      <c r="I2503" s="12" t="s">
        <v>26511</v>
      </c>
      <c r="K2503" s="12" t="s">
        <v>26512</v>
      </c>
    </row>
    <row r="2504" spans="1:11" ht="15.75" customHeight="1">
      <c r="A2504" s="12">
        <v>34694274</v>
      </c>
      <c r="B2504" s="12" t="s">
        <v>26513</v>
      </c>
      <c r="C2504" s="12" t="s">
        <v>26514</v>
      </c>
      <c r="D2504" s="12" t="s">
        <v>26515</v>
      </c>
      <c r="E2504" s="12" t="s">
        <v>26516</v>
      </c>
      <c r="F2504" s="12" t="s">
        <v>128</v>
      </c>
      <c r="G2504" s="12">
        <v>2022</v>
      </c>
      <c r="H2504" s="70">
        <v>44494</v>
      </c>
      <c r="I2504" s="12" t="s">
        <v>26517</v>
      </c>
      <c r="J2504" s="12" t="s">
        <v>26518</v>
      </c>
      <c r="K2504" s="12" t="s">
        <v>26519</v>
      </c>
    </row>
    <row r="2505" spans="1:11" ht="15.75" customHeight="1">
      <c r="A2505" s="12">
        <v>34815362</v>
      </c>
      <c r="B2505" s="12" t="s">
        <v>26520</v>
      </c>
      <c r="C2505" s="12" t="s">
        <v>26521</v>
      </c>
      <c r="D2505" s="12" t="s">
        <v>26522</v>
      </c>
      <c r="E2505" s="12" t="s">
        <v>3822</v>
      </c>
      <c r="F2505" s="12" t="s">
        <v>251</v>
      </c>
      <c r="G2505" s="12">
        <v>2022</v>
      </c>
      <c r="H2505" s="70">
        <v>44524</v>
      </c>
      <c r="K2505" s="12" t="s">
        <v>26523</v>
      </c>
    </row>
    <row r="2506" spans="1:11" ht="15.75" customHeight="1">
      <c r="A2506" s="12">
        <v>34887352</v>
      </c>
      <c r="B2506" s="12" t="s">
        <v>26524</v>
      </c>
      <c r="C2506" s="12" t="s">
        <v>26525</v>
      </c>
      <c r="D2506" s="12" t="s">
        <v>26526</v>
      </c>
      <c r="E2506" s="12" t="s">
        <v>26527</v>
      </c>
      <c r="F2506" s="12" t="s">
        <v>251</v>
      </c>
      <c r="G2506" s="12">
        <v>2022</v>
      </c>
      <c r="H2506" s="70">
        <v>44540</v>
      </c>
      <c r="K2506" s="12" t="s">
        <v>26528</v>
      </c>
    </row>
    <row r="2507" spans="1:11" ht="15.75" customHeight="1">
      <c r="A2507" s="12">
        <v>35039435</v>
      </c>
      <c r="B2507" s="12" t="s">
        <v>26529</v>
      </c>
      <c r="C2507" s="12" t="s">
        <v>26530</v>
      </c>
      <c r="D2507" s="12" t="s">
        <v>26531</v>
      </c>
      <c r="E2507" s="12" t="s">
        <v>14206</v>
      </c>
      <c r="F2507" s="12" t="s">
        <v>251</v>
      </c>
      <c r="G2507" s="12">
        <v>2022</v>
      </c>
      <c r="H2507" s="70">
        <v>44579</v>
      </c>
      <c r="K2507" s="12" t="s">
        <v>26532</v>
      </c>
    </row>
    <row r="2508" spans="1:11" ht="15.75" customHeight="1">
      <c r="A2508" s="12">
        <v>35728006</v>
      </c>
      <c r="B2508" s="12" t="s">
        <v>26533</v>
      </c>
      <c r="C2508" s="12" t="s">
        <v>26534</v>
      </c>
      <c r="D2508" s="12" t="s">
        <v>26535</v>
      </c>
      <c r="E2508" s="12" t="s">
        <v>16885</v>
      </c>
      <c r="F2508" s="12" t="s">
        <v>128</v>
      </c>
      <c r="G2508" s="12">
        <v>2022</v>
      </c>
      <c r="H2508" s="70">
        <v>44733</v>
      </c>
      <c r="I2508" s="12" t="s">
        <v>26536</v>
      </c>
      <c r="J2508" s="12" t="s">
        <v>26537</v>
      </c>
      <c r="K2508" s="12" t="s">
        <v>26538</v>
      </c>
    </row>
    <row r="2509" spans="1:11" ht="15.75" customHeight="1">
      <c r="A2509" s="12">
        <v>36238249</v>
      </c>
      <c r="B2509" s="12" t="s">
        <v>26550</v>
      </c>
      <c r="C2509" s="12" t="s">
        <v>26551</v>
      </c>
      <c r="D2509" s="12" t="s">
        <v>26552</v>
      </c>
      <c r="E2509" s="12" t="s">
        <v>26168</v>
      </c>
      <c r="F2509" s="12" t="s">
        <v>17339</v>
      </c>
      <c r="G2509" s="12">
        <v>2022</v>
      </c>
      <c r="H2509" s="70">
        <v>44848</v>
      </c>
      <c r="I2509" s="12" t="s">
        <v>26553</v>
      </c>
      <c r="K2509" s="12" t="s">
        <v>26554</v>
      </c>
    </row>
    <row r="2510" spans="1:11" ht="15.75" customHeight="1">
      <c r="A2510" s="12">
        <v>36174054</v>
      </c>
      <c r="B2510" s="12" t="s">
        <v>26555</v>
      </c>
      <c r="C2510" s="12" t="s">
        <v>26556</v>
      </c>
      <c r="D2510" s="12" t="s">
        <v>26557</v>
      </c>
      <c r="E2510" s="12" t="s">
        <v>26558</v>
      </c>
      <c r="F2510" s="12" t="s">
        <v>2168</v>
      </c>
      <c r="G2510" s="12">
        <v>2022</v>
      </c>
      <c r="H2510" s="70">
        <v>44833</v>
      </c>
      <c r="I2510" s="12" t="s">
        <v>26559</v>
      </c>
      <c r="K2510" s="12" t="s">
        <v>26560</v>
      </c>
    </row>
    <row r="2511" spans="1:11" ht="15.75" customHeight="1">
      <c r="A2511" s="12">
        <v>36248887</v>
      </c>
      <c r="B2511" s="12" t="s">
        <v>26561</v>
      </c>
      <c r="C2511" s="12" t="s">
        <v>26562</v>
      </c>
      <c r="D2511" s="12" t="s">
        <v>26563</v>
      </c>
      <c r="E2511" s="12" t="s">
        <v>20736</v>
      </c>
      <c r="F2511" s="12" t="s">
        <v>4667</v>
      </c>
      <c r="G2511" s="12">
        <v>2022</v>
      </c>
      <c r="H2511" s="70">
        <v>44851</v>
      </c>
      <c r="I2511" s="12" t="s">
        <v>26564</v>
      </c>
      <c r="K2511" s="12" t="s">
        <v>26565</v>
      </c>
    </row>
    <row r="2512" spans="1:11" ht="15.75" customHeight="1">
      <c r="A2512" s="12">
        <v>34483276</v>
      </c>
      <c r="B2512" s="12" t="s">
        <v>26566</v>
      </c>
      <c r="C2512" s="12" t="s">
        <v>26567</v>
      </c>
      <c r="D2512" s="12" t="s">
        <v>26568</v>
      </c>
      <c r="E2512" s="12" t="s">
        <v>12103</v>
      </c>
      <c r="F2512" s="12" t="s">
        <v>3157</v>
      </c>
      <c r="G2512" s="12">
        <v>2022</v>
      </c>
      <c r="H2512" s="70">
        <v>44445</v>
      </c>
      <c r="I2512" s="12" t="s">
        <v>26569</v>
      </c>
      <c r="J2512" s="12" t="s">
        <v>26570</v>
      </c>
      <c r="K2512" s="12" t="s">
        <v>26571</v>
      </c>
    </row>
    <row r="2513" spans="1:11" ht="15.75" customHeight="1">
      <c r="A2513" s="12">
        <v>36381602</v>
      </c>
      <c r="B2513" s="12" t="s">
        <v>26572</v>
      </c>
      <c r="C2513" s="12" t="s">
        <v>26573</v>
      </c>
      <c r="D2513" s="12" t="s">
        <v>26574</v>
      </c>
      <c r="E2513" s="12" t="s">
        <v>26575</v>
      </c>
      <c r="F2513" s="12" t="s">
        <v>26576</v>
      </c>
      <c r="G2513" s="12">
        <v>2022</v>
      </c>
      <c r="H2513" s="70">
        <v>44881</v>
      </c>
      <c r="I2513" s="12" t="s">
        <v>26577</v>
      </c>
      <c r="K2513" s="12" t="s">
        <v>26578</v>
      </c>
    </row>
    <row r="2514" spans="1:11" ht="15.75" customHeight="1">
      <c r="A2514" s="12">
        <v>36267446</v>
      </c>
      <c r="B2514" s="12" t="s">
        <v>26579</v>
      </c>
      <c r="C2514" s="12" t="s">
        <v>26580</v>
      </c>
      <c r="D2514" s="12" t="s">
        <v>26581</v>
      </c>
      <c r="E2514" s="12" t="s">
        <v>26582</v>
      </c>
      <c r="F2514" s="12" t="s">
        <v>26583</v>
      </c>
      <c r="G2514" s="12">
        <v>2022</v>
      </c>
      <c r="H2514" s="70">
        <v>44855</v>
      </c>
      <c r="I2514" s="12" t="s">
        <v>26584</v>
      </c>
      <c r="K2514" s="12" t="s">
        <v>26585</v>
      </c>
    </row>
    <row r="2515" spans="1:11" ht="15.75" customHeight="1">
      <c r="A2515" s="12">
        <v>36299763</v>
      </c>
      <c r="B2515" s="12" t="s">
        <v>26594</v>
      </c>
      <c r="C2515" s="12" t="s">
        <v>26595</v>
      </c>
      <c r="D2515" s="12" t="s">
        <v>26596</v>
      </c>
      <c r="E2515" s="12" t="s">
        <v>26597</v>
      </c>
      <c r="F2515" s="12" t="s">
        <v>17339</v>
      </c>
      <c r="G2515" s="12">
        <v>2022</v>
      </c>
      <c r="H2515" s="70">
        <v>44861</v>
      </c>
      <c r="I2515" s="12" t="s">
        <v>26598</v>
      </c>
      <c r="K2515" s="12" t="s">
        <v>26599</v>
      </c>
    </row>
    <row r="2516" spans="1:11" ht="15.75" customHeight="1">
      <c r="A2516" s="12">
        <v>36304236</v>
      </c>
      <c r="B2516" s="12" t="s">
        <v>26600</v>
      </c>
      <c r="C2516" s="12" t="s">
        <v>26601</v>
      </c>
      <c r="D2516" s="12" t="s">
        <v>26602</v>
      </c>
      <c r="E2516" s="12" t="s">
        <v>25355</v>
      </c>
      <c r="F2516" s="12" t="s">
        <v>17339</v>
      </c>
      <c r="G2516" s="12">
        <v>2022</v>
      </c>
      <c r="H2516" s="70">
        <v>44862</v>
      </c>
      <c r="I2516" s="12" t="s">
        <v>26603</v>
      </c>
      <c r="K2516" s="12" t="s">
        <v>26604</v>
      </c>
    </row>
    <row r="2517" spans="1:11" ht="15.75" customHeight="1">
      <c r="A2517" s="12">
        <v>36324475</v>
      </c>
      <c r="B2517" s="12" t="s">
        <v>26605</v>
      </c>
      <c r="C2517" s="12" t="s">
        <v>26606</v>
      </c>
      <c r="D2517" s="12" t="s">
        <v>26607</v>
      </c>
      <c r="E2517" s="12" t="s">
        <v>13062</v>
      </c>
      <c r="F2517" s="12" t="s">
        <v>17339</v>
      </c>
      <c r="G2517" s="12">
        <v>2022</v>
      </c>
      <c r="H2517" s="70">
        <v>44868</v>
      </c>
      <c r="I2517" s="12" t="s">
        <v>26608</v>
      </c>
      <c r="K2517" s="12" t="s">
        <v>26609</v>
      </c>
    </row>
    <row r="2518" spans="1:11" ht="15.75" customHeight="1">
      <c r="A2518" s="12">
        <v>36325020</v>
      </c>
      <c r="B2518" s="12" t="s">
        <v>26610</v>
      </c>
      <c r="C2518" s="12" t="s">
        <v>26611</v>
      </c>
      <c r="D2518" s="12" t="s">
        <v>26612</v>
      </c>
      <c r="E2518" s="12" t="s">
        <v>26613</v>
      </c>
      <c r="F2518" s="12" t="s">
        <v>566</v>
      </c>
      <c r="G2518" s="12">
        <v>2022</v>
      </c>
      <c r="H2518" s="70">
        <v>44868</v>
      </c>
      <c r="I2518" s="12" t="s">
        <v>26614</v>
      </c>
      <c r="K2518" s="12" t="s">
        <v>26615</v>
      </c>
    </row>
    <row r="2519" spans="1:11" ht="15.75" customHeight="1">
      <c r="A2519" s="12">
        <v>36329823</v>
      </c>
      <c r="B2519" s="12" t="s">
        <v>26616</v>
      </c>
      <c r="C2519" s="12" t="s">
        <v>26617</v>
      </c>
      <c r="D2519" s="12" t="s">
        <v>26618</v>
      </c>
      <c r="E2519" s="12" t="s">
        <v>26619</v>
      </c>
      <c r="F2519" s="12" t="s">
        <v>559</v>
      </c>
      <c r="G2519" s="12">
        <v>2022</v>
      </c>
      <c r="H2519" s="70">
        <v>44869</v>
      </c>
      <c r="I2519" s="12" t="s">
        <v>26620</v>
      </c>
      <c r="K2519" s="12" t="s">
        <v>26621</v>
      </c>
    </row>
    <row r="2520" spans="1:11" ht="15.75" customHeight="1">
      <c r="A2520" s="12">
        <v>36317048</v>
      </c>
      <c r="B2520" s="12" t="s">
        <v>26622</v>
      </c>
      <c r="C2520" s="12" t="s">
        <v>26623</v>
      </c>
      <c r="D2520" s="12" t="s">
        <v>26624</v>
      </c>
      <c r="E2520" s="12" t="s">
        <v>26625</v>
      </c>
      <c r="F2520" s="12" t="s">
        <v>26626</v>
      </c>
      <c r="G2520" s="12">
        <v>2022</v>
      </c>
      <c r="H2520" s="70">
        <v>44866</v>
      </c>
      <c r="I2520" s="12" t="s">
        <v>26627</v>
      </c>
      <c r="K2520" s="12" t="s">
        <v>26628</v>
      </c>
    </row>
    <row r="2521" spans="1:11" ht="15.75" customHeight="1">
      <c r="A2521" s="12">
        <v>36388349</v>
      </c>
      <c r="B2521" s="12" t="s">
        <v>26629</v>
      </c>
      <c r="C2521" s="12" t="s">
        <v>26630</v>
      </c>
      <c r="D2521" s="12" t="s">
        <v>26631</v>
      </c>
      <c r="E2521" s="12" t="s">
        <v>26632</v>
      </c>
      <c r="F2521" s="12" t="s">
        <v>17339</v>
      </c>
      <c r="G2521" s="12">
        <v>2022</v>
      </c>
      <c r="H2521" s="70">
        <v>44882</v>
      </c>
      <c r="I2521" s="12" t="s">
        <v>26633</v>
      </c>
      <c r="K2521" s="12" t="s">
        <v>26634</v>
      </c>
    </row>
    <row r="2522" spans="1:11" ht="15.75" customHeight="1">
      <c r="A2522" s="12">
        <v>36388309</v>
      </c>
      <c r="B2522" s="12" t="s">
        <v>26635</v>
      </c>
      <c r="C2522" s="12" t="s">
        <v>26636</v>
      </c>
      <c r="D2522" s="12" t="s">
        <v>26637</v>
      </c>
      <c r="E2522" s="12" t="s">
        <v>3062</v>
      </c>
      <c r="F2522" s="12" t="s">
        <v>17339</v>
      </c>
      <c r="G2522" s="12">
        <v>2022</v>
      </c>
      <c r="H2522" s="70">
        <v>44882</v>
      </c>
      <c r="I2522" s="12" t="s">
        <v>26638</v>
      </c>
      <c r="K2522" s="12" t="s">
        <v>26639</v>
      </c>
    </row>
    <row r="2523" spans="1:11" ht="15.75" customHeight="1">
      <c r="A2523" s="12">
        <v>36388312</v>
      </c>
      <c r="B2523" s="12" t="s">
        <v>26640</v>
      </c>
      <c r="C2523" s="12" t="s">
        <v>26641</v>
      </c>
      <c r="D2523" s="12" t="s">
        <v>26642</v>
      </c>
      <c r="E2523" s="12" t="s">
        <v>26643</v>
      </c>
      <c r="F2523" s="12" t="s">
        <v>17339</v>
      </c>
      <c r="G2523" s="12">
        <v>2022</v>
      </c>
      <c r="H2523" s="70">
        <v>44882</v>
      </c>
      <c r="I2523" s="12" t="s">
        <v>26644</v>
      </c>
      <c r="K2523" s="12" t="s">
        <v>26645</v>
      </c>
    </row>
    <row r="2524" spans="1:11" ht="15.75" customHeight="1">
      <c r="A2524" s="12">
        <v>34302959</v>
      </c>
      <c r="B2524" s="12" t="s">
        <v>26646</v>
      </c>
      <c r="C2524" s="12" t="s">
        <v>26647</v>
      </c>
      <c r="D2524" s="12" t="s">
        <v>26648</v>
      </c>
      <c r="E2524" s="12" t="s">
        <v>26649</v>
      </c>
      <c r="F2524" s="12" t="s">
        <v>26650</v>
      </c>
      <c r="G2524" s="12">
        <v>2022</v>
      </c>
      <c r="H2524" s="70">
        <v>44401</v>
      </c>
      <c r="K2524" s="12" t="s">
        <v>26651</v>
      </c>
    </row>
    <row r="2525" spans="1:11" ht="15.75" customHeight="1">
      <c r="A2525" s="12">
        <v>34333041</v>
      </c>
      <c r="B2525" s="12" t="s">
        <v>26652</v>
      </c>
      <c r="C2525" s="12" t="s">
        <v>26653</v>
      </c>
      <c r="D2525" s="12" t="s">
        <v>26654</v>
      </c>
      <c r="E2525" s="12" t="s">
        <v>26655</v>
      </c>
      <c r="F2525" s="12" t="s">
        <v>26650</v>
      </c>
      <c r="G2525" s="12">
        <v>2022</v>
      </c>
      <c r="H2525" s="70">
        <v>44409</v>
      </c>
      <c r="K2525" s="12" t="s">
        <v>26656</v>
      </c>
    </row>
    <row r="2526" spans="1:11" ht="15.75" customHeight="1">
      <c r="A2526" s="12">
        <v>34887350</v>
      </c>
      <c r="B2526" s="12" t="s">
        <v>26657</v>
      </c>
      <c r="C2526" s="12" t="s">
        <v>26658</v>
      </c>
      <c r="D2526" s="12" t="s">
        <v>26659</v>
      </c>
      <c r="E2526" s="12" t="s">
        <v>24350</v>
      </c>
      <c r="F2526" s="12" t="s">
        <v>251</v>
      </c>
      <c r="G2526" s="12">
        <v>2022</v>
      </c>
      <c r="H2526" s="70">
        <v>44540</v>
      </c>
      <c r="I2526" s="12" t="s">
        <v>26660</v>
      </c>
      <c r="J2526" s="12" t="s">
        <v>26661</v>
      </c>
      <c r="K2526" s="12" t="s">
        <v>26662</v>
      </c>
    </row>
    <row r="2527" spans="1:11" ht="15.75" customHeight="1">
      <c r="A2527" s="12">
        <v>35086915</v>
      </c>
      <c r="B2527" s="12" t="s">
        <v>26663</v>
      </c>
      <c r="C2527" s="12" t="s">
        <v>26664</v>
      </c>
      <c r="D2527" s="12" t="s">
        <v>26665</v>
      </c>
      <c r="E2527" s="12" t="s">
        <v>24632</v>
      </c>
      <c r="F2527" s="12" t="s">
        <v>251</v>
      </c>
      <c r="G2527" s="12">
        <v>2022</v>
      </c>
      <c r="H2527" s="70">
        <v>44589</v>
      </c>
      <c r="I2527" s="12" t="s">
        <v>26666</v>
      </c>
      <c r="K2527" s="12" t="s">
        <v>26667</v>
      </c>
    </row>
    <row r="2528" spans="1:11" ht="15.75" customHeight="1">
      <c r="A2528" s="12">
        <v>36439830</v>
      </c>
      <c r="B2528" s="12" t="s">
        <v>26668</v>
      </c>
      <c r="C2528" s="12" t="s">
        <v>26669</v>
      </c>
      <c r="D2528" s="12" t="s">
        <v>26670</v>
      </c>
      <c r="E2528" s="12" t="s">
        <v>26671</v>
      </c>
      <c r="F2528" s="12" t="s">
        <v>566</v>
      </c>
      <c r="G2528" s="12">
        <v>2022</v>
      </c>
      <c r="H2528" s="70">
        <v>44893</v>
      </c>
      <c r="I2528" s="12" t="s">
        <v>26672</v>
      </c>
      <c r="K2528" s="12" t="s">
        <v>26673</v>
      </c>
    </row>
    <row r="2529" spans="1:11" ht="15.75" customHeight="1">
      <c r="A2529" s="12">
        <v>36466885</v>
      </c>
      <c r="B2529" s="12" t="s">
        <v>26674</v>
      </c>
      <c r="C2529" s="12" t="s">
        <v>26675</v>
      </c>
      <c r="D2529" s="12" t="s">
        <v>26676</v>
      </c>
      <c r="E2529" s="12" t="s">
        <v>26677</v>
      </c>
      <c r="F2529" s="12" t="s">
        <v>4667</v>
      </c>
      <c r="G2529" s="12">
        <v>2022</v>
      </c>
      <c r="H2529" s="70">
        <v>44900</v>
      </c>
      <c r="I2529" s="12" t="s">
        <v>26678</v>
      </c>
      <c r="K2529" s="12" t="s">
        <v>26679</v>
      </c>
    </row>
    <row r="2530" spans="1:11" ht="15.75" customHeight="1">
      <c r="A2530" s="12">
        <v>36466460</v>
      </c>
      <c r="B2530" s="12" t="s">
        <v>26680</v>
      </c>
      <c r="C2530" s="12" t="s">
        <v>26681</v>
      </c>
      <c r="D2530" s="12" t="s">
        <v>26682</v>
      </c>
      <c r="E2530" s="12" t="s">
        <v>26683</v>
      </c>
      <c r="F2530" s="12" t="s">
        <v>17339</v>
      </c>
      <c r="G2530" s="12">
        <v>2022</v>
      </c>
      <c r="H2530" s="70">
        <v>44900</v>
      </c>
      <c r="I2530" s="12" t="s">
        <v>26684</v>
      </c>
      <c r="K2530" s="12" t="s">
        <v>26685</v>
      </c>
    </row>
    <row r="2531" spans="1:11" ht="15.75" customHeight="1">
      <c r="A2531" s="12">
        <v>36466478</v>
      </c>
      <c r="B2531" s="12" t="s">
        <v>26686</v>
      </c>
      <c r="C2531" s="12" t="s">
        <v>26687</v>
      </c>
      <c r="D2531" s="12" t="s">
        <v>26688</v>
      </c>
      <c r="E2531" s="12" t="s">
        <v>20552</v>
      </c>
      <c r="F2531" s="12" t="s">
        <v>17339</v>
      </c>
      <c r="G2531" s="12">
        <v>2022</v>
      </c>
      <c r="H2531" s="70">
        <v>44900</v>
      </c>
      <c r="I2531" s="12" t="s">
        <v>26689</v>
      </c>
      <c r="K2531" s="12" t="s">
        <v>26690</v>
      </c>
    </row>
    <row r="2532" spans="1:11" ht="15.75" customHeight="1">
      <c r="A2532" s="12">
        <v>36504970</v>
      </c>
      <c r="B2532" s="12" t="s">
        <v>26691</v>
      </c>
      <c r="C2532" s="12" t="s">
        <v>26692</v>
      </c>
      <c r="D2532" s="12" t="s">
        <v>26693</v>
      </c>
      <c r="E2532" s="12" t="s">
        <v>26694</v>
      </c>
      <c r="F2532" s="12" t="s">
        <v>17339</v>
      </c>
      <c r="G2532" s="12">
        <v>2022</v>
      </c>
      <c r="H2532" s="70">
        <v>44907</v>
      </c>
      <c r="I2532" s="12" t="s">
        <v>26695</v>
      </c>
      <c r="K2532" s="12" t="s">
        <v>26696</v>
      </c>
    </row>
    <row r="2533" spans="1:11" ht="15.75" customHeight="1">
      <c r="A2533" s="12">
        <v>36505424</v>
      </c>
      <c r="B2533" s="12" t="s">
        <v>26697</v>
      </c>
      <c r="C2533" s="12" t="s">
        <v>26698</v>
      </c>
      <c r="D2533" s="12" t="s">
        <v>26699</v>
      </c>
      <c r="E2533" s="12" t="s">
        <v>24297</v>
      </c>
      <c r="F2533" s="12" t="s">
        <v>4667</v>
      </c>
      <c r="G2533" s="12">
        <v>2022</v>
      </c>
      <c r="H2533" s="70">
        <v>44907</v>
      </c>
      <c r="I2533" s="12" t="s">
        <v>26700</v>
      </c>
      <c r="K2533" s="12" t="s">
        <v>26701</v>
      </c>
    </row>
    <row r="2534" spans="1:11" ht="15.75" customHeight="1">
      <c r="A2534" s="12">
        <v>36505459</v>
      </c>
      <c r="B2534" s="12" t="s">
        <v>26702</v>
      </c>
      <c r="C2534" s="12" t="s">
        <v>26703</v>
      </c>
      <c r="D2534" s="12" t="s">
        <v>26704</v>
      </c>
      <c r="E2534" s="12" t="s">
        <v>9356</v>
      </c>
      <c r="F2534" s="12" t="s">
        <v>4667</v>
      </c>
      <c r="G2534" s="12">
        <v>2022</v>
      </c>
      <c r="H2534" s="70">
        <v>44907</v>
      </c>
      <c r="I2534" s="12" t="s">
        <v>26705</v>
      </c>
      <c r="K2534" s="12" t="s">
        <v>26706</v>
      </c>
    </row>
    <row r="2535" spans="1:11" ht="15.75" customHeight="1">
      <c r="A2535" s="12">
        <v>36445916</v>
      </c>
      <c r="B2535" s="12" t="s">
        <v>26707</v>
      </c>
      <c r="C2535" s="12" t="s">
        <v>26708</v>
      </c>
      <c r="D2535" s="12" t="s">
        <v>26709</v>
      </c>
      <c r="E2535" s="12" t="s">
        <v>26710</v>
      </c>
      <c r="F2535" s="12" t="s">
        <v>2168</v>
      </c>
      <c r="G2535" s="12">
        <v>2022</v>
      </c>
      <c r="H2535" s="70">
        <v>44894</v>
      </c>
      <c r="I2535" s="12" t="s">
        <v>26711</v>
      </c>
      <c r="K2535" s="12" t="s">
        <v>26712</v>
      </c>
    </row>
    <row r="2536" spans="1:11" ht="15.75" customHeight="1">
      <c r="A2536" s="12">
        <v>35039437</v>
      </c>
      <c r="B2536" s="12" t="s">
        <v>26717</v>
      </c>
      <c r="C2536" s="12" t="s">
        <v>26718</v>
      </c>
      <c r="D2536" s="12" t="s">
        <v>26719</v>
      </c>
      <c r="E2536" s="12" t="s">
        <v>26720</v>
      </c>
      <c r="F2536" s="12" t="s">
        <v>251</v>
      </c>
      <c r="G2536" s="12">
        <v>2022</v>
      </c>
      <c r="H2536" s="70">
        <v>44579</v>
      </c>
      <c r="I2536" s="12" t="s">
        <v>26721</v>
      </c>
      <c r="K2536" s="12" t="s">
        <v>26722</v>
      </c>
    </row>
    <row r="2537" spans="1:11" ht="15.75" customHeight="1">
      <c r="A2537" s="12">
        <v>35217590</v>
      </c>
      <c r="B2537" s="12" t="s">
        <v>26723</v>
      </c>
      <c r="C2537" s="12" t="s">
        <v>26724</v>
      </c>
      <c r="D2537" s="12" t="s">
        <v>26725</v>
      </c>
      <c r="E2537" s="12" t="s">
        <v>26726</v>
      </c>
      <c r="F2537" s="12" t="s">
        <v>251</v>
      </c>
      <c r="G2537" s="12">
        <v>2022</v>
      </c>
      <c r="H2537" s="70">
        <v>44618</v>
      </c>
      <c r="I2537" s="12" t="s">
        <v>26727</v>
      </c>
      <c r="J2537" s="12" t="s">
        <v>26728</v>
      </c>
      <c r="K2537" s="12" t="s">
        <v>26729</v>
      </c>
    </row>
    <row r="2538" spans="1:11" ht="15.75" customHeight="1">
      <c r="A2538" s="12">
        <v>35217591</v>
      </c>
      <c r="B2538" s="12" t="s">
        <v>26730</v>
      </c>
      <c r="C2538" s="12" t="s">
        <v>26731</v>
      </c>
      <c r="D2538" s="12" t="s">
        <v>26732</v>
      </c>
      <c r="E2538" s="12" t="s">
        <v>26733</v>
      </c>
      <c r="F2538" s="12" t="s">
        <v>251</v>
      </c>
      <c r="G2538" s="12">
        <v>2022</v>
      </c>
      <c r="H2538" s="70">
        <v>44618</v>
      </c>
      <c r="K2538" s="12" t="s">
        <v>26734</v>
      </c>
    </row>
    <row r="2539" spans="1:11" ht="15.75" customHeight="1">
      <c r="A2539" s="12">
        <v>36568332</v>
      </c>
      <c r="B2539" s="12" t="s">
        <v>26735</v>
      </c>
      <c r="C2539" s="12" t="s">
        <v>26736</v>
      </c>
      <c r="D2539" s="12" t="s">
        <v>26737</v>
      </c>
      <c r="E2539" s="12" t="s">
        <v>26738</v>
      </c>
      <c r="F2539" s="12" t="s">
        <v>10092</v>
      </c>
      <c r="G2539" s="12">
        <v>2022</v>
      </c>
      <c r="H2539" s="70">
        <v>44921</v>
      </c>
      <c r="I2539" s="12" t="s">
        <v>26739</v>
      </c>
      <c r="K2539" s="12" t="s">
        <v>26740</v>
      </c>
    </row>
    <row r="2540" spans="1:11" ht="15.75" customHeight="1">
      <c r="A2540" s="12">
        <v>36568751</v>
      </c>
      <c r="B2540" s="12" t="s">
        <v>26741</v>
      </c>
      <c r="C2540" s="12" t="s">
        <v>26742</v>
      </c>
      <c r="D2540" s="12" t="s">
        <v>26743</v>
      </c>
      <c r="E2540" s="12" t="s">
        <v>26744</v>
      </c>
      <c r="F2540" s="12" t="s">
        <v>17339</v>
      </c>
      <c r="G2540" s="12">
        <v>2022</v>
      </c>
      <c r="H2540" s="70">
        <v>44921</v>
      </c>
      <c r="I2540" s="12" t="s">
        <v>26745</v>
      </c>
      <c r="K2540" s="12" t="s">
        <v>26746</v>
      </c>
    </row>
    <row r="2541" spans="1:11" ht="15.75" customHeight="1">
      <c r="A2541" s="12">
        <v>36589475</v>
      </c>
      <c r="B2541" s="12" t="s">
        <v>26747</v>
      </c>
      <c r="C2541" s="12" t="s">
        <v>26748</v>
      </c>
      <c r="D2541" s="12" t="s">
        <v>26749</v>
      </c>
      <c r="E2541" s="12" t="s">
        <v>26750</v>
      </c>
      <c r="F2541" s="12" t="s">
        <v>19142</v>
      </c>
      <c r="G2541" s="12">
        <v>2022</v>
      </c>
      <c r="H2541" s="70">
        <v>44928</v>
      </c>
      <c r="I2541" s="12" t="s">
        <v>26751</v>
      </c>
      <c r="K2541" s="12" t="s">
        <v>26752</v>
      </c>
    </row>
    <row r="2542" spans="1:11" ht="15.75" customHeight="1">
      <c r="A2542" s="12">
        <v>36605505</v>
      </c>
      <c r="B2542" s="12" t="s">
        <v>26753</v>
      </c>
      <c r="C2542" s="12" t="s">
        <v>26754</v>
      </c>
      <c r="D2542" s="12" t="s">
        <v>26755</v>
      </c>
      <c r="E2542" s="12" t="s">
        <v>23685</v>
      </c>
      <c r="F2542" s="12" t="s">
        <v>566</v>
      </c>
      <c r="G2542" s="12">
        <v>2022</v>
      </c>
      <c r="H2542" s="70">
        <v>44932</v>
      </c>
      <c r="I2542" s="12" t="s">
        <v>26756</v>
      </c>
      <c r="K2542" s="12" t="s">
        <v>26757</v>
      </c>
    </row>
    <row r="2543" spans="1:11" ht="15.75" customHeight="1">
      <c r="A2543" s="12">
        <v>36685953</v>
      </c>
      <c r="B2543" s="12" t="s">
        <v>26758</v>
      </c>
      <c r="C2543" s="12" t="s">
        <v>26759</v>
      </c>
      <c r="D2543" s="12" t="s">
        <v>26760</v>
      </c>
      <c r="E2543" s="12" t="s">
        <v>15886</v>
      </c>
      <c r="F2543" s="12" t="s">
        <v>20737</v>
      </c>
      <c r="G2543" s="12">
        <v>2023</v>
      </c>
      <c r="H2543" s="70">
        <v>44949</v>
      </c>
      <c r="I2543" s="12" t="s">
        <v>26761</v>
      </c>
      <c r="K2543" s="12" t="s">
        <v>26762</v>
      </c>
    </row>
    <row r="2544" spans="1:11" ht="15.75" customHeight="1">
      <c r="A2544" s="12">
        <v>36711362</v>
      </c>
      <c r="B2544" s="12" t="s">
        <v>26763</v>
      </c>
      <c r="C2544" s="12" t="s">
        <v>26764</v>
      </c>
      <c r="D2544" s="12" t="s">
        <v>26765</v>
      </c>
      <c r="E2544" s="12" t="s">
        <v>22525</v>
      </c>
      <c r="F2544" s="12" t="s">
        <v>17339</v>
      </c>
      <c r="G2544" s="12">
        <v>2023</v>
      </c>
      <c r="H2544" s="70">
        <v>44956</v>
      </c>
      <c r="I2544" s="12" t="s">
        <v>26766</v>
      </c>
      <c r="K2544" s="12" t="s">
        <v>26767</v>
      </c>
    </row>
    <row r="2545" spans="1:11" ht="15.75" customHeight="1">
      <c r="A2545" s="12">
        <v>33830872</v>
      </c>
      <c r="B2545" s="12" t="s">
        <v>26768</v>
      </c>
      <c r="C2545" s="12" t="s">
        <v>26769</v>
      </c>
      <c r="D2545" s="12" t="s">
        <v>26770</v>
      </c>
      <c r="E2545" s="12" t="s">
        <v>26771</v>
      </c>
      <c r="F2545" s="12" t="s">
        <v>22114</v>
      </c>
      <c r="G2545" s="12">
        <v>2023</v>
      </c>
      <c r="H2545" s="70">
        <v>44294</v>
      </c>
      <c r="K2545" s="12" t="s">
        <v>26772</v>
      </c>
    </row>
    <row r="2546" spans="1:11" ht="15.75" customHeight="1">
      <c r="A2546" s="12">
        <v>36865595</v>
      </c>
      <c r="B2546" s="12" t="s">
        <v>26773</v>
      </c>
      <c r="C2546" s="12" t="s">
        <v>17427</v>
      </c>
      <c r="D2546" s="12" t="s">
        <v>26774</v>
      </c>
      <c r="E2546" s="12" t="s">
        <v>12855</v>
      </c>
      <c r="F2546" s="12" t="s">
        <v>559</v>
      </c>
      <c r="G2546" s="12">
        <v>2023</v>
      </c>
      <c r="H2546" s="70">
        <v>44988</v>
      </c>
      <c r="I2546" s="12" t="s">
        <v>26775</v>
      </c>
      <c r="K2546" s="12" t="s">
        <v>26776</v>
      </c>
    </row>
    <row r="2547" spans="1:11" ht="15.75" customHeight="1">
      <c r="A2547" s="12">
        <v>33593835</v>
      </c>
      <c r="B2547" s="12" t="s">
        <v>26777</v>
      </c>
      <c r="C2547" s="12" t="s">
        <v>26778</v>
      </c>
      <c r="D2547" s="12" t="s">
        <v>26779</v>
      </c>
      <c r="E2547" s="12" t="s">
        <v>26780</v>
      </c>
      <c r="F2547" s="12" t="s">
        <v>1128</v>
      </c>
      <c r="G2547" s="12">
        <v>2023</v>
      </c>
      <c r="H2547" s="70">
        <v>44244</v>
      </c>
      <c r="I2547" s="12" t="s">
        <v>26781</v>
      </c>
      <c r="K2547" s="12" t="s">
        <v>26782</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135"/>
  </sheetPr>
  <dimension ref="A1:M1000"/>
  <sheetViews>
    <sheetView workbookViewId="0">
      <pane ySplit="1" topLeftCell="A2" activePane="bottomLeft" state="frozen"/>
      <selection pane="bottomLeft" activeCell="B3" sqref="B3"/>
    </sheetView>
  </sheetViews>
  <sheetFormatPr baseColWidth="10" defaultColWidth="14.42578125" defaultRowHeight="15" customHeight="1"/>
  <cols>
    <col min="1" max="13" width="11.42578125" customWidth="1"/>
  </cols>
  <sheetData>
    <row r="1" spans="1:13">
      <c r="A1" s="12" t="s">
        <v>27</v>
      </c>
      <c r="B1" s="12" t="s">
        <v>28</v>
      </c>
      <c r="C1" s="12" t="s">
        <v>29</v>
      </c>
      <c r="D1" s="12" t="s">
        <v>30</v>
      </c>
      <c r="E1" s="12" t="s">
        <v>31</v>
      </c>
      <c r="F1" s="12" t="s">
        <v>32</v>
      </c>
      <c r="G1" s="12" t="s">
        <v>33</v>
      </c>
      <c r="H1" s="12" t="s">
        <v>34</v>
      </c>
      <c r="I1" s="12" t="s">
        <v>35</v>
      </c>
      <c r="J1" s="12" t="s">
        <v>36</v>
      </c>
      <c r="K1" s="12" t="s">
        <v>37</v>
      </c>
      <c r="L1" s="12" t="s">
        <v>38</v>
      </c>
    </row>
    <row r="2" spans="1:13">
      <c r="A2" s="12">
        <v>22436137</v>
      </c>
      <c r="B2" s="12" t="s">
        <v>200</v>
      </c>
      <c r="C2" s="12" t="s">
        <v>201</v>
      </c>
      <c r="D2" s="12" t="s">
        <v>202</v>
      </c>
      <c r="E2" s="12" t="s">
        <v>203</v>
      </c>
      <c r="F2" s="12" t="s">
        <v>204</v>
      </c>
      <c r="G2" s="12">
        <v>2012</v>
      </c>
      <c r="H2" s="70">
        <v>40991</v>
      </c>
      <c r="I2" s="12" t="s">
        <v>205</v>
      </c>
      <c r="K2" s="12" t="s">
        <v>206</v>
      </c>
      <c r="M2" s="12"/>
    </row>
    <row r="3" spans="1:13">
      <c r="A3" s="12">
        <v>22290151</v>
      </c>
      <c r="B3" s="12" t="s">
        <v>270</v>
      </c>
      <c r="C3" s="12" t="s">
        <v>271</v>
      </c>
      <c r="D3" s="12" t="s">
        <v>272</v>
      </c>
      <c r="E3" s="12" t="s">
        <v>273</v>
      </c>
      <c r="F3" s="12" t="s">
        <v>90</v>
      </c>
      <c r="G3" s="12">
        <v>2012</v>
      </c>
      <c r="H3" s="70">
        <v>40940</v>
      </c>
      <c r="I3" s="12" t="s">
        <v>274</v>
      </c>
      <c r="K3" s="12" t="s">
        <v>275</v>
      </c>
    </row>
    <row r="4" spans="1:13">
      <c r="A4" s="12">
        <v>22416272</v>
      </c>
      <c r="B4" s="12" t="s">
        <v>292</v>
      </c>
      <c r="C4" s="12" t="s">
        <v>293</v>
      </c>
      <c r="D4" s="12" t="s">
        <v>294</v>
      </c>
      <c r="E4" s="12" t="s">
        <v>295</v>
      </c>
      <c r="F4" s="12" t="s">
        <v>251</v>
      </c>
      <c r="G4" s="12">
        <v>2012</v>
      </c>
      <c r="H4" s="70">
        <v>40983</v>
      </c>
      <c r="K4" s="12" t="s">
        <v>296</v>
      </c>
    </row>
    <row r="5" spans="1:13">
      <c r="A5" s="12">
        <v>22564463</v>
      </c>
      <c r="B5" s="12" t="s">
        <v>357</v>
      </c>
      <c r="C5" s="12" t="s">
        <v>358</v>
      </c>
      <c r="D5" s="12" t="s">
        <v>359</v>
      </c>
      <c r="E5" s="12" t="s">
        <v>360</v>
      </c>
      <c r="F5" s="12" t="s">
        <v>361</v>
      </c>
      <c r="G5" s="12">
        <v>2012</v>
      </c>
      <c r="H5" s="70">
        <v>41038</v>
      </c>
      <c r="I5" s="12" t="s">
        <v>362</v>
      </c>
      <c r="K5" s="12" t="s">
        <v>363</v>
      </c>
    </row>
    <row r="6" spans="1:13">
      <c r="A6" s="12">
        <v>22513915</v>
      </c>
      <c r="B6" s="12" t="s">
        <v>372</v>
      </c>
      <c r="C6" s="12" t="s">
        <v>373</v>
      </c>
      <c r="D6" s="12" t="s">
        <v>374</v>
      </c>
      <c r="E6" s="12" t="s">
        <v>375</v>
      </c>
      <c r="F6" s="12" t="s">
        <v>376</v>
      </c>
      <c r="G6" s="12">
        <v>2012</v>
      </c>
      <c r="H6" s="70">
        <v>41019</v>
      </c>
      <c r="I6" s="12" t="s">
        <v>377</v>
      </c>
      <c r="J6" s="12" t="s">
        <v>378</v>
      </c>
      <c r="K6" s="12" t="s">
        <v>379</v>
      </c>
    </row>
    <row r="7" spans="1:13">
      <c r="A7" s="12">
        <v>22361459</v>
      </c>
      <c r="B7" s="12" t="s">
        <v>623</v>
      </c>
      <c r="C7" s="12" t="s">
        <v>624</v>
      </c>
      <c r="D7" s="12" t="s">
        <v>625</v>
      </c>
      <c r="E7" s="12" t="s">
        <v>626</v>
      </c>
      <c r="F7" s="12" t="s">
        <v>627</v>
      </c>
      <c r="G7" s="12">
        <v>2012</v>
      </c>
      <c r="H7" s="70">
        <v>40964</v>
      </c>
      <c r="K7" s="12" t="s">
        <v>628</v>
      </c>
    </row>
    <row r="8" spans="1:13">
      <c r="A8" s="12">
        <v>22431650</v>
      </c>
      <c r="B8" s="12" t="s">
        <v>649</v>
      </c>
      <c r="C8" s="12" t="s">
        <v>650</v>
      </c>
      <c r="D8" s="12" t="s">
        <v>651</v>
      </c>
      <c r="E8" s="12" t="s">
        <v>652</v>
      </c>
      <c r="F8" s="12" t="s">
        <v>90</v>
      </c>
      <c r="G8" s="12">
        <v>2012</v>
      </c>
      <c r="H8" s="70">
        <v>40989</v>
      </c>
      <c r="I8" s="12" t="s">
        <v>653</v>
      </c>
      <c r="K8" s="12" t="s">
        <v>654</v>
      </c>
    </row>
    <row r="9" spans="1:13">
      <c r="A9" s="12">
        <v>22946221</v>
      </c>
      <c r="B9" s="12" t="s">
        <v>746</v>
      </c>
      <c r="C9" s="12" t="s">
        <v>747</v>
      </c>
      <c r="D9" s="12" t="s">
        <v>748</v>
      </c>
      <c r="E9" s="12" t="s">
        <v>749</v>
      </c>
      <c r="F9" s="12" t="s">
        <v>750</v>
      </c>
      <c r="G9" s="12">
        <v>2012</v>
      </c>
      <c r="H9" s="70">
        <v>41158</v>
      </c>
    </row>
    <row r="10" spans="1:13">
      <c r="A10" s="12">
        <v>22716645</v>
      </c>
      <c r="B10" s="12" t="s">
        <v>791</v>
      </c>
      <c r="C10" s="12" t="s">
        <v>792</v>
      </c>
      <c r="D10" s="12" t="s">
        <v>793</v>
      </c>
      <c r="E10" s="12" t="s">
        <v>794</v>
      </c>
      <c r="F10" s="12" t="s">
        <v>795</v>
      </c>
      <c r="G10" s="12">
        <v>2012</v>
      </c>
      <c r="H10" s="70">
        <v>41082</v>
      </c>
      <c r="I10" s="12" t="s">
        <v>796</v>
      </c>
      <c r="K10" s="12" t="s">
        <v>797</v>
      </c>
    </row>
    <row r="11" spans="1:13">
      <c r="A11" s="12">
        <v>22516802</v>
      </c>
      <c r="B11" s="12" t="s">
        <v>863</v>
      </c>
      <c r="C11" s="12" t="s">
        <v>864</v>
      </c>
      <c r="D11" s="12" t="s">
        <v>865</v>
      </c>
      <c r="E11" s="12" t="s">
        <v>866</v>
      </c>
      <c r="F11" s="12" t="s">
        <v>97</v>
      </c>
      <c r="G11" s="12">
        <v>2012</v>
      </c>
      <c r="H11" s="70">
        <v>41020</v>
      </c>
      <c r="K11" s="12" t="s">
        <v>867</v>
      </c>
    </row>
    <row r="12" spans="1:13">
      <c r="A12" s="12">
        <v>22742483</v>
      </c>
      <c r="B12" s="12" t="s">
        <v>949</v>
      </c>
      <c r="C12" s="12" t="s">
        <v>950</v>
      </c>
      <c r="D12" s="12" t="s">
        <v>951</v>
      </c>
      <c r="E12" s="12" t="s">
        <v>952</v>
      </c>
      <c r="F12" s="12" t="s">
        <v>953</v>
      </c>
      <c r="G12" s="12">
        <v>2012</v>
      </c>
      <c r="H12" s="70">
        <v>41090</v>
      </c>
      <c r="K12" s="12" t="s">
        <v>954</v>
      </c>
    </row>
    <row r="13" spans="1:13">
      <c r="A13" s="12">
        <v>22937701</v>
      </c>
      <c r="B13" s="12" t="s">
        <v>989</v>
      </c>
      <c r="C13" s="12" t="s">
        <v>990</v>
      </c>
      <c r="D13" s="12" t="s">
        <v>991</v>
      </c>
      <c r="E13" s="12" t="s">
        <v>992</v>
      </c>
      <c r="F13" s="12" t="s">
        <v>514</v>
      </c>
      <c r="G13" s="12">
        <v>2012</v>
      </c>
      <c r="H13" s="70">
        <v>41156</v>
      </c>
    </row>
    <row r="14" spans="1:13">
      <c r="A14" s="12">
        <v>22644029</v>
      </c>
      <c r="B14" s="12" t="s">
        <v>1124</v>
      </c>
      <c r="C14" s="12" t="s">
        <v>1125</v>
      </c>
      <c r="D14" s="12" t="s">
        <v>1126</v>
      </c>
      <c r="E14" s="12" t="s">
        <v>1127</v>
      </c>
      <c r="F14" s="12" t="s">
        <v>1128</v>
      </c>
      <c r="G14" s="12">
        <v>2012</v>
      </c>
      <c r="H14" s="70">
        <v>41060</v>
      </c>
      <c r="I14" s="12" t="s">
        <v>1129</v>
      </c>
      <c r="K14" s="12" t="s">
        <v>1130</v>
      </c>
    </row>
    <row r="15" spans="1:13">
      <c r="A15" s="12">
        <v>22669447</v>
      </c>
      <c r="B15" s="12" t="s">
        <v>1133</v>
      </c>
      <c r="C15" s="12" t="s">
        <v>1134</v>
      </c>
      <c r="D15" s="12" t="s">
        <v>1135</v>
      </c>
      <c r="E15" s="12" t="s">
        <v>1136</v>
      </c>
      <c r="F15" s="12" t="s">
        <v>1137</v>
      </c>
      <c r="G15" s="12">
        <v>2012</v>
      </c>
      <c r="H15" s="70">
        <v>41067</v>
      </c>
      <c r="I15" s="12" t="s">
        <v>1138</v>
      </c>
      <c r="K15" s="12" t="s">
        <v>1139</v>
      </c>
    </row>
    <row r="16" spans="1:13">
      <c r="A16" s="12">
        <v>22824940</v>
      </c>
      <c r="B16" s="12" t="s">
        <v>1264</v>
      </c>
      <c r="C16" s="12" t="s">
        <v>1265</v>
      </c>
      <c r="D16" s="12" t="s">
        <v>1266</v>
      </c>
      <c r="E16" s="12" t="s">
        <v>1267</v>
      </c>
      <c r="F16" s="12" t="s">
        <v>1268</v>
      </c>
      <c r="G16" s="12">
        <v>2012</v>
      </c>
      <c r="H16" s="70">
        <v>41115</v>
      </c>
      <c r="K16" s="12" t="s">
        <v>1269</v>
      </c>
    </row>
    <row r="17" spans="1:11">
      <c r="A17" s="12">
        <v>22569709</v>
      </c>
      <c r="B17" s="12" t="s">
        <v>1278</v>
      </c>
      <c r="C17" s="12" t="s">
        <v>1279</v>
      </c>
      <c r="D17" s="12" t="s">
        <v>1280</v>
      </c>
      <c r="E17" s="12" t="s">
        <v>1281</v>
      </c>
      <c r="F17" s="12" t="s">
        <v>239</v>
      </c>
      <c r="G17" s="12">
        <v>2012</v>
      </c>
      <c r="H17" s="70">
        <v>41039</v>
      </c>
      <c r="K17" s="12" t="s">
        <v>1282</v>
      </c>
    </row>
    <row r="18" spans="1:11">
      <c r="A18" s="12">
        <v>22795612</v>
      </c>
      <c r="B18" s="12" t="s">
        <v>1283</v>
      </c>
      <c r="C18" s="12" t="s">
        <v>1284</v>
      </c>
      <c r="D18" s="12" t="s">
        <v>1285</v>
      </c>
      <c r="E18" s="12" t="s">
        <v>1286</v>
      </c>
      <c r="F18" s="12" t="s">
        <v>1287</v>
      </c>
      <c r="G18" s="12">
        <v>2012</v>
      </c>
      <c r="H18" s="70">
        <v>41107</v>
      </c>
      <c r="K18" s="12" t="s">
        <v>1288</v>
      </c>
    </row>
    <row r="19" spans="1:11">
      <c r="A19" s="12">
        <v>22169584</v>
      </c>
      <c r="B19" s="12" t="s">
        <v>1408</v>
      </c>
      <c r="C19" s="12" t="s">
        <v>1409</v>
      </c>
      <c r="D19" s="12" t="s">
        <v>1410</v>
      </c>
      <c r="E19" s="12" t="s">
        <v>1411</v>
      </c>
      <c r="F19" s="12" t="s">
        <v>1412</v>
      </c>
      <c r="G19" s="12">
        <v>2012</v>
      </c>
      <c r="H19" s="70">
        <v>40893</v>
      </c>
      <c r="K19" s="12" t="s">
        <v>1413</v>
      </c>
    </row>
    <row r="20" spans="1:11">
      <c r="A20" s="12">
        <v>22821199</v>
      </c>
      <c r="B20" s="12" t="s">
        <v>1474</v>
      </c>
      <c r="C20" s="12" t="s">
        <v>1475</v>
      </c>
      <c r="D20" s="12" t="s">
        <v>1476</v>
      </c>
      <c r="E20" s="12" t="s">
        <v>1477</v>
      </c>
      <c r="F20" s="12" t="s">
        <v>1478</v>
      </c>
      <c r="G20" s="12">
        <v>2012</v>
      </c>
      <c r="H20" s="70">
        <v>41114</v>
      </c>
      <c r="K20" s="12" t="s">
        <v>1479</v>
      </c>
    </row>
    <row r="21" spans="1:11" ht="15.75" customHeight="1">
      <c r="A21" s="12">
        <v>23155486</v>
      </c>
      <c r="B21" s="12" t="s">
        <v>1522</v>
      </c>
      <c r="C21" s="12" t="s">
        <v>1523</v>
      </c>
      <c r="D21" s="12" t="s">
        <v>1524</v>
      </c>
      <c r="E21" s="12" t="s">
        <v>1525</v>
      </c>
      <c r="F21" s="12" t="s">
        <v>1526</v>
      </c>
      <c r="G21" s="12">
        <v>2012</v>
      </c>
      <c r="H21" s="70">
        <v>41230</v>
      </c>
      <c r="I21" s="12" t="s">
        <v>1527</v>
      </c>
      <c r="K21" s="12" t="s">
        <v>1528</v>
      </c>
    </row>
    <row r="22" spans="1:11" ht="15.75" customHeight="1">
      <c r="A22" s="12">
        <v>23176863</v>
      </c>
      <c r="B22" s="12" t="s">
        <v>1531</v>
      </c>
      <c r="C22" s="12" t="s">
        <v>1532</v>
      </c>
      <c r="D22" s="12" t="s">
        <v>1533</v>
      </c>
      <c r="E22" s="12" t="s">
        <v>1534</v>
      </c>
      <c r="F22" s="12" t="s">
        <v>1535</v>
      </c>
      <c r="G22" s="12">
        <v>2012</v>
      </c>
      <c r="H22" s="70">
        <v>41240</v>
      </c>
      <c r="K22" s="12" t="s">
        <v>1536</v>
      </c>
    </row>
    <row r="23" spans="1:11" ht="15.75" customHeight="1">
      <c r="A23" s="12">
        <v>23285436</v>
      </c>
      <c r="B23" s="12" t="s">
        <v>1738</v>
      </c>
      <c r="C23" s="12" t="s">
        <v>1739</v>
      </c>
      <c r="D23" s="12" t="s">
        <v>1740</v>
      </c>
      <c r="E23" s="12" t="s">
        <v>1741</v>
      </c>
      <c r="F23" s="12" t="s">
        <v>1742</v>
      </c>
      <c r="G23" s="12">
        <v>2012</v>
      </c>
      <c r="H23" s="70">
        <v>41278</v>
      </c>
      <c r="I23" s="12" t="s">
        <v>1743</v>
      </c>
      <c r="K23" s="12" t="s">
        <v>1744</v>
      </c>
    </row>
    <row r="24" spans="1:11" ht="15.75" customHeight="1">
      <c r="A24" s="12">
        <v>23157146</v>
      </c>
      <c r="B24" s="12" t="s">
        <v>1765</v>
      </c>
      <c r="C24" s="12" t="s">
        <v>1766</v>
      </c>
      <c r="D24" s="12" t="s">
        <v>1767</v>
      </c>
      <c r="E24" s="12" t="s">
        <v>1768</v>
      </c>
      <c r="F24" s="12" t="s">
        <v>348</v>
      </c>
      <c r="G24" s="12">
        <v>2012</v>
      </c>
      <c r="H24" s="70">
        <v>41233</v>
      </c>
    </row>
    <row r="25" spans="1:11" ht="15.75" customHeight="1">
      <c r="A25" s="12">
        <v>21864020</v>
      </c>
      <c r="B25" s="12" t="s">
        <v>1788</v>
      </c>
      <c r="C25" s="12" t="s">
        <v>1789</v>
      </c>
      <c r="D25" s="12" t="s">
        <v>1790</v>
      </c>
      <c r="E25" s="12" t="s">
        <v>1791</v>
      </c>
      <c r="F25" s="12" t="s">
        <v>1792</v>
      </c>
      <c r="G25" s="12">
        <v>2012</v>
      </c>
      <c r="H25" s="70">
        <v>40781</v>
      </c>
      <c r="K25" s="12" t="s">
        <v>1793</v>
      </c>
    </row>
    <row r="26" spans="1:11" ht="15.75" customHeight="1">
      <c r="A26" s="12">
        <v>22934581</v>
      </c>
      <c r="B26" s="12" t="s">
        <v>1829</v>
      </c>
      <c r="C26" s="12" t="s">
        <v>1830</v>
      </c>
      <c r="D26" s="12" t="s">
        <v>1831</v>
      </c>
      <c r="E26" s="12" t="s">
        <v>1601</v>
      </c>
      <c r="F26" s="12" t="s">
        <v>1832</v>
      </c>
      <c r="G26" s="12">
        <v>2012</v>
      </c>
      <c r="H26" s="70">
        <v>41153</v>
      </c>
      <c r="I26" s="12" t="s">
        <v>1833</v>
      </c>
      <c r="J26" s="12" t="s">
        <v>1834</v>
      </c>
      <c r="K26" s="12" t="s">
        <v>1835</v>
      </c>
    </row>
    <row r="27" spans="1:11" ht="15.75" customHeight="1">
      <c r="A27" s="12">
        <v>23142353</v>
      </c>
      <c r="B27" s="12" t="s">
        <v>1926</v>
      </c>
      <c r="C27" s="12" t="s">
        <v>1927</v>
      </c>
      <c r="D27" s="12" t="s">
        <v>1928</v>
      </c>
      <c r="E27" s="12" t="s">
        <v>1929</v>
      </c>
      <c r="F27" s="12" t="s">
        <v>1919</v>
      </c>
      <c r="G27" s="12">
        <v>2012</v>
      </c>
      <c r="H27" s="70">
        <v>41226</v>
      </c>
      <c r="K27" s="12" t="s">
        <v>1930</v>
      </c>
    </row>
    <row r="28" spans="1:11" ht="15.75" customHeight="1">
      <c r="A28" s="12">
        <v>23053434</v>
      </c>
      <c r="B28" s="12" t="s">
        <v>2017</v>
      </c>
      <c r="C28" s="12" t="s">
        <v>2018</v>
      </c>
      <c r="D28" s="12" t="s">
        <v>2019</v>
      </c>
      <c r="E28" s="12" t="s">
        <v>2020</v>
      </c>
      <c r="F28" s="12" t="s">
        <v>2021</v>
      </c>
      <c r="G28" s="12">
        <v>2012</v>
      </c>
      <c r="H28" s="70">
        <v>41194</v>
      </c>
      <c r="I28" s="12" t="s">
        <v>2022</v>
      </c>
      <c r="K28" s="12" t="s">
        <v>2023</v>
      </c>
    </row>
    <row r="29" spans="1:11" ht="15.75" customHeight="1">
      <c r="A29" s="12">
        <v>23216954</v>
      </c>
      <c r="B29" s="12" t="s">
        <v>2024</v>
      </c>
      <c r="C29" s="12" t="s">
        <v>2025</v>
      </c>
      <c r="D29" s="12" t="s">
        <v>2026</v>
      </c>
      <c r="E29" s="12" t="s">
        <v>579</v>
      </c>
      <c r="F29" s="12" t="s">
        <v>2027</v>
      </c>
      <c r="G29" s="12">
        <v>2012</v>
      </c>
      <c r="H29" s="70">
        <v>41254</v>
      </c>
      <c r="I29" s="12" t="s">
        <v>2028</v>
      </c>
      <c r="K29" s="12" t="s">
        <v>2029</v>
      </c>
    </row>
    <row r="30" spans="1:11" ht="15.75" customHeight="1">
      <c r="A30" s="12">
        <v>23316985</v>
      </c>
      <c r="B30" s="12" t="s">
        <v>2043</v>
      </c>
      <c r="C30" s="12" t="s">
        <v>2044</v>
      </c>
      <c r="D30" s="12" t="s">
        <v>2045</v>
      </c>
      <c r="E30" s="12" t="s">
        <v>2046</v>
      </c>
      <c r="F30" s="12" t="s">
        <v>348</v>
      </c>
      <c r="G30" s="12">
        <v>2012</v>
      </c>
      <c r="H30" s="70">
        <v>41290</v>
      </c>
    </row>
    <row r="31" spans="1:11" ht="15.75" customHeight="1">
      <c r="A31" s="12">
        <v>23086406</v>
      </c>
      <c r="B31" s="12" t="s">
        <v>2094</v>
      </c>
      <c r="C31" s="12" t="s">
        <v>2095</v>
      </c>
      <c r="D31" s="12" t="s">
        <v>2096</v>
      </c>
      <c r="E31" s="12" t="s">
        <v>2097</v>
      </c>
      <c r="F31" s="12" t="s">
        <v>2098</v>
      </c>
      <c r="G31" s="12">
        <v>2013</v>
      </c>
      <c r="H31" s="70">
        <v>41205</v>
      </c>
      <c r="I31" s="12" t="s">
        <v>2099</v>
      </c>
      <c r="K31" s="12" t="s">
        <v>2100</v>
      </c>
    </row>
    <row r="32" spans="1:11" ht="15.75" customHeight="1">
      <c r="A32" s="12">
        <v>23457650</v>
      </c>
      <c r="B32" s="12" t="s">
        <v>2240</v>
      </c>
      <c r="C32" s="12" t="s">
        <v>2241</v>
      </c>
      <c r="D32" s="12" t="s">
        <v>2242</v>
      </c>
      <c r="E32" s="12" t="s">
        <v>2243</v>
      </c>
      <c r="F32" s="12" t="s">
        <v>2175</v>
      </c>
      <c r="G32" s="12">
        <v>2013</v>
      </c>
      <c r="H32" s="70">
        <v>41338</v>
      </c>
      <c r="I32" s="12" t="s">
        <v>2244</v>
      </c>
      <c r="K32" s="12" t="s">
        <v>2245</v>
      </c>
    </row>
    <row r="33" spans="1:11" ht="15.75" customHeight="1">
      <c r="A33" s="12">
        <v>23888605</v>
      </c>
      <c r="B33" s="12" t="s">
        <v>2381</v>
      </c>
      <c r="C33" s="12" t="s">
        <v>2382</v>
      </c>
      <c r="D33" s="12" t="s">
        <v>2383</v>
      </c>
      <c r="E33" s="12" t="s">
        <v>2384</v>
      </c>
      <c r="F33" s="12" t="s">
        <v>2385</v>
      </c>
      <c r="G33" s="12">
        <v>2013</v>
      </c>
      <c r="H33" s="70">
        <v>41485</v>
      </c>
      <c r="K33" s="12" t="s">
        <v>2386</v>
      </c>
    </row>
    <row r="34" spans="1:11" ht="15.75" customHeight="1">
      <c r="A34" s="12">
        <v>23990843</v>
      </c>
      <c r="B34" s="12" t="s">
        <v>2413</v>
      </c>
      <c r="C34" s="12" t="s">
        <v>2414</v>
      </c>
      <c r="D34" s="12" t="s">
        <v>2415</v>
      </c>
      <c r="E34" s="12" t="s">
        <v>2416</v>
      </c>
      <c r="F34" s="12" t="s">
        <v>2417</v>
      </c>
      <c r="G34" s="12">
        <v>2013</v>
      </c>
      <c r="H34" s="70">
        <v>41517</v>
      </c>
      <c r="I34" s="12" t="s">
        <v>2418</v>
      </c>
      <c r="K34" s="12" t="s">
        <v>2419</v>
      </c>
    </row>
    <row r="35" spans="1:11" ht="15.75" customHeight="1">
      <c r="A35" s="12">
        <v>23221768</v>
      </c>
      <c r="B35" s="12" t="s">
        <v>2577</v>
      </c>
      <c r="C35" s="12" t="s">
        <v>2578</v>
      </c>
      <c r="D35" s="12" t="s">
        <v>2579</v>
      </c>
      <c r="E35" s="12" t="s">
        <v>2580</v>
      </c>
      <c r="F35" s="12" t="s">
        <v>2581</v>
      </c>
      <c r="G35" s="12">
        <v>2013</v>
      </c>
      <c r="H35" s="70">
        <v>41254</v>
      </c>
      <c r="K35" s="12" t="s">
        <v>2582</v>
      </c>
    </row>
    <row r="36" spans="1:11" ht="15.75" customHeight="1">
      <c r="A36" s="12">
        <v>23194411</v>
      </c>
      <c r="B36" s="12" t="s">
        <v>2715</v>
      </c>
      <c r="C36" s="12" t="s">
        <v>2716</v>
      </c>
      <c r="D36" s="12" t="s">
        <v>2717</v>
      </c>
      <c r="E36" s="12" t="s">
        <v>2718</v>
      </c>
      <c r="F36" s="12" t="s">
        <v>2719</v>
      </c>
      <c r="G36" s="12">
        <v>2013</v>
      </c>
      <c r="H36" s="70">
        <v>41244</v>
      </c>
      <c r="K36" s="12" t="s">
        <v>2720</v>
      </c>
    </row>
    <row r="37" spans="1:11" ht="15.75" customHeight="1">
      <c r="A37" s="12">
        <v>23378575</v>
      </c>
      <c r="B37" s="12" t="s">
        <v>2956</v>
      </c>
      <c r="C37" s="12" t="s">
        <v>2957</v>
      </c>
      <c r="D37" s="12" t="s">
        <v>2958</v>
      </c>
      <c r="E37" s="12" t="s">
        <v>2959</v>
      </c>
      <c r="F37" s="12" t="s">
        <v>2960</v>
      </c>
      <c r="G37" s="12">
        <v>2013</v>
      </c>
      <c r="H37" s="70">
        <v>41310</v>
      </c>
      <c r="K37" s="12" t="s">
        <v>2961</v>
      </c>
    </row>
    <row r="38" spans="1:11" ht="15.75" customHeight="1">
      <c r="A38" s="12">
        <v>23433914</v>
      </c>
      <c r="B38" s="12" t="s">
        <v>2991</v>
      </c>
      <c r="C38" s="12" t="s">
        <v>2992</v>
      </c>
      <c r="D38" s="12" t="s">
        <v>2993</v>
      </c>
      <c r="E38" s="12" t="s">
        <v>2994</v>
      </c>
      <c r="F38" s="12" t="s">
        <v>2989</v>
      </c>
      <c r="G38" s="12">
        <v>2013</v>
      </c>
      <c r="H38" s="70">
        <v>41331</v>
      </c>
      <c r="K38" s="12" t="s">
        <v>2995</v>
      </c>
    </row>
    <row r="39" spans="1:11" ht="15.75" customHeight="1">
      <c r="A39" s="12">
        <v>23453701</v>
      </c>
      <c r="B39" s="12" t="s">
        <v>2996</v>
      </c>
      <c r="C39" s="12" t="s">
        <v>2997</v>
      </c>
      <c r="D39" s="12" t="s">
        <v>2998</v>
      </c>
      <c r="E39" s="12" t="s">
        <v>2999</v>
      </c>
      <c r="F39" s="12" t="s">
        <v>144</v>
      </c>
      <c r="G39" s="12">
        <v>2013</v>
      </c>
      <c r="H39" s="70">
        <v>41338</v>
      </c>
      <c r="K39" s="12" t="s">
        <v>3000</v>
      </c>
    </row>
    <row r="40" spans="1:11" ht="15.75" customHeight="1">
      <c r="A40" s="12">
        <v>23328697</v>
      </c>
      <c r="B40" s="12" t="s">
        <v>3153</v>
      </c>
      <c r="C40" s="12" t="s">
        <v>3154</v>
      </c>
      <c r="D40" s="12" t="s">
        <v>3155</v>
      </c>
      <c r="E40" s="12" t="s">
        <v>3156</v>
      </c>
      <c r="F40" s="12" t="s">
        <v>3157</v>
      </c>
      <c r="G40" s="12">
        <v>2013</v>
      </c>
      <c r="H40" s="70">
        <v>41293</v>
      </c>
      <c r="K40" s="12" t="s">
        <v>3158</v>
      </c>
    </row>
    <row r="41" spans="1:11" ht="15.75" customHeight="1">
      <c r="A41" s="12">
        <v>23509912</v>
      </c>
      <c r="B41" s="12" t="s">
        <v>3211</v>
      </c>
      <c r="C41" s="12" t="s">
        <v>3212</v>
      </c>
      <c r="D41" s="12" t="s">
        <v>3213</v>
      </c>
      <c r="E41" s="12" t="s">
        <v>3214</v>
      </c>
      <c r="F41" s="12" t="s">
        <v>3215</v>
      </c>
      <c r="G41" s="12">
        <v>2013</v>
      </c>
      <c r="H41" s="70">
        <v>41354</v>
      </c>
      <c r="K41" s="12" t="s">
        <v>3216</v>
      </c>
    </row>
    <row r="42" spans="1:11" ht="15.75" customHeight="1">
      <c r="A42" s="12">
        <v>23548755</v>
      </c>
      <c r="B42" s="12" t="s">
        <v>3229</v>
      </c>
      <c r="C42" s="12" t="s">
        <v>3230</v>
      </c>
      <c r="D42" s="12" t="s">
        <v>3231</v>
      </c>
      <c r="E42" s="12" t="s">
        <v>3232</v>
      </c>
      <c r="F42" s="12" t="s">
        <v>3233</v>
      </c>
      <c r="G42" s="12">
        <v>2013</v>
      </c>
      <c r="H42" s="70">
        <v>41368</v>
      </c>
      <c r="I42" s="12" t="s">
        <v>3234</v>
      </c>
      <c r="K42" s="12" t="s">
        <v>3235</v>
      </c>
    </row>
    <row r="43" spans="1:11" ht="15.75" customHeight="1">
      <c r="A43" s="12">
        <v>23700432</v>
      </c>
      <c r="B43" s="12" t="s">
        <v>3315</v>
      </c>
      <c r="C43" s="12" t="s">
        <v>3316</v>
      </c>
      <c r="D43" s="12" t="s">
        <v>3317</v>
      </c>
      <c r="E43" s="12" t="s">
        <v>3318</v>
      </c>
      <c r="F43" s="12" t="s">
        <v>2168</v>
      </c>
      <c r="G43" s="12">
        <v>2013</v>
      </c>
      <c r="H43" s="70">
        <v>41418</v>
      </c>
      <c r="I43" s="12" t="s">
        <v>3319</v>
      </c>
      <c r="K43" s="12" t="s">
        <v>3320</v>
      </c>
    </row>
    <row r="44" spans="1:11" ht="15.75" customHeight="1">
      <c r="A44" s="12">
        <v>23970750</v>
      </c>
      <c r="B44" s="12" t="s">
        <v>3448</v>
      </c>
      <c r="C44" s="12" t="s">
        <v>3449</v>
      </c>
      <c r="D44" s="12" t="s">
        <v>3450</v>
      </c>
      <c r="E44" s="12" t="s">
        <v>3451</v>
      </c>
      <c r="F44" s="12" t="s">
        <v>725</v>
      </c>
      <c r="G44" s="12">
        <v>2013</v>
      </c>
      <c r="H44" s="70">
        <v>41510</v>
      </c>
      <c r="K44" s="12" t="s">
        <v>3452</v>
      </c>
    </row>
    <row r="45" spans="1:11" ht="15.75" customHeight="1">
      <c r="A45" s="12">
        <v>25095696</v>
      </c>
      <c r="B45" s="12" t="s">
        <v>3477</v>
      </c>
      <c r="C45" s="12" t="s">
        <v>3478</v>
      </c>
      <c r="D45" s="12" t="s">
        <v>3479</v>
      </c>
      <c r="E45" s="12" t="s">
        <v>3480</v>
      </c>
      <c r="F45" s="12" t="s">
        <v>3481</v>
      </c>
      <c r="G45" s="12">
        <v>2013</v>
      </c>
      <c r="H45" s="70">
        <v>41858</v>
      </c>
    </row>
    <row r="46" spans="1:11" ht="15.75" customHeight="1">
      <c r="A46" s="12">
        <v>23586346</v>
      </c>
      <c r="B46" s="12" t="s">
        <v>3579</v>
      </c>
      <c r="C46" s="12" t="s">
        <v>3580</v>
      </c>
      <c r="D46" s="12" t="s">
        <v>3581</v>
      </c>
      <c r="E46" s="12" t="s">
        <v>604</v>
      </c>
      <c r="F46" s="12" t="s">
        <v>84</v>
      </c>
      <c r="G46" s="12">
        <v>2013</v>
      </c>
      <c r="H46" s="70">
        <v>41381</v>
      </c>
      <c r="K46" s="12" t="s">
        <v>3582</v>
      </c>
    </row>
    <row r="47" spans="1:11" ht="15.75" customHeight="1">
      <c r="A47" s="12">
        <v>23708130</v>
      </c>
      <c r="B47" s="12" t="s">
        <v>3786</v>
      </c>
      <c r="C47" s="12" t="s">
        <v>3787</v>
      </c>
      <c r="D47" s="12" t="s">
        <v>3788</v>
      </c>
      <c r="E47" s="12" t="s">
        <v>3789</v>
      </c>
      <c r="F47" s="12" t="s">
        <v>691</v>
      </c>
      <c r="G47" s="12">
        <v>2013</v>
      </c>
      <c r="H47" s="70">
        <v>41422</v>
      </c>
      <c r="I47" s="12" t="s">
        <v>3790</v>
      </c>
      <c r="K47" s="12" t="s">
        <v>3791</v>
      </c>
    </row>
    <row r="48" spans="1:11" ht="15.75" customHeight="1">
      <c r="A48" s="12">
        <v>23796320</v>
      </c>
      <c r="B48" s="12" t="s">
        <v>3812</v>
      </c>
      <c r="C48" s="12" t="s">
        <v>3813</v>
      </c>
      <c r="D48" s="12" t="s">
        <v>3814</v>
      </c>
      <c r="E48" s="12" t="s">
        <v>3815</v>
      </c>
      <c r="F48" s="12" t="s">
        <v>703</v>
      </c>
      <c r="G48" s="12">
        <v>2013</v>
      </c>
      <c r="H48" s="70">
        <v>41451</v>
      </c>
      <c r="K48" s="12" t="s">
        <v>3816</v>
      </c>
    </row>
    <row r="49" spans="1:11" ht="15.75" customHeight="1">
      <c r="A49" s="12">
        <v>23970591</v>
      </c>
      <c r="B49" s="12" t="s">
        <v>3868</v>
      </c>
      <c r="C49" s="12" t="s">
        <v>3869</v>
      </c>
      <c r="D49" s="12" t="s">
        <v>3870</v>
      </c>
      <c r="E49" s="12" t="s">
        <v>3871</v>
      </c>
      <c r="F49" s="12" t="s">
        <v>725</v>
      </c>
      <c r="G49" s="12">
        <v>2013</v>
      </c>
      <c r="H49" s="70">
        <v>41510</v>
      </c>
      <c r="K49" s="12" t="s">
        <v>3872</v>
      </c>
    </row>
    <row r="50" spans="1:11" ht="15.75" customHeight="1">
      <c r="A50" s="12">
        <v>23957327</v>
      </c>
      <c r="B50" s="12" t="s">
        <v>3903</v>
      </c>
      <c r="C50" s="12" t="s">
        <v>3904</v>
      </c>
      <c r="D50" s="12" t="s">
        <v>3905</v>
      </c>
      <c r="E50" s="12" t="s">
        <v>3906</v>
      </c>
      <c r="F50" s="12" t="s">
        <v>341</v>
      </c>
      <c r="G50" s="12">
        <v>2013</v>
      </c>
      <c r="H50" s="70">
        <v>41507</v>
      </c>
      <c r="I50" s="12" t="s">
        <v>3907</v>
      </c>
      <c r="K50" s="12" t="s">
        <v>3908</v>
      </c>
    </row>
    <row r="51" spans="1:11" ht="15.75" customHeight="1">
      <c r="A51" s="12">
        <v>23271498</v>
      </c>
      <c r="B51" s="12" t="s">
        <v>3947</v>
      </c>
      <c r="C51" s="12" t="s">
        <v>3948</v>
      </c>
      <c r="D51" s="12" t="s">
        <v>3949</v>
      </c>
      <c r="E51" s="12" t="s">
        <v>3950</v>
      </c>
      <c r="F51" s="12" t="s">
        <v>3951</v>
      </c>
      <c r="G51" s="12">
        <v>2013</v>
      </c>
      <c r="H51" s="70">
        <v>41272</v>
      </c>
      <c r="K51" s="12" t="s">
        <v>3952</v>
      </c>
    </row>
    <row r="52" spans="1:11" ht="15.75" customHeight="1">
      <c r="A52" s="12">
        <v>23852872</v>
      </c>
      <c r="B52" s="12" t="s">
        <v>4024</v>
      </c>
      <c r="C52" s="12" t="s">
        <v>4025</v>
      </c>
      <c r="D52" s="12" t="s">
        <v>4026</v>
      </c>
      <c r="E52" s="12" t="s">
        <v>4027</v>
      </c>
      <c r="F52" s="12" t="s">
        <v>691</v>
      </c>
      <c r="G52" s="12">
        <v>2013</v>
      </c>
      <c r="H52" s="70">
        <v>41471</v>
      </c>
      <c r="I52" s="12" t="s">
        <v>4028</v>
      </c>
      <c r="K52" s="12" t="s">
        <v>4029</v>
      </c>
    </row>
    <row r="53" spans="1:11" ht="15.75" customHeight="1">
      <c r="A53" s="12">
        <v>24135174</v>
      </c>
      <c r="B53" s="12" t="s">
        <v>4082</v>
      </c>
      <c r="C53" s="12" t="s">
        <v>4083</v>
      </c>
      <c r="D53" s="12" t="s">
        <v>4084</v>
      </c>
      <c r="E53" s="12" t="s">
        <v>4085</v>
      </c>
      <c r="F53" s="12" t="s">
        <v>1977</v>
      </c>
      <c r="G53" s="12">
        <v>2013</v>
      </c>
      <c r="H53" s="70">
        <v>41566</v>
      </c>
      <c r="I53" s="12" t="s">
        <v>4086</v>
      </c>
    </row>
    <row r="54" spans="1:11" ht="15.75" customHeight="1">
      <c r="A54" s="12">
        <v>22541067</v>
      </c>
      <c r="B54" s="12" t="s">
        <v>4124</v>
      </c>
      <c r="C54" s="12" t="s">
        <v>4125</v>
      </c>
      <c r="D54" s="12" t="s">
        <v>4126</v>
      </c>
      <c r="E54" s="12" t="s">
        <v>4127</v>
      </c>
      <c r="F54" s="12" t="s">
        <v>1057</v>
      </c>
      <c r="G54" s="12">
        <v>2013</v>
      </c>
      <c r="H54" s="70">
        <v>41030</v>
      </c>
      <c r="K54" s="12" t="s">
        <v>4128</v>
      </c>
    </row>
    <row r="55" spans="1:11" ht="15.75" customHeight="1">
      <c r="A55" s="12">
        <v>23830869</v>
      </c>
      <c r="B55" s="12" t="s">
        <v>4167</v>
      </c>
      <c r="C55" s="12" t="s">
        <v>4168</v>
      </c>
      <c r="D55" s="12" t="s">
        <v>4169</v>
      </c>
      <c r="E55" s="12" t="s">
        <v>4170</v>
      </c>
      <c r="F55" s="12" t="s">
        <v>3796</v>
      </c>
      <c r="G55" s="12">
        <v>2013</v>
      </c>
      <c r="H55" s="70">
        <v>41464</v>
      </c>
      <c r="K55" s="12" t="s">
        <v>4171</v>
      </c>
    </row>
    <row r="56" spans="1:11" ht="15.75" customHeight="1">
      <c r="A56" s="12">
        <v>24218946</v>
      </c>
      <c r="B56" s="12" t="s">
        <v>4205</v>
      </c>
      <c r="C56" s="12" t="s">
        <v>4206</v>
      </c>
      <c r="D56" s="12" t="s">
        <v>4207</v>
      </c>
      <c r="E56" s="12" t="s">
        <v>4208</v>
      </c>
      <c r="F56" s="12" t="s">
        <v>4209</v>
      </c>
      <c r="G56" s="12">
        <v>2013</v>
      </c>
      <c r="H56" s="70">
        <v>41592</v>
      </c>
    </row>
    <row r="57" spans="1:11" ht="15.75" customHeight="1">
      <c r="A57" s="12">
        <v>24116144</v>
      </c>
      <c r="B57" s="12" t="s">
        <v>4238</v>
      </c>
      <c r="C57" s="12" t="s">
        <v>4239</v>
      </c>
      <c r="D57" s="12" t="s">
        <v>4240</v>
      </c>
      <c r="E57" s="12" t="s">
        <v>4241</v>
      </c>
      <c r="F57" s="12" t="s">
        <v>2168</v>
      </c>
      <c r="G57" s="12">
        <v>2013</v>
      </c>
      <c r="H57" s="70">
        <v>41559</v>
      </c>
      <c r="I57" s="12" t="s">
        <v>4242</v>
      </c>
      <c r="K57" s="12" t="s">
        <v>4243</v>
      </c>
    </row>
    <row r="58" spans="1:11" ht="15.75" customHeight="1">
      <c r="A58" s="12">
        <v>24111488</v>
      </c>
      <c r="B58" s="12" t="s">
        <v>4358</v>
      </c>
      <c r="C58" s="12" t="s">
        <v>4359</v>
      </c>
      <c r="D58" s="12" t="s">
        <v>4360</v>
      </c>
      <c r="E58" s="12" t="s">
        <v>4361</v>
      </c>
      <c r="F58" s="12" t="s">
        <v>4362</v>
      </c>
      <c r="G58" s="12">
        <v>2013</v>
      </c>
      <c r="H58" s="70">
        <v>41559</v>
      </c>
      <c r="K58" s="12" t="s">
        <v>4363</v>
      </c>
    </row>
    <row r="59" spans="1:11" ht="15.75" customHeight="1">
      <c r="A59" s="12">
        <v>24096029</v>
      </c>
      <c r="B59" s="12" t="s">
        <v>4422</v>
      </c>
      <c r="C59" s="12" t="s">
        <v>4423</v>
      </c>
      <c r="D59" s="12" t="s">
        <v>4424</v>
      </c>
      <c r="E59" s="12" t="s">
        <v>4425</v>
      </c>
      <c r="F59" s="12" t="s">
        <v>353</v>
      </c>
      <c r="G59" s="12">
        <v>2013</v>
      </c>
      <c r="H59" s="70">
        <v>41555</v>
      </c>
      <c r="I59" s="12" t="s">
        <v>4426</v>
      </c>
      <c r="J59" s="12" t="s">
        <v>4427</v>
      </c>
      <c r="K59" s="12" t="s">
        <v>4428</v>
      </c>
    </row>
    <row r="60" spans="1:11" ht="15.75" customHeight="1">
      <c r="A60" s="12">
        <v>24303023</v>
      </c>
      <c r="B60" s="12" t="s">
        <v>4455</v>
      </c>
      <c r="C60" s="12" t="s">
        <v>4456</v>
      </c>
      <c r="D60" s="12" t="s">
        <v>4457</v>
      </c>
      <c r="E60" s="12" t="s">
        <v>4458</v>
      </c>
      <c r="F60" s="12" t="s">
        <v>2168</v>
      </c>
      <c r="G60" s="12">
        <v>2013</v>
      </c>
      <c r="H60" s="70">
        <v>41613</v>
      </c>
      <c r="I60" s="12" t="s">
        <v>4459</v>
      </c>
      <c r="K60" s="12" t="s">
        <v>4460</v>
      </c>
    </row>
    <row r="61" spans="1:11" ht="15.75" customHeight="1">
      <c r="A61" s="12">
        <v>24262217</v>
      </c>
      <c r="B61" s="12" t="s">
        <v>4607</v>
      </c>
      <c r="C61" s="12" t="s">
        <v>4608</v>
      </c>
      <c r="D61" s="12" t="s">
        <v>4609</v>
      </c>
      <c r="E61" s="12" t="s">
        <v>4610</v>
      </c>
      <c r="F61" s="12" t="s">
        <v>443</v>
      </c>
      <c r="G61" s="12">
        <v>2013</v>
      </c>
      <c r="H61" s="70">
        <v>41601</v>
      </c>
      <c r="K61" s="12" t="s">
        <v>4611</v>
      </c>
    </row>
    <row r="62" spans="1:11" ht="15.75" customHeight="1">
      <c r="A62" s="12">
        <v>24324737</v>
      </c>
      <c r="B62" s="12" t="s">
        <v>4655</v>
      </c>
      <c r="C62" s="12" t="s">
        <v>4656</v>
      </c>
      <c r="D62" s="12" t="s">
        <v>4657</v>
      </c>
      <c r="E62" s="12" t="s">
        <v>4658</v>
      </c>
      <c r="F62" s="12" t="s">
        <v>2168</v>
      </c>
      <c r="G62" s="12">
        <v>2013</v>
      </c>
      <c r="H62" s="70">
        <v>41619</v>
      </c>
      <c r="I62" s="12" t="s">
        <v>4659</v>
      </c>
      <c r="K62" s="12" t="s">
        <v>4660</v>
      </c>
    </row>
    <row r="63" spans="1:11" ht="15.75" customHeight="1">
      <c r="A63" s="12">
        <v>24392355</v>
      </c>
      <c r="B63" s="12" t="s">
        <v>4682</v>
      </c>
      <c r="C63" s="12" t="s">
        <v>4683</v>
      </c>
      <c r="D63" s="12" t="s">
        <v>4684</v>
      </c>
      <c r="E63" s="12" t="s">
        <v>4685</v>
      </c>
      <c r="F63" s="12" t="s">
        <v>559</v>
      </c>
      <c r="G63" s="12">
        <v>2013</v>
      </c>
      <c r="H63" s="70">
        <v>41646</v>
      </c>
      <c r="I63" s="12" t="s">
        <v>4686</v>
      </c>
      <c r="K63" s="12" t="s">
        <v>4687</v>
      </c>
    </row>
    <row r="64" spans="1:11" ht="15.75" customHeight="1">
      <c r="A64" s="12">
        <v>24189259</v>
      </c>
      <c r="B64" s="12" t="s">
        <v>4745</v>
      </c>
      <c r="C64" s="12" t="s">
        <v>4746</v>
      </c>
      <c r="D64" s="12" t="s">
        <v>4747</v>
      </c>
      <c r="E64" s="12" t="s">
        <v>4748</v>
      </c>
      <c r="F64" s="12" t="s">
        <v>1128</v>
      </c>
      <c r="G64" s="12">
        <v>2014</v>
      </c>
      <c r="H64" s="70">
        <v>41584</v>
      </c>
      <c r="I64" s="12" t="s">
        <v>4749</v>
      </c>
      <c r="K64" s="12" t="s">
        <v>4750</v>
      </c>
    </row>
    <row r="65" spans="1:11" ht="15.75" customHeight="1">
      <c r="A65" s="12">
        <v>25345236</v>
      </c>
      <c r="B65" s="12" t="s">
        <v>4921</v>
      </c>
      <c r="C65" s="12" t="s">
        <v>4922</v>
      </c>
      <c r="D65" s="12" t="s">
        <v>4923</v>
      </c>
      <c r="E65" s="12" t="s">
        <v>4924</v>
      </c>
      <c r="F65" s="12" t="s">
        <v>4925</v>
      </c>
      <c r="G65" s="12">
        <v>2014</v>
      </c>
      <c r="H65" s="70">
        <v>41940</v>
      </c>
      <c r="K65" s="12" t="s">
        <v>4926</v>
      </c>
    </row>
    <row r="66" spans="1:11" ht="15.75" customHeight="1">
      <c r="A66" s="12">
        <v>25483666</v>
      </c>
      <c r="B66" s="12" t="s">
        <v>4938</v>
      </c>
      <c r="C66" s="12" t="s">
        <v>4939</v>
      </c>
      <c r="D66" s="12" t="s">
        <v>4940</v>
      </c>
      <c r="E66" s="12" t="s">
        <v>4941</v>
      </c>
      <c r="F66" s="12" t="s">
        <v>4942</v>
      </c>
      <c r="G66" s="12">
        <v>2014</v>
      </c>
      <c r="H66" s="70">
        <v>41982</v>
      </c>
      <c r="I66" s="12" t="s">
        <v>4943</v>
      </c>
      <c r="K66" s="12" t="s">
        <v>4944</v>
      </c>
    </row>
    <row r="67" spans="1:11" ht="15.75" customHeight="1">
      <c r="A67" s="12">
        <v>24559849</v>
      </c>
      <c r="B67" s="12" t="s">
        <v>5214</v>
      </c>
      <c r="C67" s="12" t="s">
        <v>5215</v>
      </c>
      <c r="D67" s="12" t="s">
        <v>5216</v>
      </c>
      <c r="E67" s="12" t="s">
        <v>5217</v>
      </c>
      <c r="F67" s="12" t="s">
        <v>5218</v>
      </c>
      <c r="G67" s="12">
        <v>2014</v>
      </c>
      <c r="H67" s="70">
        <v>41695</v>
      </c>
      <c r="I67" s="12" t="s">
        <v>5219</v>
      </c>
    </row>
    <row r="68" spans="1:11" ht="15.75" customHeight="1">
      <c r="A68" s="12">
        <v>24280088</v>
      </c>
      <c r="B68" s="12" t="s">
        <v>5300</v>
      </c>
      <c r="C68" s="12" t="s">
        <v>5301</v>
      </c>
      <c r="D68" s="12" t="s">
        <v>5302</v>
      </c>
      <c r="E68" s="12" t="s">
        <v>5303</v>
      </c>
      <c r="F68" s="12" t="s">
        <v>851</v>
      </c>
      <c r="G68" s="12">
        <v>2014</v>
      </c>
      <c r="H68" s="70">
        <v>41606</v>
      </c>
      <c r="I68" s="12" t="s">
        <v>5304</v>
      </c>
      <c r="K68" s="12" t="s">
        <v>5305</v>
      </c>
    </row>
    <row r="69" spans="1:11" ht="15.75" customHeight="1">
      <c r="A69" s="12">
        <v>24622331</v>
      </c>
      <c r="B69" s="12" t="s">
        <v>5493</v>
      </c>
      <c r="C69" s="12" t="s">
        <v>5494</v>
      </c>
      <c r="D69" s="12" t="s">
        <v>5495</v>
      </c>
      <c r="E69" s="12" t="s">
        <v>5496</v>
      </c>
      <c r="F69" s="12" t="s">
        <v>5497</v>
      </c>
      <c r="G69" s="12">
        <v>2014</v>
      </c>
      <c r="H69" s="70">
        <v>41712</v>
      </c>
      <c r="I69" s="12" t="s">
        <v>5498</v>
      </c>
      <c r="J69" s="12" t="s">
        <v>5499</v>
      </c>
    </row>
    <row r="70" spans="1:11" ht="15.75" customHeight="1">
      <c r="A70" s="12">
        <v>23973245</v>
      </c>
      <c r="B70" s="12" t="s">
        <v>5505</v>
      </c>
      <c r="C70" s="12" t="s">
        <v>5506</v>
      </c>
      <c r="D70" s="12" t="s">
        <v>5507</v>
      </c>
      <c r="E70" s="12" t="s">
        <v>4033</v>
      </c>
      <c r="F70" s="12" t="s">
        <v>353</v>
      </c>
      <c r="G70" s="12">
        <v>2014</v>
      </c>
      <c r="H70" s="70">
        <v>41513</v>
      </c>
      <c r="K70" s="12" t="s">
        <v>5508</v>
      </c>
    </row>
    <row r="71" spans="1:11" ht="15.75" customHeight="1">
      <c r="A71" s="12">
        <v>24297377</v>
      </c>
      <c r="B71" s="12" t="s">
        <v>5538</v>
      </c>
      <c r="C71" s="12" t="s">
        <v>5539</v>
      </c>
      <c r="D71" s="12" t="s">
        <v>5540</v>
      </c>
      <c r="E71" s="12" t="s">
        <v>5541</v>
      </c>
      <c r="F71" s="12" t="s">
        <v>5542</v>
      </c>
      <c r="G71" s="12">
        <v>2014</v>
      </c>
      <c r="H71" s="70">
        <v>41612</v>
      </c>
      <c r="K71" s="12" t="s">
        <v>5543</v>
      </c>
    </row>
    <row r="72" spans="1:11" ht="15.75" customHeight="1">
      <c r="A72" s="12">
        <v>24872872</v>
      </c>
      <c r="B72" s="12" t="s">
        <v>5716</v>
      </c>
      <c r="C72" s="12" t="s">
        <v>5717</v>
      </c>
      <c r="D72" s="12" t="s">
        <v>5718</v>
      </c>
      <c r="E72" s="12" t="s">
        <v>5719</v>
      </c>
      <c r="F72" s="12" t="s">
        <v>5720</v>
      </c>
      <c r="G72" s="12">
        <v>2014</v>
      </c>
      <c r="H72" s="70">
        <v>41789</v>
      </c>
      <c r="I72" s="12" t="s">
        <v>5721</v>
      </c>
      <c r="K72" s="12" t="s">
        <v>5722</v>
      </c>
    </row>
    <row r="73" spans="1:11" ht="15.75" customHeight="1">
      <c r="A73" s="12">
        <v>24366777</v>
      </c>
      <c r="B73" s="12" t="s">
        <v>5728</v>
      </c>
      <c r="C73" s="12" t="s">
        <v>5729</v>
      </c>
      <c r="D73" s="12" t="s">
        <v>5730</v>
      </c>
      <c r="E73" s="12" t="s">
        <v>1092</v>
      </c>
      <c r="F73" s="12" t="s">
        <v>251</v>
      </c>
      <c r="G73" s="12">
        <v>2014</v>
      </c>
      <c r="H73" s="70">
        <v>41633</v>
      </c>
      <c r="K73" s="12" t="s">
        <v>5731</v>
      </c>
    </row>
    <row r="74" spans="1:11" ht="15.75" customHeight="1">
      <c r="A74" s="12">
        <v>24566180</v>
      </c>
      <c r="B74" s="12" t="s">
        <v>5765</v>
      </c>
      <c r="C74" s="12" t="s">
        <v>5766</v>
      </c>
      <c r="D74" s="12" t="s">
        <v>5767</v>
      </c>
      <c r="E74" s="12" t="s">
        <v>5768</v>
      </c>
      <c r="F74" s="12" t="s">
        <v>1128</v>
      </c>
      <c r="G74" s="12">
        <v>2014</v>
      </c>
      <c r="H74" s="70">
        <v>41696</v>
      </c>
      <c r="I74" s="12" t="s">
        <v>5769</v>
      </c>
      <c r="K74" s="12" t="s">
        <v>5770</v>
      </c>
    </row>
    <row r="75" spans="1:11" ht="15.75" customHeight="1">
      <c r="A75" s="12">
        <v>24681882</v>
      </c>
      <c r="B75" s="12" t="s">
        <v>5786</v>
      </c>
      <c r="C75" s="12" t="s">
        <v>5787</v>
      </c>
      <c r="D75" s="12" t="s">
        <v>5788</v>
      </c>
      <c r="E75" s="12" t="s">
        <v>5789</v>
      </c>
      <c r="F75" s="12" t="s">
        <v>5790</v>
      </c>
      <c r="G75" s="12">
        <v>2014</v>
      </c>
      <c r="H75" s="70">
        <v>41730</v>
      </c>
      <c r="K75" s="12" t="s">
        <v>5791</v>
      </c>
    </row>
    <row r="76" spans="1:11" ht="15.75" customHeight="1">
      <c r="A76" s="12">
        <v>24976873</v>
      </c>
      <c r="B76" s="12" t="s">
        <v>5839</v>
      </c>
      <c r="C76" s="12" t="s">
        <v>5840</v>
      </c>
      <c r="D76" s="12" t="s">
        <v>5841</v>
      </c>
      <c r="E76" s="12" t="s">
        <v>5842</v>
      </c>
      <c r="F76" s="12" t="s">
        <v>5843</v>
      </c>
      <c r="G76" s="12">
        <v>2014</v>
      </c>
      <c r="H76" s="70">
        <v>41821</v>
      </c>
      <c r="I76" s="12" t="s">
        <v>5844</v>
      </c>
      <c r="K76" s="12" t="s">
        <v>5845</v>
      </c>
    </row>
    <row r="77" spans="1:11" ht="15.75" customHeight="1">
      <c r="A77" s="12">
        <v>24474636</v>
      </c>
      <c r="B77" s="12" t="s">
        <v>5876</v>
      </c>
      <c r="C77" s="12" t="s">
        <v>5877</v>
      </c>
      <c r="D77" s="12" t="s">
        <v>5878</v>
      </c>
      <c r="E77" s="12" t="s">
        <v>5879</v>
      </c>
      <c r="F77" s="12" t="s">
        <v>239</v>
      </c>
      <c r="G77" s="12">
        <v>2014</v>
      </c>
      <c r="H77" s="70">
        <v>41669</v>
      </c>
      <c r="K77" s="12" t="s">
        <v>5880</v>
      </c>
    </row>
    <row r="78" spans="1:11" ht="15.75" customHeight="1">
      <c r="A78" s="12">
        <v>24663021</v>
      </c>
      <c r="B78" s="12" t="s">
        <v>5931</v>
      </c>
      <c r="C78" s="12" t="s">
        <v>3395</v>
      </c>
      <c r="D78" s="12" t="s">
        <v>5932</v>
      </c>
      <c r="E78" s="12" t="s">
        <v>3397</v>
      </c>
      <c r="F78" s="12" t="s">
        <v>1128</v>
      </c>
      <c r="G78" s="12">
        <v>2014</v>
      </c>
      <c r="H78" s="70">
        <v>41724</v>
      </c>
      <c r="I78" s="12" t="s">
        <v>5933</v>
      </c>
      <c r="K78" s="12" t="s">
        <v>5934</v>
      </c>
    </row>
    <row r="79" spans="1:11" ht="15.75" customHeight="1">
      <c r="A79" s="12">
        <v>24834454</v>
      </c>
      <c r="B79" s="12" t="s">
        <v>5981</v>
      </c>
      <c r="C79" s="12" t="s">
        <v>4189</v>
      </c>
      <c r="D79" s="12" t="s">
        <v>5982</v>
      </c>
      <c r="E79" s="12" t="s">
        <v>4191</v>
      </c>
      <c r="F79" s="12" t="s">
        <v>4362</v>
      </c>
      <c r="G79" s="12">
        <v>2014</v>
      </c>
      <c r="H79" s="70">
        <v>41776</v>
      </c>
      <c r="K79" s="12" t="s">
        <v>5983</v>
      </c>
    </row>
    <row r="80" spans="1:11" ht="15.75" customHeight="1">
      <c r="A80" s="12">
        <v>24865642</v>
      </c>
      <c r="B80" s="12" t="s">
        <v>5990</v>
      </c>
      <c r="C80" s="12" t="s">
        <v>5991</v>
      </c>
      <c r="D80" s="12" t="s">
        <v>5992</v>
      </c>
      <c r="E80" s="12" t="s">
        <v>5993</v>
      </c>
      <c r="F80" s="12" t="s">
        <v>2867</v>
      </c>
      <c r="G80" s="12">
        <v>2014</v>
      </c>
      <c r="H80" s="70">
        <v>41788</v>
      </c>
      <c r="I80" s="12" t="s">
        <v>5994</v>
      </c>
      <c r="K80" s="12" t="s">
        <v>5995</v>
      </c>
    </row>
    <row r="81" spans="1:11" ht="15.75" customHeight="1">
      <c r="A81" s="12">
        <v>24939689</v>
      </c>
      <c r="B81" s="12" t="s">
        <v>5996</v>
      </c>
      <c r="C81" s="12" t="s">
        <v>5997</v>
      </c>
      <c r="D81" s="12" t="s">
        <v>5998</v>
      </c>
      <c r="E81" s="12" t="s">
        <v>5999</v>
      </c>
      <c r="F81" s="12" t="s">
        <v>2843</v>
      </c>
      <c r="G81" s="12">
        <v>2014</v>
      </c>
      <c r="H81" s="70">
        <v>41809</v>
      </c>
      <c r="K81" s="12" t="s">
        <v>6000</v>
      </c>
    </row>
    <row r="82" spans="1:11" ht="15.75" customHeight="1">
      <c r="A82" s="12">
        <v>24918090</v>
      </c>
      <c r="B82" s="12" t="s">
        <v>6021</v>
      </c>
      <c r="C82" s="12" t="s">
        <v>6022</v>
      </c>
      <c r="D82" s="12" t="s">
        <v>6023</v>
      </c>
      <c r="E82" s="12" t="s">
        <v>6024</v>
      </c>
      <c r="F82" s="12" t="s">
        <v>559</v>
      </c>
      <c r="G82" s="12">
        <v>2014</v>
      </c>
      <c r="H82" s="70">
        <v>41802</v>
      </c>
      <c r="I82" s="12" t="s">
        <v>6025</v>
      </c>
      <c r="K82" s="12" t="s">
        <v>6026</v>
      </c>
    </row>
    <row r="83" spans="1:11" ht="15.75" customHeight="1">
      <c r="A83" s="12">
        <v>24955832</v>
      </c>
      <c r="B83" s="12" t="s">
        <v>6097</v>
      </c>
      <c r="C83" s="12" t="s">
        <v>6098</v>
      </c>
      <c r="D83" s="12" t="s">
        <v>6099</v>
      </c>
      <c r="E83" s="12" t="s">
        <v>1445</v>
      </c>
      <c r="F83" s="12" t="s">
        <v>2168</v>
      </c>
      <c r="G83" s="12">
        <v>2014</v>
      </c>
      <c r="H83" s="70">
        <v>41814</v>
      </c>
      <c r="I83" s="12" t="s">
        <v>6100</v>
      </c>
      <c r="K83" s="12" t="s">
        <v>6101</v>
      </c>
    </row>
    <row r="84" spans="1:11" ht="15.75" customHeight="1">
      <c r="A84" s="12">
        <v>24446528</v>
      </c>
      <c r="B84" s="12" t="s">
        <v>6127</v>
      </c>
      <c r="C84" s="12" t="s">
        <v>6128</v>
      </c>
      <c r="D84" s="12" t="s">
        <v>6129</v>
      </c>
      <c r="E84" s="12" t="s">
        <v>6130</v>
      </c>
      <c r="F84" s="12" t="s">
        <v>1115</v>
      </c>
      <c r="G84" s="12">
        <v>2014</v>
      </c>
      <c r="H84" s="70">
        <v>41661</v>
      </c>
      <c r="K84" s="12" t="s">
        <v>6131</v>
      </c>
    </row>
    <row r="85" spans="1:11" ht="15.75" customHeight="1">
      <c r="A85" s="12">
        <v>24759719</v>
      </c>
      <c r="B85" s="12" t="s">
        <v>6167</v>
      </c>
      <c r="C85" s="12" t="s">
        <v>6168</v>
      </c>
      <c r="D85" s="12" t="s">
        <v>6169</v>
      </c>
      <c r="E85" s="12" t="s">
        <v>6170</v>
      </c>
      <c r="F85" s="12" t="s">
        <v>267</v>
      </c>
      <c r="G85" s="12">
        <v>2014</v>
      </c>
      <c r="H85" s="70">
        <v>41754</v>
      </c>
      <c r="I85" s="12" t="s">
        <v>6171</v>
      </c>
      <c r="K85" s="12" t="s">
        <v>6172</v>
      </c>
    </row>
    <row r="86" spans="1:11" ht="15.75" customHeight="1">
      <c r="A86" s="12">
        <v>24787738</v>
      </c>
      <c r="B86" s="12" t="s">
        <v>6184</v>
      </c>
      <c r="C86" s="12" t="s">
        <v>6185</v>
      </c>
      <c r="D86" s="12" t="s">
        <v>6186</v>
      </c>
      <c r="E86" s="12" t="s">
        <v>6187</v>
      </c>
      <c r="F86" s="12" t="s">
        <v>605</v>
      </c>
      <c r="G86" s="12">
        <v>2014</v>
      </c>
      <c r="H86" s="70">
        <v>41762</v>
      </c>
      <c r="K86" s="12" t="s">
        <v>6188</v>
      </c>
    </row>
    <row r="87" spans="1:11" ht="15.75" customHeight="1">
      <c r="A87" s="12">
        <v>25068694</v>
      </c>
      <c r="B87" s="12" t="s">
        <v>6294</v>
      </c>
      <c r="C87" s="12" t="s">
        <v>6295</v>
      </c>
      <c r="D87" s="12" t="s">
        <v>6296</v>
      </c>
      <c r="E87" s="12" t="s">
        <v>6297</v>
      </c>
      <c r="F87" s="12" t="s">
        <v>2168</v>
      </c>
      <c r="G87" s="12">
        <v>2014</v>
      </c>
      <c r="H87" s="70">
        <v>41849</v>
      </c>
      <c r="I87" s="12" t="s">
        <v>6298</v>
      </c>
      <c r="K87" s="12" t="s">
        <v>6299</v>
      </c>
    </row>
    <row r="88" spans="1:11" ht="15.75" customHeight="1">
      <c r="A88" s="12">
        <v>24602605</v>
      </c>
      <c r="B88" s="12" t="s">
        <v>6316</v>
      </c>
      <c r="C88" s="12" t="s">
        <v>6317</v>
      </c>
      <c r="D88" s="12" t="s">
        <v>6318</v>
      </c>
      <c r="E88" s="12" t="s">
        <v>6319</v>
      </c>
      <c r="F88" s="12" t="s">
        <v>4144</v>
      </c>
      <c r="G88" s="12">
        <v>2014</v>
      </c>
      <c r="H88" s="70">
        <v>41706</v>
      </c>
      <c r="I88" s="12" t="s">
        <v>6320</v>
      </c>
      <c r="J88" s="12" t="s">
        <v>6321</v>
      </c>
      <c r="K88" s="12" t="s">
        <v>6322</v>
      </c>
    </row>
    <row r="89" spans="1:11" ht="15.75" customHeight="1">
      <c r="A89" s="12">
        <v>24855914</v>
      </c>
      <c r="B89" s="12" t="s">
        <v>6366</v>
      </c>
      <c r="C89" s="12" t="s">
        <v>6367</v>
      </c>
      <c r="D89" s="12" t="s">
        <v>6368</v>
      </c>
      <c r="E89" s="12" t="s">
        <v>340</v>
      </c>
      <c r="F89" s="12" t="s">
        <v>605</v>
      </c>
      <c r="G89" s="12">
        <v>2014</v>
      </c>
      <c r="H89" s="70">
        <v>41786</v>
      </c>
      <c r="K89" s="12" t="s">
        <v>6369</v>
      </c>
    </row>
    <row r="90" spans="1:11" ht="15.75" customHeight="1">
      <c r="A90" s="12">
        <v>25066238</v>
      </c>
      <c r="B90" s="12" t="s">
        <v>6430</v>
      </c>
      <c r="C90" s="12" t="s">
        <v>6431</v>
      </c>
      <c r="D90" s="12" t="s">
        <v>6432</v>
      </c>
      <c r="E90" s="12" t="s">
        <v>6433</v>
      </c>
      <c r="F90" s="12" t="s">
        <v>841</v>
      </c>
      <c r="G90" s="12">
        <v>2014</v>
      </c>
      <c r="H90" s="70">
        <v>41849</v>
      </c>
      <c r="K90" s="12" t="s">
        <v>6434</v>
      </c>
    </row>
    <row r="91" spans="1:11" ht="15.75" customHeight="1">
      <c r="A91" s="12">
        <v>25195368</v>
      </c>
      <c r="B91" s="12" t="s">
        <v>6440</v>
      </c>
      <c r="C91" s="12" t="s">
        <v>6441</v>
      </c>
      <c r="D91" s="12" t="s">
        <v>6442</v>
      </c>
      <c r="E91" s="12" t="s">
        <v>6443</v>
      </c>
      <c r="F91" s="12" t="s">
        <v>4209</v>
      </c>
      <c r="G91" s="12">
        <v>2014</v>
      </c>
      <c r="H91" s="70">
        <v>41891</v>
      </c>
    </row>
    <row r="92" spans="1:11" ht="15.75" customHeight="1">
      <c r="A92" s="12">
        <v>25027937</v>
      </c>
      <c r="B92" s="12" t="s">
        <v>6476</v>
      </c>
      <c r="C92" s="12" t="s">
        <v>6477</v>
      </c>
      <c r="D92" s="12" t="s">
        <v>6478</v>
      </c>
      <c r="E92" s="12" t="s">
        <v>6479</v>
      </c>
      <c r="F92" s="12" t="s">
        <v>546</v>
      </c>
      <c r="G92" s="12">
        <v>2014</v>
      </c>
      <c r="H92" s="70">
        <v>41837</v>
      </c>
      <c r="K92" s="12" t="s">
        <v>6480</v>
      </c>
    </row>
    <row r="93" spans="1:11" ht="15.75" customHeight="1">
      <c r="A93" s="12">
        <v>25157184</v>
      </c>
      <c r="B93" s="12" t="s">
        <v>6495</v>
      </c>
      <c r="C93" s="12" t="s">
        <v>6496</v>
      </c>
      <c r="D93" s="12" t="s">
        <v>6497</v>
      </c>
      <c r="E93" s="12" t="s">
        <v>6498</v>
      </c>
      <c r="F93" s="12" t="s">
        <v>204</v>
      </c>
      <c r="G93" s="12">
        <v>2014</v>
      </c>
      <c r="H93" s="70">
        <v>41878</v>
      </c>
      <c r="I93" s="12" t="s">
        <v>6499</v>
      </c>
      <c r="K93" s="12" t="s">
        <v>6500</v>
      </c>
    </row>
    <row r="94" spans="1:11" ht="15.75" customHeight="1">
      <c r="A94" s="12">
        <v>24862987</v>
      </c>
      <c r="B94" s="12" t="s">
        <v>6514</v>
      </c>
      <c r="C94" s="12" t="s">
        <v>6515</v>
      </c>
      <c r="D94" s="12" t="s">
        <v>6516</v>
      </c>
      <c r="E94" s="12" t="s">
        <v>6517</v>
      </c>
      <c r="F94" s="12" t="s">
        <v>2064</v>
      </c>
      <c r="G94" s="12">
        <v>2014</v>
      </c>
      <c r="H94" s="70">
        <v>41787</v>
      </c>
      <c r="I94" s="12" t="s">
        <v>6518</v>
      </c>
      <c r="J94" s="12" t="s">
        <v>6519</v>
      </c>
      <c r="K94" s="12" t="s">
        <v>6520</v>
      </c>
    </row>
    <row r="95" spans="1:11" ht="15.75" customHeight="1">
      <c r="A95" s="12">
        <v>25001308</v>
      </c>
      <c r="B95" s="12" t="s">
        <v>6545</v>
      </c>
      <c r="C95" s="12" t="s">
        <v>6546</v>
      </c>
      <c r="D95" s="12" t="s">
        <v>6547</v>
      </c>
      <c r="E95" s="12" t="s">
        <v>6548</v>
      </c>
      <c r="F95" s="12" t="s">
        <v>1128</v>
      </c>
      <c r="G95" s="12">
        <v>2014</v>
      </c>
      <c r="H95" s="70">
        <v>41829</v>
      </c>
      <c r="I95" s="12" t="s">
        <v>6549</v>
      </c>
      <c r="K95" s="12" t="s">
        <v>6550</v>
      </c>
    </row>
    <row r="96" spans="1:11" ht="15.75" customHeight="1">
      <c r="A96" s="12">
        <v>25215504</v>
      </c>
      <c r="B96" s="12" t="s">
        <v>6637</v>
      </c>
      <c r="C96" s="12" t="s">
        <v>6638</v>
      </c>
      <c r="D96" s="12" t="s">
        <v>6639</v>
      </c>
      <c r="E96" s="12" t="s">
        <v>6640</v>
      </c>
      <c r="F96" s="12" t="s">
        <v>2168</v>
      </c>
      <c r="G96" s="12">
        <v>2014</v>
      </c>
      <c r="H96" s="70">
        <v>41895</v>
      </c>
      <c r="I96" s="12" t="s">
        <v>6641</v>
      </c>
      <c r="K96" s="12" t="s">
        <v>6642</v>
      </c>
    </row>
    <row r="97" spans="1:11" ht="15.75" customHeight="1">
      <c r="A97" s="12">
        <v>25114102</v>
      </c>
      <c r="B97" s="12" t="s">
        <v>6643</v>
      </c>
      <c r="C97" s="12" t="s">
        <v>6644</v>
      </c>
      <c r="D97" s="12" t="s">
        <v>6645</v>
      </c>
      <c r="E97" s="12" t="s">
        <v>6646</v>
      </c>
      <c r="F97" s="12" t="s">
        <v>1295</v>
      </c>
      <c r="G97" s="12">
        <v>2014</v>
      </c>
      <c r="H97" s="70">
        <v>41864</v>
      </c>
      <c r="K97" s="12" t="s">
        <v>6647</v>
      </c>
    </row>
    <row r="98" spans="1:11" ht="15.75" customHeight="1">
      <c r="A98" s="12">
        <v>24942817</v>
      </c>
      <c r="B98" s="12" t="s">
        <v>6732</v>
      </c>
      <c r="C98" s="12" t="s">
        <v>6733</v>
      </c>
      <c r="D98" s="12" t="s">
        <v>6734</v>
      </c>
      <c r="E98" s="12" t="s">
        <v>6735</v>
      </c>
      <c r="F98" s="12" t="s">
        <v>6736</v>
      </c>
      <c r="G98" s="12">
        <v>2014</v>
      </c>
      <c r="H98" s="70">
        <v>41810</v>
      </c>
      <c r="I98" s="12" t="s">
        <v>6737</v>
      </c>
      <c r="J98" s="12" t="s">
        <v>6738</v>
      </c>
      <c r="K98" s="12" t="s">
        <v>6739</v>
      </c>
    </row>
    <row r="99" spans="1:11" ht="15.75" customHeight="1">
      <c r="A99" s="12">
        <v>25159333</v>
      </c>
      <c r="B99" s="12" t="s">
        <v>6784</v>
      </c>
      <c r="C99" s="12" t="s">
        <v>6785</v>
      </c>
      <c r="D99" s="12" t="s">
        <v>6786</v>
      </c>
      <c r="E99" s="12" t="s">
        <v>6787</v>
      </c>
      <c r="F99" s="12" t="s">
        <v>6788</v>
      </c>
      <c r="G99" s="12">
        <v>2014</v>
      </c>
      <c r="H99" s="70">
        <v>41879</v>
      </c>
      <c r="K99" s="12" t="s">
        <v>6789</v>
      </c>
    </row>
    <row r="100" spans="1:11" ht="15.75" customHeight="1">
      <c r="A100" s="12">
        <v>25288086</v>
      </c>
      <c r="B100" s="12" t="s">
        <v>7191</v>
      </c>
      <c r="C100" s="12" t="s">
        <v>7192</v>
      </c>
      <c r="D100" s="12" t="s">
        <v>7193</v>
      </c>
      <c r="E100" s="12" t="s">
        <v>7194</v>
      </c>
      <c r="F100" s="12" t="s">
        <v>1128</v>
      </c>
      <c r="G100" s="12">
        <v>2014</v>
      </c>
      <c r="H100" s="70">
        <v>41920</v>
      </c>
      <c r="I100" s="12" t="s">
        <v>7195</v>
      </c>
      <c r="K100" s="12" t="s">
        <v>7196</v>
      </c>
    </row>
    <row r="101" spans="1:11" ht="15.75" customHeight="1">
      <c r="A101" s="12">
        <v>25442760</v>
      </c>
      <c r="B101" s="12" t="s">
        <v>7228</v>
      </c>
      <c r="C101" s="12" t="s">
        <v>7229</v>
      </c>
      <c r="D101" s="12" t="s">
        <v>7230</v>
      </c>
      <c r="E101" s="12" t="s">
        <v>7231</v>
      </c>
      <c r="F101" s="12" t="s">
        <v>3181</v>
      </c>
      <c r="G101" s="12">
        <v>2014</v>
      </c>
      <c r="H101" s="70">
        <v>41976</v>
      </c>
      <c r="K101" s="12" t="s">
        <v>7232</v>
      </c>
    </row>
    <row r="102" spans="1:11" ht="15.75" customHeight="1">
      <c r="A102" s="12">
        <v>25500516</v>
      </c>
      <c r="B102" s="12" t="s">
        <v>7239</v>
      </c>
      <c r="C102" s="12" t="s">
        <v>7240</v>
      </c>
      <c r="D102" s="12" t="s">
        <v>7241</v>
      </c>
      <c r="E102" s="12" t="s">
        <v>7242</v>
      </c>
      <c r="F102" s="12" t="s">
        <v>7243</v>
      </c>
      <c r="G102" s="12">
        <v>2014</v>
      </c>
      <c r="H102" s="70">
        <v>41989</v>
      </c>
    </row>
    <row r="103" spans="1:11" ht="15.75" customHeight="1">
      <c r="A103" s="12">
        <v>25581806</v>
      </c>
      <c r="B103" s="12" t="s">
        <v>7257</v>
      </c>
      <c r="C103" s="12" t="s">
        <v>7258</v>
      </c>
      <c r="D103" s="12" t="s">
        <v>7259</v>
      </c>
      <c r="E103" s="12" t="s">
        <v>7260</v>
      </c>
      <c r="F103" s="12" t="s">
        <v>128</v>
      </c>
      <c r="G103" s="12">
        <v>2014</v>
      </c>
      <c r="H103" s="70">
        <v>42017</v>
      </c>
      <c r="K103" s="12" t="s">
        <v>7261</v>
      </c>
    </row>
    <row r="104" spans="1:11" ht="15.75" customHeight="1">
      <c r="A104" s="12">
        <v>25514140</v>
      </c>
      <c r="B104" s="12" t="s">
        <v>7297</v>
      </c>
      <c r="C104" s="12" t="s">
        <v>7298</v>
      </c>
      <c r="D104" s="12" t="s">
        <v>7299</v>
      </c>
      <c r="E104" s="12" t="s">
        <v>7300</v>
      </c>
      <c r="F104" s="12" t="s">
        <v>2168</v>
      </c>
      <c r="G104" s="12">
        <v>2014</v>
      </c>
      <c r="H104" s="70">
        <v>41990</v>
      </c>
      <c r="I104" s="12" t="s">
        <v>7301</v>
      </c>
      <c r="K104" s="12" t="s">
        <v>7302</v>
      </c>
    </row>
    <row r="105" spans="1:11" ht="15.75" customHeight="1">
      <c r="A105" s="12">
        <v>25550323</v>
      </c>
      <c r="B105" s="12" t="s">
        <v>7317</v>
      </c>
      <c r="C105" s="12" t="s">
        <v>7318</v>
      </c>
      <c r="D105" s="12" t="s">
        <v>7319</v>
      </c>
      <c r="E105" s="12" t="s">
        <v>4027</v>
      </c>
      <c r="F105" s="12" t="s">
        <v>2903</v>
      </c>
      <c r="G105" s="12">
        <v>2014</v>
      </c>
      <c r="H105" s="70">
        <v>42005</v>
      </c>
      <c r="I105" s="12" t="s">
        <v>7320</v>
      </c>
      <c r="K105" s="12" t="s">
        <v>7321</v>
      </c>
    </row>
    <row r="106" spans="1:11" ht="15.75" customHeight="1">
      <c r="A106" s="12">
        <v>25424053</v>
      </c>
      <c r="B106" s="12" t="s">
        <v>7369</v>
      </c>
      <c r="C106" s="12" t="s">
        <v>7370</v>
      </c>
      <c r="D106" s="12" t="s">
        <v>7371</v>
      </c>
      <c r="E106" s="12" t="s">
        <v>7372</v>
      </c>
      <c r="F106" s="12" t="s">
        <v>7373</v>
      </c>
      <c r="G106" s="12">
        <v>2015</v>
      </c>
      <c r="H106" s="70">
        <v>41970</v>
      </c>
      <c r="K106" s="12" t="s">
        <v>7374</v>
      </c>
    </row>
    <row r="107" spans="1:11" ht="15.75" customHeight="1">
      <c r="A107" s="12">
        <v>25654356</v>
      </c>
      <c r="B107" s="12" t="s">
        <v>7426</v>
      </c>
      <c r="C107" s="12" t="s">
        <v>7427</v>
      </c>
      <c r="D107" s="12" t="s">
        <v>7428</v>
      </c>
      <c r="E107" s="12" t="s">
        <v>7429</v>
      </c>
      <c r="F107" s="12" t="s">
        <v>7430</v>
      </c>
      <c r="G107" s="12">
        <v>2015</v>
      </c>
      <c r="H107" s="70">
        <v>42041</v>
      </c>
      <c r="K107" s="12" t="s">
        <v>7431</v>
      </c>
    </row>
    <row r="108" spans="1:11" ht="15.75" customHeight="1">
      <c r="A108" s="12">
        <v>25685793</v>
      </c>
      <c r="B108" s="12" t="s">
        <v>7438</v>
      </c>
      <c r="C108" s="12" t="s">
        <v>7439</v>
      </c>
      <c r="D108" s="12" t="s">
        <v>7440</v>
      </c>
      <c r="E108" s="12" t="s">
        <v>7441</v>
      </c>
      <c r="F108" s="12" t="s">
        <v>2256</v>
      </c>
      <c r="G108" s="12">
        <v>2015</v>
      </c>
      <c r="H108" s="70">
        <v>42052</v>
      </c>
      <c r="I108" s="12" t="s">
        <v>7442</v>
      </c>
      <c r="K108" s="12" t="s">
        <v>7443</v>
      </c>
    </row>
    <row r="109" spans="1:11" ht="15.75" customHeight="1">
      <c r="A109" s="12">
        <v>25794609</v>
      </c>
      <c r="B109" s="12" t="s">
        <v>7466</v>
      </c>
      <c r="C109" s="12" t="s">
        <v>7467</v>
      </c>
      <c r="D109" s="12" t="s">
        <v>7468</v>
      </c>
      <c r="E109" s="12" t="s">
        <v>7469</v>
      </c>
      <c r="F109" s="12" t="s">
        <v>5823</v>
      </c>
      <c r="G109" s="12">
        <v>2015</v>
      </c>
      <c r="H109" s="70">
        <v>42085</v>
      </c>
      <c r="K109" s="12" t="s">
        <v>7470</v>
      </c>
    </row>
    <row r="110" spans="1:11" ht="15.75" customHeight="1">
      <c r="A110" s="12">
        <v>25877089</v>
      </c>
      <c r="B110" s="12" t="s">
        <v>7482</v>
      </c>
      <c r="C110" s="12" t="s">
        <v>7483</v>
      </c>
      <c r="D110" s="12" t="s">
        <v>7484</v>
      </c>
      <c r="E110" s="12" t="s">
        <v>7485</v>
      </c>
      <c r="F110" s="12" t="s">
        <v>7486</v>
      </c>
      <c r="G110" s="12">
        <v>2015</v>
      </c>
      <c r="H110" s="70">
        <v>42111</v>
      </c>
      <c r="K110" s="12" t="s">
        <v>7487</v>
      </c>
    </row>
    <row r="111" spans="1:11" ht="15.75" customHeight="1">
      <c r="A111" s="12">
        <v>26392647</v>
      </c>
      <c r="B111" s="12" t="s">
        <v>7533</v>
      </c>
      <c r="C111" s="12" t="s">
        <v>7534</v>
      </c>
      <c r="D111" s="12" t="s">
        <v>7535</v>
      </c>
      <c r="E111" s="12" t="s">
        <v>7536</v>
      </c>
      <c r="F111" s="12" t="s">
        <v>6224</v>
      </c>
      <c r="G111" s="12">
        <v>2015</v>
      </c>
      <c r="H111" s="70">
        <v>42270</v>
      </c>
      <c r="I111" s="12" t="s">
        <v>7537</v>
      </c>
      <c r="K111" s="12" t="s">
        <v>7538</v>
      </c>
    </row>
    <row r="112" spans="1:11" ht="15.75" customHeight="1">
      <c r="A112" s="12">
        <v>26496536</v>
      </c>
      <c r="B112" s="12" t="s">
        <v>7559</v>
      </c>
      <c r="C112" s="12" t="s">
        <v>7560</v>
      </c>
      <c r="D112" s="12" t="s">
        <v>7561</v>
      </c>
      <c r="E112" s="12" t="s">
        <v>7562</v>
      </c>
      <c r="F112" s="12" t="s">
        <v>7563</v>
      </c>
      <c r="G112" s="12">
        <v>2015</v>
      </c>
      <c r="H112" s="70">
        <v>42304</v>
      </c>
      <c r="K112" s="12" t="s">
        <v>7564</v>
      </c>
    </row>
    <row r="113" spans="1:11" ht="15.75" customHeight="1">
      <c r="A113" s="12">
        <v>26557143</v>
      </c>
      <c r="B113" s="12" t="s">
        <v>7578</v>
      </c>
      <c r="C113" s="12" t="s">
        <v>7579</v>
      </c>
      <c r="D113" s="12" t="s">
        <v>7580</v>
      </c>
      <c r="E113" s="12" t="s">
        <v>7581</v>
      </c>
      <c r="F113" s="12" t="s">
        <v>7582</v>
      </c>
      <c r="G113" s="12">
        <v>2015</v>
      </c>
      <c r="H113" s="70">
        <v>42320</v>
      </c>
      <c r="I113" s="12" t="s">
        <v>7583</v>
      </c>
      <c r="K113" s="12" t="s">
        <v>7584</v>
      </c>
    </row>
    <row r="114" spans="1:11" ht="15.75" customHeight="1">
      <c r="A114" s="12">
        <v>25544050</v>
      </c>
      <c r="B114" s="12" t="s">
        <v>7660</v>
      </c>
      <c r="C114" s="12" t="s">
        <v>7661</v>
      </c>
      <c r="D114" s="12" t="s">
        <v>7662</v>
      </c>
      <c r="E114" s="12" t="s">
        <v>7663</v>
      </c>
      <c r="F114" s="12" t="s">
        <v>3341</v>
      </c>
      <c r="G114" s="12">
        <v>2015</v>
      </c>
      <c r="H114" s="70">
        <v>42003</v>
      </c>
      <c r="K114" s="12" t="s">
        <v>7664</v>
      </c>
    </row>
    <row r="115" spans="1:11" ht="15.75" customHeight="1">
      <c r="A115" s="12">
        <v>25514575</v>
      </c>
      <c r="B115" s="12" t="s">
        <v>7762</v>
      </c>
      <c r="C115" s="12" t="s">
        <v>7763</v>
      </c>
      <c r="D115" s="12" t="s">
        <v>7764</v>
      </c>
      <c r="E115" s="12" t="s">
        <v>7765</v>
      </c>
      <c r="F115" s="12" t="s">
        <v>7766</v>
      </c>
      <c r="G115" s="12">
        <v>2015</v>
      </c>
      <c r="H115" s="70">
        <v>41990</v>
      </c>
      <c r="K115" s="12" t="s">
        <v>7767</v>
      </c>
    </row>
    <row r="116" spans="1:11" ht="15.75" customHeight="1">
      <c r="A116" s="12">
        <v>25529577</v>
      </c>
      <c r="B116" s="12" t="s">
        <v>7768</v>
      </c>
      <c r="C116" s="12" t="s">
        <v>7769</v>
      </c>
      <c r="D116" s="12" t="s">
        <v>7770</v>
      </c>
      <c r="E116" s="12" t="s">
        <v>7771</v>
      </c>
      <c r="F116" s="12" t="s">
        <v>116</v>
      </c>
      <c r="G116" s="12">
        <v>2015</v>
      </c>
      <c r="H116" s="70">
        <v>41996</v>
      </c>
      <c r="K116" s="12" t="s">
        <v>7772</v>
      </c>
    </row>
    <row r="117" spans="1:11" ht="15.75" customHeight="1">
      <c r="A117" s="12">
        <v>25579069</v>
      </c>
      <c r="B117" s="12" t="s">
        <v>7783</v>
      </c>
      <c r="C117" s="12" t="s">
        <v>7784</v>
      </c>
      <c r="D117" s="12" t="s">
        <v>7785</v>
      </c>
      <c r="E117" s="12" t="s">
        <v>7194</v>
      </c>
      <c r="F117" s="12" t="s">
        <v>116</v>
      </c>
      <c r="G117" s="12">
        <v>2015</v>
      </c>
      <c r="H117" s="70">
        <v>42017</v>
      </c>
      <c r="K117" s="12" t="s">
        <v>7786</v>
      </c>
    </row>
    <row r="118" spans="1:11" ht="15.75" customHeight="1">
      <c r="A118" s="12">
        <v>25854005</v>
      </c>
      <c r="B118" s="12" t="s">
        <v>7809</v>
      </c>
      <c r="C118" s="12" t="s">
        <v>7810</v>
      </c>
      <c r="D118" s="12" t="s">
        <v>7811</v>
      </c>
      <c r="E118" s="12" t="s">
        <v>7812</v>
      </c>
      <c r="F118" s="12" t="s">
        <v>2860</v>
      </c>
      <c r="G118" s="12">
        <v>2015</v>
      </c>
      <c r="H118" s="70">
        <v>42103</v>
      </c>
      <c r="I118" s="12" t="s">
        <v>7813</v>
      </c>
      <c r="K118" s="12" t="s">
        <v>7814</v>
      </c>
    </row>
    <row r="119" spans="1:11" ht="15.75" customHeight="1">
      <c r="A119" s="12">
        <v>25697765</v>
      </c>
      <c r="B119" s="12" t="s">
        <v>372</v>
      </c>
      <c r="C119" s="12" t="s">
        <v>373</v>
      </c>
      <c r="D119" s="12" t="s">
        <v>7860</v>
      </c>
      <c r="E119" s="12" t="s">
        <v>375</v>
      </c>
      <c r="F119" s="12" t="s">
        <v>376</v>
      </c>
      <c r="G119" s="12">
        <v>2015</v>
      </c>
      <c r="H119" s="70">
        <v>42056</v>
      </c>
      <c r="I119" s="12" t="s">
        <v>7861</v>
      </c>
      <c r="J119" s="12" t="s">
        <v>7862</v>
      </c>
      <c r="K119" s="12" t="s">
        <v>7863</v>
      </c>
    </row>
    <row r="120" spans="1:11" ht="15.75" customHeight="1">
      <c r="A120" s="12">
        <v>24828551</v>
      </c>
      <c r="B120" s="12" t="s">
        <v>7876</v>
      </c>
      <c r="C120" s="12" t="s">
        <v>7877</v>
      </c>
      <c r="D120" s="12" t="s">
        <v>7878</v>
      </c>
      <c r="E120" s="12" t="s">
        <v>4191</v>
      </c>
      <c r="F120" s="12" t="s">
        <v>725</v>
      </c>
      <c r="G120" s="12">
        <v>2015</v>
      </c>
      <c r="H120" s="70">
        <v>41775</v>
      </c>
      <c r="K120" s="12" t="s">
        <v>7879</v>
      </c>
    </row>
    <row r="121" spans="1:11" ht="15.75" customHeight="1">
      <c r="A121" s="12">
        <v>25637024</v>
      </c>
      <c r="B121" s="12" t="s">
        <v>7939</v>
      </c>
      <c r="C121" s="12" t="s">
        <v>7940</v>
      </c>
      <c r="D121" s="12" t="s">
        <v>7941</v>
      </c>
      <c r="E121" s="12" t="s">
        <v>7942</v>
      </c>
      <c r="F121" s="12" t="s">
        <v>1295</v>
      </c>
      <c r="G121" s="12">
        <v>2015</v>
      </c>
      <c r="H121" s="70">
        <v>42036</v>
      </c>
      <c r="I121" s="12" t="s">
        <v>7943</v>
      </c>
      <c r="J121" s="12" t="s">
        <v>7944</v>
      </c>
      <c r="K121" s="12" t="s">
        <v>7945</v>
      </c>
    </row>
    <row r="122" spans="1:11" ht="15.75" customHeight="1">
      <c r="A122" s="12">
        <v>25668641</v>
      </c>
      <c r="B122" s="12" t="s">
        <v>7958</v>
      </c>
      <c r="C122" s="12" t="s">
        <v>7959</v>
      </c>
      <c r="D122" s="12" t="s">
        <v>7960</v>
      </c>
      <c r="E122" s="12" t="s">
        <v>7961</v>
      </c>
      <c r="F122" s="12" t="s">
        <v>128</v>
      </c>
      <c r="G122" s="12">
        <v>2015</v>
      </c>
      <c r="H122" s="70">
        <v>42046</v>
      </c>
      <c r="K122" s="12" t="s">
        <v>7962</v>
      </c>
    </row>
    <row r="123" spans="1:11" ht="15.75" customHeight="1">
      <c r="A123" s="12">
        <v>25782033</v>
      </c>
      <c r="B123" s="12" t="s">
        <v>7997</v>
      </c>
      <c r="C123" s="12" t="s">
        <v>7998</v>
      </c>
      <c r="D123" s="12" t="s">
        <v>7999</v>
      </c>
      <c r="E123" s="12" t="s">
        <v>8000</v>
      </c>
      <c r="F123" s="12" t="s">
        <v>8001</v>
      </c>
      <c r="G123" s="12">
        <v>2015</v>
      </c>
      <c r="H123" s="70">
        <v>42081</v>
      </c>
      <c r="K123" s="12" t="s">
        <v>8002</v>
      </c>
    </row>
    <row r="124" spans="1:11" ht="15.75" customHeight="1">
      <c r="A124" s="12">
        <v>25751782</v>
      </c>
      <c r="B124" s="12" t="s">
        <v>8029</v>
      </c>
      <c r="C124" s="12" t="s">
        <v>8030</v>
      </c>
      <c r="D124" s="12" t="s">
        <v>8031</v>
      </c>
      <c r="E124" s="12" t="s">
        <v>8032</v>
      </c>
      <c r="F124" s="12" t="s">
        <v>8033</v>
      </c>
      <c r="G124" s="12">
        <v>2015</v>
      </c>
      <c r="H124" s="70">
        <v>42073</v>
      </c>
      <c r="I124" s="12" t="s">
        <v>8034</v>
      </c>
      <c r="K124" s="12" t="s">
        <v>8035</v>
      </c>
    </row>
    <row r="125" spans="1:11" ht="15.75" customHeight="1">
      <c r="A125" s="12">
        <v>26063088</v>
      </c>
      <c r="B125" s="12" t="s">
        <v>8080</v>
      </c>
      <c r="C125" s="12" t="s">
        <v>8081</v>
      </c>
      <c r="D125" s="12" t="s">
        <v>8082</v>
      </c>
      <c r="E125" s="12" t="s">
        <v>8083</v>
      </c>
      <c r="F125" s="12" t="s">
        <v>8084</v>
      </c>
      <c r="G125" s="12">
        <v>2015</v>
      </c>
      <c r="H125" s="70">
        <v>42167</v>
      </c>
    </row>
    <row r="126" spans="1:11" ht="15.75" customHeight="1">
      <c r="A126" s="12">
        <v>25148655</v>
      </c>
      <c r="B126" s="12" t="s">
        <v>8101</v>
      </c>
      <c r="C126" s="12" t="s">
        <v>8102</v>
      </c>
      <c r="D126" s="12" t="s">
        <v>8103</v>
      </c>
      <c r="E126" s="12" t="s">
        <v>8104</v>
      </c>
      <c r="F126" s="12" t="s">
        <v>3944</v>
      </c>
      <c r="G126" s="12">
        <v>2015</v>
      </c>
      <c r="H126" s="70">
        <v>41874</v>
      </c>
      <c r="I126" s="12" t="s">
        <v>8105</v>
      </c>
      <c r="J126" s="12" t="s">
        <v>8106</v>
      </c>
      <c r="K126" s="12" t="s">
        <v>8107</v>
      </c>
    </row>
    <row r="127" spans="1:11" ht="15.75" customHeight="1">
      <c r="A127" s="12">
        <v>25604091</v>
      </c>
      <c r="B127" s="12" t="s">
        <v>8124</v>
      </c>
      <c r="C127" s="12" t="s">
        <v>8125</v>
      </c>
      <c r="D127" s="12" t="s">
        <v>8126</v>
      </c>
      <c r="E127" s="12" t="s">
        <v>8127</v>
      </c>
      <c r="F127" s="12" t="s">
        <v>6410</v>
      </c>
      <c r="G127" s="12">
        <v>2015</v>
      </c>
      <c r="H127" s="70">
        <v>42026</v>
      </c>
      <c r="I127" s="12" t="s">
        <v>8128</v>
      </c>
      <c r="K127" s="12" t="s">
        <v>8129</v>
      </c>
    </row>
    <row r="128" spans="1:11" ht="15.75" customHeight="1">
      <c r="A128" s="12">
        <v>25922100</v>
      </c>
      <c r="B128" s="12" t="s">
        <v>8258</v>
      </c>
      <c r="C128" s="12" t="s">
        <v>8259</v>
      </c>
      <c r="D128" s="12" t="s">
        <v>8260</v>
      </c>
      <c r="E128" s="12" t="s">
        <v>8261</v>
      </c>
      <c r="F128" s="12" t="s">
        <v>204</v>
      </c>
      <c r="G128" s="12">
        <v>2015</v>
      </c>
      <c r="H128" s="70">
        <v>42124</v>
      </c>
      <c r="I128" s="12" t="s">
        <v>8262</v>
      </c>
      <c r="K128" s="12" t="s">
        <v>8263</v>
      </c>
    </row>
    <row r="129" spans="1:11" ht="15.75" customHeight="1">
      <c r="A129" s="12">
        <v>25734538</v>
      </c>
      <c r="B129" s="12" t="s">
        <v>8328</v>
      </c>
      <c r="C129" s="12" t="s">
        <v>8329</v>
      </c>
      <c r="D129" s="12" t="s">
        <v>8330</v>
      </c>
      <c r="E129" s="12" t="s">
        <v>8331</v>
      </c>
      <c r="F129" s="12" t="s">
        <v>3778</v>
      </c>
      <c r="G129" s="12">
        <v>2015</v>
      </c>
      <c r="H129" s="70">
        <v>42067</v>
      </c>
      <c r="K129" s="12" t="s">
        <v>8332</v>
      </c>
    </row>
    <row r="130" spans="1:11" ht="15.75" customHeight="1">
      <c r="A130" s="12">
        <v>25995221</v>
      </c>
      <c r="B130" s="12" t="s">
        <v>8411</v>
      </c>
      <c r="C130" s="12" t="s">
        <v>8412</v>
      </c>
      <c r="D130" s="12" t="s">
        <v>8413</v>
      </c>
      <c r="E130" s="12" t="s">
        <v>8414</v>
      </c>
      <c r="F130" s="12" t="s">
        <v>8415</v>
      </c>
      <c r="G130" s="12">
        <v>2015</v>
      </c>
      <c r="H130" s="70">
        <v>42146</v>
      </c>
      <c r="I130" s="12" t="s">
        <v>8416</v>
      </c>
      <c r="J130" s="12" t="s">
        <v>8417</v>
      </c>
      <c r="K130" s="12" t="s">
        <v>8418</v>
      </c>
    </row>
    <row r="131" spans="1:11" ht="15.75" customHeight="1">
      <c r="A131" s="12">
        <v>25624153</v>
      </c>
      <c r="B131" s="12" t="s">
        <v>8438</v>
      </c>
      <c r="C131" s="12" t="s">
        <v>8439</v>
      </c>
      <c r="D131" s="12" t="s">
        <v>8440</v>
      </c>
      <c r="E131" s="12" t="s">
        <v>8441</v>
      </c>
      <c r="F131" s="12" t="s">
        <v>8442</v>
      </c>
      <c r="G131" s="12">
        <v>2015</v>
      </c>
      <c r="H131" s="70">
        <v>42032</v>
      </c>
      <c r="K131" s="12" t="s">
        <v>8443</v>
      </c>
    </row>
    <row r="132" spans="1:11" ht="15.75" customHeight="1">
      <c r="A132" s="12">
        <v>25724891</v>
      </c>
      <c r="B132" s="12" t="s">
        <v>8449</v>
      </c>
      <c r="C132" s="12" t="s">
        <v>8450</v>
      </c>
      <c r="D132" s="12" t="s">
        <v>8451</v>
      </c>
      <c r="E132" s="12" t="s">
        <v>5675</v>
      </c>
      <c r="F132" s="12" t="s">
        <v>2860</v>
      </c>
      <c r="G132" s="12">
        <v>2015</v>
      </c>
      <c r="H132" s="70">
        <v>42064</v>
      </c>
      <c r="I132" s="12" t="s">
        <v>8452</v>
      </c>
      <c r="K132" s="12" t="s">
        <v>8453</v>
      </c>
    </row>
    <row r="133" spans="1:11" ht="15.75" customHeight="1">
      <c r="A133" s="12">
        <v>26197536</v>
      </c>
      <c r="B133" s="12" t="s">
        <v>8500</v>
      </c>
      <c r="C133" s="12" t="s">
        <v>8501</v>
      </c>
      <c r="D133" s="12" t="s">
        <v>8502</v>
      </c>
      <c r="E133" s="12" t="s">
        <v>8503</v>
      </c>
      <c r="F133" s="12" t="s">
        <v>8504</v>
      </c>
      <c r="G133" s="12">
        <v>2015</v>
      </c>
      <c r="H133" s="70">
        <v>42208</v>
      </c>
    </row>
    <row r="134" spans="1:11" ht="15.75" customHeight="1">
      <c r="A134" s="12">
        <v>26061040</v>
      </c>
      <c r="B134" s="12" t="s">
        <v>8526</v>
      </c>
      <c r="C134" s="12" t="s">
        <v>8527</v>
      </c>
      <c r="D134" s="12" t="s">
        <v>8528</v>
      </c>
      <c r="E134" s="12" t="s">
        <v>8529</v>
      </c>
      <c r="F134" s="12" t="s">
        <v>2168</v>
      </c>
      <c r="G134" s="12">
        <v>2015</v>
      </c>
      <c r="H134" s="70">
        <v>42166</v>
      </c>
      <c r="I134" s="12" t="s">
        <v>8530</v>
      </c>
      <c r="K134" s="12" t="s">
        <v>8531</v>
      </c>
    </row>
    <row r="135" spans="1:11" ht="15.75" customHeight="1">
      <c r="A135" s="12">
        <v>25957906</v>
      </c>
      <c r="B135" s="12" t="s">
        <v>8733</v>
      </c>
      <c r="C135" s="12" t="s">
        <v>8734</v>
      </c>
      <c r="D135" s="12" t="s">
        <v>8735</v>
      </c>
      <c r="E135" s="12" t="s">
        <v>8736</v>
      </c>
      <c r="F135" s="12" t="s">
        <v>8737</v>
      </c>
      <c r="G135" s="12">
        <v>2015</v>
      </c>
      <c r="H135" s="70">
        <v>42135</v>
      </c>
      <c r="K135" s="12" t="s">
        <v>8738</v>
      </c>
    </row>
    <row r="136" spans="1:11" ht="15.75" customHeight="1">
      <c r="A136" s="12">
        <v>26220080</v>
      </c>
      <c r="B136" s="12" t="s">
        <v>8741</v>
      </c>
      <c r="C136" s="12" t="s">
        <v>8742</v>
      </c>
      <c r="D136" s="12" t="s">
        <v>8743</v>
      </c>
      <c r="E136" s="12" t="s">
        <v>8744</v>
      </c>
      <c r="F136" s="12" t="s">
        <v>341</v>
      </c>
      <c r="G136" s="12">
        <v>2015</v>
      </c>
      <c r="H136" s="70">
        <v>42215</v>
      </c>
      <c r="I136" s="12" t="s">
        <v>8745</v>
      </c>
      <c r="K136" s="12" t="s">
        <v>8746</v>
      </c>
    </row>
    <row r="137" spans="1:11" ht="15.75" customHeight="1">
      <c r="A137" s="12">
        <v>26220178</v>
      </c>
      <c r="B137" s="12" t="s">
        <v>8747</v>
      </c>
      <c r="C137" s="12" t="s">
        <v>8748</v>
      </c>
      <c r="D137" s="12" t="s">
        <v>8749</v>
      </c>
      <c r="E137" s="12" t="s">
        <v>369</v>
      </c>
      <c r="F137" s="12" t="s">
        <v>341</v>
      </c>
      <c r="G137" s="12">
        <v>2015</v>
      </c>
      <c r="H137" s="70">
        <v>42215</v>
      </c>
      <c r="I137" s="12" t="s">
        <v>8750</v>
      </c>
      <c r="K137" s="12" t="s">
        <v>8751</v>
      </c>
    </row>
    <row r="138" spans="1:11" ht="15.75" customHeight="1">
      <c r="A138" s="12">
        <v>26248286</v>
      </c>
      <c r="B138" s="12" t="s">
        <v>8871</v>
      </c>
      <c r="C138" s="12" t="s">
        <v>8872</v>
      </c>
      <c r="D138" s="12" t="s">
        <v>8873</v>
      </c>
      <c r="E138" s="12" t="s">
        <v>8874</v>
      </c>
      <c r="F138" s="12" t="s">
        <v>2168</v>
      </c>
      <c r="G138" s="12">
        <v>2015</v>
      </c>
      <c r="H138" s="70">
        <v>42223</v>
      </c>
      <c r="I138" s="12" t="s">
        <v>8875</v>
      </c>
      <c r="K138" s="12" t="s">
        <v>8876</v>
      </c>
    </row>
    <row r="139" spans="1:11" ht="15.75" customHeight="1">
      <c r="A139" s="12">
        <v>26179901</v>
      </c>
      <c r="B139" s="12" t="s">
        <v>8903</v>
      </c>
      <c r="C139" s="12" t="s">
        <v>8904</v>
      </c>
      <c r="D139" s="12" t="s">
        <v>8905</v>
      </c>
      <c r="E139" s="12" t="s">
        <v>8906</v>
      </c>
      <c r="F139" s="12" t="s">
        <v>1295</v>
      </c>
      <c r="G139" s="12">
        <v>2015</v>
      </c>
      <c r="H139" s="70">
        <v>42202</v>
      </c>
      <c r="I139" s="12" t="s">
        <v>8907</v>
      </c>
      <c r="J139" s="12" t="s">
        <v>8908</v>
      </c>
      <c r="K139" s="12" t="s">
        <v>8909</v>
      </c>
    </row>
    <row r="140" spans="1:11" ht="15.75" customHeight="1">
      <c r="A140" s="12">
        <v>26204507</v>
      </c>
      <c r="B140" s="12" t="s">
        <v>8933</v>
      </c>
      <c r="C140" s="12" t="s">
        <v>8934</v>
      </c>
      <c r="D140" s="12" t="s">
        <v>8935</v>
      </c>
      <c r="E140" s="12" t="s">
        <v>8936</v>
      </c>
      <c r="F140" s="12" t="s">
        <v>8937</v>
      </c>
      <c r="G140" s="12">
        <v>2015</v>
      </c>
      <c r="H140" s="70">
        <v>42209</v>
      </c>
      <c r="K140" s="12" t="s">
        <v>8938</v>
      </c>
    </row>
    <row r="141" spans="1:11" ht="15.75" customHeight="1">
      <c r="A141" s="12">
        <v>26622462</v>
      </c>
      <c r="B141" s="12" t="s">
        <v>9070</v>
      </c>
      <c r="C141" s="12" t="s">
        <v>9071</v>
      </c>
      <c r="D141" s="12" t="s">
        <v>9072</v>
      </c>
      <c r="E141" s="12" t="s">
        <v>9073</v>
      </c>
      <c r="F141" s="12" t="s">
        <v>9074</v>
      </c>
      <c r="G141" s="12">
        <v>2015</v>
      </c>
      <c r="H141" s="70">
        <v>42340</v>
      </c>
      <c r="I141" s="12" t="s">
        <v>9075</v>
      </c>
      <c r="K141" s="12" t="s">
        <v>9076</v>
      </c>
    </row>
    <row r="142" spans="1:11" ht="15.75" customHeight="1">
      <c r="A142" s="12">
        <v>26418464</v>
      </c>
      <c r="B142" s="12" t="s">
        <v>9144</v>
      </c>
      <c r="C142" s="12" t="s">
        <v>9145</v>
      </c>
      <c r="D142" s="12" t="s">
        <v>9146</v>
      </c>
      <c r="E142" s="12" t="s">
        <v>9147</v>
      </c>
      <c r="F142" s="12" t="s">
        <v>2168</v>
      </c>
      <c r="G142" s="12">
        <v>2015</v>
      </c>
      <c r="H142" s="70">
        <v>42277</v>
      </c>
      <c r="I142" s="12" t="s">
        <v>9148</v>
      </c>
      <c r="K142" s="12" t="s">
        <v>9149</v>
      </c>
    </row>
    <row r="143" spans="1:11" ht="15.75" customHeight="1">
      <c r="A143" s="12">
        <v>25944533</v>
      </c>
      <c r="B143" s="12" t="s">
        <v>9170</v>
      </c>
      <c r="C143" s="12" t="s">
        <v>9171</v>
      </c>
      <c r="D143" s="12" t="s">
        <v>9172</v>
      </c>
      <c r="E143" s="12" t="s">
        <v>8503</v>
      </c>
      <c r="F143" s="12" t="s">
        <v>1137</v>
      </c>
      <c r="G143" s="12">
        <v>2015</v>
      </c>
      <c r="H143" s="70">
        <v>42131</v>
      </c>
      <c r="K143" s="12" t="s">
        <v>9173</v>
      </c>
    </row>
    <row r="144" spans="1:11" ht="15.75" customHeight="1">
      <c r="A144" s="12">
        <v>26089222</v>
      </c>
      <c r="B144" s="12" t="s">
        <v>9176</v>
      </c>
      <c r="C144" s="12" t="s">
        <v>9177</v>
      </c>
      <c r="D144" s="12" t="s">
        <v>9178</v>
      </c>
      <c r="E144" s="12" t="s">
        <v>9179</v>
      </c>
      <c r="F144" s="12" t="s">
        <v>851</v>
      </c>
      <c r="G144" s="12">
        <v>2015</v>
      </c>
      <c r="H144" s="70">
        <v>42175</v>
      </c>
      <c r="K144" s="12" t="s">
        <v>9180</v>
      </c>
    </row>
    <row r="145" spans="1:11" ht="15.75" customHeight="1">
      <c r="A145" s="12">
        <v>26471806</v>
      </c>
      <c r="B145" s="12" t="s">
        <v>9316</v>
      </c>
      <c r="C145" s="12" t="s">
        <v>9317</v>
      </c>
      <c r="D145" s="12" t="s">
        <v>9318</v>
      </c>
      <c r="E145" s="12" t="s">
        <v>9319</v>
      </c>
      <c r="F145" s="12" t="s">
        <v>2644</v>
      </c>
      <c r="G145" s="12">
        <v>2015</v>
      </c>
      <c r="H145" s="70">
        <v>42294</v>
      </c>
      <c r="I145" s="12" t="s">
        <v>9320</v>
      </c>
      <c r="K145" s="12" t="s">
        <v>9321</v>
      </c>
    </row>
    <row r="146" spans="1:11" ht="15.75" customHeight="1">
      <c r="A146" s="12">
        <v>26369711</v>
      </c>
      <c r="B146" s="12" t="s">
        <v>9436</v>
      </c>
      <c r="C146" s="12" t="s">
        <v>9437</v>
      </c>
      <c r="D146" s="12" t="s">
        <v>9438</v>
      </c>
      <c r="E146" s="12" t="s">
        <v>4685</v>
      </c>
      <c r="F146" s="12" t="s">
        <v>841</v>
      </c>
      <c r="G146" s="12">
        <v>2015</v>
      </c>
      <c r="H146" s="70">
        <v>42263</v>
      </c>
      <c r="K146" s="12" t="s">
        <v>9439</v>
      </c>
    </row>
    <row r="147" spans="1:11" ht="15.75" customHeight="1">
      <c r="A147" s="12">
        <v>26446421</v>
      </c>
      <c r="B147" s="12" t="s">
        <v>9460</v>
      </c>
      <c r="C147" s="12" t="s">
        <v>9461</v>
      </c>
      <c r="D147" s="12" t="s">
        <v>9462</v>
      </c>
      <c r="E147" s="12" t="s">
        <v>787</v>
      </c>
      <c r="F147" s="12" t="s">
        <v>1690</v>
      </c>
      <c r="G147" s="12">
        <v>2015</v>
      </c>
      <c r="H147" s="70">
        <v>42286</v>
      </c>
      <c r="I147" s="12" t="s">
        <v>9463</v>
      </c>
      <c r="K147" s="12" t="s">
        <v>9464</v>
      </c>
    </row>
    <row r="148" spans="1:11" ht="15.75" customHeight="1">
      <c r="A148" s="12">
        <v>26416907</v>
      </c>
      <c r="B148" s="12" t="s">
        <v>9625</v>
      </c>
      <c r="C148" s="12" t="s">
        <v>9626</v>
      </c>
      <c r="D148" s="12" t="s">
        <v>9627</v>
      </c>
      <c r="E148" s="12" t="s">
        <v>2730</v>
      </c>
      <c r="F148" s="12" t="s">
        <v>90</v>
      </c>
      <c r="G148" s="12">
        <v>2015</v>
      </c>
      <c r="H148" s="70">
        <v>42277</v>
      </c>
      <c r="I148" s="12" t="s">
        <v>9628</v>
      </c>
      <c r="K148" s="12" t="s">
        <v>9629</v>
      </c>
    </row>
    <row r="149" spans="1:11" ht="15.75" customHeight="1">
      <c r="A149" s="12">
        <v>26656797</v>
      </c>
      <c r="B149" s="12" t="s">
        <v>9703</v>
      </c>
      <c r="C149" s="12" t="s">
        <v>9704</v>
      </c>
      <c r="D149" s="12" t="s">
        <v>9705</v>
      </c>
      <c r="E149" s="12" t="s">
        <v>9706</v>
      </c>
      <c r="F149" s="12" t="s">
        <v>2168</v>
      </c>
      <c r="G149" s="12">
        <v>2015</v>
      </c>
      <c r="H149" s="70">
        <v>42353</v>
      </c>
      <c r="I149" s="12" t="s">
        <v>9707</v>
      </c>
      <c r="K149" s="12" t="s">
        <v>9708</v>
      </c>
    </row>
    <row r="150" spans="1:11" ht="15.75" customHeight="1">
      <c r="A150" s="12">
        <v>26489840</v>
      </c>
      <c r="B150" s="12" t="s">
        <v>9836</v>
      </c>
      <c r="C150" s="12" t="s">
        <v>9837</v>
      </c>
      <c r="D150" s="12" t="s">
        <v>9838</v>
      </c>
      <c r="E150" s="12" t="s">
        <v>2255</v>
      </c>
      <c r="F150" s="12" t="s">
        <v>627</v>
      </c>
      <c r="G150" s="12">
        <v>2016</v>
      </c>
      <c r="H150" s="70">
        <v>42300</v>
      </c>
      <c r="K150" s="12" t="s">
        <v>9839</v>
      </c>
    </row>
    <row r="151" spans="1:11" ht="15.75" customHeight="1">
      <c r="A151" s="12">
        <v>26578244</v>
      </c>
      <c r="B151" s="12" t="s">
        <v>9860</v>
      </c>
      <c r="C151" s="12" t="s">
        <v>9861</v>
      </c>
      <c r="D151" s="12" t="s">
        <v>9862</v>
      </c>
      <c r="E151" s="12" t="s">
        <v>9863</v>
      </c>
      <c r="F151" s="12" t="s">
        <v>661</v>
      </c>
      <c r="G151" s="12">
        <v>2016</v>
      </c>
      <c r="H151" s="70">
        <v>42327</v>
      </c>
      <c r="K151" s="12" t="s">
        <v>9864</v>
      </c>
    </row>
    <row r="152" spans="1:11" ht="15.75" customHeight="1">
      <c r="A152" s="12">
        <v>26787639</v>
      </c>
      <c r="B152" s="12" t="s">
        <v>9906</v>
      </c>
      <c r="C152" s="12" t="s">
        <v>9907</v>
      </c>
      <c r="D152" s="12" t="s">
        <v>9908</v>
      </c>
      <c r="E152" s="12" t="s">
        <v>9909</v>
      </c>
      <c r="F152" s="12" t="s">
        <v>725</v>
      </c>
      <c r="G152" s="12">
        <v>2016</v>
      </c>
      <c r="H152" s="70">
        <v>42390</v>
      </c>
      <c r="K152" s="12" t="s">
        <v>9910</v>
      </c>
    </row>
    <row r="153" spans="1:11" ht="15.75" customHeight="1">
      <c r="A153" s="12">
        <v>27156324</v>
      </c>
      <c r="B153" s="12" t="s">
        <v>9975</v>
      </c>
      <c r="C153" s="12" t="s">
        <v>9976</v>
      </c>
      <c r="D153" s="12" t="s">
        <v>9977</v>
      </c>
      <c r="E153" s="12" t="s">
        <v>9978</v>
      </c>
      <c r="F153" s="12" t="s">
        <v>7614</v>
      </c>
      <c r="G153" s="12">
        <v>2016</v>
      </c>
      <c r="H153" s="70">
        <v>42500</v>
      </c>
      <c r="K153" s="12" t="s">
        <v>9979</v>
      </c>
    </row>
    <row r="154" spans="1:11" ht="15.75" customHeight="1">
      <c r="A154" s="12">
        <v>27218014</v>
      </c>
      <c r="B154" s="12" t="s">
        <v>9989</v>
      </c>
      <c r="C154" s="12" t="s">
        <v>9990</v>
      </c>
      <c r="D154" s="12" t="s">
        <v>9991</v>
      </c>
      <c r="E154" s="12" t="s">
        <v>9992</v>
      </c>
      <c r="F154" s="12" t="s">
        <v>9993</v>
      </c>
      <c r="G154" s="12">
        <v>2016</v>
      </c>
      <c r="H154" s="70">
        <v>42515</v>
      </c>
      <c r="I154" s="12" t="s">
        <v>9994</v>
      </c>
      <c r="K154" s="12" t="s">
        <v>9995</v>
      </c>
    </row>
    <row r="155" spans="1:11" ht="15.75" customHeight="1">
      <c r="A155" s="12">
        <v>27500582</v>
      </c>
      <c r="B155" s="12" t="s">
        <v>10020</v>
      </c>
      <c r="C155" s="12" t="s">
        <v>10021</v>
      </c>
      <c r="D155" s="12" t="s">
        <v>10022</v>
      </c>
      <c r="E155" s="12" t="s">
        <v>10023</v>
      </c>
      <c r="F155" s="12" t="s">
        <v>2437</v>
      </c>
      <c r="G155" s="12">
        <v>2016</v>
      </c>
      <c r="H155" s="70">
        <v>42591</v>
      </c>
      <c r="K155" s="12" t="s">
        <v>10024</v>
      </c>
    </row>
    <row r="156" spans="1:11" ht="15.75" customHeight="1">
      <c r="A156" s="12">
        <v>26726882</v>
      </c>
      <c r="B156" s="12" t="s">
        <v>10103</v>
      </c>
      <c r="C156" s="12" t="s">
        <v>10104</v>
      </c>
      <c r="D156" s="12" t="s">
        <v>10105</v>
      </c>
      <c r="E156" s="12" t="s">
        <v>10106</v>
      </c>
      <c r="F156" s="12" t="s">
        <v>2168</v>
      </c>
      <c r="G156" s="12">
        <v>2016</v>
      </c>
      <c r="H156" s="70">
        <v>42374</v>
      </c>
      <c r="I156" s="12" t="s">
        <v>10107</v>
      </c>
      <c r="K156" s="12" t="s">
        <v>10108</v>
      </c>
    </row>
    <row r="157" spans="1:11" ht="15.75" customHeight="1">
      <c r="A157" s="12">
        <v>26730599</v>
      </c>
      <c r="B157" s="12" t="s">
        <v>10115</v>
      </c>
      <c r="C157" s="12" t="s">
        <v>10116</v>
      </c>
      <c r="D157" s="12" t="s">
        <v>10117</v>
      </c>
      <c r="E157" s="12" t="s">
        <v>3777</v>
      </c>
      <c r="F157" s="12" t="s">
        <v>2168</v>
      </c>
      <c r="G157" s="12">
        <v>2016</v>
      </c>
      <c r="H157" s="70">
        <v>42375</v>
      </c>
      <c r="I157" s="12" t="s">
        <v>10118</v>
      </c>
      <c r="K157" s="12" t="s">
        <v>10119</v>
      </c>
    </row>
    <row r="158" spans="1:11" ht="15.75" customHeight="1">
      <c r="A158" s="12">
        <v>26002319</v>
      </c>
      <c r="B158" s="12" t="s">
        <v>10207</v>
      </c>
      <c r="C158" s="12" t="s">
        <v>10208</v>
      </c>
      <c r="D158" s="12" t="s">
        <v>10209</v>
      </c>
      <c r="E158" s="12" t="s">
        <v>3922</v>
      </c>
      <c r="F158" s="12" t="s">
        <v>725</v>
      </c>
      <c r="G158" s="12">
        <v>2016</v>
      </c>
      <c r="H158" s="70">
        <v>42148</v>
      </c>
      <c r="K158" s="12" t="s">
        <v>10210</v>
      </c>
    </row>
    <row r="159" spans="1:11" ht="15.75" customHeight="1">
      <c r="A159" s="12">
        <v>26268662</v>
      </c>
      <c r="B159" s="12" t="s">
        <v>10222</v>
      </c>
      <c r="C159" s="12" t="s">
        <v>10223</v>
      </c>
      <c r="D159" s="12" t="s">
        <v>10224</v>
      </c>
      <c r="E159" s="12" t="s">
        <v>10225</v>
      </c>
      <c r="F159" s="12" t="s">
        <v>8170</v>
      </c>
      <c r="G159" s="12">
        <v>2016</v>
      </c>
      <c r="H159" s="70">
        <v>42230</v>
      </c>
      <c r="I159" s="12" t="s">
        <v>10226</v>
      </c>
      <c r="K159" s="12" t="s">
        <v>10227</v>
      </c>
    </row>
    <row r="160" spans="1:11" ht="15.75" customHeight="1">
      <c r="A160" s="12">
        <v>26769308</v>
      </c>
      <c r="B160" s="12" t="s">
        <v>10325</v>
      </c>
      <c r="C160" s="12" t="s">
        <v>5539</v>
      </c>
      <c r="D160" s="12" t="s">
        <v>10326</v>
      </c>
      <c r="E160" s="12" t="s">
        <v>5541</v>
      </c>
      <c r="F160" s="12" t="s">
        <v>1478</v>
      </c>
      <c r="G160" s="12">
        <v>2016</v>
      </c>
      <c r="H160" s="70">
        <v>42385</v>
      </c>
      <c r="K160" s="12" t="s">
        <v>10327</v>
      </c>
    </row>
    <row r="161" spans="1:11" ht="15.75" customHeight="1">
      <c r="A161" s="12">
        <v>26919720</v>
      </c>
      <c r="B161" s="12" t="s">
        <v>10439</v>
      </c>
      <c r="C161" s="12" t="s">
        <v>10440</v>
      </c>
      <c r="D161" s="12" t="s">
        <v>10441</v>
      </c>
      <c r="E161" s="12" t="s">
        <v>10442</v>
      </c>
      <c r="F161" s="12" t="s">
        <v>2168</v>
      </c>
      <c r="G161" s="12">
        <v>2016</v>
      </c>
      <c r="H161" s="70">
        <v>42427</v>
      </c>
      <c r="I161" s="12" t="s">
        <v>10443</v>
      </c>
      <c r="K161" s="12" t="s">
        <v>10444</v>
      </c>
    </row>
    <row r="162" spans="1:11" ht="15.75" customHeight="1">
      <c r="A162" s="12">
        <v>26381674</v>
      </c>
      <c r="B162" s="12" t="s">
        <v>10484</v>
      </c>
      <c r="C162" s="12" t="s">
        <v>10485</v>
      </c>
      <c r="D162" s="12" t="s">
        <v>10486</v>
      </c>
      <c r="E162" s="12" t="s">
        <v>1457</v>
      </c>
      <c r="F162" s="12" t="s">
        <v>405</v>
      </c>
      <c r="G162" s="12">
        <v>2016</v>
      </c>
      <c r="H162" s="70">
        <v>42266</v>
      </c>
      <c r="K162" s="12" t="s">
        <v>10487</v>
      </c>
    </row>
    <row r="163" spans="1:11" ht="15.75" customHeight="1">
      <c r="A163" s="12">
        <v>26676260</v>
      </c>
      <c r="B163" s="12" t="s">
        <v>10504</v>
      </c>
      <c r="C163" s="12" t="s">
        <v>10505</v>
      </c>
      <c r="D163" s="12" t="s">
        <v>10506</v>
      </c>
      <c r="E163" s="12" t="s">
        <v>10507</v>
      </c>
      <c r="F163" s="12" t="s">
        <v>2860</v>
      </c>
      <c r="G163" s="12">
        <v>2016</v>
      </c>
      <c r="H163" s="70">
        <v>42356</v>
      </c>
      <c r="K163" s="12" t="s">
        <v>10508</v>
      </c>
    </row>
    <row r="164" spans="1:11" ht="15.75" customHeight="1">
      <c r="A164" s="12">
        <v>26849778</v>
      </c>
      <c r="B164" s="12" t="s">
        <v>10591</v>
      </c>
      <c r="C164" s="12" t="s">
        <v>10592</v>
      </c>
      <c r="D164" s="12" t="s">
        <v>10593</v>
      </c>
      <c r="E164" s="12" t="s">
        <v>10594</v>
      </c>
      <c r="F164" s="12" t="s">
        <v>10595</v>
      </c>
      <c r="G164" s="12">
        <v>2016</v>
      </c>
      <c r="H164" s="70">
        <v>42406</v>
      </c>
      <c r="K164" s="12" t="s">
        <v>10596</v>
      </c>
    </row>
    <row r="165" spans="1:11" ht="15.75" customHeight="1">
      <c r="A165" s="12">
        <v>26988341</v>
      </c>
      <c r="B165" s="12" t="s">
        <v>10617</v>
      </c>
      <c r="C165" s="12" t="s">
        <v>10618</v>
      </c>
      <c r="D165" s="12" t="s">
        <v>10619</v>
      </c>
      <c r="E165" s="12" t="s">
        <v>10620</v>
      </c>
      <c r="F165" s="12" t="s">
        <v>7282</v>
      </c>
      <c r="G165" s="12">
        <v>2016</v>
      </c>
      <c r="H165" s="70">
        <v>42448</v>
      </c>
      <c r="I165" s="12" t="s">
        <v>10621</v>
      </c>
      <c r="K165" s="12" t="s">
        <v>10622</v>
      </c>
    </row>
    <row r="166" spans="1:11" ht="15.75" customHeight="1">
      <c r="A166" s="12">
        <v>26755533</v>
      </c>
      <c r="B166" s="12" t="s">
        <v>10671</v>
      </c>
      <c r="C166" s="12" t="s">
        <v>10672</v>
      </c>
      <c r="D166" s="12" t="s">
        <v>10673</v>
      </c>
      <c r="E166" s="12" t="s">
        <v>10674</v>
      </c>
      <c r="F166" s="12" t="s">
        <v>2860</v>
      </c>
      <c r="G166" s="12">
        <v>2016</v>
      </c>
      <c r="H166" s="70">
        <v>42382</v>
      </c>
      <c r="I166" s="12" t="s">
        <v>10675</v>
      </c>
      <c r="K166" s="12" t="s">
        <v>10676</v>
      </c>
    </row>
    <row r="167" spans="1:11" ht="15.75" customHeight="1">
      <c r="A167" s="12">
        <v>27089359</v>
      </c>
      <c r="B167" s="12" t="s">
        <v>10753</v>
      </c>
      <c r="C167" s="12" t="s">
        <v>10754</v>
      </c>
      <c r="D167" s="12" t="s">
        <v>10755</v>
      </c>
      <c r="E167" s="12" t="s">
        <v>5607</v>
      </c>
      <c r="F167" s="12" t="s">
        <v>10756</v>
      </c>
      <c r="G167" s="12">
        <v>2016</v>
      </c>
      <c r="H167" s="70">
        <v>42479</v>
      </c>
      <c r="I167" s="12" t="s">
        <v>10757</v>
      </c>
      <c r="K167" s="12" t="s">
        <v>10758</v>
      </c>
    </row>
    <row r="168" spans="1:11" ht="15.75" customHeight="1">
      <c r="A168" s="12">
        <v>27079521</v>
      </c>
      <c r="B168" s="12" t="s">
        <v>10766</v>
      </c>
      <c r="C168" s="12" t="s">
        <v>10767</v>
      </c>
      <c r="D168" s="12" t="s">
        <v>10768</v>
      </c>
      <c r="E168" s="12" t="s">
        <v>10769</v>
      </c>
      <c r="F168" s="12" t="s">
        <v>7282</v>
      </c>
      <c r="G168" s="12">
        <v>2016</v>
      </c>
      <c r="H168" s="70">
        <v>42476</v>
      </c>
      <c r="I168" s="12" t="s">
        <v>10770</v>
      </c>
      <c r="K168" s="12" t="s">
        <v>10771</v>
      </c>
    </row>
    <row r="169" spans="1:11" ht="15.75" customHeight="1">
      <c r="A169" s="12">
        <v>27146362</v>
      </c>
      <c r="B169" s="12" t="s">
        <v>10929</v>
      </c>
      <c r="C169" s="12" t="s">
        <v>10930</v>
      </c>
      <c r="D169" s="12" t="s">
        <v>10931</v>
      </c>
      <c r="E169" s="12" t="s">
        <v>10932</v>
      </c>
      <c r="F169" s="12" t="s">
        <v>10933</v>
      </c>
      <c r="G169" s="12">
        <v>2016</v>
      </c>
      <c r="H169" s="70">
        <v>42496</v>
      </c>
      <c r="I169" s="12" t="s">
        <v>10934</v>
      </c>
      <c r="K169" s="12" t="s">
        <v>10935</v>
      </c>
    </row>
    <row r="170" spans="1:11" ht="15.75" customHeight="1">
      <c r="A170" s="12">
        <v>27277944</v>
      </c>
      <c r="B170" s="12" t="s">
        <v>11154</v>
      </c>
      <c r="C170" s="12" t="s">
        <v>11155</v>
      </c>
      <c r="D170" s="12" t="s">
        <v>11156</v>
      </c>
      <c r="E170" s="12" t="s">
        <v>369</v>
      </c>
      <c r="F170" s="12" t="s">
        <v>804</v>
      </c>
      <c r="G170" s="12">
        <v>2016</v>
      </c>
      <c r="H170" s="70">
        <v>42531</v>
      </c>
      <c r="K170" s="12" t="s">
        <v>11157</v>
      </c>
    </row>
    <row r="171" spans="1:11" ht="15.75" customHeight="1">
      <c r="A171" s="12">
        <v>27335367</v>
      </c>
      <c r="B171" s="12" t="s">
        <v>11192</v>
      </c>
      <c r="C171" s="12" t="s">
        <v>11193</v>
      </c>
      <c r="D171" s="12" t="s">
        <v>11194</v>
      </c>
      <c r="E171" s="12" t="s">
        <v>11195</v>
      </c>
      <c r="F171" s="12" t="s">
        <v>5530</v>
      </c>
      <c r="G171" s="12">
        <v>2016</v>
      </c>
      <c r="H171" s="70">
        <v>42545</v>
      </c>
      <c r="I171" s="12" t="s">
        <v>11196</v>
      </c>
      <c r="K171" s="12" t="s">
        <v>11197</v>
      </c>
    </row>
    <row r="172" spans="1:11" ht="15.75" customHeight="1">
      <c r="A172" s="12">
        <v>27354249</v>
      </c>
      <c r="B172" s="12" t="s">
        <v>11203</v>
      </c>
      <c r="C172" s="12" t="s">
        <v>11204</v>
      </c>
      <c r="D172" s="12" t="s">
        <v>11205</v>
      </c>
      <c r="E172" s="12" t="s">
        <v>11206</v>
      </c>
      <c r="F172" s="12" t="s">
        <v>7282</v>
      </c>
      <c r="G172" s="12">
        <v>2016</v>
      </c>
      <c r="H172" s="70">
        <v>42551</v>
      </c>
      <c r="I172" s="12" t="s">
        <v>11207</v>
      </c>
      <c r="K172" s="12" t="s">
        <v>11208</v>
      </c>
    </row>
    <row r="173" spans="1:11" ht="15.75" customHeight="1">
      <c r="A173" s="12">
        <v>27362788</v>
      </c>
      <c r="B173" s="12" t="s">
        <v>11211</v>
      </c>
      <c r="C173" s="12" t="s">
        <v>11212</v>
      </c>
      <c r="D173" s="12" t="s">
        <v>11213</v>
      </c>
      <c r="E173" s="12" t="s">
        <v>11214</v>
      </c>
      <c r="F173" s="12" t="s">
        <v>2168</v>
      </c>
      <c r="G173" s="12">
        <v>2016</v>
      </c>
      <c r="H173" s="70">
        <v>42552</v>
      </c>
      <c r="I173" s="12" t="s">
        <v>11215</v>
      </c>
      <c r="K173" s="12" t="s">
        <v>11216</v>
      </c>
    </row>
    <row r="174" spans="1:11" ht="15.75" customHeight="1">
      <c r="A174" s="12">
        <v>26647717</v>
      </c>
      <c r="B174" s="12" t="s">
        <v>11234</v>
      </c>
      <c r="C174" s="12" t="s">
        <v>11235</v>
      </c>
      <c r="D174" s="12" t="s">
        <v>11236</v>
      </c>
      <c r="E174" s="12" t="s">
        <v>5258</v>
      </c>
      <c r="F174" s="12" t="s">
        <v>2679</v>
      </c>
      <c r="G174" s="12">
        <v>2016</v>
      </c>
      <c r="H174" s="70">
        <v>42348</v>
      </c>
      <c r="K174" s="12" t="s">
        <v>11237</v>
      </c>
    </row>
    <row r="175" spans="1:11" ht="15.75" customHeight="1">
      <c r="A175" s="12">
        <v>27160295</v>
      </c>
      <c r="B175" s="12" t="s">
        <v>11291</v>
      </c>
      <c r="C175" s="12" t="s">
        <v>11292</v>
      </c>
      <c r="D175" s="12" t="s">
        <v>11293</v>
      </c>
      <c r="E175" s="12" t="s">
        <v>11294</v>
      </c>
      <c r="F175" s="12" t="s">
        <v>90</v>
      </c>
      <c r="G175" s="12">
        <v>2016</v>
      </c>
      <c r="H175" s="70">
        <v>42501</v>
      </c>
      <c r="I175" s="12" t="s">
        <v>11295</v>
      </c>
      <c r="K175" s="12" t="s">
        <v>11296</v>
      </c>
    </row>
    <row r="176" spans="1:11" ht="15.75" customHeight="1">
      <c r="A176" s="12">
        <v>27454254</v>
      </c>
      <c r="B176" s="12" t="s">
        <v>11362</v>
      </c>
      <c r="C176" s="12" t="s">
        <v>11363</v>
      </c>
      <c r="D176" s="12" t="s">
        <v>11364</v>
      </c>
      <c r="E176" s="12" t="s">
        <v>11365</v>
      </c>
      <c r="F176" s="12" t="s">
        <v>11366</v>
      </c>
      <c r="G176" s="12">
        <v>2016</v>
      </c>
      <c r="H176" s="70">
        <v>42577</v>
      </c>
      <c r="I176" s="12" t="s">
        <v>11367</v>
      </c>
      <c r="K176" s="12" t="s">
        <v>11368</v>
      </c>
    </row>
    <row r="177" spans="1:11" ht="15.75" customHeight="1">
      <c r="A177" s="12">
        <v>27448797</v>
      </c>
      <c r="B177" s="12" t="s">
        <v>11376</v>
      </c>
      <c r="C177" s="12" t="s">
        <v>11377</v>
      </c>
      <c r="D177" s="12" t="s">
        <v>11378</v>
      </c>
      <c r="E177" s="12" t="s">
        <v>11379</v>
      </c>
      <c r="F177" s="12" t="s">
        <v>1595</v>
      </c>
      <c r="G177" s="12">
        <v>2016</v>
      </c>
      <c r="H177" s="70">
        <v>42576</v>
      </c>
      <c r="I177" s="12" t="s">
        <v>11380</v>
      </c>
      <c r="K177" s="12" t="s">
        <v>11381</v>
      </c>
    </row>
    <row r="178" spans="1:11" ht="15.75" customHeight="1">
      <c r="A178" s="12">
        <v>26938202</v>
      </c>
      <c r="B178" s="12" t="s">
        <v>11424</v>
      </c>
      <c r="C178" s="12" t="s">
        <v>6450</v>
      </c>
      <c r="D178" s="12" t="s">
        <v>11425</v>
      </c>
      <c r="E178" s="12" t="s">
        <v>273</v>
      </c>
      <c r="F178" s="12" t="s">
        <v>11426</v>
      </c>
      <c r="G178" s="12">
        <v>2016</v>
      </c>
      <c r="H178" s="70">
        <v>42433</v>
      </c>
      <c r="I178" s="12" t="s">
        <v>11427</v>
      </c>
      <c r="J178" s="12" t="s">
        <v>11428</v>
      </c>
      <c r="K178" s="12" t="s">
        <v>11429</v>
      </c>
    </row>
    <row r="179" spans="1:11" ht="15.75" customHeight="1">
      <c r="A179" s="12">
        <v>27324895</v>
      </c>
      <c r="B179" s="12" t="s">
        <v>11485</v>
      </c>
      <c r="C179" s="12" t="s">
        <v>11486</v>
      </c>
      <c r="D179" s="12" t="s">
        <v>11487</v>
      </c>
      <c r="E179" s="12" t="s">
        <v>11488</v>
      </c>
      <c r="F179" s="12" t="s">
        <v>605</v>
      </c>
      <c r="G179" s="12">
        <v>2016</v>
      </c>
      <c r="H179" s="70">
        <v>42543</v>
      </c>
      <c r="K179" s="12" t="s">
        <v>11489</v>
      </c>
    </row>
    <row r="180" spans="1:11" ht="15.75" customHeight="1">
      <c r="A180" s="12">
        <v>26199286</v>
      </c>
      <c r="B180" s="12" t="s">
        <v>11602</v>
      </c>
      <c r="C180" s="12" t="s">
        <v>11603</v>
      </c>
      <c r="D180" s="12" t="s">
        <v>11604</v>
      </c>
      <c r="E180" s="12" t="s">
        <v>11605</v>
      </c>
      <c r="F180" s="12" t="s">
        <v>725</v>
      </c>
      <c r="G180" s="12">
        <v>2016</v>
      </c>
      <c r="H180" s="70">
        <v>42208</v>
      </c>
      <c r="K180" s="12" t="s">
        <v>11606</v>
      </c>
    </row>
    <row r="181" spans="1:11" ht="15.75" customHeight="1">
      <c r="A181" s="12">
        <v>27307460</v>
      </c>
      <c r="B181" s="12" t="s">
        <v>11678</v>
      </c>
      <c r="C181" s="12" t="s">
        <v>11679</v>
      </c>
      <c r="D181" s="12" t="s">
        <v>11680</v>
      </c>
      <c r="E181" s="12" t="s">
        <v>11681</v>
      </c>
      <c r="F181" s="12" t="s">
        <v>267</v>
      </c>
      <c r="G181" s="12">
        <v>2016</v>
      </c>
      <c r="H181" s="70">
        <v>42538</v>
      </c>
      <c r="I181" s="12" t="s">
        <v>11682</v>
      </c>
      <c r="K181" s="12" t="s">
        <v>11683</v>
      </c>
    </row>
    <row r="182" spans="1:11" ht="15.75" customHeight="1">
      <c r="A182" s="12">
        <v>27320172</v>
      </c>
      <c r="B182" s="12" t="s">
        <v>11684</v>
      </c>
      <c r="C182" s="12" t="s">
        <v>11685</v>
      </c>
      <c r="D182" s="12" t="s">
        <v>11686</v>
      </c>
      <c r="E182" s="12" t="s">
        <v>11687</v>
      </c>
      <c r="F182" s="12" t="s">
        <v>2725</v>
      </c>
      <c r="G182" s="12">
        <v>2016</v>
      </c>
      <c r="H182" s="70">
        <v>42542</v>
      </c>
      <c r="K182" s="12" t="s">
        <v>11688</v>
      </c>
    </row>
    <row r="183" spans="1:11" ht="15.75" customHeight="1">
      <c r="A183" s="12">
        <v>27409330</v>
      </c>
      <c r="B183" s="12" t="s">
        <v>11706</v>
      </c>
      <c r="C183" s="12" t="s">
        <v>11707</v>
      </c>
      <c r="D183" s="12" t="s">
        <v>11708</v>
      </c>
      <c r="E183" s="12" t="s">
        <v>11709</v>
      </c>
      <c r="F183" s="12" t="s">
        <v>11710</v>
      </c>
      <c r="G183" s="12">
        <v>2016</v>
      </c>
      <c r="H183" s="70">
        <v>42565</v>
      </c>
      <c r="K183" s="12" t="s">
        <v>11711</v>
      </c>
    </row>
    <row r="184" spans="1:11" ht="15.75" customHeight="1">
      <c r="A184" s="12">
        <v>27452428</v>
      </c>
      <c r="B184" s="12" t="s">
        <v>11718</v>
      </c>
      <c r="C184" s="12" t="s">
        <v>11719</v>
      </c>
      <c r="D184" s="12" t="s">
        <v>11720</v>
      </c>
      <c r="E184" s="12" t="s">
        <v>4149</v>
      </c>
      <c r="F184" s="12" t="s">
        <v>605</v>
      </c>
      <c r="G184" s="12">
        <v>2016</v>
      </c>
      <c r="H184" s="70">
        <v>42577</v>
      </c>
      <c r="K184" s="12" t="s">
        <v>11721</v>
      </c>
    </row>
    <row r="185" spans="1:11" ht="15.75" customHeight="1">
      <c r="A185" s="12">
        <v>30226949</v>
      </c>
      <c r="B185" s="12" t="s">
        <v>11757</v>
      </c>
      <c r="C185" s="12" t="s">
        <v>11758</v>
      </c>
      <c r="D185" s="12" t="s">
        <v>11759</v>
      </c>
      <c r="E185" s="12" t="s">
        <v>11760</v>
      </c>
      <c r="F185" s="12" t="s">
        <v>2001</v>
      </c>
      <c r="G185" s="12">
        <v>2016</v>
      </c>
      <c r="H185" s="70">
        <v>43362</v>
      </c>
    </row>
    <row r="186" spans="1:11" ht="15.75" customHeight="1">
      <c r="A186" s="12">
        <v>27576537</v>
      </c>
      <c r="B186" s="12" t="s">
        <v>11763</v>
      </c>
      <c r="C186" s="12" t="s">
        <v>11764</v>
      </c>
      <c r="D186" s="12" t="s">
        <v>11765</v>
      </c>
      <c r="E186" s="12" t="s">
        <v>233</v>
      </c>
      <c r="F186" s="12" t="s">
        <v>8730</v>
      </c>
      <c r="G186" s="12">
        <v>2016</v>
      </c>
      <c r="H186" s="70">
        <v>42614</v>
      </c>
      <c r="I186" s="12" t="s">
        <v>11766</v>
      </c>
      <c r="K186" s="12" t="s">
        <v>11767</v>
      </c>
    </row>
    <row r="187" spans="1:11" ht="15.75" customHeight="1">
      <c r="A187" s="12">
        <v>28357377</v>
      </c>
      <c r="B187" s="12" t="s">
        <v>11773</v>
      </c>
      <c r="C187" s="12" t="s">
        <v>11774</v>
      </c>
      <c r="D187" s="12" t="s">
        <v>11775</v>
      </c>
      <c r="E187" s="12" t="s">
        <v>11776</v>
      </c>
      <c r="F187" s="12" t="s">
        <v>11777</v>
      </c>
      <c r="G187" s="12">
        <v>2016</v>
      </c>
      <c r="H187" s="70">
        <v>42825</v>
      </c>
      <c r="I187" s="12" t="s">
        <v>11778</v>
      </c>
      <c r="K187" s="12" t="s">
        <v>11779</v>
      </c>
    </row>
    <row r="188" spans="1:11" ht="15.75" customHeight="1">
      <c r="A188" s="12">
        <v>27147267</v>
      </c>
      <c r="B188" s="12" t="s">
        <v>11882</v>
      </c>
      <c r="C188" s="12" t="s">
        <v>11883</v>
      </c>
      <c r="D188" s="12" t="s">
        <v>11884</v>
      </c>
      <c r="E188" s="12" t="s">
        <v>295</v>
      </c>
      <c r="F188" s="12" t="s">
        <v>725</v>
      </c>
      <c r="G188" s="12">
        <v>2016</v>
      </c>
      <c r="H188" s="70">
        <v>42496</v>
      </c>
      <c r="K188" s="12" t="s">
        <v>11885</v>
      </c>
    </row>
    <row r="189" spans="1:11" ht="15.75" customHeight="1">
      <c r="A189" s="12">
        <v>27472980</v>
      </c>
      <c r="B189" s="12" t="s">
        <v>11892</v>
      </c>
      <c r="C189" s="12" t="s">
        <v>11893</v>
      </c>
      <c r="D189" s="12" t="s">
        <v>11894</v>
      </c>
      <c r="E189" s="12" t="s">
        <v>11895</v>
      </c>
      <c r="F189" s="12" t="s">
        <v>10866</v>
      </c>
      <c r="G189" s="12">
        <v>2016</v>
      </c>
      <c r="H189" s="70">
        <v>42582</v>
      </c>
      <c r="K189" s="12" t="s">
        <v>11896</v>
      </c>
    </row>
    <row r="190" spans="1:11" ht="15.75" customHeight="1">
      <c r="A190" s="12">
        <v>27596147</v>
      </c>
      <c r="B190" s="12" t="s">
        <v>12105</v>
      </c>
      <c r="C190" s="12" t="s">
        <v>12106</v>
      </c>
      <c r="D190" s="12" t="s">
        <v>12107</v>
      </c>
      <c r="E190" s="12" t="s">
        <v>12108</v>
      </c>
      <c r="F190" s="12" t="s">
        <v>9408</v>
      </c>
      <c r="G190" s="12">
        <v>2016</v>
      </c>
      <c r="H190" s="70">
        <v>42620</v>
      </c>
      <c r="K190" s="12" t="s">
        <v>12109</v>
      </c>
    </row>
    <row r="191" spans="1:11" ht="15.75" customHeight="1">
      <c r="A191" s="12">
        <v>27083192</v>
      </c>
      <c r="B191" s="12" t="s">
        <v>12252</v>
      </c>
      <c r="C191" s="12" t="s">
        <v>12253</v>
      </c>
      <c r="D191" s="12" t="s">
        <v>12254</v>
      </c>
      <c r="E191" s="12" t="s">
        <v>12255</v>
      </c>
      <c r="F191" s="12" t="s">
        <v>725</v>
      </c>
      <c r="G191" s="12">
        <v>2016</v>
      </c>
      <c r="H191" s="70">
        <v>42477</v>
      </c>
      <c r="K191" s="12" t="s">
        <v>12256</v>
      </c>
    </row>
    <row r="192" spans="1:11" ht="15.75" customHeight="1">
      <c r="A192" s="12">
        <v>27738051</v>
      </c>
      <c r="B192" s="12" t="s">
        <v>12374</v>
      </c>
      <c r="C192" s="12" t="s">
        <v>12375</v>
      </c>
      <c r="D192" s="12" t="s">
        <v>12376</v>
      </c>
      <c r="E192" s="12" t="s">
        <v>10419</v>
      </c>
      <c r="F192" s="12" t="s">
        <v>1115</v>
      </c>
      <c r="G192" s="12">
        <v>2016</v>
      </c>
      <c r="H192" s="70">
        <v>42658</v>
      </c>
      <c r="I192" s="12" t="s">
        <v>12377</v>
      </c>
      <c r="K192" s="12" t="s">
        <v>12378</v>
      </c>
    </row>
    <row r="193" spans="1:11" ht="15.75" customHeight="1">
      <c r="A193" s="12">
        <v>29318147</v>
      </c>
      <c r="B193" s="12" t="s">
        <v>12586</v>
      </c>
      <c r="C193" s="12" t="s">
        <v>12587</v>
      </c>
      <c r="D193" s="12" t="s">
        <v>12588</v>
      </c>
      <c r="E193" s="12" t="s">
        <v>6215</v>
      </c>
      <c r="F193" s="12" t="s">
        <v>2256</v>
      </c>
      <c r="G193" s="12">
        <v>2017</v>
      </c>
      <c r="H193" s="70">
        <v>43111</v>
      </c>
      <c r="I193" s="12" t="s">
        <v>12589</v>
      </c>
      <c r="K193" s="12" t="s">
        <v>12590</v>
      </c>
    </row>
    <row r="194" spans="1:11" ht="15.75" customHeight="1">
      <c r="A194" s="12">
        <v>28057084</v>
      </c>
      <c r="B194" s="12" t="s">
        <v>12603</v>
      </c>
      <c r="C194" s="12" t="s">
        <v>12604</v>
      </c>
      <c r="D194" s="12" t="s">
        <v>12605</v>
      </c>
      <c r="E194" s="12" t="s">
        <v>12606</v>
      </c>
      <c r="F194" s="12" t="s">
        <v>2644</v>
      </c>
      <c r="G194" s="12">
        <v>2017</v>
      </c>
      <c r="H194" s="70">
        <v>42742</v>
      </c>
      <c r="I194" s="12" t="s">
        <v>12607</v>
      </c>
      <c r="K194" s="12" t="s">
        <v>12608</v>
      </c>
    </row>
    <row r="195" spans="1:11" ht="15.75" customHeight="1">
      <c r="A195" s="12">
        <v>28329470</v>
      </c>
      <c r="B195" s="12" t="s">
        <v>12667</v>
      </c>
      <c r="C195" s="12" t="s">
        <v>12668</v>
      </c>
      <c r="D195" s="12" t="s">
        <v>12669</v>
      </c>
      <c r="E195" s="12" t="s">
        <v>12670</v>
      </c>
      <c r="F195" s="12" t="s">
        <v>12671</v>
      </c>
      <c r="G195" s="12">
        <v>2017</v>
      </c>
      <c r="H195" s="70">
        <v>42817</v>
      </c>
    </row>
    <row r="196" spans="1:11" ht="15.75" customHeight="1">
      <c r="A196" s="12">
        <v>27855081</v>
      </c>
      <c r="B196" s="12" t="s">
        <v>12766</v>
      </c>
      <c r="C196" s="12" t="s">
        <v>12767</v>
      </c>
      <c r="D196" s="12" t="s">
        <v>12768</v>
      </c>
      <c r="E196" s="12" t="s">
        <v>6566</v>
      </c>
      <c r="F196" s="12" t="s">
        <v>1128</v>
      </c>
      <c r="G196" s="12">
        <v>2017</v>
      </c>
      <c r="H196" s="70">
        <v>42692</v>
      </c>
      <c r="I196" s="12" t="s">
        <v>12769</v>
      </c>
      <c r="K196" s="12" t="s">
        <v>12770</v>
      </c>
    </row>
    <row r="197" spans="1:11" ht="15.75" customHeight="1">
      <c r="A197" s="12">
        <v>28094551</v>
      </c>
      <c r="B197" s="12" t="s">
        <v>12809</v>
      </c>
      <c r="C197" s="12" t="s">
        <v>12810</v>
      </c>
      <c r="D197" s="12" t="s">
        <v>12811</v>
      </c>
      <c r="E197" s="12" t="s">
        <v>7441</v>
      </c>
      <c r="F197" s="12" t="s">
        <v>12812</v>
      </c>
      <c r="G197" s="12">
        <v>2017</v>
      </c>
      <c r="H197" s="70">
        <v>42753</v>
      </c>
      <c r="K197" s="12" t="s">
        <v>12813</v>
      </c>
    </row>
    <row r="198" spans="1:11" ht="15.75" customHeight="1">
      <c r="A198" s="12">
        <v>28223970</v>
      </c>
      <c r="B198" s="12" t="s">
        <v>12858</v>
      </c>
      <c r="C198" s="12" t="s">
        <v>12859</v>
      </c>
      <c r="D198" s="12" t="s">
        <v>12860</v>
      </c>
      <c r="E198" s="12" t="s">
        <v>6265</v>
      </c>
      <c r="F198" s="12" t="s">
        <v>566</v>
      </c>
      <c r="G198" s="12">
        <v>2017</v>
      </c>
      <c r="H198" s="70">
        <v>42789</v>
      </c>
      <c r="I198" s="12" t="s">
        <v>12861</v>
      </c>
      <c r="K198" s="12" t="s">
        <v>12862</v>
      </c>
    </row>
    <row r="199" spans="1:11" ht="15.75" customHeight="1">
      <c r="A199" s="12">
        <v>28261569</v>
      </c>
      <c r="B199" s="12" t="s">
        <v>12897</v>
      </c>
      <c r="C199" s="12" t="s">
        <v>12898</v>
      </c>
      <c r="D199" s="12" t="s">
        <v>12899</v>
      </c>
      <c r="E199" s="12" t="s">
        <v>12900</v>
      </c>
      <c r="F199" s="12" t="s">
        <v>559</v>
      </c>
      <c r="G199" s="12">
        <v>2017</v>
      </c>
      <c r="H199" s="70">
        <v>42801</v>
      </c>
      <c r="I199" s="12" t="s">
        <v>12901</v>
      </c>
      <c r="K199" s="12" t="s">
        <v>12902</v>
      </c>
    </row>
    <row r="200" spans="1:11" ht="15.75" customHeight="1">
      <c r="A200" s="12">
        <v>28290950</v>
      </c>
      <c r="B200" s="12" t="s">
        <v>13032</v>
      </c>
      <c r="C200" s="12" t="s">
        <v>13033</v>
      </c>
      <c r="D200" s="12" t="s">
        <v>13034</v>
      </c>
      <c r="E200" s="12" t="s">
        <v>13035</v>
      </c>
      <c r="F200" s="12" t="s">
        <v>8860</v>
      </c>
      <c r="G200" s="12">
        <v>2017</v>
      </c>
      <c r="H200" s="70">
        <v>42809</v>
      </c>
      <c r="K200" s="12" t="s">
        <v>13036</v>
      </c>
    </row>
    <row r="201" spans="1:11" ht="15.75" customHeight="1">
      <c r="A201" s="12">
        <v>28350843</v>
      </c>
      <c r="B201" s="12" t="s">
        <v>13096</v>
      </c>
      <c r="C201" s="12" t="s">
        <v>13097</v>
      </c>
      <c r="D201" s="12" t="s">
        <v>13098</v>
      </c>
      <c r="E201" s="12" t="s">
        <v>13099</v>
      </c>
      <c r="F201" s="12" t="s">
        <v>2168</v>
      </c>
      <c r="G201" s="12">
        <v>2017</v>
      </c>
      <c r="H201" s="70">
        <v>42823</v>
      </c>
      <c r="I201" s="12" t="s">
        <v>13100</v>
      </c>
      <c r="K201" s="12" t="s">
        <v>13101</v>
      </c>
    </row>
    <row r="202" spans="1:11" ht="15.75" customHeight="1">
      <c r="A202" s="12">
        <v>28002109</v>
      </c>
      <c r="B202" s="12" t="s">
        <v>13124</v>
      </c>
      <c r="C202" s="12" t="s">
        <v>13125</v>
      </c>
      <c r="D202" s="12" t="s">
        <v>13126</v>
      </c>
      <c r="E202" s="12" t="s">
        <v>13127</v>
      </c>
      <c r="F202" s="12" t="s">
        <v>3157</v>
      </c>
      <c r="G202" s="12">
        <v>2017</v>
      </c>
      <c r="H202" s="70">
        <v>42726</v>
      </c>
      <c r="K202" s="12" t="s">
        <v>13128</v>
      </c>
    </row>
    <row r="203" spans="1:11" ht="15.75" customHeight="1">
      <c r="A203" s="12">
        <v>28282645</v>
      </c>
      <c r="B203" s="12" t="s">
        <v>13144</v>
      </c>
      <c r="C203" s="12" t="s">
        <v>13145</v>
      </c>
      <c r="D203" s="12" t="s">
        <v>13146</v>
      </c>
      <c r="E203" s="12" t="s">
        <v>83</v>
      </c>
      <c r="F203" s="12" t="s">
        <v>128</v>
      </c>
      <c r="G203" s="12">
        <v>2017</v>
      </c>
      <c r="H203" s="70">
        <v>42805</v>
      </c>
      <c r="K203" s="12" t="s">
        <v>13147</v>
      </c>
    </row>
    <row r="204" spans="1:11" ht="15.75" customHeight="1">
      <c r="A204" s="12">
        <v>28377334</v>
      </c>
      <c r="B204" s="12" t="s">
        <v>13164</v>
      </c>
      <c r="C204" s="12" t="s">
        <v>13165</v>
      </c>
      <c r="D204" s="12" t="s">
        <v>13166</v>
      </c>
      <c r="E204" s="12" t="s">
        <v>13167</v>
      </c>
      <c r="F204" s="12" t="s">
        <v>4391</v>
      </c>
      <c r="G204" s="12">
        <v>2017</v>
      </c>
      <c r="H204" s="70">
        <v>42831</v>
      </c>
      <c r="K204" s="12" t="s">
        <v>13168</v>
      </c>
    </row>
    <row r="205" spans="1:11" ht="15.75" customHeight="1">
      <c r="A205" s="12">
        <v>29253450</v>
      </c>
      <c r="B205" s="12" t="s">
        <v>13186</v>
      </c>
      <c r="C205" s="12" t="s">
        <v>13187</v>
      </c>
      <c r="D205" s="12" t="s">
        <v>13188</v>
      </c>
      <c r="E205" s="12" t="s">
        <v>9583</v>
      </c>
      <c r="F205" s="12" t="s">
        <v>13189</v>
      </c>
      <c r="G205" s="12">
        <v>2017</v>
      </c>
      <c r="H205" s="70">
        <v>43088</v>
      </c>
      <c r="K205" s="12" t="s">
        <v>13190</v>
      </c>
    </row>
    <row r="206" spans="1:11" ht="15.75" customHeight="1">
      <c r="A206" s="12">
        <v>27835064</v>
      </c>
      <c r="B206" s="12" t="s">
        <v>13196</v>
      </c>
      <c r="C206" s="12" t="s">
        <v>13197</v>
      </c>
      <c r="D206" s="12" t="s">
        <v>13198</v>
      </c>
      <c r="E206" s="12" t="s">
        <v>13199</v>
      </c>
      <c r="F206" s="12" t="s">
        <v>4942</v>
      </c>
      <c r="G206" s="12">
        <v>2017</v>
      </c>
      <c r="H206" s="70">
        <v>42686</v>
      </c>
      <c r="I206" s="12" t="s">
        <v>13200</v>
      </c>
      <c r="K206" s="12" t="s">
        <v>13201</v>
      </c>
    </row>
    <row r="207" spans="1:11" ht="15.75" customHeight="1">
      <c r="A207" s="12">
        <v>28100498</v>
      </c>
      <c r="B207" s="12" t="s">
        <v>13214</v>
      </c>
      <c r="C207" s="12" t="s">
        <v>13215</v>
      </c>
      <c r="D207" s="12" t="s">
        <v>13216</v>
      </c>
      <c r="E207" s="12" t="s">
        <v>12465</v>
      </c>
      <c r="F207" s="12" t="s">
        <v>1690</v>
      </c>
      <c r="G207" s="12">
        <v>2017</v>
      </c>
      <c r="H207" s="70">
        <v>42755</v>
      </c>
      <c r="I207" s="12" t="s">
        <v>13217</v>
      </c>
      <c r="K207" s="12" t="s">
        <v>13218</v>
      </c>
    </row>
    <row r="208" spans="1:11" ht="15.75" customHeight="1">
      <c r="A208" s="12">
        <v>28228394</v>
      </c>
      <c r="B208" s="12" t="s">
        <v>13219</v>
      </c>
      <c r="C208" s="12" t="s">
        <v>13220</v>
      </c>
      <c r="D208" s="12" t="s">
        <v>13221</v>
      </c>
      <c r="E208" s="12" t="s">
        <v>13222</v>
      </c>
      <c r="F208" s="12" t="s">
        <v>1690</v>
      </c>
      <c r="G208" s="12">
        <v>2017</v>
      </c>
      <c r="H208" s="70">
        <v>42790</v>
      </c>
      <c r="I208" s="12" t="s">
        <v>13223</v>
      </c>
      <c r="K208" s="12" t="s">
        <v>13224</v>
      </c>
    </row>
    <row r="209" spans="1:11" ht="15.75" customHeight="1">
      <c r="A209" s="12">
        <v>28438125</v>
      </c>
      <c r="B209" s="12" t="s">
        <v>13285</v>
      </c>
      <c r="C209" s="12" t="s">
        <v>13286</v>
      </c>
      <c r="D209" s="12" t="s">
        <v>13287</v>
      </c>
      <c r="E209" s="12" t="s">
        <v>10273</v>
      </c>
      <c r="F209" s="12" t="s">
        <v>1255</v>
      </c>
      <c r="G209" s="12">
        <v>2017</v>
      </c>
      <c r="H209" s="70">
        <v>42851</v>
      </c>
      <c r="I209" s="12" t="s">
        <v>13288</v>
      </c>
      <c r="K209" s="12" t="s">
        <v>13289</v>
      </c>
    </row>
    <row r="210" spans="1:11" ht="15.75" customHeight="1">
      <c r="A210" s="12">
        <v>27502694</v>
      </c>
      <c r="B210" s="12" t="s">
        <v>13319</v>
      </c>
      <c r="C210" s="12" t="s">
        <v>13320</v>
      </c>
      <c r="D210" s="12" t="s">
        <v>13321</v>
      </c>
      <c r="E210" s="12" t="s">
        <v>13322</v>
      </c>
      <c r="F210" s="12" t="s">
        <v>251</v>
      </c>
      <c r="G210" s="12">
        <v>2017</v>
      </c>
      <c r="H210" s="70">
        <v>42592</v>
      </c>
      <c r="K210" s="12" t="s">
        <v>13323</v>
      </c>
    </row>
    <row r="211" spans="1:11" ht="15.75" customHeight="1">
      <c r="A211" s="12">
        <v>28425301</v>
      </c>
      <c r="B211" s="12" t="s">
        <v>13399</v>
      </c>
      <c r="C211" s="12" t="s">
        <v>13400</v>
      </c>
      <c r="D211" s="12" t="s">
        <v>13401</v>
      </c>
      <c r="E211" s="12" t="s">
        <v>13402</v>
      </c>
      <c r="F211" s="12" t="s">
        <v>13403</v>
      </c>
      <c r="G211" s="12">
        <v>2017</v>
      </c>
      <c r="H211" s="70">
        <v>42846</v>
      </c>
      <c r="K211" s="12" t="s">
        <v>13404</v>
      </c>
    </row>
    <row r="212" spans="1:11" ht="15.75" customHeight="1">
      <c r="A212" s="12">
        <v>28469158</v>
      </c>
      <c r="B212" s="12" t="s">
        <v>13447</v>
      </c>
      <c r="C212" s="12" t="s">
        <v>13448</v>
      </c>
      <c r="D212" s="12" t="s">
        <v>13449</v>
      </c>
      <c r="E212" s="12" t="s">
        <v>10932</v>
      </c>
      <c r="F212" s="12" t="s">
        <v>7282</v>
      </c>
      <c r="G212" s="12">
        <v>2017</v>
      </c>
      <c r="H212" s="70">
        <v>42860</v>
      </c>
      <c r="I212" s="12" t="s">
        <v>13450</v>
      </c>
      <c r="K212" s="12" t="s">
        <v>13451</v>
      </c>
    </row>
    <row r="213" spans="1:11" ht="15.75" customHeight="1">
      <c r="A213" s="12">
        <v>27986968</v>
      </c>
      <c r="B213" s="12" t="s">
        <v>13575</v>
      </c>
      <c r="C213" s="12" t="s">
        <v>13576</v>
      </c>
      <c r="D213" s="12" t="s">
        <v>13577</v>
      </c>
      <c r="E213" s="12" t="s">
        <v>13578</v>
      </c>
      <c r="F213" s="12" t="s">
        <v>251</v>
      </c>
      <c r="G213" s="12">
        <v>2017</v>
      </c>
      <c r="H213" s="70">
        <v>42722</v>
      </c>
      <c r="I213" s="12" t="s">
        <v>13579</v>
      </c>
      <c r="K213" s="12" t="s">
        <v>13580</v>
      </c>
    </row>
    <row r="214" spans="1:11" ht="15.75" customHeight="1">
      <c r="A214" s="12">
        <v>28189786</v>
      </c>
      <c r="B214" s="12" t="s">
        <v>13593</v>
      </c>
      <c r="C214" s="12" t="s">
        <v>13594</v>
      </c>
      <c r="D214" s="12" t="s">
        <v>13595</v>
      </c>
      <c r="E214" s="12" t="s">
        <v>9356</v>
      </c>
      <c r="F214" s="12" t="s">
        <v>841</v>
      </c>
      <c r="G214" s="12">
        <v>2017</v>
      </c>
      <c r="H214" s="70">
        <v>42779</v>
      </c>
      <c r="K214" s="12" t="s">
        <v>13596</v>
      </c>
    </row>
    <row r="215" spans="1:11" ht="15.75" customHeight="1">
      <c r="A215" s="12">
        <v>28461392</v>
      </c>
      <c r="B215" s="12" t="s">
        <v>13836</v>
      </c>
      <c r="C215" s="12" t="s">
        <v>13837</v>
      </c>
      <c r="D215" s="12" t="s">
        <v>13838</v>
      </c>
      <c r="E215" s="12" t="s">
        <v>9513</v>
      </c>
      <c r="F215" s="12" t="s">
        <v>90</v>
      </c>
      <c r="G215" s="12">
        <v>2017</v>
      </c>
      <c r="H215" s="70">
        <v>42858</v>
      </c>
      <c r="I215" s="12" t="s">
        <v>13839</v>
      </c>
      <c r="K215" s="12" t="s">
        <v>13840</v>
      </c>
    </row>
    <row r="216" spans="1:11" ht="15.75" customHeight="1">
      <c r="A216" s="12">
        <v>28588068</v>
      </c>
      <c r="B216" s="12" t="s">
        <v>13852</v>
      </c>
      <c r="C216" s="12" t="s">
        <v>13853</v>
      </c>
      <c r="D216" s="12" t="s">
        <v>13854</v>
      </c>
      <c r="E216" s="12" t="s">
        <v>13855</v>
      </c>
      <c r="F216" s="12" t="s">
        <v>3220</v>
      </c>
      <c r="G216" s="12">
        <v>2017</v>
      </c>
      <c r="H216" s="70">
        <v>42894</v>
      </c>
      <c r="I216" s="12" t="s">
        <v>13856</v>
      </c>
      <c r="K216" s="12" t="s">
        <v>13857</v>
      </c>
    </row>
    <row r="217" spans="1:11" ht="15.75" customHeight="1">
      <c r="A217" s="12">
        <v>28593794</v>
      </c>
      <c r="B217" s="12" t="s">
        <v>13858</v>
      </c>
      <c r="C217" s="12" t="s">
        <v>13859</v>
      </c>
      <c r="D217" s="12" t="s">
        <v>13860</v>
      </c>
      <c r="E217" s="12" t="s">
        <v>4518</v>
      </c>
      <c r="F217" s="12" t="s">
        <v>4078</v>
      </c>
      <c r="G217" s="12">
        <v>2017</v>
      </c>
      <c r="H217" s="70">
        <v>42895</v>
      </c>
      <c r="K217" s="12" t="s">
        <v>13861</v>
      </c>
    </row>
    <row r="218" spans="1:11" ht="15.75" customHeight="1">
      <c r="A218" s="12">
        <v>28608794</v>
      </c>
      <c r="B218" s="12" t="s">
        <v>13879</v>
      </c>
      <c r="C218" s="12" t="s">
        <v>13880</v>
      </c>
      <c r="D218" s="12" t="s">
        <v>13881</v>
      </c>
      <c r="E218" s="12" t="s">
        <v>2693</v>
      </c>
      <c r="F218" s="12" t="s">
        <v>128</v>
      </c>
      <c r="G218" s="12">
        <v>2017</v>
      </c>
      <c r="H218" s="70">
        <v>42900</v>
      </c>
      <c r="K218" s="12" t="s">
        <v>13882</v>
      </c>
    </row>
    <row r="219" spans="1:11" ht="15.75" customHeight="1">
      <c r="A219" s="12">
        <v>28717267</v>
      </c>
      <c r="B219" s="12" t="s">
        <v>13898</v>
      </c>
      <c r="C219" s="12" t="s">
        <v>13899</v>
      </c>
      <c r="D219" s="12" t="s">
        <v>13900</v>
      </c>
      <c r="E219" s="12" t="s">
        <v>13901</v>
      </c>
      <c r="F219" s="12" t="s">
        <v>13902</v>
      </c>
      <c r="G219" s="12">
        <v>2017</v>
      </c>
      <c r="H219" s="70">
        <v>42935</v>
      </c>
      <c r="I219" s="12" t="s">
        <v>13903</v>
      </c>
      <c r="K219" s="12" t="s">
        <v>13904</v>
      </c>
    </row>
    <row r="220" spans="1:11" ht="15.75" customHeight="1">
      <c r="A220" s="12">
        <v>28698342</v>
      </c>
      <c r="B220" s="12" t="s">
        <v>13969</v>
      </c>
      <c r="C220" s="12" t="s">
        <v>13970</v>
      </c>
      <c r="D220" s="12" t="s">
        <v>13971</v>
      </c>
      <c r="E220" s="12" t="s">
        <v>6800</v>
      </c>
      <c r="F220" s="12" t="s">
        <v>204</v>
      </c>
      <c r="G220" s="12">
        <v>2017</v>
      </c>
      <c r="H220" s="70">
        <v>42929</v>
      </c>
      <c r="I220" s="12" t="s">
        <v>13972</v>
      </c>
      <c r="K220" s="12" t="s">
        <v>13973</v>
      </c>
    </row>
    <row r="221" spans="1:11" ht="15.75" customHeight="1">
      <c r="A221" s="12">
        <v>28838074</v>
      </c>
      <c r="B221" s="12" t="s">
        <v>13987</v>
      </c>
      <c r="C221" s="12" t="s">
        <v>13988</v>
      </c>
      <c r="D221" s="12" t="s">
        <v>13989</v>
      </c>
      <c r="E221" s="12" t="s">
        <v>295</v>
      </c>
      <c r="F221" s="12" t="s">
        <v>1115</v>
      </c>
      <c r="G221" s="12">
        <v>2017</v>
      </c>
      <c r="H221" s="70">
        <v>42973</v>
      </c>
      <c r="I221" s="12" t="s">
        <v>13990</v>
      </c>
      <c r="K221" s="12" t="s">
        <v>13991</v>
      </c>
    </row>
    <row r="222" spans="1:11" ht="15.75" customHeight="1">
      <c r="A222" s="12">
        <v>28505248</v>
      </c>
      <c r="B222" s="12" t="s">
        <v>14055</v>
      </c>
      <c r="C222" s="12" t="s">
        <v>14056</v>
      </c>
      <c r="D222" s="12" t="s">
        <v>14057</v>
      </c>
      <c r="E222" s="12" t="s">
        <v>7441</v>
      </c>
      <c r="F222" s="12" t="s">
        <v>2860</v>
      </c>
      <c r="G222" s="12">
        <v>2017</v>
      </c>
      <c r="H222" s="70">
        <v>42871</v>
      </c>
      <c r="K222" s="12" t="s">
        <v>14058</v>
      </c>
    </row>
    <row r="223" spans="1:11" ht="15.75" customHeight="1">
      <c r="A223" s="12">
        <v>28475737</v>
      </c>
      <c r="B223" s="12" t="s">
        <v>14083</v>
      </c>
      <c r="C223" s="12" t="s">
        <v>14084</v>
      </c>
      <c r="D223" s="12" t="s">
        <v>14085</v>
      </c>
      <c r="E223" s="12" t="s">
        <v>14086</v>
      </c>
      <c r="F223" s="12" t="s">
        <v>11453</v>
      </c>
      <c r="G223" s="12">
        <v>2017</v>
      </c>
      <c r="H223" s="70">
        <v>42861</v>
      </c>
      <c r="K223" s="12" t="s">
        <v>14087</v>
      </c>
    </row>
    <row r="224" spans="1:11" ht="15.75" customHeight="1">
      <c r="A224" s="12">
        <v>28476331</v>
      </c>
      <c r="B224" s="12" t="s">
        <v>14088</v>
      </c>
      <c r="C224" s="12" t="s">
        <v>14089</v>
      </c>
      <c r="D224" s="12" t="s">
        <v>14090</v>
      </c>
      <c r="E224" s="12" t="s">
        <v>14091</v>
      </c>
      <c r="F224" s="12" t="s">
        <v>605</v>
      </c>
      <c r="G224" s="12">
        <v>2017</v>
      </c>
      <c r="H224" s="70">
        <v>42862</v>
      </c>
      <c r="K224" s="12" t="s">
        <v>14092</v>
      </c>
    </row>
    <row r="225" spans="1:11" ht="15.75" customHeight="1">
      <c r="A225" s="12">
        <v>28854672</v>
      </c>
      <c r="B225" s="12" t="s">
        <v>14118</v>
      </c>
      <c r="C225" s="12" t="s">
        <v>14119</v>
      </c>
      <c r="D225" s="12" t="s">
        <v>14120</v>
      </c>
      <c r="E225" s="12" t="s">
        <v>14121</v>
      </c>
      <c r="F225" s="12" t="s">
        <v>1898</v>
      </c>
      <c r="G225" s="12">
        <v>2017</v>
      </c>
      <c r="H225" s="70">
        <v>42979</v>
      </c>
      <c r="K225" s="12" t="s">
        <v>14122</v>
      </c>
    </row>
    <row r="226" spans="1:11" ht="15.75" customHeight="1">
      <c r="A226" s="12">
        <v>28361246</v>
      </c>
      <c r="B226" s="12" t="s">
        <v>14197</v>
      </c>
      <c r="C226" s="12" t="s">
        <v>14198</v>
      </c>
      <c r="D226" s="12" t="s">
        <v>14199</v>
      </c>
      <c r="E226" s="12" t="s">
        <v>14200</v>
      </c>
      <c r="F226" s="12" t="s">
        <v>1276</v>
      </c>
      <c r="G226" s="12">
        <v>2017</v>
      </c>
      <c r="H226" s="70">
        <v>42826</v>
      </c>
      <c r="I226" s="12" t="s">
        <v>14201</v>
      </c>
      <c r="K226" s="12" t="s">
        <v>14202</v>
      </c>
    </row>
    <row r="227" spans="1:11" ht="15.75" customHeight="1">
      <c r="A227" s="12">
        <v>28741188</v>
      </c>
      <c r="B227" s="12" t="s">
        <v>14236</v>
      </c>
      <c r="C227" s="12" t="s">
        <v>14237</v>
      </c>
      <c r="D227" s="12" t="s">
        <v>14238</v>
      </c>
      <c r="E227" s="12" t="s">
        <v>12213</v>
      </c>
      <c r="F227" s="12" t="s">
        <v>4635</v>
      </c>
      <c r="G227" s="12">
        <v>2017</v>
      </c>
      <c r="H227" s="70">
        <v>42942</v>
      </c>
      <c r="K227" s="12" t="s">
        <v>14239</v>
      </c>
    </row>
    <row r="228" spans="1:11" ht="15.75" customHeight="1">
      <c r="A228" s="12">
        <v>28899468</v>
      </c>
      <c r="B228" s="12" t="s">
        <v>14274</v>
      </c>
      <c r="C228" s="12" t="s">
        <v>14275</v>
      </c>
      <c r="D228" s="12" t="s">
        <v>14276</v>
      </c>
      <c r="E228" s="12" t="s">
        <v>14277</v>
      </c>
      <c r="F228" s="12" t="s">
        <v>14278</v>
      </c>
      <c r="G228" s="12">
        <v>2017</v>
      </c>
      <c r="H228" s="70">
        <v>42992</v>
      </c>
      <c r="I228" s="12" t="s">
        <v>14279</v>
      </c>
      <c r="K228" s="12" t="s">
        <v>14280</v>
      </c>
    </row>
    <row r="229" spans="1:11" ht="15.75" customHeight="1">
      <c r="A229" s="12">
        <v>28923817</v>
      </c>
      <c r="B229" s="12" t="s">
        <v>14281</v>
      </c>
      <c r="C229" s="12" t="s">
        <v>14282</v>
      </c>
      <c r="D229" s="12" t="s">
        <v>14283</v>
      </c>
      <c r="E229" s="12" t="s">
        <v>14284</v>
      </c>
      <c r="F229" s="12" t="s">
        <v>14285</v>
      </c>
      <c r="G229" s="12">
        <v>2017</v>
      </c>
      <c r="H229" s="70">
        <v>42998</v>
      </c>
      <c r="I229" s="12" t="s">
        <v>14286</v>
      </c>
      <c r="J229" s="12" t="s">
        <v>14287</v>
      </c>
      <c r="K229" s="12" t="s">
        <v>14288</v>
      </c>
    </row>
    <row r="230" spans="1:11" ht="15.75" customHeight="1">
      <c r="A230" s="12">
        <v>28937705</v>
      </c>
      <c r="B230" s="12" t="s">
        <v>14352</v>
      </c>
      <c r="C230" s="12" t="s">
        <v>14353</v>
      </c>
      <c r="D230" s="12" t="s">
        <v>14354</v>
      </c>
      <c r="E230" s="12" t="s">
        <v>14355</v>
      </c>
      <c r="F230" s="12" t="s">
        <v>376</v>
      </c>
      <c r="G230" s="12">
        <v>2017</v>
      </c>
      <c r="H230" s="70">
        <v>43001</v>
      </c>
      <c r="I230" s="12" t="s">
        <v>14356</v>
      </c>
      <c r="K230" s="12" t="s">
        <v>14357</v>
      </c>
    </row>
    <row r="231" spans="1:11" ht="15.75" customHeight="1">
      <c r="A231" s="12">
        <v>28830076</v>
      </c>
      <c r="B231" s="12" t="s">
        <v>14378</v>
      </c>
      <c r="C231" s="12" t="s">
        <v>14379</v>
      </c>
      <c r="D231" s="12" t="s">
        <v>14380</v>
      </c>
      <c r="E231" s="12" t="s">
        <v>4518</v>
      </c>
      <c r="F231" s="12" t="s">
        <v>2860</v>
      </c>
      <c r="G231" s="12">
        <v>2017</v>
      </c>
      <c r="H231" s="70">
        <v>42971</v>
      </c>
      <c r="K231" s="12" t="s">
        <v>14381</v>
      </c>
    </row>
    <row r="232" spans="1:11" ht="15.75" customHeight="1">
      <c r="A232" s="12">
        <v>28444417</v>
      </c>
      <c r="B232" s="12" t="s">
        <v>14421</v>
      </c>
      <c r="C232" s="12" t="s">
        <v>14422</v>
      </c>
      <c r="D232" s="12" t="s">
        <v>14423</v>
      </c>
      <c r="E232" s="12" t="s">
        <v>9987</v>
      </c>
      <c r="F232" s="12" t="s">
        <v>574</v>
      </c>
      <c r="G232" s="12">
        <v>2017</v>
      </c>
      <c r="H232" s="70">
        <v>42852</v>
      </c>
      <c r="I232" s="12" t="s">
        <v>14424</v>
      </c>
      <c r="K232" s="12" t="s">
        <v>14425</v>
      </c>
    </row>
    <row r="233" spans="1:11" ht="15.75" customHeight="1">
      <c r="A233" s="12">
        <v>28784680</v>
      </c>
      <c r="B233" s="12" t="s">
        <v>14444</v>
      </c>
      <c r="C233" s="12" t="s">
        <v>14445</v>
      </c>
      <c r="D233" s="12" t="s">
        <v>14446</v>
      </c>
      <c r="E233" s="12" t="s">
        <v>14447</v>
      </c>
      <c r="F233" s="12" t="s">
        <v>1128</v>
      </c>
      <c r="G233" s="12">
        <v>2017</v>
      </c>
      <c r="H233" s="70">
        <v>42956</v>
      </c>
      <c r="I233" s="12" t="s">
        <v>14448</v>
      </c>
      <c r="K233" s="12" t="s">
        <v>14449</v>
      </c>
    </row>
    <row r="234" spans="1:11" ht="15.75" customHeight="1">
      <c r="A234" s="12">
        <v>28973037</v>
      </c>
      <c r="B234" s="12" t="s">
        <v>14488</v>
      </c>
      <c r="C234" s="12" t="s">
        <v>14489</v>
      </c>
      <c r="D234" s="12" t="s">
        <v>14490</v>
      </c>
      <c r="E234" s="12" t="s">
        <v>6148</v>
      </c>
      <c r="F234" s="12" t="s">
        <v>2168</v>
      </c>
      <c r="G234" s="12">
        <v>2017</v>
      </c>
      <c r="H234" s="70">
        <v>43012</v>
      </c>
      <c r="I234" s="12" t="s">
        <v>14491</v>
      </c>
      <c r="K234" s="12" t="s">
        <v>14492</v>
      </c>
    </row>
    <row r="235" spans="1:11" ht="15.75" customHeight="1">
      <c r="A235" s="12">
        <v>28855311</v>
      </c>
      <c r="B235" s="12" t="s">
        <v>14522</v>
      </c>
      <c r="C235" s="12" t="s">
        <v>14523</v>
      </c>
      <c r="D235" s="12" t="s">
        <v>14524</v>
      </c>
      <c r="E235" s="12" t="s">
        <v>14525</v>
      </c>
      <c r="F235" s="12" t="s">
        <v>1295</v>
      </c>
      <c r="G235" s="12">
        <v>2017</v>
      </c>
      <c r="H235" s="70">
        <v>42979</v>
      </c>
      <c r="I235" s="12" t="s">
        <v>14526</v>
      </c>
      <c r="J235" s="12" t="s">
        <v>14527</v>
      </c>
      <c r="K235" s="12" t="s">
        <v>14528</v>
      </c>
    </row>
    <row r="236" spans="1:11" ht="15.75" customHeight="1">
      <c r="A236" s="12">
        <v>28502874</v>
      </c>
      <c r="B236" s="12" t="s">
        <v>14572</v>
      </c>
      <c r="C236" s="12" t="s">
        <v>14573</v>
      </c>
      <c r="D236" s="12" t="s">
        <v>14574</v>
      </c>
      <c r="E236" s="12" t="s">
        <v>14575</v>
      </c>
      <c r="F236" s="12" t="s">
        <v>14576</v>
      </c>
      <c r="G236" s="12">
        <v>2017</v>
      </c>
      <c r="H236" s="70">
        <v>42871</v>
      </c>
      <c r="K236" s="12" t="s">
        <v>14577</v>
      </c>
    </row>
    <row r="237" spans="1:11" ht="15.75" customHeight="1">
      <c r="A237" s="12">
        <v>28639162</v>
      </c>
      <c r="B237" s="12" t="s">
        <v>14588</v>
      </c>
      <c r="C237" s="12" t="s">
        <v>14589</v>
      </c>
      <c r="D237" s="12" t="s">
        <v>14590</v>
      </c>
      <c r="E237" s="12" t="s">
        <v>14591</v>
      </c>
      <c r="F237" s="12" t="s">
        <v>1276</v>
      </c>
      <c r="G237" s="12">
        <v>2017</v>
      </c>
      <c r="H237" s="70">
        <v>42909</v>
      </c>
      <c r="I237" s="12" t="s">
        <v>14592</v>
      </c>
      <c r="K237" s="12" t="s">
        <v>14593</v>
      </c>
    </row>
    <row r="238" spans="1:11" ht="15.75" customHeight="1">
      <c r="A238" s="12">
        <v>28799270</v>
      </c>
      <c r="B238" s="12" t="s">
        <v>14606</v>
      </c>
      <c r="C238" s="12" t="s">
        <v>14607</v>
      </c>
      <c r="D238" s="12" t="s">
        <v>14608</v>
      </c>
      <c r="E238" s="12" t="s">
        <v>4748</v>
      </c>
      <c r="F238" s="12" t="s">
        <v>1465</v>
      </c>
      <c r="G238" s="12">
        <v>2017</v>
      </c>
      <c r="H238" s="70">
        <v>42959</v>
      </c>
      <c r="K238" s="12" t="s">
        <v>14609</v>
      </c>
    </row>
    <row r="239" spans="1:11" ht="15.75" customHeight="1">
      <c r="A239" s="12">
        <v>28878004</v>
      </c>
      <c r="B239" s="12" t="s">
        <v>14631</v>
      </c>
      <c r="C239" s="12" t="s">
        <v>14632</v>
      </c>
      <c r="D239" s="12" t="s">
        <v>14633</v>
      </c>
      <c r="E239" s="12" t="s">
        <v>14634</v>
      </c>
      <c r="F239" s="12" t="s">
        <v>267</v>
      </c>
      <c r="G239" s="12">
        <v>2017</v>
      </c>
      <c r="H239" s="70">
        <v>42986</v>
      </c>
      <c r="I239" s="12" t="s">
        <v>14635</v>
      </c>
      <c r="K239" s="12" t="s">
        <v>14636</v>
      </c>
    </row>
    <row r="240" spans="1:11" ht="15.75" customHeight="1">
      <c r="A240" s="12">
        <v>29125849</v>
      </c>
      <c r="B240" s="12" t="s">
        <v>14723</v>
      </c>
      <c r="C240" s="12" t="s">
        <v>14511</v>
      </c>
      <c r="D240" s="12" t="s">
        <v>14724</v>
      </c>
      <c r="E240" s="12" t="s">
        <v>14513</v>
      </c>
      <c r="F240" s="12" t="s">
        <v>2175</v>
      </c>
      <c r="G240" s="12">
        <v>2017</v>
      </c>
      <c r="H240" s="70">
        <v>43050</v>
      </c>
      <c r="I240" s="12" t="s">
        <v>14725</v>
      </c>
      <c r="K240" s="12" t="s">
        <v>14726</v>
      </c>
    </row>
    <row r="241" spans="1:11" ht="15.75" customHeight="1">
      <c r="A241" s="12">
        <v>29132441</v>
      </c>
      <c r="B241" s="12" t="s">
        <v>14727</v>
      </c>
      <c r="C241" s="12" t="s">
        <v>14728</v>
      </c>
      <c r="D241" s="12" t="s">
        <v>14729</v>
      </c>
      <c r="E241" s="12" t="s">
        <v>14730</v>
      </c>
      <c r="F241" s="12" t="s">
        <v>14731</v>
      </c>
      <c r="G241" s="12">
        <v>2017</v>
      </c>
      <c r="H241" s="70">
        <v>43054</v>
      </c>
      <c r="I241" s="12" t="s">
        <v>14732</v>
      </c>
      <c r="K241" s="12" t="s">
        <v>14733</v>
      </c>
    </row>
    <row r="242" spans="1:11" ht="15.75" customHeight="1">
      <c r="A242" s="12">
        <v>29150724</v>
      </c>
      <c r="B242" s="12" t="s">
        <v>14754</v>
      </c>
      <c r="C242" s="12" t="s">
        <v>14755</v>
      </c>
      <c r="D242" s="12" t="s">
        <v>14756</v>
      </c>
      <c r="E242" s="12" t="s">
        <v>14757</v>
      </c>
      <c r="F242" s="12" t="s">
        <v>14758</v>
      </c>
      <c r="G242" s="12">
        <v>2017</v>
      </c>
      <c r="H242" s="70">
        <v>43058</v>
      </c>
      <c r="I242" s="12" t="s">
        <v>14759</v>
      </c>
      <c r="K242" s="12" t="s">
        <v>14760</v>
      </c>
    </row>
    <row r="243" spans="1:11" ht="15.75" customHeight="1">
      <c r="A243" s="12">
        <v>29262799</v>
      </c>
      <c r="B243" s="12" t="s">
        <v>15012</v>
      </c>
      <c r="C243" s="12" t="s">
        <v>15013</v>
      </c>
      <c r="D243" s="12" t="s">
        <v>15014</v>
      </c>
      <c r="E243" s="12" t="s">
        <v>15015</v>
      </c>
      <c r="F243" s="12" t="s">
        <v>6115</v>
      </c>
      <c r="G243" s="12">
        <v>2017</v>
      </c>
      <c r="H243" s="70">
        <v>43091</v>
      </c>
      <c r="I243" s="12" t="s">
        <v>15016</v>
      </c>
      <c r="K243" s="12" t="s">
        <v>15017</v>
      </c>
    </row>
    <row r="244" spans="1:11" ht="15.75" customHeight="1">
      <c r="A244" s="12">
        <v>29040500</v>
      </c>
      <c r="B244" s="12" t="s">
        <v>15029</v>
      </c>
      <c r="C244" s="12" t="s">
        <v>15030</v>
      </c>
      <c r="D244" s="12" t="s">
        <v>15031</v>
      </c>
      <c r="E244" s="12" t="s">
        <v>15032</v>
      </c>
      <c r="F244" s="12" t="s">
        <v>2860</v>
      </c>
      <c r="G244" s="12">
        <v>2017</v>
      </c>
      <c r="H244" s="70">
        <v>43026</v>
      </c>
      <c r="K244" s="12" t="s">
        <v>15033</v>
      </c>
    </row>
    <row r="245" spans="1:11" ht="15.75" customHeight="1">
      <c r="A245" s="12">
        <v>28930567</v>
      </c>
      <c r="B245" s="12" t="s">
        <v>15102</v>
      </c>
      <c r="C245" s="12" t="s">
        <v>15103</v>
      </c>
      <c r="D245" s="12" t="s">
        <v>15104</v>
      </c>
      <c r="E245" s="12" t="s">
        <v>15105</v>
      </c>
      <c r="F245" s="12" t="s">
        <v>15106</v>
      </c>
      <c r="G245" s="12">
        <v>2018</v>
      </c>
      <c r="H245" s="70">
        <v>42999</v>
      </c>
      <c r="K245" s="12" t="s">
        <v>15107</v>
      </c>
    </row>
    <row r="246" spans="1:11" ht="15.75" customHeight="1">
      <c r="A246" s="12">
        <v>29232584</v>
      </c>
      <c r="B246" s="12" t="s">
        <v>15164</v>
      </c>
      <c r="C246" s="12" t="s">
        <v>15165</v>
      </c>
      <c r="D246" s="12" t="s">
        <v>15166</v>
      </c>
      <c r="E246" s="12" t="s">
        <v>15167</v>
      </c>
      <c r="F246" s="12" t="s">
        <v>8937</v>
      </c>
      <c r="G246" s="12">
        <v>2018</v>
      </c>
      <c r="H246" s="70">
        <v>43082</v>
      </c>
      <c r="K246" s="12" t="s">
        <v>15168</v>
      </c>
    </row>
    <row r="247" spans="1:11" ht="15.75" customHeight="1">
      <c r="A247" s="12">
        <v>29240635</v>
      </c>
      <c r="B247" s="12" t="s">
        <v>15169</v>
      </c>
      <c r="C247" s="12" t="s">
        <v>15170</v>
      </c>
      <c r="D247" s="12" t="s">
        <v>15171</v>
      </c>
      <c r="E247" s="12" t="s">
        <v>13001</v>
      </c>
      <c r="F247" s="12" t="s">
        <v>128</v>
      </c>
      <c r="G247" s="12">
        <v>2018</v>
      </c>
      <c r="H247" s="70">
        <v>43084</v>
      </c>
      <c r="K247" s="12" t="s">
        <v>15172</v>
      </c>
    </row>
    <row r="248" spans="1:11" ht="15.75" customHeight="1">
      <c r="A248" s="12">
        <v>29264970</v>
      </c>
      <c r="B248" s="12" t="s">
        <v>15180</v>
      </c>
      <c r="C248" s="12" t="s">
        <v>15181</v>
      </c>
      <c r="D248" s="12" t="s">
        <v>15182</v>
      </c>
      <c r="E248" s="12" t="s">
        <v>4033</v>
      </c>
      <c r="F248" s="12" t="s">
        <v>11426</v>
      </c>
      <c r="G248" s="12">
        <v>2018</v>
      </c>
      <c r="H248" s="70">
        <v>43091</v>
      </c>
      <c r="K248" s="12" t="s">
        <v>15183</v>
      </c>
    </row>
    <row r="249" spans="1:11" ht="15.75" customHeight="1">
      <c r="A249" s="12">
        <v>29692244</v>
      </c>
      <c r="B249" s="12" t="s">
        <v>15219</v>
      </c>
      <c r="C249" s="12" t="s">
        <v>15220</v>
      </c>
      <c r="D249" s="12" t="s">
        <v>15221</v>
      </c>
      <c r="E249" s="12" t="s">
        <v>15222</v>
      </c>
      <c r="F249" s="12" t="s">
        <v>15223</v>
      </c>
      <c r="G249" s="12">
        <v>2018</v>
      </c>
      <c r="H249" s="70">
        <v>43216</v>
      </c>
      <c r="K249" s="12" t="s">
        <v>15224</v>
      </c>
    </row>
    <row r="250" spans="1:11" ht="15.75" customHeight="1">
      <c r="A250" s="12">
        <v>30532107</v>
      </c>
      <c r="B250" s="12" t="s">
        <v>15270</v>
      </c>
      <c r="C250" s="12" t="s">
        <v>15271</v>
      </c>
      <c r="D250" s="12" t="s">
        <v>15272</v>
      </c>
      <c r="E250" s="12" t="s">
        <v>15273</v>
      </c>
      <c r="F250" s="12" t="s">
        <v>15274</v>
      </c>
      <c r="G250" s="12">
        <v>2018</v>
      </c>
      <c r="H250" s="70">
        <v>43446</v>
      </c>
      <c r="K250" s="12" t="s">
        <v>15275</v>
      </c>
    </row>
    <row r="251" spans="1:11" ht="15.75" customHeight="1">
      <c r="A251" s="12">
        <v>29123027</v>
      </c>
      <c r="B251" s="12" t="s">
        <v>15297</v>
      </c>
      <c r="C251" s="12" t="s">
        <v>15298</v>
      </c>
      <c r="D251" s="12" t="s">
        <v>15299</v>
      </c>
      <c r="E251" s="12" t="s">
        <v>15300</v>
      </c>
      <c r="F251" s="12" t="s">
        <v>1236</v>
      </c>
      <c r="G251" s="12">
        <v>2018</v>
      </c>
      <c r="H251" s="70">
        <v>43050</v>
      </c>
      <c r="I251" s="12" t="s">
        <v>15301</v>
      </c>
      <c r="K251" s="12" t="s">
        <v>15302</v>
      </c>
    </row>
    <row r="252" spans="1:11" ht="15.75" customHeight="1">
      <c r="A252" s="12">
        <v>28838352</v>
      </c>
      <c r="B252" s="12" t="s">
        <v>15378</v>
      </c>
      <c r="C252" s="12" t="s">
        <v>15379</v>
      </c>
      <c r="D252" s="12" t="s">
        <v>15380</v>
      </c>
      <c r="E252" s="12" t="s">
        <v>6724</v>
      </c>
      <c r="F252" s="12" t="s">
        <v>443</v>
      </c>
      <c r="G252" s="12">
        <v>2018</v>
      </c>
      <c r="H252" s="70">
        <v>42973</v>
      </c>
      <c r="K252" s="12" t="s">
        <v>15381</v>
      </c>
    </row>
    <row r="253" spans="1:11" ht="15.75" customHeight="1">
      <c r="A253" s="12">
        <v>29132924</v>
      </c>
      <c r="B253" s="12" t="s">
        <v>15402</v>
      </c>
      <c r="C253" s="12" t="s">
        <v>15403</v>
      </c>
      <c r="D253" s="12" t="s">
        <v>15404</v>
      </c>
      <c r="E253" s="12" t="s">
        <v>15405</v>
      </c>
      <c r="F253" s="12" t="s">
        <v>605</v>
      </c>
      <c r="G253" s="12">
        <v>2018</v>
      </c>
      <c r="H253" s="70">
        <v>43054</v>
      </c>
      <c r="K253" s="12" t="s">
        <v>15406</v>
      </c>
    </row>
    <row r="254" spans="1:11" ht="15.75" customHeight="1">
      <c r="A254" s="12">
        <v>29468197</v>
      </c>
      <c r="B254" s="12" t="s">
        <v>15490</v>
      </c>
      <c r="C254" s="12" t="s">
        <v>15491</v>
      </c>
      <c r="D254" s="12" t="s">
        <v>15492</v>
      </c>
      <c r="E254" s="12" t="s">
        <v>15493</v>
      </c>
      <c r="F254" s="12" t="s">
        <v>15494</v>
      </c>
      <c r="G254" s="12">
        <v>2018</v>
      </c>
      <c r="H254" s="70">
        <v>43154</v>
      </c>
      <c r="I254" s="12" t="s">
        <v>15495</v>
      </c>
      <c r="K254" s="12" t="s">
        <v>15496</v>
      </c>
    </row>
    <row r="255" spans="1:11" ht="15.75" customHeight="1">
      <c r="A255" s="12">
        <v>29068165</v>
      </c>
      <c r="B255" s="12" t="s">
        <v>15610</v>
      </c>
      <c r="C255" s="12" t="s">
        <v>15611</v>
      </c>
      <c r="D255" s="12" t="s">
        <v>15612</v>
      </c>
      <c r="E255" s="12" t="s">
        <v>15613</v>
      </c>
      <c r="F255" s="12" t="s">
        <v>15614</v>
      </c>
      <c r="G255" s="12">
        <v>2018</v>
      </c>
      <c r="H255" s="70">
        <v>43034</v>
      </c>
      <c r="K255" s="12" t="s">
        <v>15615</v>
      </c>
    </row>
    <row r="256" spans="1:11" ht="15.75" customHeight="1">
      <c r="A256" s="12">
        <v>29207004</v>
      </c>
      <c r="B256" s="12" t="s">
        <v>15621</v>
      </c>
      <c r="C256" s="12" t="s">
        <v>15622</v>
      </c>
      <c r="D256" s="12" t="s">
        <v>15623</v>
      </c>
      <c r="E256" s="12" t="s">
        <v>15624</v>
      </c>
      <c r="F256" s="12" t="s">
        <v>11453</v>
      </c>
      <c r="G256" s="12">
        <v>2018</v>
      </c>
      <c r="H256" s="70">
        <v>43075</v>
      </c>
      <c r="K256" s="12" t="s">
        <v>15625</v>
      </c>
    </row>
    <row r="257" spans="1:11" ht="15.75" customHeight="1">
      <c r="A257" s="12">
        <v>29247635</v>
      </c>
      <c r="B257" s="12" t="s">
        <v>15626</v>
      </c>
      <c r="C257" s="12" t="s">
        <v>15627</v>
      </c>
      <c r="D257" s="12" t="s">
        <v>15628</v>
      </c>
      <c r="E257" s="12" t="s">
        <v>1489</v>
      </c>
      <c r="F257" s="12" t="s">
        <v>679</v>
      </c>
      <c r="G257" s="12">
        <v>2018</v>
      </c>
      <c r="H257" s="70">
        <v>43086</v>
      </c>
      <c r="K257" s="12" t="s">
        <v>15629</v>
      </c>
    </row>
    <row r="258" spans="1:11" ht="15.75" customHeight="1">
      <c r="A258" s="12">
        <v>29037929</v>
      </c>
      <c r="B258" s="12" t="s">
        <v>15812</v>
      </c>
      <c r="C258" s="12" t="s">
        <v>15813</v>
      </c>
      <c r="D258" s="12" t="s">
        <v>15814</v>
      </c>
      <c r="E258" s="12" t="s">
        <v>15815</v>
      </c>
      <c r="F258" s="12" t="s">
        <v>2556</v>
      </c>
      <c r="G258" s="12">
        <v>2018</v>
      </c>
      <c r="H258" s="70">
        <v>43026</v>
      </c>
      <c r="K258" s="12" t="s">
        <v>15816</v>
      </c>
    </row>
    <row r="259" spans="1:11" ht="15.75" customHeight="1">
      <c r="A259" s="12">
        <v>29635314</v>
      </c>
      <c r="B259" s="12" t="s">
        <v>15913</v>
      </c>
      <c r="C259" s="12" t="s">
        <v>15914</v>
      </c>
      <c r="D259" s="12" t="s">
        <v>15915</v>
      </c>
      <c r="E259" s="12" t="s">
        <v>15916</v>
      </c>
      <c r="F259" s="12" t="s">
        <v>2860</v>
      </c>
      <c r="G259" s="12">
        <v>2018</v>
      </c>
      <c r="H259" s="70">
        <v>43201</v>
      </c>
      <c r="K259" s="12" t="s">
        <v>15917</v>
      </c>
    </row>
    <row r="260" spans="1:11" ht="15.75" customHeight="1">
      <c r="A260" s="12">
        <v>29686882</v>
      </c>
      <c r="B260" s="12" t="s">
        <v>15992</v>
      </c>
      <c r="C260" s="12" t="s">
        <v>15993</v>
      </c>
      <c r="D260" s="12" t="s">
        <v>15994</v>
      </c>
      <c r="E260" s="12" t="s">
        <v>15995</v>
      </c>
      <c r="F260" s="12" t="s">
        <v>15996</v>
      </c>
      <c r="G260" s="12">
        <v>2018</v>
      </c>
      <c r="H260" s="70">
        <v>43215</v>
      </c>
      <c r="I260" s="12" t="s">
        <v>15997</v>
      </c>
      <c r="K260" s="12" t="s">
        <v>15998</v>
      </c>
    </row>
    <row r="261" spans="1:11" ht="15.75" customHeight="1">
      <c r="A261" s="12">
        <v>28923377</v>
      </c>
      <c r="B261" s="12" t="s">
        <v>16039</v>
      </c>
      <c r="C261" s="12" t="s">
        <v>16040</v>
      </c>
      <c r="D261" s="12" t="s">
        <v>16041</v>
      </c>
      <c r="E261" s="12" t="s">
        <v>7610</v>
      </c>
      <c r="F261" s="12" t="s">
        <v>2784</v>
      </c>
      <c r="G261" s="12">
        <v>2018</v>
      </c>
      <c r="H261" s="70">
        <v>42998</v>
      </c>
      <c r="K261" s="12" t="s">
        <v>16042</v>
      </c>
    </row>
    <row r="262" spans="1:11" ht="15.75" customHeight="1">
      <c r="A262" s="12">
        <v>29483122</v>
      </c>
      <c r="B262" s="12" t="s">
        <v>16120</v>
      </c>
      <c r="C262" s="12" t="s">
        <v>16121</v>
      </c>
      <c r="D262" s="12" t="s">
        <v>16122</v>
      </c>
      <c r="E262" s="12" t="s">
        <v>16123</v>
      </c>
      <c r="F262" s="12" t="s">
        <v>1128</v>
      </c>
      <c r="G262" s="12">
        <v>2018</v>
      </c>
      <c r="H262" s="70">
        <v>43159</v>
      </c>
      <c r="I262" s="12" t="s">
        <v>16124</v>
      </c>
      <c r="K262" s="12" t="s">
        <v>16125</v>
      </c>
    </row>
    <row r="263" spans="1:11" ht="15.75" customHeight="1">
      <c r="A263" s="12">
        <v>29530863</v>
      </c>
      <c r="B263" s="12" t="s">
        <v>16142</v>
      </c>
      <c r="C263" s="12" t="s">
        <v>16143</v>
      </c>
      <c r="D263" s="12" t="s">
        <v>16144</v>
      </c>
      <c r="E263" s="12" t="s">
        <v>16145</v>
      </c>
      <c r="F263" s="12" t="s">
        <v>1128</v>
      </c>
      <c r="G263" s="12">
        <v>2018</v>
      </c>
      <c r="H263" s="70">
        <v>43173</v>
      </c>
      <c r="I263" s="12" t="s">
        <v>16146</v>
      </c>
      <c r="K263" s="12" t="s">
        <v>16147</v>
      </c>
    </row>
    <row r="264" spans="1:11" ht="15.75" customHeight="1">
      <c r="A264" s="12">
        <v>29706504</v>
      </c>
      <c r="B264" s="12" t="s">
        <v>16180</v>
      </c>
      <c r="C264" s="12" t="s">
        <v>16181</v>
      </c>
      <c r="D264" s="12" t="s">
        <v>16182</v>
      </c>
      <c r="E264" s="12" t="s">
        <v>16183</v>
      </c>
      <c r="F264" s="12" t="s">
        <v>3499</v>
      </c>
      <c r="G264" s="12">
        <v>2018</v>
      </c>
      <c r="H264" s="70">
        <v>43221</v>
      </c>
      <c r="K264" s="12" t="s">
        <v>16184</v>
      </c>
    </row>
    <row r="265" spans="1:11" ht="15.75" customHeight="1">
      <c r="A265" s="12">
        <v>29843643</v>
      </c>
      <c r="B265" s="12" t="s">
        <v>16222</v>
      </c>
      <c r="C265" s="12" t="s">
        <v>16223</v>
      </c>
      <c r="D265" s="12" t="s">
        <v>16224</v>
      </c>
      <c r="E265" s="12" t="s">
        <v>16225</v>
      </c>
      <c r="F265" s="12" t="s">
        <v>341</v>
      </c>
      <c r="G265" s="12">
        <v>2018</v>
      </c>
      <c r="H265" s="70">
        <v>43251</v>
      </c>
      <c r="I265" s="12" t="s">
        <v>16226</v>
      </c>
      <c r="K265" s="12" t="s">
        <v>16227</v>
      </c>
    </row>
    <row r="266" spans="1:11" ht="15.75" customHeight="1">
      <c r="A266" s="12">
        <v>29855501</v>
      </c>
      <c r="B266" s="12" t="s">
        <v>16233</v>
      </c>
      <c r="C266" s="12" t="s">
        <v>16234</v>
      </c>
      <c r="D266" s="12" t="s">
        <v>16235</v>
      </c>
      <c r="E266" s="12" t="s">
        <v>579</v>
      </c>
      <c r="F266" s="12" t="s">
        <v>7282</v>
      </c>
      <c r="G266" s="12">
        <v>2018</v>
      </c>
      <c r="H266" s="70">
        <v>43253</v>
      </c>
      <c r="I266" s="12" t="s">
        <v>16236</v>
      </c>
      <c r="K266" s="12" t="s">
        <v>16237</v>
      </c>
    </row>
    <row r="267" spans="1:11" ht="15.75" customHeight="1">
      <c r="A267" s="12">
        <v>29066628</v>
      </c>
      <c r="B267" s="12" t="s">
        <v>16249</v>
      </c>
      <c r="C267" s="12" t="s">
        <v>16250</v>
      </c>
      <c r="D267" s="12" t="s">
        <v>16251</v>
      </c>
      <c r="E267" s="12" t="s">
        <v>16252</v>
      </c>
      <c r="F267" s="12" t="s">
        <v>251</v>
      </c>
      <c r="G267" s="12">
        <v>2018</v>
      </c>
      <c r="H267" s="70">
        <v>43034</v>
      </c>
      <c r="K267" s="12" t="s">
        <v>16253</v>
      </c>
    </row>
    <row r="268" spans="1:11" ht="15.75" customHeight="1">
      <c r="A268" s="12">
        <v>29450767</v>
      </c>
      <c r="B268" s="12" t="s">
        <v>16268</v>
      </c>
      <c r="C268" s="12" t="s">
        <v>16269</v>
      </c>
      <c r="D268" s="12" t="s">
        <v>16270</v>
      </c>
      <c r="E268" s="12" t="s">
        <v>16271</v>
      </c>
      <c r="F268" s="12" t="s">
        <v>1276</v>
      </c>
      <c r="G268" s="12">
        <v>2018</v>
      </c>
      <c r="H268" s="70">
        <v>43148</v>
      </c>
      <c r="K268" s="12" t="s">
        <v>16272</v>
      </c>
    </row>
    <row r="269" spans="1:11" ht="15.75" customHeight="1">
      <c r="A269" s="12">
        <v>29608959</v>
      </c>
      <c r="B269" s="12" t="s">
        <v>16306</v>
      </c>
      <c r="C269" s="12" t="s">
        <v>16307</v>
      </c>
      <c r="D269" s="12" t="s">
        <v>16308</v>
      </c>
      <c r="E269" s="12" t="s">
        <v>16309</v>
      </c>
      <c r="F269" s="12" t="s">
        <v>4565</v>
      </c>
      <c r="G269" s="12">
        <v>2018</v>
      </c>
      <c r="H269" s="70">
        <v>43193</v>
      </c>
      <c r="K269" s="12" t="s">
        <v>16310</v>
      </c>
    </row>
    <row r="270" spans="1:11" ht="15.75" customHeight="1">
      <c r="A270" s="12">
        <v>29901419</v>
      </c>
      <c r="B270" s="12" t="s">
        <v>16346</v>
      </c>
      <c r="C270" s="12" t="s">
        <v>16347</v>
      </c>
      <c r="D270" s="12" t="s">
        <v>16348</v>
      </c>
      <c r="E270" s="12" t="s">
        <v>6215</v>
      </c>
      <c r="F270" s="12" t="s">
        <v>16349</v>
      </c>
      <c r="G270" s="12">
        <v>2018</v>
      </c>
      <c r="H270" s="70">
        <v>43266</v>
      </c>
      <c r="K270" s="12" t="s">
        <v>16350</v>
      </c>
    </row>
    <row r="271" spans="1:11" ht="15.75" customHeight="1">
      <c r="A271" s="12">
        <v>29350113</v>
      </c>
      <c r="B271" s="12" t="s">
        <v>16457</v>
      </c>
      <c r="C271" s="12" t="s">
        <v>16458</v>
      </c>
      <c r="D271" s="12" t="s">
        <v>16459</v>
      </c>
      <c r="E271" s="12" t="s">
        <v>16460</v>
      </c>
      <c r="F271" s="12" t="s">
        <v>725</v>
      </c>
      <c r="G271" s="12">
        <v>2018</v>
      </c>
      <c r="H271" s="70">
        <v>43120</v>
      </c>
      <c r="K271" s="12" t="s">
        <v>16461</v>
      </c>
    </row>
    <row r="272" spans="1:11" ht="15.75" customHeight="1">
      <c r="A272" s="12">
        <v>29712731</v>
      </c>
      <c r="B272" s="12" t="s">
        <v>16510</v>
      </c>
      <c r="C272" s="12" t="s">
        <v>16511</v>
      </c>
      <c r="D272" s="12" t="s">
        <v>16512</v>
      </c>
      <c r="E272" s="12" t="s">
        <v>903</v>
      </c>
      <c r="F272" s="12" t="s">
        <v>90</v>
      </c>
      <c r="G272" s="12">
        <v>2018</v>
      </c>
      <c r="H272" s="70">
        <v>43222</v>
      </c>
      <c r="I272" s="12" t="s">
        <v>16513</v>
      </c>
      <c r="K272" s="12" t="s">
        <v>16514</v>
      </c>
    </row>
    <row r="273" spans="1:11" ht="15.75" customHeight="1">
      <c r="A273" s="12">
        <v>30002340</v>
      </c>
      <c r="B273" s="12" t="s">
        <v>16567</v>
      </c>
      <c r="C273" s="12" t="s">
        <v>16568</v>
      </c>
      <c r="D273" s="12" t="s">
        <v>16569</v>
      </c>
      <c r="E273" s="12" t="s">
        <v>16570</v>
      </c>
      <c r="F273" s="12" t="s">
        <v>5631</v>
      </c>
      <c r="G273" s="12">
        <v>2018</v>
      </c>
      <c r="H273" s="70">
        <v>43295</v>
      </c>
      <c r="I273" s="12" t="s">
        <v>16571</v>
      </c>
      <c r="K273" s="12" t="s">
        <v>16572</v>
      </c>
    </row>
    <row r="274" spans="1:11" ht="15.75" customHeight="1">
      <c r="A274" s="12">
        <v>29627327</v>
      </c>
      <c r="B274" s="12" t="s">
        <v>16659</v>
      </c>
      <c r="C274" s="12" t="s">
        <v>16660</v>
      </c>
      <c r="D274" s="12" t="s">
        <v>16661</v>
      </c>
      <c r="E274" s="12" t="s">
        <v>16662</v>
      </c>
      <c r="F274" s="12" t="s">
        <v>605</v>
      </c>
      <c r="G274" s="12">
        <v>2018</v>
      </c>
      <c r="H274" s="70">
        <v>43199</v>
      </c>
      <c r="K274" s="12" t="s">
        <v>16663</v>
      </c>
    </row>
    <row r="275" spans="1:11" ht="15.75" customHeight="1">
      <c r="A275" s="12">
        <v>29848563</v>
      </c>
      <c r="B275" s="12" t="s">
        <v>16682</v>
      </c>
      <c r="C275" s="12" t="s">
        <v>16683</v>
      </c>
      <c r="D275" s="12" t="s">
        <v>16684</v>
      </c>
      <c r="E275" s="12" t="s">
        <v>16685</v>
      </c>
      <c r="F275" s="12" t="s">
        <v>267</v>
      </c>
      <c r="G275" s="12">
        <v>2018</v>
      </c>
      <c r="H275" s="70">
        <v>43252</v>
      </c>
      <c r="I275" s="12" t="s">
        <v>16686</v>
      </c>
      <c r="K275" s="12" t="s">
        <v>16687</v>
      </c>
    </row>
    <row r="276" spans="1:11" ht="15.75" customHeight="1">
      <c r="A276" s="12">
        <v>29891601</v>
      </c>
      <c r="B276" s="12" t="s">
        <v>16697</v>
      </c>
      <c r="C276" s="12" t="s">
        <v>16698</v>
      </c>
      <c r="D276" s="12" t="s">
        <v>16699</v>
      </c>
      <c r="E276" s="12" t="s">
        <v>16700</v>
      </c>
      <c r="F276" s="12" t="s">
        <v>1128</v>
      </c>
      <c r="G276" s="12">
        <v>2018</v>
      </c>
      <c r="H276" s="70">
        <v>43264</v>
      </c>
      <c r="I276" s="12" t="s">
        <v>16701</v>
      </c>
      <c r="K276" s="12" t="s">
        <v>16702</v>
      </c>
    </row>
    <row r="277" spans="1:11" ht="15.75" customHeight="1">
      <c r="A277" s="12">
        <v>30007329</v>
      </c>
      <c r="B277" s="12" t="s">
        <v>16775</v>
      </c>
      <c r="C277" s="12" t="s">
        <v>16776</v>
      </c>
      <c r="D277" s="12" t="s">
        <v>16777</v>
      </c>
      <c r="E277" s="12" t="s">
        <v>16778</v>
      </c>
      <c r="F277" s="12" t="s">
        <v>6595</v>
      </c>
      <c r="G277" s="12">
        <v>2018</v>
      </c>
      <c r="H277" s="70">
        <v>43296</v>
      </c>
      <c r="I277" s="12" t="s">
        <v>16779</v>
      </c>
      <c r="K277" s="12" t="s">
        <v>16780</v>
      </c>
    </row>
    <row r="278" spans="1:11" ht="15.75" customHeight="1">
      <c r="A278" s="12">
        <v>30153259</v>
      </c>
      <c r="B278" s="12" t="s">
        <v>16799</v>
      </c>
      <c r="C278" s="12" t="s">
        <v>16800</v>
      </c>
      <c r="D278" s="12" t="s">
        <v>16801</v>
      </c>
      <c r="E278" s="12" t="s">
        <v>16802</v>
      </c>
      <c r="F278" s="12" t="s">
        <v>2168</v>
      </c>
      <c r="G278" s="12">
        <v>2018</v>
      </c>
      <c r="H278" s="70">
        <v>43341</v>
      </c>
      <c r="I278" s="12" t="s">
        <v>16803</v>
      </c>
      <c r="K278" s="12" t="s">
        <v>16804</v>
      </c>
    </row>
    <row r="279" spans="1:11" ht="15.75" customHeight="1">
      <c r="A279" s="12">
        <v>29485537</v>
      </c>
      <c r="B279" s="12" t="s">
        <v>16823</v>
      </c>
      <c r="C279" s="12" t="s">
        <v>16824</v>
      </c>
      <c r="D279" s="12" t="s">
        <v>16825</v>
      </c>
      <c r="E279" s="12" t="s">
        <v>16826</v>
      </c>
      <c r="F279" s="12" t="s">
        <v>128</v>
      </c>
      <c r="G279" s="12">
        <v>2018</v>
      </c>
      <c r="H279" s="70">
        <v>43159</v>
      </c>
      <c r="K279" s="12" t="s">
        <v>16827</v>
      </c>
    </row>
    <row r="280" spans="1:11" ht="15.75" customHeight="1">
      <c r="A280" s="12">
        <v>29509566</v>
      </c>
      <c r="B280" s="12" t="s">
        <v>16828</v>
      </c>
      <c r="C280" s="12" t="s">
        <v>16829</v>
      </c>
      <c r="D280" s="12" t="s">
        <v>16830</v>
      </c>
      <c r="E280" s="12" t="s">
        <v>12725</v>
      </c>
      <c r="F280" s="12" t="s">
        <v>128</v>
      </c>
      <c r="G280" s="12">
        <v>2018</v>
      </c>
      <c r="H280" s="70">
        <v>43166</v>
      </c>
      <c r="I280" s="12" t="s">
        <v>16831</v>
      </c>
      <c r="J280" s="12" t="s">
        <v>16832</v>
      </c>
      <c r="K280" s="12" t="s">
        <v>16833</v>
      </c>
    </row>
    <row r="281" spans="1:11" ht="15.75" customHeight="1">
      <c r="A281" s="12">
        <v>29511067</v>
      </c>
      <c r="B281" s="12" t="s">
        <v>16834</v>
      </c>
      <c r="C281" s="12" t="s">
        <v>16835</v>
      </c>
      <c r="D281" s="12" t="s">
        <v>16836</v>
      </c>
      <c r="E281" s="12" t="s">
        <v>13572</v>
      </c>
      <c r="F281" s="12" t="s">
        <v>251</v>
      </c>
      <c r="G281" s="12">
        <v>2018</v>
      </c>
      <c r="H281" s="70">
        <v>43167</v>
      </c>
      <c r="K281" s="12" t="s">
        <v>16837</v>
      </c>
    </row>
    <row r="282" spans="1:11" ht="15.75" customHeight="1">
      <c r="A282" s="12">
        <v>29567802</v>
      </c>
      <c r="B282" s="12" t="s">
        <v>16844</v>
      </c>
      <c r="C282" s="12" t="s">
        <v>16845</v>
      </c>
      <c r="D282" s="12" t="s">
        <v>16846</v>
      </c>
      <c r="E282" s="12" t="s">
        <v>16847</v>
      </c>
      <c r="F282" s="12" t="s">
        <v>251</v>
      </c>
      <c r="G282" s="12">
        <v>2018</v>
      </c>
      <c r="H282" s="70">
        <v>43183</v>
      </c>
      <c r="K282" s="12" t="s">
        <v>16848</v>
      </c>
    </row>
    <row r="283" spans="1:11" ht="15.75" customHeight="1">
      <c r="A283" s="12">
        <v>30074473</v>
      </c>
      <c r="B283" s="12" t="s">
        <v>16904</v>
      </c>
      <c r="C283" s="12" t="s">
        <v>16905</v>
      </c>
      <c r="D283" s="12" t="s">
        <v>16906</v>
      </c>
      <c r="E283" s="12" t="s">
        <v>16907</v>
      </c>
      <c r="F283" s="12" t="s">
        <v>627</v>
      </c>
      <c r="G283" s="12">
        <v>2018</v>
      </c>
      <c r="H283" s="70">
        <v>43316</v>
      </c>
      <c r="K283" s="12" t="s">
        <v>16908</v>
      </c>
    </row>
    <row r="284" spans="1:11" ht="15.75" customHeight="1">
      <c r="A284" s="12">
        <v>29528996</v>
      </c>
      <c r="B284" s="12" t="s">
        <v>17010</v>
      </c>
      <c r="C284" s="12" t="s">
        <v>17011</v>
      </c>
      <c r="D284" s="12" t="s">
        <v>17012</v>
      </c>
      <c r="E284" s="12" t="s">
        <v>17013</v>
      </c>
      <c r="F284" s="12" t="s">
        <v>128</v>
      </c>
      <c r="G284" s="12">
        <v>2018</v>
      </c>
      <c r="H284" s="70">
        <v>43172</v>
      </c>
      <c r="I284" s="12" t="s">
        <v>17014</v>
      </c>
      <c r="J284" s="12" t="s">
        <v>17015</v>
      </c>
      <c r="K284" s="12" t="s">
        <v>17016</v>
      </c>
    </row>
    <row r="285" spans="1:11" ht="15.75" customHeight="1">
      <c r="A285" s="12">
        <v>30038048</v>
      </c>
      <c r="B285" s="12" t="s">
        <v>17021</v>
      </c>
      <c r="C285" s="12" t="s">
        <v>17022</v>
      </c>
      <c r="D285" s="12" t="s">
        <v>17023</v>
      </c>
      <c r="E285" s="12" t="s">
        <v>11278</v>
      </c>
      <c r="F285" s="12" t="s">
        <v>691</v>
      </c>
      <c r="G285" s="12">
        <v>2018</v>
      </c>
      <c r="H285" s="70">
        <v>43306</v>
      </c>
      <c r="I285" s="12" t="s">
        <v>17024</v>
      </c>
      <c r="K285" s="12" t="s">
        <v>17025</v>
      </c>
    </row>
    <row r="286" spans="1:11" ht="15.75" customHeight="1">
      <c r="A286" s="12">
        <v>30092271</v>
      </c>
      <c r="B286" s="12" t="s">
        <v>17048</v>
      </c>
      <c r="C286" s="12" t="s">
        <v>17049</v>
      </c>
      <c r="D286" s="12" t="s">
        <v>17050</v>
      </c>
      <c r="E286" s="12" t="s">
        <v>3389</v>
      </c>
      <c r="F286" s="12" t="s">
        <v>11922</v>
      </c>
      <c r="G286" s="12">
        <v>2018</v>
      </c>
      <c r="H286" s="70">
        <v>43322</v>
      </c>
      <c r="K286" s="12" t="s">
        <v>17051</v>
      </c>
    </row>
    <row r="287" spans="1:11" ht="15.75" customHeight="1">
      <c r="A287" s="12">
        <v>30101516</v>
      </c>
      <c r="B287" s="12" t="s">
        <v>17057</v>
      </c>
      <c r="C287" s="12" t="s">
        <v>17058</v>
      </c>
      <c r="D287" s="12" t="s">
        <v>17059</v>
      </c>
      <c r="E287" s="12" t="s">
        <v>13088</v>
      </c>
      <c r="F287" s="12" t="s">
        <v>405</v>
      </c>
      <c r="G287" s="12">
        <v>2018</v>
      </c>
      <c r="H287" s="70">
        <v>43326</v>
      </c>
      <c r="K287" s="12" t="s">
        <v>17060</v>
      </c>
    </row>
    <row r="288" spans="1:11" ht="15.75" customHeight="1">
      <c r="A288" s="12">
        <v>30179654</v>
      </c>
      <c r="B288" s="12" t="s">
        <v>17066</v>
      </c>
      <c r="C288" s="12" t="s">
        <v>17067</v>
      </c>
      <c r="D288" s="12" t="s">
        <v>17068</v>
      </c>
      <c r="E288" s="12" t="s">
        <v>17069</v>
      </c>
      <c r="F288" s="12" t="s">
        <v>8139</v>
      </c>
      <c r="G288" s="12">
        <v>2018</v>
      </c>
      <c r="H288" s="70">
        <v>43348</v>
      </c>
      <c r="I288" s="12" t="s">
        <v>17070</v>
      </c>
      <c r="J288" s="12" t="s">
        <v>17071</v>
      </c>
      <c r="K288" s="12" t="s">
        <v>17072</v>
      </c>
    </row>
    <row r="289" spans="1:11" ht="15.75" customHeight="1">
      <c r="A289" s="12">
        <v>29672972</v>
      </c>
      <c r="B289" s="12" t="s">
        <v>17201</v>
      </c>
      <c r="C289" s="12" t="s">
        <v>17202</v>
      </c>
      <c r="D289" s="12" t="s">
        <v>17203</v>
      </c>
      <c r="E289" s="12" t="s">
        <v>17204</v>
      </c>
      <c r="F289" s="12" t="s">
        <v>17205</v>
      </c>
      <c r="G289" s="12">
        <v>2018</v>
      </c>
      <c r="H289" s="70">
        <v>43210</v>
      </c>
      <c r="K289" s="12" t="s">
        <v>17206</v>
      </c>
    </row>
    <row r="290" spans="1:11" ht="15.75" customHeight="1">
      <c r="A290" s="12">
        <v>29924422</v>
      </c>
      <c r="B290" s="12" t="s">
        <v>17240</v>
      </c>
      <c r="C290" s="12" t="s">
        <v>17241</v>
      </c>
      <c r="D290" s="12" t="s">
        <v>17242</v>
      </c>
      <c r="E290" s="12" t="s">
        <v>3922</v>
      </c>
      <c r="F290" s="12" t="s">
        <v>1057</v>
      </c>
      <c r="G290" s="12">
        <v>2018</v>
      </c>
      <c r="H290" s="70">
        <v>43272</v>
      </c>
      <c r="K290" s="12" t="s">
        <v>17243</v>
      </c>
    </row>
    <row r="291" spans="1:11" ht="15.75" customHeight="1">
      <c r="A291" s="12">
        <v>30524392</v>
      </c>
      <c r="B291" s="12" t="s">
        <v>17373</v>
      </c>
      <c r="C291" s="12" t="s">
        <v>17374</v>
      </c>
      <c r="D291" s="12" t="s">
        <v>17375</v>
      </c>
      <c r="E291" s="12" t="s">
        <v>17376</v>
      </c>
      <c r="F291" s="12" t="s">
        <v>566</v>
      </c>
      <c r="G291" s="12">
        <v>2018</v>
      </c>
      <c r="H291" s="70">
        <v>43442</v>
      </c>
      <c r="I291" s="12" t="s">
        <v>17377</v>
      </c>
      <c r="K291" s="12" t="s">
        <v>17378</v>
      </c>
    </row>
    <row r="292" spans="1:11" ht="15.75" customHeight="1">
      <c r="A292" s="12">
        <v>30466466</v>
      </c>
      <c r="B292" s="12" t="s">
        <v>17392</v>
      </c>
      <c r="C292" s="12" t="s">
        <v>17393</v>
      </c>
      <c r="D292" s="12" t="s">
        <v>17394</v>
      </c>
      <c r="E292" s="12" t="s">
        <v>17395</v>
      </c>
      <c r="F292" s="12" t="s">
        <v>13778</v>
      </c>
      <c r="G292" s="12">
        <v>2018</v>
      </c>
      <c r="H292" s="70">
        <v>43428</v>
      </c>
      <c r="I292" s="12" t="s">
        <v>17396</v>
      </c>
      <c r="K292" s="12" t="s">
        <v>17397</v>
      </c>
    </row>
    <row r="293" spans="1:11" ht="15.75" customHeight="1">
      <c r="A293" s="12">
        <v>30224436</v>
      </c>
      <c r="B293" s="12" t="s">
        <v>17617</v>
      </c>
      <c r="C293" s="12" t="s">
        <v>17618</v>
      </c>
      <c r="D293" s="12" t="s">
        <v>17619</v>
      </c>
      <c r="E293" s="12" t="s">
        <v>17620</v>
      </c>
      <c r="F293" s="12" t="s">
        <v>691</v>
      </c>
      <c r="G293" s="12">
        <v>2018</v>
      </c>
      <c r="H293" s="70">
        <v>43362</v>
      </c>
      <c r="I293" s="12" t="s">
        <v>17621</v>
      </c>
      <c r="K293" s="12" t="s">
        <v>17622</v>
      </c>
    </row>
    <row r="294" spans="1:11" ht="15.75" customHeight="1">
      <c r="A294" s="12">
        <v>30619216</v>
      </c>
      <c r="B294" s="12" t="s">
        <v>17641</v>
      </c>
      <c r="C294" s="12" t="s">
        <v>17642</v>
      </c>
      <c r="D294" s="12" t="s">
        <v>17643</v>
      </c>
      <c r="E294" s="12" t="s">
        <v>14447</v>
      </c>
      <c r="F294" s="12" t="s">
        <v>566</v>
      </c>
      <c r="G294" s="12">
        <v>2018</v>
      </c>
      <c r="H294" s="70">
        <v>43474</v>
      </c>
      <c r="I294" s="12" t="s">
        <v>17644</v>
      </c>
      <c r="K294" s="12" t="s">
        <v>17645</v>
      </c>
    </row>
    <row r="295" spans="1:11" ht="15.75" customHeight="1">
      <c r="A295" s="12">
        <v>30580299</v>
      </c>
      <c r="B295" s="12" t="s">
        <v>17675</v>
      </c>
      <c r="C295" s="12" t="s">
        <v>17676</v>
      </c>
      <c r="D295" s="12" t="s">
        <v>17677</v>
      </c>
      <c r="E295" s="12" t="s">
        <v>17678</v>
      </c>
      <c r="F295" s="12" t="s">
        <v>5530</v>
      </c>
      <c r="G295" s="12">
        <v>2018</v>
      </c>
      <c r="H295" s="70">
        <v>43458</v>
      </c>
      <c r="I295" s="12" t="s">
        <v>17679</v>
      </c>
      <c r="K295" s="12" t="s">
        <v>17680</v>
      </c>
    </row>
    <row r="296" spans="1:11" ht="15.75" customHeight="1">
      <c r="A296" s="12">
        <v>29959096</v>
      </c>
      <c r="B296" s="12" t="s">
        <v>17700</v>
      </c>
      <c r="C296" s="12" t="s">
        <v>17701</v>
      </c>
      <c r="D296" s="12" t="s">
        <v>17702</v>
      </c>
      <c r="E296" s="12" t="s">
        <v>2730</v>
      </c>
      <c r="F296" s="12" t="s">
        <v>841</v>
      </c>
      <c r="G296" s="12">
        <v>2019</v>
      </c>
      <c r="H296" s="70">
        <v>43282</v>
      </c>
      <c r="I296" s="12" t="s">
        <v>17703</v>
      </c>
      <c r="J296" s="12" t="s">
        <v>17704</v>
      </c>
      <c r="K296" s="12" t="s">
        <v>17705</v>
      </c>
    </row>
    <row r="297" spans="1:11" ht="15.75" customHeight="1">
      <c r="A297" s="12">
        <v>30292480</v>
      </c>
      <c r="B297" s="12" t="s">
        <v>17729</v>
      </c>
      <c r="C297" s="12" t="s">
        <v>17730</v>
      </c>
      <c r="D297" s="12" t="s">
        <v>17731</v>
      </c>
      <c r="E297" s="12" t="s">
        <v>17732</v>
      </c>
      <c r="F297" s="12" t="s">
        <v>987</v>
      </c>
      <c r="G297" s="12">
        <v>2019</v>
      </c>
      <c r="H297" s="70">
        <v>43381</v>
      </c>
      <c r="K297" s="12" t="s">
        <v>17733</v>
      </c>
    </row>
    <row r="298" spans="1:11" ht="15.75" customHeight="1">
      <c r="A298" s="12">
        <v>30318465</v>
      </c>
      <c r="B298" s="12" t="s">
        <v>17739</v>
      </c>
      <c r="C298" s="12" t="s">
        <v>17740</v>
      </c>
      <c r="D298" s="12" t="s">
        <v>17741</v>
      </c>
      <c r="E298" s="12" t="s">
        <v>17742</v>
      </c>
      <c r="F298" s="12" t="s">
        <v>11995</v>
      </c>
      <c r="G298" s="12">
        <v>2019</v>
      </c>
      <c r="H298" s="70">
        <v>43389</v>
      </c>
      <c r="K298" s="12" t="s">
        <v>17743</v>
      </c>
    </row>
    <row r="299" spans="1:11" ht="15.75" customHeight="1">
      <c r="A299" s="12">
        <v>30367535</v>
      </c>
      <c r="B299" s="12" t="s">
        <v>17749</v>
      </c>
      <c r="C299" s="12" t="s">
        <v>17750</v>
      </c>
      <c r="D299" s="12" t="s">
        <v>17751</v>
      </c>
      <c r="E299" s="12" t="s">
        <v>17752</v>
      </c>
      <c r="F299" s="12" t="s">
        <v>9196</v>
      </c>
      <c r="G299" s="12">
        <v>2019</v>
      </c>
      <c r="H299" s="70">
        <v>43401</v>
      </c>
      <c r="I299" s="12" t="s">
        <v>17753</v>
      </c>
      <c r="K299" s="12" t="s">
        <v>17754</v>
      </c>
    </row>
    <row r="300" spans="1:11" ht="15.75" customHeight="1">
      <c r="A300" s="12">
        <v>30373805</v>
      </c>
      <c r="B300" s="12" t="s">
        <v>17755</v>
      </c>
      <c r="C300" s="12" t="s">
        <v>17756</v>
      </c>
      <c r="D300" s="12" t="s">
        <v>17757</v>
      </c>
      <c r="E300" s="12" t="s">
        <v>17758</v>
      </c>
      <c r="F300" s="12" t="s">
        <v>1128</v>
      </c>
      <c r="G300" s="12">
        <v>2018</v>
      </c>
      <c r="H300" s="70">
        <v>43404</v>
      </c>
      <c r="I300" s="12" t="s">
        <v>17759</v>
      </c>
      <c r="K300" s="12" t="s">
        <v>17760</v>
      </c>
    </row>
    <row r="301" spans="1:11" ht="15.75" customHeight="1">
      <c r="A301" s="12">
        <v>31385269</v>
      </c>
      <c r="B301" s="12" t="s">
        <v>17833</v>
      </c>
      <c r="C301" s="12" t="s">
        <v>17834</v>
      </c>
      <c r="D301" s="12" t="s">
        <v>17835</v>
      </c>
      <c r="E301" s="12" t="s">
        <v>4022</v>
      </c>
      <c r="F301" s="12" t="s">
        <v>2115</v>
      </c>
      <c r="G301" s="12">
        <v>2019</v>
      </c>
      <c r="H301" s="70">
        <v>43684</v>
      </c>
      <c r="K301" s="12" t="s">
        <v>17836</v>
      </c>
    </row>
    <row r="302" spans="1:11" ht="15.75" customHeight="1">
      <c r="A302" s="12">
        <v>31385282</v>
      </c>
      <c r="B302" s="12" t="s">
        <v>17885</v>
      </c>
      <c r="C302" s="12" t="s">
        <v>17886</v>
      </c>
      <c r="D302" s="12" t="s">
        <v>17887</v>
      </c>
      <c r="E302" s="12" t="s">
        <v>12541</v>
      </c>
      <c r="F302" s="12" t="s">
        <v>2115</v>
      </c>
      <c r="G302" s="12">
        <v>2019</v>
      </c>
      <c r="H302" s="70">
        <v>43684</v>
      </c>
      <c r="K302" s="12" t="s">
        <v>17888</v>
      </c>
    </row>
    <row r="303" spans="1:11" ht="15.75" customHeight="1">
      <c r="A303" s="12">
        <v>31891165</v>
      </c>
      <c r="B303" s="12" t="s">
        <v>17901</v>
      </c>
      <c r="C303" s="12" t="s">
        <v>17902</v>
      </c>
      <c r="D303" s="12" t="s">
        <v>17903</v>
      </c>
      <c r="E303" s="12" t="s">
        <v>17904</v>
      </c>
      <c r="F303" s="12" t="s">
        <v>17905</v>
      </c>
      <c r="G303" s="12">
        <v>2019</v>
      </c>
      <c r="H303" s="70">
        <v>43831</v>
      </c>
      <c r="I303" s="12" t="s">
        <v>17906</v>
      </c>
      <c r="J303" s="12" t="s">
        <v>17907</v>
      </c>
      <c r="K303" s="12" t="s">
        <v>17908</v>
      </c>
    </row>
    <row r="304" spans="1:11" ht="15.75" customHeight="1">
      <c r="A304" s="12">
        <v>30700982</v>
      </c>
      <c r="B304" s="12" t="s">
        <v>17994</v>
      </c>
      <c r="C304" s="12" t="s">
        <v>17995</v>
      </c>
      <c r="D304" s="12" t="s">
        <v>17996</v>
      </c>
      <c r="E304" s="12" t="s">
        <v>17997</v>
      </c>
      <c r="F304" s="12" t="s">
        <v>566</v>
      </c>
      <c r="G304" s="12">
        <v>2019</v>
      </c>
      <c r="H304" s="70">
        <v>43497</v>
      </c>
      <c r="I304" s="12" t="s">
        <v>17998</v>
      </c>
      <c r="K304" s="12" t="s">
        <v>17999</v>
      </c>
    </row>
    <row r="305" spans="1:11" ht="15.75" customHeight="1">
      <c r="A305" s="12">
        <v>30655633</v>
      </c>
      <c r="B305" s="12" t="s">
        <v>18028</v>
      </c>
      <c r="C305" s="12" t="s">
        <v>18029</v>
      </c>
      <c r="D305" s="12" t="s">
        <v>18030</v>
      </c>
      <c r="E305" s="12" t="s">
        <v>18031</v>
      </c>
      <c r="F305" s="12" t="s">
        <v>18032</v>
      </c>
      <c r="G305" s="12">
        <v>2019</v>
      </c>
      <c r="H305" s="70">
        <v>43484</v>
      </c>
      <c r="K305" s="12" t="s">
        <v>18033</v>
      </c>
    </row>
    <row r="306" spans="1:11" ht="15.75" customHeight="1">
      <c r="A306" s="12">
        <v>30682211</v>
      </c>
      <c r="B306" s="12" t="s">
        <v>18066</v>
      </c>
      <c r="C306" s="12" t="s">
        <v>18067</v>
      </c>
      <c r="D306" s="12" t="s">
        <v>18068</v>
      </c>
      <c r="E306" s="12" t="s">
        <v>18069</v>
      </c>
      <c r="F306" s="12" t="s">
        <v>376</v>
      </c>
      <c r="G306" s="12">
        <v>2019</v>
      </c>
      <c r="H306" s="70">
        <v>43491</v>
      </c>
      <c r="I306" s="12" t="s">
        <v>18070</v>
      </c>
      <c r="K306" s="12" t="s">
        <v>18071</v>
      </c>
    </row>
    <row r="307" spans="1:11" ht="15.75" customHeight="1">
      <c r="A307" s="12">
        <v>30293504</v>
      </c>
      <c r="B307" s="12" t="s">
        <v>18174</v>
      </c>
      <c r="C307" s="12" t="s">
        <v>18175</v>
      </c>
      <c r="D307" s="12" t="s">
        <v>18176</v>
      </c>
      <c r="E307" s="12" t="s">
        <v>18177</v>
      </c>
      <c r="F307" s="12" t="s">
        <v>725</v>
      </c>
      <c r="G307" s="12">
        <v>2019</v>
      </c>
      <c r="H307" s="70">
        <v>43382</v>
      </c>
      <c r="K307" s="12" t="s">
        <v>18178</v>
      </c>
    </row>
    <row r="308" spans="1:11" ht="15.75" customHeight="1">
      <c r="A308" s="12">
        <v>30520712</v>
      </c>
      <c r="B308" s="12" t="s">
        <v>18216</v>
      </c>
      <c r="C308" s="12" t="s">
        <v>18217</v>
      </c>
      <c r="D308" s="12" t="s">
        <v>18218</v>
      </c>
      <c r="E308" s="12" t="s">
        <v>17269</v>
      </c>
      <c r="F308" s="12" t="s">
        <v>627</v>
      </c>
      <c r="G308" s="12">
        <v>2019</v>
      </c>
      <c r="H308" s="70">
        <v>43441</v>
      </c>
      <c r="K308" s="12" t="s">
        <v>18219</v>
      </c>
    </row>
    <row r="309" spans="1:11" ht="15.75" customHeight="1">
      <c r="A309" s="12">
        <v>30778341</v>
      </c>
      <c r="B309" s="12" t="s">
        <v>18252</v>
      </c>
      <c r="C309" s="12" t="s">
        <v>18253</v>
      </c>
      <c r="D309" s="12" t="s">
        <v>18254</v>
      </c>
      <c r="E309" s="12" t="s">
        <v>18255</v>
      </c>
      <c r="F309" s="12" t="s">
        <v>566</v>
      </c>
      <c r="G309" s="12">
        <v>2019</v>
      </c>
      <c r="H309" s="70">
        <v>43516</v>
      </c>
      <c r="I309" s="12" t="s">
        <v>18256</v>
      </c>
      <c r="K309" s="12" t="s">
        <v>18257</v>
      </c>
    </row>
    <row r="310" spans="1:11" ht="15.75" customHeight="1">
      <c r="A310" s="12">
        <v>29431149</v>
      </c>
      <c r="B310" s="12" t="s">
        <v>18317</v>
      </c>
      <c r="C310" s="12" t="s">
        <v>18318</v>
      </c>
      <c r="D310" s="12" t="s">
        <v>18319</v>
      </c>
      <c r="E310" s="12" t="s">
        <v>18320</v>
      </c>
      <c r="F310" s="12" t="s">
        <v>251</v>
      </c>
      <c r="G310" s="12">
        <v>2019</v>
      </c>
      <c r="H310" s="70">
        <v>43144</v>
      </c>
      <c r="K310" s="12" t="s">
        <v>18321</v>
      </c>
    </row>
    <row r="311" spans="1:11" ht="15.75" customHeight="1">
      <c r="A311" s="12">
        <v>30380446</v>
      </c>
      <c r="B311" s="12" t="s">
        <v>18350</v>
      </c>
      <c r="C311" s="12" t="s">
        <v>18351</v>
      </c>
      <c r="D311" s="12" t="s">
        <v>18352</v>
      </c>
      <c r="E311" s="12" t="s">
        <v>18353</v>
      </c>
      <c r="F311" s="12" t="s">
        <v>18354</v>
      </c>
      <c r="G311" s="12">
        <v>2019</v>
      </c>
      <c r="H311" s="70">
        <v>43405</v>
      </c>
      <c r="K311" s="12" t="s">
        <v>18355</v>
      </c>
    </row>
    <row r="312" spans="1:11" ht="15.75" customHeight="1">
      <c r="A312" s="12">
        <v>30558842</v>
      </c>
      <c r="B312" s="12" t="s">
        <v>18394</v>
      </c>
      <c r="C312" s="12" t="s">
        <v>18395</v>
      </c>
      <c r="D312" s="12" t="s">
        <v>18396</v>
      </c>
      <c r="E312" s="12" t="s">
        <v>18397</v>
      </c>
      <c r="F312" s="12" t="s">
        <v>17765</v>
      </c>
      <c r="G312" s="12">
        <v>2019</v>
      </c>
      <c r="H312" s="70">
        <v>43453</v>
      </c>
      <c r="K312" s="12" t="s">
        <v>18398</v>
      </c>
    </row>
    <row r="313" spans="1:11" ht="15.75" customHeight="1">
      <c r="A313" s="12">
        <v>30920748</v>
      </c>
      <c r="B313" s="12" t="s">
        <v>18457</v>
      </c>
      <c r="C313" s="12" t="s">
        <v>18453</v>
      </c>
      <c r="D313" s="12" t="s">
        <v>18458</v>
      </c>
      <c r="E313" s="12" t="s">
        <v>18455</v>
      </c>
      <c r="F313" s="12" t="s">
        <v>2719</v>
      </c>
      <c r="G313" s="12">
        <v>2019</v>
      </c>
      <c r="H313" s="70">
        <v>43553</v>
      </c>
      <c r="K313" s="12" t="s">
        <v>18459</v>
      </c>
    </row>
    <row r="314" spans="1:11" ht="15.75" customHeight="1">
      <c r="A314" s="12">
        <v>30882306</v>
      </c>
      <c r="B314" s="12" t="s">
        <v>18570</v>
      </c>
      <c r="C314" s="12" t="s">
        <v>18571</v>
      </c>
      <c r="D314" s="12" t="s">
        <v>18572</v>
      </c>
      <c r="E314" s="12" t="s">
        <v>18573</v>
      </c>
      <c r="F314" s="12" t="s">
        <v>2867</v>
      </c>
      <c r="G314" s="12">
        <v>2019</v>
      </c>
      <c r="H314" s="70">
        <v>43543</v>
      </c>
      <c r="I314" s="12" t="s">
        <v>18574</v>
      </c>
      <c r="K314" s="12" t="s">
        <v>18575</v>
      </c>
    </row>
    <row r="315" spans="1:11" ht="15.75" customHeight="1">
      <c r="A315" s="12">
        <v>31014009</v>
      </c>
      <c r="B315" s="12" t="s">
        <v>18669</v>
      </c>
      <c r="C315" s="12" t="s">
        <v>18670</v>
      </c>
      <c r="D315" s="12" t="s">
        <v>18671</v>
      </c>
      <c r="E315" s="12" t="s">
        <v>6621</v>
      </c>
      <c r="F315" s="12" t="s">
        <v>8033</v>
      </c>
      <c r="G315" s="12">
        <v>2019</v>
      </c>
      <c r="H315" s="70">
        <v>43580</v>
      </c>
      <c r="I315" s="12" t="s">
        <v>18672</v>
      </c>
      <c r="K315" s="12" t="s">
        <v>18673</v>
      </c>
    </row>
    <row r="316" spans="1:11" ht="15.75" customHeight="1">
      <c r="A316" s="12">
        <v>30722752</v>
      </c>
      <c r="B316" s="12" t="s">
        <v>18756</v>
      </c>
      <c r="C316" s="12" t="s">
        <v>18757</v>
      </c>
      <c r="D316" s="12" t="s">
        <v>18758</v>
      </c>
      <c r="E316" s="12" t="s">
        <v>18759</v>
      </c>
      <c r="F316" s="12" t="s">
        <v>725</v>
      </c>
      <c r="G316" s="12">
        <v>2019</v>
      </c>
      <c r="H316" s="70">
        <v>43503</v>
      </c>
      <c r="K316" s="12" t="s">
        <v>18760</v>
      </c>
    </row>
    <row r="317" spans="1:11" ht="15.75" customHeight="1">
      <c r="A317" s="12">
        <v>30878689</v>
      </c>
      <c r="B317" s="12" t="s">
        <v>18772</v>
      </c>
      <c r="C317" s="12" t="s">
        <v>18773</v>
      </c>
      <c r="D317" s="12" t="s">
        <v>18774</v>
      </c>
      <c r="E317" s="12" t="s">
        <v>18775</v>
      </c>
      <c r="F317" s="12" t="s">
        <v>18765</v>
      </c>
      <c r="G317" s="12">
        <v>2019</v>
      </c>
      <c r="H317" s="70">
        <v>43542</v>
      </c>
      <c r="K317" s="12" t="s">
        <v>18776</v>
      </c>
    </row>
    <row r="318" spans="1:11" ht="15.75" customHeight="1">
      <c r="A318" s="12">
        <v>31137965</v>
      </c>
      <c r="B318" s="12" t="s">
        <v>18799</v>
      </c>
      <c r="C318" s="12" t="s">
        <v>18800</v>
      </c>
      <c r="D318" s="12" t="s">
        <v>18801</v>
      </c>
      <c r="E318" s="12" t="s">
        <v>18802</v>
      </c>
      <c r="F318" s="12" t="s">
        <v>4078</v>
      </c>
      <c r="G318" s="12">
        <v>2019</v>
      </c>
      <c r="H318" s="70">
        <v>43615</v>
      </c>
      <c r="K318" s="12" t="s">
        <v>18803</v>
      </c>
    </row>
    <row r="319" spans="1:11" ht="15.75" customHeight="1">
      <c r="A319" s="12">
        <v>31134002</v>
      </c>
      <c r="B319" s="12" t="s">
        <v>18821</v>
      </c>
      <c r="C319" s="12" t="s">
        <v>18822</v>
      </c>
      <c r="D319" s="12" t="s">
        <v>18823</v>
      </c>
      <c r="E319" s="12" t="s">
        <v>18824</v>
      </c>
      <c r="F319" s="12" t="s">
        <v>566</v>
      </c>
      <c r="G319" s="12">
        <v>2019</v>
      </c>
      <c r="H319" s="70">
        <v>43614</v>
      </c>
      <c r="I319" s="12" t="s">
        <v>18825</v>
      </c>
      <c r="K319" s="12" t="s">
        <v>18826</v>
      </c>
    </row>
    <row r="320" spans="1:11" ht="15.75" customHeight="1">
      <c r="A320" s="12">
        <v>30962403</v>
      </c>
      <c r="B320" s="12" t="s">
        <v>18947</v>
      </c>
      <c r="C320" s="12" t="s">
        <v>18948</v>
      </c>
      <c r="D320" s="12" t="s">
        <v>18949</v>
      </c>
      <c r="E320" s="12" t="s">
        <v>18950</v>
      </c>
      <c r="F320" s="12" t="s">
        <v>90</v>
      </c>
      <c r="G320" s="12">
        <v>2019</v>
      </c>
      <c r="H320" s="70">
        <v>43565</v>
      </c>
      <c r="I320" s="12" t="s">
        <v>18951</v>
      </c>
      <c r="K320" s="12" t="s">
        <v>18952</v>
      </c>
    </row>
    <row r="321" spans="1:11" ht="15.75" customHeight="1">
      <c r="A321" s="12">
        <v>31223496</v>
      </c>
      <c r="B321" s="12" t="s">
        <v>19008</v>
      </c>
      <c r="C321" s="12" t="s">
        <v>19009</v>
      </c>
      <c r="D321" s="12" t="s">
        <v>19010</v>
      </c>
      <c r="E321" s="12" t="s">
        <v>19011</v>
      </c>
      <c r="F321" s="12" t="s">
        <v>760</v>
      </c>
      <c r="G321" s="12">
        <v>2019</v>
      </c>
      <c r="H321" s="70">
        <v>43638</v>
      </c>
      <c r="I321" s="12" t="s">
        <v>19012</v>
      </c>
      <c r="K321" s="12" t="s">
        <v>19013</v>
      </c>
    </row>
    <row r="322" spans="1:11" ht="15.75" customHeight="1">
      <c r="A322" s="12">
        <v>31170215</v>
      </c>
      <c r="B322" s="12" t="s">
        <v>19025</v>
      </c>
      <c r="C322" s="12" t="s">
        <v>19026</v>
      </c>
      <c r="D322" s="12" t="s">
        <v>19027</v>
      </c>
      <c r="E322" s="12" t="s">
        <v>19028</v>
      </c>
      <c r="F322" s="12" t="s">
        <v>2168</v>
      </c>
      <c r="G322" s="12">
        <v>2019</v>
      </c>
      <c r="H322" s="70">
        <v>43623</v>
      </c>
      <c r="I322" s="12" t="s">
        <v>19029</v>
      </c>
      <c r="K322" s="12" t="s">
        <v>19030</v>
      </c>
    </row>
    <row r="323" spans="1:11" ht="15.75" customHeight="1">
      <c r="A323" s="12">
        <v>31249813</v>
      </c>
      <c r="B323" s="12" t="s">
        <v>19031</v>
      </c>
      <c r="C323" s="12" t="s">
        <v>19032</v>
      </c>
      <c r="D323" s="12" t="s">
        <v>19033</v>
      </c>
      <c r="E323" s="12" t="s">
        <v>19034</v>
      </c>
      <c r="F323" s="12" t="s">
        <v>559</v>
      </c>
      <c r="G323" s="12">
        <v>2019</v>
      </c>
      <c r="H323" s="70">
        <v>43645</v>
      </c>
      <c r="I323" s="12" t="s">
        <v>19035</v>
      </c>
      <c r="K323" s="12" t="s">
        <v>19036</v>
      </c>
    </row>
    <row r="324" spans="1:11" ht="15.75" customHeight="1">
      <c r="A324" s="12">
        <v>31029735</v>
      </c>
      <c r="B324" s="12" t="s">
        <v>19197</v>
      </c>
      <c r="C324" s="12" t="s">
        <v>19198</v>
      </c>
      <c r="D324" s="12" t="s">
        <v>19199</v>
      </c>
      <c r="E324" s="12" t="s">
        <v>19200</v>
      </c>
      <c r="F324" s="12" t="s">
        <v>19201</v>
      </c>
      <c r="G324" s="12">
        <v>2019</v>
      </c>
      <c r="H324" s="70">
        <v>43584</v>
      </c>
      <c r="K324" s="12" t="s">
        <v>19202</v>
      </c>
    </row>
    <row r="325" spans="1:11" ht="15.75" customHeight="1">
      <c r="A325" s="12">
        <v>31306419</v>
      </c>
      <c r="B325" s="12" t="s">
        <v>19208</v>
      </c>
      <c r="C325" s="12" t="s">
        <v>19209</v>
      </c>
      <c r="D325" s="12" t="s">
        <v>19210</v>
      </c>
      <c r="E325" s="12" t="s">
        <v>11532</v>
      </c>
      <c r="F325" s="12" t="s">
        <v>2175</v>
      </c>
      <c r="G325" s="12">
        <v>2019</v>
      </c>
      <c r="H325" s="70">
        <v>43662</v>
      </c>
      <c r="I325" s="12" t="s">
        <v>19211</v>
      </c>
      <c r="K325" s="12" t="s">
        <v>19212</v>
      </c>
    </row>
    <row r="326" spans="1:11" ht="15.75" customHeight="1">
      <c r="A326" s="12">
        <v>31440052</v>
      </c>
      <c r="B326" s="12" t="s">
        <v>19241</v>
      </c>
      <c r="C326" s="12" t="s">
        <v>19242</v>
      </c>
      <c r="D326" s="12" t="s">
        <v>19243</v>
      </c>
      <c r="E326" s="12" t="s">
        <v>19244</v>
      </c>
      <c r="F326" s="12" t="s">
        <v>2320</v>
      </c>
      <c r="G326" s="12">
        <v>2019</v>
      </c>
      <c r="H326" s="70">
        <v>43701</v>
      </c>
      <c r="I326" s="12" t="s">
        <v>19245</v>
      </c>
      <c r="K326" s="12" t="s">
        <v>19246</v>
      </c>
    </row>
    <row r="327" spans="1:11" ht="15.75" customHeight="1">
      <c r="A327" s="12">
        <v>30375511</v>
      </c>
      <c r="B327" s="12" t="s">
        <v>19258</v>
      </c>
      <c r="C327" s="12" t="s">
        <v>19259</v>
      </c>
      <c r="D327" s="12" t="s">
        <v>19260</v>
      </c>
      <c r="E327" s="12" t="s">
        <v>2404</v>
      </c>
      <c r="F327" s="12" t="s">
        <v>19261</v>
      </c>
      <c r="G327" s="12">
        <v>2019</v>
      </c>
      <c r="H327" s="70">
        <v>43404</v>
      </c>
      <c r="I327" s="12" t="s">
        <v>19262</v>
      </c>
      <c r="K327" s="12" t="s">
        <v>19263</v>
      </c>
    </row>
    <row r="328" spans="1:11" ht="15.75" customHeight="1">
      <c r="A328" s="12">
        <v>31055469</v>
      </c>
      <c r="B328" s="12" t="s">
        <v>19294</v>
      </c>
      <c r="C328" s="12" t="s">
        <v>19295</v>
      </c>
      <c r="D328" s="12" t="s">
        <v>19296</v>
      </c>
      <c r="E328" s="12" t="s">
        <v>19297</v>
      </c>
      <c r="F328" s="12" t="s">
        <v>251</v>
      </c>
      <c r="G328" s="12">
        <v>2019</v>
      </c>
      <c r="H328" s="70">
        <v>43591</v>
      </c>
      <c r="I328" s="12" t="s">
        <v>19298</v>
      </c>
      <c r="K328" s="12" t="s">
        <v>19299</v>
      </c>
    </row>
    <row r="329" spans="1:11" ht="15.75" customHeight="1">
      <c r="A329" s="12">
        <v>31122336</v>
      </c>
      <c r="B329" s="12" t="s">
        <v>19324</v>
      </c>
      <c r="C329" s="12" t="s">
        <v>19325</v>
      </c>
      <c r="D329" s="12" t="s">
        <v>19326</v>
      </c>
      <c r="E329" s="12" t="s">
        <v>8053</v>
      </c>
      <c r="F329" s="12" t="s">
        <v>443</v>
      </c>
      <c r="G329" s="12">
        <v>2019</v>
      </c>
      <c r="H329" s="70">
        <v>43610</v>
      </c>
      <c r="K329" s="12" t="s">
        <v>19327</v>
      </c>
    </row>
    <row r="330" spans="1:11" ht="15.75" customHeight="1">
      <c r="A330" s="12">
        <v>31320599</v>
      </c>
      <c r="B330" s="12" t="s">
        <v>19366</v>
      </c>
      <c r="C330" s="12" t="s">
        <v>19367</v>
      </c>
      <c r="D330" s="12" t="s">
        <v>19368</v>
      </c>
      <c r="E330" s="12" t="s">
        <v>19369</v>
      </c>
      <c r="F330" s="12" t="s">
        <v>251</v>
      </c>
      <c r="G330" s="12">
        <v>2019</v>
      </c>
      <c r="H330" s="70">
        <v>43666</v>
      </c>
      <c r="K330" s="12" t="s">
        <v>19370</v>
      </c>
    </row>
    <row r="331" spans="1:11" ht="15.75" customHeight="1">
      <c r="A331" s="12">
        <v>31440475</v>
      </c>
      <c r="B331" s="12" t="s">
        <v>19406</v>
      </c>
      <c r="C331" s="12" t="s">
        <v>19407</v>
      </c>
      <c r="D331" s="12" t="s">
        <v>19408</v>
      </c>
      <c r="E331" s="12" t="s">
        <v>19409</v>
      </c>
      <c r="F331" s="12" t="s">
        <v>559</v>
      </c>
      <c r="G331" s="12">
        <v>2019</v>
      </c>
      <c r="H331" s="70">
        <v>43701</v>
      </c>
      <c r="I331" s="12" t="s">
        <v>19410</v>
      </c>
      <c r="K331" s="12" t="s">
        <v>19411</v>
      </c>
    </row>
    <row r="332" spans="1:11" ht="15.75" customHeight="1">
      <c r="A332" s="12">
        <v>31405377</v>
      </c>
      <c r="B332" s="12" t="s">
        <v>19418</v>
      </c>
      <c r="C332" s="12" t="s">
        <v>19419</v>
      </c>
      <c r="D332" s="12" t="s">
        <v>19420</v>
      </c>
      <c r="E332" s="12" t="s">
        <v>19421</v>
      </c>
      <c r="F332" s="12" t="s">
        <v>8511</v>
      </c>
      <c r="G332" s="12">
        <v>2019</v>
      </c>
      <c r="H332" s="70">
        <v>43691</v>
      </c>
      <c r="I332" s="12" t="s">
        <v>19422</v>
      </c>
      <c r="K332" s="12" t="s">
        <v>19423</v>
      </c>
    </row>
    <row r="333" spans="1:11" ht="15.75" customHeight="1">
      <c r="A333" s="12">
        <v>31202460</v>
      </c>
      <c r="B333" s="12" t="s">
        <v>19424</v>
      </c>
      <c r="C333" s="12" t="s">
        <v>19425</v>
      </c>
      <c r="D333" s="12" t="s">
        <v>19426</v>
      </c>
      <c r="E333" s="12" t="s">
        <v>7090</v>
      </c>
      <c r="F333" s="12" t="s">
        <v>384</v>
      </c>
      <c r="G333" s="12">
        <v>2019</v>
      </c>
      <c r="H333" s="70">
        <v>43633</v>
      </c>
      <c r="K333" s="12" t="s">
        <v>19427</v>
      </c>
    </row>
    <row r="334" spans="1:11" ht="15.75" customHeight="1">
      <c r="A334" s="12">
        <v>31552195</v>
      </c>
      <c r="B334" s="12" t="s">
        <v>19452</v>
      </c>
      <c r="C334" s="12" t="s">
        <v>19453</v>
      </c>
      <c r="D334" s="12" t="s">
        <v>19454</v>
      </c>
      <c r="E334" s="12" t="s">
        <v>13062</v>
      </c>
      <c r="F334" s="12" t="s">
        <v>559</v>
      </c>
      <c r="G334" s="12">
        <v>2019</v>
      </c>
      <c r="H334" s="70">
        <v>43734</v>
      </c>
      <c r="I334" s="12" t="s">
        <v>19455</v>
      </c>
      <c r="K334" s="12" t="s">
        <v>19456</v>
      </c>
    </row>
    <row r="335" spans="1:11" ht="15.75" customHeight="1">
      <c r="A335" s="12">
        <v>31389367</v>
      </c>
      <c r="B335" s="12" t="s">
        <v>19535</v>
      </c>
      <c r="C335" s="12" t="s">
        <v>19536</v>
      </c>
      <c r="D335" s="12" t="s">
        <v>19537</v>
      </c>
      <c r="E335" s="12" t="s">
        <v>19538</v>
      </c>
      <c r="F335" s="12" t="s">
        <v>964</v>
      </c>
      <c r="G335" s="12">
        <v>2019</v>
      </c>
      <c r="H335" s="70">
        <v>43685</v>
      </c>
      <c r="K335" s="12" t="s">
        <v>19539</v>
      </c>
    </row>
    <row r="336" spans="1:11" ht="15.75" customHeight="1">
      <c r="A336" s="12">
        <v>31536549</v>
      </c>
      <c r="B336" s="12" t="s">
        <v>19626</v>
      </c>
      <c r="C336" s="12" t="s">
        <v>19627</v>
      </c>
      <c r="D336" s="12" t="s">
        <v>19628</v>
      </c>
      <c r="E336" s="12" t="s">
        <v>12394</v>
      </c>
      <c r="F336" s="12" t="s">
        <v>2168</v>
      </c>
      <c r="G336" s="12">
        <v>2019</v>
      </c>
      <c r="H336" s="70">
        <v>43728</v>
      </c>
      <c r="I336" s="12" t="s">
        <v>19629</v>
      </c>
      <c r="K336" s="12" t="s">
        <v>19630</v>
      </c>
    </row>
    <row r="337" spans="1:11" ht="15.75" customHeight="1">
      <c r="A337" s="12">
        <v>31554017</v>
      </c>
      <c r="B337" s="12" t="s">
        <v>19662</v>
      </c>
      <c r="C337" s="12" t="s">
        <v>19663</v>
      </c>
      <c r="D337" s="12" t="s">
        <v>19664</v>
      </c>
      <c r="E337" s="12" t="s">
        <v>19665</v>
      </c>
      <c r="F337" s="12" t="s">
        <v>376</v>
      </c>
      <c r="G337" s="12">
        <v>2019</v>
      </c>
      <c r="H337" s="70">
        <v>43734</v>
      </c>
      <c r="I337" s="12" t="s">
        <v>19666</v>
      </c>
      <c r="K337" s="12" t="s">
        <v>19667</v>
      </c>
    </row>
    <row r="338" spans="1:11" ht="15.75" customHeight="1">
      <c r="A338" s="12">
        <v>31255523</v>
      </c>
      <c r="B338" s="12" t="s">
        <v>19687</v>
      </c>
      <c r="C338" s="12" t="s">
        <v>19688</v>
      </c>
      <c r="D338" s="12" t="s">
        <v>19689</v>
      </c>
      <c r="E338" s="12" t="s">
        <v>19690</v>
      </c>
      <c r="F338" s="12" t="s">
        <v>605</v>
      </c>
      <c r="G338" s="12">
        <v>2019</v>
      </c>
      <c r="H338" s="70">
        <v>43647</v>
      </c>
      <c r="K338" s="12" t="s">
        <v>19691</v>
      </c>
    </row>
    <row r="339" spans="1:11" ht="15.75" customHeight="1">
      <c r="A339" s="12">
        <v>31383744</v>
      </c>
      <c r="B339" s="12" t="s">
        <v>19708</v>
      </c>
      <c r="C339" s="12" t="s">
        <v>19709</v>
      </c>
      <c r="D339" s="12" t="s">
        <v>19710</v>
      </c>
      <c r="E339" s="12" t="s">
        <v>19711</v>
      </c>
      <c r="F339" s="12" t="s">
        <v>90</v>
      </c>
      <c r="G339" s="12">
        <v>2019</v>
      </c>
      <c r="H339" s="70">
        <v>43684</v>
      </c>
      <c r="I339" s="12" t="s">
        <v>19712</v>
      </c>
      <c r="K339" s="12" t="s">
        <v>19713</v>
      </c>
    </row>
    <row r="340" spans="1:11" ht="15.75" customHeight="1">
      <c r="A340" s="12">
        <v>31577714</v>
      </c>
      <c r="B340" s="12" t="s">
        <v>19771</v>
      </c>
      <c r="C340" s="12" t="s">
        <v>19772</v>
      </c>
      <c r="D340" s="12" t="s">
        <v>19773</v>
      </c>
      <c r="E340" s="12" t="s">
        <v>19774</v>
      </c>
      <c r="F340" s="12" t="s">
        <v>10558</v>
      </c>
      <c r="G340" s="12">
        <v>2019</v>
      </c>
      <c r="H340" s="70">
        <v>43741</v>
      </c>
      <c r="I340" s="12" t="s">
        <v>19775</v>
      </c>
      <c r="K340" s="12" t="s">
        <v>19776</v>
      </c>
    </row>
    <row r="341" spans="1:11" ht="15.75" customHeight="1">
      <c r="A341" s="12">
        <v>31622442</v>
      </c>
      <c r="B341" s="12" t="s">
        <v>19870</v>
      </c>
      <c r="C341" s="12" t="s">
        <v>19871</v>
      </c>
      <c r="D341" s="12" t="s">
        <v>19872</v>
      </c>
      <c r="E341" s="12" t="s">
        <v>11538</v>
      </c>
      <c r="F341" s="12" t="s">
        <v>2188</v>
      </c>
      <c r="G341" s="12">
        <v>2019</v>
      </c>
      <c r="H341" s="70">
        <v>43756</v>
      </c>
      <c r="I341" s="12" t="s">
        <v>19873</v>
      </c>
      <c r="K341" s="12" t="s">
        <v>19874</v>
      </c>
    </row>
    <row r="342" spans="1:11" ht="15.75" customHeight="1">
      <c r="A342" s="12">
        <v>30981999</v>
      </c>
      <c r="B342" s="12" t="s">
        <v>19939</v>
      </c>
      <c r="C342" s="12" t="s">
        <v>19940</v>
      </c>
      <c r="D342" s="12" t="s">
        <v>19941</v>
      </c>
      <c r="E342" s="12" t="s">
        <v>19942</v>
      </c>
      <c r="F342" s="12" t="s">
        <v>251</v>
      </c>
      <c r="G342" s="12">
        <v>2019</v>
      </c>
      <c r="H342" s="70">
        <v>43570</v>
      </c>
      <c r="I342" s="12" t="s">
        <v>19943</v>
      </c>
      <c r="J342" s="12" t="s">
        <v>19944</v>
      </c>
      <c r="K342" s="12" t="s">
        <v>19945</v>
      </c>
    </row>
    <row r="343" spans="1:11" ht="15.75" customHeight="1">
      <c r="A343" s="12">
        <v>32206238</v>
      </c>
      <c r="B343" s="12" t="s">
        <v>20009</v>
      </c>
      <c r="C343" s="12" t="s">
        <v>20010</v>
      </c>
      <c r="D343" s="12" t="s">
        <v>20011</v>
      </c>
      <c r="E343" s="12" t="s">
        <v>20012</v>
      </c>
      <c r="F343" s="12" t="s">
        <v>20013</v>
      </c>
      <c r="G343" s="12">
        <v>2019</v>
      </c>
      <c r="H343" s="70">
        <v>43915</v>
      </c>
      <c r="I343" s="12" t="s">
        <v>20014</v>
      </c>
      <c r="K343" s="12" t="s">
        <v>20015</v>
      </c>
    </row>
    <row r="344" spans="1:11" ht="15.75" customHeight="1">
      <c r="A344" s="12">
        <v>31685849</v>
      </c>
      <c r="B344" s="12" t="s">
        <v>20022</v>
      </c>
      <c r="C344" s="12" t="s">
        <v>20023</v>
      </c>
      <c r="D344" s="12" t="s">
        <v>20024</v>
      </c>
      <c r="E344" s="12" t="s">
        <v>5350</v>
      </c>
      <c r="F344" s="12" t="s">
        <v>7282</v>
      </c>
      <c r="G344" s="12">
        <v>2019</v>
      </c>
      <c r="H344" s="70">
        <v>43775</v>
      </c>
      <c r="I344" s="12" t="s">
        <v>20025</v>
      </c>
      <c r="K344" s="12" t="s">
        <v>20026</v>
      </c>
    </row>
    <row r="345" spans="1:11" ht="15.75" customHeight="1">
      <c r="A345" s="12">
        <v>31726703</v>
      </c>
      <c r="B345" s="12" t="s">
        <v>20055</v>
      </c>
      <c r="C345" s="12" t="s">
        <v>20056</v>
      </c>
      <c r="D345" s="12" t="s">
        <v>20057</v>
      </c>
      <c r="E345" s="12" t="s">
        <v>17338</v>
      </c>
      <c r="F345" s="12" t="s">
        <v>11544</v>
      </c>
      <c r="G345" s="12">
        <v>2019</v>
      </c>
      <c r="H345" s="70">
        <v>43785</v>
      </c>
      <c r="I345" s="12" t="s">
        <v>20058</v>
      </c>
      <c r="K345" s="12" t="s">
        <v>20059</v>
      </c>
    </row>
    <row r="346" spans="1:11" ht="15.75" customHeight="1">
      <c r="A346" s="12">
        <v>28111145</v>
      </c>
      <c r="B346" s="12" t="s">
        <v>20138</v>
      </c>
      <c r="C346" s="12" t="s">
        <v>20139</v>
      </c>
      <c r="D346" s="12" t="s">
        <v>20140</v>
      </c>
      <c r="E346" s="12" t="s">
        <v>14525</v>
      </c>
      <c r="F346" s="12" t="s">
        <v>353</v>
      </c>
      <c r="G346" s="12">
        <v>2019</v>
      </c>
      <c r="H346" s="70">
        <v>42759</v>
      </c>
      <c r="K346" s="12" t="s">
        <v>20141</v>
      </c>
    </row>
    <row r="347" spans="1:11" ht="15.75" customHeight="1">
      <c r="A347" s="12">
        <v>31501283</v>
      </c>
      <c r="B347" s="12" t="s">
        <v>20182</v>
      </c>
      <c r="C347" s="12" t="s">
        <v>20183</v>
      </c>
      <c r="D347" s="12" t="s">
        <v>20184</v>
      </c>
      <c r="E347" s="12" t="s">
        <v>2279</v>
      </c>
      <c r="F347" s="12" t="s">
        <v>691</v>
      </c>
      <c r="G347" s="12">
        <v>2019</v>
      </c>
      <c r="H347" s="70">
        <v>43719</v>
      </c>
      <c r="I347" s="12" t="s">
        <v>20185</v>
      </c>
      <c r="K347" s="12" t="s">
        <v>20186</v>
      </c>
    </row>
    <row r="348" spans="1:11" ht="15.75" customHeight="1">
      <c r="A348" s="12">
        <v>31501285</v>
      </c>
      <c r="B348" s="12" t="s">
        <v>20187</v>
      </c>
      <c r="C348" s="12" t="s">
        <v>20188</v>
      </c>
      <c r="D348" s="12" t="s">
        <v>20189</v>
      </c>
      <c r="E348" s="12" t="s">
        <v>13631</v>
      </c>
      <c r="F348" s="12" t="s">
        <v>691</v>
      </c>
      <c r="G348" s="12">
        <v>2019</v>
      </c>
      <c r="H348" s="70">
        <v>43719</v>
      </c>
      <c r="I348" s="12" t="s">
        <v>20190</v>
      </c>
      <c r="K348" s="12" t="s">
        <v>20191</v>
      </c>
    </row>
    <row r="349" spans="1:11" ht="15.75" customHeight="1">
      <c r="A349" s="12">
        <v>31773996</v>
      </c>
      <c r="B349" s="12" t="s">
        <v>20234</v>
      </c>
      <c r="C349" s="12" t="s">
        <v>20235</v>
      </c>
      <c r="D349" s="12" t="s">
        <v>20236</v>
      </c>
      <c r="E349" s="12" t="s">
        <v>20237</v>
      </c>
      <c r="F349" s="12" t="s">
        <v>11426</v>
      </c>
      <c r="G349" s="12">
        <v>2019</v>
      </c>
      <c r="H349" s="70">
        <v>43797</v>
      </c>
      <c r="K349" s="12" t="s">
        <v>20238</v>
      </c>
    </row>
    <row r="350" spans="1:11" ht="15.75" customHeight="1">
      <c r="A350" s="12">
        <v>31611288</v>
      </c>
      <c r="B350" s="12" t="s">
        <v>20304</v>
      </c>
      <c r="C350" s="12" t="s">
        <v>20305</v>
      </c>
      <c r="D350" s="12" t="s">
        <v>20306</v>
      </c>
      <c r="E350" s="12" t="s">
        <v>20307</v>
      </c>
      <c r="F350" s="12" t="s">
        <v>691</v>
      </c>
      <c r="G350" s="12">
        <v>2019</v>
      </c>
      <c r="H350" s="70">
        <v>43754</v>
      </c>
      <c r="I350" s="12" t="s">
        <v>20308</v>
      </c>
      <c r="K350" s="12" t="s">
        <v>20309</v>
      </c>
    </row>
    <row r="351" spans="1:11" ht="15.75" customHeight="1">
      <c r="A351" s="12">
        <v>31190451</v>
      </c>
      <c r="B351" s="12" t="s">
        <v>20433</v>
      </c>
      <c r="C351" s="12" t="s">
        <v>20434</v>
      </c>
      <c r="D351" s="12" t="s">
        <v>20435</v>
      </c>
      <c r="E351" s="12" t="s">
        <v>20436</v>
      </c>
      <c r="F351" s="12" t="s">
        <v>2149</v>
      </c>
      <c r="G351" s="12">
        <v>2020</v>
      </c>
      <c r="H351" s="70">
        <v>43630</v>
      </c>
      <c r="K351" s="12" t="s">
        <v>20437</v>
      </c>
    </row>
    <row r="352" spans="1:11" ht="15.75" customHeight="1">
      <c r="A352" s="12">
        <v>31284867</v>
      </c>
      <c r="B352" s="12" t="s">
        <v>20438</v>
      </c>
      <c r="C352" s="12" t="s">
        <v>20439</v>
      </c>
      <c r="D352" s="12" t="s">
        <v>20440</v>
      </c>
      <c r="E352" s="12" t="s">
        <v>1588</v>
      </c>
      <c r="F352" s="12" t="s">
        <v>20441</v>
      </c>
      <c r="G352" s="12">
        <v>2020</v>
      </c>
      <c r="H352" s="70">
        <v>43656</v>
      </c>
      <c r="K352" s="12" t="s">
        <v>20442</v>
      </c>
    </row>
    <row r="353" spans="1:11" ht="15.75" customHeight="1">
      <c r="A353" s="12">
        <v>32065159</v>
      </c>
      <c r="B353" s="12" t="s">
        <v>20632</v>
      </c>
      <c r="C353" s="12" t="s">
        <v>20633</v>
      </c>
      <c r="D353" s="12" t="s">
        <v>20634</v>
      </c>
      <c r="E353" s="12" t="s">
        <v>17620</v>
      </c>
      <c r="F353" s="12" t="s">
        <v>1248</v>
      </c>
      <c r="G353" s="12">
        <v>2020</v>
      </c>
      <c r="H353" s="70">
        <v>43879</v>
      </c>
      <c r="I353" s="12" t="s">
        <v>20635</v>
      </c>
      <c r="J353" s="12" t="s">
        <v>20636</v>
      </c>
      <c r="K353" s="12" t="s">
        <v>20637</v>
      </c>
    </row>
    <row r="354" spans="1:11" ht="15.75" customHeight="1">
      <c r="A354" s="12">
        <v>31573603</v>
      </c>
      <c r="B354" s="12" t="s">
        <v>20717</v>
      </c>
      <c r="C354" s="12" t="s">
        <v>20718</v>
      </c>
      <c r="D354" s="12" t="s">
        <v>20719</v>
      </c>
      <c r="E354" s="12" t="s">
        <v>14730</v>
      </c>
      <c r="F354" s="12" t="s">
        <v>1115</v>
      </c>
      <c r="G354" s="12">
        <v>2020</v>
      </c>
      <c r="H354" s="70">
        <v>43740</v>
      </c>
      <c r="I354" s="12" t="s">
        <v>20720</v>
      </c>
      <c r="K354" s="12" t="s">
        <v>20721</v>
      </c>
    </row>
    <row r="355" spans="1:11" ht="15.75" customHeight="1">
      <c r="A355" s="12">
        <v>31167824</v>
      </c>
      <c r="B355" s="12" t="s">
        <v>20791</v>
      </c>
      <c r="C355" s="12" t="s">
        <v>20792</v>
      </c>
      <c r="D355" s="12" t="s">
        <v>20793</v>
      </c>
      <c r="E355" s="12" t="s">
        <v>20794</v>
      </c>
      <c r="F355" s="12" t="s">
        <v>251</v>
      </c>
      <c r="G355" s="12">
        <v>2020</v>
      </c>
      <c r="H355" s="70">
        <v>43623</v>
      </c>
      <c r="K355" s="12" t="s">
        <v>20795</v>
      </c>
    </row>
    <row r="356" spans="1:11" ht="15.75" customHeight="1">
      <c r="A356" s="12">
        <v>31930578</v>
      </c>
      <c r="B356" s="12" t="s">
        <v>20820</v>
      </c>
      <c r="C356" s="12" t="s">
        <v>20821</v>
      </c>
      <c r="D356" s="12" t="s">
        <v>20822</v>
      </c>
      <c r="E356" s="12" t="s">
        <v>20823</v>
      </c>
      <c r="F356" s="12" t="s">
        <v>9196</v>
      </c>
      <c r="G356" s="12">
        <v>2020</v>
      </c>
      <c r="H356" s="70">
        <v>43844</v>
      </c>
      <c r="I356" s="12" t="s">
        <v>20824</v>
      </c>
      <c r="K356" s="12" t="s">
        <v>20825</v>
      </c>
    </row>
    <row r="357" spans="1:11" ht="15.75" customHeight="1">
      <c r="A357" s="12">
        <v>32017172</v>
      </c>
      <c r="B357" s="12" t="s">
        <v>20846</v>
      </c>
      <c r="C357" s="12" t="s">
        <v>20005</v>
      </c>
      <c r="D357" s="12" t="s">
        <v>20847</v>
      </c>
      <c r="E357" s="12" t="s">
        <v>6130</v>
      </c>
      <c r="F357" s="12" t="s">
        <v>20848</v>
      </c>
      <c r="G357" s="12">
        <v>2020</v>
      </c>
      <c r="H357" s="70">
        <v>43866</v>
      </c>
      <c r="K357" s="12" t="s">
        <v>20849</v>
      </c>
    </row>
    <row r="358" spans="1:11" ht="15.75" customHeight="1">
      <c r="A358" s="12">
        <v>32184237</v>
      </c>
      <c r="B358" s="12" t="s">
        <v>20945</v>
      </c>
      <c r="C358" s="12" t="s">
        <v>20946</v>
      </c>
      <c r="D358" s="12" t="s">
        <v>20947</v>
      </c>
      <c r="E358" s="12" t="s">
        <v>19125</v>
      </c>
      <c r="F358" s="12" t="s">
        <v>2903</v>
      </c>
      <c r="G358" s="12">
        <v>2020</v>
      </c>
      <c r="H358" s="70">
        <v>43909</v>
      </c>
      <c r="I358" s="12" t="s">
        <v>20948</v>
      </c>
      <c r="K358" s="12" t="s">
        <v>20949</v>
      </c>
    </row>
    <row r="359" spans="1:11" ht="15.75" customHeight="1">
      <c r="A359" s="12">
        <v>31964744</v>
      </c>
      <c r="B359" s="12" t="s">
        <v>20955</v>
      </c>
      <c r="C359" s="12" t="s">
        <v>20956</v>
      </c>
      <c r="D359" s="12" t="s">
        <v>20957</v>
      </c>
      <c r="E359" s="12" t="s">
        <v>2273</v>
      </c>
      <c r="F359" s="12" t="s">
        <v>90</v>
      </c>
      <c r="G359" s="12">
        <v>2020</v>
      </c>
      <c r="H359" s="70">
        <v>43853</v>
      </c>
      <c r="I359" s="12" t="s">
        <v>20958</v>
      </c>
      <c r="K359" s="12" t="s">
        <v>20959</v>
      </c>
    </row>
    <row r="360" spans="1:11" ht="15.75" customHeight="1">
      <c r="A360" s="12">
        <v>31964747</v>
      </c>
      <c r="B360" s="12" t="s">
        <v>20960</v>
      </c>
      <c r="C360" s="12" t="s">
        <v>20961</v>
      </c>
      <c r="D360" s="12" t="s">
        <v>20962</v>
      </c>
      <c r="E360" s="12" t="s">
        <v>20963</v>
      </c>
      <c r="F360" s="12" t="s">
        <v>90</v>
      </c>
      <c r="G360" s="12">
        <v>2020</v>
      </c>
      <c r="H360" s="70">
        <v>43853</v>
      </c>
      <c r="I360" s="12" t="s">
        <v>20964</v>
      </c>
      <c r="K360" s="12" t="s">
        <v>20965</v>
      </c>
    </row>
    <row r="361" spans="1:11" ht="15.75" customHeight="1">
      <c r="A361" s="12">
        <v>32229523</v>
      </c>
      <c r="B361" s="12" t="s">
        <v>20999</v>
      </c>
      <c r="C361" s="12" t="s">
        <v>21000</v>
      </c>
      <c r="D361" s="12" t="s">
        <v>21001</v>
      </c>
      <c r="E361" s="12" t="s">
        <v>9583</v>
      </c>
      <c r="F361" s="12" t="s">
        <v>204</v>
      </c>
      <c r="G361" s="12">
        <v>2020</v>
      </c>
      <c r="H361" s="70">
        <v>43923</v>
      </c>
      <c r="I361" s="12" t="s">
        <v>21002</v>
      </c>
      <c r="K361" s="12" t="s">
        <v>21003</v>
      </c>
    </row>
    <row r="362" spans="1:11" ht="15.75" customHeight="1">
      <c r="A362" s="12">
        <v>31757739</v>
      </c>
      <c r="B362" s="12" t="s">
        <v>21035</v>
      </c>
      <c r="C362" s="12" t="s">
        <v>21036</v>
      </c>
      <c r="D362" s="12" t="s">
        <v>21037</v>
      </c>
      <c r="E362" s="12" t="s">
        <v>21038</v>
      </c>
      <c r="F362" s="12" t="s">
        <v>605</v>
      </c>
      <c r="G362" s="12">
        <v>2020</v>
      </c>
      <c r="H362" s="70">
        <v>43793</v>
      </c>
      <c r="K362" s="12" t="s">
        <v>21039</v>
      </c>
    </row>
    <row r="363" spans="1:11" ht="15.75" customHeight="1">
      <c r="A363" s="12">
        <v>31993971</v>
      </c>
      <c r="B363" s="12" t="s">
        <v>21049</v>
      </c>
      <c r="C363" s="12" t="s">
        <v>21050</v>
      </c>
      <c r="D363" s="12" t="s">
        <v>21051</v>
      </c>
      <c r="E363" s="12" t="s">
        <v>21052</v>
      </c>
      <c r="F363" s="12" t="s">
        <v>2526</v>
      </c>
      <c r="G363" s="12">
        <v>2020</v>
      </c>
      <c r="H363" s="70">
        <v>43860</v>
      </c>
      <c r="I363" s="12" t="s">
        <v>21053</v>
      </c>
      <c r="K363" s="12" t="s">
        <v>21054</v>
      </c>
    </row>
    <row r="364" spans="1:11" ht="15.75" customHeight="1">
      <c r="A364" s="12">
        <v>32227948</v>
      </c>
      <c r="B364" s="12" t="s">
        <v>21224</v>
      </c>
      <c r="C364" s="12" t="s">
        <v>21225</v>
      </c>
      <c r="D364" s="12" t="s">
        <v>21226</v>
      </c>
      <c r="E364" s="12" t="s">
        <v>21227</v>
      </c>
      <c r="F364" s="12" t="s">
        <v>10595</v>
      </c>
      <c r="G364" s="12">
        <v>2020</v>
      </c>
      <c r="H364" s="70">
        <v>43923</v>
      </c>
      <c r="K364" s="12" t="s">
        <v>21228</v>
      </c>
    </row>
    <row r="365" spans="1:11" ht="15.75" customHeight="1">
      <c r="A365" s="12">
        <v>32345231</v>
      </c>
      <c r="B365" s="12" t="s">
        <v>21241</v>
      </c>
      <c r="C365" s="12" t="s">
        <v>21242</v>
      </c>
      <c r="D365" s="12" t="s">
        <v>21243</v>
      </c>
      <c r="E365" s="12" t="s">
        <v>21244</v>
      </c>
      <c r="F365" s="12" t="s">
        <v>341</v>
      </c>
      <c r="G365" s="12">
        <v>2020</v>
      </c>
      <c r="H365" s="70">
        <v>43951</v>
      </c>
      <c r="I365" s="12" t="s">
        <v>21245</v>
      </c>
      <c r="K365" s="12" t="s">
        <v>21246</v>
      </c>
    </row>
    <row r="366" spans="1:11" ht="15.75" customHeight="1">
      <c r="A366" s="12">
        <v>32149953</v>
      </c>
      <c r="B366" s="12" t="s">
        <v>21295</v>
      </c>
      <c r="C366" s="12" t="s">
        <v>21296</v>
      </c>
      <c r="D366" s="12" t="s">
        <v>21297</v>
      </c>
      <c r="E366" s="12" t="s">
        <v>2470</v>
      </c>
      <c r="F366" s="12" t="s">
        <v>128</v>
      </c>
      <c r="G366" s="12">
        <v>2020</v>
      </c>
      <c r="H366" s="70">
        <v>43900</v>
      </c>
      <c r="I366" s="12" t="s">
        <v>21298</v>
      </c>
      <c r="J366" s="12" t="s">
        <v>21299</v>
      </c>
      <c r="K366" s="12" t="s">
        <v>21300</v>
      </c>
    </row>
    <row r="367" spans="1:11" ht="15.75" customHeight="1">
      <c r="A367" s="12">
        <v>32304528</v>
      </c>
      <c r="B367" s="12" t="s">
        <v>21323</v>
      </c>
      <c r="C367" s="12" t="s">
        <v>21324</v>
      </c>
      <c r="D367" s="12" t="s">
        <v>21325</v>
      </c>
      <c r="E367" s="12" t="s">
        <v>5102</v>
      </c>
      <c r="F367" s="12" t="s">
        <v>128</v>
      </c>
      <c r="G367" s="12">
        <v>2020</v>
      </c>
      <c r="H367" s="70">
        <v>43940</v>
      </c>
      <c r="I367" s="12" t="s">
        <v>21326</v>
      </c>
      <c r="J367" s="12" t="s">
        <v>21327</v>
      </c>
      <c r="K367" s="12" t="s">
        <v>21328</v>
      </c>
    </row>
    <row r="368" spans="1:11" ht="15.75" customHeight="1">
      <c r="A368" s="12">
        <v>32212259</v>
      </c>
      <c r="B368" s="12" t="s">
        <v>21470</v>
      </c>
      <c r="C368" s="12" t="s">
        <v>21471</v>
      </c>
      <c r="D368" s="12" t="s">
        <v>21472</v>
      </c>
      <c r="E368" s="12" t="s">
        <v>21473</v>
      </c>
      <c r="F368" s="12" t="s">
        <v>21474</v>
      </c>
      <c r="G368" s="12">
        <v>2020</v>
      </c>
      <c r="H368" s="70">
        <v>43917</v>
      </c>
      <c r="K368" s="12" t="s">
        <v>21475</v>
      </c>
    </row>
    <row r="369" spans="1:11" ht="15.75" customHeight="1">
      <c r="A369" s="12">
        <v>32413018</v>
      </c>
      <c r="B369" s="12" t="s">
        <v>21510</v>
      </c>
      <c r="C369" s="12" t="s">
        <v>21511</v>
      </c>
      <c r="D369" s="12" t="s">
        <v>21512</v>
      </c>
      <c r="E369" s="12" t="s">
        <v>21513</v>
      </c>
      <c r="F369" s="12" t="s">
        <v>128</v>
      </c>
      <c r="G369" s="12">
        <v>2020</v>
      </c>
      <c r="H369" s="70">
        <v>43967</v>
      </c>
      <c r="K369" s="12" t="s">
        <v>21514</v>
      </c>
    </row>
    <row r="370" spans="1:11" ht="15.75" customHeight="1">
      <c r="A370" s="12">
        <v>32589825</v>
      </c>
      <c r="B370" s="12" t="s">
        <v>21533</v>
      </c>
      <c r="C370" s="12" t="s">
        <v>21534</v>
      </c>
      <c r="D370" s="12" t="s">
        <v>21535</v>
      </c>
      <c r="E370" s="12" t="s">
        <v>8376</v>
      </c>
      <c r="F370" s="12" t="s">
        <v>1764</v>
      </c>
      <c r="G370" s="12">
        <v>2020</v>
      </c>
      <c r="H370" s="70">
        <v>44009</v>
      </c>
      <c r="K370" s="12" t="s">
        <v>21536</v>
      </c>
    </row>
    <row r="371" spans="1:11" ht="15.75" customHeight="1">
      <c r="A371" s="12">
        <v>32478518</v>
      </c>
      <c r="B371" s="12" t="s">
        <v>21608</v>
      </c>
      <c r="C371" s="12" t="s">
        <v>21609</v>
      </c>
      <c r="D371" s="12" t="s">
        <v>21610</v>
      </c>
      <c r="E371" s="12" t="s">
        <v>21611</v>
      </c>
      <c r="F371" s="12" t="s">
        <v>55</v>
      </c>
      <c r="G371" s="12">
        <v>2020</v>
      </c>
      <c r="H371" s="70">
        <v>43984</v>
      </c>
      <c r="K371" s="12" t="s">
        <v>21612</v>
      </c>
    </row>
    <row r="372" spans="1:11" ht="15.75" customHeight="1">
      <c r="A372" s="12">
        <v>31380730</v>
      </c>
      <c r="B372" s="12" t="s">
        <v>21624</v>
      </c>
      <c r="C372" s="12" t="s">
        <v>21625</v>
      </c>
      <c r="D372" s="12" t="s">
        <v>21626</v>
      </c>
      <c r="E372" s="12" t="s">
        <v>16241</v>
      </c>
      <c r="F372" s="12" t="s">
        <v>16242</v>
      </c>
      <c r="G372" s="12">
        <v>2020</v>
      </c>
      <c r="H372" s="70">
        <v>43683</v>
      </c>
      <c r="K372" s="12" t="s">
        <v>21627</v>
      </c>
    </row>
    <row r="373" spans="1:11" ht="15.75" customHeight="1">
      <c r="A373" s="12">
        <v>32173573</v>
      </c>
      <c r="B373" s="12" t="s">
        <v>21633</v>
      </c>
      <c r="C373" s="12" t="s">
        <v>21634</v>
      </c>
      <c r="D373" s="12" t="s">
        <v>21635</v>
      </c>
      <c r="E373" s="12" t="s">
        <v>11638</v>
      </c>
      <c r="F373" s="12" t="s">
        <v>4565</v>
      </c>
      <c r="G373" s="12">
        <v>2020</v>
      </c>
      <c r="H373" s="70">
        <v>43907</v>
      </c>
      <c r="K373" s="12" t="s">
        <v>21636</v>
      </c>
    </row>
    <row r="374" spans="1:11" ht="15.75" customHeight="1">
      <c r="A374" s="12">
        <v>32763956</v>
      </c>
      <c r="B374" s="12" t="s">
        <v>21839</v>
      </c>
      <c r="C374" s="12" t="s">
        <v>21840</v>
      </c>
      <c r="D374" s="12" t="s">
        <v>21841</v>
      </c>
      <c r="E374" s="12" t="s">
        <v>21842</v>
      </c>
      <c r="F374" s="12" t="s">
        <v>21843</v>
      </c>
      <c r="G374" s="12">
        <v>2020</v>
      </c>
      <c r="H374" s="70">
        <v>44052</v>
      </c>
      <c r="I374" s="12" t="s">
        <v>21844</v>
      </c>
      <c r="K374" s="12" t="s">
        <v>21845</v>
      </c>
    </row>
    <row r="375" spans="1:11" ht="15.75" customHeight="1">
      <c r="A375" s="12">
        <v>32447324</v>
      </c>
      <c r="B375" s="12" t="s">
        <v>21949</v>
      </c>
      <c r="C375" s="12" t="s">
        <v>21950</v>
      </c>
      <c r="D375" s="12" t="s">
        <v>21951</v>
      </c>
      <c r="E375" s="12" t="s">
        <v>10512</v>
      </c>
      <c r="F375" s="12" t="s">
        <v>251</v>
      </c>
      <c r="G375" s="12">
        <v>2020</v>
      </c>
      <c r="H375" s="70">
        <v>43976</v>
      </c>
      <c r="K375" s="12" t="s">
        <v>21952</v>
      </c>
    </row>
    <row r="376" spans="1:11" ht="15.75" customHeight="1">
      <c r="A376" s="12">
        <v>32762852</v>
      </c>
      <c r="B376" s="12" t="s">
        <v>21974</v>
      </c>
      <c r="C376" s="12" t="s">
        <v>21975</v>
      </c>
      <c r="D376" s="12" t="s">
        <v>21976</v>
      </c>
      <c r="E376" s="12" t="s">
        <v>21977</v>
      </c>
      <c r="F376" s="12" t="s">
        <v>21978</v>
      </c>
      <c r="G376" s="12">
        <v>2020</v>
      </c>
      <c r="H376" s="70">
        <v>44052</v>
      </c>
      <c r="K376" s="12" t="s">
        <v>21979</v>
      </c>
    </row>
    <row r="377" spans="1:11" ht="15.75" customHeight="1">
      <c r="A377" s="12">
        <v>32870912</v>
      </c>
      <c r="B377" s="12" t="s">
        <v>21991</v>
      </c>
      <c r="C377" s="12" t="s">
        <v>21992</v>
      </c>
      <c r="D377" s="12" t="s">
        <v>21993</v>
      </c>
      <c r="E377" s="12" t="s">
        <v>21994</v>
      </c>
      <c r="F377" s="12" t="s">
        <v>2168</v>
      </c>
      <c r="G377" s="12">
        <v>2020</v>
      </c>
      <c r="H377" s="70">
        <v>44076</v>
      </c>
      <c r="I377" s="12" t="s">
        <v>21995</v>
      </c>
      <c r="K377" s="12" t="s">
        <v>21996</v>
      </c>
    </row>
    <row r="378" spans="1:11" ht="15.75" customHeight="1">
      <c r="A378" s="12">
        <v>32873765</v>
      </c>
      <c r="B378" s="12" t="s">
        <v>21997</v>
      </c>
      <c r="C378" s="12" t="s">
        <v>21998</v>
      </c>
      <c r="D378" s="12" t="s">
        <v>21999</v>
      </c>
      <c r="E378" s="12" t="s">
        <v>17991</v>
      </c>
      <c r="F378" s="12" t="s">
        <v>2903</v>
      </c>
      <c r="G378" s="12">
        <v>2020</v>
      </c>
      <c r="H378" s="70">
        <v>44077</v>
      </c>
      <c r="I378" s="12" t="s">
        <v>22000</v>
      </c>
      <c r="K378" s="12" t="s">
        <v>22001</v>
      </c>
    </row>
    <row r="379" spans="1:11" ht="15.75" customHeight="1">
      <c r="A379" s="12">
        <v>33117332</v>
      </c>
      <c r="B379" s="12" t="s">
        <v>22105</v>
      </c>
      <c r="C379" s="12" t="s">
        <v>22106</v>
      </c>
      <c r="D379" s="12" t="s">
        <v>22107</v>
      </c>
      <c r="E379" s="12" t="s">
        <v>22108</v>
      </c>
      <c r="F379" s="12" t="s">
        <v>4667</v>
      </c>
      <c r="G379" s="12">
        <v>2020</v>
      </c>
      <c r="H379" s="70">
        <v>44133</v>
      </c>
      <c r="I379" s="12" t="s">
        <v>22109</v>
      </c>
      <c r="K379" s="12" t="s">
        <v>22110</v>
      </c>
    </row>
    <row r="380" spans="1:11" ht="15.75" customHeight="1">
      <c r="A380" s="12">
        <v>32617786</v>
      </c>
      <c r="B380" s="12" t="s">
        <v>22126</v>
      </c>
      <c r="C380" s="12" t="s">
        <v>22127</v>
      </c>
      <c r="D380" s="12" t="s">
        <v>22128</v>
      </c>
      <c r="E380" s="12" t="s">
        <v>19892</v>
      </c>
      <c r="F380" s="12" t="s">
        <v>22129</v>
      </c>
      <c r="G380" s="12">
        <v>2020</v>
      </c>
      <c r="H380" s="70">
        <v>44016</v>
      </c>
      <c r="I380" s="12" t="s">
        <v>22130</v>
      </c>
      <c r="J380" s="12" t="s">
        <v>22131</v>
      </c>
      <c r="K380" s="12" t="s">
        <v>22132</v>
      </c>
    </row>
    <row r="381" spans="1:11" ht="15.75" customHeight="1">
      <c r="A381" s="12">
        <v>32649579</v>
      </c>
      <c r="B381" s="12" t="s">
        <v>22137</v>
      </c>
      <c r="C381" s="12" t="s">
        <v>22138</v>
      </c>
      <c r="D381" s="12" t="s">
        <v>22139</v>
      </c>
      <c r="E381" s="12" t="s">
        <v>22140</v>
      </c>
      <c r="F381" s="12" t="s">
        <v>128</v>
      </c>
      <c r="G381" s="12">
        <v>2020</v>
      </c>
      <c r="H381" s="70">
        <v>44023</v>
      </c>
      <c r="I381" s="12" t="s">
        <v>22141</v>
      </c>
      <c r="J381" s="12" t="s">
        <v>22142</v>
      </c>
      <c r="K381" s="12" t="s">
        <v>22143</v>
      </c>
    </row>
    <row r="382" spans="1:11" ht="15.75" customHeight="1">
      <c r="A382" s="12">
        <v>32908008</v>
      </c>
      <c r="B382" s="12" t="s">
        <v>22186</v>
      </c>
      <c r="C382" s="12" t="s">
        <v>22187</v>
      </c>
      <c r="D382" s="12" t="s">
        <v>22188</v>
      </c>
      <c r="E382" s="12" t="s">
        <v>22189</v>
      </c>
      <c r="F382" s="12" t="s">
        <v>12285</v>
      </c>
      <c r="G382" s="12">
        <v>2020</v>
      </c>
      <c r="H382" s="70">
        <v>44084</v>
      </c>
      <c r="K382" s="12" t="s">
        <v>22190</v>
      </c>
    </row>
    <row r="383" spans="1:11" ht="15.75" customHeight="1">
      <c r="A383" s="12">
        <v>32930821</v>
      </c>
      <c r="B383" s="12" t="s">
        <v>22191</v>
      </c>
      <c r="C383" s="12" t="s">
        <v>22192</v>
      </c>
      <c r="D383" s="12" t="s">
        <v>22193</v>
      </c>
      <c r="E383" s="12" t="s">
        <v>10112</v>
      </c>
      <c r="F383" s="12" t="s">
        <v>4635</v>
      </c>
      <c r="G383" s="12">
        <v>2020</v>
      </c>
      <c r="H383" s="70">
        <v>44089</v>
      </c>
      <c r="K383" s="12" t="s">
        <v>22194</v>
      </c>
    </row>
    <row r="384" spans="1:11" ht="15.75" customHeight="1">
      <c r="A384" s="12">
        <v>32936604</v>
      </c>
      <c r="B384" s="12" t="s">
        <v>22195</v>
      </c>
      <c r="C384" s="12" t="s">
        <v>22196</v>
      </c>
      <c r="D384" s="12" t="s">
        <v>22197</v>
      </c>
      <c r="E384" s="12" t="s">
        <v>21994</v>
      </c>
      <c r="F384" s="12" t="s">
        <v>128</v>
      </c>
      <c r="G384" s="12">
        <v>2020</v>
      </c>
      <c r="H384" s="70">
        <v>44090</v>
      </c>
      <c r="I384" s="12" t="s">
        <v>22198</v>
      </c>
      <c r="K384" s="12" t="s">
        <v>22199</v>
      </c>
    </row>
    <row r="385" spans="1:11" ht="15.75" customHeight="1">
      <c r="A385" s="12">
        <v>33193323</v>
      </c>
      <c r="B385" s="12" t="s">
        <v>22321</v>
      </c>
      <c r="C385" s="12" t="s">
        <v>22322</v>
      </c>
      <c r="D385" s="12" t="s">
        <v>22323</v>
      </c>
      <c r="E385" s="12" t="s">
        <v>4016</v>
      </c>
      <c r="F385" s="12" t="s">
        <v>4667</v>
      </c>
      <c r="G385" s="12">
        <v>2020</v>
      </c>
      <c r="H385" s="70">
        <v>44151</v>
      </c>
      <c r="I385" s="12" t="s">
        <v>22324</v>
      </c>
      <c r="K385" s="12" t="s">
        <v>22325</v>
      </c>
    </row>
    <row r="386" spans="1:11" ht="15.75" customHeight="1">
      <c r="A386" s="12">
        <v>33109267</v>
      </c>
      <c r="B386" s="12" t="s">
        <v>22332</v>
      </c>
      <c r="C386" s="12" t="s">
        <v>22333</v>
      </c>
      <c r="D386" s="12" t="s">
        <v>22334</v>
      </c>
      <c r="E386" s="12" t="s">
        <v>22335</v>
      </c>
      <c r="F386" s="12" t="s">
        <v>9331</v>
      </c>
      <c r="G386" s="12">
        <v>2020</v>
      </c>
      <c r="H386" s="70">
        <v>44132</v>
      </c>
      <c r="I386" s="12" t="s">
        <v>22336</v>
      </c>
      <c r="K386" s="12" t="s">
        <v>22337</v>
      </c>
    </row>
    <row r="387" spans="1:11" ht="15.75" customHeight="1">
      <c r="A387" s="12">
        <v>32810868</v>
      </c>
      <c r="B387" s="12" t="s">
        <v>22420</v>
      </c>
      <c r="C387" s="12" t="s">
        <v>22421</v>
      </c>
      <c r="D387" s="12" t="s">
        <v>22422</v>
      </c>
      <c r="E387" s="12" t="s">
        <v>15874</v>
      </c>
      <c r="F387" s="12" t="s">
        <v>22423</v>
      </c>
      <c r="G387" s="12">
        <v>2020</v>
      </c>
      <c r="H387" s="70">
        <v>44062</v>
      </c>
      <c r="I387" s="12" t="s">
        <v>22424</v>
      </c>
      <c r="J387" s="12" t="s">
        <v>22425</v>
      </c>
      <c r="K387" s="12" t="s">
        <v>22426</v>
      </c>
    </row>
    <row r="388" spans="1:11" ht="15.75" customHeight="1">
      <c r="A388" s="12">
        <v>33148312</v>
      </c>
      <c r="B388" s="12" t="s">
        <v>22500</v>
      </c>
      <c r="C388" s="12" t="s">
        <v>22501</v>
      </c>
      <c r="D388" s="12" t="s">
        <v>22502</v>
      </c>
      <c r="E388" s="12" t="s">
        <v>22503</v>
      </c>
      <c r="F388" s="12" t="s">
        <v>22504</v>
      </c>
      <c r="G388" s="12">
        <v>2020</v>
      </c>
      <c r="H388" s="70">
        <v>44140</v>
      </c>
      <c r="I388" s="12" t="s">
        <v>22505</v>
      </c>
      <c r="K388" s="12" t="s">
        <v>22506</v>
      </c>
    </row>
    <row r="389" spans="1:11" ht="15.75" customHeight="1">
      <c r="A389" s="12">
        <v>32900818</v>
      </c>
      <c r="B389" s="12" t="s">
        <v>22511</v>
      </c>
      <c r="C389" s="12" t="s">
        <v>22512</v>
      </c>
      <c r="D389" s="12" t="s">
        <v>22513</v>
      </c>
      <c r="E389" s="12" t="s">
        <v>22514</v>
      </c>
      <c r="F389" s="12" t="s">
        <v>90</v>
      </c>
      <c r="G389" s="12">
        <v>2020</v>
      </c>
      <c r="H389" s="70">
        <v>44083</v>
      </c>
      <c r="I389" s="12" t="s">
        <v>22515</v>
      </c>
      <c r="K389" s="12" t="s">
        <v>22516</v>
      </c>
    </row>
    <row r="390" spans="1:11" ht="15.75" customHeight="1">
      <c r="A390" s="12">
        <v>33332026</v>
      </c>
      <c r="B390" s="12" t="s">
        <v>22534</v>
      </c>
      <c r="C390" s="12" t="s">
        <v>22535</v>
      </c>
      <c r="D390" s="12" t="s">
        <v>22536</v>
      </c>
      <c r="E390" s="12" t="s">
        <v>22537</v>
      </c>
      <c r="F390" s="12" t="s">
        <v>7634</v>
      </c>
      <c r="G390" s="12">
        <v>2020</v>
      </c>
      <c r="H390" s="70">
        <v>44182</v>
      </c>
    </row>
    <row r="391" spans="1:11" ht="15.75" customHeight="1">
      <c r="A391" s="12">
        <v>32773611</v>
      </c>
      <c r="B391" s="12" t="s">
        <v>22572</v>
      </c>
      <c r="C391" s="12" t="s">
        <v>22573</v>
      </c>
      <c r="D391" s="12" t="s">
        <v>22574</v>
      </c>
      <c r="E391" s="12" t="s">
        <v>22575</v>
      </c>
      <c r="F391" s="12" t="s">
        <v>128</v>
      </c>
      <c r="G391" s="12">
        <v>2020</v>
      </c>
      <c r="H391" s="70">
        <v>44054</v>
      </c>
      <c r="I391" s="12" t="s">
        <v>22576</v>
      </c>
      <c r="J391" s="12" t="s">
        <v>22577</v>
      </c>
      <c r="K391" s="12" t="s">
        <v>22578</v>
      </c>
    </row>
    <row r="392" spans="1:11" ht="15.75" customHeight="1">
      <c r="A392" s="12">
        <v>33180014</v>
      </c>
      <c r="B392" s="12" t="s">
        <v>22611</v>
      </c>
      <c r="C392" s="12" t="s">
        <v>22612</v>
      </c>
      <c r="D392" s="12" t="s">
        <v>22613</v>
      </c>
      <c r="E392" s="12" t="s">
        <v>17376</v>
      </c>
      <c r="F392" s="12" t="s">
        <v>627</v>
      </c>
      <c r="G392" s="12">
        <v>2020</v>
      </c>
      <c r="H392" s="70">
        <v>44147</v>
      </c>
      <c r="K392" s="12" t="s">
        <v>22614</v>
      </c>
    </row>
    <row r="393" spans="1:11" ht="15.75" customHeight="1">
      <c r="A393" s="12">
        <v>33287170</v>
      </c>
      <c r="B393" s="12" t="s">
        <v>22652</v>
      </c>
      <c r="C393" s="12" t="s">
        <v>22653</v>
      </c>
      <c r="D393" s="12" t="s">
        <v>22654</v>
      </c>
      <c r="E393" s="12" t="s">
        <v>22655</v>
      </c>
      <c r="F393" s="12" t="s">
        <v>22656</v>
      </c>
      <c r="G393" s="12">
        <v>2020</v>
      </c>
      <c r="H393" s="70">
        <v>44173</v>
      </c>
      <c r="I393" s="12" t="s">
        <v>22657</v>
      </c>
      <c r="K393" s="12" t="s">
        <v>22658</v>
      </c>
    </row>
    <row r="394" spans="1:11" ht="15.75" customHeight="1">
      <c r="A394" s="12">
        <v>33397284</v>
      </c>
      <c r="B394" s="12" t="s">
        <v>22906</v>
      </c>
      <c r="C394" s="12" t="s">
        <v>22907</v>
      </c>
      <c r="D394" s="12" t="s">
        <v>22908</v>
      </c>
      <c r="E394" s="12" t="s">
        <v>22909</v>
      </c>
      <c r="F394" s="12" t="s">
        <v>1255</v>
      </c>
      <c r="G394" s="12">
        <v>2021</v>
      </c>
      <c r="H394" s="70">
        <v>44201</v>
      </c>
      <c r="I394" s="12" t="s">
        <v>22910</v>
      </c>
      <c r="K394" s="12" t="s">
        <v>22911</v>
      </c>
    </row>
    <row r="395" spans="1:11" ht="15.75" customHeight="1">
      <c r="A395" s="12">
        <v>32393529</v>
      </c>
      <c r="B395" s="12" t="s">
        <v>23032</v>
      </c>
      <c r="C395" s="12" t="s">
        <v>23033</v>
      </c>
      <c r="D395" s="12" t="s">
        <v>23034</v>
      </c>
      <c r="E395" s="12" t="s">
        <v>23035</v>
      </c>
      <c r="F395" s="12" t="s">
        <v>251</v>
      </c>
      <c r="G395" s="12">
        <v>2021</v>
      </c>
      <c r="H395" s="70">
        <v>43964</v>
      </c>
      <c r="K395" s="12" t="s">
        <v>23036</v>
      </c>
    </row>
    <row r="396" spans="1:11" ht="15.75" customHeight="1">
      <c r="A396" s="12">
        <v>33448728</v>
      </c>
      <c r="B396" s="12" t="s">
        <v>23099</v>
      </c>
      <c r="C396" s="12" t="s">
        <v>23100</v>
      </c>
      <c r="D396" s="12" t="s">
        <v>23101</v>
      </c>
      <c r="E396" s="12" t="s">
        <v>14672</v>
      </c>
      <c r="F396" s="12" t="s">
        <v>128</v>
      </c>
      <c r="G396" s="12">
        <v>2021</v>
      </c>
      <c r="H396" s="70">
        <v>44211</v>
      </c>
      <c r="I396" s="12" t="s">
        <v>23102</v>
      </c>
      <c r="J396" s="12" t="s">
        <v>23103</v>
      </c>
      <c r="K396" s="12" t="s">
        <v>23104</v>
      </c>
    </row>
    <row r="397" spans="1:11" ht="15.75" customHeight="1">
      <c r="A397" s="12">
        <v>33636060</v>
      </c>
      <c r="B397" s="12" t="s">
        <v>23116</v>
      </c>
      <c r="C397" s="12" t="s">
        <v>23117</v>
      </c>
      <c r="D397" s="12" t="s">
        <v>23118</v>
      </c>
      <c r="E397" s="12" t="s">
        <v>23119</v>
      </c>
      <c r="F397" s="12" t="s">
        <v>1764</v>
      </c>
      <c r="G397" s="12">
        <v>2021</v>
      </c>
      <c r="H397" s="70">
        <v>44253</v>
      </c>
      <c r="K397" s="12" t="s">
        <v>23120</v>
      </c>
    </row>
    <row r="398" spans="1:11" ht="15.75" customHeight="1">
      <c r="A398" s="12">
        <v>33671616</v>
      </c>
      <c r="B398" s="12" t="s">
        <v>23179</v>
      </c>
      <c r="C398" s="12" t="s">
        <v>23180</v>
      </c>
      <c r="D398" s="12" t="s">
        <v>23181</v>
      </c>
      <c r="E398" s="12" t="s">
        <v>23182</v>
      </c>
      <c r="F398" s="12" t="s">
        <v>13766</v>
      </c>
      <c r="G398" s="12">
        <v>2021</v>
      </c>
      <c r="H398" s="70">
        <v>44261</v>
      </c>
      <c r="I398" s="12" t="s">
        <v>23183</v>
      </c>
      <c r="K398" s="12" t="s">
        <v>23184</v>
      </c>
    </row>
    <row r="399" spans="1:11" ht="15.75" customHeight="1">
      <c r="A399" s="12">
        <v>33029766</v>
      </c>
      <c r="B399" s="12" t="s">
        <v>23212</v>
      </c>
      <c r="C399" s="12" t="s">
        <v>23213</v>
      </c>
      <c r="D399" s="12" t="s">
        <v>23214</v>
      </c>
      <c r="E399" s="12" t="s">
        <v>23215</v>
      </c>
      <c r="F399" s="12" t="s">
        <v>1276</v>
      </c>
      <c r="G399" s="12">
        <v>2021</v>
      </c>
      <c r="H399" s="70">
        <v>44112</v>
      </c>
      <c r="K399" s="12" t="s">
        <v>23216</v>
      </c>
    </row>
    <row r="400" spans="1:11" ht="15.75" customHeight="1">
      <c r="A400" s="12">
        <v>33622474</v>
      </c>
      <c r="B400" s="12" t="s">
        <v>23240</v>
      </c>
      <c r="C400" s="12" t="s">
        <v>23241</v>
      </c>
      <c r="D400" s="12" t="s">
        <v>23242</v>
      </c>
      <c r="E400" s="12" t="s">
        <v>23243</v>
      </c>
      <c r="F400" s="12" t="s">
        <v>2867</v>
      </c>
      <c r="G400" s="12">
        <v>2021</v>
      </c>
      <c r="H400" s="70">
        <v>44251</v>
      </c>
      <c r="I400" s="12" t="s">
        <v>23244</v>
      </c>
      <c r="K400" s="12" t="s">
        <v>23245</v>
      </c>
    </row>
    <row r="401" spans="1:11" ht="15.75" customHeight="1">
      <c r="A401" s="12">
        <v>32639528</v>
      </c>
      <c r="B401" s="12" t="s">
        <v>23296</v>
      </c>
      <c r="C401" s="12" t="s">
        <v>23297</v>
      </c>
      <c r="D401" s="12" t="s">
        <v>23298</v>
      </c>
      <c r="E401" s="12" t="s">
        <v>23299</v>
      </c>
      <c r="F401" s="12" t="s">
        <v>2860</v>
      </c>
      <c r="G401" s="12">
        <v>2021</v>
      </c>
      <c r="H401" s="70">
        <v>44021</v>
      </c>
      <c r="I401" s="12" t="s">
        <v>23300</v>
      </c>
      <c r="K401" s="12" t="s">
        <v>23301</v>
      </c>
    </row>
    <row r="402" spans="1:11" ht="15.75" customHeight="1">
      <c r="A402" s="12">
        <v>33791384</v>
      </c>
      <c r="B402" s="12" t="s">
        <v>23308</v>
      </c>
      <c r="C402" s="12" t="s">
        <v>23309</v>
      </c>
      <c r="D402" s="12" t="s">
        <v>23310</v>
      </c>
      <c r="E402" s="12" t="s">
        <v>23311</v>
      </c>
      <c r="F402" s="12" t="s">
        <v>2256</v>
      </c>
      <c r="G402" s="12">
        <v>2021</v>
      </c>
      <c r="H402" s="70">
        <v>44287</v>
      </c>
      <c r="I402" s="12" t="s">
        <v>23312</v>
      </c>
      <c r="K402" s="12" t="s">
        <v>23313</v>
      </c>
    </row>
    <row r="403" spans="1:11" ht="15.75" customHeight="1">
      <c r="A403" s="12">
        <v>33731049</v>
      </c>
      <c r="B403" s="12" t="s">
        <v>23341</v>
      </c>
      <c r="C403" s="12" t="s">
        <v>23342</v>
      </c>
      <c r="D403" s="12" t="s">
        <v>23343</v>
      </c>
      <c r="E403" s="12" t="s">
        <v>23344</v>
      </c>
      <c r="F403" s="12" t="s">
        <v>341</v>
      </c>
      <c r="G403" s="12">
        <v>2021</v>
      </c>
      <c r="H403" s="70">
        <v>44273</v>
      </c>
      <c r="I403" s="12" t="s">
        <v>23345</v>
      </c>
      <c r="K403" s="12" t="s">
        <v>23346</v>
      </c>
    </row>
    <row r="404" spans="1:11" ht="15.75" customHeight="1">
      <c r="A404" s="12">
        <v>33538819</v>
      </c>
      <c r="B404" s="12" t="s">
        <v>23374</v>
      </c>
      <c r="C404" s="12" t="s">
        <v>23375</v>
      </c>
      <c r="D404" s="12" t="s">
        <v>23376</v>
      </c>
      <c r="E404" s="12" t="s">
        <v>23377</v>
      </c>
      <c r="F404" s="12" t="s">
        <v>2860</v>
      </c>
      <c r="G404" s="12">
        <v>2021</v>
      </c>
      <c r="H404" s="70">
        <v>44231</v>
      </c>
      <c r="I404" s="12" t="s">
        <v>23378</v>
      </c>
      <c r="K404" s="12" t="s">
        <v>23379</v>
      </c>
    </row>
    <row r="405" spans="1:11" ht="15.75" customHeight="1">
      <c r="A405" s="12">
        <v>33693620</v>
      </c>
      <c r="B405" s="12" t="s">
        <v>23380</v>
      </c>
      <c r="C405" s="12" t="s">
        <v>19123</v>
      </c>
      <c r="D405" s="12" t="s">
        <v>23381</v>
      </c>
      <c r="E405" s="12" t="s">
        <v>19125</v>
      </c>
      <c r="F405" s="12" t="s">
        <v>2860</v>
      </c>
      <c r="G405" s="12">
        <v>2021</v>
      </c>
      <c r="H405" s="70">
        <v>44266</v>
      </c>
      <c r="I405" s="12" t="s">
        <v>23382</v>
      </c>
      <c r="K405" s="12" t="s">
        <v>23383</v>
      </c>
    </row>
    <row r="406" spans="1:11" ht="15.75" customHeight="1">
      <c r="A406" s="12">
        <v>32918951</v>
      </c>
      <c r="B406" s="12" t="s">
        <v>23409</v>
      </c>
      <c r="C406" s="12" t="s">
        <v>23410</v>
      </c>
      <c r="D406" s="12" t="s">
        <v>23411</v>
      </c>
      <c r="E406" s="12" t="s">
        <v>14121</v>
      </c>
      <c r="F406" s="12" t="s">
        <v>23412</v>
      </c>
      <c r="G406" s="12">
        <v>2021</v>
      </c>
      <c r="H406" s="70">
        <v>44086</v>
      </c>
      <c r="K406" s="12" t="s">
        <v>23413</v>
      </c>
    </row>
    <row r="407" spans="1:11" ht="15.75" customHeight="1">
      <c r="A407" s="12">
        <v>32924208</v>
      </c>
      <c r="B407" s="12" t="s">
        <v>23414</v>
      </c>
      <c r="C407" s="12" t="s">
        <v>23415</v>
      </c>
      <c r="D407" s="12" t="s">
        <v>23416</v>
      </c>
      <c r="E407" s="12" t="s">
        <v>23417</v>
      </c>
      <c r="F407" s="12" t="s">
        <v>23418</v>
      </c>
      <c r="G407" s="12">
        <v>2021</v>
      </c>
      <c r="H407" s="70">
        <v>44088</v>
      </c>
      <c r="K407" s="12" t="s">
        <v>23419</v>
      </c>
    </row>
    <row r="408" spans="1:11" ht="15.75" customHeight="1">
      <c r="A408" s="12">
        <v>33034227</v>
      </c>
      <c r="B408" s="12" t="s">
        <v>23430</v>
      </c>
      <c r="C408" s="12" t="s">
        <v>23431</v>
      </c>
      <c r="D408" s="12" t="s">
        <v>23432</v>
      </c>
      <c r="E408" s="12" t="s">
        <v>115</v>
      </c>
      <c r="F408" s="12" t="s">
        <v>4362</v>
      </c>
      <c r="G408" s="12">
        <v>2021</v>
      </c>
      <c r="H408" s="70">
        <v>44113</v>
      </c>
      <c r="K408" s="12" t="s">
        <v>23433</v>
      </c>
    </row>
    <row r="409" spans="1:11" ht="15.75" customHeight="1">
      <c r="A409" s="12">
        <v>33537731</v>
      </c>
      <c r="B409" s="12" t="s">
        <v>23486</v>
      </c>
      <c r="C409" s="12" t="s">
        <v>23487</v>
      </c>
      <c r="D409" s="12" t="s">
        <v>23488</v>
      </c>
      <c r="E409" s="12" t="s">
        <v>660</v>
      </c>
      <c r="F409" s="12" t="s">
        <v>11453</v>
      </c>
      <c r="G409" s="12">
        <v>2021</v>
      </c>
      <c r="H409" s="70">
        <v>44231</v>
      </c>
      <c r="K409" s="12" t="s">
        <v>23489</v>
      </c>
    </row>
    <row r="410" spans="1:11" ht="15.75" customHeight="1">
      <c r="A410" s="12">
        <v>33973355</v>
      </c>
      <c r="B410" s="12" t="s">
        <v>23688</v>
      </c>
      <c r="C410" s="12" t="s">
        <v>23689</v>
      </c>
      <c r="D410" s="12" t="s">
        <v>23690</v>
      </c>
      <c r="E410" s="12" t="s">
        <v>23691</v>
      </c>
      <c r="F410" s="12" t="s">
        <v>7032</v>
      </c>
      <c r="G410" s="12">
        <v>2021</v>
      </c>
      <c r="H410" s="70">
        <v>44327</v>
      </c>
      <c r="I410" s="12" t="s">
        <v>23692</v>
      </c>
      <c r="K410" s="12" t="s">
        <v>23693</v>
      </c>
    </row>
    <row r="411" spans="1:11" ht="15.75" customHeight="1">
      <c r="A411" s="12">
        <v>33974662</v>
      </c>
      <c r="B411" s="12" t="s">
        <v>23761</v>
      </c>
      <c r="C411" s="12" t="s">
        <v>23762</v>
      </c>
      <c r="D411" s="12" t="s">
        <v>23763</v>
      </c>
      <c r="E411" s="12" t="s">
        <v>13977</v>
      </c>
      <c r="F411" s="12" t="s">
        <v>2168</v>
      </c>
      <c r="G411" s="12">
        <v>2021</v>
      </c>
      <c r="H411" s="70">
        <v>44327</v>
      </c>
      <c r="I411" s="12" t="s">
        <v>23764</v>
      </c>
      <c r="K411" s="12" t="s">
        <v>23765</v>
      </c>
    </row>
    <row r="412" spans="1:11" ht="15.75" customHeight="1">
      <c r="A412" s="12">
        <v>34041379</v>
      </c>
      <c r="B412" s="12" t="s">
        <v>23802</v>
      </c>
      <c r="C412" s="12" t="s">
        <v>23803</v>
      </c>
      <c r="D412" s="12" t="s">
        <v>23804</v>
      </c>
      <c r="E412" s="12" t="s">
        <v>23805</v>
      </c>
      <c r="F412" s="12" t="s">
        <v>14035</v>
      </c>
      <c r="G412" s="12">
        <v>2021</v>
      </c>
      <c r="H412" s="70">
        <v>44343</v>
      </c>
      <c r="I412" s="12" t="s">
        <v>23806</v>
      </c>
      <c r="K412" s="12" t="s">
        <v>23807</v>
      </c>
    </row>
    <row r="413" spans="1:11" ht="15.75" customHeight="1">
      <c r="A413" s="12">
        <v>34072200</v>
      </c>
      <c r="B413" s="12" t="s">
        <v>23832</v>
      </c>
      <c r="C413" s="12" t="s">
        <v>23833</v>
      </c>
      <c r="D413" s="12" t="s">
        <v>23834</v>
      </c>
      <c r="E413" s="12" t="s">
        <v>23835</v>
      </c>
      <c r="F413" s="12" t="s">
        <v>21745</v>
      </c>
      <c r="G413" s="12">
        <v>2021</v>
      </c>
      <c r="H413" s="70">
        <v>44349</v>
      </c>
      <c r="I413" s="12" t="s">
        <v>23836</v>
      </c>
      <c r="K413" s="12" t="s">
        <v>23837</v>
      </c>
    </row>
    <row r="414" spans="1:11" ht="15.75" customHeight="1">
      <c r="A414" s="12">
        <v>32956240</v>
      </c>
      <c r="B414" s="12" t="s">
        <v>23862</v>
      </c>
      <c r="C414" s="12" t="s">
        <v>20693</v>
      </c>
      <c r="D414" s="12" t="s">
        <v>23863</v>
      </c>
      <c r="E414" s="12" t="s">
        <v>16472</v>
      </c>
      <c r="F414" s="12" t="s">
        <v>128</v>
      </c>
      <c r="G414" s="12">
        <v>2021</v>
      </c>
      <c r="H414" s="70">
        <v>44095</v>
      </c>
      <c r="I414" s="12" t="s">
        <v>23864</v>
      </c>
      <c r="J414" s="12" t="s">
        <v>23865</v>
      </c>
      <c r="K414" s="12" t="s">
        <v>23866</v>
      </c>
    </row>
    <row r="415" spans="1:11" ht="15.75" customHeight="1">
      <c r="A415" s="12">
        <v>33208512</v>
      </c>
      <c r="B415" s="12" t="s">
        <v>23872</v>
      </c>
      <c r="C415" s="12" t="s">
        <v>23873</v>
      </c>
      <c r="D415" s="12" t="s">
        <v>23874</v>
      </c>
      <c r="E415" s="12" t="s">
        <v>17357</v>
      </c>
      <c r="F415" s="12" t="s">
        <v>251</v>
      </c>
      <c r="G415" s="12">
        <v>2021</v>
      </c>
      <c r="H415" s="70">
        <v>44154</v>
      </c>
      <c r="I415" s="12" t="s">
        <v>23875</v>
      </c>
      <c r="K415" s="12" t="s">
        <v>23876</v>
      </c>
    </row>
    <row r="416" spans="1:11" ht="15.75" customHeight="1">
      <c r="A416" s="12">
        <v>33875435</v>
      </c>
      <c r="B416" s="12" t="s">
        <v>24030</v>
      </c>
      <c r="C416" s="12" t="s">
        <v>24031</v>
      </c>
      <c r="D416" s="12" t="s">
        <v>24032</v>
      </c>
      <c r="E416" s="12" t="s">
        <v>24033</v>
      </c>
      <c r="F416" s="12" t="s">
        <v>1128</v>
      </c>
      <c r="G416" s="12">
        <v>2021</v>
      </c>
      <c r="H416" s="70">
        <v>44306</v>
      </c>
      <c r="I416" s="12" t="s">
        <v>24034</v>
      </c>
      <c r="K416" s="12" t="s">
        <v>24035</v>
      </c>
    </row>
    <row r="417" spans="1:11" ht="15.75" customHeight="1">
      <c r="A417" s="12">
        <v>33421260</v>
      </c>
      <c r="B417" s="12" t="s">
        <v>24130</v>
      </c>
      <c r="C417" s="12" t="s">
        <v>24131</v>
      </c>
      <c r="D417" s="12" t="s">
        <v>24132</v>
      </c>
      <c r="E417" s="12" t="s">
        <v>24133</v>
      </c>
      <c r="F417" s="12" t="s">
        <v>24134</v>
      </c>
      <c r="G417" s="12">
        <v>2021</v>
      </c>
      <c r="H417" s="70">
        <v>44205</v>
      </c>
      <c r="K417" s="12" t="s">
        <v>24135</v>
      </c>
    </row>
    <row r="418" spans="1:11" ht="15.75" customHeight="1">
      <c r="A418" s="12">
        <v>34097283</v>
      </c>
      <c r="B418" s="12" t="s">
        <v>24187</v>
      </c>
      <c r="C418" s="12" t="s">
        <v>24188</v>
      </c>
      <c r="D418" s="12" t="s">
        <v>24189</v>
      </c>
      <c r="E418" s="12" t="s">
        <v>24190</v>
      </c>
      <c r="F418" s="12" t="s">
        <v>24191</v>
      </c>
      <c r="G418" s="12">
        <v>2021</v>
      </c>
      <c r="H418" s="70">
        <v>44354</v>
      </c>
      <c r="I418" s="12" t="s">
        <v>24192</v>
      </c>
      <c r="K418" s="12" t="s">
        <v>24193</v>
      </c>
    </row>
    <row r="419" spans="1:11" ht="15.75" customHeight="1">
      <c r="A419" s="12">
        <v>34146691</v>
      </c>
      <c r="B419" s="12" t="s">
        <v>24194</v>
      </c>
      <c r="C419" s="12" t="s">
        <v>24195</v>
      </c>
      <c r="D419" s="12" t="s">
        <v>24196</v>
      </c>
      <c r="E419" s="12" t="s">
        <v>24197</v>
      </c>
      <c r="F419" s="12" t="s">
        <v>4565</v>
      </c>
      <c r="G419" s="12">
        <v>2021</v>
      </c>
      <c r="H419" s="70">
        <v>44366</v>
      </c>
      <c r="K419" s="12" t="s">
        <v>24198</v>
      </c>
    </row>
    <row r="420" spans="1:11" ht="15.75" customHeight="1">
      <c r="A420" s="12">
        <v>34438979</v>
      </c>
      <c r="B420" s="12" t="s">
        <v>24337</v>
      </c>
      <c r="C420" s="12" t="s">
        <v>24338</v>
      </c>
      <c r="D420" s="12" t="s">
        <v>24339</v>
      </c>
      <c r="E420" s="12" t="s">
        <v>17041</v>
      </c>
      <c r="F420" s="12" t="s">
        <v>5631</v>
      </c>
      <c r="G420" s="12">
        <v>2021</v>
      </c>
      <c r="H420" s="70">
        <v>44435</v>
      </c>
      <c r="I420" s="12" t="s">
        <v>24340</v>
      </c>
      <c r="K420" s="12" t="s">
        <v>24341</v>
      </c>
    </row>
    <row r="421" spans="1:11" ht="15.75" customHeight="1">
      <c r="A421" s="12">
        <v>32912933</v>
      </c>
      <c r="B421" s="12" t="s">
        <v>24342</v>
      </c>
      <c r="C421" s="12" t="s">
        <v>24343</v>
      </c>
      <c r="D421" s="12" t="s">
        <v>24344</v>
      </c>
      <c r="E421" s="12" t="s">
        <v>24345</v>
      </c>
      <c r="F421" s="12" t="s">
        <v>251</v>
      </c>
      <c r="G421" s="12">
        <v>2021</v>
      </c>
      <c r="H421" s="70">
        <v>44085</v>
      </c>
      <c r="K421" s="12" t="s">
        <v>24346</v>
      </c>
    </row>
    <row r="422" spans="1:11" ht="15.75" customHeight="1">
      <c r="A422" s="12">
        <v>33512482</v>
      </c>
      <c r="B422" s="12" t="s">
        <v>24507</v>
      </c>
      <c r="C422" s="12" t="s">
        <v>24508</v>
      </c>
      <c r="D422" s="12" t="s">
        <v>24509</v>
      </c>
      <c r="E422" s="12" t="s">
        <v>1671</v>
      </c>
      <c r="F422" s="12" t="s">
        <v>851</v>
      </c>
      <c r="G422" s="12">
        <v>2021</v>
      </c>
      <c r="H422" s="70">
        <v>44225</v>
      </c>
      <c r="K422" s="12" t="s">
        <v>24510</v>
      </c>
    </row>
    <row r="423" spans="1:11" ht="15.75" customHeight="1">
      <c r="A423" s="12">
        <v>34398819</v>
      </c>
      <c r="B423" s="12" t="s">
        <v>24571</v>
      </c>
      <c r="C423" s="12" t="s">
        <v>24572</v>
      </c>
      <c r="D423" s="12" t="s">
        <v>24573</v>
      </c>
      <c r="E423" s="12" t="s">
        <v>11458</v>
      </c>
      <c r="F423" s="12" t="s">
        <v>1912</v>
      </c>
      <c r="G423" s="12">
        <v>2021</v>
      </c>
      <c r="H423" s="70">
        <v>44424</v>
      </c>
      <c r="I423" s="12" t="s">
        <v>24574</v>
      </c>
      <c r="K423" s="12" t="s">
        <v>24575</v>
      </c>
    </row>
    <row r="424" spans="1:11" ht="15.75" customHeight="1">
      <c r="A424" s="12">
        <v>34572612</v>
      </c>
      <c r="B424" s="12" t="s">
        <v>24612</v>
      </c>
      <c r="C424" s="12" t="s">
        <v>24613</v>
      </c>
      <c r="D424" s="12" t="s">
        <v>24614</v>
      </c>
      <c r="E424" s="12" t="s">
        <v>24615</v>
      </c>
      <c r="F424" s="12" t="s">
        <v>5631</v>
      </c>
      <c r="G424" s="12">
        <v>2021</v>
      </c>
      <c r="H424" s="70">
        <v>44467</v>
      </c>
      <c r="I424" s="12" t="s">
        <v>24616</v>
      </c>
      <c r="K424" s="12" t="s">
        <v>24617</v>
      </c>
    </row>
    <row r="425" spans="1:11" ht="15.75" customHeight="1">
      <c r="A425" s="12">
        <v>33106438</v>
      </c>
      <c r="B425" s="12" t="s">
        <v>24635</v>
      </c>
      <c r="C425" s="12" t="s">
        <v>24636</v>
      </c>
      <c r="D425" s="12" t="s">
        <v>24637</v>
      </c>
      <c r="E425" s="12" t="s">
        <v>15624</v>
      </c>
      <c r="F425" s="12" t="s">
        <v>251</v>
      </c>
      <c r="G425" s="12">
        <v>2021</v>
      </c>
      <c r="H425" s="70">
        <v>44131</v>
      </c>
      <c r="K425" s="12" t="s">
        <v>24638</v>
      </c>
    </row>
    <row r="426" spans="1:11" ht="15.75" customHeight="1">
      <c r="A426" s="12">
        <v>33560092</v>
      </c>
      <c r="B426" s="12" t="s">
        <v>24679</v>
      </c>
      <c r="C426" s="12" t="s">
        <v>24680</v>
      </c>
      <c r="D426" s="12" t="s">
        <v>24681</v>
      </c>
      <c r="E426" s="12" t="s">
        <v>14652</v>
      </c>
      <c r="F426" s="12" t="s">
        <v>128</v>
      </c>
      <c r="G426" s="12">
        <v>2021</v>
      </c>
      <c r="H426" s="70">
        <v>44236</v>
      </c>
      <c r="I426" s="12" t="s">
        <v>24682</v>
      </c>
      <c r="J426" s="12" t="s">
        <v>24683</v>
      </c>
      <c r="K426" s="12" t="s">
        <v>24684</v>
      </c>
    </row>
    <row r="427" spans="1:11" ht="15.75" customHeight="1">
      <c r="A427" s="12">
        <v>34364258</v>
      </c>
      <c r="B427" s="12" t="s">
        <v>24730</v>
      </c>
      <c r="C427" s="12" t="s">
        <v>24731</v>
      </c>
      <c r="D427" s="12" t="s">
        <v>24732</v>
      </c>
      <c r="E427" s="12" t="s">
        <v>24733</v>
      </c>
      <c r="F427" s="12" t="s">
        <v>24734</v>
      </c>
      <c r="G427" s="12">
        <v>2021</v>
      </c>
      <c r="H427" s="70">
        <v>44415</v>
      </c>
      <c r="K427" s="12" t="s">
        <v>24735</v>
      </c>
    </row>
    <row r="428" spans="1:11" ht="15.75" customHeight="1">
      <c r="A428" s="12">
        <v>34397971</v>
      </c>
      <c r="B428" s="12" t="s">
        <v>24736</v>
      </c>
      <c r="C428" s="12" t="s">
        <v>24737</v>
      </c>
      <c r="D428" s="12" t="s">
        <v>24738</v>
      </c>
      <c r="E428" s="12" t="s">
        <v>24739</v>
      </c>
      <c r="F428" s="12" t="s">
        <v>128</v>
      </c>
      <c r="G428" s="12">
        <v>2021</v>
      </c>
      <c r="H428" s="70">
        <v>44424</v>
      </c>
      <c r="K428" s="12" t="s">
        <v>24740</v>
      </c>
    </row>
    <row r="429" spans="1:11" ht="15.75" customHeight="1">
      <c r="A429" s="12">
        <v>34479551</v>
      </c>
      <c r="B429" s="12" t="s">
        <v>24787</v>
      </c>
      <c r="C429" s="12" t="s">
        <v>24788</v>
      </c>
      <c r="D429" s="12" t="s">
        <v>24789</v>
      </c>
      <c r="E429" s="12" t="s">
        <v>24790</v>
      </c>
      <c r="F429" s="12" t="s">
        <v>13778</v>
      </c>
      <c r="G429" s="12">
        <v>2021</v>
      </c>
      <c r="H429" s="70">
        <v>44443</v>
      </c>
      <c r="I429" s="12" t="s">
        <v>24791</v>
      </c>
      <c r="K429" s="12" t="s">
        <v>24792</v>
      </c>
    </row>
    <row r="430" spans="1:11" ht="15.75" customHeight="1">
      <c r="A430" s="12">
        <v>34278431</v>
      </c>
      <c r="B430" s="12" t="s">
        <v>24850</v>
      </c>
      <c r="C430" s="12" t="s">
        <v>24851</v>
      </c>
      <c r="D430" s="12" t="s">
        <v>24852</v>
      </c>
      <c r="E430" s="12" t="s">
        <v>24853</v>
      </c>
      <c r="F430" s="12" t="s">
        <v>11453</v>
      </c>
      <c r="G430" s="12">
        <v>2021</v>
      </c>
      <c r="H430" s="70">
        <v>44396</v>
      </c>
      <c r="K430" s="12" t="s">
        <v>24854</v>
      </c>
    </row>
    <row r="431" spans="1:11" ht="15.75" customHeight="1">
      <c r="A431" s="12">
        <v>33993163</v>
      </c>
      <c r="B431" s="12" t="s">
        <v>25165</v>
      </c>
      <c r="C431" s="12" t="s">
        <v>25166</v>
      </c>
      <c r="D431" s="12" t="s">
        <v>25167</v>
      </c>
      <c r="E431" s="12" t="s">
        <v>25168</v>
      </c>
      <c r="F431" s="12" t="s">
        <v>128</v>
      </c>
      <c r="G431" s="12">
        <v>2021</v>
      </c>
      <c r="H431" s="70">
        <v>44332</v>
      </c>
      <c r="I431" s="12" t="s">
        <v>25169</v>
      </c>
      <c r="J431" s="12" t="s">
        <v>25170</v>
      </c>
      <c r="K431" s="12" t="s">
        <v>25171</v>
      </c>
    </row>
    <row r="432" spans="1:11" ht="15.75" customHeight="1">
      <c r="A432" s="12">
        <v>34045364</v>
      </c>
      <c r="B432" s="12" t="s">
        <v>25184</v>
      </c>
      <c r="C432" s="12" t="s">
        <v>25185</v>
      </c>
      <c r="D432" s="12" t="s">
        <v>25186</v>
      </c>
      <c r="E432" s="12" t="s">
        <v>25187</v>
      </c>
      <c r="F432" s="12" t="s">
        <v>251</v>
      </c>
      <c r="G432" s="12">
        <v>2021</v>
      </c>
      <c r="H432" s="70">
        <v>44344</v>
      </c>
      <c r="I432" s="12" t="s">
        <v>25188</v>
      </c>
      <c r="K432" s="12" t="s">
        <v>25189</v>
      </c>
    </row>
    <row r="433" spans="1:11" ht="15.75" customHeight="1">
      <c r="A433" s="12">
        <v>34480919</v>
      </c>
      <c r="B433" s="12" t="s">
        <v>25226</v>
      </c>
      <c r="C433" s="12" t="s">
        <v>25227</v>
      </c>
      <c r="D433" s="12" t="s">
        <v>25228</v>
      </c>
      <c r="E433" s="12" t="s">
        <v>25229</v>
      </c>
      <c r="F433" s="12" t="s">
        <v>25230</v>
      </c>
      <c r="G433" s="12">
        <v>2021</v>
      </c>
      <c r="H433" s="70">
        <v>44443</v>
      </c>
      <c r="K433" s="12" t="s">
        <v>25231</v>
      </c>
    </row>
    <row r="434" spans="1:11" ht="15.75" customHeight="1">
      <c r="A434" s="12">
        <v>34730837</v>
      </c>
      <c r="B434" s="12" t="s">
        <v>25242</v>
      </c>
      <c r="C434" s="12" t="s">
        <v>25243</v>
      </c>
      <c r="D434" s="12" t="s">
        <v>25244</v>
      </c>
      <c r="E434" s="12" t="s">
        <v>13322</v>
      </c>
      <c r="F434" s="12" t="s">
        <v>25245</v>
      </c>
      <c r="G434" s="12">
        <v>2021</v>
      </c>
      <c r="H434" s="70">
        <v>44503</v>
      </c>
    </row>
    <row r="435" spans="1:11" ht="15.75" customHeight="1">
      <c r="A435" s="12">
        <v>33625487</v>
      </c>
      <c r="B435" s="12" t="s">
        <v>25296</v>
      </c>
      <c r="C435" s="12" t="s">
        <v>25297</v>
      </c>
      <c r="D435" s="12" t="s">
        <v>25298</v>
      </c>
      <c r="E435" s="12" t="s">
        <v>25299</v>
      </c>
      <c r="F435" s="12" t="s">
        <v>851</v>
      </c>
      <c r="G435" s="12">
        <v>2021</v>
      </c>
      <c r="H435" s="70">
        <v>44251</v>
      </c>
      <c r="I435" s="12" t="s">
        <v>25300</v>
      </c>
      <c r="K435" s="12" t="s">
        <v>25301</v>
      </c>
    </row>
    <row r="436" spans="1:11" ht="15.75" customHeight="1">
      <c r="A436" s="12">
        <v>34819931</v>
      </c>
      <c r="B436" s="12" t="s">
        <v>25321</v>
      </c>
      <c r="C436" s="12" t="s">
        <v>25322</v>
      </c>
      <c r="D436" s="12" t="s">
        <v>25323</v>
      </c>
      <c r="E436" s="12" t="s">
        <v>19034</v>
      </c>
      <c r="F436" s="12" t="s">
        <v>4667</v>
      </c>
      <c r="G436" s="12">
        <v>2021</v>
      </c>
      <c r="H436" s="70">
        <v>44525</v>
      </c>
      <c r="I436" s="12" t="s">
        <v>25324</v>
      </c>
      <c r="K436" s="12" t="s">
        <v>25325</v>
      </c>
    </row>
    <row r="437" spans="1:11" ht="15.75" customHeight="1">
      <c r="A437" s="12">
        <v>34529798</v>
      </c>
      <c r="B437" s="12" t="s">
        <v>25326</v>
      </c>
      <c r="C437" s="12" t="s">
        <v>25327</v>
      </c>
      <c r="D437" s="12" t="s">
        <v>25328</v>
      </c>
      <c r="E437" s="12" t="s">
        <v>25329</v>
      </c>
      <c r="F437" s="12" t="s">
        <v>11453</v>
      </c>
      <c r="G437" s="12">
        <v>2021</v>
      </c>
      <c r="H437" s="70">
        <v>44455</v>
      </c>
      <c r="K437" s="12" t="s">
        <v>25330</v>
      </c>
    </row>
    <row r="438" spans="1:11" ht="15.75" customHeight="1">
      <c r="A438" s="12">
        <v>34265463</v>
      </c>
      <c r="B438" s="12" t="s">
        <v>25331</v>
      </c>
      <c r="C438" s="12" t="s">
        <v>25332</v>
      </c>
      <c r="D438" s="12" t="s">
        <v>25333</v>
      </c>
      <c r="E438" s="12" t="s">
        <v>25334</v>
      </c>
      <c r="F438" s="12" t="s">
        <v>8937</v>
      </c>
      <c r="G438" s="12">
        <v>2021</v>
      </c>
      <c r="H438" s="70">
        <v>44392</v>
      </c>
      <c r="K438" s="12" t="s">
        <v>25335</v>
      </c>
    </row>
    <row r="439" spans="1:11" ht="15.75" customHeight="1">
      <c r="A439" s="12">
        <v>34580906</v>
      </c>
      <c r="B439" s="12" t="s">
        <v>25473</v>
      </c>
      <c r="C439" s="12" t="s">
        <v>25474</v>
      </c>
      <c r="D439" s="12" t="s">
        <v>25475</v>
      </c>
      <c r="E439" s="12" t="s">
        <v>25476</v>
      </c>
      <c r="F439" s="12" t="s">
        <v>8621</v>
      </c>
      <c r="G439" s="12">
        <v>2021</v>
      </c>
      <c r="H439" s="70">
        <v>44467</v>
      </c>
      <c r="I439" s="12" t="s">
        <v>25477</v>
      </c>
      <c r="K439" s="12" t="s">
        <v>25478</v>
      </c>
    </row>
    <row r="440" spans="1:11" ht="15.75" customHeight="1">
      <c r="A440" s="12">
        <v>34654767</v>
      </c>
      <c r="B440" s="12" t="s">
        <v>25479</v>
      </c>
      <c r="C440" s="12" t="s">
        <v>25480</v>
      </c>
      <c r="D440" s="12" t="s">
        <v>25481</v>
      </c>
      <c r="E440" s="12" t="s">
        <v>25482</v>
      </c>
      <c r="F440" s="12" t="s">
        <v>128</v>
      </c>
      <c r="G440" s="12">
        <v>2021</v>
      </c>
      <c r="H440" s="70">
        <v>44485</v>
      </c>
      <c r="I440" s="12" t="s">
        <v>25483</v>
      </c>
      <c r="J440" s="12" t="s">
        <v>25484</v>
      </c>
      <c r="K440" s="12" t="s">
        <v>25485</v>
      </c>
    </row>
    <row r="441" spans="1:11" ht="15.75" customHeight="1">
      <c r="A441" s="12">
        <v>34741525</v>
      </c>
      <c r="B441" s="12" t="s">
        <v>25505</v>
      </c>
      <c r="C441" s="12" t="s">
        <v>25506</v>
      </c>
      <c r="D441" s="12" t="s">
        <v>25507</v>
      </c>
      <c r="E441" s="12" t="s">
        <v>19442</v>
      </c>
      <c r="F441" s="12" t="s">
        <v>20651</v>
      </c>
      <c r="G441" s="12">
        <v>2021</v>
      </c>
      <c r="H441" s="70">
        <v>44506</v>
      </c>
      <c r="I441" s="12" t="s">
        <v>25508</v>
      </c>
      <c r="J441" s="12" t="s">
        <v>25509</v>
      </c>
      <c r="K441" s="12" t="s">
        <v>25510</v>
      </c>
    </row>
    <row r="442" spans="1:11" ht="15.75" customHeight="1">
      <c r="A442" s="12">
        <v>34775078</v>
      </c>
      <c r="B442" s="12" t="s">
        <v>25511</v>
      </c>
      <c r="C442" s="12" t="s">
        <v>25512</v>
      </c>
      <c r="D442" s="12" t="s">
        <v>25513</v>
      </c>
      <c r="E442" s="12" t="s">
        <v>25514</v>
      </c>
      <c r="F442" s="12" t="s">
        <v>3409</v>
      </c>
      <c r="G442" s="12">
        <v>2021</v>
      </c>
      <c r="H442" s="70">
        <v>44514</v>
      </c>
      <c r="K442" s="12" t="s">
        <v>25515</v>
      </c>
    </row>
    <row r="443" spans="1:11" ht="15.75" customHeight="1">
      <c r="A443" s="12">
        <v>35506859</v>
      </c>
      <c r="B443" s="12" t="s">
        <v>25531</v>
      </c>
      <c r="C443" s="12" t="s">
        <v>25532</v>
      </c>
      <c r="D443" s="12" t="s">
        <v>25533</v>
      </c>
      <c r="E443" s="12" t="s">
        <v>25534</v>
      </c>
      <c r="F443" s="12" t="s">
        <v>1560</v>
      </c>
      <c r="G443" s="12">
        <v>2021</v>
      </c>
      <c r="H443" s="70">
        <v>44685</v>
      </c>
      <c r="K443" s="12" t="s">
        <v>25535</v>
      </c>
    </row>
    <row r="444" spans="1:11" ht="15.75" customHeight="1">
      <c r="A444" s="12">
        <v>34933533</v>
      </c>
      <c r="B444" s="12" t="s">
        <v>25615</v>
      </c>
      <c r="C444" s="12" t="s">
        <v>25616</v>
      </c>
      <c r="D444" s="12" t="s">
        <v>25617</v>
      </c>
      <c r="E444" s="12" t="s">
        <v>24095</v>
      </c>
      <c r="F444" s="12" t="s">
        <v>18032</v>
      </c>
      <c r="G444" s="12">
        <v>2021</v>
      </c>
      <c r="H444" s="70">
        <v>44552</v>
      </c>
      <c r="K444" s="12" t="s">
        <v>25618</v>
      </c>
    </row>
    <row r="445" spans="1:11" ht="15.75" customHeight="1">
      <c r="A445" s="12">
        <v>34580009</v>
      </c>
      <c r="B445" s="12" t="s">
        <v>25701</v>
      </c>
      <c r="C445" s="12" t="s">
        <v>25702</v>
      </c>
      <c r="D445" s="12" t="s">
        <v>25703</v>
      </c>
      <c r="E445" s="12" t="s">
        <v>4149</v>
      </c>
      <c r="F445" s="12" t="s">
        <v>605</v>
      </c>
      <c r="G445" s="12">
        <v>2022</v>
      </c>
      <c r="H445" s="70">
        <v>44467</v>
      </c>
      <c r="K445" s="12" t="s">
        <v>25704</v>
      </c>
    </row>
    <row r="446" spans="1:11" ht="15.75" customHeight="1">
      <c r="A446" s="12">
        <v>34618416</v>
      </c>
      <c r="B446" s="12" t="s">
        <v>25710</v>
      </c>
      <c r="C446" s="12" t="s">
        <v>25711</v>
      </c>
      <c r="D446" s="12" t="s">
        <v>25712</v>
      </c>
      <c r="E446" s="12" t="s">
        <v>25713</v>
      </c>
      <c r="F446" s="12" t="s">
        <v>128</v>
      </c>
      <c r="G446" s="12">
        <v>2022</v>
      </c>
      <c r="H446" s="70">
        <v>44476</v>
      </c>
      <c r="I446" s="12" t="s">
        <v>25714</v>
      </c>
      <c r="J446" s="12" t="s">
        <v>25715</v>
      </c>
      <c r="K446" s="12" t="s">
        <v>25716</v>
      </c>
    </row>
    <row r="447" spans="1:11" ht="15.75" customHeight="1">
      <c r="A447" s="12">
        <v>34798573</v>
      </c>
      <c r="B447" s="12" t="s">
        <v>25728</v>
      </c>
      <c r="C447" s="12" t="s">
        <v>25729</v>
      </c>
      <c r="D447" s="12" t="s">
        <v>25730</v>
      </c>
      <c r="E447" s="12" t="s">
        <v>12519</v>
      </c>
      <c r="F447" s="12" t="s">
        <v>1412</v>
      </c>
      <c r="G447" s="12">
        <v>2022</v>
      </c>
      <c r="H447" s="70">
        <v>44519</v>
      </c>
      <c r="K447" s="12" t="s">
        <v>25731</v>
      </c>
    </row>
    <row r="448" spans="1:11" ht="15.75" customHeight="1">
      <c r="A448" s="12">
        <v>34983422</v>
      </c>
      <c r="B448" s="12" t="s">
        <v>25814</v>
      </c>
      <c r="C448" s="12" t="s">
        <v>25815</v>
      </c>
      <c r="D448" s="12" t="s">
        <v>25816</v>
      </c>
      <c r="E448" s="12" t="s">
        <v>22777</v>
      </c>
      <c r="F448" s="12" t="s">
        <v>341</v>
      </c>
      <c r="G448" s="12">
        <v>2022</v>
      </c>
      <c r="H448" s="70">
        <v>44566</v>
      </c>
      <c r="I448" s="12" t="s">
        <v>25817</v>
      </c>
      <c r="K448" s="12" t="s">
        <v>25818</v>
      </c>
    </row>
    <row r="449" spans="1:11" ht="15.75" customHeight="1">
      <c r="A449" s="12">
        <v>34935346</v>
      </c>
      <c r="B449" s="12" t="s">
        <v>25863</v>
      </c>
      <c r="C449" s="12" t="s">
        <v>25864</v>
      </c>
      <c r="D449" s="12" t="s">
        <v>25865</v>
      </c>
      <c r="E449" s="12" t="s">
        <v>21227</v>
      </c>
      <c r="F449" s="12" t="s">
        <v>25866</v>
      </c>
      <c r="G449" s="12">
        <v>2022</v>
      </c>
      <c r="H449" s="70">
        <v>44552</v>
      </c>
      <c r="I449" s="12" t="s">
        <v>25867</v>
      </c>
      <c r="J449" s="12" t="s">
        <v>25868</v>
      </c>
      <c r="K449" s="12" t="s">
        <v>25869</v>
      </c>
    </row>
    <row r="450" spans="1:11" ht="15.75" customHeight="1">
      <c r="A450" s="12">
        <v>35061780</v>
      </c>
      <c r="B450" s="12" t="s">
        <v>25886</v>
      </c>
      <c r="C450" s="12" t="s">
        <v>25887</v>
      </c>
      <c r="D450" s="12" t="s">
        <v>25888</v>
      </c>
      <c r="E450" s="12" t="s">
        <v>25889</v>
      </c>
      <c r="F450" s="12" t="s">
        <v>2168</v>
      </c>
      <c r="G450" s="12">
        <v>2022</v>
      </c>
      <c r="H450" s="70">
        <v>44582</v>
      </c>
      <c r="I450" s="12" t="s">
        <v>25890</v>
      </c>
      <c r="K450" s="12" t="s">
        <v>25891</v>
      </c>
    </row>
    <row r="451" spans="1:11" ht="15.75" customHeight="1">
      <c r="A451" s="12">
        <v>34840272</v>
      </c>
      <c r="B451" s="12" t="s">
        <v>25987</v>
      </c>
      <c r="C451" s="12" t="s">
        <v>25988</v>
      </c>
      <c r="D451" s="12" t="s">
        <v>25989</v>
      </c>
      <c r="E451" s="12" t="s">
        <v>12624</v>
      </c>
      <c r="F451" s="12" t="s">
        <v>2581</v>
      </c>
      <c r="G451" s="12">
        <v>2022</v>
      </c>
      <c r="H451" s="70">
        <v>44529</v>
      </c>
      <c r="K451" s="12" t="s">
        <v>25990</v>
      </c>
    </row>
    <row r="452" spans="1:11" ht="15.75" customHeight="1">
      <c r="A452" s="12">
        <v>34971729</v>
      </c>
      <c r="B452" s="12" t="s">
        <v>26007</v>
      </c>
      <c r="C452" s="12" t="s">
        <v>26008</v>
      </c>
      <c r="D452" s="12" t="s">
        <v>26009</v>
      </c>
      <c r="E452" s="12" t="s">
        <v>26010</v>
      </c>
      <c r="F452" s="12" t="s">
        <v>11922</v>
      </c>
      <c r="G452" s="12">
        <v>2022</v>
      </c>
      <c r="H452" s="70">
        <v>44561</v>
      </c>
      <c r="K452" s="12" t="s">
        <v>26011</v>
      </c>
    </row>
    <row r="453" spans="1:11" ht="15.75" customHeight="1">
      <c r="A453" s="12">
        <v>35007862</v>
      </c>
      <c r="B453" s="12" t="s">
        <v>26040</v>
      </c>
      <c r="C453" s="12" t="s">
        <v>26041</v>
      </c>
      <c r="D453" s="12" t="s">
        <v>26042</v>
      </c>
      <c r="E453" s="12" t="s">
        <v>25334</v>
      </c>
      <c r="F453" s="12" t="s">
        <v>8937</v>
      </c>
      <c r="G453" s="12">
        <v>2022</v>
      </c>
      <c r="H453" s="70">
        <v>44571</v>
      </c>
      <c r="K453" s="12" t="s">
        <v>26043</v>
      </c>
    </row>
    <row r="454" spans="1:11" ht="15.75" customHeight="1">
      <c r="A454" s="12">
        <v>33782146</v>
      </c>
      <c r="B454" s="12" t="s">
        <v>26082</v>
      </c>
      <c r="C454" s="12" t="s">
        <v>26083</v>
      </c>
      <c r="D454" s="12" t="s">
        <v>26084</v>
      </c>
      <c r="E454" s="12" t="s">
        <v>26085</v>
      </c>
      <c r="F454" s="12" t="s">
        <v>251</v>
      </c>
      <c r="G454" s="12">
        <v>2022</v>
      </c>
      <c r="H454" s="70">
        <v>44285</v>
      </c>
      <c r="K454" s="12" t="s">
        <v>26086</v>
      </c>
    </row>
    <row r="455" spans="1:11" ht="15.75" customHeight="1">
      <c r="A455" s="12">
        <v>35321311</v>
      </c>
      <c r="B455" s="12" t="s">
        <v>26125</v>
      </c>
      <c r="C455" s="12" t="s">
        <v>26126</v>
      </c>
      <c r="D455" s="12" t="s">
        <v>26127</v>
      </c>
      <c r="E455" s="12" t="s">
        <v>6265</v>
      </c>
      <c r="F455" s="12" t="s">
        <v>559</v>
      </c>
      <c r="G455" s="12">
        <v>2022</v>
      </c>
      <c r="H455" s="70">
        <v>44644</v>
      </c>
      <c r="I455" s="12" t="s">
        <v>26128</v>
      </c>
      <c r="K455" s="12" t="s">
        <v>26129</v>
      </c>
    </row>
    <row r="456" spans="1:11" ht="15.75" customHeight="1">
      <c r="A456" s="12">
        <v>35168728</v>
      </c>
      <c r="B456" s="12" t="s">
        <v>26137</v>
      </c>
      <c r="C456" s="12" t="s">
        <v>26138</v>
      </c>
      <c r="D456" s="12" t="s">
        <v>26139</v>
      </c>
      <c r="E456" s="12" t="s">
        <v>26140</v>
      </c>
      <c r="F456" s="12" t="s">
        <v>26141</v>
      </c>
      <c r="G456" s="12">
        <v>2022</v>
      </c>
      <c r="H456" s="70">
        <v>44608</v>
      </c>
      <c r="K456" s="12" t="s">
        <v>26142</v>
      </c>
    </row>
    <row r="457" spans="1:11" ht="15.75" customHeight="1">
      <c r="A457" s="12">
        <v>35572713</v>
      </c>
      <c r="B457" s="12" t="s">
        <v>26239</v>
      </c>
      <c r="C457" s="12" t="s">
        <v>26240</v>
      </c>
      <c r="D457" s="12" t="s">
        <v>26241</v>
      </c>
      <c r="E457" s="12" t="s">
        <v>21358</v>
      </c>
      <c r="F457" s="12" t="s">
        <v>566</v>
      </c>
      <c r="G457" s="12">
        <v>2022</v>
      </c>
      <c r="H457" s="70">
        <v>44697</v>
      </c>
      <c r="I457" s="12" t="s">
        <v>26242</v>
      </c>
      <c r="K457" s="12" t="s">
        <v>26243</v>
      </c>
    </row>
    <row r="458" spans="1:11" ht="15.75" customHeight="1">
      <c r="A458" s="12">
        <v>33846278</v>
      </c>
      <c r="B458" s="12" t="s">
        <v>26244</v>
      </c>
      <c r="C458" s="12" t="s">
        <v>26245</v>
      </c>
      <c r="D458" s="12" t="s">
        <v>26246</v>
      </c>
      <c r="E458" s="12" t="s">
        <v>26247</v>
      </c>
      <c r="F458" s="12" t="s">
        <v>251</v>
      </c>
      <c r="G458" s="12">
        <v>2022</v>
      </c>
      <c r="H458" s="70">
        <v>44299</v>
      </c>
      <c r="K458" s="12" t="s">
        <v>26248</v>
      </c>
    </row>
    <row r="459" spans="1:11" ht="15.75" customHeight="1">
      <c r="A459" s="12">
        <v>35001017</v>
      </c>
      <c r="B459" s="12" t="s">
        <v>26263</v>
      </c>
      <c r="C459" s="12" t="s">
        <v>26264</v>
      </c>
      <c r="D459" s="12" t="s">
        <v>26265</v>
      </c>
      <c r="E459" s="12" t="s">
        <v>26266</v>
      </c>
      <c r="F459" s="12" t="s">
        <v>128</v>
      </c>
      <c r="G459" s="12">
        <v>2022</v>
      </c>
      <c r="H459" s="70">
        <v>44571</v>
      </c>
      <c r="I459" s="12" t="s">
        <v>26267</v>
      </c>
      <c r="J459" s="12" t="s">
        <v>26268</v>
      </c>
      <c r="K459" s="12" t="s">
        <v>26269</v>
      </c>
    </row>
    <row r="460" spans="1:11" ht="15.75" customHeight="1">
      <c r="A460" s="12">
        <v>35536784</v>
      </c>
      <c r="B460" s="12" t="s">
        <v>26285</v>
      </c>
      <c r="C460" s="12" t="s">
        <v>26286</v>
      </c>
      <c r="D460" s="12" t="s">
        <v>26287</v>
      </c>
      <c r="E460" s="12" t="s">
        <v>22986</v>
      </c>
      <c r="F460" s="12" t="s">
        <v>2168</v>
      </c>
      <c r="G460" s="12">
        <v>2022</v>
      </c>
      <c r="H460" s="70">
        <v>44691</v>
      </c>
      <c r="I460" s="12" t="s">
        <v>26288</v>
      </c>
      <c r="K460" s="12" t="s">
        <v>26289</v>
      </c>
    </row>
    <row r="461" spans="1:11" ht="15.75" customHeight="1">
      <c r="A461" s="12">
        <v>34210839</v>
      </c>
      <c r="B461" s="12" t="s">
        <v>26324</v>
      </c>
      <c r="C461" s="12" t="s">
        <v>26325</v>
      </c>
      <c r="D461" s="12" t="s">
        <v>26326</v>
      </c>
      <c r="E461" s="12" t="s">
        <v>20641</v>
      </c>
      <c r="F461" s="12" t="s">
        <v>251</v>
      </c>
      <c r="G461" s="12">
        <v>2022</v>
      </c>
      <c r="H461" s="70">
        <v>44379</v>
      </c>
      <c r="K461" s="12" t="s">
        <v>26327</v>
      </c>
    </row>
    <row r="462" spans="1:11" ht="15.75" customHeight="1">
      <c r="A462" s="12">
        <v>35032274</v>
      </c>
      <c r="B462" s="12" t="s">
        <v>26414</v>
      </c>
      <c r="C462" s="12" t="s">
        <v>26415</v>
      </c>
      <c r="D462" s="12" t="s">
        <v>26416</v>
      </c>
      <c r="E462" s="12" t="s">
        <v>26417</v>
      </c>
      <c r="F462" s="12" t="s">
        <v>8089</v>
      </c>
      <c r="G462" s="12">
        <v>2022</v>
      </c>
      <c r="H462" s="70">
        <v>44576</v>
      </c>
      <c r="K462" s="12" t="s">
        <v>26418</v>
      </c>
    </row>
    <row r="463" spans="1:11" ht="15.75" customHeight="1">
      <c r="A463" s="12">
        <v>36238249</v>
      </c>
      <c r="B463" s="12" t="s">
        <v>26550</v>
      </c>
      <c r="C463" s="12" t="s">
        <v>26551</v>
      </c>
      <c r="D463" s="12" t="s">
        <v>26552</v>
      </c>
      <c r="E463" s="12" t="s">
        <v>26168</v>
      </c>
      <c r="F463" s="12" t="s">
        <v>17339</v>
      </c>
      <c r="G463" s="12">
        <v>2022</v>
      </c>
      <c r="H463" s="70">
        <v>44848</v>
      </c>
      <c r="I463" s="12" t="s">
        <v>26553</v>
      </c>
      <c r="K463" s="12" t="s">
        <v>26554</v>
      </c>
    </row>
    <row r="464" spans="1:11" ht="15.75" customHeight="1">
      <c r="A464" s="12">
        <v>36174054</v>
      </c>
      <c r="B464" s="12" t="s">
        <v>26555</v>
      </c>
      <c r="C464" s="12" t="s">
        <v>26556</v>
      </c>
      <c r="D464" s="12" t="s">
        <v>26557</v>
      </c>
      <c r="E464" s="12" t="s">
        <v>26558</v>
      </c>
      <c r="F464" s="12" t="s">
        <v>2168</v>
      </c>
      <c r="G464" s="12">
        <v>2022</v>
      </c>
      <c r="H464" s="70">
        <v>44833</v>
      </c>
      <c r="I464" s="12" t="s">
        <v>26559</v>
      </c>
      <c r="K464" s="12" t="s">
        <v>26560</v>
      </c>
    </row>
    <row r="465" spans="1:11" ht="15.75" customHeight="1">
      <c r="A465" s="12">
        <v>34483276</v>
      </c>
      <c r="B465" s="12" t="s">
        <v>26566</v>
      </c>
      <c r="C465" s="12" t="s">
        <v>26567</v>
      </c>
      <c r="D465" s="12" t="s">
        <v>26568</v>
      </c>
      <c r="E465" s="12" t="s">
        <v>12103</v>
      </c>
      <c r="F465" s="12" t="s">
        <v>3157</v>
      </c>
      <c r="G465" s="12">
        <v>2022</v>
      </c>
      <c r="H465" s="70">
        <v>44445</v>
      </c>
      <c r="I465" s="12" t="s">
        <v>26569</v>
      </c>
      <c r="J465" s="12" t="s">
        <v>26570</v>
      </c>
      <c r="K465" s="12" t="s">
        <v>26571</v>
      </c>
    </row>
    <row r="466" spans="1:11" ht="15.75" customHeight="1">
      <c r="A466" s="12">
        <v>36299763</v>
      </c>
      <c r="B466" s="12" t="s">
        <v>26594</v>
      </c>
      <c r="C466" s="12" t="s">
        <v>26595</v>
      </c>
      <c r="D466" s="12" t="s">
        <v>26596</v>
      </c>
      <c r="E466" s="12" t="s">
        <v>26597</v>
      </c>
      <c r="F466" s="12" t="s">
        <v>17339</v>
      </c>
      <c r="G466" s="12">
        <v>2022</v>
      </c>
      <c r="H466" s="70">
        <v>44861</v>
      </c>
      <c r="I466" s="12" t="s">
        <v>26598</v>
      </c>
      <c r="K466" s="12" t="s">
        <v>26599</v>
      </c>
    </row>
    <row r="467" spans="1:11" ht="15.75" customHeight="1">
      <c r="A467" s="12">
        <v>36589475</v>
      </c>
      <c r="B467" s="12" t="s">
        <v>26747</v>
      </c>
      <c r="C467" s="12" t="s">
        <v>26748</v>
      </c>
      <c r="D467" s="12" t="s">
        <v>26749</v>
      </c>
      <c r="E467" s="12" t="s">
        <v>26750</v>
      </c>
      <c r="F467" s="12" t="s">
        <v>19142</v>
      </c>
      <c r="G467" s="12">
        <v>2022</v>
      </c>
      <c r="H467" s="70">
        <v>44928</v>
      </c>
      <c r="I467" s="12" t="s">
        <v>26751</v>
      </c>
      <c r="K467" s="12" t="s">
        <v>26752</v>
      </c>
    </row>
    <row r="468" spans="1:11" ht="15.75" customHeight="1">
      <c r="A468" s="12">
        <v>33593835</v>
      </c>
      <c r="B468" s="12" t="s">
        <v>26777</v>
      </c>
      <c r="C468" s="12" t="s">
        <v>26778</v>
      </c>
      <c r="D468" s="12" t="s">
        <v>26779</v>
      </c>
      <c r="E468" s="12" t="s">
        <v>26780</v>
      </c>
      <c r="F468" s="12" t="s">
        <v>1128</v>
      </c>
      <c r="G468" s="12">
        <v>2023</v>
      </c>
      <c r="H468" s="70">
        <v>44244</v>
      </c>
      <c r="I468" s="12" t="s">
        <v>26781</v>
      </c>
      <c r="K468" s="12" t="s">
        <v>26782</v>
      </c>
    </row>
    <row r="469" spans="1:11" ht="15.75" customHeight="1">
      <c r="H469" s="70"/>
    </row>
    <row r="470" spans="1:11" ht="15.75" customHeight="1">
      <c r="H470" s="70"/>
    </row>
    <row r="471" spans="1:11" ht="15.75" customHeight="1">
      <c r="H471" s="70"/>
    </row>
    <row r="472" spans="1:11" ht="15.75" customHeight="1">
      <c r="H472" s="70"/>
    </row>
    <row r="473" spans="1:11" ht="15.75" customHeight="1">
      <c r="H473" s="70"/>
    </row>
    <row r="474" spans="1:11" ht="15.75" customHeight="1">
      <c r="H474" s="70"/>
    </row>
    <row r="475" spans="1:11" ht="15.75" customHeight="1">
      <c r="H475" s="70"/>
    </row>
    <row r="476" spans="1:11" ht="15.75" customHeight="1">
      <c r="H476" s="70"/>
    </row>
    <row r="477" spans="1:11" ht="15.75" customHeight="1">
      <c r="H477" s="70"/>
    </row>
    <row r="478" spans="1:11" ht="15.75" customHeight="1">
      <c r="H478" s="70"/>
    </row>
    <row r="479" spans="1:11" ht="15.75" customHeight="1">
      <c r="H479" s="70"/>
    </row>
    <row r="480" spans="1:11" ht="15.75" customHeight="1">
      <c r="H480" s="70"/>
    </row>
    <row r="481" spans="8:8" ht="15.75" customHeight="1">
      <c r="H481" s="70"/>
    </row>
    <row r="482" spans="8:8" ht="15.75" customHeight="1">
      <c r="H482" s="70"/>
    </row>
    <row r="483" spans="8:8" ht="15.75" customHeight="1">
      <c r="H483" s="70"/>
    </row>
    <row r="484" spans="8:8" ht="15.75" customHeight="1">
      <c r="H484" s="70"/>
    </row>
    <row r="485" spans="8:8" ht="15.75" customHeight="1">
      <c r="H485" s="70"/>
    </row>
    <row r="486" spans="8:8" ht="15.75" customHeight="1">
      <c r="H486" s="70"/>
    </row>
    <row r="487" spans="8:8" ht="15.75" customHeight="1">
      <c r="H487" s="70"/>
    </row>
    <row r="488" spans="8:8" ht="15.75" customHeight="1">
      <c r="H488" s="70"/>
    </row>
    <row r="489" spans="8:8" ht="15.75" customHeight="1">
      <c r="H489" s="70"/>
    </row>
    <row r="490" spans="8:8" ht="15.75" customHeight="1">
      <c r="H490" s="70"/>
    </row>
    <row r="491" spans="8:8" ht="15.75" customHeight="1">
      <c r="H491" s="70"/>
    </row>
    <row r="492" spans="8:8" ht="15.75" customHeight="1">
      <c r="H492" s="70"/>
    </row>
    <row r="493" spans="8:8" ht="15.75" customHeight="1">
      <c r="H493" s="70"/>
    </row>
    <row r="494" spans="8:8" ht="15.75" customHeight="1">
      <c r="H494" s="70"/>
    </row>
    <row r="495" spans="8:8" ht="15.75" customHeight="1">
      <c r="H495" s="70"/>
    </row>
    <row r="496" spans="8:8" ht="15.75" customHeight="1">
      <c r="H496" s="70"/>
    </row>
    <row r="497" spans="8:8" ht="15.75" customHeight="1">
      <c r="H497" s="70"/>
    </row>
    <row r="498" spans="8:8" ht="15.75" customHeight="1">
      <c r="H498" s="70"/>
    </row>
    <row r="499" spans="8:8" ht="15.75" customHeight="1">
      <c r="H499" s="70"/>
    </row>
    <row r="500" spans="8:8" ht="15.75" customHeight="1">
      <c r="H500" s="70"/>
    </row>
    <row r="501" spans="8:8" ht="15.75" customHeight="1">
      <c r="H501" s="70"/>
    </row>
    <row r="502" spans="8:8" ht="15.75" customHeight="1">
      <c r="H502" s="70"/>
    </row>
    <row r="503" spans="8:8" ht="15.75" customHeight="1">
      <c r="H503" s="70"/>
    </row>
    <row r="504" spans="8:8" ht="15.75" customHeight="1">
      <c r="H504" s="70"/>
    </row>
    <row r="505" spans="8:8" ht="15.75" customHeight="1">
      <c r="H505" s="70"/>
    </row>
    <row r="506" spans="8:8" ht="15.75" customHeight="1">
      <c r="H506" s="70"/>
    </row>
    <row r="507" spans="8:8" ht="15.75" customHeight="1">
      <c r="H507" s="70"/>
    </row>
    <row r="508" spans="8:8" ht="15.75" customHeight="1">
      <c r="H508" s="70"/>
    </row>
    <row r="509" spans="8:8" ht="15.75" customHeight="1">
      <c r="H509" s="70"/>
    </row>
    <row r="510" spans="8:8" ht="15.75" customHeight="1">
      <c r="H510" s="70"/>
    </row>
    <row r="511" spans="8:8" ht="15.75" customHeight="1">
      <c r="H511" s="70"/>
    </row>
    <row r="512" spans="8:8" ht="15.75" customHeight="1">
      <c r="H512" s="70"/>
    </row>
    <row r="513" spans="8:8" ht="15.75" customHeight="1">
      <c r="H513" s="70"/>
    </row>
    <row r="514" spans="8:8" ht="15.75" customHeight="1">
      <c r="H514" s="70"/>
    </row>
    <row r="515" spans="8:8" ht="15.75" customHeight="1">
      <c r="H515" s="70"/>
    </row>
    <row r="516" spans="8:8" ht="15.75" customHeight="1">
      <c r="H516" s="70"/>
    </row>
    <row r="517" spans="8:8" ht="15.75" customHeight="1">
      <c r="H517" s="70"/>
    </row>
    <row r="518" spans="8:8" ht="15.75" customHeight="1">
      <c r="H518" s="70"/>
    </row>
    <row r="519" spans="8:8" ht="15.75" customHeight="1">
      <c r="H519" s="70"/>
    </row>
    <row r="520" spans="8:8" ht="15.75" customHeight="1">
      <c r="H520" s="70"/>
    </row>
    <row r="521" spans="8:8" ht="15.75" customHeight="1">
      <c r="H521" s="70"/>
    </row>
    <row r="522" spans="8:8" ht="15.75" customHeight="1">
      <c r="H522" s="70"/>
    </row>
    <row r="523" spans="8:8" ht="15.75" customHeight="1">
      <c r="H523" s="70"/>
    </row>
    <row r="524" spans="8:8" ht="15.75" customHeight="1">
      <c r="H524" s="70"/>
    </row>
    <row r="525" spans="8:8" ht="15.75" customHeight="1">
      <c r="H525" s="70"/>
    </row>
    <row r="526" spans="8:8" ht="15.75" customHeight="1">
      <c r="H526" s="70"/>
    </row>
    <row r="527" spans="8:8" ht="15.75" customHeight="1">
      <c r="H527" s="70"/>
    </row>
    <row r="528" spans="8:8" ht="15.75" customHeight="1">
      <c r="H528" s="70"/>
    </row>
    <row r="529" spans="8:8" ht="15.75" customHeight="1">
      <c r="H529" s="70"/>
    </row>
    <row r="530" spans="8:8" ht="15.75" customHeight="1">
      <c r="H530" s="70"/>
    </row>
    <row r="531" spans="8:8" ht="15.75" customHeight="1">
      <c r="H531" s="70"/>
    </row>
    <row r="532" spans="8:8" ht="15.75" customHeight="1">
      <c r="H532" s="70"/>
    </row>
    <row r="533" spans="8:8" ht="15.75" customHeight="1">
      <c r="H533" s="70"/>
    </row>
    <row r="534" spans="8:8" ht="15.75" customHeight="1">
      <c r="H534" s="70"/>
    </row>
    <row r="535" spans="8:8" ht="15.75" customHeight="1">
      <c r="H535" s="70"/>
    </row>
    <row r="536" spans="8:8" ht="15.75" customHeight="1">
      <c r="H536" s="70"/>
    </row>
    <row r="537" spans="8:8" ht="15.75" customHeight="1">
      <c r="H537" s="70"/>
    </row>
    <row r="538" spans="8:8" ht="15.75" customHeight="1">
      <c r="H538" s="70"/>
    </row>
    <row r="539" spans="8:8" ht="15.75" customHeight="1">
      <c r="H539" s="70"/>
    </row>
    <row r="540" spans="8:8" ht="15.75" customHeight="1">
      <c r="H540" s="70"/>
    </row>
    <row r="541" spans="8:8" ht="15.75" customHeight="1">
      <c r="H541" s="70"/>
    </row>
    <row r="542" spans="8:8" ht="15.75" customHeight="1">
      <c r="H542" s="70"/>
    </row>
    <row r="543" spans="8:8" ht="15.75" customHeight="1">
      <c r="H543" s="70"/>
    </row>
    <row r="544" spans="8:8" ht="15.75" customHeight="1">
      <c r="H544" s="70"/>
    </row>
    <row r="545" spans="8:8" ht="15.75" customHeight="1">
      <c r="H545" s="70"/>
    </row>
    <row r="546" spans="8:8" ht="15.75" customHeight="1">
      <c r="H546" s="70"/>
    </row>
    <row r="547" spans="8:8" ht="15.75" customHeight="1">
      <c r="H547" s="70"/>
    </row>
    <row r="548" spans="8:8" ht="15.75" customHeight="1">
      <c r="H548" s="70"/>
    </row>
    <row r="549" spans="8:8" ht="15.75" customHeight="1">
      <c r="H549" s="70"/>
    </row>
    <row r="550" spans="8:8" ht="15.75" customHeight="1">
      <c r="H550" s="70"/>
    </row>
    <row r="551" spans="8:8" ht="15.75" customHeight="1">
      <c r="H551" s="70"/>
    </row>
    <row r="552" spans="8:8" ht="15.75" customHeight="1">
      <c r="H552" s="70"/>
    </row>
    <row r="553" spans="8:8" ht="15.75" customHeight="1">
      <c r="H553" s="70"/>
    </row>
    <row r="554" spans="8:8" ht="15.75" customHeight="1">
      <c r="H554" s="70"/>
    </row>
    <row r="555" spans="8:8" ht="15.75" customHeight="1">
      <c r="H555" s="70"/>
    </row>
    <row r="556" spans="8:8" ht="15.75" customHeight="1">
      <c r="H556" s="70"/>
    </row>
    <row r="557" spans="8:8" ht="15.75" customHeight="1">
      <c r="H557" s="70"/>
    </row>
    <row r="558" spans="8:8" ht="15.75" customHeight="1">
      <c r="H558" s="70"/>
    </row>
    <row r="559" spans="8:8" ht="15.75" customHeight="1">
      <c r="H559" s="70"/>
    </row>
    <row r="560" spans="8:8" ht="15.75" customHeight="1">
      <c r="H560" s="70"/>
    </row>
    <row r="561" spans="8:8" ht="15.75" customHeight="1">
      <c r="H561" s="70"/>
    </row>
    <row r="562" spans="8:8" ht="15.75" customHeight="1">
      <c r="H562" s="70"/>
    </row>
    <row r="563" spans="8:8" ht="15.75" customHeight="1">
      <c r="H563" s="70"/>
    </row>
    <row r="564" spans="8:8" ht="15.75" customHeight="1">
      <c r="H564" s="70"/>
    </row>
    <row r="565" spans="8:8" ht="15.75" customHeight="1">
      <c r="H565" s="70"/>
    </row>
    <row r="566" spans="8:8" ht="15.75" customHeight="1">
      <c r="H566" s="70"/>
    </row>
    <row r="567" spans="8:8" ht="15.75" customHeight="1">
      <c r="H567" s="70"/>
    </row>
    <row r="568" spans="8:8" ht="15.75" customHeight="1">
      <c r="H568" s="70"/>
    </row>
    <row r="569" spans="8:8" ht="15.75" customHeight="1">
      <c r="H569" s="70"/>
    </row>
    <row r="570" spans="8:8" ht="15.75" customHeight="1">
      <c r="H570" s="70"/>
    </row>
    <row r="571" spans="8:8" ht="15.75" customHeight="1">
      <c r="H571" s="70"/>
    </row>
    <row r="572" spans="8:8" ht="15.75" customHeight="1">
      <c r="H572" s="70"/>
    </row>
    <row r="573" spans="8:8" ht="15.75" customHeight="1">
      <c r="H573" s="70"/>
    </row>
    <row r="574" spans="8:8" ht="15.75" customHeight="1">
      <c r="H574" s="70"/>
    </row>
    <row r="575" spans="8:8" ht="15.75" customHeight="1">
      <c r="H575" s="70"/>
    </row>
    <row r="576" spans="8:8" ht="15.75" customHeight="1">
      <c r="H576" s="70"/>
    </row>
    <row r="577" spans="8:8" ht="15.75" customHeight="1">
      <c r="H577" s="70"/>
    </row>
    <row r="578" spans="8:8" ht="15.75" customHeight="1">
      <c r="H578" s="70"/>
    </row>
    <row r="579" spans="8:8" ht="15.75" customHeight="1">
      <c r="H579" s="70"/>
    </row>
    <row r="580" spans="8:8" ht="15.75" customHeight="1">
      <c r="H580" s="70"/>
    </row>
    <row r="581" spans="8:8" ht="15.75" customHeight="1">
      <c r="H581" s="70"/>
    </row>
    <row r="582" spans="8:8" ht="15.75" customHeight="1">
      <c r="H582" s="70"/>
    </row>
    <row r="583" spans="8:8" ht="15.75" customHeight="1">
      <c r="H583" s="70"/>
    </row>
    <row r="584" spans="8:8" ht="15.75" customHeight="1">
      <c r="H584" s="70"/>
    </row>
    <row r="585" spans="8:8" ht="15.75" customHeight="1">
      <c r="H585" s="70"/>
    </row>
    <row r="586" spans="8:8" ht="15.75" customHeight="1">
      <c r="H586" s="70"/>
    </row>
    <row r="587" spans="8:8" ht="15.75" customHeight="1">
      <c r="H587" s="70"/>
    </row>
    <row r="588" spans="8:8" ht="15.75" customHeight="1">
      <c r="H588" s="70"/>
    </row>
    <row r="589" spans="8:8" ht="15.75" customHeight="1">
      <c r="H589" s="70"/>
    </row>
    <row r="590" spans="8:8" ht="15.75" customHeight="1">
      <c r="H590" s="70"/>
    </row>
    <row r="591" spans="8:8" ht="15.75" customHeight="1">
      <c r="H591" s="70"/>
    </row>
    <row r="592" spans="8:8" ht="15.75" customHeight="1">
      <c r="H592" s="70"/>
    </row>
    <row r="593" spans="8:8" ht="15.75" customHeight="1">
      <c r="H593" s="70"/>
    </row>
    <row r="594" spans="8:8" ht="15.75" customHeight="1">
      <c r="H594" s="70"/>
    </row>
    <row r="595" spans="8:8" ht="15.75" customHeight="1">
      <c r="H595" s="70"/>
    </row>
    <row r="596" spans="8:8" ht="15.75" customHeight="1">
      <c r="H596" s="70"/>
    </row>
    <row r="597" spans="8:8" ht="15.75" customHeight="1">
      <c r="H597" s="70"/>
    </row>
    <row r="598" spans="8:8" ht="15.75" customHeight="1">
      <c r="H598" s="70"/>
    </row>
    <row r="599" spans="8:8" ht="15.75" customHeight="1">
      <c r="H599" s="70"/>
    </row>
    <row r="600" spans="8:8" ht="15.75" customHeight="1">
      <c r="H600" s="70"/>
    </row>
    <row r="601" spans="8:8" ht="15.75" customHeight="1">
      <c r="H601" s="70"/>
    </row>
    <row r="602" spans="8:8" ht="15.75" customHeight="1">
      <c r="H602" s="70"/>
    </row>
    <row r="603" spans="8:8" ht="15.75" customHeight="1">
      <c r="H603" s="70"/>
    </row>
    <row r="604" spans="8:8" ht="15.75" customHeight="1">
      <c r="H604" s="70"/>
    </row>
    <row r="605" spans="8:8" ht="15.75" customHeight="1">
      <c r="H605" s="70"/>
    </row>
    <row r="606" spans="8:8" ht="15.75" customHeight="1">
      <c r="H606" s="70"/>
    </row>
    <row r="607" spans="8:8" ht="15.75" customHeight="1">
      <c r="H607" s="70"/>
    </row>
    <row r="608" spans="8:8" ht="15.75" customHeight="1">
      <c r="H608" s="70"/>
    </row>
    <row r="609" spans="8:8" ht="15.75" customHeight="1">
      <c r="H609" s="70"/>
    </row>
    <row r="610" spans="8:8" ht="15.75" customHeight="1">
      <c r="H610" s="70"/>
    </row>
    <row r="611" spans="8:8" ht="15.75" customHeight="1">
      <c r="H611" s="70"/>
    </row>
    <row r="612" spans="8:8" ht="15.75" customHeight="1">
      <c r="H612" s="70"/>
    </row>
    <row r="613" spans="8:8" ht="15.75" customHeight="1">
      <c r="H613" s="70"/>
    </row>
    <row r="614" spans="8:8" ht="15.75" customHeight="1">
      <c r="H614" s="70"/>
    </row>
    <row r="615" spans="8:8" ht="15.75" customHeight="1">
      <c r="H615" s="70"/>
    </row>
    <row r="616" spans="8:8" ht="15.75" customHeight="1">
      <c r="H616" s="70"/>
    </row>
    <row r="617" spans="8:8" ht="15.75" customHeight="1">
      <c r="H617" s="70"/>
    </row>
    <row r="618" spans="8:8" ht="15.75" customHeight="1">
      <c r="H618" s="70"/>
    </row>
    <row r="619" spans="8:8" ht="15.75" customHeight="1">
      <c r="H619" s="70"/>
    </row>
    <row r="620" spans="8:8" ht="15.75" customHeight="1">
      <c r="H620" s="70"/>
    </row>
    <row r="621" spans="8:8" ht="15.75" customHeight="1">
      <c r="H621" s="70"/>
    </row>
    <row r="622" spans="8:8" ht="15.75" customHeight="1">
      <c r="H622" s="70"/>
    </row>
    <row r="623" spans="8:8" ht="15.75" customHeight="1">
      <c r="H623" s="70"/>
    </row>
    <row r="624" spans="8:8" ht="15.75" customHeight="1">
      <c r="H624" s="70"/>
    </row>
    <row r="625" spans="8:8" ht="15.75" customHeight="1">
      <c r="H625" s="70"/>
    </row>
    <row r="626" spans="8:8" ht="15.75" customHeight="1">
      <c r="H626" s="70"/>
    </row>
    <row r="627" spans="8:8" ht="15.75" customHeight="1">
      <c r="H627" s="70"/>
    </row>
    <row r="628" spans="8:8" ht="15.75" customHeight="1">
      <c r="H628" s="70"/>
    </row>
    <row r="629" spans="8:8" ht="15.75" customHeight="1">
      <c r="H629" s="70"/>
    </row>
    <row r="630" spans="8:8" ht="15.75" customHeight="1">
      <c r="H630" s="70"/>
    </row>
    <row r="631" spans="8:8" ht="15.75" customHeight="1">
      <c r="H631" s="70"/>
    </row>
    <row r="632" spans="8:8" ht="15.75" customHeight="1">
      <c r="H632" s="70"/>
    </row>
    <row r="633" spans="8:8" ht="15.75" customHeight="1">
      <c r="H633" s="70"/>
    </row>
    <row r="634" spans="8:8" ht="15.75" customHeight="1">
      <c r="H634" s="70"/>
    </row>
    <row r="635" spans="8:8" ht="15.75" customHeight="1">
      <c r="H635" s="70"/>
    </row>
    <row r="636" spans="8:8" ht="15.75" customHeight="1">
      <c r="H636" s="70"/>
    </row>
    <row r="637" spans="8:8" ht="15.75" customHeight="1">
      <c r="H637" s="70"/>
    </row>
    <row r="638" spans="8:8" ht="15.75" customHeight="1">
      <c r="H638" s="70"/>
    </row>
    <row r="639" spans="8:8" ht="15.75" customHeight="1">
      <c r="H639" s="70"/>
    </row>
    <row r="640" spans="8:8" ht="15.75" customHeight="1">
      <c r="H640" s="70"/>
    </row>
    <row r="641" spans="8:8" ht="15.75" customHeight="1">
      <c r="H641" s="70"/>
    </row>
    <row r="642" spans="8:8" ht="15.75" customHeight="1">
      <c r="H642" s="70"/>
    </row>
    <row r="643" spans="8:8" ht="15.75" customHeight="1">
      <c r="H643" s="70"/>
    </row>
    <row r="644" spans="8:8" ht="15.75" customHeight="1">
      <c r="H644" s="70"/>
    </row>
    <row r="645" spans="8:8" ht="15.75" customHeight="1">
      <c r="H645" s="70"/>
    </row>
    <row r="646" spans="8:8" ht="15.75" customHeight="1">
      <c r="H646" s="70"/>
    </row>
    <row r="647" spans="8:8" ht="15.75" customHeight="1">
      <c r="H647" s="70"/>
    </row>
    <row r="648" spans="8:8" ht="15.75" customHeight="1">
      <c r="H648" s="70"/>
    </row>
    <row r="649" spans="8:8" ht="15.75" customHeight="1">
      <c r="H649" s="70"/>
    </row>
    <row r="650" spans="8:8" ht="15.75" customHeight="1">
      <c r="H650" s="70"/>
    </row>
    <row r="651" spans="8:8" ht="15.75" customHeight="1">
      <c r="H651" s="70"/>
    </row>
    <row r="652" spans="8:8" ht="15.75" customHeight="1">
      <c r="H652" s="70"/>
    </row>
    <row r="653" spans="8:8" ht="15.75" customHeight="1">
      <c r="H653" s="70"/>
    </row>
    <row r="654" spans="8:8" ht="15.75" customHeight="1">
      <c r="H654" s="70"/>
    </row>
    <row r="655" spans="8:8" ht="15.75" customHeight="1">
      <c r="H655" s="70"/>
    </row>
    <row r="656" spans="8:8" ht="15.75" customHeight="1">
      <c r="H656" s="70"/>
    </row>
    <row r="657" spans="8:8" ht="15.75" customHeight="1">
      <c r="H657" s="70"/>
    </row>
    <row r="658" spans="8:8" ht="15.75" customHeight="1">
      <c r="H658" s="70"/>
    </row>
    <row r="659" spans="8:8" ht="15.75" customHeight="1">
      <c r="H659" s="70"/>
    </row>
    <row r="660" spans="8:8" ht="15.75" customHeight="1">
      <c r="H660" s="70"/>
    </row>
    <row r="661" spans="8:8" ht="15.75" customHeight="1">
      <c r="H661" s="70"/>
    </row>
    <row r="662" spans="8:8" ht="15.75" customHeight="1">
      <c r="H662" s="70"/>
    </row>
    <row r="663" spans="8:8" ht="15.75" customHeight="1">
      <c r="H663" s="70"/>
    </row>
    <row r="664" spans="8:8" ht="15.75" customHeight="1">
      <c r="H664" s="70"/>
    </row>
    <row r="665" spans="8:8" ht="15.75" customHeight="1">
      <c r="H665" s="70"/>
    </row>
    <row r="666" spans="8:8" ht="15.75" customHeight="1">
      <c r="H666" s="70"/>
    </row>
    <row r="667" spans="8:8" ht="15.75" customHeight="1">
      <c r="H667" s="70"/>
    </row>
    <row r="668" spans="8:8" ht="15.75" customHeight="1">
      <c r="H668" s="70"/>
    </row>
    <row r="669" spans="8:8" ht="15.75" customHeight="1"/>
    <row r="670" spans="8:8" ht="15.75" customHeight="1"/>
    <row r="671" spans="8:8" ht="15.75" customHeight="1"/>
    <row r="672" spans="8:8"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K1:L1" xr:uid="{00000000-0009-0000-0000-000006000000}"/>
  <conditionalFormatting sqref="L1:L1000">
    <cfRule type="containsText" dxfId="3" priority="1" stopIfTrue="1" operator="containsText" text="POSTALERTA">
      <formula>NOT(ISERROR(SEARCH(("POSTALERTA"),(L1))))</formula>
    </cfRule>
    <cfRule type="containsText" dxfId="2" priority="2" stopIfTrue="1" operator="containsText" text="EXCLUIDA">
      <formula>NOT(ISERROR(SEARCH(("EXCLUIDA"),(L1))))</formula>
    </cfRule>
    <cfRule type="containsText" dxfId="1" priority="3" stopIfTrue="1" operator="containsText" text="Pre">
      <formula>NOT(ISERROR(SEARCH(("Pre"),(L1))))</formula>
    </cfRule>
  </conditionalFormatting>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K1000"/>
  <sheetViews>
    <sheetView workbookViewId="0">
      <pane ySplit="1" topLeftCell="A2" activePane="bottomLeft" state="frozen"/>
      <selection pane="bottomLeft" activeCell="B3" sqref="B3"/>
    </sheetView>
  </sheetViews>
  <sheetFormatPr baseColWidth="10" defaultColWidth="14.42578125" defaultRowHeight="15" customHeight="1"/>
  <cols>
    <col min="1" max="11" width="11.42578125" customWidth="1"/>
  </cols>
  <sheetData>
    <row r="1" spans="1:11">
      <c r="A1" s="12" t="s">
        <v>27</v>
      </c>
      <c r="B1" s="12" t="s">
        <v>28</v>
      </c>
      <c r="C1" s="12" t="s">
        <v>29</v>
      </c>
      <c r="D1" s="12" t="s">
        <v>30</v>
      </c>
      <c r="E1" s="12" t="s">
        <v>31</v>
      </c>
      <c r="F1" s="12" t="s">
        <v>32</v>
      </c>
      <c r="G1" s="12" t="s">
        <v>33</v>
      </c>
      <c r="H1" s="12" t="s">
        <v>34</v>
      </c>
      <c r="I1" s="12" t="s">
        <v>35</v>
      </c>
      <c r="J1" s="12" t="s">
        <v>36</v>
      </c>
      <c r="K1" s="12" t="s">
        <v>37</v>
      </c>
    </row>
    <row r="2" spans="1:11">
      <c r="A2" s="12">
        <v>22122734</v>
      </c>
      <c r="B2" s="12" t="s">
        <v>71</v>
      </c>
      <c r="C2" s="12" t="s">
        <v>72</v>
      </c>
      <c r="D2" s="12" t="s">
        <v>73</v>
      </c>
      <c r="E2" s="12" t="s">
        <v>74</v>
      </c>
      <c r="F2" s="12" t="s">
        <v>75</v>
      </c>
      <c r="G2" s="12">
        <v>2012</v>
      </c>
      <c r="H2" s="70">
        <v>40877</v>
      </c>
      <c r="I2" s="12" t="s">
        <v>76</v>
      </c>
      <c r="J2" s="12" t="s">
        <v>77</v>
      </c>
      <c r="K2" s="12" t="s">
        <v>78</v>
      </c>
    </row>
    <row r="3" spans="1:11">
      <c r="A3" s="12">
        <v>22285842</v>
      </c>
      <c r="B3" s="12" t="s">
        <v>105</v>
      </c>
      <c r="C3" s="12" t="s">
        <v>106</v>
      </c>
      <c r="D3" s="12" t="s">
        <v>107</v>
      </c>
      <c r="E3" s="12" t="s">
        <v>108</v>
      </c>
      <c r="F3" s="12" t="s">
        <v>109</v>
      </c>
      <c r="G3" s="12">
        <v>2012</v>
      </c>
      <c r="H3" s="70">
        <v>40939</v>
      </c>
      <c r="I3" s="12" t="s">
        <v>110</v>
      </c>
      <c r="K3" s="12" t="s">
        <v>111</v>
      </c>
    </row>
    <row r="4" spans="1:11">
      <c r="A4" s="12">
        <v>22316336</v>
      </c>
      <c r="B4" s="12" t="s">
        <v>112</v>
      </c>
      <c r="C4" s="12" t="s">
        <v>113</v>
      </c>
      <c r="D4" s="12" t="s">
        <v>114</v>
      </c>
      <c r="E4" s="12" t="s">
        <v>115</v>
      </c>
      <c r="F4" s="12" t="s">
        <v>116</v>
      </c>
      <c r="G4" s="12">
        <v>2012</v>
      </c>
      <c r="H4" s="70">
        <v>40949</v>
      </c>
      <c r="K4" s="12" t="s">
        <v>117</v>
      </c>
    </row>
    <row r="5" spans="1:11">
      <c r="A5" s="12">
        <v>22326056</v>
      </c>
      <c r="B5" s="12" t="s">
        <v>118</v>
      </c>
      <c r="C5" s="12" t="s">
        <v>119</v>
      </c>
      <c r="D5" s="12" t="s">
        <v>120</v>
      </c>
      <c r="E5" s="12" t="s">
        <v>121</v>
      </c>
      <c r="F5" s="12" t="s">
        <v>122</v>
      </c>
      <c r="G5" s="12">
        <v>2012</v>
      </c>
      <c r="H5" s="70">
        <v>40953</v>
      </c>
      <c r="K5" s="12" t="s">
        <v>123</v>
      </c>
    </row>
    <row r="6" spans="1:11">
      <c r="A6" s="12">
        <v>22421458</v>
      </c>
      <c r="B6" s="12" t="s">
        <v>146</v>
      </c>
      <c r="C6" s="12" t="s">
        <v>147</v>
      </c>
      <c r="D6" s="12" t="s">
        <v>148</v>
      </c>
      <c r="E6" s="12" t="s">
        <v>149</v>
      </c>
      <c r="F6" s="12" t="s">
        <v>150</v>
      </c>
      <c r="G6" s="12">
        <v>2012</v>
      </c>
      <c r="H6" s="70">
        <v>40985</v>
      </c>
      <c r="K6" s="12" t="s">
        <v>151</v>
      </c>
    </row>
    <row r="7" spans="1:11">
      <c r="A7" s="12">
        <v>22422335</v>
      </c>
      <c r="B7" s="12" t="s">
        <v>152</v>
      </c>
      <c r="C7" s="12" t="s">
        <v>153</v>
      </c>
      <c r="D7" s="12" t="s">
        <v>154</v>
      </c>
      <c r="E7" s="12" t="s">
        <v>155</v>
      </c>
      <c r="F7" s="12" t="s">
        <v>156</v>
      </c>
      <c r="G7" s="12">
        <v>2012</v>
      </c>
      <c r="H7" s="70">
        <v>40985</v>
      </c>
      <c r="K7" s="12" t="s">
        <v>157</v>
      </c>
    </row>
    <row r="8" spans="1:11">
      <c r="A8" s="12">
        <v>22812177</v>
      </c>
      <c r="B8" s="12" t="s">
        <v>175</v>
      </c>
      <c r="C8" s="12" t="s">
        <v>176</v>
      </c>
      <c r="D8" s="12" t="s">
        <v>177</v>
      </c>
      <c r="E8" s="12" t="s">
        <v>178</v>
      </c>
      <c r="F8" s="12" t="s">
        <v>179</v>
      </c>
      <c r="G8" s="12">
        <v>2012</v>
      </c>
      <c r="H8" s="70">
        <v>41111</v>
      </c>
    </row>
    <row r="9" spans="1:11">
      <c r="A9" s="12">
        <v>22668947</v>
      </c>
      <c r="B9" s="12" t="s">
        <v>217</v>
      </c>
      <c r="C9" s="12" t="s">
        <v>218</v>
      </c>
      <c r="D9" s="12" t="s">
        <v>219</v>
      </c>
      <c r="E9" s="12" t="s">
        <v>220</v>
      </c>
      <c r="F9" s="12" t="s">
        <v>221</v>
      </c>
      <c r="G9" s="12">
        <v>2012</v>
      </c>
      <c r="H9" s="70">
        <v>41067</v>
      </c>
      <c r="K9" s="12" t="s">
        <v>222</v>
      </c>
    </row>
    <row r="10" spans="1:11">
      <c r="A10" s="12">
        <v>22341824</v>
      </c>
      <c r="B10" s="12" t="s">
        <v>223</v>
      </c>
      <c r="C10" s="12" t="s">
        <v>224</v>
      </c>
      <c r="D10" s="12" t="s">
        <v>225</v>
      </c>
      <c r="E10" s="12" t="s">
        <v>226</v>
      </c>
      <c r="F10" s="12" t="s">
        <v>227</v>
      </c>
      <c r="G10" s="12">
        <v>2012</v>
      </c>
      <c r="H10" s="70">
        <v>40960</v>
      </c>
      <c r="I10" s="12" t="s">
        <v>228</v>
      </c>
      <c r="K10" s="12" t="s">
        <v>229</v>
      </c>
    </row>
    <row r="11" spans="1:11">
      <c r="A11" s="12">
        <v>22384841</v>
      </c>
      <c r="B11" s="12" t="s">
        <v>284</v>
      </c>
      <c r="C11" s="12" t="s">
        <v>285</v>
      </c>
      <c r="D11" s="12" t="s">
        <v>286</v>
      </c>
      <c r="E11" s="12" t="s">
        <v>287</v>
      </c>
      <c r="F11" s="12" t="s">
        <v>288</v>
      </c>
      <c r="G11" s="12">
        <v>2012</v>
      </c>
      <c r="H11" s="70">
        <v>40974</v>
      </c>
      <c r="I11" s="12" t="s">
        <v>289</v>
      </c>
      <c r="J11" s="12" t="s">
        <v>290</v>
      </c>
      <c r="K11" s="12" t="s">
        <v>291</v>
      </c>
    </row>
    <row r="12" spans="1:11">
      <c r="A12" s="12">
        <v>22421690</v>
      </c>
      <c r="B12" s="12" t="s">
        <v>304</v>
      </c>
      <c r="C12" s="12" t="s">
        <v>305</v>
      </c>
      <c r="D12" s="12" t="s">
        <v>306</v>
      </c>
      <c r="E12" s="12" t="s">
        <v>307</v>
      </c>
      <c r="F12" s="12" t="s">
        <v>128</v>
      </c>
      <c r="G12" s="12">
        <v>2012</v>
      </c>
      <c r="H12" s="70">
        <v>40985</v>
      </c>
      <c r="K12" s="12" t="s">
        <v>308</v>
      </c>
    </row>
    <row r="13" spans="1:11">
      <c r="A13" s="12">
        <v>22421693</v>
      </c>
      <c r="B13" s="12" t="s">
        <v>314</v>
      </c>
      <c r="C13" s="12" t="s">
        <v>315</v>
      </c>
      <c r="D13" s="12" t="s">
        <v>316</v>
      </c>
      <c r="E13" s="12" t="s">
        <v>317</v>
      </c>
      <c r="F13" s="12" t="s">
        <v>128</v>
      </c>
      <c r="G13" s="12">
        <v>2012</v>
      </c>
      <c r="H13" s="70">
        <v>40985</v>
      </c>
      <c r="I13" s="12" t="s">
        <v>318</v>
      </c>
      <c r="J13" s="12" t="s">
        <v>319</v>
      </c>
      <c r="K13" s="12" t="s">
        <v>320</v>
      </c>
    </row>
    <row r="14" spans="1:11">
      <c r="A14" s="12">
        <v>22534388</v>
      </c>
      <c r="B14" s="12" t="s">
        <v>344</v>
      </c>
      <c r="C14" s="12" t="s">
        <v>345</v>
      </c>
      <c r="D14" s="12" t="s">
        <v>346</v>
      </c>
      <c r="E14" s="12" t="s">
        <v>347</v>
      </c>
      <c r="F14" s="12" t="s">
        <v>348</v>
      </c>
      <c r="G14" s="12">
        <v>2012</v>
      </c>
      <c r="H14" s="70">
        <v>41026</v>
      </c>
    </row>
    <row r="15" spans="1:11">
      <c r="A15" s="12">
        <v>22513915</v>
      </c>
      <c r="B15" s="12" t="s">
        <v>372</v>
      </c>
      <c r="C15" s="12" t="s">
        <v>373</v>
      </c>
      <c r="D15" s="12" t="s">
        <v>374</v>
      </c>
      <c r="E15" s="12" t="s">
        <v>375</v>
      </c>
      <c r="F15" s="12" t="s">
        <v>376</v>
      </c>
      <c r="G15" s="12">
        <v>2012</v>
      </c>
      <c r="H15" s="70">
        <v>41019</v>
      </c>
      <c r="I15" s="12" t="s">
        <v>377</v>
      </c>
      <c r="J15" s="12" t="s">
        <v>378</v>
      </c>
      <c r="K15" s="12" t="s">
        <v>379</v>
      </c>
    </row>
    <row r="16" spans="1:11">
      <c r="A16" s="12">
        <v>22350326</v>
      </c>
      <c r="B16" s="12" t="s">
        <v>422</v>
      </c>
      <c r="C16" s="12" t="s">
        <v>423</v>
      </c>
      <c r="D16" s="12" t="s">
        <v>424</v>
      </c>
      <c r="E16" s="12" t="s">
        <v>425</v>
      </c>
      <c r="F16" s="12" t="s">
        <v>239</v>
      </c>
      <c r="G16" s="12">
        <v>2012</v>
      </c>
      <c r="H16" s="70">
        <v>40961</v>
      </c>
      <c r="K16" s="12" t="s">
        <v>426</v>
      </c>
    </row>
    <row r="17" spans="1:11">
      <c r="A17" s="12">
        <v>22498155</v>
      </c>
      <c r="B17" s="12" t="s">
        <v>439</v>
      </c>
      <c r="C17" s="12" t="s">
        <v>440</v>
      </c>
      <c r="D17" s="12" t="s">
        <v>441</v>
      </c>
      <c r="E17" s="12" t="s">
        <v>442</v>
      </c>
      <c r="F17" s="12" t="s">
        <v>443</v>
      </c>
      <c r="G17" s="12">
        <v>2012</v>
      </c>
      <c r="H17" s="70">
        <v>41013</v>
      </c>
      <c r="K17" s="12" t="s">
        <v>444</v>
      </c>
    </row>
    <row r="18" spans="1:11">
      <c r="A18" s="12">
        <v>22525912</v>
      </c>
      <c r="B18" s="12" t="s">
        <v>477</v>
      </c>
      <c r="C18" s="12" t="s">
        <v>478</v>
      </c>
      <c r="D18" s="12" t="s">
        <v>479</v>
      </c>
      <c r="E18" s="12" t="s">
        <v>480</v>
      </c>
      <c r="F18" s="12" t="s">
        <v>481</v>
      </c>
      <c r="G18" s="12">
        <v>2012</v>
      </c>
      <c r="H18" s="70">
        <v>41024</v>
      </c>
      <c r="I18" s="12" t="s">
        <v>482</v>
      </c>
      <c r="J18" s="12" t="s">
        <v>483</v>
      </c>
      <c r="K18" s="12" t="s">
        <v>484</v>
      </c>
    </row>
    <row r="19" spans="1:11">
      <c r="A19" s="12">
        <v>22583480</v>
      </c>
      <c r="B19" s="12" t="s">
        <v>529</v>
      </c>
      <c r="C19" s="12" t="s">
        <v>530</v>
      </c>
      <c r="D19" s="12" t="s">
        <v>531</v>
      </c>
      <c r="E19" s="12" t="s">
        <v>532</v>
      </c>
      <c r="F19" s="12" t="s">
        <v>341</v>
      </c>
      <c r="G19" s="12">
        <v>2012</v>
      </c>
      <c r="H19" s="70">
        <v>41045</v>
      </c>
      <c r="I19" s="12" t="s">
        <v>533</v>
      </c>
      <c r="K19" s="12" t="s">
        <v>534</v>
      </c>
    </row>
    <row r="20" spans="1:11">
      <c r="A20" s="12">
        <v>22665107</v>
      </c>
      <c r="B20" s="12" t="s">
        <v>549</v>
      </c>
      <c r="C20" s="12" t="s">
        <v>550</v>
      </c>
      <c r="D20" s="12" t="s">
        <v>551</v>
      </c>
      <c r="E20" s="12" t="s">
        <v>552</v>
      </c>
      <c r="F20" s="12" t="s">
        <v>553</v>
      </c>
      <c r="G20" s="12">
        <v>2012</v>
      </c>
      <c r="H20" s="70">
        <v>41066</v>
      </c>
      <c r="K20" s="12" t="s">
        <v>554</v>
      </c>
    </row>
    <row r="21" spans="1:11" ht="15.75" customHeight="1">
      <c r="A21" s="12">
        <v>22277329</v>
      </c>
      <c r="B21" s="12" t="s">
        <v>595</v>
      </c>
      <c r="C21" s="12" t="s">
        <v>596</v>
      </c>
      <c r="D21" s="12" t="s">
        <v>597</v>
      </c>
      <c r="E21" s="12" t="s">
        <v>598</v>
      </c>
      <c r="F21" s="12" t="s">
        <v>599</v>
      </c>
      <c r="G21" s="12">
        <v>2012</v>
      </c>
      <c r="H21" s="70">
        <v>40935</v>
      </c>
      <c r="K21" s="12" t="s">
        <v>600</v>
      </c>
    </row>
    <row r="22" spans="1:11" ht="15.75" customHeight="1">
      <c r="A22" s="12">
        <v>22370921</v>
      </c>
      <c r="B22" s="12" t="s">
        <v>631</v>
      </c>
      <c r="C22" s="12" t="s">
        <v>632</v>
      </c>
      <c r="D22" s="12" t="s">
        <v>633</v>
      </c>
      <c r="E22" s="12" t="s">
        <v>83</v>
      </c>
      <c r="F22" s="12" t="s">
        <v>605</v>
      </c>
      <c r="G22" s="12">
        <v>2012</v>
      </c>
      <c r="H22" s="70">
        <v>40968</v>
      </c>
      <c r="K22" s="12" t="s">
        <v>634</v>
      </c>
    </row>
    <row r="23" spans="1:11" ht="15.75" customHeight="1">
      <c r="A23" s="12">
        <v>22688818</v>
      </c>
      <c r="B23" s="12" t="s">
        <v>707</v>
      </c>
      <c r="C23" s="12" t="s">
        <v>708</v>
      </c>
      <c r="D23" s="12" t="s">
        <v>709</v>
      </c>
      <c r="E23" s="12" t="s">
        <v>710</v>
      </c>
      <c r="F23" s="12" t="s">
        <v>711</v>
      </c>
      <c r="G23" s="12">
        <v>2012</v>
      </c>
      <c r="H23" s="70">
        <v>41073</v>
      </c>
      <c r="I23" s="12" t="s">
        <v>712</v>
      </c>
      <c r="K23" s="12" t="s">
        <v>713</v>
      </c>
    </row>
    <row r="24" spans="1:11" ht="15.75" customHeight="1">
      <c r="A24" s="12">
        <v>22808665</v>
      </c>
      <c r="B24" s="12" t="s">
        <v>727</v>
      </c>
      <c r="C24" s="12" t="s">
        <v>728</v>
      </c>
      <c r="D24" s="12" t="s">
        <v>729</v>
      </c>
      <c r="E24" s="12" t="s">
        <v>730</v>
      </c>
      <c r="F24" s="12" t="s">
        <v>731</v>
      </c>
      <c r="G24" s="12">
        <v>2012</v>
      </c>
      <c r="H24" s="70">
        <v>41110</v>
      </c>
    </row>
    <row r="25" spans="1:11" ht="15.75" customHeight="1">
      <c r="A25" s="12">
        <v>21979301</v>
      </c>
      <c r="B25" s="12" t="s">
        <v>824</v>
      </c>
      <c r="C25" s="12" t="s">
        <v>825</v>
      </c>
      <c r="D25" s="12" t="s">
        <v>826</v>
      </c>
      <c r="E25" s="12" t="s">
        <v>827</v>
      </c>
      <c r="F25" s="12" t="s">
        <v>828</v>
      </c>
      <c r="G25" s="12">
        <v>2012</v>
      </c>
      <c r="H25" s="70">
        <v>40824</v>
      </c>
      <c r="K25" s="12" t="s">
        <v>829</v>
      </c>
    </row>
    <row r="26" spans="1:11" ht="15.75" customHeight="1">
      <c r="A26" s="12">
        <v>22431798</v>
      </c>
      <c r="B26" s="12" t="s">
        <v>847</v>
      </c>
      <c r="C26" s="12" t="s">
        <v>848</v>
      </c>
      <c r="D26" s="12" t="s">
        <v>849</v>
      </c>
      <c r="E26" s="12" t="s">
        <v>850</v>
      </c>
      <c r="F26" s="12" t="s">
        <v>851</v>
      </c>
      <c r="G26" s="12">
        <v>2012</v>
      </c>
      <c r="H26" s="70">
        <v>40989</v>
      </c>
      <c r="K26" s="12" t="s">
        <v>852</v>
      </c>
    </row>
    <row r="27" spans="1:11" ht="15.75" customHeight="1">
      <c r="A27" s="12">
        <v>22569465</v>
      </c>
      <c r="B27" s="12" t="s">
        <v>874</v>
      </c>
      <c r="C27" s="12" t="s">
        <v>875</v>
      </c>
      <c r="D27" s="12" t="s">
        <v>876</v>
      </c>
      <c r="E27" s="12" t="s">
        <v>877</v>
      </c>
      <c r="F27" s="12" t="s">
        <v>878</v>
      </c>
      <c r="G27" s="12">
        <v>2012</v>
      </c>
      <c r="H27" s="70">
        <v>41039</v>
      </c>
      <c r="I27" s="12" t="s">
        <v>879</v>
      </c>
      <c r="J27" s="12" t="s">
        <v>880</v>
      </c>
      <c r="K27" s="12" t="s">
        <v>881</v>
      </c>
    </row>
    <row r="28" spans="1:11" ht="15.75" customHeight="1">
      <c r="A28" s="12">
        <v>22767614</v>
      </c>
      <c r="B28" s="12" t="s">
        <v>1026</v>
      </c>
      <c r="C28" s="12" t="s">
        <v>1027</v>
      </c>
      <c r="D28" s="12" t="s">
        <v>1028</v>
      </c>
      <c r="E28" s="12" t="s">
        <v>261</v>
      </c>
      <c r="F28" s="12" t="s">
        <v>809</v>
      </c>
      <c r="G28" s="12">
        <v>2012</v>
      </c>
      <c r="H28" s="70">
        <v>41097</v>
      </c>
      <c r="I28" s="12" t="s">
        <v>1029</v>
      </c>
      <c r="K28" s="12" t="s">
        <v>1030</v>
      </c>
    </row>
    <row r="29" spans="1:11" ht="15.75" customHeight="1">
      <c r="A29" s="12">
        <v>21827822</v>
      </c>
      <c r="B29" s="12" t="s">
        <v>1038</v>
      </c>
      <c r="C29" s="12" t="s">
        <v>1039</v>
      </c>
      <c r="D29" s="12" t="s">
        <v>1040</v>
      </c>
      <c r="E29" s="12" t="s">
        <v>1041</v>
      </c>
      <c r="F29" s="12" t="s">
        <v>1042</v>
      </c>
      <c r="G29" s="12">
        <v>2012</v>
      </c>
      <c r="H29" s="70">
        <v>40766</v>
      </c>
      <c r="I29" s="12" t="s">
        <v>1043</v>
      </c>
      <c r="J29" s="12" t="s">
        <v>1044</v>
      </c>
      <c r="K29" s="12" t="s">
        <v>1045</v>
      </c>
    </row>
    <row r="30" spans="1:11" ht="15.75" customHeight="1">
      <c r="A30" s="12">
        <v>22615318</v>
      </c>
      <c r="B30" s="12" t="s">
        <v>1111</v>
      </c>
      <c r="C30" s="12" t="s">
        <v>1112</v>
      </c>
      <c r="D30" s="12" t="s">
        <v>1113</v>
      </c>
      <c r="E30" s="12" t="s">
        <v>1114</v>
      </c>
      <c r="F30" s="12" t="s">
        <v>1115</v>
      </c>
      <c r="G30" s="12">
        <v>2012</v>
      </c>
      <c r="H30" s="70">
        <v>41052</v>
      </c>
      <c r="I30" s="12" t="s">
        <v>1116</v>
      </c>
      <c r="K30" s="12" t="s">
        <v>1117</v>
      </c>
    </row>
    <row r="31" spans="1:11" ht="15.75" customHeight="1">
      <c r="A31" s="12">
        <v>22801346</v>
      </c>
      <c r="B31" s="12" t="s">
        <v>1170</v>
      </c>
      <c r="C31" s="12" t="s">
        <v>1171</v>
      </c>
      <c r="D31" s="12" t="s">
        <v>1172</v>
      </c>
      <c r="E31" s="12" t="s">
        <v>1173</v>
      </c>
      <c r="F31" s="12" t="s">
        <v>128</v>
      </c>
      <c r="G31" s="12">
        <v>2012</v>
      </c>
      <c r="H31" s="70">
        <v>41108</v>
      </c>
      <c r="K31" s="12" t="s">
        <v>1174</v>
      </c>
    </row>
    <row r="32" spans="1:11" ht="15.75" customHeight="1">
      <c r="A32" s="12">
        <v>23007212</v>
      </c>
      <c r="B32" s="12" t="s">
        <v>1211</v>
      </c>
      <c r="C32" s="12" t="s">
        <v>1212</v>
      </c>
      <c r="D32" s="12" t="s">
        <v>1213</v>
      </c>
      <c r="E32" s="12" t="s">
        <v>1214</v>
      </c>
      <c r="F32" s="12" t="s">
        <v>1215</v>
      </c>
      <c r="G32" s="12">
        <v>2012</v>
      </c>
      <c r="H32" s="70">
        <v>41178</v>
      </c>
    </row>
    <row r="33" spans="1:11" ht="15.75" customHeight="1">
      <c r="A33" s="12">
        <v>23009008</v>
      </c>
      <c r="B33" s="12" t="s">
        <v>1220</v>
      </c>
      <c r="C33" s="12" t="s">
        <v>1221</v>
      </c>
      <c r="D33" s="12" t="s">
        <v>1222</v>
      </c>
      <c r="E33" s="12" t="s">
        <v>1223</v>
      </c>
      <c r="F33" s="12" t="s">
        <v>1224</v>
      </c>
      <c r="G33" s="12">
        <v>2012</v>
      </c>
      <c r="H33" s="70">
        <v>41179</v>
      </c>
    </row>
    <row r="34" spans="1:11" ht="15.75" customHeight="1">
      <c r="A34" s="12">
        <v>23157136</v>
      </c>
      <c r="B34" s="12" t="s">
        <v>1368</v>
      </c>
      <c r="C34" s="12" t="s">
        <v>1369</v>
      </c>
      <c r="D34" s="12" t="s">
        <v>1370</v>
      </c>
      <c r="E34" s="12" t="s">
        <v>1371</v>
      </c>
      <c r="F34" s="12" t="s">
        <v>1224</v>
      </c>
      <c r="G34" s="12">
        <v>2012</v>
      </c>
      <c r="H34" s="70">
        <v>41233</v>
      </c>
    </row>
    <row r="35" spans="1:11" ht="15.75" customHeight="1">
      <c r="A35" s="12">
        <v>23163048</v>
      </c>
      <c r="B35" s="12" t="s">
        <v>1372</v>
      </c>
      <c r="C35" s="12" t="s">
        <v>1373</v>
      </c>
      <c r="D35" s="12" t="s">
        <v>1374</v>
      </c>
      <c r="E35" s="12" t="s">
        <v>1375</v>
      </c>
      <c r="F35" s="12" t="s">
        <v>514</v>
      </c>
      <c r="G35" s="12">
        <v>2012</v>
      </c>
      <c r="H35" s="70">
        <v>41234</v>
      </c>
    </row>
    <row r="36" spans="1:11" ht="15.75" customHeight="1">
      <c r="A36" s="12">
        <v>22821199</v>
      </c>
      <c r="B36" s="12" t="s">
        <v>1474</v>
      </c>
      <c r="C36" s="12" t="s">
        <v>1475</v>
      </c>
      <c r="D36" s="12" t="s">
        <v>1476</v>
      </c>
      <c r="E36" s="12" t="s">
        <v>1477</v>
      </c>
      <c r="F36" s="12" t="s">
        <v>1478</v>
      </c>
      <c r="G36" s="12">
        <v>2012</v>
      </c>
      <c r="H36" s="70">
        <v>41114</v>
      </c>
      <c r="K36" s="12" t="s">
        <v>1479</v>
      </c>
    </row>
    <row r="37" spans="1:11" ht="15.75" customHeight="1">
      <c r="A37" s="12">
        <v>22878023</v>
      </c>
      <c r="B37" s="12" t="s">
        <v>1480</v>
      </c>
      <c r="C37" s="12" t="s">
        <v>1481</v>
      </c>
      <c r="D37" s="12" t="s">
        <v>1482</v>
      </c>
      <c r="E37" s="12" t="s">
        <v>1483</v>
      </c>
      <c r="F37" s="12" t="s">
        <v>987</v>
      </c>
      <c r="G37" s="12">
        <v>2012</v>
      </c>
      <c r="H37" s="70">
        <v>41132</v>
      </c>
      <c r="I37" s="12" t="s">
        <v>1484</v>
      </c>
      <c r="K37" s="12" t="s">
        <v>1485</v>
      </c>
    </row>
    <row r="38" spans="1:11" ht="15.75" customHeight="1">
      <c r="A38" s="12">
        <v>23082961</v>
      </c>
      <c r="B38" s="12" t="s">
        <v>1504</v>
      </c>
      <c r="C38" s="12" t="s">
        <v>1505</v>
      </c>
      <c r="D38" s="12" t="s">
        <v>1506</v>
      </c>
      <c r="E38" s="12" t="s">
        <v>1507</v>
      </c>
      <c r="F38" s="12" t="s">
        <v>1508</v>
      </c>
      <c r="G38" s="12">
        <v>2012</v>
      </c>
      <c r="H38" s="70">
        <v>41205</v>
      </c>
      <c r="I38" s="12" t="s">
        <v>1509</v>
      </c>
      <c r="K38" s="12" t="s">
        <v>1510</v>
      </c>
    </row>
    <row r="39" spans="1:11" ht="15.75" customHeight="1">
      <c r="A39" s="12">
        <v>22884019</v>
      </c>
      <c r="B39" s="12" t="s">
        <v>1632</v>
      </c>
      <c r="C39" s="12" t="s">
        <v>1633</v>
      </c>
      <c r="D39" s="12" t="s">
        <v>1634</v>
      </c>
      <c r="E39" s="12" t="s">
        <v>1635</v>
      </c>
      <c r="F39" s="12" t="s">
        <v>1636</v>
      </c>
      <c r="G39" s="12">
        <v>2012</v>
      </c>
      <c r="H39" s="70">
        <v>41135</v>
      </c>
      <c r="K39" s="12" t="s">
        <v>1637</v>
      </c>
    </row>
    <row r="40" spans="1:11" ht="15.75" customHeight="1">
      <c r="A40" s="12">
        <v>23064532</v>
      </c>
      <c r="B40" s="12" t="s">
        <v>1703</v>
      </c>
      <c r="C40" s="12" t="s">
        <v>1704</v>
      </c>
      <c r="D40" s="12" t="s">
        <v>1705</v>
      </c>
      <c r="E40" s="12" t="s">
        <v>1706</v>
      </c>
      <c r="F40" s="12" t="s">
        <v>128</v>
      </c>
      <c r="G40" s="12">
        <v>2012</v>
      </c>
      <c r="H40" s="70">
        <v>41198</v>
      </c>
      <c r="I40" s="12" t="s">
        <v>1707</v>
      </c>
      <c r="J40" s="12" t="s">
        <v>1708</v>
      </c>
      <c r="K40" s="12" t="s">
        <v>1709</v>
      </c>
    </row>
    <row r="41" spans="1:11" ht="15.75" customHeight="1">
      <c r="A41" s="12">
        <v>23064538</v>
      </c>
      <c r="B41" s="12" t="s">
        <v>1710</v>
      </c>
      <c r="C41" s="12" t="s">
        <v>1711</v>
      </c>
      <c r="D41" s="12" t="s">
        <v>1712</v>
      </c>
      <c r="E41" s="12" t="s">
        <v>936</v>
      </c>
      <c r="F41" s="12" t="s">
        <v>128</v>
      </c>
      <c r="G41" s="12">
        <v>2012</v>
      </c>
      <c r="H41" s="70">
        <v>41198</v>
      </c>
      <c r="K41" s="12" t="s">
        <v>1713</v>
      </c>
    </row>
    <row r="42" spans="1:11" ht="15.75" customHeight="1">
      <c r="A42" s="12">
        <v>23457138</v>
      </c>
      <c r="B42" s="12" t="s">
        <v>1760</v>
      </c>
      <c r="C42" s="12" t="s">
        <v>1761</v>
      </c>
      <c r="D42" s="12" t="s">
        <v>1762</v>
      </c>
      <c r="E42" s="12" t="s">
        <v>1763</v>
      </c>
      <c r="F42" s="12" t="s">
        <v>1764</v>
      </c>
      <c r="G42" s="12">
        <v>2012</v>
      </c>
      <c r="H42" s="70">
        <v>41338</v>
      </c>
    </row>
    <row r="43" spans="1:11" ht="15.75" customHeight="1">
      <c r="A43" s="12">
        <v>23157146</v>
      </c>
      <c r="B43" s="12" t="s">
        <v>1765</v>
      </c>
      <c r="C43" s="12" t="s">
        <v>1766</v>
      </c>
      <c r="D43" s="12" t="s">
        <v>1767</v>
      </c>
      <c r="E43" s="12" t="s">
        <v>1768</v>
      </c>
      <c r="F43" s="12" t="s">
        <v>348</v>
      </c>
      <c r="G43" s="12">
        <v>2012</v>
      </c>
      <c r="H43" s="70">
        <v>41233</v>
      </c>
    </row>
    <row r="44" spans="1:11" ht="15.75" customHeight="1">
      <c r="A44" s="12">
        <v>21864020</v>
      </c>
      <c r="B44" s="12" t="s">
        <v>1788</v>
      </c>
      <c r="C44" s="12" t="s">
        <v>1789</v>
      </c>
      <c r="D44" s="12" t="s">
        <v>1790</v>
      </c>
      <c r="E44" s="12" t="s">
        <v>1791</v>
      </c>
      <c r="F44" s="12" t="s">
        <v>1792</v>
      </c>
      <c r="G44" s="12">
        <v>2012</v>
      </c>
      <c r="H44" s="70">
        <v>40781</v>
      </c>
      <c r="K44" s="12" t="s">
        <v>1793</v>
      </c>
    </row>
    <row r="45" spans="1:11" ht="15.75" customHeight="1">
      <c r="A45" s="12">
        <v>22940493</v>
      </c>
      <c r="B45" s="12" t="s">
        <v>1838</v>
      </c>
      <c r="C45" s="12" t="s">
        <v>1839</v>
      </c>
      <c r="D45" s="12" t="s">
        <v>1840</v>
      </c>
      <c r="E45" s="12" t="s">
        <v>1841</v>
      </c>
      <c r="F45" s="12" t="s">
        <v>1842</v>
      </c>
      <c r="G45" s="12">
        <v>2012</v>
      </c>
      <c r="H45" s="70">
        <v>41156</v>
      </c>
      <c r="K45" s="12" t="s">
        <v>1843</v>
      </c>
    </row>
    <row r="46" spans="1:11" ht="15.75" customHeight="1">
      <c r="A46" s="12">
        <v>23140620</v>
      </c>
      <c r="B46" s="12" t="s">
        <v>1915</v>
      </c>
      <c r="C46" s="12" t="s">
        <v>1916</v>
      </c>
      <c r="D46" s="12" t="s">
        <v>1917</v>
      </c>
      <c r="E46" s="12" t="s">
        <v>1918</v>
      </c>
      <c r="F46" s="12" t="s">
        <v>1919</v>
      </c>
      <c r="G46" s="12">
        <v>2012</v>
      </c>
      <c r="H46" s="70">
        <v>41226</v>
      </c>
      <c r="K46" s="12" t="s">
        <v>1920</v>
      </c>
    </row>
    <row r="47" spans="1:11" ht="15.75" customHeight="1">
      <c r="A47" s="12">
        <v>23140621</v>
      </c>
      <c r="B47" s="12" t="s">
        <v>1921</v>
      </c>
      <c r="C47" s="12" t="s">
        <v>1922</v>
      </c>
      <c r="D47" s="12" t="s">
        <v>1923</v>
      </c>
      <c r="E47" s="12" t="s">
        <v>1924</v>
      </c>
      <c r="F47" s="12" t="s">
        <v>1919</v>
      </c>
      <c r="G47" s="12">
        <v>2012</v>
      </c>
      <c r="H47" s="70">
        <v>41226</v>
      </c>
      <c r="K47" s="12" t="s">
        <v>1925</v>
      </c>
    </row>
    <row r="48" spans="1:11" ht="15.75" customHeight="1">
      <c r="A48" s="12">
        <v>23142353</v>
      </c>
      <c r="B48" s="12" t="s">
        <v>1926</v>
      </c>
      <c r="C48" s="12" t="s">
        <v>1927</v>
      </c>
      <c r="D48" s="12" t="s">
        <v>1928</v>
      </c>
      <c r="E48" s="12" t="s">
        <v>1929</v>
      </c>
      <c r="F48" s="12" t="s">
        <v>1919</v>
      </c>
      <c r="G48" s="12">
        <v>2012</v>
      </c>
      <c r="H48" s="70">
        <v>41226</v>
      </c>
      <c r="K48" s="12" t="s">
        <v>1930</v>
      </c>
    </row>
    <row r="49" spans="1:11" ht="15.75" customHeight="1">
      <c r="A49" s="12">
        <v>23391789</v>
      </c>
      <c r="B49" s="12" t="s">
        <v>1973</v>
      </c>
      <c r="C49" s="12" t="s">
        <v>1974</v>
      </c>
      <c r="D49" s="12" t="s">
        <v>1975</v>
      </c>
      <c r="E49" s="12" t="s">
        <v>1976</v>
      </c>
      <c r="F49" s="12" t="s">
        <v>1977</v>
      </c>
      <c r="G49" s="12">
        <v>2012</v>
      </c>
      <c r="H49" s="70">
        <v>41314</v>
      </c>
      <c r="I49" s="12" t="s">
        <v>1978</v>
      </c>
    </row>
    <row r="50" spans="1:11" ht="15.75" customHeight="1">
      <c r="A50" s="12">
        <v>23236032</v>
      </c>
      <c r="B50" s="12" t="s">
        <v>2030</v>
      </c>
      <c r="C50" s="12" t="s">
        <v>2031</v>
      </c>
      <c r="D50" s="12" t="s">
        <v>2032</v>
      </c>
      <c r="E50" s="12" t="s">
        <v>2033</v>
      </c>
      <c r="F50" s="12" t="s">
        <v>809</v>
      </c>
      <c r="G50" s="12">
        <v>2012</v>
      </c>
      <c r="H50" s="70">
        <v>41257</v>
      </c>
      <c r="I50" s="12" t="s">
        <v>2034</v>
      </c>
      <c r="K50" s="12" t="s">
        <v>2035</v>
      </c>
    </row>
    <row r="51" spans="1:11" ht="15.75" customHeight="1">
      <c r="A51" s="12">
        <v>24893303</v>
      </c>
      <c r="B51" s="12" t="s">
        <v>2070</v>
      </c>
      <c r="C51" s="12" t="s">
        <v>2071</v>
      </c>
      <c r="D51" s="12" t="s">
        <v>2072</v>
      </c>
      <c r="E51" s="12" t="s">
        <v>2073</v>
      </c>
      <c r="F51" s="12" t="s">
        <v>822</v>
      </c>
      <c r="G51" s="12">
        <v>2012</v>
      </c>
      <c r="H51" s="70">
        <v>41794</v>
      </c>
      <c r="I51" s="12" t="s">
        <v>2074</v>
      </c>
    </row>
    <row r="52" spans="1:11" ht="15.75" customHeight="1">
      <c r="A52" s="12">
        <v>23326612</v>
      </c>
      <c r="B52" s="12" t="s">
        <v>2171</v>
      </c>
      <c r="C52" s="12" t="s">
        <v>2172</v>
      </c>
      <c r="D52" s="12" t="s">
        <v>2173</v>
      </c>
      <c r="E52" s="12" t="s">
        <v>2174</v>
      </c>
      <c r="F52" s="12" t="s">
        <v>2175</v>
      </c>
      <c r="G52" s="12">
        <v>2013</v>
      </c>
      <c r="H52" s="70">
        <v>41292</v>
      </c>
      <c r="I52" s="12" t="s">
        <v>2176</v>
      </c>
      <c r="K52" s="12" t="s">
        <v>2177</v>
      </c>
    </row>
    <row r="53" spans="1:11" ht="15.75" customHeight="1">
      <c r="A53" s="12">
        <v>23457650</v>
      </c>
      <c r="B53" s="12" t="s">
        <v>2240</v>
      </c>
      <c r="C53" s="12" t="s">
        <v>2241</v>
      </c>
      <c r="D53" s="12" t="s">
        <v>2242</v>
      </c>
      <c r="E53" s="12" t="s">
        <v>2243</v>
      </c>
      <c r="F53" s="12" t="s">
        <v>2175</v>
      </c>
      <c r="G53" s="12">
        <v>2013</v>
      </c>
      <c r="H53" s="70">
        <v>41338</v>
      </c>
      <c r="I53" s="12" t="s">
        <v>2244</v>
      </c>
      <c r="K53" s="12" t="s">
        <v>2245</v>
      </c>
    </row>
    <row r="54" spans="1:11" ht="15.75" customHeight="1">
      <c r="A54" s="12">
        <v>23548718</v>
      </c>
      <c r="B54" s="12" t="s">
        <v>2282</v>
      </c>
      <c r="C54" s="12" t="s">
        <v>2283</v>
      </c>
      <c r="D54" s="12" t="s">
        <v>2284</v>
      </c>
      <c r="E54" s="12" t="s">
        <v>2285</v>
      </c>
      <c r="F54" s="12" t="s">
        <v>2286</v>
      </c>
      <c r="G54" s="12">
        <v>2013</v>
      </c>
      <c r="H54" s="70">
        <v>41368</v>
      </c>
      <c r="K54" s="12" t="s">
        <v>2287</v>
      </c>
    </row>
    <row r="55" spans="1:11" ht="15.75" customHeight="1">
      <c r="A55" s="12">
        <v>23555586</v>
      </c>
      <c r="B55" s="12" t="s">
        <v>2288</v>
      </c>
      <c r="C55" s="12" t="s">
        <v>2289</v>
      </c>
      <c r="D55" s="12" t="s">
        <v>2290</v>
      </c>
      <c r="E55" s="12" t="s">
        <v>1601</v>
      </c>
      <c r="F55" s="12" t="s">
        <v>2168</v>
      </c>
      <c r="G55" s="12">
        <v>2013</v>
      </c>
      <c r="H55" s="70">
        <v>41369</v>
      </c>
      <c r="I55" s="12" t="s">
        <v>2291</v>
      </c>
      <c r="K55" s="12" t="s">
        <v>2292</v>
      </c>
    </row>
    <row r="56" spans="1:11" ht="15.75" customHeight="1">
      <c r="A56" s="12">
        <v>23654060</v>
      </c>
      <c r="B56" s="12" t="s">
        <v>2310</v>
      </c>
      <c r="C56" s="12" t="s">
        <v>2311</v>
      </c>
      <c r="D56" s="12" t="s">
        <v>2312</v>
      </c>
      <c r="E56" s="12" t="s">
        <v>2313</v>
      </c>
      <c r="F56" s="12" t="s">
        <v>2314</v>
      </c>
      <c r="G56" s="12">
        <v>2013</v>
      </c>
      <c r="H56" s="70">
        <v>41404</v>
      </c>
      <c r="K56" s="12" t="s">
        <v>2315</v>
      </c>
    </row>
    <row r="57" spans="1:11" ht="15.75" customHeight="1">
      <c r="A57" s="12">
        <v>23990843</v>
      </c>
      <c r="B57" s="12" t="s">
        <v>2413</v>
      </c>
      <c r="C57" s="12" t="s">
        <v>2414</v>
      </c>
      <c r="D57" s="12" t="s">
        <v>2415</v>
      </c>
      <c r="E57" s="12" t="s">
        <v>2416</v>
      </c>
      <c r="F57" s="12" t="s">
        <v>2417</v>
      </c>
      <c r="G57" s="12">
        <v>2013</v>
      </c>
      <c r="H57" s="70">
        <v>41517</v>
      </c>
      <c r="I57" s="12" t="s">
        <v>2418</v>
      </c>
      <c r="K57" s="12" t="s">
        <v>2419</v>
      </c>
    </row>
    <row r="58" spans="1:11" ht="15.75" customHeight="1">
      <c r="A58" s="12">
        <v>23343391</v>
      </c>
      <c r="B58" s="12" t="s">
        <v>2497</v>
      </c>
      <c r="C58" s="12" t="s">
        <v>2498</v>
      </c>
      <c r="D58" s="12" t="s">
        <v>2499</v>
      </c>
      <c r="E58" s="12" t="s">
        <v>1012</v>
      </c>
      <c r="F58" s="12" t="s">
        <v>341</v>
      </c>
      <c r="G58" s="12">
        <v>2013</v>
      </c>
      <c r="H58" s="70">
        <v>41299</v>
      </c>
      <c r="I58" s="12" t="s">
        <v>2500</v>
      </c>
      <c r="K58" s="12" t="s">
        <v>2501</v>
      </c>
    </row>
    <row r="59" spans="1:11" ht="15.75" customHeight="1">
      <c r="A59" s="12">
        <v>22728911</v>
      </c>
      <c r="B59" s="12" t="s">
        <v>2517</v>
      </c>
      <c r="C59" s="12" t="s">
        <v>2518</v>
      </c>
      <c r="D59" s="12" t="s">
        <v>2519</v>
      </c>
      <c r="E59" s="12" t="s">
        <v>2520</v>
      </c>
      <c r="F59" s="12" t="s">
        <v>251</v>
      </c>
      <c r="G59" s="12">
        <v>2013</v>
      </c>
      <c r="H59" s="70">
        <v>41086</v>
      </c>
      <c r="K59" s="12" t="s">
        <v>2521</v>
      </c>
    </row>
    <row r="60" spans="1:11" ht="15.75" customHeight="1">
      <c r="A60" s="12">
        <v>23102593</v>
      </c>
      <c r="B60" s="12" t="s">
        <v>2544</v>
      </c>
      <c r="C60" s="12" t="s">
        <v>2545</v>
      </c>
      <c r="D60" s="12" t="s">
        <v>2546</v>
      </c>
      <c r="E60" s="12" t="s">
        <v>1092</v>
      </c>
      <c r="F60" s="12" t="s">
        <v>1804</v>
      </c>
      <c r="G60" s="12">
        <v>2013</v>
      </c>
      <c r="H60" s="70">
        <v>41212</v>
      </c>
      <c r="K60" s="12" t="s">
        <v>2547</v>
      </c>
    </row>
    <row r="61" spans="1:11" ht="15.75" customHeight="1">
      <c r="A61" s="12">
        <v>23221768</v>
      </c>
      <c r="B61" s="12" t="s">
        <v>2577</v>
      </c>
      <c r="C61" s="12" t="s">
        <v>2578</v>
      </c>
      <c r="D61" s="12" t="s">
        <v>2579</v>
      </c>
      <c r="E61" s="12" t="s">
        <v>2580</v>
      </c>
      <c r="F61" s="12" t="s">
        <v>2581</v>
      </c>
      <c r="G61" s="12">
        <v>2013</v>
      </c>
      <c r="H61" s="70">
        <v>41254</v>
      </c>
      <c r="K61" s="12" t="s">
        <v>2582</v>
      </c>
    </row>
    <row r="62" spans="1:11" ht="15.75" customHeight="1">
      <c r="A62" s="12">
        <v>23324973</v>
      </c>
      <c r="B62" s="12" t="s">
        <v>2607</v>
      </c>
      <c r="C62" s="12" t="s">
        <v>2608</v>
      </c>
      <c r="D62" s="12" t="s">
        <v>2609</v>
      </c>
      <c r="E62" s="12" t="s">
        <v>2610</v>
      </c>
      <c r="F62" s="12" t="s">
        <v>128</v>
      </c>
      <c r="G62" s="12">
        <v>2013</v>
      </c>
      <c r="H62" s="70">
        <v>41292</v>
      </c>
      <c r="K62" s="12" t="s">
        <v>2611</v>
      </c>
    </row>
    <row r="63" spans="1:11" ht="15.75" customHeight="1">
      <c r="A63" s="12">
        <v>23405376</v>
      </c>
      <c r="B63" s="12" t="s">
        <v>2617</v>
      </c>
      <c r="C63" s="12" t="s">
        <v>2618</v>
      </c>
      <c r="D63" s="12" t="s">
        <v>2619</v>
      </c>
      <c r="E63" s="12" t="s">
        <v>2620</v>
      </c>
      <c r="F63" s="12" t="s">
        <v>2621</v>
      </c>
      <c r="G63" s="12">
        <v>2013</v>
      </c>
      <c r="H63" s="70">
        <v>41319</v>
      </c>
    </row>
    <row r="64" spans="1:11" ht="15.75" customHeight="1">
      <c r="A64" s="12">
        <v>25340218</v>
      </c>
      <c r="B64" s="12" t="s">
        <v>2636</v>
      </c>
      <c r="C64" s="12" t="s">
        <v>2637</v>
      </c>
      <c r="D64" s="12" t="s">
        <v>2638</v>
      </c>
      <c r="E64" s="12" t="s">
        <v>2639</v>
      </c>
      <c r="F64" s="12" t="s">
        <v>2636</v>
      </c>
      <c r="G64" s="12">
        <v>2013</v>
      </c>
      <c r="H64" s="70">
        <v>41306</v>
      </c>
    </row>
    <row r="65" spans="1:11" ht="15.75" customHeight="1">
      <c r="A65" s="12">
        <v>23402242</v>
      </c>
      <c r="B65" s="12" t="s">
        <v>2647</v>
      </c>
      <c r="C65" s="12" t="s">
        <v>2648</v>
      </c>
      <c r="D65" s="12" t="s">
        <v>2649</v>
      </c>
      <c r="E65" s="12" t="s">
        <v>2650</v>
      </c>
      <c r="F65" s="12" t="s">
        <v>1584</v>
      </c>
      <c r="G65" s="12">
        <v>2013</v>
      </c>
      <c r="H65" s="70">
        <v>41319</v>
      </c>
    </row>
    <row r="66" spans="1:11" ht="15.75" customHeight="1">
      <c r="A66" s="12">
        <v>23218799</v>
      </c>
      <c r="B66" s="12" t="s">
        <v>2721</v>
      </c>
      <c r="C66" s="12" t="s">
        <v>2722</v>
      </c>
      <c r="D66" s="12" t="s">
        <v>2723</v>
      </c>
      <c r="E66" s="12" t="s">
        <v>2724</v>
      </c>
      <c r="F66" s="12" t="s">
        <v>2725</v>
      </c>
      <c r="G66" s="12">
        <v>2013</v>
      </c>
      <c r="H66" s="70">
        <v>41254</v>
      </c>
      <c r="K66" s="12" t="s">
        <v>2726</v>
      </c>
    </row>
    <row r="67" spans="1:11" ht="15.75" customHeight="1">
      <c r="A67" s="12">
        <v>23256953</v>
      </c>
      <c r="B67" s="12" t="s">
        <v>2744</v>
      </c>
      <c r="C67" s="12" t="s">
        <v>2745</v>
      </c>
      <c r="D67" s="12" t="s">
        <v>2746</v>
      </c>
      <c r="E67" s="12" t="s">
        <v>2747</v>
      </c>
      <c r="F67" s="12" t="s">
        <v>443</v>
      </c>
      <c r="G67" s="12">
        <v>2013</v>
      </c>
      <c r="H67" s="70">
        <v>41265</v>
      </c>
      <c r="K67" s="12" t="s">
        <v>2748</v>
      </c>
    </row>
    <row r="68" spans="1:11" ht="15.75" customHeight="1">
      <c r="A68" s="12">
        <v>23299013</v>
      </c>
      <c r="B68" s="12" t="s">
        <v>2763</v>
      </c>
      <c r="C68" s="12" t="s">
        <v>2764</v>
      </c>
      <c r="D68" s="12" t="s">
        <v>2765</v>
      </c>
      <c r="E68" s="12" t="s">
        <v>2766</v>
      </c>
      <c r="F68" s="12" t="s">
        <v>947</v>
      </c>
      <c r="G68" s="12">
        <v>2013</v>
      </c>
      <c r="H68" s="70">
        <v>41284</v>
      </c>
      <c r="K68" s="12" t="s">
        <v>2767</v>
      </c>
    </row>
    <row r="69" spans="1:11" ht="15.75" customHeight="1">
      <c r="A69" s="12">
        <v>23407470</v>
      </c>
      <c r="B69" s="12" t="s">
        <v>2809</v>
      </c>
      <c r="C69" s="12" t="s">
        <v>2810</v>
      </c>
      <c r="D69" s="12" t="s">
        <v>2811</v>
      </c>
      <c r="E69" s="12" t="s">
        <v>871</v>
      </c>
      <c r="F69" s="12" t="s">
        <v>128</v>
      </c>
      <c r="G69" s="12">
        <v>2013</v>
      </c>
      <c r="H69" s="70">
        <v>41320</v>
      </c>
      <c r="K69" s="12" t="s">
        <v>2812</v>
      </c>
    </row>
    <row r="70" spans="1:11" ht="15.75" customHeight="1">
      <c r="A70" s="12">
        <v>23477553</v>
      </c>
      <c r="B70" s="12" t="s">
        <v>2829</v>
      </c>
      <c r="C70" s="12" t="s">
        <v>2830</v>
      </c>
      <c r="D70" s="12" t="s">
        <v>2831</v>
      </c>
      <c r="E70" s="12" t="s">
        <v>871</v>
      </c>
      <c r="F70" s="12" t="s">
        <v>2832</v>
      </c>
      <c r="G70" s="12">
        <v>2013</v>
      </c>
      <c r="H70" s="70">
        <v>41346</v>
      </c>
      <c r="K70" s="12" t="s">
        <v>2833</v>
      </c>
    </row>
    <row r="71" spans="1:11" ht="15.75" customHeight="1">
      <c r="A71" s="12">
        <v>23592294</v>
      </c>
      <c r="B71" s="12" t="s">
        <v>2851</v>
      </c>
      <c r="C71" s="12" t="s">
        <v>2852</v>
      </c>
      <c r="D71" s="12" t="s">
        <v>2853</v>
      </c>
      <c r="E71" s="12" t="s">
        <v>2854</v>
      </c>
      <c r="F71" s="12" t="s">
        <v>2855</v>
      </c>
      <c r="G71" s="12">
        <v>2013</v>
      </c>
      <c r="H71" s="70">
        <v>41382</v>
      </c>
      <c r="K71" s="12" t="s">
        <v>2856</v>
      </c>
    </row>
    <row r="72" spans="1:11" ht="15.75" customHeight="1">
      <c r="A72" s="12">
        <v>23496833</v>
      </c>
      <c r="B72" s="12" t="s">
        <v>2880</v>
      </c>
      <c r="C72" s="12" t="s">
        <v>2881</v>
      </c>
      <c r="D72" s="12" t="s">
        <v>2882</v>
      </c>
      <c r="E72" s="12" t="s">
        <v>2883</v>
      </c>
      <c r="F72" s="12" t="s">
        <v>392</v>
      </c>
      <c r="G72" s="12">
        <v>2013</v>
      </c>
      <c r="H72" s="70">
        <v>41352</v>
      </c>
      <c r="I72" s="12" t="s">
        <v>2884</v>
      </c>
      <c r="K72" s="12" t="s">
        <v>2885</v>
      </c>
    </row>
    <row r="73" spans="1:11" ht="15.75" customHeight="1">
      <c r="A73" s="12">
        <v>23223595</v>
      </c>
      <c r="B73" s="12" t="s">
        <v>2931</v>
      </c>
      <c r="C73" s="12" t="s">
        <v>2932</v>
      </c>
      <c r="D73" s="12" t="s">
        <v>2933</v>
      </c>
      <c r="E73" s="12" t="s">
        <v>2934</v>
      </c>
      <c r="F73" s="12" t="s">
        <v>851</v>
      </c>
      <c r="G73" s="12">
        <v>2013</v>
      </c>
      <c r="H73" s="70">
        <v>41254</v>
      </c>
      <c r="I73" s="12" t="s">
        <v>2935</v>
      </c>
      <c r="K73" s="12" t="s">
        <v>2936</v>
      </c>
    </row>
    <row r="74" spans="1:11" ht="15.75" customHeight="1">
      <c r="A74" s="12">
        <v>23392481</v>
      </c>
      <c r="B74" s="12" t="s">
        <v>2969</v>
      </c>
      <c r="C74" s="12" t="s">
        <v>2970</v>
      </c>
      <c r="D74" s="12" t="s">
        <v>2971</v>
      </c>
      <c r="E74" s="12" t="s">
        <v>2972</v>
      </c>
      <c r="F74" s="12" t="s">
        <v>2973</v>
      </c>
      <c r="G74" s="12">
        <v>2013</v>
      </c>
      <c r="H74" s="70">
        <v>41314</v>
      </c>
      <c r="I74" s="12" t="s">
        <v>2974</v>
      </c>
      <c r="J74" s="12" t="s">
        <v>2975</v>
      </c>
      <c r="K74" s="12" t="s">
        <v>2976</v>
      </c>
    </row>
    <row r="75" spans="1:11" ht="15.75" customHeight="1">
      <c r="A75" s="12">
        <v>23419460</v>
      </c>
      <c r="B75" s="12" t="s">
        <v>2985</v>
      </c>
      <c r="C75" s="12" t="s">
        <v>2986</v>
      </c>
      <c r="D75" s="12" t="s">
        <v>2987</v>
      </c>
      <c r="E75" s="12" t="s">
        <v>2988</v>
      </c>
      <c r="F75" s="12" t="s">
        <v>2989</v>
      </c>
      <c r="G75" s="12">
        <v>2013</v>
      </c>
      <c r="H75" s="70">
        <v>41325</v>
      </c>
      <c r="K75" s="12" t="s">
        <v>2990</v>
      </c>
    </row>
    <row r="76" spans="1:11" ht="15.75" customHeight="1">
      <c r="A76" s="12">
        <v>23433914</v>
      </c>
      <c r="B76" s="12" t="s">
        <v>2991</v>
      </c>
      <c r="C76" s="12" t="s">
        <v>2992</v>
      </c>
      <c r="D76" s="12" t="s">
        <v>2993</v>
      </c>
      <c r="E76" s="12" t="s">
        <v>2994</v>
      </c>
      <c r="F76" s="12" t="s">
        <v>2989</v>
      </c>
      <c r="G76" s="12">
        <v>2013</v>
      </c>
      <c r="H76" s="70">
        <v>41331</v>
      </c>
      <c r="K76" s="12" t="s">
        <v>2995</v>
      </c>
    </row>
    <row r="77" spans="1:11" ht="15.75" customHeight="1">
      <c r="A77" s="12">
        <v>23453701</v>
      </c>
      <c r="B77" s="12" t="s">
        <v>2996</v>
      </c>
      <c r="C77" s="12" t="s">
        <v>2997</v>
      </c>
      <c r="D77" s="12" t="s">
        <v>2998</v>
      </c>
      <c r="E77" s="12" t="s">
        <v>2999</v>
      </c>
      <c r="F77" s="12" t="s">
        <v>144</v>
      </c>
      <c r="G77" s="12">
        <v>2013</v>
      </c>
      <c r="H77" s="70">
        <v>41338</v>
      </c>
      <c r="K77" s="12" t="s">
        <v>3000</v>
      </c>
    </row>
    <row r="78" spans="1:11" ht="15.75" customHeight="1">
      <c r="A78" s="12">
        <v>23375977</v>
      </c>
      <c r="B78" s="12" t="s">
        <v>3093</v>
      </c>
      <c r="C78" s="12" t="s">
        <v>3094</v>
      </c>
      <c r="D78" s="12" t="s">
        <v>3095</v>
      </c>
      <c r="E78" s="12" t="s">
        <v>3096</v>
      </c>
      <c r="F78" s="12" t="s">
        <v>353</v>
      </c>
      <c r="G78" s="12">
        <v>2013</v>
      </c>
      <c r="H78" s="70">
        <v>41310</v>
      </c>
      <c r="I78" s="12" t="s">
        <v>3097</v>
      </c>
      <c r="J78" s="12" t="s">
        <v>3098</v>
      </c>
      <c r="K78" s="12" t="s">
        <v>3099</v>
      </c>
    </row>
    <row r="79" spans="1:11" ht="15.75" customHeight="1">
      <c r="A79" s="12">
        <v>22777641</v>
      </c>
      <c r="B79" s="12" t="s">
        <v>3134</v>
      </c>
      <c r="C79" s="12" t="s">
        <v>3135</v>
      </c>
      <c r="D79" s="12" t="s">
        <v>3136</v>
      </c>
      <c r="E79" s="12" t="s">
        <v>3137</v>
      </c>
      <c r="F79" s="12" t="s">
        <v>3138</v>
      </c>
      <c r="G79" s="12">
        <v>2013</v>
      </c>
      <c r="H79" s="70">
        <v>41101</v>
      </c>
      <c r="K79" s="12" t="s">
        <v>3139</v>
      </c>
    </row>
    <row r="80" spans="1:11" ht="15.75" customHeight="1">
      <c r="A80" s="12">
        <v>23637308</v>
      </c>
      <c r="B80" s="12" t="s">
        <v>3254</v>
      </c>
      <c r="C80" s="12" t="s">
        <v>3255</v>
      </c>
      <c r="D80" s="12" t="s">
        <v>3256</v>
      </c>
      <c r="E80" s="12" t="s">
        <v>3257</v>
      </c>
      <c r="F80" s="12" t="s">
        <v>3258</v>
      </c>
      <c r="G80" s="12">
        <v>2013</v>
      </c>
      <c r="H80" s="70">
        <v>41397</v>
      </c>
      <c r="I80" s="12" t="s">
        <v>3259</v>
      </c>
      <c r="K80" s="12" t="s">
        <v>3260</v>
      </c>
    </row>
    <row r="81" spans="1:11" ht="15.75" customHeight="1">
      <c r="A81" s="12">
        <v>23819423</v>
      </c>
      <c r="B81" s="12" t="s">
        <v>3272</v>
      </c>
      <c r="C81" s="12" t="s">
        <v>3273</v>
      </c>
      <c r="D81" s="12" t="s">
        <v>3274</v>
      </c>
      <c r="E81" s="12" t="s">
        <v>3275</v>
      </c>
      <c r="F81" s="12" t="s">
        <v>179</v>
      </c>
      <c r="G81" s="12">
        <v>2013</v>
      </c>
      <c r="H81" s="70">
        <v>41459</v>
      </c>
    </row>
    <row r="82" spans="1:11" ht="15.75" customHeight="1">
      <c r="A82" s="12">
        <v>22986056</v>
      </c>
      <c r="B82" s="12" t="s">
        <v>3276</v>
      </c>
      <c r="C82" s="12" t="s">
        <v>3277</v>
      </c>
      <c r="D82" s="12" t="s">
        <v>3278</v>
      </c>
      <c r="E82" s="12" t="s">
        <v>3279</v>
      </c>
      <c r="F82" s="12" t="s">
        <v>773</v>
      </c>
      <c r="G82" s="12">
        <v>2013</v>
      </c>
      <c r="H82" s="70">
        <v>41171</v>
      </c>
      <c r="K82" s="12" t="s">
        <v>3280</v>
      </c>
    </row>
    <row r="83" spans="1:11" ht="15.75" customHeight="1">
      <c r="A83" s="12">
        <v>23545893</v>
      </c>
      <c r="B83" s="12" t="s">
        <v>3290</v>
      </c>
      <c r="C83" s="12" t="s">
        <v>3291</v>
      </c>
      <c r="D83" s="12" t="s">
        <v>3292</v>
      </c>
      <c r="E83" s="12" t="s">
        <v>74</v>
      </c>
      <c r="F83" s="12" t="s">
        <v>3293</v>
      </c>
      <c r="G83" s="12">
        <v>2013</v>
      </c>
      <c r="H83" s="70">
        <v>41367</v>
      </c>
      <c r="I83" s="12" t="s">
        <v>3294</v>
      </c>
      <c r="J83" s="12" t="s">
        <v>3295</v>
      </c>
      <c r="K83" s="12" t="s">
        <v>3296</v>
      </c>
    </row>
    <row r="84" spans="1:11" ht="15.75" customHeight="1">
      <c r="A84" s="12">
        <v>23705624</v>
      </c>
      <c r="B84" s="12" t="s">
        <v>3331</v>
      </c>
      <c r="C84" s="12" t="s">
        <v>3332</v>
      </c>
      <c r="D84" s="12" t="s">
        <v>3333</v>
      </c>
      <c r="E84" s="12" t="s">
        <v>3334</v>
      </c>
      <c r="F84" s="12" t="s">
        <v>341</v>
      </c>
      <c r="G84" s="12">
        <v>2013</v>
      </c>
      <c r="H84" s="70">
        <v>41422</v>
      </c>
      <c r="I84" s="12" t="s">
        <v>3335</v>
      </c>
      <c r="K84" s="12" t="s">
        <v>3336</v>
      </c>
    </row>
    <row r="85" spans="1:11" ht="15.75" customHeight="1">
      <c r="A85" s="12">
        <v>23315098</v>
      </c>
      <c r="B85" s="12" t="s">
        <v>3370</v>
      </c>
      <c r="C85" s="12" t="s">
        <v>3371</v>
      </c>
      <c r="D85" s="12" t="s">
        <v>3372</v>
      </c>
      <c r="E85" s="12" t="s">
        <v>3373</v>
      </c>
      <c r="F85" s="12" t="s">
        <v>239</v>
      </c>
      <c r="G85" s="12">
        <v>2013</v>
      </c>
      <c r="H85" s="70">
        <v>41289</v>
      </c>
      <c r="K85" s="12" t="s">
        <v>3374</v>
      </c>
    </row>
    <row r="86" spans="1:11" ht="15.75" customHeight="1">
      <c r="A86" s="12">
        <v>23523596</v>
      </c>
      <c r="B86" s="12" t="s">
        <v>3405</v>
      </c>
      <c r="C86" s="12" t="s">
        <v>3406</v>
      </c>
      <c r="D86" s="12" t="s">
        <v>3407</v>
      </c>
      <c r="E86" s="12" t="s">
        <v>3408</v>
      </c>
      <c r="F86" s="12" t="s">
        <v>3409</v>
      </c>
      <c r="G86" s="12">
        <v>2013</v>
      </c>
      <c r="H86" s="70">
        <v>41359</v>
      </c>
      <c r="K86" s="12" t="s">
        <v>3410</v>
      </c>
    </row>
    <row r="87" spans="1:11" ht="15.75" customHeight="1">
      <c r="A87" s="12">
        <v>23785525</v>
      </c>
      <c r="B87" s="12" t="s">
        <v>3501</v>
      </c>
      <c r="C87" s="12" t="s">
        <v>3502</v>
      </c>
      <c r="D87" s="12" t="s">
        <v>3503</v>
      </c>
      <c r="E87" s="12" t="s">
        <v>3504</v>
      </c>
      <c r="F87" s="12" t="s">
        <v>2175</v>
      </c>
      <c r="G87" s="12">
        <v>2013</v>
      </c>
      <c r="H87" s="70">
        <v>41446</v>
      </c>
      <c r="I87" s="12" t="s">
        <v>3505</v>
      </c>
      <c r="K87" s="12" t="s">
        <v>3506</v>
      </c>
    </row>
    <row r="88" spans="1:11" ht="15.75" customHeight="1">
      <c r="A88" s="12">
        <v>23586346</v>
      </c>
      <c r="B88" s="12" t="s">
        <v>3579</v>
      </c>
      <c r="C88" s="12" t="s">
        <v>3580</v>
      </c>
      <c r="D88" s="12" t="s">
        <v>3581</v>
      </c>
      <c r="E88" s="12" t="s">
        <v>604</v>
      </c>
      <c r="F88" s="12" t="s">
        <v>84</v>
      </c>
      <c r="G88" s="12">
        <v>2013</v>
      </c>
      <c r="H88" s="70">
        <v>41381</v>
      </c>
      <c r="K88" s="12" t="s">
        <v>3582</v>
      </c>
    </row>
    <row r="89" spans="1:11" ht="15.75" customHeight="1">
      <c r="A89" s="12">
        <v>23651619</v>
      </c>
      <c r="B89" s="12" t="s">
        <v>3599</v>
      </c>
      <c r="C89" s="12" t="s">
        <v>3600</v>
      </c>
      <c r="D89" s="12" t="s">
        <v>3601</v>
      </c>
      <c r="E89" s="12" t="s">
        <v>3602</v>
      </c>
      <c r="F89" s="12" t="s">
        <v>443</v>
      </c>
      <c r="G89" s="12">
        <v>2013</v>
      </c>
      <c r="H89" s="70">
        <v>41403</v>
      </c>
      <c r="K89" s="12" t="s">
        <v>3603</v>
      </c>
    </row>
    <row r="90" spans="1:11" ht="15.75" customHeight="1">
      <c r="A90" s="12">
        <v>23876687</v>
      </c>
      <c r="B90" s="12" t="s">
        <v>3717</v>
      </c>
      <c r="C90" s="12" t="s">
        <v>3678</v>
      </c>
      <c r="D90" s="12" t="s">
        <v>3718</v>
      </c>
      <c r="E90" s="12" t="s">
        <v>3680</v>
      </c>
      <c r="F90" s="12" t="s">
        <v>3681</v>
      </c>
      <c r="G90" s="12">
        <v>2013</v>
      </c>
      <c r="H90" s="70">
        <v>41479</v>
      </c>
      <c r="K90" s="12" t="s">
        <v>3719</v>
      </c>
    </row>
    <row r="91" spans="1:11" ht="15.75" customHeight="1">
      <c r="A91" s="12">
        <v>23936573</v>
      </c>
      <c r="B91" s="12" t="s">
        <v>3731</v>
      </c>
      <c r="C91" s="12" t="s">
        <v>3732</v>
      </c>
      <c r="D91" s="12" t="s">
        <v>3733</v>
      </c>
      <c r="E91" s="12" t="s">
        <v>3734</v>
      </c>
      <c r="F91" s="12" t="s">
        <v>2175</v>
      </c>
      <c r="G91" s="12">
        <v>2013</v>
      </c>
      <c r="H91" s="70">
        <v>41499</v>
      </c>
      <c r="I91" s="12" t="s">
        <v>3735</v>
      </c>
      <c r="K91" s="12" t="s">
        <v>3736</v>
      </c>
    </row>
    <row r="92" spans="1:11" ht="15.75" customHeight="1">
      <c r="A92" s="12">
        <v>22897222</v>
      </c>
      <c r="B92" s="12" t="s">
        <v>3745</v>
      </c>
      <c r="C92" s="12" t="s">
        <v>3746</v>
      </c>
      <c r="D92" s="12" t="s">
        <v>3747</v>
      </c>
      <c r="E92" s="12" t="s">
        <v>3748</v>
      </c>
      <c r="F92" s="12" t="s">
        <v>399</v>
      </c>
      <c r="G92" s="12">
        <v>2013</v>
      </c>
      <c r="H92" s="70">
        <v>41139</v>
      </c>
      <c r="K92" s="12" t="s">
        <v>3749</v>
      </c>
    </row>
    <row r="93" spans="1:11" ht="15.75" customHeight="1">
      <c r="A93" s="12">
        <v>23813703</v>
      </c>
      <c r="B93" s="12" t="s">
        <v>3829</v>
      </c>
      <c r="C93" s="12" t="s">
        <v>3830</v>
      </c>
      <c r="D93" s="12" t="s">
        <v>3831</v>
      </c>
      <c r="E93" s="12" t="s">
        <v>1163</v>
      </c>
      <c r="F93" s="12" t="s">
        <v>3233</v>
      </c>
      <c r="G93" s="12">
        <v>2013</v>
      </c>
      <c r="H93" s="70">
        <v>41457</v>
      </c>
      <c r="I93" s="12" t="s">
        <v>3832</v>
      </c>
      <c r="K93" s="12" t="s">
        <v>3833</v>
      </c>
    </row>
    <row r="94" spans="1:11" ht="15.75" customHeight="1">
      <c r="A94" s="12">
        <v>23957327</v>
      </c>
      <c r="B94" s="12" t="s">
        <v>3903</v>
      </c>
      <c r="C94" s="12" t="s">
        <v>3904</v>
      </c>
      <c r="D94" s="12" t="s">
        <v>3905</v>
      </c>
      <c r="E94" s="12" t="s">
        <v>3906</v>
      </c>
      <c r="F94" s="12" t="s">
        <v>341</v>
      </c>
      <c r="G94" s="12">
        <v>2013</v>
      </c>
      <c r="H94" s="70">
        <v>41507</v>
      </c>
      <c r="I94" s="12" t="s">
        <v>3907</v>
      </c>
      <c r="K94" s="12" t="s">
        <v>3908</v>
      </c>
    </row>
    <row r="95" spans="1:11" ht="15.75" customHeight="1">
      <c r="A95" s="12">
        <v>23836817</v>
      </c>
      <c r="B95" s="12" t="s">
        <v>4013</v>
      </c>
      <c r="C95" s="12" t="s">
        <v>4014</v>
      </c>
      <c r="D95" s="12" t="s">
        <v>4015</v>
      </c>
      <c r="E95" s="12" t="s">
        <v>4016</v>
      </c>
      <c r="F95" s="12" t="s">
        <v>90</v>
      </c>
      <c r="G95" s="12">
        <v>2013</v>
      </c>
      <c r="H95" s="70">
        <v>41465</v>
      </c>
      <c r="I95" s="12" t="s">
        <v>4017</v>
      </c>
      <c r="K95" s="12" t="s">
        <v>4018</v>
      </c>
    </row>
    <row r="96" spans="1:11" ht="15.75" customHeight="1">
      <c r="A96" s="12">
        <v>23860476</v>
      </c>
      <c r="B96" s="12" t="s">
        <v>4030</v>
      </c>
      <c r="C96" s="12" t="s">
        <v>4031</v>
      </c>
      <c r="D96" s="12" t="s">
        <v>4032</v>
      </c>
      <c r="E96" s="12" t="s">
        <v>4033</v>
      </c>
      <c r="F96" s="12" t="s">
        <v>2679</v>
      </c>
      <c r="G96" s="12">
        <v>2013</v>
      </c>
      <c r="H96" s="70">
        <v>41473</v>
      </c>
      <c r="K96" s="12" t="s">
        <v>4034</v>
      </c>
    </row>
    <row r="97" spans="1:11" ht="15.75" customHeight="1">
      <c r="A97" s="12">
        <v>23945422</v>
      </c>
      <c r="B97" s="12" t="s">
        <v>4035</v>
      </c>
      <c r="C97" s="12" t="s">
        <v>4036</v>
      </c>
      <c r="D97" s="12" t="s">
        <v>4037</v>
      </c>
      <c r="E97" s="12" t="s">
        <v>4038</v>
      </c>
      <c r="F97" s="12" t="s">
        <v>128</v>
      </c>
      <c r="G97" s="12">
        <v>2013</v>
      </c>
      <c r="H97" s="70">
        <v>41502</v>
      </c>
      <c r="K97" s="12" t="s">
        <v>4039</v>
      </c>
    </row>
    <row r="98" spans="1:11" ht="15.75" customHeight="1">
      <c r="A98" s="12">
        <v>23958358</v>
      </c>
      <c r="B98" s="12" t="s">
        <v>4040</v>
      </c>
      <c r="C98" s="12" t="s">
        <v>4041</v>
      </c>
      <c r="D98" s="12" t="s">
        <v>4042</v>
      </c>
      <c r="E98" s="12" t="s">
        <v>4043</v>
      </c>
      <c r="F98" s="12" t="s">
        <v>4044</v>
      </c>
      <c r="G98" s="12">
        <v>2013</v>
      </c>
      <c r="H98" s="70">
        <v>41507</v>
      </c>
      <c r="K98" s="12" t="s">
        <v>4045</v>
      </c>
    </row>
    <row r="99" spans="1:11" ht="15.75" customHeight="1">
      <c r="A99" s="12">
        <v>24002555</v>
      </c>
      <c r="B99" s="12" t="s">
        <v>4064</v>
      </c>
      <c r="C99" s="12" t="s">
        <v>4065</v>
      </c>
      <c r="D99" s="12" t="s">
        <v>4066</v>
      </c>
      <c r="E99" s="12" t="s">
        <v>4067</v>
      </c>
      <c r="F99" s="12" t="s">
        <v>4068</v>
      </c>
      <c r="G99" s="12">
        <v>2013</v>
      </c>
      <c r="H99" s="70">
        <v>41522</v>
      </c>
      <c r="K99" s="12" t="s">
        <v>4069</v>
      </c>
    </row>
    <row r="100" spans="1:11" ht="15.75" customHeight="1">
      <c r="A100" s="12">
        <v>24020741</v>
      </c>
      <c r="B100" s="12" t="s">
        <v>4074</v>
      </c>
      <c r="C100" s="12" t="s">
        <v>4075</v>
      </c>
      <c r="D100" s="12" t="s">
        <v>4076</v>
      </c>
      <c r="E100" s="12" t="s">
        <v>4077</v>
      </c>
      <c r="F100" s="12" t="s">
        <v>4078</v>
      </c>
      <c r="G100" s="12">
        <v>2013</v>
      </c>
      <c r="H100" s="70">
        <v>41529</v>
      </c>
      <c r="I100" s="12" t="s">
        <v>4079</v>
      </c>
      <c r="J100" s="12" t="s">
        <v>4080</v>
      </c>
      <c r="K100" s="12" t="s">
        <v>4081</v>
      </c>
    </row>
    <row r="101" spans="1:11" ht="15.75" customHeight="1">
      <c r="A101" s="12">
        <v>24135174</v>
      </c>
      <c r="B101" s="12" t="s">
        <v>4082</v>
      </c>
      <c r="C101" s="12" t="s">
        <v>4083</v>
      </c>
      <c r="D101" s="12" t="s">
        <v>4084</v>
      </c>
      <c r="E101" s="12" t="s">
        <v>4085</v>
      </c>
      <c r="F101" s="12" t="s">
        <v>1977</v>
      </c>
      <c r="G101" s="12">
        <v>2013</v>
      </c>
      <c r="H101" s="70">
        <v>41566</v>
      </c>
      <c r="I101" s="12" t="s">
        <v>4086</v>
      </c>
    </row>
    <row r="102" spans="1:11" ht="15.75" customHeight="1">
      <c r="A102" s="12">
        <v>22541067</v>
      </c>
      <c r="B102" s="12" t="s">
        <v>4124</v>
      </c>
      <c r="C102" s="12" t="s">
        <v>4125</v>
      </c>
      <c r="D102" s="12" t="s">
        <v>4126</v>
      </c>
      <c r="E102" s="12" t="s">
        <v>4127</v>
      </c>
      <c r="F102" s="12" t="s">
        <v>1057</v>
      </c>
      <c r="G102" s="12">
        <v>2013</v>
      </c>
      <c r="H102" s="70">
        <v>41030</v>
      </c>
      <c r="K102" s="12" t="s">
        <v>4128</v>
      </c>
    </row>
    <row r="103" spans="1:11" ht="15.75" customHeight="1">
      <c r="A103" s="12">
        <v>23749142</v>
      </c>
      <c r="B103" s="12" t="s">
        <v>4146</v>
      </c>
      <c r="C103" s="12" t="s">
        <v>4147</v>
      </c>
      <c r="D103" s="12" t="s">
        <v>4148</v>
      </c>
      <c r="E103" s="12" t="s">
        <v>4149</v>
      </c>
      <c r="F103" s="12" t="s">
        <v>605</v>
      </c>
      <c r="G103" s="12">
        <v>2013</v>
      </c>
      <c r="H103" s="70">
        <v>41436</v>
      </c>
      <c r="K103" s="12" t="s">
        <v>4150</v>
      </c>
    </row>
    <row r="104" spans="1:11" ht="15.75" customHeight="1">
      <c r="A104" s="12">
        <v>23793551</v>
      </c>
      <c r="B104" s="12" t="s">
        <v>4151</v>
      </c>
      <c r="C104" s="12" t="s">
        <v>4152</v>
      </c>
      <c r="D104" s="12" t="s">
        <v>4153</v>
      </c>
      <c r="E104" s="12" t="s">
        <v>4154</v>
      </c>
      <c r="F104" s="12" t="s">
        <v>239</v>
      </c>
      <c r="G104" s="12">
        <v>2013</v>
      </c>
      <c r="H104" s="70">
        <v>41450</v>
      </c>
      <c r="K104" s="12" t="s">
        <v>4155</v>
      </c>
    </row>
    <row r="105" spans="1:11" ht="15.75" customHeight="1">
      <c r="A105" s="12">
        <v>23830869</v>
      </c>
      <c r="B105" s="12" t="s">
        <v>4167</v>
      </c>
      <c r="C105" s="12" t="s">
        <v>4168</v>
      </c>
      <c r="D105" s="12" t="s">
        <v>4169</v>
      </c>
      <c r="E105" s="12" t="s">
        <v>4170</v>
      </c>
      <c r="F105" s="12" t="s">
        <v>3796</v>
      </c>
      <c r="G105" s="12">
        <v>2013</v>
      </c>
      <c r="H105" s="70">
        <v>41464</v>
      </c>
      <c r="K105" s="12" t="s">
        <v>4171</v>
      </c>
    </row>
    <row r="106" spans="1:11" ht="15.75" customHeight="1">
      <c r="A106" s="12">
        <v>23837619</v>
      </c>
      <c r="B106" s="12" t="s">
        <v>4172</v>
      </c>
      <c r="C106" s="12" t="s">
        <v>4173</v>
      </c>
      <c r="D106" s="12" t="s">
        <v>4174</v>
      </c>
      <c r="E106" s="12" t="s">
        <v>4175</v>
      </c>
      <c r="F106" s="12" t="s">
        <v>1821</v>
      </c>
      <c r="G106" s="12">
        <v>2013</v>
      </c>
      <c r="H106" s="70">
        <v>41466</v>
      </c>
      <c r="I106" s="12" t="s">
        <v>4176</v>
      </c>
      <c r="K106" s="12" t="s">
        <v>4177</v>
      </c>
    </row>
    <row r="107" spans="1:11" ht="15.75" customHeight="1">
      <c r="A107" s="12">
        <v>24138699</v>
      </c>
      <c r="B107" s="12" t="s">
        <v>4261</v>
      </c>
      <c r="C107" s="12" t="s">
        <v>4262</v>
      </c>
      <c r="D107" s="12" t="s">
        <v>4263</v>
      </c>
      <c r="E107" s="12" t="s">
        <v>4264</v>
      </c>
      <c r="F107" s="12" t="s">
        <v>341</v>
      </c>
      <c r="G107" s="12">
        <v>2013</v>
      </c>
      <c r="H107" s="70">
        <v>41569</v>
      </c>
      <c r="I107" s="12" t="s">
        <v>4265</v>
      </c>
      <c r="K107" s="12" t="s">
        <v>4266</v>
      </c>
    </row>
    <row r="108" spans="1:11" ht="15.75" customHeight="1">
      <c r="A108" s="12">
        <v>24150466</v>
      </c>
      <c r="B108" s="12" t="s">
        <v>4273</v>
      </c>
      <c r="C108" s="12" t="s">
        <v>4274</v>
      </c>
      <c r="D108" s="12" t="s">
        <v>4275</v>
      </c>
      <c r="E108" s="12" t="s">
        <v>4276</v>
      </c>
      <c r="F108" s="12" t="s">
        <v>553</v>
      </c>
      <c r="G108" s="12">
        <v>2013</v>
      </c>
      <c r="H108" s="70">
        <v>41571</v>
      </c>
      <c r="I108" s="12" t="s">
        <v>4277</v>
      </c>
      <c r="J108" s="12" t="s">
        <v>4278</v>
      </c>
      <c r="K108" s="12" t="s">
        <v>4279</v>
      </c>
    </row>
    <row r="109" spans="1:11" ht="15.75" customHeight="1">
      <c r="A109" s="12">
        <v>23821471</v>
      </c>
      <c r="B109" s="12" t="s">
        <v>4308</v>
      </c>
      <c r="C109" s="12" t="s">
        <v>4309</v>
      </c>
      <c r="D109" s="12" t="s">
        <v>4310</v>
      </c>
      <c r="E109" s="12" t="s">
        <v>2593</v>
      </c>
      <c r="F109" s="12" t="s">
        <v>2860</v>
      </c>
      <c r="G109" s="12">
        <v>2013</v>
      </c>
      <c r="H109" s="70">
        <v>41459</v>
      </c>
      <c r="I109" s="12" t="s">
        <v>4311</v>
      </c>
      <c r="J109" s="12" t="s">
        <v>4312</v>
      </c>
      <c r="K109" s="12" t="s">
        <v>4313</v>
      </c>
    </row>
    <row r="110" spans="1:11" ht="15.75" customHeight="1">
      <c r="A110" s="12">
        <v>23870458</v>
      </c>
      <c r="B110" s="12" t="s">
        <v>4324</v>
      </c>
      <c r="C110" s="12" t="s">
        <v>4325</v>
      </c>
      <c r="D110" s="12" t="s">
        <v>4326</v>
      </c>
      <c r="E110" s="12" t="s">
        <v>4327</v>
      </c>
      <c r="F110" s="12" t="s">
        <v>144</v>
      </c>
      <c r="G110" s="12">
        <v>2013</v>
      </c>
      <c r="H110" s="70">
        <v>41478</v>
      </c>
      <c r="K110" s="12" t="s">
        <v>4328</v>
      </c>
    </row>
    <row r="111" spans="1:11" ht="15.75" customHeight="1">
      <c r="A111" s="12">
        <v>24111488</v>
      </c>
      <c r="B111" s="12" t="s">
        <v>4358</v>
      </c>
      <c r="C111" s="12" t="s">
        <v>4359</v>
      </c>
      <c r="D111" s="12" t="s">
        <v>4360</v>
      </c>
      <c r="E111" s="12" t="s">
        <v>4361</v>
      </c>
      <c r="F111" s="12" t="s">
        <v>4362</v>
      </c>
      <c r="G111" s="12">
        <v>2013</v>
      </c>
      <c r="H111" s="70">
        <v>41559</v>
      </c>
      <c r="K111" s="12" t="s">
        <v>4363</v>
      </c>
    </row>
    <row r="112" spans="1:11" ht="15.75" customHeight="1">
      <c r="A112" s="12">
        <v>24188541</v>
      </c>
      <c r="B112" s="12" t="s">
        <v>4393</v>
      </c>
      <c r="C112" s="12" t="s">
        <v>4394</v>
      </c>
      <c r="D112" s="12" t="s">
        <v>4395</v>
      </c>
      <c r="E112" s="12" t="s">
        <v>4396</v>
      </c>
      <c r="F112" s="12" t="s">
        <v>392</v>
      </c>
      <c r="G112" s="12">
        <v>2013</v>
      </c>
      <c r="H112" s="70">
        <v>41584</v>
      </c>
      <c r="I112" s="12" t="s">
        <v>4397</v>
      </c>
      <c r="K112" s="12" t="s">
        <v>4398</v>
      </c>
    </row>
    <row r="113" spans="1:11" ht="15.75" customHeight="1">
      <c r="A113" s="12">
        <v>24215287</v>
      </c>
      <c r="B113" s="12" t="s">
        <v>4405</v>
      </c>
      <c r="C113" s="12" t="s">
        <v>4406</v>
      </c>
      <c r="D113" s="12" t="s">
        <v>4407</v>
      </c>
      <c r="E113" s="12" t="s">
        <v>4408</v>
      </c>
      <c r="F113" s="12" t="s">
        <v>341</v>
      </c>
      <c r="G113" s="12">
        <v>2013</v>
      </c>
      <c r="H113" s="70">
        <v>41591</v>
      </c>
      <c r="I113" s="12" t="s">
        <v>4409</v>
      </c>
      <c r="K113" s="12" t="s">
        <v>4410</v>
      </c>
    </row>
    <row r="114" spans="1:11" ht="15.75" customHeight="1">
      <c r="A114" s="12">
        <v>24324933</v>
      </c>
      <c r="B114" s="12" t="s">
        <v>4461</v>
      </c>
      <c r="C114" s="12" t="s">
        <v>4462</v>
      </c>
      <c r="D114" s="12" t="s">
        <v>4463</v>
      </c>
      <c r="E114" s="12" t="s">
        <v>4464</v>
      </c>
      <c r="F114" s="12" t="s">
        <v>559</v>
      </c>
      <c r="G114" s="12">
        <v>2013</v>
      </c>
      <c r="H114" s="70">
        <v>41619</v>
      </c>
      <c r="I114" s="12" t="s">
        <v>4465</v>
      </c>
      <c r="K114" s="12" t="s">
        <v>4466</v>
      </c>
    </row>
    <row r="115" spans="1:11" ht="15.75" customHeight="1">
      <c r="A115" s="12">
        <v>24047438</v>
      </c>
      <c r="B115" s="12" t="s">
        <v>4522</v>
      </c>
      <c r="C115" s="12" t="s">
        <v>4523</v>
      </c>
      <c r="D115" s="12" t="s">
        <v>4524</v>
      </c>
      <c r="E115" s="12" t="s">
        <v>4525</v>
      </c>
      <c r="F115" s="12" t="s">
        <v>4526</v>
      </c>
      <c r="G115" s="12">
        <v>2013</v>
      </c>
      <c r="H115" s="70">
        <v>41537</v>
      </c>
      <c r="K115" s="12" t="s">
        <v>4527</v>
      </c>
    </row>
    <row r="116" spans="1:11" ht="15.75" customHeight="1">
      <c r="A116" s="12">
        <v>24160747</v>
      </c>
      <c r="B116" s="12" t="s">
        <v>4567</v>
      </c>
      <c r="C116" s="12" t="s">
        <v>4568</v>
      </c>
      <c r="D116" s="12" t="s">
        <v>4569</v>
      </c>
      <c r="E116" s="12" t="s">
        <v>4570</v>
      </c>
      <c r="F116" s="12" t="s">
        <v>443</v>
      </c>
      <c r="G116" s="12">
        <v>2013</v>
      </c>
      <c r="H116" s="70">
        <v>41576</v>
      </c>
      <c r="K116" s="12" t="s">
        <v>4571</v>
      </c>
    </row>
    <row r="117" spans="1:11" ht="15.75" customHeight="1">
      <c r="A117" s="12">
        <v>24262217</v>
      </c>
      <c r="B117" s="12" t="s">
        <v>4607</v>
      </c>
      <c r="C117" s="12" t="s">
        <v>4608</v>
      </c>
      <c r="D117" s="12" t="s">
        <v>4609</v>
      </c>
      <c r="E117" s="12" t="s">
        <v>4610</v>
      </c>
      <c r="F117" s="12" t="s">
        <v>443</v>
      </c>
      <c r="G117" s="12">
        <v>2013</v>
      </c>
      <c r="H117" s="70">
        <v>41601</v>
      </c>
      <c r="K117" s="12" t="s">
        <v>4611</v>
      </c>
    </row>
    <row r="118" spans="1:11" ht="15.75" customHeight="1">
      <c r="A118" s="12">
        <v>24275271</v>
      </c>
      <c r="B118" s="12" t="s">
        <v>4618</v>
      </c>
      <c r="C118" s="12" t="s">
        <v>4619</v>
      </c>
      <c r="D118" s="12" t="s">
        <v>4620</v>
      </c>
      <c r="E118" s="12" t="s">
        <v>4621</v>
      </c>
      <c r="F118" s="12" t="s">
        <v>4622</v>
      </c>
      <c r="G118" s="12">
        <v>2013</v>
      </c>
      <c r="H118" s="70">
        <v>41605</v>
      </c>
      <c r="I118" s="12" t="s">
        <v>4623</v>
      </c>
      <c r="J118" s="12" t="s">
        <v>4624</v>
      </c>
      <c r="K118" s="12" t="s">
        <v>4625</v>
      </c>
    </row>
    <row r="119" spans="1:11" ht="15.75" customHeight="1">
      <c r="A119" s="12">
        <v>24363655</v>
      </c>
      <c r="B119" s="12" t="s">
        <v>4663</v>
      </c>
      <c r="C119" s="12" t="s">
        <v>4664</v>
      </c>
      <c r="D119" s="12" t="s">
        <v>4665</v>
      </c>
      <c r="E119" s="12" t="s">
        <v>4666</v>
      </c>
      <c r="F119" s="12" t="s">
        <v>4667</v>
      </c>
      <c r="G119" s="12">
        <v>2013</v>
      </c>
      <c r="H119" s="70">
        <v>41632</v>
      </c>
      <c r="I119" s="12" t="s">
        <v>4668</v>
      </c>
      <c r="K119" s="12" t="s">
        <v>4669</v>
      </c>
    </row>
    <row r="120" spans="1:11" ht="15.75" customHeight="1">
      <c r="A120" s="12">
        <v>24334198</v>
      </c>
      <c r="B120" s="12" t="s">
        <v>4670</v>
      </c>
      <c r="C120" s="12" t="s">
        <v>4671</v>
      </c>
      <c r="D120" s="12" t="s">
        <v>4672</v>
      </c>
      <c r="E120" s="12" t="s">
        <v>4673</v>
      </c>
      <c r="F120" s="12" t="s">
        <v>4646</v>
      </c>
      <c r="G120" s="12">
        <v>2013</v>
      </c>
      <c r="H120" s="70">
        <v>41625</v>
      </c>
      <c r="I120" s="12" t="s">
        <v>4674</v>
      </c>
      <c r="K120" s="12" t="s">
        <v>4675</v>
      </c>
    </row>
    <row r="121" spans="1:11" ht="15.75" customHeight="1">
      <c r="A121" s="12">
        <v>24381934</v>
      </c>
      <c r="B121" s="12" t="s">
        <v>4676</v>
      </c>
      <c r="C121" s="12" t="s">
        <v>4677</v>
      </c>
      <c r="D121" s="12" t="s">
        <v>4678</v>
      </c>
      <c r="E121" s="12" t="s">
        <v>4679</v>
      </c>
      <c r="F121" s="12" t="s">
        <v>559</v>
      </c>
      <c r="G121" s="12">
        <v>2013</v>
      </c>
      <c r="H121" s="70">
        <v>41641</v>
      </c>
      <c r="I121" s="12" t="s">
        <v>4680</v>
      </c>
      <c r="K121" s="12" t="s">
        <v>4681</v>
      </c>
    </row>
    <row r="122" spans="1:11" ht="15.75" customHeight="1">
      <c r="A122" s="12">
        <v>23807656</v>
      </c>
      <c r="B122" s="12" t="s">
        <v>4709</v>
      </c>
      <c r="C122" s="12" t="s">
        <v>4710</v>
      </c>
      <c r="D122" s="12" t="s">
        <v>4711</v>
      </c>
      <c r="E122" s="12" t="s">
        <v>4712</v>
      </c>
      <c r="F122" s="12" t="s">
        <v>69</v>
      </c>
      <c r="G122" s="12">
        <v>2014</v>
      </c>
      <c r="H122" s="70">
        <v>41454</v>
      </c>
      <c r="K122" s="12" t="s">
        <v>4713</v>
      </c>
    </row>
    <row r="123" spans="1:11" ht="15.75" customHeight="1">
      <c r="A123" s="12">
        <v>24126521</v>
      </c>
      <c r="B123" s="12" t="s">
        <v>4729</v>
      </c>
      <c r="C123" s="12" t="s">
        <v>4730</v>
      </c>
      <c r="D123" s="12" t="s">
        <v>4731</v>
      </c>
      <c r="E123" s="12" t="s">
        <v>4732</v>
      </c>
      <c r="F123" s="12" t="s">
        <v>90</v>
      </c>
      <c r="G123" s="12">
        <v>2014</v>
      </c>
      <c r="H123" s="70">
        <v>41563</v>
      </c>
      <c r="I123" s="12" t="s">
        <v>4733</v>
      </c>
      <c r="K123" s="12" t="s">
        <v>4734</v>
      </c>
    </row>
    <row r="124" spans="1:11" ht="15.75" customHeight="1">
      <c r="A124" s="12">
        <v>24390919</v>
      </c>
      <c r="B124" s="12" t="s">
        <v>4771</v>
      </c>
      <c r="C124" s="12" t="s">
        <v>4772</v>
      </c>
      <c r="D124" s="12" t="s">
        <v>4773</v>
      </c>
      <c r="E124" s="12" t="s">
        <v>4774</v>
      </c>
      <c r="F124" s="12" t="s">
        <v>4775</v>
      </c>
      <c r="G124" s="12">
        <v>2014</v>
      </c>
      <c r="H124" s="70">
        <v>41646</v>
      </c>
      <c r="I124" s="12" t="s">
        <v>4776</v>
      </c>
      <c r="J124" s="12" t="s">
        <v>4777</v>
      </c>
      <c r="K124" s="12" t="s">
        <v>4778</v>
      </c>
    </row>
    <row r="125" spans="1:11" ht="15.75" customHeight="1">
      <c r="A125" s="12">
        <v>24438725</v>
      </c>
      <c r="B125" s="12" t="s">
        <v>4784</v>
      </c>
      <c r="C125" s="12" t="s">
        <v>4785</v>
      </c>
      <c r="D125" s="12" t="s">
        <v>4786</v>
      </c>
      <c r="E125" s="12" t="s">
        <v>4787</v>
      </c>
      <c r="F125" s="12" t="s">
        <v>4788</v>
      </c>
      <c r="G125" s="12">
        <v>2014</v>
      </c>
      <c r="H125" s="70">
        <v>41660</v>
      </c>
      <c r="K125" s="12" t="s">
        <v>4789</v>
      </c>
    </row>
    <row r="126" spans="1:11" ht="15.75" customHeight="1">
      <c r="A126" s="12">
        <v>24501151</v>
      </c>
      <c r="B126" s="12" t="s">
        <v>4795</v>
      </c>
      <c r="C126" s="12" t="s">
        <v>4796</v>
      </c>
      <c r="D126" s="12" t="s">
        <v>4797</v>
      </c>
      <c r="E126" s="12" t="s">
        <v>4798</v>
      </c>
      <c r="F126" s="12" t="s">
        <v>4799</v>
      </c>
      <c r="G126" s="12">
        <v>2014</v>
      </c>
      <c r="H126" s="70">
        <v>41677</v>
      </c>
      <c r="K126" s="12" t="s">
        <v>4800</v>
      </c>
    </row>
    <row r="127" spans="1:11" ht="15.75" customHeight="1">
      <c r="A127" s="12">
        <v>24745195</v>
      </c>
      <c r="B127" s="12" t="s">
        <v>4834</v>
      </c>
      <c r="C127" s="12" t="s">
        <v>4835</v>
      </c>
      <c r="D127" s="12" t="s">
        <v>4836</v>
      </c>
      <c r="E127" s="12" t="s">
        <v>4837</v>
      </c>
      <c r="F127" s="12" t="s">
        <v>4838</v>
      </c>
      <c r="G127" s="12">
        <v>2014</v>
      </c>
      <c r="H127" s="70">
        <v>41751</v>
      </c>
    </row>
    <row r="128" spans="1:11" ht="15.75" customHeight="1">
      <c r="A128" s="12">
        <v>24772781</v>
      </c>
      <c r="B128" s="12" t="s">
        <v>4850</v>
      </c>
      <c r="C128" s="12" t="s">
        <v>4851</v>
      </c>
      <c r="D128" s="12" t="s">
        <v>4852</v>
      </c>
      <c r="E128" s="12" t="s">
        <v>4853</v>
      </c>
      <c r="F128" s="12" t="s">
        <v>4854</v>
      </c>
      <c r="G128" s="12">
        <v>2014</v>
      </c>
      <c r="H128" s="70">
        <v>41759</v>
      </c>
    </row>
    <row r="129" spans="1:11" ht="15.75" customHeight="1">
      <c r="A129" s="12">
        <v>24798016</v>
      </c>
      <c r="B129" s="12" t="s">
        <v>4855</v>
      </c>
      <c r="C129" s="12" t="s">
        <v>4856</v>
      </c>
      <c r="D129" s="12" t="s">
        <v>4857</v>
      </c>
      <c r="E129" s="12" t="s">
        <v>4858</v>
      </c>
      <c r="F129" s="12" t="s">
        <v>4859</v>
      </c>
      <c r="G129" s="12">
        <v>2014</v>
      </c>
      <c r="H129" s="70">
        <v>41766</v>
      </c>
      <c r="K129" s="12" t="s">
        <v>4860</v>
      </c>
    </row>
    <row r="130" spans="1:11" ht="15.75" customHeight="1">
      <c r="A130" s="12">
        <v>24810350</v>
      </c>
      <c r="B130" s="12" t="s">
        <v>4861</v>
      </c>
      <c r="C130" s="12" t="s">
        <v>4862</v>
      </c>
      <c r="D130" s="12" t="s">
        <v>4863</v>
      </c>
      <c r="E130" s="12" t="s">
        <v>4864</v>
      </c>
      <c r="F130" s="12" t="s">
        <v>4078</v>
      </c>
      <c r="G130" s="12">
        <v>2014</v>
      </c>
      <c r="H130" s="70">
        <v>41769</v>
      </c>
      <c r="K130" s="12" t="s">
        <v>4865</v>
      </c>
    </row>
    <row r="131" spans="1:11" ht="15.75" customHeight="1">
      <c r="A131" s="12">
        <v>25032212</v>
      </c>
      <c r="B131" s="12" t="s">
        <v>4880</v>
      </c>
      <c r="C131" s="12" t="s">
        <v>4881</v>
      </c>
      <c r="D131" s="12" t="s">
        <v>4882</v>
      </c>
      <c r="E131" s="12" t="s">
        <v>4883</v>
      </c>
      <c r="F131" s="12" t="s">
        <v>2256</v>
      </c>
      <c r="G131" s="12">
        <v>2014</v>
      </c>
      <c r="H131" s="70">
        <v>41838</v>
      </c>
      <c r="I131" s="12" t="s">
        <v>4884</v>
      </c>
      <c r="K131" s="12" t="s">
        <v>4885</v>
      </c>
    </row>
    <row r="132" spans="1:11" ht="15.75" customHeight="1">
      <c r="A132" s="12">
        <v>25080811</v>
      </c>
      <c r="B132" s="12" t="s">
        <v>4886</v>
      </c>
      <c r="C132" s="12" t="s">
        <v>4887</v>
      </c>
      <c r="D132" s="12" t="s">
        <v>4888</v>
      </c>
      <c r="E132" s="12" t="s">
        <v>4889</v>
      </c>
      <c r="F132" s="12" t="s">
        <v>4890</v>
      </c>
      <c r="G132" s="12">
        <v>2014</v>
      </c>
      <c r="H132" s="70">
        <v>41853</v>
      </c>
    </row>
    <row r="133" spans="1:11" ht="15.75" customHeight="1">
      <c r="A133" s="12">
        <v>25421201</v>
      </c>
      <c r="B133" s="12" t="s">
        <v>4927</v>
      </c>
      <c r="C133" s="12" t="s">
        <v>4928</v>
      </c>
      <c r="D133" s="12" t="s">
        <v>4929</v>
      </c>
      <c r="E133" s="12" t="s">
        <v>4930</v>
      </c>
      <c r="F133" s="12" t="s">
        <v>4931</v>
      </c>
      <c r="G133" s="12">
        <v>2014</v>
      </c>
      <c r="H133" s="70">
        <v>41969</v>
      </c>
    </row>
    <row r="134" spans="1:11" ht="15.75" customHeight="1">
      <c r="A134" s="12">
        <v>25483666</v>
      </c>
      <c r="B134" s="12" t="s">
        <v>4938</v>
      </c>
      <c r="C134" s="12" t="s">
        <v>4939</v>
      </c>
      <c r="D134" s="12" t="s">
        <v>4940</v>
      </c>
      <c r="E134" s="12" t="s">
        <v>4941</v>
      </c>
      <c r="F134" s="12" t="s">
        <v>4942</v>
      </c>
      <c r="G134" s="12">
        <v>2014</v>
      </c>
      <c r="H134" s="70">
        <v>41982</v>
      </c>
      <c r="I134" s="12" t="s">
        <v>4943</v>
      </c>
      <c r="K134" s="12" t="s">
        <v>4944</v>
      </c>
    </row>
    <row r="135" spans="1:11" ht="15.75" customHeight="1">
      <c r="A135" s="12">
        <v>25614838</v>
      </c>
      <c r="B135" s="12" t="s">
        <v>4957</v>
      </c>
      <c r="C135" s="12" t="s">
        <v>4958</v>
      </c>
      <c r="D135" s="12" t="s">
        <v>4959</v>
      </c>
      <c r="E135" s="12" t="s">
        <v>3950</v>
      </c>
      <c r="F135" s="12" t="s">
        <v>4960</v>
      </c>
      <c r="G135" s="12">
        <v>2014</v>
      </c>
      <c r="H135" s="70">
        <v>42028</v>
      </c>
      <c r="I135" s="12" t="s">
        <v>4961</v>
      </c>
      <c r="K135" s="12" t="s">
        <v>4962</v>
      </c>
    </row>
    <row r="136" spans="1:11" ht="15.75" customHeight="1">
      <c r="A136" s="12">
        <v>24106340</v>
      </c>
      <c r="B136" s="12" t="s">
        <v>5099</v>
      </c>
      <c r="C136" s="12" t="s">
        <v>5100</v>
      </c>
      <c r="D136" s="12" t="s">
        <v>5101</v>
      </c>
      <c r="E136" s="12" t="s">
        <v>5102</v>
      </c>
      <c r="F136" s="12" t="s">
        <v>251</v>
      </c>
      <c r="G136" s="12">
        <v>2014</v>
      </c>
      <c r="H136" s="70">
        <v>41557</v>
      </c>
      <c r="I136" s="12" t="s">
        <v>5103</v>
      </c>
      <c r="J136" s="12" t="s">
        <v>5104</v>
      </c>
      <c r="K136" s="12" t="s">
        <v>5105</v>
      </c>
    </row>
    <row r="137" spans="1:11" ht="15.75" customHeight="1">
      <c r="A137" s="12">
        <v>24493491</v>
      </c>
      <c r="B137" s="12" t="s">
        <v>5161</v>
      </c>
      <c r="C137" s="12" t="s">
        <v>5162</v>
      </c>
      <c r="D137" s="12" t="s">
        <v>5163</v>
      </c>
      <c r="E137" s="12" t="s">
        <v>5164</v>
      </c>
      <c r="F137" s="12" t="s">
        <v>5165</v>
      </c>
      <c r="G137" s="12">
        <v>2014</v>
      </c>
      <c r="H137" s="70">
        <v>41675</v>
      </c>
      <c r="K137" s="12" t="s">
        <v>5166</v>
      </c>
    </row>
    <row r="138" spans="1:11" ht="15.75" customHeight="1">
      <c r="A138" s="12">
        <v>24559849</v>
      </c>
      <c r="B138" s="12" t="s">
        <v>5214</v>
      </c>
      <c r="C138" s="12" t="s">
        <v>5215</v>
      </c>
      <c r="D138" s="12" t="s">
        <v>5216</v>
      </c>
      <c r="E138" s="12" t="s">
        <v>5217</v>
      </c>
      <c r="F138" s="12" t="s">
        <v>5218</v>
      </c>
      <c r="G138" s="12">
        <v>2014</v>
      </c>
      <c r="H138" s="70">
        <v>41695</v>
      </c>
      <c r="I138" s="12" t="s">
        <v>5219</v>
      </c>
    </row>
    <row r="139" spans="1:11" ht="15.75" customHeight="1">
      <c r="A139" s="12">
        <v>24586120</v>
      </c>
      <c r="B139" s="12" t="s">
        <v>5220</v>
      </c>
      <c r="C139" s="12" t="s">
        <v>5221</v>
      </c>
      <c r="D139" s="12" t="s">
        <v>5222</v>
      </c>
      <c r="E139" s="12" t="s">
        <v>5223</v>
      </c>
      <c r="F139" s="12" t="s">
        <v>5224</v>
      </c>
      <c r="G139" s="12">
        <v>2014</v>
      </c>
      <c r="H139" s="70">
        <v>41702</v>
      </c>
      <c r="I139" s="12" t="s">
        <v>5225</v>
      </c>
      <c r="K139" s="12" t="s">
        <v>5226</v>
      </c>
    </row>
    <row r="140" spans="1:11" ht="15.75" customHeight="1">
      <c r="A140" s="12">
        <v>24508691</v>
      </c>
      <c r="B140" s="12" t="s">
        <v>5369</v>
      </c>
      <c r="C140" s="12" t="s">
        <v>5370</v>
      </c>
      <c r="D140" s="12" t="s">
        <v>5371</v>
      </c>
      <c r="E140" s="12" t="s">
        <v>5372</v>
      </c>
      <c r="F140" s="12" t="s">
        <v>5373</v>
      </c>
      <c r="G140" s="12">
        <v>2014</v>
      </c>
      <c r="H140" s="70">
        <v>41681</v>
      </c>
      <c r="K140" s="12" t="s">
        <v>5374</v>
      </c>
    </row>
    <row r="141" spans="1:11" ht="15.75" customHeight="1">
      <c r="A141" s="12">
        <v>24518282</v>
      </c>
      <c r="B141" s="12" t="s">
        <v>5380</v>
      </c>
      <c r="C141" s="12" t="s">
        <v>5381</v>
      </c>
      <c r="D141" s="12" t="s">
        <v>5382</v>
      </c>
      <c r="E141" s="12" t="s">
        <v>5383</v>
      </c>
      <c r="F141" s="12" t="s">
        <v>5384</v>
      </c>
      <c r="G141" s="12">
        <v>2014</v>
      </c>
      <c r="H141" s="70">
        <v>41683</v>
      </c>
    </row>
    <row r="142" spans="1:11" ht="15.75" customHeight="1">
      <c r="A142" s="12">
        <v>24521724</v>
      </c>
      <c r="B142" s="12" t="s">
        <v>5400</v>
      </c>
      <c r="C142" s="12" t="s">
        <v>5401</v>
      </c>
      <c r="D142" s="12" t="s">
        <v>5402</v>
      </c>
      <c r="E142" s="12" t="s">
        <v>2883</v>
      </c>
      <c r="F142" s="12" t="s">
        <v>128</v>
      </c>
      <c r="G142" s="12">
        <v>2014</v>
      </c>
      <c r="H142" s="70">
        <v>41684</v>
      </c>
      <c r="K142" s="12" t="s">
        <v>5403</v>
      </c>
    </row>
    <row r="143" spans="1:11" ht="15.75" customHeight="1">
      <c r="A143" s="12">
        <v>24685900</v>
      </c>
      <c r="B143" s="12" t="s">
        <v>5436</v>
      </c>
      <c r="C143" s="12" t="s">
        <v>5437</v>
      </c>
      <c r="D143" s="12" t="s">
        <v>5438</v>
      </c>
      <c r="E143" s="12" t="s">
        <v>5439</v>
      </c>
      <c r="F143" s="12" t="s">
        <v>5440</v>
      </c>
      <c r="G143" s="12">
        <v>2014</v>
      </c>
      <c r="H143" s="70">
        <v>41731</v>
      </c>
      <c r="K143" s="12" t="s">
        <v>5441</v>
      </c>
    </row>
    <row r="144" spans="1:11" ht="15.75" customHeight="1">
      <c r="A144" s="12">
        <v>23973245</v>
      </c>
      <c r="B144" s="12" t="s">
        <v>5505</v>
      </c>
      <c r="C144" s="12" t="s">
        <v>5506</v>
      </c>
      <c r="D144" s="12" t="s">
        <v>5507</v>
      </c>
      <c r="E144" s="12" t="s">
        <v>4033</v>
      </c>
      <c r="F144" s="12" t="s">
        <v>353</v>
      </c>
      <c r="G144" s="12">
        <v>2014</v>
      </c>
      <c r="H144" s="70">
        <v>41513</v>
      </c>
      <c r="K144" s="12" t="s">
        <v>5508</v>
      </c>
    </row>
    <row r="145" spans="1:11" ht="15.75" customHeight="1">
      <c r="A145" s="12">
        <v>24606636</v>
      </c>
      <c r="B145" s="12" t="s">
        <v>5509</v>
      </c>
      <c r="C145" s="12" t="s">
        <v>5510</v>
      </c>
      <c r="D145" s="12" t="s">
        <v>5511</v>
      </c>
      <c r="E145" s="12" t="s">
        <v>5512</v>
      </c>
      <c r="F145" s="12" t="s">
        <v>353</v>
      </c>
      <c r="G145" s="12">
        <v>2014</v>
      </c>
      <c r="H145" s="70">
        <v>41709</v>
      </c>
      <c r="I145" s="12" t="s">
        <v>5513</v>
      </c>
      <c r="K145" s="12" t="s">
        <v>5514</v>
      </c>
    </row>
    <row r="146" spans="1:11" ht="15.75" customHeight="1">
      <c r="A146" s="12">
        <v>24297377</v>
      </c>
      <c r="B146" s="12" t="s">
        <v>5538</v>
      </c>
      <c r="C146" s="12" t="s">
        <v>5539</v>
      </c>
      <c r="D146" s="12" t="s">
        <v>5540</v>
      </c>
      <c r="E146" s="12" t="s">
        <v>5541</v>
      </c>
      <c r="F146" s="12" t="s">
        <v>5542</v>
      </c>
      <c r="G146" s="12">
        <v>2014</v>
      </c>
      <c r="H146" s="70">
        <v>41612</v>
      </c>
      <c r="K146" s="12" t="s">
        <v>5543</v>
      </c>
    </row>
    <row r="147" spans="1:11" ht="15.75" customHeight="1">
      <c r="A147" s="12">
        <v>24346121</v>
      </c>
      <c r="B147" s="12" t="s">
        <v>5544</v>
      </c>
      <c r="C147" s="12" t="s">
        <v>5545</v>
      </c>
      <c r="D147" s="12" t="s">
        <v>5546</v>
      </c>
      <c r="E147" s="12" t="s">
        <v>3958</v>
      </c>
      <c r="F147" s="12" t="s">
        <v>239</v>
      </c>
      <c r="G147" s="12">
        <v>2014</v>
      </c>
      <c r="H147" s="70">
        <v>41627</v>
      </c>
      <c r="K147" s="12" t="s">
        <v>5547</v>
      </c>
    </row>
    <row r="148" spans="1:11" ht="15.75" customHeight="1">
      <c r="A148" s="12">
        <v>24509351</v>
      </c>
      <c r="B148" s="12" t="s">
        <v>5560</v>
      </c>
      <c r="C148" s="12" t="s">
        <v>5561</v>
      </c>
      <c r="D148" s="12" t="s">
        <v>5562</v>
      </c>
      <c r="E148" s="12" t="s">
        <v>3408</v>
      </c>
      <c r="F148" s="12" t="s">
        <v>3409</v>
      </c>
      <c r="G148" s="12">
        <v>2014</v>
      </c>
      <c r="H148" s="70">
        <v>41681</v>
      </c>
      <c r="K148" s="12" t="s">
        <v>5563</v>
      </c>
    </row>
    <row r="149" spans="1:11" ht="15.75" customHeight="1">
      <c r="A149" s="12">
        <v>24696438</v>
      </c>
      <c r="B149" s="12" t="s">
        <v>5580</v>
      </c>
      <c r="C149" s="12" t="s">
        <v>5581</v>
      </c>
      <c r="D149" s="12" t="s">
        <v>5582</v>
      </c>
      <c r="E149" s="12" t="s">
        <v>5583</v>
      </c>
      <c r="F149" s="12" t="s">
        <v>5584</v>
      </c>
      <c r="G149" s="12">
        <v>2014</v>
      </c>
      <c r="H149" s="70">
        <v>41733</v>
      </c>
      <c r="I149" s="12" t="s">
        <v>5585</v>
      </c>
      <c r="K149" s="12" t="s">
        <v>5586</v>
      </c>
    </row>
    <row r="150" spans="1:11" ht="15.75" customHeight="1">
      <c r="A150" s="12">
        <v>24448262</v>
      </c>
      <c r="B150" s="12" t="s">
        <v>5655</v>
      </c>
      <c r="C150" s="12" t="s">
        <v>5656</v>
      </c>
      <c r="D150" s="12" t="s">
        <v>5657</v>
      </c>
      <c r="E150" s="12" t="s">
        <v>5658</v>
      </c>
      <c r="F150" s="12" t="s">
        <v>519</v>
      </c>
      <c r="G150" s="12">
        <v>2014</v>
      </c>
      <c r="H150" s="70">
        <v>41662</v>
      </c>
      <c r="I150" s="12" t="s">
        <v>5659</v>
      </c>
      <c r="K150" s="12" t="s">
        <v>5660</v>
      </c>
    </row>
    <row r="151" spans="1:11" ht="15.75" customHeight="1">
      <c r="A151" s="12">
        <v>24758169</v>
      </c>
      <c r="B151" s="12" t="s">
        <v>5710</v>
      </c>
      <c r="C151" s="12" t="s">
        <v>5711</v>
      </c>
      <c r="D151" s="12" t="s">
        <v>5712</v>
      </c>
      <c r="E151" s="12" t="s">
        <v>5713</v>
      </c>
      <c r="F151" s="12" t="s">
        <v>341</v>
      </c>
      <c r="G151" s="12">
        <v>2014</v>
      </c>
      <c r="H151" s="70">
        <v>41754</v>
      </c>
      <c r="I151" s="12" t="s">
        <v>5714</v>
      </c>
      <c r="K151" s="12" t="s">
        <v>5715</v>
      </c>
    </row>
    <row r="152" spans="1:11" ht="15.75" customHeight="1">
      <c r="A152" s="12">
        <v>23523029</v>
      </c>
      <c r="B152" s="12" t="s">
        <v>5848</v>
      </c>
      <c r="C152" s="12" t="s">
        <v>5849</v>
      </c>
      <c r="D152" s="12" t="s">
        <v>5850</v>
      </c>
      <c r="E152" s="12" t="s">
        <v>5243</v>
      </c>
      <c r="F152" s="12" t="s">
        <v>5851</v>
      </c>
      <c r="G152" s="12">
        <v>2014</v>
      </c>
      <c r="H152" s="70">
        <v>41359</v>
      </c>
      <c r="K152" s="12" t="s">
        <v>5852</v>
      </c>
    </row>
    <row r="153" spans="1:11" ht="15.75" customHeight="1">
      <c r="A153" s="12">
        <v>24484215</v>
      </c>
      <c r="B153" s="12" t="s">
        <v>5881</v>
      </c>
      <c r="C153" s="12" t="s">
        <v>5882</v>
      </c>
      <c r="D153" s="12" t="s">
        <v>5883</v>
      </c>
      <c r="E153" s="12" t="s">
        <v>5884</v>
      </c>
      <c r="F153" s="12" t="s">
        <v>4362</v>
      </c>
      <c r="G153" s="12">
        <v>2014</v>
      </c>
      <c r="H153" s="70">
        <v>41674</v>
      </c>
      <c r="I153" s="12" t="s">
        <v>5885</v>
      </c>
      <c r="J153" s="12" t="s">
        <v>5886</v>
      </c>
      <c r="K153" s="12" t="s">
        <v>5887</v>
      </c>
    </row>
    <row r="154" spans="1:11" ht="15.75" customHeight="1">
      <c r="A154" s="12">
        <v>24506514</v>
      </c>
      <c r="B154" s="12" t="s">
        <v>5894</v>
      </c>
      <c r="C154" s="12" t="s">
        <v>5895</v>
      </c>
      <c r="D154" s="12" t="s">
        <v>5896</v>
      </c>
      <c r="E154" s="12" t="s">
        <v>5897</v>
      </c>
      <c r="F154" s="12" t="s">
        <v>5898</v>
      </c>
      <c r="G154" s="12">
        <v>2014</v>
      </c>
      <c r="H154" s="70">
        <v>41681</v>
      </c>
      <c r="K154" s="12" t="s">
        <v>5899</v>
      </c>
    </row>
    <row r="155" spans="1:11" ht="15.75" customHeight="1">
      <c r="A155" s="12">
        <v>24655220</v>
      </c>
      <c r="B155" s="12" t="s">
        <v>5927</v>
      </c>
      <c r="C155" s="12" t="s">
        <v>5928</v>
      </c>
      <c r="D155" s="12" t="s">
        <v>5929</v>
      </c>
      <c r="E155" s="12" t="s">
        <v>3842</v>
      </c>
      <c r="F155" s="12" t="s">
        <v>4362</v>
      </c>
      <c r="G155" s="12">
        <v>2014</v>
      </c>
      <c r="H155" s="70">
        <v>41723</v>
      </c>
      <c r="K155" s="12" t="s">
        <v>5930</v>
      </c>
    </row>
    <row r="156" spans="1:11" ht="15.75" customHeight="1">
      <c r="A156" s="12">
        <v>24918090</v>
      </c>
      <c r="B156" s="12" t="s">
        <v>6021</v>
      </c>
      <c r="C156" s="12" t="s">
        <v>6022</v>
      </c>
      <c r="D156" s="12" t="s">
        <v>6023</v>
      </c>
      <c r="E156" s="12" t="s">
        <v>6024</v>
      </c>
      <c r="F156" s="12" t="s">
        <v>559</v>
      </c>
      <c r="G156" s="12">
        <v>2014</v>
      </c>
      <c r="H156" s="70">
        <v>41802</v>
      </c>
      <c r="I156" s="12" t="s">
        <v>6025</v>
      </c>
      <c r="K156" s="12" t="s">
        <v>6026</v>
      </c>
    </row>
    <row r="157" spans="1:11" ht="15.75" customHeight="1">
      <c r="A157" s="12">
        <v>24959424</v>
      </c>
      <c r="B157" s="12" t="s">
        <v>6061</v>
      </c>
      <c r="C157" s="12" t="s">
        <v>6062</v>
      </c>
      <c r="D157" s="12" t="s">
        <v>6063</v>
      </c>
      <c r="E157" s="12" t="s">
        <v>6064</v>
      </c>
      <c r="F157" s="12" t="s">
        <v>559</v>
      </c>
      <c r="G157" s="12">
        <v>2014</v>
      </c>
      <c r="H157" s="70">
        <v>41815</v>
      </c>
      <c r="I157" s="12" t="s">
        <v>6065</v>
      </c>
      <c r="K157" s="12" t="s">
        <v>6066</v>
      </c>
    </row>
    <row r="158" spans="1:11" ht="15.75" customHeight="1">
      <c r="A158" s="12">
        <v>25026858</v>
      </c>
      <c r="B158" s="12" t="s">
        <v>6080</v>
      </c>
      <c r="C158" s="12" t="s">
        <v>6081</v>
      </c>
      <c r="D158" s="12" t="s">
        <v>6082</v>
      </c>
      <c r="E158" s="12" t="s">
        <v>6083</v>
      </c>
      <c r="F158" s="12" t="s">
        <v>6084</v>
      </c>
      <c r="G158" s="12">
        <v>2014</v>
      </c>
      <c r="H158" s="70">
        <v>41837</v>
      </c>
      <c r="K158" s="12" t="s">
        <v>6085</v>
      </c>
    </row>
    <row r="159" spans="1:11" ht="15.75" customHeight="1">
      <c r="A159" s="12">
        <v>24787738</v>
      </c>
      <c r="B159" s="12" t="s">
        <v>6184</v>
      </c>
      <c r="C159" s="12" t="s">
        <v>6185</v>
      </c>
      <c r="D159" s="12" t="s">
        <v>6186</v>
      </c>
      <c r="E159" s="12" t="s">
        <v>6187</v>
      </c>
      <c r="F159" s="12" t="s">
        <v>605</v>
      </c>
      <c r="G159" s="12">
        <v>2014</v>
      </c>
      <c r="H159" s="70">
        <v>41762</v>
      </c>
      <c r="K159" s="12" t="s">
        <v>6188</v>
      </c>
    </row>
    <row r="160" spans="1:11" ht="15.75" customHeight="1">
      <c r="A160" s="12">
        <v>24798277</v>
      </c>
      <c r="B160" s="12" t="s">
        <v>6189</v>
      </c>
      <c r="C160" s="12" t="s">
        <v>6190</v>
      </c>
      <c r="D160" s="12" t="s">
        <v>6191</v>
      </c>
      <c r="E160" s="12" t="s">
        <v>850</v>
      </c>
      <c r="F160" s="12" t="s">
        <v>1128</v>
      </c>
      <c r="G160" s="12">
        <v>2014</v>
      </c>
      <c r="H160" s="70">
        <v>41766</v>
      </c>
      <c r="I160" s="12" t="s">
        <v>6192</v>
      </c>
      <c r="K160" s="12" t="s">
        <v>6193</v>
      </c>
    </row>
    <row r="161" spans="1:11" ht="15.75" customHeight="1">
      <c r="A161" s="12">
        <v>24898857</v>
      </c>
      <c r="B161" s="12" t="s">
        <v>6382</v>
      </c>
      <c r="C161" s="12" t="s">
        <v>6383</v>
      </c>
      <c r="D161" s="12" t="s">
        <v>6384</v>
      </c>
      <c r="E161" s="12" t="s">
        <v>6385</v>
      </c>
      <c r="F161" s="12" t="s">
        <v>251</v>
      </c>
      <c r="G161" s="12">
        <v>2014</v>
      </c>
      <c r="H161" s="70">
        <v>41796</v>
      </c>
      <c r="I161" s="12" t="s">
        <v>6386</v>
      </c>
      <c r="J161" s="12" t="s">
        <v>6387</v>
      </c>
      <c r="K161" s="12" t="s">
        <v>6388</v>
      </c>
    </row>
    <row r="162" spans="1:11" ht="15.75" customHeight="1">
      <c r="A162" s="12">
        <v>24986642</v>
      </c>
      <c r="B162" s="12" t="s">
        <v>6413</v>
      </c>
      <c r="C162" s="12" t="s">
        <v>6414</v>
      </c>
      <c r="D162" s="12" t="s">
        <v>6415</v>
      </c>
      <c r="E162" s="12" t="s">
        <v>6416</v>
      </c>
      <c r="F162" s="12" t="s">
        <v>599</v>
      </c>
      <c r="G162" s="12">
        <v>2014</v>
      </c>
      <c r="H162" s="70">
        <v>41823</v>
      </c>
      <c r="K162" s="12" t="s">
        <v>6417</v>
      </c>
    </row>
    <row r="163" spans="1:11" ht="15.75" customHeight="1">
      <c r="A163" s="12">
        <v>25337183</v>
      </c>
      <c r="B163" s="12" t="s">
        <v>6483</v>
      </c>
      <c r="C163" s="12" t="s">
        <v>6484</v>
      </c>
      <c r="D163" s="12" t="s">
        <v>6485</v>
      </c>
      <c r="E163" s="12" t="s">
        <v>6486</v>
      </c>
      <c r="F163" s="12" t="s">
        <v>6487</v>
      </c>
      <c r="G163" s="12">
        <v>2014</v>
      </c>
      <c r="H163" s="70">
        <v>41935</v>
      </c>
      <c r="I163" s="12" t="s">
        <v>6488</v>
      </c>
    </row>
    <row r="164" spans="1:11" ht="15.75" customHeight="1">
      <c r="A164" s="12">
        <v>24705131</v>
      </c>
      <c r="B164" s="12" t="s">
        <v>6704</v>
      </c>
      <c r="C164" s="12" t="s">
        <v>6705</v>
      </c>
      <c r="D164" s="12" t="s">
        <v>6706</v>
      </c>
      <c r="E164" s="12" t="s">
        <v>6707</v>
      </c>
      <c r="F164" s="12" t="s">
        <v>679</v>
      </c>
      <c r="G164" s="12">
        <v>2014</v>
      </c>
      <c r="H164" s="70">
        <v>41737</v>
      </c>
      <c r="K164" s="12" t="s">
        <v>6708</v>
      </c>
    </row>
    <row r="165" spans="1:11" ht="15.75" customHeight="1">
      <c r="A165" s="12">
        <v>25532465</v>
      </c>
      <c r="B165" s="12" t="s">
        <v>6834</v>
      </c>
      <c r="C165" s="12" t="s">
        <v>6835</v>
      </c>
      <c r="D165" s="12" t="s">
        <v>6836</v>
      </c>
      <c r="E165" s="12" t="s">
        <v>6837</v>
      </c>
      <c r="F165" s="12" t="s">
        <v>6838</v>
      </c>
      <c r="G165" s="12">
        <v>2014</v>
      </c>
      <c r="H165" s="70">
        <v>41997</v>
      </c>
      <c r="K165" s="12" t="s">
        <v>6839</v>
      </c>
    </row>
    <row r="166" spans="1:11" ht="15.75" customHeight="1">
      <c r="A166" s="12">
        <v>25417359</v>
      </c>
      <c r="B166" s="12" t="s">
        <v>6852</v>
      </c>
      <c r="C166" s="12" t="s">
        <v>6853</v>
      </c>
      <c r="D166" s="12" t="s">
        <v>6854</v>
      </c>
      <c r="E166" s="12" t="s">
        <v>6855</v>
      </c>
      <c r="F166" s="12" t="s">
        <v>6856</v>
      </c>
      <c r="G166" s="12">
        <v>2014</v>
      </c>
      <c r="H166" s="70">
        <v>41968</v>
      </c>
    </row>
    <row r="167" spans="1:11" ht="15.75" customHeight="1">
      <c r="A167" s="12">
        <v>25386180</v>
      </c>
      <c r="B167" s="12" t="s">
        <v>6880</v>
      </c>
      <c r="C167" s="12" t="s">
        <v>6881</v>
      </c>
      <c r="D167" s="12" t="s">
        <v>6882</v>
      </c>
      <c r="E167" s="12" t="s">
        <v>6883</v>
      </c>
      <c r="F167" s="12" t="s">
        <v>4667</v>
      </c>
      <c r="G167" s="12">
        <v>2014</v>
      </c>
      <c r="H167" s="70">
        <v>41955</v>
      </c>
      <c r="I167" s="12" t="s">
        <v>6884</v>
      </c>
      <c r="K167" s="12" t="s">
        <v>6885</v>
      </c>
    </row>
    <row r="168" spans="1:11" ht="15.75" customHeight="1">
      <c r="A168" s="12">
        <v>24935861</v>
      </c>
      <c r="B168" s="12" t="s">
        <v>6926</v>
      </c>
      <c r="C168" s="12" t="s">
        <v>6927</v>
      </c>
      <c r="D168" s="12" t="s">
        <v>6928</v>
      </c>
      <c r="E168" s="12" t="s">
        <v>6929</v>
      </c>
      <c r="F168" s="12" t="s">
        <v>6930</v>
      </c>
      <c r="G168" s="12">
        <v>2014</v>
      </c>
      <c r="H168" s="70">
        <v>41808</v>
      </c>
      <c r="K168" s="12" t="s">
        <v>6931</v>
      </c>
    </row>
    <row r="169" spans="1:11" ht="15.75" customHeight="1">
      <c r="A169" s="12">
        <v>25013081</v>
      </c>
      <c r="B169" s="12" t="s">
        <v>7157</v>
      </c>
      <c r="C169" s="12" t="s">
        <v>7158</v>
      </c>
      <c r="D169" s="12" t="s">
        <v>7159</v>
      </c>
      <c r="E169" s="12" t="s">
        <v>7160</v>
      </c>
      <c r="F169" s="12" t="s">
        <v>251</v>
      </c>
      <c r="G169" s="12">
        <v>2014</v>
      </c>
      <c r="H169" s="70">
        <v>41832</v>
      </c>
      <c r="K169" s="12" t="s">
        <v>7161</v>
      </c>
    </row>
    <row r="170" spans="1:11" ht="15.75" customHeight="1">
      <c r="A170" s="12">
        <v>25222531</v>
      </c>
      <c r="B170" s="12" t="s">
        <v>7171</v>
      </c>
      <c r="C170" s="12" t="s">
        <v>7172</v>
      </c>
      <c r="D170" s="12" t="s">
        <v>7173</v>
      </c>
      <c r="E170" s="12" t="s">
        <v>1934</v>
      </c>
      <c r="F170" s="12" t="s">
        <v>3979</v>
      </c>
      <c r="G170" s="12">
        <v>2014</v>
      </c>
      <c r="H170" s="70">
        <v>41898</v>
      </c>
      <c r="K170" s="12" t="s">
        <v>7174</v>
      </c>
    </row>
    <row r="171" spans="1:11" ht="15.75" customHeight="1">
      <c r="A171" s="12">
        <v>25330794</v>
      </c>
      <c r="B171" s="12" t="s">
        <v>7203</v>
      </c>
      <c r="C171" s="12" t="s">
        <v>7204</v>
      </c>
      <c r="D171" s="12" t="s">
        <v>7205</v>
      </c>
      <c r="E171" s="12" t="s">
        <v>6070</v>
      </c>
      <c r="F171" s="12" t="s">
        <v>7206</v>
      </c>
      <c r="G171" s="12">
        <v>2014</v>
      </c>
      <c r="H171" s="70">
        <v>41934</v>
      </c>
      <c r="K171" s="12" t="s">
        <v>7207</v>
      </c>
    </row>
    <row r="172" spans="1:11" ht="15.75" customHeight="1">
      <c r="A172" s="12">
        <v>25491714</v>
      </c>
      <c r="B172" s="12" t="s">
        <v>7233</v>
      </c>
      <c r="C172" s="12" t="s">
        <v>7234</v>
      </c>
      <c r="D172" s="12" t="s">
        <v>7235</v>
      </c>
      <c r="E172" s="12" t="s">
        <v>7236</v>
      </c>
      <c r="F172" s="12" t="s">
        <v>7237</v>
      </c>
      <c r="G172" s="12">
        <v>2014</v>
      </c>
      <c r="H172" s="70">
        <v>41984</v>
      </c>
      <c r="K172" s="12" t="s">
        <v>7238</v>
      </c>
    </row>
    <row r="173" spans="1:11" ht="15.75" customHeight="1">
      <c r="A173" s="12">
        <v>25580274</v>
      </c>
      <c r="B173" s="12" t="s">
        <v>7250</v>
      </c>
      <c r="C173" s="12" t="s">
        <v>7251</v>
      </c>
      <c r="D173" s="12" t="s">
        <v>7252</v>
      </c>
      <c r="E173" s="12" t="s">
        <v>7253</v>
      </c>
      <c r="F173" s="12" t="s">
        <v>7254</v>
      </c>
      <c r="G173" s="12">
        <v>2014</v>
      </c>
      <c r="H173" s="70">
        <v>42017</v>
      </c>
      <c r="I173" s="12" t="s">
        <v>7255</v>
      </c>
      <c r="K173" s="12" t="s">
        <v>7256</v>
      </c>
    </row>
    <row r="174" spans="1:11" ht="15.75" customHeight="1">
      <c r="A174" s="12">
        <v>25043452</v>
      </c>
      <c r="B174" s="12" t="s">
        <v>7292</v>
      </c>
      <c r="C174" s="12" t="s">
        <v>7293</v>
      </c>
      <c r="D174" s="12" t="s">
        <v>7294</v>
      </c>
      <c r="E174" s="12" t="s">
        <v>7295</v>
      </c>
      <c r="F174" s="12" t="s">
        <v>227</v>
      </c>
      <c r="G174" s="12">
        <v>2014</v>
      </c>
      <c r="H174" s="70">
        <v>41842</v>
      </c>
      <c r="K174" s="12" t="s">
        <v>7296</v>
      </c>
    </row>
    <row r="175" spans="1:11" ht="15.75" customHeight="1">
      <c r="A175" s="12">
        <v>25554607</v>
      </c>
      <c r="B175" s="12" t="s">
        <v>7413</v>
      </c>
      <c r="C175" s="12" t="s">
        <v>7414</v>
      </c>
      <c r="D175" s="12" t="s">
        <v>7415</v>
      </c>
      <c r="E175" s="12" t="s">
        <v>7416</v>
      </c>
      <c r="F175" s="12" t="s">
        <v>7417</v>
      </c>
      <c r="G175" s="12">
        <v>2015</v>
      </c>
      <c r="H175" s="70">
        <v>42007</v>
      </c>
      <c r="K175" s="12" t="s">
        <v>7418</v>
      </c>
    </row>
    <row r="176" spans="1:11" ht="15.75" customHeight="1">
      <c r="A176" s="12">
        <v>25654356</v>
      </c>
      <c r="B176" s="12" t="s">
        <v>7426</v>
      </c>
      <c r="C176" s="12" t="s">
        <v>7427</v>
      </c>
      <c r="D176" s="12" t="s">
        <v>7428</v>
      </c>
      <c r="E176" s="12" t="s">
        <v>7429</v>
      </c>
      <c r="F176" s="12" t="s">
        <v>7430</v>
      </c>
      <c r="G176" s="12">
        <v>2015</v>
      </c>
      <c r="H176" s="70">
        <v>42041</v>
      </c>
      <c r="K176" s="12" t="s">
        <v>7431</v>
      </c>
    </row>
    <row r="177" spans="1:11" ht="15.75" customHeight="1">
      <c r="A177" s="12">
        <v>25877089</v>
      </c>
      <c r="B177" s="12" t="s">
        <v>7482</v>
      </c>
      <c r="C177" s="12" t="s">
        <v>7483</v>
      </c>
      <c r="D177" s="12" t="s">
        <v>7484</v>
      </c>
      <c r="E177" s="12" t="s">
        <v>7485</v>
      </c>
      <c r="F177" s="12" t="s">
        <v>7486</v>
      </c>
      <c r="G177" s="12">
        <v>2015</v>
      </c>
      <c r="H177" s="70">
        <v>42111</v>
      </c>
      <c r="K177" s="12" t="s">
        <v>7487</v>
      </c>
    </row>
    <row r="178" spans="1:11" ht="15.75" customHeight="1">
      <c r="A178" s="12">
        <v>26023809</v>
      </c>
      <c r="B178" s="12" t="s">
        <v>7488</v>
      </c>
      <c r="C178" s="12" t="s">
        <v>7489</v>
      </c>
      <c r="D178" s="12" t="s">
        <v>7490</v>
      </c>
      <c r="E178" s="12" t="s">
        <v>7491</v>
      </c>
      <c r="F178" s="12" t="s">
        <v>7492</v>
      </c>
      <c r="G178" s="12">
        <v>2015</v>
      </c>
      <c r="H178" s="70">
        <v>42154</v>
      </c>
      <c r="I178" s="12" t="s">
        <v>7493</v>
      </c>
      <c r="K178" s="12" t="s">
        <v>7494</v>
      </c>
    </row>
    <row r="179" spans="1:11" ht="15.75" customHeight="1">
      <c r="A179" s="12">
        <v>26086164</v>
      </c>
      <c r="B179" s="12" t="s">
        <v>7495</v>
      </c>
      <c r="C179" s="12" t="s">
        <v>7496</v>
      </c>
      <c r="D179" s="12" t="s">
        <v>7497</v>
      </c>
      <c r="E179" s="12" t="s">
        <v>7498</v>
      </c>
      <c r="F179" s="12" t="s">
        <v>7499</v>
      </c>
      <c r="G179" s="12">
        <v>2015</v>
      </c>
      <c r="H179" s="70">
        <v>42174</v>
      </c>
      <c r="K179" s="12" t="s">
        <v>7500</v>
      </c>
    </row>
    <row r="180" spans="1:11" ht="15.75" customHeight="1">
      <c r="A180" s="12">
        <v>26158574</v>
      </c>
      <c r="B180" s="12" t="s">
        <v>7501</v>
      </c>
      <c r="C180" s="12" t="s">
        <v>7502</v>
      </c>
      <c r="D180" s="12" t="s">
        <v>7503</v>
      </c>
      <c r="E180" s="12" t="s">
        <v>6130</v>
      </c>
      <c r="F180" s="12" t="s">
        <v>5568</v>
      </c>
      <c r="G180" s="12">
        <v>2015</v>
      </c>
      <c r="H180" s="70">
        <v>42195</v>
      </c>
      <c r="I180" s="12" t="s">
        <v>7504</v>
      </c>
      <c r="J180" s="12" t="s">
        <v>7505</v>
      </c>
      <c r="K180" s="12" t="s">
        <v>7506</v>
      </c>
    </row>
    <row r="181" spans="1:11" ht="15.75" customHeight="1">
      <c r="A181" s="12">
        <v>26234041</v>
      </c>
      <c r="B181" s="12" t="s">
        <v>7518</v>
      </c>
      <c r="C181" s="12" t="s">
        <v>7519</v>
      </c>
      <c r="D181" s="12" t="s">
        <v>7520</v>
      </c>
      <c r="E181" s="12" t="s">
        <v>7521</v>
      </c>
      <c r="F181" s="12" t="s">
        <v>7522</v>
      </c>
      <c r="G181" s="12">
        <v>2015</v>
      </c>
      <c r="H181" s="70">
        <v>42220</v>
      </c>
    </row>
    <row r="182" spans="1:11" ht="15.75" customHeight="1">
      <c r="A182" s="12">
        <v>26392647</v>
      </c>
      <c r="B182" s="12" t="s">
        <v>7533</v>
      </c>
      <c r="C182" s="12" t="s">
        <v>7534</v>
      </c>
      <c r="D182" s="12" t="s">
        <v>7535</v>
      </c>
      <c r="E182" s="12" t="s">
        <v>7536</v>
      </c>
      <c r="F182" s="12" t="s">
        <v>6224</v>
      </c>
      <c r="G182" s="12">
        <v>2015</v>
      </c>
      <c r="H182" s="70">
        <v>42270</v>
      </c>
      <c r="I182" s="12" t="s">
        <v>7537</v>
      </c>
      <c r="K182" s="12" t="s">
        <v>7538</v>
      </c>
    </row>
    <row r="183" spans="1:11" ht="15.75" customHeight="1">
      <c r="A183" s="12">
        <v>26424969</v>
      </c>
      <c r="B183" s="12" t="s">
        <v>7554</v>
      </c>
      <c r="C183" s="12" t="s">
        <v>7555</v>
      </c>
      <c r="D183" s="12" t="s">
        <v>7556</v>
      </c>
      <c r="E183" s="12" t="s">
        <v>2273</v>
      </c>
      <c r="F183" s="12" t="s">
        <v>2345</v>
      </c>
      <c r="G183" s="12">
        <v>2015</v>
      </c>
      <c r="H183" s="70">
        <v>42279</v>
      </c>
      <c r="I183" s="12" t="s">
        <v>7557</v>
      </c>
      <c r="K183" s="12" t="s">
        <v>7558</v>
      </c>
    </row>
    <row r="184" spans="1:11" ht="15.75" customHeight="1">
      <c r="A184" s="12">
        <v>26557143</v>
      </c>
      <c r="B184" s="12" t="s">
        <v>7578</v>
      </c>
      <c r="C184" s="12" t="s">
        <v>7579</v>
      </c>
      <c r="D184" s="12" t="s">
        <v>7580</v>
      </c>
      <c r="E184" s="12" t="s">
        <v>7581</v>
      </c>
      <c r="F184" s="12" t="s">
        <v>7582</v>
      </c>
      <c r="G184" s="12">
        <v>2015</v>
      </c>
      <c r="H184" s="70">
        <v>42320</v>
      </c>
      <c r="I184" s="12" t="s">
        <v>7583</v>
      </c>
      <c r="K184" s="12" t="s">
        <v>7584</v>
      </c>
    </row>
    <row r="185" spans="1:11" ht="15.75" customHeight="1">
      <c r="A185" s="12">
        <v>25544050</v>
      </c>
      <c r="B185" s="12" t="s">
        <v>7660</v>
      </c>
      <c r="C185" s="12" t="s">
        <v>7661</v>
      </c>
      <c r="D185" s="12" t="s">
        <v>7662</v>
      </c>
      <c r="E185" s="12" t="s">
        <v>7663</v>
      </c>
      <c r="F185" s="12" t="s">
        <v>3341</v>
      </c>
      <c r="G185" s="12">
        <v>2015</v>
      </c>
      <c r="H185" s="70">
        <v>42003</v>
      </c>
      <c r="K185" s="12" t="s">
        <v>7664</v>
      </c>
    </row>
    <row r="186" spans="1:11" ht="15.75" customHeight="1">
      <c r="A186" s="12">
        <v>25590331</v>
      </c>
      <c r="B186" s="12" t="s">
        <v>7676</v>
      </c>
      <c r="C186" s="12" t="s">
        <v>7677</v>
      </c>
      <c r="D186" s="12" t="s">
        <v>7678</v>
      </c>
      <c r="E186" s="12" t="s">
        <v>7679</v>
      </c>
      <c r="F186" s="12" t="s">
        <v>5224</v>
      </c>
      <c r="G186" s="12">
        <v>2015</v>
      </c>
      <c r="H186" s="70">
        <v>42020</v>
      </c>
      <c r="I186" s="12" t="s">
        <v>7680</v>
      </c>
      <c r="K186" s="12" t="s">
        <v>7681</v>
      </c>
    </row>
    <row r="187" spans="1:11" ht="15.75" customHeight="1">
      <c r="A187" s="12">
        <v>25615574</v>
      </c>
      <c r="B187" s="12" t="s">
        <v>7682</v>
      </c>
      <c r="C187" s="12" t="s">
        <v>7683</v>
      </c>
      <c r="D187" s="12" t="s">
        <v>7684</v>
      </c>
      <c r="E187" s="12" t="s">
        <v>7685</v>
      </c>
      <c r="F187" s="12" t="s">
        <v>2168</v>
      </c>
      <c r="G187" s="12">
        <v>2015</v>
      </c>
      <c r="H187" s="70">
        <v>42028</v>
      </c>
      <c r="I187" s="12" t="s">
        <v>7686</v>
      </c>
      <c r="K187" s="12" t="s">
        <v>7687</v>
      </c>
    </row>
    <row r="188" spans="1:11" ht="15.75" customHeight="1">
      <c r="A188" s="12">
        <v>25485648</v>
      </c>
      <c r="B188" s="12" t="s">
        <v>7743</v>
      </c>
      <c r="C188" s="12" t="s">
        <v>7744</v>
      </c>
      <c r="D188" s="12" t="s">
        <v>7745</v>
      </c>
      <c r="E188" s="12" t="s">
        <v>5189</v>
      </c>
      <c r="F188" s="12" t="s">
        <v>2581</v>
      </c>
      <c r="G188" s="12">
        <v>2015</v>
      </c>
      <c r="H188" s="70">
        <v>41982</v>
      </c>
      <c r="K188" s="12" t="s">
        <v>7746</v>
      </c>
    </row>
    <row r="189" spans="1:11" ht="15.75" customHeight="1">
      <c r="A189" s="12">
        <v>25490105</v>
      </c>
      <c r="B189" s="12" t="s">
        <v>7747</v>
      </c>
      <c r="C189" s="12" t="s">
        <v>7748</v>
      </c>
      <c r="D189" s="12" t="s">
        <v>7749</v>
      </c>
      <c r="E189" s="12" t="s">
        <v>5856</v>
      </c>
      <c r="F189" s="12" t="s">
        <v>2581</v>
      </c>
      <c r="G189" s="12">
        <v>2015</v>
      </c>
      <c r="H189" s="70">
        <v>41983</v>
      </c>
      <c r="K189" s="12" t="s">
        <v>7750</v>
      </c>
    </row>
    <row r="190" spans="1:11" ht="15.75" customHeight="1">
      <c r="A190" s="12">
        <v>25514575</v>
      </c>
      <c r="B190" s="12" t="s">
        <v>7762</v>
      </c>
      <c r="C190" s="12" t="s">
        <v>7763</v>
      </c>
      <c r="D190" s="12" t="s">
        <v>7764</v>
      </c>
      <c r="E190" s="12" t="s">
        <v>7765</v>
      </c>
      <c r="F190" s="12" t="s">
        <v>7766</v>
      </c>
      <c r="G190" s="12">
        <v>2015</v>
      </c>
      <c r="H190" s="70">
        <v>41990</v>
      </c>
      <c r="K190" s="12" t="s">
        <v>7767</v>
      </c>
    </row>
    <row r="191" spans="1:11" ht="15.75" customHeight="1">
      <c r="A191" s="12">
        <v>25529577</v>
      </c>
      <c r="B191" s="12" t="s">
        <v>7768</v>
      </c>
      <c r="C191" s="12" t="s">
        <v>7769</v>
      </c>
      <c r="D191" s="12" t="s">
        <v>7770</v>
      </c>
      <c r="E191" s="12" t="s">
        <v>7771</v>
      </c>
      <c r="F191" s="12" t="s">
        <v>116</v>
      </c>
      <c r="G191" s="12">
        <v>2015</v>
      </c>
      <c r="H191" s="70">
        <v>41996</v>
      </c>
      <c r="K191" s="12" t="s">
        <v>7772</v>
      </c>
    </row>
    <row r="192" spans="1:11" ht="15.75" customHeight="1">
      <c r="A192" s="12">
        <v>25579069</v>
      </c>
      <c r="B192" s="12" t="s">
        <v>7783</v>
      </c>
      <c r="C192" s="12" t="s">
        <v>7784</v>
      </c>
      <c r="D192" s="12" t="s">
        <v>7785</v>
      </c>
      <c r="E192" s="12" t="s">
        <v>7194</v>
      </c>
      <c r="F192" s="12" t="s">
        <v>116</v>
      </c>
      <c r="G192" s="12">
        <v>2015</v>
      </c>
      <c r="H192" s="70">
        <v>42017</v>
      </c>
      <c r="K192" s="12" t="s">
        <v>7786</v>
      </c>
    </row>
    <row r="193" spans="1:11" ht="15.75" customHeight="1">
      <c r="A193" s="12">
        <v>25585069</v>
      </c>
      <c r="B193" s="12" t="s">
        <v>7787</v>
      </c>
      <c r="C193" s="12" t="s">
        <v>7788</v>
      </c>
      <c r="D193" s="12" t="s">
        <v>7789</v>
      </c>
      <c r="E193" s="12" t="s">
        <v>7790</v>
      </c>
      <c r="F193" s="12" t="s">
        <v>128</v>
      </c>
      <c r="G193" s="12">
        <v>2015</v>
      </c>
      <c r="H193" s="70">
        <v>42018</v>
      </c>
      <c r="I193" s="12" t="s">
        <v>7791</v>
      </c>
      <c r="J193" s="12" t="s">
        <v>7792</v>
      </c>
      <c r="K193" s="12" t="s">
        <v>7793</v>
      </c>
    </row>
    <row r="194" spans="1:11" ht="15.75" customHeight="1">
      <c r="A194" s="12">
        <v>25697765</v>
      </c>
      <c r="B194" s="12" t="s">
        <v>372</v>
      </c>
      <c r="C194" s="12" t="s">
        <v>373</v>
      </c>
      <c r="D194" s="12" t="s">
        <v>7860</v>
      </c>
      <c r="E194" s="12" t="s">
        <v>375</v>
      </c>
      <c r="F194" s="12" t="s">
        <v>376</v>
      </c>
      <c r="G194" s="12">
        <v>2015</v>
      </c>
      <c r="H194" s="70">
        <v>42056</v>
      </c>
      <c r="I194" s="12" t="s">
        <v>7861</v>
      </c>
      <c r="J194" s="12" t="s">
        <v>7862</v>
      </c>
      <c r="K194" s="12" t="s">
        <v>7863</v>
      </c>
    </row>
    <row r="195" spans="1:11" ht="15.75" customHeight="1">
      <c r="A195" s="12">
        <v>24828551</v>
      </c>
      <c r="B195" s="12" t="s">
        <v>7876</v>
      </c>
      <c r="C195" s="12" t="s">
        <v>7877</v>
      </c>
      <c r="D195" s="12" t="s">
        <v>7878</v>
      </c>
      <c r="E195" s="12" t="s">
        <v>4191</v>
      </c>
      <c r="F195" s="12" t="s">
        <v>725</v>
      </c>
      <c r="G195" s="12">
        <v>2015</v>
      </c>
      <c r="H195" s="70">
        <v>41775</v>
      </c>
      <c r="K195" s="12" t="s">
        <v>7879</v>
      </c>
    </row>
    <row r="196" spans="1:11" ht="15.75" customHeight="1">
      <c r="A196" s="12">
        <v>25512674</v>
      </c>
      <c r="B196" s="12" t="s">
        <v>7906</v>
      </c>
      <c r="C196" s="12" t="s">
        <v>7907</v>
      </c>
      <c r="D196" s="12" t="s">
        <v>7908</v>
      </c>
      <c r="E196" s="12" t="s">
        <v>7909</v>
      </c>
      <c r="F196" s="12" t="s">
        <v>251</v>
      </c>
      <c r="G196" s="12">
        <v>2015</v>
      </c>
      <c r="H196" s="70">
        <v>41990</v>
      </c>
      <c r="I196" s="12" t="s">
        <v>7910</v>
      </c>
      <c r="K196" s="12" t="s">
        <v>7911</v>
      </c>
    </row>
    <row r="197" spans="1:11" ht="15.75" customHeight="1">
      <c r="A197" s="12">
        <v>25572939</v>
      </c>
      <c r="B197" s="12" t="s">
        <v>7929</v>
      </c>
      <c r="C197" s="12" t="s">
        <v>7930</v>
      </c>
      <c r="D197" s="12" t="s">
        <v>7931</v>
      </c>
      <c r="E197" s="12" t="s">
        <v>7932</v>
      </c>
      <c r="F197" s="12" t="s">
        <v>3570</v>
      </c>
      <c r="G197" s="12">
        <v>2015</v>
      </c>
      <c r="H197" s="70">
        <v>42014</v>
      </c>
      <c r="K197" s="12" t="s">
        <v>7933</v>
      </c>
    </row>
    <row r="198" spans="1:11" ht="15.75" customHeight="1">
      <c r="A198" s="12">
        <v>26790015</v>
      </c>
      <c r="B198" s="12" t="s">
        <v>8023</v>
      </c>
      <c r="C198" s="12" t="s">
        <v>8024</v>
      </c>
      <c r="D198" s="12" t="s">
        <v>8025</v>
      </c>
      <c r="E198" s="12" t="s">
        <v>8026</v>
      </c>
      <c r="F198" s="12" t="s">
        <v>8027</v>
      </c>
      <c r="G198" s="12">
        <v>2015</v>
      </c>
      <c r="H198" s="70">
        <v>42390</v>
      </c>
      <c r="K198" s="12" t="s">
        <v>8028</v>
      </c>
    </row>
    <row r="199" spans="1:11" ht="15.75" customHeight="1">
      <c r="A199" s="12">
        <v>25751782</v>
      </c>
      <c r="B199" s="12" t="s">
        <v>8029</v>
      </c>
      <c r="C199" s="12" t="s">
        <v>8030</v>
      </c>
      <c r="D199" s="12" t="s">
        <v>8031</v>
      </c>
      <c r="E199" s="12" t="s">
        <v>8032</v>
      </c>
      <c r="F199" s="12" t="s">
        <v>8033</v>
      </c>
      <c r="G199" s="12">
        <v>2015</v>
      </c>
      <c r="H199" s="70">
        <v>42073</v>
      </c>
      <c r="I199" s="12" t="s">
        <v>8034</v>
      </c>
      <c r="K199" s="12" t="s">
        <v>8035</v>
      </c>
    </row>
    <row r="200" spans="1:11" ht="15.75" customHeight="1">
      <c r="A200" s="12">
        <v>25870512</v>
      </c>
      <c r="B200" s="12" t="s">
        <v>8067</v>
      </c>
      <c r="C200" s="12" t="s">
        <v>8068</v>
      </c>
      <c r="D200" s="12" t="s">
        <v>8069</v>
      </c>
      <c r="E200" s="12" t="s">
        <v>8070</v>
      </c>
      <c r="F200" s="12" t="s">
        <v>8071</v>
      </c>
      <c r="G200" s="12">
        <v>2015</v>
      </c>
      <c r="H200" s="70">
        <v>42109</v>
      </c>
      <c r="I200" s="12" t="s">
        <v>8072</v>
      </c>
      <c r="K200" s="12" t="s">
        <v>8073</v>
      </c>
    </row>
    <row r="201" spans="1:11" ht="15.75" customHeight="1">
      <c r="A201" s="12">
        <v>25704502</v>
      </c>
      <c r="B201" s="12" t="s">
        <v>8135</v>
      </c>
      <c r="C201" s="12" t="s">
        <v>8136</v>
      </c>
      <c r="D201" s="12" t="s">
        <v>8137</v>
      </c>
      <c r="E201" s="12" t="s">
        <v>8138</v>
      </c>
      <c r="F201" s="12" t="s">
        <v>8139</v>
      </c>
      <c r="G201" s="12">
        <v>2015</v>
      </c>
      <c r="H201" s="70">
        <v>42059</v>
      </c>
      <c r="I201" s="12" t="s">
        <v>8140</v>
      </c>
      <c r="J201" s="12" t="s">
        <v>8141</v>
      </c>
      <c r="K201" s="12" t="s">
        <v>8142</v>
      </c>
    </row>
    <row r="202" spans="1:11" ht="15.75" customHeight="1">
      <c r="A202" s="12">
        <v>25714587</v>
      </c>
      <c r="B202" s="12" t="s">
        <v>8148</v>
      </c>
      <c r="C202" s="12" t="s">
        <v>8149</v>
      </c>
      <c r="D202" s="12" t="s">
        <v>8150</v>
      </c>
      <c r="E202" s="12" t="s">
        <v>8151</v>
      </c>
      <c r="F202" s="12" t="s">
        <v>8152</v>
      </c>
      <c r="G202" s="12">
        <v>2015</v>
      </c>
      <c r="H202" s="70">
        <v>42061</v>
      </c>
      <c r="K202" s="12" t="s">
        <v>8153</v>
      </c>
    </row>
    <row r="203" spans="1:11" ht="15.75" customHeight="1">
      <c r="A203" s="12">
        <v>25776842</v>
      </c>
      <c r="B203" s="12" t="s">
        <v>8166</v>
      </c>
      <c r="C203" s="12" t="s">
        <v>8167</v>
      </c>
      <c r="D203" s="12" t="s">
        <v>8168</v>
      </c>
      <c r="E203" s="12" t="s">
        <v>8169</v>
      </c>
      <c r="F203" s="12" t="s">
        <v>8170</v>
      </c>
      <c r="G203" s="12">
        <v>2015</v>
      </c>
      <c r="H203" s="70">
        <v>42081</v>
      </c>
      <c r="K203" s="12" t="s">
        <v>8171</v>
      </c>
    </row>
    <row r="204" spans="1:11" ht="15.75" customHeight="1">
      <c r="A204" s="12">
        <v>25866566</v>
      </c>
      <c r="B204" s="12" t="s">
        <v>8177</v>
      </c>
      <c r="C204" s="12" t="s">
        <v>8178</v>
      </c>
      <c r="D204" s="12" t="s">
        <v>8179</v>
      </c>
      <c r="E204" s="12" t="s">
        <v>8180</v>
      </c>
      <c r="F204" s="12" t="s">
        <v>3529</v>
      </c>
      <c r="G204" s="12">
        <v>2015</v>
      </c>
      <c r="H204" s="70">
        <v>42108</v>
      </c>
      <c r="I204" s="12" t="s">
        <v>8181</v>
      </c>
    </row>
    <row r="205" spans="1:11" ht="15.75" customHeight="1">
      <c r="A205" s="12">
        <v>25492913</v>
      </c>
      <c r="B205" s="12" t="s">
        <v>8397</v>
      </c>
      <c r="C205" s="12" t="s">
        <v>8398</v>
      </c>
      <c r="D205" s="12" t="s">
        <v>8399</v>
      </c>
      <c r="E205" s="12" t="s">
        <v>8400</v>
      </c>
      <c r="F205" s="12" t="s">
        <v>1115</v>
      </c>
      <c r="G205" s="12">
        <v>2015</v>
      </c>
      <c r="H205" s="70">
        <v>41984</v>
      </c>
      <c r="K205" s="12" t="s">
        <v>8401</v>
      </c>
    </row>
    <row r="206" spans="1:11" ht="15.75" customHeight="1">
      <c r="A206" s="12">
        <v>26061040</v>
      </c>
      <c r="B206" s="12" t="s">
        <v>8526</v>
      </c>
      <c r="C206" s="12" t="s">
        <v>8527</v>
      </c>
      <c r="D206" s="12" t="s">
        <v>8528</v>
      </c>
      <c r="E206" s="12" t="s">
        <v>8529</v>
      </c>
      <c r="F206" s="12" t="s">
        <v>2168</v>
      </c>
      <c r="G206" s="12">
        <v>2015</v>
      </c>
      <c r="H206" s="70">
        <v>42166</v>
      </c>
      <c r="I206" s="12" t="s">
        <v>8530</v>
      </c>
      <c r="K206" s="12" t="s">
        <v>8531</v>
      </c>
    </row>
    <row r="207" spans="1:11" ht="15.75" customHeight="1">
      <c r="A207" s="12">
        <v>25930206</v>
      </c>
      <c r="B207" s="12" t="s">
        <v>8599</v>
      </c>
      <c r="C207" s="12" t="s">
        <v>8600</v>
      </c>
      <c r="D207" s="12" t="s">
        <v>8601</v>
      </c>
      <c r="E207" s="12" t="s">
        <v>8602</v>
      </c>
      <c r="F207" s="12" t="s">
        <v>405</v>
      </c>
      <c r="G207" s="12">
        <v>2015</v>
      </c>
      <c r="H207" s="70">
        <v>42126</v>
      </c>
      <c r="I207" s="12" t="s">
        <v>8603</v>
      </c>
      <c r="J207" s="12" t="s">
        <v>8604</v>
      </c>
      <c r="K207" s="12" t="s">
        <v>8605</v>
      </c>
    </row>
    <row r="208" spans="1:11" ht="15.75" customHeight="1">
      <c r="A208" s="12">
        <v>26431666</v>
      </c>
      <c r="B208" s="12" t="s">
        <v>8663</v>
      </c>
      <c r="C208" s="12" t="s">
        <v>8664</v>
      </c>
      <c r="D208" s="12" t="s">
        <v>8665</v>
      </c>
      <c r="E208" s="12" t="s">
        <v>8666</v>
      </c>
      <c r="F208" s="12" t="s">
        <v>8667</v>
      </c>
      <c r="G208" s="12">
        <v>2015</v>
      </c>
      <c r="H208" s="70">
        <v>42281</v>
      </c>
    </row>
    <row r="209" spans="1:11" ht="15.75" customHeight="1">
      <c r="A209" s="12">
        <v>26220080</v>
      </c>
      <c r="B209" s="12" t="s">
        <v>8741</v>
      </c>
      <c r="C209" s="12" t="s">
        <v>8742</v>
      </c>
      <c r="D209" s="12" t="s">
        <v>8743</v>
      </c>
      <c r="E209" s="12" t="s">
        <v>8744</v>
      </c>
      <c r="F209" s="12" t="s">
        <v>341</v>
      </c>
      <c r="G209" s="12">
        <v>2015</v>
      </c>
      <c r="H209" s="70">
        <v>42215</v>
      </c>
      <c r="I209" s="12" t="s">
        <v>8745</v>
      </c>
      <c r="K209" s="12" t="s">
        <v>8746</v>
      </c>
    </row>
    <row r="210" spans="1:11" ht="15.75" customHeight="1">
      <c r="A210" s="12">
        <v>26220178</v>
      </c>
      <c r="B210" s="12" t="s">
        <v>8747</v>
      </c>
      <c r="C210" s="12" t="s">
        <v>8748</v>
      </c>
      <c r="D210" s="12" t="s">
        <v>8749</v>
      </c>
      <c r="E210" s="12" t="s">
        <v>369</v>
      </c>
      <c r="F210" s="12" t="s">
        <v>341</v>
      </c>
      <c r="G210" s="12">
        <v>2015</v>
      </c>
      <c r="H210" s="70">
        <v>42215</v>
      </c>
      <c r="I210" s="12" t="s">
        <v>8750</v>
      </c>
      <c r="K210" s="12" t="s">
        <v>8751</v>
      </c>
    </row>
    <row r="211" spans="1:11" ht="15.75" customHeight="1">
      <c r="A211" s="12">
        <v>25592078</v>
      </c>
      <c r="B211" s="12" t="s">
        <v>8784</v>
      </c>
      <c r="C211" s="12" t="s">
        <v>8785</v>
      </c>
      <c r="D211" s="12" t="s">
        <v>8786</v>
      </c>
      <c r="E211" s="12" t="s">
        <v>4033</v>
      </c>
      <c r="F211" s="12" t="s">
        <v>1620</v>
      </c>
      <c r="G211" s="12">
        <v>2015</v>
      </c>
      <c r="H211" s="70">
        <v>42021</v>
      </c>
      <c r="K211" s="12" t="s">
        <v>8787</v>
      </c>
    </row>
    <row r="212" spans="1:11" ht="15.75" customHeight="1">
      <c r="A212" s="12">
        <v>26226530</v>
      </c>
      <c r="B212" s="12" t="s">
        <v>8856</v>
      </c>
      <c r="C212" s="12" t="s">
        <v>8857</v>
      </c>
      <c r="D212" s="12" t="s">
        <v>8858</v>
      </c>
      <c r="E212" s="12" t="s">
        <v>8859</v>
      </c>
      <c r="F212" s="12" t="s">
        <v>8860</v>
      </c>
      <c r="G212" s="12">
        <v>2015</v>
      </c>
      <c r="H212" s="70">
        <v>42216</v>
      </c>
      <c r="K212" s="12" t="s">
        <v>8861</v>
      </c>
    </row>
    <row r="213" spans="1:11" ht="15.75" customHeight="1">
      <c r="A213" s="12">
        <v>26228577</v>
      </c>
      <c r="B213" s="12" t="s">
        <v>9019</v>
      </c>
      <c r="C213" s="12" t="s">
        <v>9020</v>
      </c>
      <c r="D213" s="12" t="s">
        <v>9021</v>
      </c>
      <c r="E213" s="12" t="s">
        <v>9022</v>
      </c>
      <c r="F213" s="12" t="s">
        <v>9023</v>
      </c>
      <c r="G213" s="12">
        <v>2015</v>
      </c>
      <c r="H213" s="70">
        <v>42217</v>
      </c>
      <c r="K213" s="12" t="s">
        <v>9024</v>
      </c>
    </row>
    <row r="214" spans="1:11" ht="15.75" customHeight="1">
      <c r="A214" s="12">
        <v>26294693</v>
      </c>
      <c r="B214" s="12" t="s">
        <v>9047</v>
      </c>
      <c r="C214" s="12" t="s">
        <v>9048</v>
      </c>
      <c r="D214" s="12" t="s">
        <v>9049</v>
      </c>
      <c r="E214" s="12" t="s">
        <v>2057</v>
      </c>
      <c r="F214" s="12" t="s">
        <v>251</v>
      </c>
      <c r="G214" s="12">
        <v>2015</v>
      </c>
      <c r="H214" s="70">
        <v>42238</v>
      </c>
      <c r="K214" s="12" t="s">
        <v>9050</v>
      </c>
    </row>
    <row r="215" spans="1:11" ht="15.75" customHeight="1">
      <c r="A215" s="12">
        <v>26343285</v>
      </c>
      <c r="B215" s="12" t="s">
        <v>9056</v>
      </c>
      <c r="C215" s="12" t="s">
        <v>9057</v>
      </c>
      <c r="D215" s="12" t="s">
        <v>9058</v>
      </c>
      <c r="E215" s="12" t="s">
        <v>9059</v>
      </c>
      <c r="F215" s="12" t="s">
        <v>9060</v>
      </c>
      <c r="G215" s="12">
        <v>2015</v>
      </c>
      <c r="H215" s="70">
        <v>42255</v>
      </c>
      <c r="I215" s="12" t="s">
        <v>9061</v>
      </c>
      <c r="K215" s="12" t="s">
        <v>9062</v>
      </c>
    </row>
    <row r="216" spans="1:11" ht="15.75" customHeight="1">
      <c r="A216" s="12">
        <v>26368294</v>
      </c>
      <c r="B216" s="12" t="s">
        <v>9104</v>
      </c>
      <c r="C216" s="12" t="s">
        <v>9105</v>
      </c>
      <c r="D216" s="12" t="s">
        <v>9106</v>
      </c>
      <c r="E216" s="12" t="s">
        <v>9107</v>
      </c>
      <c r="F216" s="12" t="s">
        <v>2168</v>
      </c>
      <c r="G216" s="12">
        <v>2015</v>
      </c>
      <c r="H216" s="70">
        <v>42262</v>
      </c>
      <c r="I216" s="12" t="s">
        <v>9108</v>
      </c>
      <c r="K216" s="12" t="s">
        <v>9109</v>
      </c>
    </row>
    <row r="217" spans="1:11" ht="15.75" customHeight="1">
      <c r="A217" s="12">
        <v>26418128</v>
      </c>
      <c r="B217" s="12" t="s">
        <v>9138</v>
      </c>
      <c r="C217" s="12" t="s">
        <v>9139</v>
      </c>
      <c r="D217" s="12" t="s">
        <v>9140</v>
      </c>
      <c r="E217" s="12" t="s">
        <v>9141</v>
      </c>
      <c r="F217" s="12" t="s">
        <v>376</v>
      </c>
      <c r="G217" s="12">
        <v>2015</v>
      </c>
      <c r="H217" s="70">
        <v>42277</v>
      </c>
      <c r="I217" s="12" t="s">
        <v>9142</v>
      </c>
      <c r="K217" s="12" t="s">
        <v>9143</v>
      </c>
    </row>
    <row r="218" spans="1:11" ht="15.75" customHeight="1">
      <c r="A218" s="12">
        <v>26089222</v>
      </c>
      <c r="B218" s="12" t="s">
        <v>9176</v>
      </c>
      <c r="C218" s="12" t="s">
        <v>9177</v>
      </c>
      <c r="D218" s="12" t="s">
        <v>9178</v>
      </c>
      <c r="E218" s="12" t="s">
        <v>9179</v>
      </c>
      <c r="F218" s="12" t="s">
        <v>851</v>
      </c>
      <c r="G218" s="12">
        <v>2015</v>
      </c>
      <c r="H218" s="70">
        <v>42175</v>
      </c>
      <c r="K218" s="12" t="s">
        <v>9180</v>
      </c>
    </row>
    <row r="219" spans="1:11" ht="15.75" customHeight="1">
      <c r="A219" s="12">
        <v>26310245</v>
      </c>
      <c r="B219" s="12" t="s">
        <v>9244</v>
      </c>
      <c r="C219" s="12" t="s">
        <v>9245</v>
      </c>
      <c r="D219" s="12" t="s">
        <v>9246</v>
      </c>
      <c r="E219" s="12" t="s">
        <v>9247</v>
      </c>
      <c r="F219" s="12" t="s">
        <v>5584</v>
      </c>
      <c r="G219" s="12">
        <v>2015</v>
      </c>
      <c r="H219" s="70">
        <v>42244</v>
      </c>
      <c r="I219" s="12" t="s">
        <v>9248</v>
      </c>
      <c r="K219" s="12" t="s">
        <v>9249</v>
      </c>
    </row>
    <row r="220" spans="1:11" ht="15.75" customHeight="1">
      <c r="A220" s="12">
        <v>26360418</v>
      </c>
      <c r="B220" s="12" t="s">
        <v>9250</v>
      </c>
      <c r="C220" s="12" t="s">
        <v>9251</v>
      </c>
      <c r="D220" s="12" t="s">
        <v>9252</v>
      </c>
      <c r="E220" s="12" t="s">
        <v>4787</v>
      </c>
      <c r="F220" s="12" t="s">
        <v>9253</v>
      </c>
      <c r="G220" s="12">
        <v>2015</v>
      </c>
      <c r="H220" s="70">
        <v>42259</v>
      </c>
      <c r="K220" s="12" t="s">
        <v>9254</v>
      </c>
    </row>
    <row r="221" spans="1:11" ht="15.75" customHeight="1">
      <c r="A221" s="12">
        <v>26372927</v>
      </c>
      <c r="B221" s="12" t="s">
        <v>9255</v>
      </c>
      <c r="C221" s="12" t="s">
        <v>9256</v>
      </c>
      <c r="D221" s="12" t="s">
        <v>9257</v>
      </c>
      <c r="E221" s="12" t="s">
        <v>9258</v>
      </c>
      <c r="F221" s="12" t="s">
        <v>128</v>
      </c>
      <c r="G221" s="12">
        <v>2015</v>
      </c>
      <c r="H221" s="70">
        <v>42263</v>
      </c>
      <c r="I221" s="12" t="s">
        <v>9259</v>
      </c>
      <c r="J221" s="12" t="s">
        <v>9260</v>
      </c>
      <c r="K221" s="12" t="s">
        <v>9261</v>
      </c>
    </row>
    <row r="222" spans="1:11" ht="15.75" customHeight="1">
      <c r="A222" s="12">
        <v>26169749</v>
      </c>
      <c r="B222" s="12" t="s">
        <v>9404</v>
      </c>
      <c r="C222" s="12" t="s">
        <v>9405</v>
      </c>
      <c r="D222" s="12" t="s">
        <v>9406</v>
      </c>
      <c r="E222" s="12" t="s">
        <v>9407</v>
      </c>
      <c r="F222" s="12" t="s">
        <v>9408</v>
      </c>
      <c r="G222" s="12">
        <v>2015</v>
      </c>
      <c r="H222" s="70">
        <v>42200</v>
      </c>
      <c r="K222" s="12" t="s">
        <v>9409</v>
      </c>
    </row>
    <row r="223" spans="1:11" ht="15.75" customHeight="1">
      <c r="A223" s="12">
        <v>26320027</v>
      </c>
      <c r="B223" s="12" t="s">
        <v>9426</v>
      </c>
      <c r="C223" s="12" t="s">
        <v>9427</v>
      </c>
      <c r="D223" s="12" t="s">
        <v>9428</v>
      </c>
      <c r="E223" s="12" t="s">
        <v>6718</v>
      </c>
      <c r="F223" s="12" t="s">
        <v>841</v>
      </c>
      <c r="G223" s="12">
        <v>2015</v>
      </c>
      <c r="H223" s="70">
        <v>42247</v>
      </c>
      <c r="I223" s="12" t="s">
        <v>9429</v>
      </c>
      <c r="K223" s="12" t="s">
        <v>9430</v>
      </c>
    </row>
    <row r="224" spans="1:11" ht="15.75" customHeight="1">
      <c r="A224" s="12">
        <v>26568232</v>
      </c>
      <c r="B224" s="12" t="s">
        <v>9516</v>
      </c>
      <c r="C224" s="12" t="s">
        <v>9517</v>
      </c>
      <c r="D224" s="12" t="s">
        <v>9518</v>
      </c>
      <c r="E224" s="12" t="s">
        <v>9519</v>
      </c>
      <c r="F224" s="12" t="s">
        <v>376</v>
      </c>
      <c r="G224" s="12">
        <v>2015</v>
      </c>
      <c r="H224" s="70">
        <v>42325</v>
      </c>
      <c r="I224" s="12" t="s">
        <v>9520</v>
      </c>
      <c r="K224" s="12" t="s">
        <v>9521</v>
      </c>
    </row>
    <row r="225" spans="1:11" ht="15.75" customHeight="1">
      <c r="A225" s="12">
        <v>26608578</v>
      </c>
      <c r="B225" s="12" t="s">
        <v>9539</v>
      </c>
      <c r="C225" s="12" t="s">
        <v>9540</v>
      </c>
      <c r="D225" s="12" t="s">
        <v>9541</v>
      </c>
      <c r="E225" s="12" t="s">
        <v>9542</v>
      </c>
      <c r="F225" s="12" t="s">
        <v>725</v>
      </c>
      <c r="G225" s="12">
        <v>2015</v>
      </c>
      <c r="H225" s="70">
        <v>42335</v>
      </c>
      <c r="K225" s="12" t="s">
        <v>9543</v>
      </c>
    </row>
    <row r="226" spans="1:11" ht="15.75" customHeight="1">
      <c r="A226" s="12">
        <v>25935930</v>
      </c>
      <c r="B226" s="12" t="s">
        <v>9559</v>
      </c>
      <c r="C226" s="12" t="s">
        <v>9560</v>
      </c>
      <c r="D226" s="12" t="s">
        <v>9561</v>
      </c>
      <c r="E226" s="12" t="s">
        <v>9562</v>
      </c>
      <c r="F226" s="12" t="s">
        <v>251</v>
      </c>
      <c r="G226" s="12">
        <v>2015</v>
      </c>
      <c r="H226" s="70">
        <v>42128</v>
      </c>
      <c r="K226" s="12" t="s">
        <v>9563</v>
      </c>
    </row>
    <row r="227" spans="1:11" ht="15.75" customHeight="1">
      <c r="A227" s="12">
        <v>26019232</v>
      </c>
      <c r="B227" s="12" t="s">
        <v>9580</v>
      </c>
      <c r="C227" s="12" t="s">
        <v>9581</v>
      </c>
      <c r="D227" s="12" t="s">
        <v>9582</v>
      </c>
      <c r="E227" s="12" t="s">
        <v>9583</v>
      </c>
      <c r="F227" s="12" t="s">
        <v>251</v>
      </c>
      <c r="G227" s="12">
        <v>2015</v>
      </c>
      <c r="H227" s="70">
        <v>42153</v>
      </c>
      <c r="I227" s="12" t="s">
        <v>9584</v>
      </c>
      <c r="K227" s="12" t="s">
        <v>9585</v>
      </c>
    </row>
    <row r="228" spans="1:11" ht="15.75" customHeight="1">
      <c r="A228" s="12">
        <v>26107497</v>
      </c>
      <c r="B228" s="12" t="s">
        <v>9586</v>
      </c>
      <c r="C228" s="12" t="s">
        <v>9587</v>
      </c>
      <c r="D228" s="12" t="s">
        <v>9588</v>
      </c>
      <c r="E228" s="12" t="s">
        <v>9589</v>
      </c>
      <c r="F228" s="12" t="s">
        <v>9283</v>
      </c>
      <c r="G228" s="12">
        <v>2015</v>
      </c>
      <c r="H228" s="70">
        <v>42180</v>
      </c>
      <c r="K228" s="12" t="s">
        <v>9590</v>
      </c>
    </row>
    <row r="229" spans="1:11" ht="15.75" customHeight="1">
      <c r="A229" s="12">
        <v>26413816</v>
      </c>
      <c r="B229" s="12" t="s">
        <v>9612</v>
      </c>
      <c r="C229" s="12" t="s">
        <v>9613</v>
      </c>
      <c r="D229" s="12" t="s">
        <v>9614</v>
      </c>
      <c r="E229" s="12" t="s">
        <v>9615</v>
      </c>
      <c r="F229" s="12" t="s">
        <v>1636</v>
      </c>
      <c r="G229" s="12">
        <v>2015</v>
      </c>
      <c r="H229" s="70">
        <v>42276</v>
      </c>
      <c r="I229" s="12" t="s">
        <v>9616</v>
      </c>
      <c r="J229" s="12" t="s">
        <v>9617</v>
      </c>
      <c r="K229" s="12" t="s">
        <v>9618</v>
      </c>
    </row>
    <row r="230" spans="1:11" ht="15.75" customHeight="1">
      <c r="A230" s="12">
        <v>26667838</v>
      </c>
      <c r="B230" s="12" t="s">
        <v>9711</v>
      </c>
      <c r="C230" s="12" t="s">
        <v>9712</v>
      </c>
      <c r="D230" s="12" t="s">
        <v>9713</v>
      </c>
      <c r="E230" s="12" t="s">
        <v>9714</v>
      </c>
      <c r="F230" s="12" t="s">
        <v>90</v>
      </c>
      <c r="G230" s="12">
        <v>2015</v>
      </c>
      <c r="H230" s="70">
        <v>42354</v>
      </c>
      <c r="I230" s="12" t="s">
        <v>9715</v>
      </c>
      <c r="K230" s="12" t="s">
        <v>9716</v>
      </c>
    </row>
    <row r="231" spans="1:11" ht="15.75" customHeight="1">
      <c r="A231" s="12">
        <v>26602615</v>
      </c>
      <c r="B231" s="12" t="s">
        <v>9717</v>
      </c>
      <c r="C231" s="12" t="s">
        <v>9718</v>
      </c>
      <c r="D231" s="12" t="s">
        <v>9719</v>
      </c>
      <c r="E231" s="12" t="s">
        <v>9720</v>
      </c>
      <c r="F231" s="12" t="s">
        <v>851</v>
      </c>
      <c r="G231" s="12">
        <v>2015</v>
      </c>
      <c r="H231" s="70">
        <v>42334</v>
      </c>
      <c r="K231" s="12" t="s">
        <v>9721</v>
      </c>
    </row>
    <row r="232" spans="1:11" ht="15.75" customHeight="1">
      <c r="A232" s="12">
        <v>26602617</v>
      </c>
      <c r="B232" s="12" t="s">
        <v>9722</v>
      </c>
      <c r="C232" s="12" t="s">
        <v>9723</v>
      </c>
      <c r="D232" s="12" t="s">
        <v>9724</v>
      </c>
      <c r="E232" s="12" t="s">
        <v>850</v>
      </c>
      <c r="F232" s="12" t="s">
        <v>851</v>
      </c>
      <c r="G232" s="12">
        <v>2015</v>
      </c>
      <c r="H232" s="70">
        <v>42334</v>
      </c>
      <c r="K232" s="12" t="s">
        <v>9725</v>
      </c>
    </row>
    <row r="233" spans="1:11" ht="15.75" customHeight="1">
      <c r="A233" s="12">
        <v>26602623</v>
      </c>
      <c r="B233" s="12" t="s">
        <v>9726</v>
      </c>
      <c r="C233" s="12" t="s">
        <v>9727</v>
      </c>
      <c r="D233" s="12" t="s">
        <v>9728</v>
      </c>
      <c r="E233" s="12" t="s">
        <v>1114</v>
      </c>
      <c r="F233" s="12" t="s">
        <v>851</v>
      </c>
      <c r="G233" s="12">
        <v>2015</v>
      </c>
      <c r="H233" s="70">
        <v>42334</v>
      </c>
      <c r="K233" s="12" t="s">
        <v>9729</v>
      </c>
    </row>
    <row r="234" spans="1:11" ht="15.75" customHeight="1">
      <c r="A234" s="12">
        <v>26602624</v>
      </c>
      <c r="B234" s="12" t="s">
        <v>9730</v>
      </c>
      <c r="C234" s="12" t="s">
        <v>9731</v>
      </c>
      <c r="D234" s="12" t="s">
        <v>9732</v>
      </c>
      <c r="E234" s="12" t="s">
        <v>9733</v>
      </c>
      <c r="F234" s="12" t="s">
        <v>851</v>
      </c>
      <c r="G234" s="12">
        <v>2015</v>
      </c>
      <c r="H234" s="70">
        <v>42334</v>
      </c>
      <c r="K234" s="12" t="s">
        <v>9734</v>
      </c>
    </row>
    <row r="235" spans="1:11" ht="15.75" customHeight="1">
      <c r="A235" s="12">
        <v>26699167</v>
      </c>
      <c r="B235" s="12" t="s">
        <v>9773</v>
      </c>
      <c r="C235" s="12" t="s">
        <v>9774</v>
      </c>
      <c r="D235" s="12" t="s">
        <v>9775</v>
      </c>
      <c r="E235" s="12" t="s">
        <v>850</v>
      </c>
      <c r="F235" s="12" t="s">
        <v>9776</v>
      </c>
      <c r="G235" s="12">
        <v>2015</v>
      </c>
      <c r="H235" s="70">
        <v>42363</v>
      </c>
      <c r="I235" s="12" t="s">
        <v>9777</v>
      </c>
      <c r="J235" s="12" t="s">
        <v>9778</v>
      </c>
      <c r="K235" s="12" t="s">
        <v>9779</v>
      </c>
    </row>
    <row r="236" spans="1:11" ht="15.75" customHeight="1">
      <c r="A236" s="12">
        <v>26386469</v>
      </c>
      <c r="B236" s="12" t="s">
        <v>9830</v>
      </c>
      <c r="C236" s="12" t="s">
        <v>9831</v>
      </c>
      <c r="D236" s="12" t="s">
        <v>9832</v>
      </c>
      <c r="E236" s="12" t="s">
        <v>9833</v>
      </c>
      <c r="F236" s="12" t="s">
        <v>6930</v>
      </c>
      <c r="G236" s="12">
        <v>2016</v>
      </c>
      <c r="H236" s="70">
        <v>42267</v>
      </c>
      <c r="I236" s="12" t="s">
        <v>9834</v>
      </c>
      <c r="K236" s="12" t="s">
        <v>9835</v>
      </c>
    </row>
    <row r="237" spans="1:11" ht="15.75" customHeight="1">
      <c r="A237" s="12">
        <v>26580416</v>
      </c>
      <c r="B237" s="12" t="s">
        <v>9865</v>
      </c>
      <c r="C237" s="12" t="s">
        <v>9866</v>
      </c>
      <c r="D237" s="12" t="s">
        <v>9867</v>
      </c>
      <c r="E237" s="12" t="s">
        <v>5583</v>
      </c>
      <c r="F237" s="12" t="s">
        <v>9868</v>
      </c>
      <c r="G237" s="12">
        <v>2016</v>
      </c>
      <c r="H237" s="70">
        <v>42327</v>
      </c>
      <c r="I237" s="12" t="s">
        <v>9869</v>
      </c>
      <c r="K237" s="12" t="s">
        <v>9870</v>
      </c>
    </row>
    <row r="238" spans="1:11" ht="15.75" customHeight="1">
      <c r="A238" s="12">
        <v>27144177</v>
      </c>
      <c r="B238" s="12" t="s">
        <v>9970</v>
      </c>
      <c r="C238" s="12" t="s">
        <v>9971</v>
      </c>
      <c r="D238" s="12" t="s">
        <v>9972</v>
      </c>
      <c r="E238" s="12" t="s">
        <v>9258</v>
      </c>
      <c r="F238" s="12" t="s">
        <v>2256</v>
      </c>
      <c r="G238" s="12">
        <v>2016</v>
      </c>
      <c r="H238" s="70">
        <v>42495</v>
      </c>
      <c r="I238" s="12" t="s">
        <v>9973</v>
      </c>
      <c r="K238" s="12" t="s">
        <v>9974</v>
      </c>
    </row>
    <row r="239" spans="1:11" ht="15.75" customHeight="1">
      <c r="A239" s="12">
        <v>27189090</v>
      </c>
      <c r="B239" s="12" t="s">
        <v>9980</v>
      </c>
      <c r="C239" s="12" t="s">
        <v>9981</v>
      </c>
      <c r="D239" s="12" t="s">
        <v>9982</v>
      </c>
      <c r="E239" s="12" t="s">
        <v>9983</v>
      </c>
      <c r="F239" s="12" t="s">
        <v>7634</v>
      </c>
      <c r="G239" s="12">
        <v>2016</v>
      </c>
      <c r="H239" s="70">
        <v>42509</v>
      </c>
    </row>
    <row r="240" spans="1:11" ht="15.75" customHeight="1">
      <c r="A240" s="12">
        <v>27218014</v>
      </c>
      <c r="B240" s="12" t="s">
        <v>9989</v>
      </c>
      <c r="C240" s="12" t="s">
        <v>9990</v>
      </c>
      <c r="D240" s="12" t="s">
        <v>9991</v>
      </c>
      <c r="E240" s="12" t="s">
        <v>9992</v>
      </c>
      <c r="F240" s="12" t="s">
        <v>9993</v>
      </c>
      <c r="G240" s="12">
        <v>2016</v>
      </c>
      <c r="H240" s="70">
        <v>42515</v>
      </c>
      <c r="I240" s="12" t="s">
        <v>9994</v>
      </c>
      <c r="K240" s="12" t="s">
        <v>9995</v>
      </c>
    </row>
    <row r="241" spans="1:11" ht="15.75" customHeight="1">
      <c r="A241" s="12">
        <v>27313440</v>
      </c>
      <c r="B241" s="12" t="s">
        <v>10003</v>
      </c>
      <c r="C241" s="12" t="s">
        <v>10004</v>
      </c>
      <c r="D241" s="12" t="s">
        <v>10005</v>
      </c>
      <c r="E241" s="12" t="s">
        <v>10006</v>
      </c>
      <c r="F241" s="12" t="s">
        <v>2454</v>
      </c>
      <c r="G241" s="12">
        <v>2016</v>
      </c>
      <c r="H241" s="70">
        <v>42539</v>
      </c>
      <c r="I241" s="12" t="s">
        <v>10007</v>
      </c>
      <c r="K241" s="12" t="s">
        <v>10008</v>
      </c>
    </row>
    <row r="242" spans="1:11" ht="15.75" customHeight="1">
      <c r="A242" s="12">
        <v>27366021</v>
      </c>
      <c r="B242" s="12" t="s">
        <v>10009</v>
      </c>
      <c r="C242" s="12" t="s">
        <v>10010</v>
      </c>
      <c r="D242" s="12" t="s">
        <v>10011</v>
      </c>
      <c r="E242" s="12" t="s">
        <v>1207</v>
      </c>
      <c r="F242" s="12" t="s">
        <v>2454</v>
      </c>
      <c r="G242" s="12">
        <v>2016</v>
      </c>
      <c r="H242" s="70">
        <v>42553</v>
      </c>
      <c r="I242" s="12" t="s">
        <v>10012</v>
      </c>
      <c r="K242" s="12" t="s">
        <v>10013</v>
      </c>
    </row>
    <row r="243" spans="1:11" ht="15.75" customHeight="1">
      <c r="A243" s="12">
        <v>27512795</v>
      </c>
      <c r="B243" s="12" t="s">
        <v>10025</v>
      </c>
      <c r="D243" s="12" t="s">
        <v>10026</v>
      </c>
      <c r="F243" s="12" t="s">
        <v>10025</v>
      </c>
      <c r="G243" s="12">
        <v>2016</v>
      </c>
      <c r="H243" s="70">
        <v>42370</v>
      </c>
    </row>
    <row r="244" spans="1:11" ht="15.75" customHeight="1">
      <c r="A244" s="12">
        <v>27559553</v>
      </c>
      <c r="B244" s="12" t="s">
        <v>10041</v>
      </c>
      <c r="D244" s="12" t="s">
        <v>10026</v>
      </c>
      <c r="F244" s="12" t="s">
        <v>10041</v>
      </c>
      <c r="G244" s="12">
        <v>2016</v>
      </c>
      <c r="H244" s="70">
        <v>42370</v>
      </c>
    </row>
    <row r="245" spans="1:11" ht="15.75" customHeight="1">
      <c r="A245" s="12">
        <v>27631046</v>
      </c>
      <c r="B245" s="12" t="s">
        <v>10048</v>
      </c>
      <c r="D245" s="12" t="s">
        <v>10026</v>
      </c>
      <c r="F245" s="12" t="s">
        <v>10048</v>
      </c>
      <c r="G245" s="12">
        <v>2016</v>
      </c>
      <c r="H245" s="70">
        <v>42370</v>
      </c>
    </row>
    <row r="246" spans="1:11" ht="15.75" customHeight="1">
      <c r="A246" s="12">
        <v>27672303</v>
      </c>
      <c r="B246" s="12" t="s">
        <v>10049</v>
      </c>
      <c r="C246" s="12" t="s">
        <v>10050</v>
      </c>
      <c r="D246" s="12" t="s">
        <v>10051</v>
      </c>
      <c r="E246" s="12" t="s">
        <v>10052</v>
      </c>
      <c r="F246" s="12" t="s">
        <v>2454</v>
      </c>
      <c r="G246" s="12">
        <v>2016</v>
      </c>
      <c r="H246" s="70">
        <v>42641</v>
      </c>
      <c r="I246" s="12" t="s">
        <v>10053</v>
      </c>
      <c r="K246" s="12" t="s">
        <v>10054</v>
      </c>
    </row>
    <row r="247" spans="1:11" ht="15.75" customHeight="1">
      <c r="A247" s="12">
        <v>27720012</v>
      </c>
      <c r="B247" s="12" t="s">
        <v>10055</v>
      </c>
      <c r="C247" s="12" t="s">
        <v>10056</v>
      </c>
      <c r="D247" s="12" t="s">
        <v>10057</v>
      </c>
      <c r="E247" s="12" t="s">
        <v>10058</v>
      </c>
      <c r="F247" s="12" t="s">
        <v>10059</v>
      </c>
      <c r="G247" s="12">
        <v>2016</v>
      </c>
      <c r="H247" s="70">
        <v>42654</v>
      </c>
      <c r="K247" s="12" t="s">
        <v>10060</v>
      </c>
    </row>
    <row r="248" spans="1:11" ht="15.75" customHeight="1">
      <c r="A248" s="12">
        <v>26729391</v>
      </c>
      <c r="B248" s="12" t="s">
        <v>10109</v>
      </c>
      <c r="C248" s="12" t="s">
        <v>10110</v>
      </c>
      <c r="D248" s="12" t="s">
        <v>10111</v>
      </c>
      <c r="E248" s="12" t="s">
        <v>10112</v>
      </c>
      <c r="F248" s="12" t="s">
        <v>204</v>
      </c>
      <c r="G248" s="12">
        <v>2016</v>
      </c>
      <c r="H248" s="70">
        <v>42375</v>
      </c>
      <c r="I248" s="12" t="s">
        <v>10113</v>
      </c>
      <c r="K248" s="12" t="s">
        <v>10114</v>
      </c>
    </row>
    <row r="249" spans="1:11" ht="15.75" customHeight="1">
      <c r="A249" s="12">
        <v>26774818</v>
      </c>
      <c r="B249" s="12" t="s">
        <v>10141</v>
      </c>
      <c r="C249" s="12" t="s">
        <v>10142</v>
      </c>
      <c r="D249" s="12" t="s">
        <v>10143</v>
      </c>
      <c r="E249" s="12" t="s">
        <v>10144</v>
      </c>
      <c r="F249" s="12" t="s">
        <v>8511</v>
      </c>
      <c r="G249" s="12">
        <v>2016</v>
      </c>
      <c r="H249" s="70">
        <v>42387</v>
      </c>
      <c r="I249" s="12" t="s">
        <v>10145</v>
      </c>
      <c r="K249" s="12" t="s">
        <v>10146</v>
      </c>
    </row>
    <row r="250" spans="1:11" ht="15.75" customHeight="1">
      <c r="A250" s="12">
        <v>26817815</v>
      </c>
      <c r="B250" s="12" t="s">
        <v>10184</v>
      </c>
      <c r="C250" s="12" t="s">
        <v>10185</v>
      </c>
      <c r="D250" s="12" t="s">
        <v>10186</v>
      </c>
      <c r="E250" s="12" t="s">
        <v>10187</v>
      </c>
      <c r="F250" s="12" t="s">
        <v>9331</v>
      </c>
      <c r="G250" s="12">
        <v>2016</v>
      </c>
      <c r="H250" s="70">
        <v>42398</v>
      </c>
      <c r="I250" s="12" t="s">
        <v>10188</v>
      </c>
      <c r="K250" s="12" t="s">
        <v>10189</v>
      </c>
    </row>
    <row r="251" spans="1:11" ht="15.75" customHeight="1">
      <c r="A251" s="12">
        <v>25580560</v>
      </c>
      <c r="B251" s="12" t="s">
        <v>10195</v>
      </c>
      <c r="C251" s="12" t="s">
        <v>10196</v>
      </c>
      <c r="D251" s="12" t="s">
        <v>10197</v>
      </c>
      <c r="E251" s="12" t="s">
        <v>10198</v>
      </c>
      <c r="F251" s="12" t="s">
        <v>10199</v>
      </c>
      <c r="G251" s="12">
        <v>2016</v>
      </c>
      <c r="H251" s="70">
        <v>42017</v>
      </c>
      <c r="I251" s="12" t="s">
        <v>10200</v>
      </c>
      <c r="K251" s="12" t="s">
        <v>10201</v>
      </c>
    </row>
    <row r="252" spans="1:11" ht="15.75" customHeight="1">
      <c r="A252" s="12">
        <v>26613554</v>
      </c>
      <c r="B252" s="12" t="s">
        <v>10282</v>
      </c>
      <c r="C252" s="12" t="s">
        <v>10283</v>
      </c>
      <c r="D252" s="12" t="s">
        <v>10284</v>
      </c>
      <c r="E252" s="12" t="s">
        <v>10285</v>
      </c>
      <c r="F252" s="12" t="s">
        <v>10286</v>
      </c>
      <c r="G252" s="12">
        <v>2016</v>
      </c>
      <c r="H252" s="70">
        <v>42336</v>
      </c>
      <c r="K252" s="12" t="s">
        <v>10287</v>
      </c>
    </row>
    <row r="253" spans="1:11" ht="15.75" customHeight="1">
      <c r="A253" s="12">
        <v>26658657</v>
      </c>
      <c r="B253" s="12" t="s">
        <v>10288</v>
      </c>
      <c r="C253" s="12" t="s">
        <v>10289</v>
      </c>
      <c r="D253" s="12" t="s">
        <v>10290</v>
      </c>
      <c r="E253" s="12" t="s">
        <v>10291</v>
      </c>
      <c r="F253" s="12" t="s">
        <v>2581</v>
      </c>
      <c r="G253" s="12">
        <v>2016</v>
      </c>
      <c r="H253" s="70">
        <v>42353</v>
      </c>
      <c r="K253" s="12" t="s">
        <v>10292</v>
      </c>
    </row>
    <row r="254" spans="1:11" ht="15.75" customHeight="1">
      <c r="A254" s="12">
        <v>26769308</v>
      </c>
      <c r="B254" s="12" t="s">
        <v>10325</v>
      </c>
      <c r="C254" s="12" t="s">
        <v>5539</v>
      </c>
      <c r="D254" s="12" t="s">
        <v>10326</v>
      </c>
      <c r="E254" s="12" t="s">
        <v>5541</v>
      </c>
      <c r="F254" s="12" t="s">
        <v>1478</v>
      </c>
      <c r="G254" s="12">
        <v>2016</v>
      </c>
      <c r="H254" s="70">
        <v>42385</v>
      </c>
      <c r="K254" s="12" t="s">
        <v>10327</v>
      </c>
    </row>
    <row r="255" spans="1:11" ht="15.75" customHeight="1">
      <c r="A255" s="12">
        <v>26771402</v>
      </c>
      <c r="B255" s="12" t="s">
        <v>10328</v>
      </c>
      <c r="C255" s="12" t="s">
        <v>10329</v>
      </c>
      <c r="D255" s="12" t="s">
        <v>10330</v>
      </c>
      <c r="E255" s="12" t="s">
        <v>10331</v>
      </c>
      <c r="F255" s="12" t="s">
        <v>128</v>
      </c>
      <c r="G255" s="12">
        <v>2016</v>
      </c>
      <c r="H255" s="70">
        <v>42385</v>
      </c>
      <c r="K255" s="12" t="s">
        <v>10332</v>
      </c>
    </row>
    <row r="256" spans="1:11" ht="15.75" customHeight="1">
      <c r="A256" s="12">
        <v>26779687</v>
      </c>
      <c r="B256" s="12" t="s">
        <v>10333</v>
      </c>
      <c r="C256" s="12" t="s">
        <v>10334</v>
      </c>
      <c r="D256" s="12" t="s">
        <v>10335</v>
      </c>
      <c r="E256" s="12" t="s">
        <v>10336</v>
      </c>
      <c r="F256" s="12" t="s">
        <v>128</v>
      </c>
      <c r="G256" s="12">
        <v>2016</v>
      </c>
      <c r="H256" s="70">
        <v>42388</v>
      </c>
      <c r="I256" s="12" t="s">
        <v>10337</v>
      </c>
      <c r="J256" s="12" t="s">
        <v>10338</v>
      </c>
      <c r="K256" s="12" t="s">
        <v>10339</v>
      </c>
    </row>
    <row r="257" spans="1:11" ht="15.75" customHeight="1">
      <c r="A257" s="12">
        <v>26842360</v>
      </c>
      <c r="B257" s="12" t="s">
        <v>10382</v>
      </c>
      <c r="C257" s="12" t="s">
        <v>10383</v>
      </c>
      <c r="D257" s="12" t="s">
        <v>10384</v>
      </c>
      <c r="E257" s="12" t="s">
        <v>10385</v>
      </c>
      <c r="F257" s="12" t="s">
        <v>392</v>
      </c>
      <c r="G257" s="12">
        <v>2016</v>
      </c>
      <c r="H257" s="70">
        <v>42405</v>
      </c>
      <c r="I257" s="12" t="s">
        <v>10386</v>
      </c>
      <c r="K257" s="12" t="s">
        <v>10387</v>
      </c>
    </row>
    <row r="258" spans="1:11" ht="15.75" customHeight="1">
      <c r="A258" s="12">
        <v>26860629</v>
      </c>
      <c r="B258" s="12" t="s">
        <v>7292</v>
      </c>
      <c r="C258" s="12" t="s">
        <v>10393</v>
      </c>
      <c r="D258" s="12" t="s">
        <v>10394</v>
      </c>
      <c r="E258" s="12" t="s">
        <v>10395</v>
      </c>
      <c r="F258" s="12" t="s">
        <v>5218</v>
      </c>
      <c r="G258" s="12">
        <v>2016</v>
      </c>
      <c r="H258" s="70">
        <v>42411</v>
      </c>
      <c r="I258" s="12" t="s">
        <v>10396</v>
      </c>
    </row>
    <row r="259" spans="1:11" ht="15.75" customHeight="1">
      <c r="A259" s="12">
        <v>26877884</v>
      </c>
      <c r="B259" s="12" t="s">
        <v>10409</v>
      </c>
      <c r="C259" s="12" t="s">
        <v>10410</v>
      </c>
      <c r="D259" s="12" t="s">
        <v>10411</v>
      </c>
      <c r="E259" s="12" t="s">
        <v>10412</v>
      </c>
      <c r="F259" s="12" t="s">
        <v>10413</v>
      </c>
      <c r="G259" s="12">
        <v>2016</v>
      </c>
      <c r="H259" s="70">
        <v>42416</v>
      </c>
      <c r="I259" s="12" t="s">
        <v>10414</v>
      </c>
      <c r="K259" s="12" t="s">
        <v>10415</v>
      </c>
    </row>
    <row r="260" spans="1:11" ht="15.75" customHeight="1">
      <c r="A260" s="12">
        <v>26733496</v>
      </c>
      <c r="B260" s="12" t="s">
        <v>10515</v>
      </c>
      <c r="C260" s="12" t="s">
        <v>10516</v>
      </c>
      <c r="D260" s="12" t="s">
        <v>10517</v>
      </c>
      <c r="E260" s="12" t="s">
        <v>10518</v>
      </c>
      <c r="F260" s="12" t="s">
        <v>2860</v>
      </c>
      <c r="G260" s="12">
        <v>2016</v>
      </c>
      <c r="H260" s="70">
        <v>42376</v>
      </c>
      <c r="K260" s="12" t="s">
        <v>10519</v>
      </c>
    </row>
    <row r="261" spans="1:11" ht="15.75" customHeight="1">
      <c r="A261" s="12">
        <v>27007215</v>
      </c>
      <c r="B261" s="12" t="s">
        <v>10549</v>
      </c>
      <c r="C261" s="12" t="s">
        <v>10550</v>
      </c>
      <c r="D261" s="12" t="s">
        <v>10551</v>
      </c>
      <c r="E261" s="12" t="s">
        <v>1163</v>
      </c>
      <c r="F261" s="12" t="s">
        <v>10552</v>
      </c>
      <c r="G261" s="12">
        <v>2016</v>
      </c>
      <c r="H261" s="70">
        <v>42453</v>
      </c>
      <c r="I261" s="12" t="s">
        <v>10553</v>
      </c>
      <c r="K261" s="12" t="s">
        <v>10554</v>
      </c>
    </row>
    <row r="262" spans="1:11" ht="15.75" customHeight="1">
      <c r="A262" s="12">
        <v>27043670</v>
      </c>
      <c r="B262" s="12" t="s">
        <v>10555</v>
      </c>
      <c r="C262" s="12" t="s">
        <v>10556</v>
      </c>
      <c r="D262" s="12" t="s">
        <v>10557</v>
      </c>
      <c r="E262" s="12" t="s">
        <v>6182</v>
      </c>
      <c r="F262" s="12" t="s">
        <v>10558</v>
      </c>
      <c r="G262" s="12">
        <v>2016</v>
      </c>
      <c r="H262" s="70">
        <v>42465</v>
      </c>
      <c r="I262" s="12" t="s">
        <v>10559</v>
      </c>
      <c r="K262" s="12" t="s">
        <v>10560</v>
      </c>
    </row>
    <row r="263" spans="1:11" ht="15.75" customHeight="1">
      <c r="A263" s="12">
        <v>27001608</v>
      </c>
      <c r="B263" s="12" t="s">
        <v>10623</v>
      </c>
      <c r="C263" s="12" t="s">
        <v>10624</v>
      </c>
      <c r="D263" s="12" t="s">
        <v>10625</v>
      </c>
      <c r="E263" s="12" t="s">
        <v>10626</v>
      </c>
      <c r="F263" s="12" t="s">
        <v>6115</v>
      </c>
      <c r="G263" s="12">
        <v>2016</v>
      </c>
      <c r="H263" s="70">
        <v>42452</v>
      </c>
      <c r="I263" s="12" t="s">
        <v>10627</v>
      </c>
      <c r="K263" s="12" t="s">
        <v>10628</v>
      </c>
    </row>
    <row r="264" spans="1:11" ht="15.75" customHeight="1">
      <c r="A264" s="12">
        <v>26787715</v>
      </c>
      <c r="B264" s="12" t="s">
        <v>10682</v>
      </c>
      <c r="C264" s="12" t="s">
        <v>10683</v>
      </c>
      <c r="D264" s="12" t="s">
        <v>10684</v>
      </c>
      <c r="E264" s="12" t="s">
        <v>652</v>
      </c>
      <c r="F264" s="12" t="s">
        <v>90</v>
      </c>
      <c r="G264" s="12">
        <v>2016</v>
      </c>
      <c r="H264" s="70">
        <v>42390</v>
      </c>
      <c r="I264" s="12" t="s">
        <v>10685</v>
      </c>
      <c r="K264" s="12" t="s">
        <v>10686</v>
      </c>
    </row>
    <row r="265" spans="1:11" ht="15.75" customHeight="1">
      <c r="A265" s="12">
        <v>27100764</v>
      </c>
      <c r="B265" s="12" t="s">
        <v>10868</v>
      </c>
      <c r="C265" s="12" t="s">
        <v>10869</v>
      </c>
      <c r="D265" s="12" t="s">
        <v>10870</v>
      </c>
      <c r="E265" s="12" t="s">
        <v>10871</v>
      </c>
      <c r="F265" s="12" t="s">
        <v>128</v>
      </c>
      <c r="G265" s="12">
        <v>2016</v>
      </c>
      <c r="H265" s="70">
        <v>42482</v>
      </c>
      <c r="K265" s="12" t="s">
        <v>10872</v>
      </c>
    </row>
    <row r="266" spans="1:11" ht="15.75" customHeight="1">
      <c r="A266" s="12">
        <v>27144573</v>
      </c>
      <c r="B266" s="12" t="s">
        <v>10908</v>
      </c>
      <c r="C266" s="12" t="s">
        <v>10909</v>
      </c>
      <c r="D266" s="12" t="s">
        <v>10910</v>
      </c>
      <c r="E266" s="12" t="s">
        <v>10911</v>
      </c>
      <c r="F266" s="12" t="s">
        <v>10912</v>
      </c>
      <c r="G266" s="12">
        <v>2016</v>
      </c>
      <c r="H266" s="70">
        <v>42495</v>
      </c>
      <c r="I266" s="12" t="s">
        <v>10913</v>
      </c>
      <c r="K266" s="12" t="s">
        <v>10914</v>
      </c>
    </row>
    <row r="267" spans="1:11" ht="15.75" customHeight="1">
      <c r="A267" s="12">
        <v>27108705</v>
      </c>
      <c r="B267" s="12" t="s">
        <v>11062</v>
      </c>
      <c r="C267" s="12" t="s">
        <v>11063</v>
      </c>
      <c r="D267" s="12" t="s">
        <v>11064</v>
      </c>
      <c r="E267" s="12" t="s">
        <v>11065</v>
      </c>
      <c r="F267" s="12" t="s">
        <v>3624</v>
      </c>
      <c r="G267" s="12">
        <v>2016</v>
      </c>
      <c r="H267" s="70">
        <v>42486</v>
      </c>
      <c r="I267" s="12" t="s">
        <v>11066</v>
      </c>
      <c r="J267" s="12" t="s">
        <v>11067</v>
      </c>
      <c r="K267" s="12" t="s">
        <v>11068</v>
      </c>
    </row>
    <row r="268" spans="1:11" ht="15.75" customHeight="1">
      <c r="A268" s="12">
        <v>27225257</v>
      </c>
      <c r="B268" s="12" t="s">
        <v>11099</v>
      </c>
      <c r="C268" s="12" t="s">
        <v>11100</v>
      </c>
      <c r="D268" s="12" t="s">
        <v>11101</v>
      </c>
      <c r="E268" s="12" t="s">
        <v>11102</v>
      </c>
      <c r="F268" s="12" t="s">
        <v>3227</v>
      </c>
      <c r="G268" s="12">
        <v>2016</v>
      </c>
      <c r="H268" s="70">
        <v>42517</v>
      </c>
      <c r="K268" s="12" t="s">
        <v>11103</v>
      </c>
    </row>
    <row r="269" spans="1:11" ht="15.75" customHeight="1">
      <c r="A269" s="12">
        <v>27105564</v>
      </c>
      <c r="B269" s="12" t="s">
        <v>11158</v>
      </c>
      <c r="C269" s="12" t="s">
        <v>11159</v>
      </c>
      <c r="D269" s="12" t="s">
        <v>11160</v>
      </c>
      <c r="E269" s="12" t="s">
        <v>2610</v>
      </c>
      <c r="F269" s="12" t="s">
        <v>353</v>
      </c>
      <c r="G269" s="12">
        <v>2016</v>
      </c>
      <c r="H269" s="70">
        <v>42484</v>
      </c>
      <c r="I269" s="12" t="s">
        <v>11161</v>
      </c>
      <c r="J269" s="12" t="s">
        <v>11162</v>
      </c>
      <c r="K269" s="12" t="s">
        <v>11163</v>
      </c>
    </row>
    <row r="270" spans="1:11" ht="15.75" customHeight="1">
      <c r="A270" s="12">
        <v>26908758</v>
      </c>
      <c r="B270" s="12" t="s">
        <v>11181</v>
      </c>
      <c r="C270" s="12" t="s">
        <v>11182</v>
      </c>
      <c r="D270" s="12" t="s">
        <v>11183</v>
      </c>
      <c r="E270" s="12" t="s">
        <v>11184</v>
      </c>
      <c r="F270" s="12" t="s">
        <v>1115</v>
      </c>
      <c r="G270" s="12">
        <v>2016</v>
      </c>
      <c r="H270" s="70">
        <v>42425</v>
      </c>
      <c r="I270" s="12" t="s">
        <v>11185</v>
      </c>
      <c r="K270" s="12" t="s">
        <v>11186</v>
      </c>
    </row>
    <row r="271" spans="1:11" ht="15.75" customHeight="1">
      <c r="A271" s="12">
        <v>27362788</v>
      </c>
      <c r="B271" s="12" t="s">
        <v>11211</v>
      </c>
      <c r="C271" s="12" t="s">
        <v>11212</v>
      </c>
      <c r="D271" s="12" t="s">
        <v>11213</v>
      </c>
      <c r="E271" s="12" t="s">
        <v>11214</v>
      </c>
      <c r="F271" s="12" t="s">
        <v>2168</v>
      </c>
      <c r="G271" s="12">
        <v>2016</v>
      </c>
      <c r="H271" s="70">
        <v>42552</v>
      </c>
      <c r="I271" s="12" t="s">
        <v>11215</v>
      </c>
      <c r="K271" s="12" t="s">
        <v>11216</v>
      </c>
    </row>
    <row r="272" spans="1:11" ht="15.75" customHeight="1">
      <c r="A272" s="12">
        <v>26350429</v>
      </c>
      <c r="B272" s="12" t="s">
        <v>11222</v>
      </c>
      <c r="C272" s="12" t="s">
        <v>11223</v>
      </c>
      <c r="D272" s="12" t="s">
        <v>11224</v>
      </c>
      <c r="E272" s="12" t="s">
        <v>11225</v>
      </c>
      <c r="F272" s="12" t="s">
        <v>11226</v>
      </c>
      <c r="G272" s="12">
        <v>2016</v>
      </c>
      <c r="H272" s="70">
        <v>42257</v>
      </c>
      <c r="K272" s="12" t="s">
        <v>11227</v>
      </c>
    </row>
    <row r="273" spans="1:11" ht="15.75" customHeight="1">
      <c r="A273" s="12">
        <v>27064452</v>
      </c>
      <c r="B273" s="12" t="s">
        <v>11272</v>
      </c>
      <c r="C273" s="12" t="s">
        <v>9057</v>
      </c>
      <c r="D273" s="12" t="s">
        <v>11273</v>
      </c>
      <c r="E273" s="12" t="s">
        <v>9059</v>
      </c>
      <c r="F273" s="12" t="s">
        <v>7516</v>
      </c>
      <c r="G273" s="12">
        <v>2016</v>
      </c>
      <c r="H273" s="70">
        <v>42472</v>
      </c>
      <c r="K273" s="12" t="s">
        <v>11274</v>
      </c>
    </row>
    <row r="274" spans="1:11" ht="15.75" customHeight="1">
      <c r="A274" s="12">
        <v>27322048</v>
      </c>
      <c r="B274" s="12" t="s">
        <v>11313</v>
      </c>
      <c r="C274" s="12" t="s">
        <v>11314</v>
      </c>
      <c r="D274" s="12" t="s">
        <v>11315</v>
      </c>
      <c r="E274" s="12" t="s">
        <v>11316</v>
      </c>
      <c r="F274" s="12" t="s">
        <v>128</v>
      </c>
      <c r="G274" s="12">
        <v>2016</v>
      </c>
      <c r="H274" s="70">
        <v>42542</v>
      </c>
      <c r="I274" s="12" t="s">
        <v>11317</v>
      </c>
      <c r="J274" s="12" t="s">
        <v>11318</v>
      </c>
      <c r="K274" s="12" t="s">
        <v>11319</v>
      </c>
    </row>
    <row r="275" spans="1:11" ht="15.75" customHeight="1">
      <c r="A275" s="12">
        <v>27412206</v>
      </c>
      <c r="B275" s="12" t="s">
        <v>11320</v>
      </c>
      <c r="C275" s="12" t="s">
        <v>11321</v>
      </c>
      <c r="D275" s="12" t="s">
        <v>11322</v>
      </c>
      <c r="E275" s="12" t="s">
        <v>11323</v>
      </c>
      <c r="F275" s="12" t="s">
        <v>11324</v>
      </c>
      <c r="G275" s="12">
        <v>2016</v>
      </c>
      <c r="H275" s="70">
        <v>42566</v>
      </c>
      <c r="I275" s="12" t="s">
        <v>11325</v>
      </c>
    </row>
    <row r="276" spans="1:11" ht="15.75" customHeight="1">
      <c r="A276" s="12">
        <v>26886234</v>
      </c>
      <c r="B276" s="12" t="s">
        <v>11418</v>
      </c>
      <c r="C276" s="12" t="s">
        <v>9002</v>
      </c>
      <c r="D276" s="12" t="s">
        <v>11419</v>
      </c>
      <c r="E276" s="12" t="s">
        <v>9004</v>
      </c>
      <c r="F276" s="12" t="s">
        <v>11420</v>
      </c>
      <c r="G276" s="12">
        <v>2016</v>
      </c>
      <c r="H276" s="70">
        <v>42418</v>
      </c>
      <c r="I276" s="12" t="s">
        <v>11421</v>
      </c>
      <c r="J276" s="12" t="s">
        <v>11422</v>
      </c>
      <c r="K276" s="12" t="s">
        <v>11423</v>
      </c>
    </row>
    <row r="277" spans="1:11" ht="15.75" customHeight="1">
      <c r="A277" s="12">
        <v>26938202</v>
      </c>
      <c r="B277" s="12" t="s">
        <v>11424</v>
      </c>
      <c r="C277" s="12" t="s">
        <v>6450</v>
      </c>
      <c r="D277" s="12" t="s">
        <v>11425</v>
      </c>
      <c r="E277" s="12" t="s">
        <v>273</v>
      </c>
      <c r="F277" s="12" t="s">
        <v>11426</v>
      </c>
      <c r="G277" s="12">
        <v>2016</v>
      </c>
      <c r="H277" s="70">
        <v>42433</v>
      </c>
      <c r="I277" s="12" t="s">
        <v>11427</v>
      </c>
      <c r="J277" s="12" t="s">
        <v>11428</v>
      </c>
      <c r="K277" s="12" t="s">
        <v>11429</v>
      </c>
    </row>
    <row r="278" spans="1:11" ht="15.75" customHeight="1">
      <c r="A278" s="12">
        <v>27091634</v>
      </c>
      <c r="B278" s="12" t="s">
        <v>11436</v>
      </c>
      <c r="C278" s="12" t="s">
        <v>11437</v>
      </c>
      <c r="D278" s="12" t="s">
        <v>11438</v>
      </c>
      <c r="E278" s="12" t="s">
        <v>11439</v>
      </c>
      <c r="F278" s="12" t="s">
        <v>11440</v>
      </c>
      <c r="G278" s="12">
        <v>2016</v>
      </c>
      <c r="H278" s="70">
        <v>42480</v>
      </c>
      <c r="K278" s="12" t="s">
        <v>11441</v>
      </c>
    </row>
    <row r="279" spans="1:11" ht="15.75" customHeight="1">
      <c r="A279" s="12">
        <v>27165786</v>
      </c>
      <c r="B279" s="12" t="s">
        <v>11449</v>
      </c>
      <c r="C279" s="12" t="s">
        <v>11450</v>
      </c>
      <c r="D279" s="12" t="s">
        <v>11451</v>
      </c>
      <c r="E279" s="12" t="s">
        <v>11452</v>
      </c>
      <c r="F279" s="12" t="s">
        <v>11453</v>
      </c>
      <c r="G279" s="12">
        <v>2016</v>
      </c>
      <c r="H279" s="70">
        <v>42502</v>
      </c>
      <c r="K279" s="12" t="s">
        <v>11454</v>
      </c>
    </row>
    <row r="280" spans="1:11" ht="15.75" customHeight="1">
      <c r="A280" s="12">
        <v>27483002</v>
      </c>
      <c r="B280" s="12" t="s">
        <v>11529</v>
      </c>
      <c r="C280" s="12" t="s">
        <v>11530</v>
      </c>
      <c r="D280" s="12" t="s">
        <v>11531</v>
      </c>
      <c r="E280" s="12" t="s">
        <v>11532</v>
      </c>
      <c r="F280" s="12" t="s">
        <v>2175</v>
      </c>
      <c r="G280" s="12">
        <v>2016</v>
      </c>
      <c r="H280" s="70">
        <v>42585</v>
      </c>
      <c r="I280" s="12" t="s">
        <v>11533</v>
      </c>
      <c r="K280" s="12" t="s">
        <v>11534</v>
      </c>
    </row>
    <row r="281" spans="1:11" ht="15.75" customHeight="1">
      <c r="A281" s="12">
        <v>27681919</v>
      </c>
      <c r="B281" s="12" t="s">
        <v>11541</v>
      </c>
      <c r="C281" s="12" t="s">
        <v>11542</v>
      </c>
      <c r="D281" s="12" t="s">
        <v>11543</v>
      </c>
      <c r="E281" s="12" t="s">
        <v>10112</v>
      </c>
      <c r="F281" s="12" t="s">
        <v>11544</v>
      </c>
      <c r="G281" s="12">
        <v>2016</v>
      </c>
      <c r="H281" s="70">
        <v>42643</v>
      </c>
      <c r="I281" s="12" t="s">
        <v>11545</v>
      </c>
      <c r="K281" s="12" t="s">
        <v>11546</v>
      </c>
    </row>
    <row r="282" spans="1:11" ht="15.75" customHeight="1">
      <c r="A282" s="12">
        <v>27681924</v>
      </c>
      <c r="B282" s="12" t="s">
        <v>11575</v>
      </c>
      <c r="C282" s="12" t="s">
        <v>5539</v>
      </c>
      <c r="D282" s="12" t="s">
        <v>11576</v>
      </c>
      <c r="E282" s="12" t="s">
        <v>5541</v>
      </c>
      <c r="F282" s="12" t="s">
        <v>11544</v>
      </c>
      <c r="G282" s="12">
        <v>2016</v>
      </c>
      <c r="H282" s="70">
        <v>42643</v>
      </c>
      <c r="I282" s="12" t="s">
        <v>11577</v>
      </c>
      <c r="K282" s="12" t="s">
        <v>11578</v>
      </c>
    </row>
    <row r="283" spans="1:11" ht="15.75" customHeight="1">
      <c r="A283" s="12">
        <v>27320172</v>
      </c>
      <c r="B283" s="12" t="s">
        <v>11684</v>
      </c>
      <c r="C283" s="12" t="s">
        <v>11685</v>
      </c>
      <c r="D283" s="12" t="s">
        <v>11686</v>
      </c>
      <c r="E283" s="12" t="s">
        <v>11687</v>
      </c>
      <c r="F283" s="12" t="s">
        <v>2725</v>
      </c>
      <c r="G283" s="12">
        <v>2016</v>
      </c>
      <c r="H283" s="70">
        <v>42542</v>
      </c>
      <c r="K283" s="12" t="s">
        <v>11688</v>
      </c>
    </row>
    <row r="284" spans="1:11" ht="15.75" customHeight="1">
      <c r="A284" s="12">
        <v>27703536</v>
      </c>
      <c r="B284" s="12" t="s">
        <v>11744</v>
      </c>
      <c r="C284" s="12" t="s">
        <v>11745</v>
      </c>
      <c r="D284" s="12" t="s">
        <v>11746</v>
      </c>
      <c r="E284" s="12" t="s">
        <v>11747</v>
      </c>
      <c r="F284" s="12" t="s">
        <v>11748</v>
      </c>
      <c r="G284" s="12">
        <v>2016</v>
      </c>
      <c r="H284" s="70">
        <v>42649</v>
      </c>
      <c r="I284" s="12" t="s">
        <v>11749</v>
      </c>
      <c r="K284" s="12" t="s">
        <v>11750</v>
      </c>
    </row>
    <row r="285" spans="1:11" ht="15.75" customHeight="1">
      <c r="A285" s="12">
        <v>27980376</v>
      </c>
      <c r="B285" s="12" t="s">
        <v>11751</v>
      </c>
      <c r="C285" s="12" t="s">
        <v>11752</v>
      </c>
      <c r="D285" s="12" t="s">
        <v>11753</v>
      </c>
      <c r="E285" s="12" t="s">
        <v>11754</v>
      </c>
      <c r="F285" s="12" t="s">
        <v>11755</v>
      </c>
      <c r="G285" s="12">
        <v>2016</v>
      </c>
      <c r="H285" s="70">
        <v>42721</v>
      </c>
      <c r="I285" s="12" t="s">
        <v>11756</v>
      </c>
    </row>
    <row r="286" spans="1:11" ht="15.75" customHeight="1">
      <c r="A286" s="12">
        <v>28357377</v>
      </c>
      <c r="B286" s="12" t="s">
        <v>11773</v>
      </c>
      <c r="C286" s="12" t="s">
        <v>11774</v>
      </c>
      <c r="D286" s="12" t="s">
        <v>11775</v>
      </c>
      <c r="E286" s="12" t="s">
        <v>11776</v>
      </c>
      <c r="F286" s="12" t="s">
        <v>11777</v>
      </c>
      <c r="G286" s="12">
        <v>2016</v>
      </c>
      <c r="H286" s="70">
        <v>42825</v>
      </c>
      <c r="I286" s="12" t="s">
        <v>11778</v>
      </c>
      <c r="K286" s="12" t="s">
        <v>11779</v>
      </c>
    </row>
    <row r="287" spans="1:11" ht="15.75" customHeight="1">
      <c r="A287" s="12">
        <v>27314179</v>
      </c>
      <c r="B287" s="12" t="s">
        <v>11791</v>
      </c>
      <c r="C287" s="12" t="s">
        <v>11792</v>
      </c>
      <c r="D287" s="12" t="s">
        <v>11793</v>
      </c>
      <c r="E287" s="12" t="s">
        <v>11794</v>
      </c>
      <c r="F287" s="12" t="s">
        <v>198</v>
      </c>
      <c r="G287" s="12">
        <v>2016</v>
      </c>
      <c r="H287" s="70">
        <v>42539</v>
      </c>
      <c r="K287" s="12" t="s">
        <v>11795</v>
      </c>
    </row>
    <row r="288" spans="1:11" ht="15.75" customHeight="1">
      <c r="A288" s="12">
        <v>27623210</v>
      </c>
      <c r="B288" s="12" t="s">
        <v>11803</v>
      </c>
      <c r="C288" s="12" t="s">
        <v>11804</v>
      </c>
      <c r="D288" s="12" t="s">
        <v>11805</v>
      </c>
      <c r="E288" s="12" t="s">
        <v>5740</v>
      </c>
      <c r="F288" s="12" t="s">
        <v>376</v>
      </c>
      <c r="G288" s="12">
        <v>2016</v>
      </c>
      <c r="H288" s="70">
        <v>42627</v>
      </c>
      <c r="I288" s="12" t="s">
        <v>11806</v>
      </c>
      <c r="K288" s="12" t="s">
        <v>11807</v>
      </c>
    </row>
    <row r="289" spans="1:11" ht="15.75" customHeight="1">
      <c r="A289" s="12">
        <v>27513890</v>
      </c>
      <c r="B289" s="12" t="s">
        <v>11913</v>
      </c>
      <c r="C289" s="12" t="s">
        <v>11914</v>
      </c>
      <c r="D289" s="12" t="s">
        <v>11915</v>
      </c>
      <c r="E289" s="12" t="s">
        <v>11916</v>
      </c>
      <c r="F289" s="12" t="s">
        <v>2867</v>
      </c>
      <c r="G289" s="12">
        <v>2016</v>
      </c>
      <c r="H289" s="70">
        <v>42594</v>
      </c>
      <c r="I289" s="12" t="s">
        <v>11917</v>
      </c>
      <c r="K289" s="12" t="s">
        <v>11918</v>
      </c>
    </row>
    <row r="290" spans="1:11" ht="15.75" customHeight="1">
      <c r="A290" s="12">
        <v>27534801</v>
      </c>
      <c r="B290" s="12" t="s">
        <v>11926</v>
      </c>
      <c r="C290" s="12" t="s">
        <v>11927</v>
      </c>
      <c r="D290" s="12" t="s">
        <v>11928</v>
      </c>
      <c r="E290" s="12" t="s">
        <v>3498</v>
      </c>
      <c r="F290" s="12" t="s">
        <v>11929</v>
      </c>
      <c r="G290" s="12">
        <v>2016</v>
      </c>
      <c r="H290" s="70">
        <v>42601</v>
      </c>
      <c r="K290" s="12" t="s">
        <v>11930</v>
      </c>
    </row>
    <row r="291" spans="1:11" ht="15.75" customHeight="1">
      <c r="A291" s="12">
        <v>28723470</v>
      </c>
      <c r="B291" s="12" t="s">
        <v>11991</v>
      </c>
      <c r="C291" s="12" t="s">
        <v>11992</v>
      </c>
      <c r="D291" s="12" t="s">
        <v>11993</v>
      </c>
      <c r="E291" s="12" t="s">
        <v>11994</v>
      </c>
      <c r="F291" s="12" t="s">
        <v>11995</v>
      </c>
      <c r="G291" s="12">
        <v>2016</v>
      </c>
      <c r="H291" s="70">
        <v>42937</v>
      </c>
      <c r="K291" s="12" t="s">
        <v>11996</v>
      </c>
    </row>
    <row r="292" spans="1:11" ht="15.75" customHeight="1">
      <c r="A292" s="12">
        <v>27706174</v>
      </c>
      <c r="B292" s="12" t="s">
        <v>12008</v>
      </c>
      <c r="C292" s="12" t="s">
        <v>12009</v>
      </c>
      <c r="D292" s="12" t="s">
        <v>12010</v>
      </c>
      <c r="E292" s="12" t="s">
        <v>12011</v>
      </c>
      <c r="F292" s="12" t="s">
        <v>2168</v>
      </c>
      <c r="G292" s="12">
        <v>2016</v>
      </c>
      <c r="H292" s="70">
        <v>42649</v>
      </c>
      <c r="I292" s="12" t="s">
        <v>12012</v>
      </c>
      <c r="K292" s="12" t="s">
        <v>12013</v>
      </c>
    </row>
    <row r="293" spans="1:11" ht="15.75" customHeight="1">
      <c r="A293" s="12">
        <v>27754314</v>
      </c>
      <c r="B293" s="12" t="s">
        <v>12030</v>
      </c>
      <c r="C293" s="12" t="s">
        <v>12031</v>
      </c>
      <c r="D293" s="12" t="s">
        <v>12032</v>
      </c>
      <c r="E293" s="12" t="s">
        <v>12033</v>
      </c>
      <c r="F293" s="12" t="s">
        <v>12034</v>
      </c>
      <c r="G293" s="12">
        <v>2016</v>
      </c>
      <c r="H293" s="70">
        <v>42662</v>
      </c>
      <c r="I293" s="12" t="s">
        <v>12035</v>
      </c>
      <c r="K293" s="12" t="s">
        <v>12036</v>
      </c>
    </row>
    <row r="294" spans="1:11" ht="15.75" customHeight="1">
      <c r="A294" s="12">
        <v>27754466</v>
      </c>
      <c r="B294" s="12" t="s">
        <v>12037</v>
      </c>
      <c r="C294" s="12" t="s">
        <v>12038</v>
      </c>
      <c r="D294" s="12" t="s">
        <v>12039</v>
      </c>
      <c r="E294" s="12" t="s">
        <v>12040</v>
      </c>
      <c r="F294" s="12" t="s">
        <v>11544</v>
      </c>
      <c r="G294" s="12">
        <v>2016</v>
      </c>
      <c r="H294" s="70">
        <v>42662</v>
      </c>
      <c r="I294" s="12" t="s">
        <v>12041</v>
      </c>
      <c r="K294" s="12" t="s">
        <v>12042</v>
      </c>
    </row>
    <row r="295" spans="1:11" ht="15.75" customHeight="1">
      <c r="A295" s="12">
        <v>27783678</v>
      </c>
      <c r="B295" s="12" t="s">
        <v>12055</v>
      </c>
      <c r="C295" s="12" t="s">
        <v>12056</v>
      </c>
      <c r="D295" s="12" t="s">
        <v>12057</v>
      </c>
      <c r="E295" s="12" t="s">
        <v>11532</v>
      </c>
      <c r="F295" s="12" t="s">
        <v>2175</v>
      </c>
      <c r="G295" s="12">
        <v>2016</v>
      </c>
      <c r="H295" s="70">
        <v>42670</v>
      </c>
      <c r="I295" s="12" t="s">
        <v>12058</v>
      </c>
      <c r="K295" s="12" t="s">
        <v>12059</v>
      </c>
    </row>
    <row r="296" spans="1:11" ht="15.75" customHeight="1">
      <c r="A296" s="12">
        <v>27480977</v>
      </c>
      <c r="B296" s="12" t="s">
        <v>12083</v>
      </c>
      <c r="C296" s="12" t="s">
        <v>12084</v>
      </c>
      <c r="D296" s="12" t="s">
        <v>12085</v>
      </c>
      <c r="E296" s="12" t="s">
        <v>12086</v>
      </c>
      <c r="F296" s="12" t="s">
        <v>12087</v>
      </c>
      <c r="G296" s="12">
        <v>2016</v>
      </c>
      <c r="H296" s="70">
        <v>42585</v>
      </c>
      <c r="I296" s="12" t="s">
        <v>12088</v>
      </c>
      <c r="J296" s="12" t="s">
        <v>12089</v>
      </c>
      <c r="K296" s="12" t="s">
        <v>12090</v>
      </c>
    </row>
    <row r="297" spans="1:11" ht="15.75" customHeight="1">
      <c r="A297" s="12">
        <v>27585214</v>
      </c>
      <c r="B297" s="12" t="s">
        <v>12100</v>
      </c>
      <c r="C297" s="12" t="s">
        <v>12101</v>
      </c>
      <c r="D297" s="12" t="s">
        <v>12102</v>
      </c>
      <c r="E297" s="12" t="s">
        <v>12103</v>
      </c>
      <c r="F297" s="12" t="s">
        <v>878</v>
      </c>
      <c r="G297" s="12">
        <v>2016</v>
      </c>
      <c r="H297" s="70">
        <v>42615</v>
      </c>
      <c r="K297" s="12" t="s">
        <v>12104</v>
      </c>
    </row>
    <row r="298" spans="1:11" ht="15.75" customHeight="1">
      <c r="A298" s="12">
        <v>27596147</v>
      </c>
      <c r="B298" s="12" t="s">
        <v>12105</v>
      </c>
      <c r="C298" s="12" t="s">
        <v>12106</v>
      </c>
      <c r="D298" s="12" t="s">
        <v>12107</v>
      </c>
      <c r="E298" s="12" t="s">
        <v>12108</v>
      </c>
      <c r="F298" s="12" t="s">
        <v>9408</v>
      </c>
      <c r="G298" s="12">
        <v>2016</v>
      </c>
      <c r="H298" s="70">
        <v>42620</v>
      </c>
      <c r="K298" s="12" t="s">
        <v>12109</v>
      </c>
    </row>
    <row r="299" spans="1:11" ht="15.75" customHeight="1">
      <c r="A299" s="12">
        <v>27929243</v>
      </c>
      <c r="B299" s="12" t="s">
        <v>12175</v>
      </c>
      <c r="C299" s="12" t="s">
        <v>12176</v>
      </c>
      <c r="D299" s="12" t="s">
        <v>12177</v>
      </c>
      <c r="E299" s="12" t="s">
        <v>12178</v>
      </c>
      <c r="F299" s="12" t="s">
        <v>348</v>
      </c>
      <c r="G299" s="12">
        <v>2016</v>
      </c>
      <c r="H299" s="70">
        <v>42713</v>
      </c>
    </row>
    <row r="300" spans="1:11" ht="15.75" customHeight="1">
      <c r="A300" s="12">
        <v>28201690</v>
      </c>
      <c r="B300" s="12" t="s">
        <v>12179</v>
      </c>
      <c r="C300" s="12" t="s">
        <v>12180</v>
      </c>
      <c r="D300" s="12" t="s">
        <v>12181</v>
      </c>
      <c r="E300" s="12" t="s">
        <v>9635</v>
      </c>
      <c r="F300" s="12" t="s">
        <v>12182</v>
      </c>
      <c r="G300" s="12">
        <v>2016</v>
      </c>
      <c r="H300" s="70">
        <v>42782</v>
      </c>
      <c r="I300" s="12" t="s">
        <v>12183</v>
      </c>
      <c r="K300" s="12" t="s">
        <v>12184</v>
      </c>
    </row>
    <row r="301" spans="1:11" ht="15.75" customHeight="1">
      <c r="A301" s="12">
        <v>27881530</v>
      </c>
      <c r="B301" s="12" t="s">
        <v>12216</v>
      </c>
      <c r="C301" s="12" t="s">
        <v>12217</v>
      </c>
      <c r="D301" s="12" t="s">
        <v>12218</v>
      </c>
      <c r="E301" s="12" t="s">
        <v>12219</v>
      </c>
      <c r="F301" s="12" t="s">
        <v>204</v>
      </c>
      <c r="G301" s="12">
        <v>2016</v>
      </c>
      <c r="H301" s="70">
        <v>42699</v>
      </c>
      <c r="I301" s="12" t="s">
        <v>12220</v>
      </c>
      <c r="K301" s="12" t="s">
        <v>12221</v>
      </c>
    </row>
    <row r="302" spans="1:11" ht="15.75" customHeight="1">
      <c r="A302" s="12">
        <v>27810130</v>
      </c>
      <c r="B302" s="12" t="s">
        <v>12297</v>
      </c>
      <c r="C302" s="12" t="s">
        <v>12298</v>
      </c>
      <c r="D302" s="12" t="s">
        <v>12299</v>
      </c>
      <c r="E302" s="12" t="s">
        <v>12300</v>
      </c>
      <c r="F302" s="12" t="s">
        <v>1919</v>
      </c>
      <c r="G302" s="12">
        <v>2016</v>
      </c>
      <c r="H302" s="70">
        <v>42679</v>
      </c>
      <c r="K302" s="12" t="s">
        <v>12301</v>
      </c>
    </row>
    <row r="303" spans="1:11" ht="15.75" customHeight="1">
      <c r="A303" s="12">
        <v>27820670</v>
      </c>
      <c r="B303" s="12" t="s">
        <v>12307</v>
      </c>
      <c r="C303" s="12" t="s">
        <v>12308</v>
      </c>
      <c r="D303" s="12" t="s">
        <v>12309</v>
      </c>
      <c r="E303" s="12" t="s">
        <v>12310</v>
      </c>
      <c r="F303" s="12" t="s">
        <v>5568</v>
      </c>
      <c r="G303" s="12">
        <v>2016</v>
      </c>
      <c r="H303" s="70">
        <v>42682</v>
      </c>
      <c r="I303" s="12" t="s">
        <v>12311</v>
      </c>
      <c r="J303" s="12" t="s">
        <v>12312</v>
      </c>
      <c r="K303" s="12" t="s">
        <v>12313</v>
      </c>
    </row>
    <row r="304" spans="1:11" ht="15.75" customHeight="1">
      <c r="A304" s="12">
        <v>27830198</v>
      </c>
      <c r="B304" s="12" t="s">
        <v>12314</v>
      </c>
      <c r="C304" s="12" t="s">
        <v>12315</v>
      </c>
      <c r="D304" s="12" t="s">
        <v>12316</v>
      </c>
      <c r="E304" s="12" t="s">
        <v>12317</v>
      </c>
      <c r="F304" s="12" t="s">
        <v>12318</v>
      </c>
      <c r="G304" s="12">
        <v>2016</v>
      </c>
      <c r="H304" s="70">
        <v>42685</v>
      </c>
      <c r="I304" s="12" t="s">
        <v>12319</v>
      </c>
      <c r="K304" s="12" t="s">
        <v>12320</v>
      </c>
    </row>
    <row r="305" spans="1:11" ht="15.75" customHeight="1">
      <c r="A305" s="12">
        <v>27997089</v>
      </c>
      <c r="B305" s="12" t="s">
        <v>12348</v>
      </c>
      <c r="C305" s="12" t="s">
        <v>12349</v>
      </c>
      <c r="D305" s="12" t="s">
        <v>12350</v>
      </c>
      <c r="E305" s="12" t="s">
        <v>12351</v>
      </c>
      <c r="F305" s="12" t="s">
        <v>12348</v>
      </c>
      <c r="G305" s="12">
        <v>2016</v>
      </c>
      <c r="H305" s="70">
        <v>42705</v>
      </c>
      <c r="K305" s="12" t="s">
        <v>12352</v>
      </c>
    </row>
    <row r="306" spans="1:11" ht="15.75" customHeight="1">
      <c r="A306" s="12">
        <v>27418355</v>
      </c>
      <c r="B306" s="12" t="s">
        <v>12414</v>
      </c>
      <c r="C306" s="12" t="s">
        <v>12415</v>
      </c>
      <c r="D306" s="12" t="s">
        <v>12416</v>
      </c>
      <c r="E306" s="12" t="s">
        <v>12417</v>
      </c>
      <c r="F306" s="12" t="s">
        <v>1471</v>
      </c>
      <c r="G306" s="12">
        <v>2017</v>
      </c>
      <c r="H306" s="70">
        <v>42567</v>
      </c>
      <c r="I306" s="12" t="s">
        <v>12418</v>
      </c>
      <c r="K306" s="12" t="s">
        <v>12419</v>
      </c>
    </row>
    <row r="307" spans="1:11" ht="15.75" customHeight="1">
      <c r="A307" s="12">
        <v>27981386</v>
      </c>
      <c r="B307" s="12" t="s">
        <v>12469</v>
      </c>
      <c r="C307" s="12" t="s">
        <v>12470</v>
      </c>
      <c r="D307" s="12" t="s">
        <v>12471</v>
      </c>
      <c r="E307" s="12" t="s">
        <v>12472</v>
      </c>
      <c r="F307" s="12" t="s">
        <v>1320</v>
      </c>
      <c r="G307" s="12">
        <v>2017</v>
      </c>
      <c r="H307" s="70">
        <v>42721</v>
      </c>
      <c r="K307" s="12" t="s">
        <v>12473</v>
      </c>
    </row>
    <row r="308" spans="1:11" ht="15.75" customHeight="1">
      <c r="A308" s="12">
        <v>27981387</v>
      </c>
      <c r="B308" s="12" t="s">
        <v>12474</v>
      </c>
      <c r="C308" s="12" t="s">
        <v>12470</v>
      </c>
      <c r="D308" s="12" t="s">
        <v>12475</v>
      </c>
      <c r="E308" s="12" t="s">
        <v>12472</v>
      </c>
      <c r="F308" s="12" t="s">
        <v>1320</v>
      </c>
      <c r="G308" s="12">
        <v>2017</v>
      </c>
      <c r="H308" s="70">
        <v>42721</v>
      </c>
      <c r="K308" s="12" t="s">
        <v>12476</v>
      </c>
    </row>
    <row r="309" spans="1:11" ht="15.75" customHeight="1">
      <c r="A309" s="12">
        <v>28007229</v>
      </c>
      <c r="B309" s="12" t="s">
        <v>12482</v>
      </c>
      <c r="C309" s="12" t="s">
        <v>12483</v>
      </c>
      <c r="D309" s="12" t="s">
        <v>12484</v>
      </c>
      <c r="E309" s="12" t="s">
        <v>12485</v>
      </c>
      <c r="F309" s="12" t="s">
        <v>679</v>
      </c>
      <c r="G309" s="12">
        <v>2017</v>
      </c>
      <c r="H309" s="70">
        <v>42728</v>
      </c>
      <c r="I309" s="12" t="s">
        <v>12486</v>
      </c>
      <c r="J309" s="12" t="s">
        <v>12487</v>
      </c>
      <c r="K309" s="12" t="s">
        <v>12488</v>
      </c>
    </row>
    <row r="310" spans="1:11" ht="15.75" customHeight="1">
      <c r="A310" s="12">
        <v>28303813</v>
      </c>
      <c r="B310" s="12" t="s">
        <v>12507</v>
      </c>
      <c r="C310" s="12" t="s">
        <v>12508</v>
      </c>
      <c r="D310" s="12" t="s">
        <v>12509</v>
      </c>
      <c r="E310" s="12" t="s">
        <v>11653</v>
      </c>
      <c r="F310" s="12" t="s">
        <v>2250</v>
      </c>
      <c r="G310" s="12">
        <v>2017</v>
      </c>
      <c r="H310" s="70">
        <v>42812</v>
      </c>
      <c r="K310" s="12" t="s">
        <v>12510</v>
      </c>
    </row>
    <row r="311" spans="1:11" ht="15.75" customHeight="1">
      <c r="A311" s="12">
        <v>28529959</v>
      </c>
      <c r="B311" s="12" t="s">
        <v>12531</v>
      </c>
      <c r="C311" s="12" t="s">
        <v>12532</v>
      </c>
      <c r="D311" s="12" t="s">
        <v>12533</v>
      </c>
      <c r="E311" s="12" t="s">
        <v>12534</v>
      </c>
      <c r="F311" s="12" t="s">
        <v>12535</v>
      </c>
      <c r="G311" s="12">
        <v>2017</v>
      </c>
      <c r="H311" s="70">
        <v>42878</v>
      </c>
      <c r="I311" s="12" t="s">
        <v>12536</v>
      </c>
      <c r="K311" s="12" t="s">
        <v>12537</v>
      </c>
    </row>
    <row r="312" spans="1:11" ht="15.75" customHeight="1">
      <c r="A312" s="12">
        <v>28638824</v>
      </c>
      <c r="B312" s="12" t="s">
        <v>12543</v>
      </c>
      <c r="C312" s="12" t="s">
        <v>12544</v>
      </c>
      <c r="D312" s="12" t="s">
        <v>12545</v>
      </c>
      <c r="E312" s="12" t="s">
        <v>6776</v>
      </c>
      <c r="F312" s="12" t="s">
        <v>2256</v>
      </c>
      <c r="G312" s="12">
        <v>2017</v>
      </c>
      <c r="H312" s="70">
        <v>42909</v>
      </c>
      <c r="I312" s="12" t="s">
        <v>12546</v>
      </c>
      <c r="K312" s="12" t="s">
        <v>12547</v>
      </c>
    </row>
    <row r="313" spans="1:11" ht="15.75" customHeight="1">
      <c r="A313" s="12">
        <v>28329470</v>
      </c>
      <c r="B313" s="12" t="s">
        <v>12667</v>
      </c>
      <c r="C313" s="12" t="s">
        <v>12668</v>
      </c>
      <c r="D313" s="12" t="s">
        <v>12669</v>
      </c>
      <c r="E313" s="12" t="s">
        <v>12670</v>
      </c>
      <c r="F313" s="12" t="s">
        <v>12671</v>
      </c>
      <c r="G313" s="12">
        <v>2017</v>
      </c>
      <c r="H313" s="70">
        <v>42817</v>
      </c>
    </row>
    <row r="314" spans="1:11" ht="15.75" customHeight="1">
      <c r="A314" s="12">
        <v>27712952</v>
      </c>
      <c r="B314" s="12" t="s">
        <v>12741</v>
      </c>
      <c r="C314" s="12" t="s">
        <v>6753</v>
      </c>
      <c r="D314" s="12" t="s">
        <v>12742</v>
      </c>
      <c r="E314" s="12" t="s">
        <v>6755</v>
      </c>
      <c r="F314" s="12" t="s">
        <v>2725</v>
      </c>
      <c r="G314" s="12">
        <v>2017</v>
      </c>
      <c r="H314" s="70">
        <v>42651</v>
      </c>
      <c r="I314" s="12" t="s">
        <v>12743</v>
      </c>
      <c r="J314" s="12" t="s">
        <v>12744</v>
      </c>
      <c r="K314" s="12" t="s">
        <v>12745</v>
      </c>
    </row>
    <row r="315" spans="1:11" ht="15.75" customHeight="1">
      <c r="A315" s="12">
        <v>27786615</v>
      </c>
      <c r="B315" s="12" t="s">
        <v>12752</v>
      </c>
      <c r="C315" s="12" t="s">
        <v>12490</v>
      </c>
      <c r="D315" s="12" t="s">
        <v>12753</v>
      </c>
      <c r="E315" s="12" t="s">
        <v>12492</v>
      </c>
      <c r="F315" s="12" t="s">
        <v>12754</v>
      </c>
      <c r="G315" s="12">
        <v>2017</v>
      </c>
      <c r="H315" s="70">
        <v>42671</v>
      </c>
      <c r="K315" s="12" t="s">
        <v>12755</v>
      </c>
    </row>
    <row r="316" spans="1:11" ht="15.75" customHeight="1">
      <c r="A316" s="12">
        <v>27922851</v>
      </c>
      <c r="B316" s="12" t="s">
        <v>12771</v>
      </c>
      <c r="C316" s="12" t="s">
        <v>12772</v>
      </c>
      <c r="D316" s="12" t="s">
        <v>12773</v>
      </c>
      <c r="E316" s="12" t="s">
        <v>2610</v>
      </c>
      <c r="F316" s="12" t="s">
        <v>2581</v>
      </c>
      <c r="G316" s="12">
        <v>2017</v>
      </c>
      <c r="H316" s="70">
        <v>42711</v>
      </c>
      <c r="I316" s="12" t="s">
        <v>12774</v>
      </c>
      <c r="K316" s="12" t="s">
        <v>12775</v>
      </c>
    </row>
    <row r="317" spans="1:11" ht="15.75" customHeight="1">
      <c r="A317" s="12">
        <v>28045107</v>
      </c>
      <c r="B317" s="12" t="s">
        <v>12781</v>
      </c>
      <c r="C317" s="12" t="s">
        <v>12782</v>
      </c>
      <c r="D317" s="12" t="s">
        <v>12783</v>
      </c>
      <c r="E317" s="12" t="s">
        <v>12784</v>
      </c>
      <c r="F317" s="12" t="s">
        <v>3624</v>
      </c>
      <c r="G317" s="12">
        <v>2017</v>
      </c>
      <c r="H317" s="70">
        <v>42739</v>
      </c>
      <c r="K317" s="12" t="s">
        <v>12785</v>
      </c>
    </row>
    <row r="318" spans="1:11" ht="15.75" customHeight="1">
      <c r="A318" s="12">
        <v>28345563</v>
      </c>
      <c r="B318" s="12" t="s">
        <v>12824</v>
      </c>
      <c r="C318" s="12" t="s">
        <v>12825</v>
      </c>
      <c r="D318" s="12" t="s">
        <v>12826</v>
      </c>
      <c r="E318" s="12" t="s">
        <v>12827</v>
      </c>
      <c r="F318" s="12" t="s">
        <v>12828</v>
      </c>
      <c r="G318" s="12">
        <v>2017</v>
      </c>
      <c r="H318" s="70">
        <v>42822</v>
      </c>
      <c r="I318" s="12" t="s">
        <v>12829</v>
      </c>
      <c r="K318" s="12" t="s">
        <v>12830</v>
      </c>
    </row>
    <row r="319" spans="1:11" ht="15.75" customHeight="1">
      <c r="A319" s="12">
        <v>28199392</v>
      </c>
      <c r="B319" s="12" t="s">
        <v>12892</v>
      </c>
      <c r="C319" s="12" t="s">
        <v>12893</v>
      </c>
      <c r="D319" s="12" t="s">
        <v>12894</v>
      </c>
      <c r="E319" s="12" t="s">
        <v>2795</v>
      </c>
      <c r="F319" s="12" t="s">
        <v>2168</v>
      </c>
      <c r="G319" s="12">
        <v>2017</v>
      </c>
      <c r="H319" s="70">
        <v>42782</v>
      </c>
      <c r="I319" s="12" t="s">
        <v>12895</v>
      </c>
      <c r="K319" s="12" t="s">
        <v>12896</v>
      </c>
    </row>
    <row r="320" spans="1:11" ht="15.75" customHeight="1">
      <c r="A320" s="12">
        <v>28225683</v>
      </c>
      <c r="B320" s="12" t="s">
        <v>12921</v>
      </c>
      <c r="C320" s="12" t="s">
        <v>3237</v>
      </c>
      <c r="D320" s="12" t="s">
        <v>12922</v>
      </c>
      <c r="E320" s="12" t="s">
        <v>921</v>
      </c>
      <c r="F320" s="12" t="s">
        <v>9776</v>
      </c>
      <c r="G320" s="12">
        <v>2017</v>
      </c>
      <c r="H320" s="70">
        <v>42789</v>
      </c>
      <c r="K320" s="12" t="s">
        <v>12923</v>
      </c>
    </row>
    <row r="321" spans="1:11" ht="15.75" customHeight="1">
      <c r="A321" s="12">
        <v>27154958</v>
      </c>
      <c r="B321" s="12" t="s">
        <v>12930</v>
      </c>
      <c r="C321" s="12" t="s">
        <v>12931</v>
      </c>
      <c r="D321" s="12" t="s">
        <v>12932</v>
      </c>
      <c r="E321" s="12" t="s">
        <v>12933</v>
      </c>
      <c r="F321" s="12" t="s">
        <v>725</v>
      </c>
      <c r="G321" s="12">
        <v>2017</v>
      </c>
      <c r="H321" s="70">
        <v>42498</v>
      </c>
      <c r="I321" s="12" t="s">
        <v>12934</v>
      </c>
      <c r="K321" s="12" t="s">
        <v>12935</v>
      </c>
    </row>
    <row r="322" spans="1:11" ht="15.75" customHeight="1">
      <c r="A322" s="12">
        <v>27627462</v>
      </c>
      <c r="B322" s="12" t="s">
        <v>12936</v>
      </c>
      <c r="C322" s="12" t="s">
        <v>12937</v>
      </c>
      <c r="D322" s="12" t="s">
        <v>12938</v>
      </c>
      <c r="E322" s="12" t="s">
        <v>1791</v>
      </c>
      <c r="F322" s="12" t="s">
        <v>12939</v>
      </c>
      <c r="G322" s="12">
        <v>2017</v>
      </c>
      <c r="H322" s="70">
        <v>42628</v>
      </c>
      <c r="K322" s="12" t="s">
        <v>12940</v>
      </c>
    </row>
    <row r="323" spans="1:11" ht="15.75" customHeight="1">
      <c r="A323" s="12">
        <v>27956455</v>
      </c>
      <c r="B323" s="12" t="s">
        <v>13070</v>
      </c>
      <c r="C323" s="12" t="s">
        <v>13071</v>
      </c>
      <c r="D323" s="12" t="s">
        <v>13072</v>
      </c>
      <c r="E323" s="12" t="s">
        <v>2174</v>
      </c>
      <c r="F323" s="12" t="s">
        <v>851</v>
      </c>
      <c r="G323" s="12">
        <v>2017</v>
      </c>
      <c r="H323" s="70">
        <v>42718</v>
      </c>
      <c r="K323" s="12" t="s">
        <v>13073</v>
      </c>
    </row>
    <row r="324" spans="1:11" ht="15.75" customHeight="1">
      <c r="A324" s="12">
        <v>28350806</v>
      </c>
      <c r="B324" s="12" t="s">
        <v>13091</v>
      </c>
      <c r="C324" s="12" t="s">
        <v>13092</v>
      </c>
      <c r="D324" s="12" t="s">
        <v>13093</v>
      </c>
      <c r="E324" s="12" t="s">
        <v>8744</v>
      </c>
      <c r="F324" s="12" t="s">
        <v>2168</v>
      </c>
      <c r="G324" s="12">
        <v>2017</v>
      </c>
      <c r="H324" s="70">
        <v>42823</v>
      </c>
      <c r="I324" s="12" t="s">
        <v>13094</v>
      </c>
      <c r="K324" s="12" t="s">
        <v>13095</v>
      </c>
    </row>
    <row r="325" spans="1:11" ht="15.75" customHeight="1">
      <c r="A325" s="12">
        <v>28350843</v>
      </c>
      <c r="B325" s="12" t="s">
        <v>13096</v>
      </c>
      <c r="C325" s="12" t="s">
        <v>13097</v>
      </c>
      <c r="D325" s="12" t="s">
        <v>13098</v>
      </c>
      <c r="E325" s="12" t="s">
        <v>13099</v>
      </c>
      <c r="F325" s="12" t="s">
        <v>2168</v>
      </c>
      <c r="G325" s="12">
        <v>2017</v>
      </c>
      <c r="H325" s="70">
        <v>42823</v>
      </c>
      <c r="I325" s="12" t="s">
        <v>13100</v>
      </c>
      <c r="K325" s="12" t="s">
        <v>13101</v>
      </c>
    </row>
    <row r="326" spans="1:11" ht="15.75" customHeight="1">
      <c r="A326" s="12">
        <v>28002109</v>
      </c>
      <c r="B326" s="12" t="s">
        <v>13124</v>
      </c>
      <c r="C326" s="12" t="s">
        <v>13125</v>
      </c>
      <c r="D326" s="12" t="s">
        <v>13126</v>
      </c>
      <c r="E326" s="12" t="s">
        <v>13127</v>
      </c>
      <c r="F326" s="12" t="s">
        <v>3157</v>
      </c>
      <c r="G326" s="12">
        <v>2017</v>
      </c>
      <c r="H326" s="70">
        <v>42726</v>
      </c>
      <c r="K326" s="12" t="s">
        <v>13128</v>
      </c>
    </row>
    <row r="327" spans="1:11" ht="15.75" customHeight="1">
      <c r="A327" s="12">
        <v>28282646</v>
      </c>
      <c r="B327" s="12" t="s">
        <v>13148</v>
      </c>
      <c r="C327" s="12" t="s">
        <v>13149</v>
      </c>
      <c r="D327" s="12" t="s">
        <v>13150</v>
      </c>
      <c r="E327" s="12" t="s">
        <v>13151</v>
      </c>
      <c r="F327" s="12" t="s">
        <v>128</v>
      </c>
      <c r="G327" s="12">
        <v>2017</v>
      </c>
      <c r="H327" s="70">
        <v>42805</v>
      </c>
      <c r="I327" s="12" t="s">
        <v>13152</v>
      </c>
      <c r="J327" s="12" t="s">
        <v>13153</v>
      </c>
      <c r="K327" s="12" t="s">
        <v>13154</v>
      </c>
    </row>
    <row r="328" spans="1:11" ht="15.75" customHeight="1">
      <c r="A328" s="12">
        <v>27835064</v>
      </c>
      <c r="B328" s="12" t="s">
        <v>13196</v>
      </c>
      <c r="C328" s="12" t="s">
        <v>13197</v>
      </c>
      <c r="D328" s="12" t="s">
        <v>13198</v>
      </c>
      <c r="E328" s="12" t="s">
        <v>13199</v>
      </c>
      <c r="F328" s="12" t="s">
        <v>4942</v>
      </c>
      <c r="G328" s="12">
        <v>2017</v>
      </c>
      <c r="H328" s="70">
        <v>42686</v>
      </c>
      <c r="I328" s="12" t="s">
        <v>13200</v>
      </c>
      <c r="K328" s="12" t="s">
        <v>13201</v>
      </c>
    </row>
    <row r="329" spans="1:11" ht="15.75" customHeight="1">
      <c r="A329" s="12">
        <v>28228394</v>
      </c>
      <c r="B329" s="12" t="s">
        <v>13219</v>
      </c>
      <c r="C329" s="12" t="s">
        <v>13220</v>
      </c>
      <c r="D329" s="12" t="s">
        <v>13221</v>
      </c>
      <c r="E329" s="12" t="s">
        <v>13222</v>
      </c>
      <c r="F329" s="12" t="s">
        <v>1690</v>
      </c>
      <c r="G329" s="12">
        <v>2017</v>
      </c>
      <c r="H329" s="70">
        <v>42790</v>
      </c>
      <c r="I329" s="12" t="s">
        <v>13223</v>
      </c>
      <c r="K329" s="12" t="s">
        <v>13224</v>
      </c>
    </row>
    <row r="330" spans="1:11" ht="15.75" customHeight="1">
      <c r="A330" s="12">
        <v>28436019</v>
      </c>
      <c r="B330" s="12" t="s">
        <v>13279</v>
      </c>
      <c r="C330" s="12" t="s">
        <v>13280</v>
      </c>
      <c r="D330" s="12" t="s">
        <v>13281</v>
      </c>
      <c r="E330" s="12" t="s">
        <v>13282</v>
      </c>
      <c r="F330" s="12" t="s">
        <v>376</v>
      </c>
      <c r="G330" s="12">
        <v>2017</v>
      </c>
      <c r="H330" s="70">
        <v>42850</v>
      </c>
      <c r="I330" s="12" t="s">
        <v>13283</v>
      </c>
      <c r="K330" s="12" t="s">
        <v>13284</v>
      </c>
    </row>
    <row r="331" spans="1:11" ht="15.75" customHeight="1">
      <c r="A331" s="12">
        <v>27793330</v>
      </c>
      <c r="B331" s="12" t="s">
        <v>13330</v>
      </c>
      <c r="C331" s="12" t="s">
        <v>13331</v>
      </c>
      <c r="D331" s="12" t="s">
        <v>13332</v>
      </c>
      <c r="E331" s="12" t="s">
        <v>13333</v>
      </c>
      <c r="F331" s="12" t="s">
        <v>13334</v>
      </c>
      <c r="G331" s="12">
        <v>2017</v>
      </c>
      <c r="H331" s="70">
        <v>42673</v>
      </c>
      <c r="K331" s="12" t="s">
        <v>13335</v>
      </c>
    </row>
    <row r="332" spans="1:11" ht="15.75" customHeight="1">
      <c r="A332" s="12">
        <v>28264910</v>
      </c>
      <c r="B332" s="12" t="s">
        <v>13370</v>
      </c>
      <c r="C332" s="12" t="s">
        <v>13371</v>
      </c>
      <c r="D332" s="12" t="s">
        <v>13372</v>
      </c>
      <c r="E332" s="12" t="s">
        <v>13373</v>
      </c>
      <c r="F332" s="12" t="s">
        <v>90</v>
      </c>
      <c r="G332" s="12">
        <v>2017</v>
      </c>
      <c r="H332" s="70">
        <v>42802</v>
      </c>
      <c r="I332" s="12" t="s">
        <v>13374</v>
      </c>
      <c r="K332" s="12" t="s">
        <v>13375</v>
      </c>
    </row>
    <row r="333" spans="1:11" ht="15.75" customHeight="1">
      <c r="A333" s="12">
        <v>28377422</v>
      </c>
      <c r="B333" s="12" t="s">
        <v>13376</v>
      </c>
      <c r="C333" s="12" t="s">
        <v>13377</v>
      </c>
      <c r="D333" s="12" t="s">
        <v>13378</v>
      </c>
      <c r="E333" s="12" t="s">
        <v>13379</v>
      </c>
      <c r="F333" s="12" t="s">
        <v>251</v>
      </c>
      <c r="G333" s="12">
        <v>2017</v>
      </c>
      <c r="H333" s="70">
        <v>42831</v>
      </c>
      <c r="K333" s="12" t="s">
        <v>13380</v>
      </c>
    </row>
    <row r="334" spans="1:11" ht="15.75" customHeight="1">
      <c r="A334" s="12">
        <v>28167140</v>
      </c>
      <c r="B334" s="12" t="s">
        <v>13588</v>
      </c>
      <c r="C334" s="12" t="s">
        <v>13589</v>
      </c>
      <c r="D334" s="12" t="s">
        <v>13590</v>
      </c>
      <c r="E334" s="12" t="s">
        <v>13591</v>
      </c>
      <c r="F334" s="12" t="s">
        <v>2556</v>
      </c>
      <c r="G334" s="12">
        <v>2017</v>
      </c>
      <c r="H334" s="70">
        <v>42774</v>
      </c>
      <c r="K334" s="12" t="s">
        <v>13592</v>
      </c>
    </row>
    <row r="335" spans="1:11" ht="15.75" customHeight="1">
      <c r="A335" s="12">
        <v>28306562</v>
      </c>
      <c r="B335" s="12" t="s">
        <v>13617</v>
      </c>
      <c r="C335" s="12" t="s">
        <v>13618</v>
      </c>
      <c r="D335" s="12" t="s">
        <v>13619</v>
      </c>
      <c r="E335" s="12" t="s">
        <v>13620</v>
      </c>
      <c r="F335" s="12" t="s">
        <v>2581</v>
      </c>
      <c r="G335" s="12">
        <v>2017</v>
      </c>
      <c r="H335" s="70">
        <v>42812</v>
      </c>
      <c r="K335" s="12" t="s">
        <v>13621</v>
      </c>
    </row>
    <row r="336" spans="1:11" ht="15.75" customHeight="1">
      <c r="A336" s="12">
        <v>28425774</v>
      </c>
      <c r="B336" s="12" t="s">
        <v>13645</v>
      </c>
      <c r="C336" s="12" t="s">
        <v>2830</v>
      </c>
      <c r="D336" s="12" t="s">
        <v>13646</v>
      </c>
      <c r="E336" s="12" t="s">
        <v>871</v>
      </c>
      <c r="F336" s="12" t="s">
        <v>2832</v>
      </c>
      <c r="G336" s="12">
        <v>2017</v>
      </c>
      <c r="H336" s="70">
        <v>42846</v>
      </c>
      <c r="K336" s="12" t="s">
        <v>13647</v>
      </c>
    </row>
    <row r="337" spans="1:11" ht="15.75" customHeight="1">
      <c r="A337" s="12">
        <v>28721112</v>
      </c>
      <c r="B337" s="12" t="s">
        <v>13781</v>
      </c>
      <c r="C337" s="12" t="s">
        <v>13782</v>
      </c>
      <c r="D337" s="12" t="s">
        <v>13783</v>
      </c>
      <c r="E337" s="12" t="s">
        <v>13784</v>
      </c>
      <c r="F337" s="12" t="s">
        <v>13785</v>
      </c>
      <c r="G337" s="12">
        <v>2017</v>
      </c>
      <c r="H337" s="70">
        <v>42936</v>
      </c>
      <c r="I337" s="12" t="s">
        <v>13786</v>
      </c>
      <c r="K337" s="12" t="s">
        <v>13787</v>
      </c>
    </row>
    <row r="338" spans="1:11" ht="15.75" customHeight="1">
      <c r="A338" s="12">
        <v>28662043</v>
      </c>
      <c r="B338" s="12" t="s">
        <v>13788</v>
      </c>
      <c r="C338" s="12" t="s">
        <v>13789</v>
      </c>
      <c r="D338" s="12" t="s">
        <v>13790</v>
      </c>
      <c r="E338" s="12" t="s">
        <v>6130</v>
      </c>
      <c r="F338" s="12" t="s">
        <v>2168</v>
      </c>
      <c r="G338" s="12">
        <v>2017</v>
      </c>
      <c r="H338" s="70">
        <v>42916</v>
      </c>
      <c r="I338" s="12" t="s">
        <v>13791</v>
      </c>
      <c r="K338" s="12" t="s">
        <v>13792</v>
      </c>
    </row>
    <row r="339" spans="1:11" ht="15.75" customHeight="1">
      <c r="A339" s="12">
        <v>28593794</v>
      </c>
      <c r="B339" s="12" t="s">
        <v>13858</v>
      </c>
      <c r="C339" s="12" t="s">
        <v>13859</v>
      </c>
      <c r="D339" s="12" t="s">
        <v>13860</v>
      </c>
      <c r="E339" s="12" t="s">
        <v>4518</v>
      </c>
      <c r="F339" s="12" t="s">
        <v>4078</v>
      </c>
      <c r="G339" s="12">
        <v>2017</v>
      </c>
      <c r="H339" s="70">
        <v>42895</v>
      </c>
      <c r="K339" s="12" t="s">
        <v>13861</v>
      </c>
    </row>
    <row r="340" spans="1:11" ht="15.75" customHeight="1">
      <c r="A340" s="12">
        <v>28608791</v>
      </c>
      <c r="B340" s="12" t="s">
        <v>13875</v>
      </c>
      <c r="C340" s="12" t="s">
        <v>13876</v>
      </c>
      <c r="D340" s="12" t="s">
        <v>13877</v>
      </c>
      <c r="E340" s="12" t="s">
        <v>5713</v>
      </c>
      <c r="F340" s="12" t="s">
        <v>128</v>
      </c>
      <c r="G340" s="12">
        <v>2017</v>
      </c>
      <c r="H340" s="70">
        <v>42900</v>
      </c>
      <c r="K340" s="12" t="s">
        <v>13878</v>
      </c>
    </row>
    <row r="341" spans="1:11" ht="15.75" customHeight="1">
      <c r="A341" s="12">
        <v>28717267</v>
      </c>
      <c r="B341" s="12" t="s">
        <v>13898</v>
      </c>
      <c r="C341" s="12" t="s">
        <v>13899</v>
      </c>
      <c r="D341" s="12" t="s">
        <v>13900</v>
      </c>
      <c r="E341" s="12" t="s">
        <v>13901</v>
      </c>
      <c r="F341" s="12" t="s">
        <v>13902</v>
      </c>
      <c r="G341" s="12">
        <v>2017</v>
      </c>
      <c r="H341" s="70">
        <v>42935</v>
      </c>
      <c r="I341" s="12" t="s">
        <v>13903</v>
      </c>
      <c r="K341" s="12" t="s">
        <v>13904</v>
      </c>
    </row>
    <row r="342" spans="1:11" ht="15.75" customHeight="1">
      <c r="A342" s="12">
        <v>28838074</v>
      </c>
      <c r="B342" s="12" t="s">
        <v>13987</v>
      </c>
      <c r="C342" s="12" t="s">
        <v>13988</v>
      </c>
      <c r="D342" s="12" t="s">
        <v>13989</v>
      </c>
      <c r="E342" s="12" t="s">
        <v>295</v>
      </c>
      <c r="F342" s="12" t="s">
        <v>1115</v>
      </c>
      <c r="G342" s="12">
        <v>2017</v>
      </c>
      <c r="H342" s="70">
        <v>42973</v>
      </c>
      <c r="I342" s="12" t="s">
        <v>13990</v>
      </c>
      <c r="K342" s="12" t="s">
        <v>13991</v>
      </c>
    </row>
    <row r="343" spans="1:11" ht="15.75" customHeight="1">
      <c r="A343" s="12">
        <v>28838077</v>
      </c>
      <c r="B343" s="12" t="s">
        <v>13992</v>
      </c>
      <c r="C343" s="12" t="s">
        <v>13993</v>
      </c>
      <c r="D343" s="12" t="s">
        <v>13994</v>
      </c>
      <c r="E343" s="12" t="s">
        <v>13995</v>
      </c>
      <c r="F343" s="12" t="s">
        <v>1115</v>
      </c>
      <c r="G343" s="12">
        <v>2017</v>
      </c>
      <c r="H343" s="70">
        <v>42973</v>
      </c>
      <c r="I343" s="12" t="s">
        <v>13996</v>
      </c>
      <c r="K343" s="12" t="s">
        <v>13997</v>
      </c>
    </row>
    <row r="344" spans="1:11" ht="15.75" customHeight="1">
      <c r="A344" s="12">
        <v>28838078</v>
      </c>
      <c r="B344" s="12" t="s">
        <v>13998</v>
      </c>
      <c r="C344" s="12" t="s">
        <v>13999</v>
      </c>
      <c r="D344" s="12" t="s">
        <v>14000</v>
      </c>
      <c r="E344" s="12" t="s">
        <v>921</v>
      </c>
      <c r="F344" s="12" t="s">
        <v>1115</v>
      </c>
      <c r="G344" s="12">
        <v>2017</v>
      </c>
      <c r="H344" s="70">
        <v>42973</v>
      </c>
      <c r="I344" s="12" t="s">
        <v>14001</v>
      </c>
      <c r="K344" s="12" t="s">
        <v>14002</v>
      </c>
    </row>
    <row r="345" spans="1:11" ht="15.75" customHeight="1">
      <c r="A345" s="12">
        <v>28582495</v>
      </c>
      <c r="B345" s="12" t="s">
        <v>14059</v>
      </c>
      <c r="C345" s="12" t="s">
        <v>14060</v>
      </c>
      <c r="D345" s="12" t="s">
        <v>14061</v>
      </c>
      <c r="E345" s="12" t="s">
        <v>14062</v>
      </c>
      <c r="F345" s="12" t="s">
        <v>2860</v>
      </c>
      <c r="G345" s="12">
        <v>2017</v>
      </c>
      <c r="H345" s="70">
        <v>42892</v>
      </c>
      <c r="I345" s="12" t="s">
        <v>14063</v>
      </c>
      <c r="K345" s="12" t="s">
        <v>14064</v>
      </c>
    </row>
    <row r="346" spans="1:11" ht="15.75" customHeight="1">
      <c r="A346" s="12">
        <v>28475737</v>
      </c>
      <c r="B346" s="12" t="s">
        <v>14083</v>
      </c>
      <c r="C346" s="12" t="s">
        <v>14084</v>
      </c>
      <c r="D346" s="12" t="s">
        <v>14085</v>
      </c>
      <c r="E346" s="12" t="s">
        <v>14086</v>
      </c>
      <c r="F346" s="12" t="s">
        <v>11453</v>
      </c>
      <c r="G346" s="12">
        <v>2017</v>
      </c>
      <c r="H346" s="70">
        <v>42861</v>
      </c>
      <c r="K346" s="12" t="s">
        <v>14087</v>
      </c>
    </row>
    <row r="347" spans="1:11" ht="15.75" customHeight="1">
      <c r="A347" s="12">
        <v>28912770</v>
      </c>
      <c r="B347" s="12" t="s">
        <v>14166</v>
      </c>
      <c r="C347" s="12" t="s">
        <v>14167</v>
      </c>
      <c r="D347" s="12" t="s">
        <v>14168</v>
      </c>
      <c r="E347" s="12" t="s">
        <v>14169</v>
      </c>
      <c r="F347" s="12" t="s">
        <v>566</v>
      </c>
      <c r="G347" s="12">
        <v>2017</v>
      </c>
      <c r="H347" s="70">
        <v>42994</v>
      </c>
      <c r="I347" s="12" t="s">
        <v>14170</v>
      </c>
      <c r="K347" s="12" t="s">
        <v>14171</v>
      </c>
    </row>
    <row r="348" spans="1:11" ht="15.75" customHeight="1">
      <c r="A348" s="12">
        <v>28951853</v>
      </c>
      <c r="B348" s="12" t="s">
        <v>14302</v>
      </c>
      <c r="C348" s="12" t="s">
        <v>14303</v>
      </c>
      <c r="D348" s="12" t="s">
        <v>14304</v>
      </c>
      <c r="E348" s="12" t="s">
        <v>14305</v>
      </c>
      <c r="F348" s="12" t="s">
        <v>559</v>
      </c>
      <c r="G348" s="12">
        <v>2017</v>
      </c>
      <c r="H348" s="70">
        <v>43006</v>
      </c>
      <c r="I348" s="12" t="s">
        <v>14306</v>
      </c>
      <c r="K348" s="12" t="s">
        <v>14307</v>
      </c>
    </row>
    <row r="349" spans="1:11" ht="15.75" customHeight="1">
      <c r="A349" s="12">
        <v>30234930</v>
      </c>
      <c r="B349" s="12" t="s">
        <v>14348</v>
      </c>
      <c r="C349" s="12" t="s">
        <v>14349</v>
      </c>
      <c r="D349" s="12" t="s">
        <v>14350</v>
      </c>
      <c r="E349" s="12" t="s">
        <v>14351</v>
      </c>
      <c r="F349" s="12" t="s">
        <v>14348</v>
      </c>
      <c r="G349" s="12">
        <v>2017</v>
      </c>
      <c r="H349" s="70">
        <v>42999</v>
      </c>
    </row>
    <row r="350" spans="1:11" ht="15.75" customHeight="1">
      <c r="A350" s="12">
        <v>28937705</v>
      </c>
      <c r="B350" s="12" t="s">
        <v>14352</v>
      </c>
      <c r="C350" s="12" t="s">
        <v>14353</v>
      </c>
      <c r="D350" s="12" t="s">
        <v>14354</v>
      </c>
      <c r="E350" s="12" t="s">
        <v>14355</v>
      </c>
      <c r="F350" s="12" t="s">
        <v>376</v>
      </c>
      <c r="G350" s="12">
        <v>2017</v>
      </c>
      <c r="H350" s="70">
        <v>43001</v>
      </c>
      <c r="I350" s="12" t="s">
        <v>14356</v>
      </c>
      <c r="K350" s="12" t="s">
        <v>14357</v>
      </c>
    </row>
    <row r="351" spans="1:11" ht="15.75" customHeight="1">
      <c r="A351" s="12">
        <v>28830072</v>
      </c>
      <c r="B351" s="12" t="s">
        <v>14374</v>
      </c>
      <c r="C351" s="12" t="s">
        <v>14375</v>
      </c>
      <c r="D351" s="12" t="s">
        <v>14376</v>
      </c>
      <c r="E351" s="12" t="s">
        <v>3468</v>
      </c>
      <c r="F351" s="12" t="s">
        <v>2860</v>
      </c>
      <c r="G351" s="12">
        <v>2017</v>
      </c>
      <c r="H351" s="70">
        <v>42971</v>
      </c>
      <c r="K351" s="12" t="s">
        <v>14377</v>
      </c>
    </row>
    <row r="352" spans="1:11" ht="15.75" customHeight="1">
      <c r="A352" s="12">
        <v>28878094</v>
      </c>
      <c r="B352" s="12" t="s">
        <v>14459</v>
      </c>
      <c r="C352" s="12" t="s">
        <v>14460</v>
      </c>
      <c r="D352" s="12" t="s">
        <v>14461</v>
      </c>
      <c r="E352" s="12" t="s">
        <v>4327</v>
      </c>
      <c r="F352" s="12" t="s">
        <v>14462</v>
      </c>
      <c r="G352" s="12">
        <v>2017</v>
      </c>
      <c r="H352" s="70">
        <v>42986</v>
      </c>
      <c r="K352" s="12" t="s">
        <v>14463</v>
      </c>
    </row>
    <row r="353" spans="1:11" ht="15.75" customHeight="1">
      <c r="A353" s="12">
        <v>28835360</v>
      </c>
      <c r="B353" s="12" t="s">
        <v>14493</v>
      </c>
      <c r="C353" s="12" t="s">
        <v>14494</v>
      </c>
      <c r="D353" s="12" t="s">
        <v>14495</v>
      </c>
      <c r="E353" s="12" t="s">
        <v>14496</v>
      </c>
      <c r="F353" s="12" t="s">
        <v>1690</v>
      </c>
      <c r="G353" s="12">
        <v>2017</v>
      </c>
      <c r="H353" s="70">
        <v>42972</v>
      </c>
      <c r="I353" s="12" t="s">
        <v>14497</v>
      </c>
      <c r="K353" s="12" t="s">
        <v>14498</v>
      </c>
    </row>
    <row r="354" spans="1:11" ht="15.75" customHeight="1">
      <c r="A354" s="12">
        <v>28639162</v>
      </c>
      <c r="B354" s="12" t="s">
        <v>14588</v>
      </c>
      <c r="C354" s="12" t="s">
        <v>14589</v>
      </c>
      <c r="D354" s="12" t="s">
        <v>14590</v>
      </c>
      <c r="E354" s="12" t="s">
        <v>14591</v>
      </c>
      <c r="F354" s="12" t="s">
        <v>1276</v>
      </c>
      <c r="G354" s="12">
        <v>2017</v>
      </c>
      <c r="H354" s="70">
        <v>42909</v>
      </c>
      <c r="I354" s="12" t="s">
        <v>14592</v>
      </c>
      <c r="K354" s="12" t="s">
        <v>14593</v>
      </c>
    </row>
    <row r="355" spans="1:11" ht="15.75" customHeight="1">
      <c r="A355" s="12">
        <v>29132441</v>
      </c>
      <c r="B355" s="12" t="s">
        <v>14727</v>
      </c>
      <c r="C355" s="12" t="s">
        <v>14728</v>
      </c>
      <c r="D355" s="12" t="s">
        <v>14729</v>
      </c>
      <c r="E355" s="12" t="s">
        <v>14730</v>
      </c>
      <c r="F355" s="12" t="s">
        <v>14731</v>
      </c>
      <c r="G355" s="12">
        <v>2017</v>
      </c>
      <c r="H355" s="70">
        <v>43054</v>
      </c>
      <c r="I355" s="12" t="s">
        <v>14732</v>
      </c>
      <c r="K355" s="12" t="s">
        <v>14733</v>
      </c>
    </row>
    <row r="356" spans="1:11" ht="15.75" customHeight="1">
      <c r="A356" s="12">
        <v>29225789</v>
      </c>
      <c r="B356" s="12" t="s">
        <v>14777</v>
      </c>
      <c r="C356" s="12" t="s">
        <v>14778</v>
      </c>
      <c r="D356" s="12" t="s">
        <v>14779</v>
      </c>
      <c r="E356" s="12" t="s">
        <v>13438</v>
      </c>
      <c r="F356" s="12" t="s">
        <v>14780</v>
      </c>
      <c r="G356" s="12">
        <v>2017</v>
      </c>
      <c r="H356" s="70">
        <v>43081</v>
      </c>
      <c r="I356" s="12" t="s">
        <v>14781</v>
      </c>
      <c r="K356" s="12" t="s">
        <v>14782</v>
      </c>
    </row>
    <row r="357" spans="1:11" ht="15.75" customHeight="1">
      <c r="A357" s="12">
        <v>28914654</v>
      </c>
      <c r="B357" s="12" t="s">
        <v>14845</v>
      </c>
      <c r="C357" s="12" t="s">
        <v>14846</v>
      </c>
      <c r="D357" s="12" t="s">
        <v>14847</v>
      </c>
      <c r="E357" s="12" t="s">
        <v>14848</v>
      </c>
      <c r="F357" s="12" t="s">
        <v>14849</v>
      </c>
      <c r="G357" s="12">
        <v>2017</v>
      </c>
      <c r="H357" s="70">
        <v>42994</v>
      </c>
      <c r="K357" s="12" t="s">
        <v>14850</v>
      </c>
    </row>
    <row r="358" spans="1:11" ht="15.75" customHeight="1">
      <c r="A358" s="12">
        <v>29223960</v>
      </c>
      <c r="B358" s="12" t="s">
        <v>14899</v>
      </c>
      <c r="C358" s="12" t="s">
        <v>14900</v>
      </c>
      <c r="D358" s="12" t="s">
        <v>14901</v>
      </c>
      <c r="E358" s="12" t="s">
        <v>14902</v>
      </c>
      <c r="F358" s="12" t="s">
        <v>251</v>
      </c>
      <c r="G358" s="12">
        <v>2017</v>
      </c>
      <c r="H358" s="70">
        <v>43080</v>
      </c>
      <c r="K358" s="12" t="s">
        <v>14903</v>
      </c>
    </row>
    <row r="359" spans="1:11" ht="15.75" customHeight="1">
      <c r="A359" s="12">
        <v>29376609</v>
      </c>
      <c r="B359" s="12" t="s">
        <v>14926</v>
      </c>
      <c r="C359" s="12" t="s">
        <v>14927</v>
      </c>
      <c r="D359" s="12" t="s">
        <v>14928</v>
      </c>
      <c r="E359" s="12" t="s">
        <v>14929</v>
      </c>
      <c r="F359" s="12" t="s">
        <v>4854</v>
      </c>
      <c r="G359" s="12">
        <v>2017</v>
      </c>
      <c r="H359" s="70">
        <v>43130</v>
      </c>
    </row>
    <row r="360" spans="1:11" ht="15.75" customHeight="1">
      <c r="A360" s="12">
        <v>29284768</v>
      </c>
      <c r="B360" s="12" t="s">
        <v>15040</v>
      </c>
      <c r="C360" s="12" t="s">
        <v>15041</v>
      </c>
      <c r="D360" s="12" t="s">
        <v>15042</v>
      </c>
      <c r="E360" s="12" t="s">
        <v>15043</v>
      </c>
      <c r="F360" s="12" t="s">
        <v>15044</v>
      </c>
      <c r="G360" s="12">
        <v>2017</v>
      </c>
      <c r="H360" s="70">
        <v>43099</v>
      </c>
      <c r="I360" s="12" t="s">
        <v>15045</v>
      </c>
      <c r="K360" s="12" t="s">
        <v>15046</v>
      </c>
    </row>
    <row r="361" spans="1:11" ht="15.75" customHeight="1">
      <c r="A361" s="12">
        <v>27033698</v>
      </c>
      <c r="B361" s="12" t="s">
        <v>15052</v>
      </c>
      <c r="C361" s="12" t="s">
        <v>15053</v>
      </c>
      <c r="D361" s="12" t="s">
        <v>15054</v>
      </c>
      <c r="E361" s="12" t="s">
        <v>14525</v>
      </c>
      <c r="F361" s="12" t="s">
        <v>15055</v>
      </c>
      <c r="G361" s="12">
        <v>2018</v>
      </c>
      <c r="H361" s="70">
        <v>42462</v>
      </c>
      <c r="K361" s="12" t="s">
        <v>15056</v>
      </c>
    </row>
    <row r="362" spans="1:11" ht="15.75" customHeight="1">
      <c r="A362" s="12">
        <v>27197644</v>
      </c>
      <c r="B362" s="12" t="s">
        <v>15057</v>
      </c>
      <c r="C362" s="12" t="s">
        <v>15058</v>
      </c>
      <c r="D362" s="12" t="s">
        <v>15059</v>
      </c>
      <c r="E362" s="12" t="s">
        <v>15060</v>
      </c>
      <c r="F362" s="12" t="s">
        <v>15055</v>
      </c>
      <c r="G362" s="12">
        <v>2018</v>
      </c>
      <c r="H362" s="70">
        <v>42511</v>
      </c>
      <c r="K362" s="12" t="s">
        <v>15061</v>
      </c>
    </row>
    <row r="363" spans="1:11" ht="15.75" customHeight="1">
      <c r="A363" s="12">
        <v>27370345</v>
      </c>
      <c r="B363" s="12" t="s">
        <v>15062</v>
      </c>
      <c r="C363" s="12" t="s">
        <v>15063</v>
      </c>
      <c r="D363" s="12" t="s">
        <v>15064</v>
      </c>
      <c r="E363" s="12" t="s">
        <v>15065</v>
      </c>
      <c r="F363" s="12" t="s">
        <v>15055</v>
      </c>
      <c r="G363" s="12">
        <v>2018</v>
      </c>
      <c r="H363" s="70">
        <v>42554</v>
      </c>
      <c r="K363" s="12" t="s">
        <v>15066</v>
      </c>
    </row>
    <row r="364" spans="1:11" ht="15.75" customHeight="1">
      <c r="A364" s="12">
        <v>27370346</v>
      </c>
      <c r="B364" s="12" t="s">
        <v>15067</v>
      </c>
      <c r="C364" s="12" t="s">
        <v>15068</v>
      </c>
      <c r="D364" s="12" t="s">
        <v>15069</v>
      </c>
      <c r="E364" s="12" t="s">
        <v>15070</v>
      </c>
      <c r="F364" s="12" t="s">
        <v>15055</v>
      </c>
      <c r="G364" s="12">
        <v>2018</v>
      </c>
      <c r="H364" s="70">
        <v>42554</v>
      </c>
      <c r="I364" s="12" t="s">
        <v>15071</v>
      </c>
      <c r="J364" s="12" t="s">
        <v>15072</v>
      </c>
      <c r="K364" s="12" t="s">
        <v>15073</v>
      </c>
    </row>
    <row r="365" spans="1:11" ht="15.75" customHeight="1">
      <c r="A365" s="12">
        <v>28784332</v>
      </c>
      <c r="B365" s="12" t="s">
        <v>15085</v>
      </c>
      <c r="C365" s="12" t="s">
        <v>15086</v>
      </c>
      <c r="D365" s="12" t="s">
        <v>15087</v>
      </c>
      <c r="E365" s="12" t="s">
        <v>15088</v>
      </c>
      <c r="F365" s="12" t="s">
        <v>4489</v>
      </c>
      <c r="G365" s="12">
        <v>2018</v>
      </c>
      <c r="H365" s="70">
        <v>42956</v>
      </c>
      <c r="K365" s="12" t="s">
        <v>15089</v>
      </c>
    </row>
    <row r="366" spans="1:11" ht="15.75" customHeight="1">
      <c r="A366" s="12">
        <v>28864236</v>
      </c>
      <c r="B366" s="12" t="s">
        <v>15090</v>
      </c>
      <c r="C366" s="12" t="s">
        <v>15091</v>
      </c>
      <c r="D366" s="12" t="s">
        <v>15092</v>
      </c>
      <c r="E366" s="12" t="s">
        <v>15093</v>
      </c>
      <c r="F366" s="12" t="s">
        <v>4489</v>
      </c>
      <c r="G366" s="12">
        <v>2018</v>
      </c>
      <c r="H366" s="70">
        <v>42981</v>
      </c>
      <c r="K366" s="12" t="s">
        <v>15094</v>
      </c>
    </row>
    <row r="367" spans="1:11" ht="15.75" customHeight="1">
      <c r="A367" s="12">
        <v>28930567</v>
      </c>
      <c r="B367" s="12" t="s">
        <v>15102</v>
      </c>
      <c r="C367" s="12" t="s">
        <v>15103</v>
      </c>
      <c r="D367" s="12" t="s">
        <v>15104</v>
      </c>
      <c r="E367" s="12" t="s">
        <v>15105</v>
      </c>
      <c r="F367" s="12" t="s">
        <v>15106</v>
      </c>
      <c r="G367" s="12">
        <v>2018</v>
      </c>
      <c r="H367" s="70">
        <v>42999</v>
      </c>
      <c r="K367" s="12" t="s">
        <v>15107</v>
      </c>
    </row>
    <row r="368" spans="1:11" ht="15.75" customHeight="1">
      <c r="A368" s="12">
        <v>29071471</v>
      </c>
      <c r="B368" s="12" t="s">
        <v>15124</v>
      </c>
      <c r="C368" s="12" t="s">
        <v>15125</v>
      </c>
      <c r="D368" s="12" t="s">
        <v>15126</v>
      </c>
      <c r="E368" s="12" t="s">
        <v>13855</v>
      </c>
      <c r="F368" s="12" t="s">
        <v>15055</v>
      </c>
      <c r="G368" s="12">
        <v>2018</v>
      </c>
      <c r="H368" s="70">
        <v>43035</v>
      </c>
      <c r="K368" s="12" t="s">
        <v>15127</v>
      </c>
    </row>
    <row r="369" spans="1:11" ht="15.75" customHeight="1">
      <c r="A369" s="12">
        <v>29122514</v>
      </c>
      <c r="B369" s="12" t="s">
        <v>15133</v>
      </c>
      <c r="C369" s="12" t="s">
        <v>15134</v>
      </c>
      <c r="D369" s="12" t="s">
        <v>15135</v>
      </c>
      <c r="E369" s="12" t="s">
        <v>6548</v>
      </c>
      <c r="F369" s="12" t="s">
        <v>4489</v>
      </c>
      <c r="G369" s="12">
        <v>2018</v>
      </c>
      <c r="H369" s="70">
        <v>43050</v>
      </c>
      <c r="K369" s="12" t="s">
        <v>15136</v>
      </c>
    </row>
    <row r="370" spans="1:11" ht="15.75" customHeight="1">
      <c r="A370" s="12">
        <v>29264970</v>
      </c>
      <c r="B370" s="12" t="s">
        <v>15180</v>
      </c>
      <c r="C370" s="12" t="s">
        <v>15181</v>
      </c>
      <c r="D370" s="12" t="s">
        <v>15182</v>
      </c>
      <c r="E370" s="12" t="s">
        <v>4033</v>
      </c>
      <c r="F370" s="12" t="s">
        <v>11426</v>
      </c>
      <c r="G370" s="12">
        <v>2018</v>
      </c>
      <c r="H370" s="70">
        <v>43091</v>
      </c>
      <c r="K370" s="12" t="s">
        <v>15183</v>
      </c>
    </row>
    <row r="371" spans="1:11" ht="15.75" customHeight="1">
      <c r="A371" s="12">
        <v>29692244</v>
      </c>
      <c r="B371" s="12" t="s">
        <v>15219</v>
      </c>
      <c r="C371" s="12" t="s">
        <v>15220</v>
      </c>
      <c r="D371" s="12" t="s">
        <v>15221</v>
      </c>
      <c r="E371" s="12" t="s">
        <v>15222</v>
      </c>
      <c r="F371" s="12" t="s">
        <v>15223</v>
      </c>
      <c r="G371" s="12">
        <v>2018</v>
      </c>
      <c r="H371" s="70">
        <v>43216</v>
      </c>
      <c r="K371" s="12" t="s">
        <v>15224</v>
      </c>
    </row>
    <row r="372" spans="1:11" ht="15.75" customHeight="1">
      <c r="A372" s="12">
        <v>30226491</v>
      </c>
      <c r="B372" s="12" t="s">
        <v>15257</v>
      </c>
      <c r="C372" s="12" t="s">
        <v>15258</v>
      </c>
      <c r="D372" s="12" t="s">
        <v>15259</v>
      </c>
      <c r="E372" s="12" t="s">
        <v>15260</v>
      </c>
      <c r="F372" s="12" t="s">
        <v>15261</v>
      </c>
      <c r="G372" s="12">
        <v>2018</v>
      </c>
      <c r="H372" s="70">
        <v>43362</v>
      </c>
      <c r="K372" s="12" t="s">
        <v>15262</v>
      </c>
    </row>
    <row r="373" spans="1:11" ht="15.75" customHeight="1">
      <c r="A373" s="12">
        <v>30532107</v>
      </c>
      <c r="B373" s="12" t="s">
        <v>15270</v>
      </c>
      <c r="C373" s="12" t="s">
        <v>15271</v>
      </c>
      <c r="D373" s="12" t="s">
        <v>15272</v>
      </c>
      <c r="E373" s="12" t="s">
        <v>15273</v>
      </c>
      <c r="F373" s="12" t="s">
        <v>15274</v>
      </c>
      <c r="G373" s="12">
        <v>2018</v>
      </c>
      <c r="H373" s="70">
        <v>43446</v>
      </c>
      <c r="K373" s="12" t="s">
        <v>15275</v>
      </c>
    </row>
    <row r="374" spans="1:11" ht="15.75" customHeight="1">
      <c r="A374" s="12">
        <v>29304083</v>
      </c>
      <c r="B374" s="12" t="s">
        <v>15292</v>
      </c>
      <c r="C374" s="12" t="s">
        <v>15293</v>
      </c>
      <c r="D374" s="12" t="s">
        <v>15294</v>
      </c>
      <c r="E374" s="12" t="s">
        <v>9258</v>
      </c>
      <c r="F374" s="12" t="s">
        <v>2168</v>
      </c>
      <c r="G374" s="12">
        <v>2018</v>
      </c>
      <c r="H374" s="70">
        <v>43106</v>
      </c>
      <c r="I374" s="12" t="s">
        <v>15295</v>
      </c>
      <c r="K374" s="12" t="s">
        <v>15296</v>
      </c>
    </row>
    <row r="375" spans="1:11" ht="15.75" customHeight="1">
      <c r="A375" s="12">
        <v>29417046</v>
      </c>
      <c r="B375" s="12" t="s">
        <v>15325</v>
      </c>
      <c r="C375" s="12" t="s">
        <v>15326</v>
      </c>
      <c r="D375" s="12" t="s">
        <v>15327</v>
      </c>
      <c r="E375" s="12" t="s">
        <v>9622</v>
      </c>
      <c r="F375" s="12" t="s">
        <v>15328</v>
      </c>
      <c r="G375" s="12">
        <v>2018</v>
      </c>
      <c r="H375" s="70">
        <v>43140</v>
      </c>
      <c r="I375" s="12" t="s">
        <v>15329</v>
      </c>
      <c r="K375" s="12" t="s">
        <v>15330</v>
      </c>
    </row>
    <row r="376" spans="1:11" ht="15.75" customHeight="1">
      <c r="A376" s="12">
        <v>28490581</v>
      </c>
      <c r="B376" s="12" t="s">
        <v>15357</v>
      </c>
      <c r="C376" s="12" t="s">
        <v>15358</v>
      </c>
      <c r="D376" s="12" t="s">
        <v>15359</v>
      </c>
      <c r="E376" s="12" t="s">
        <v>15360</v>
      </c>
      <c r="F376" s="12" t="s">
        <v>251</v>
      </c>
      <c r="G376" s="12">
        <v>2018</v>
      </c>
      <c r="H376" s="70">
        <v>42867</v>
      </c>
      <c r="I376" s="12" t="s">
        <v>15361</v>
      </c>
      <c r="J376" s="12" t="s">
        <v>15362</v>
      </c>
      <c r="K376" s="12" t="s">
        <v>15363</v>
      </c>
    </row>
    <row r="377" spans="1:11" ht="15.75" customHeight="1">
      <c r="A377" s="12">
        <v>28838352</v>
      </c>
      <c r="B377" s="12" t="s">
        <v>15378</v>
      </c>
      <c r="C377" s="12" t="s">
        <v>15379</v>
      </c>
      <c r="D377" s="12" t="s">
        <v>15380</v>
      </c>
      <c r="E377" s="12" t="s">
        <v>6724</v>
      </c>
      <c r="F377" s="12" t="s">
        <v>443</v>
      </c>
      <c r="G377" s="12">
        <v>2018</v>
      </c>
      <c r="H377" s="70">
        <v>42973</v>
      </c>
      <c r="K377" s="12" t="s">
        <v>15381</v>
      </c>
    </row>
    <row r="378" spans="1:11" ht="15.75" customHeight="1">
      <c r="A378" s="12">
        <v>29260659</v>
      </c>
      <c r="B378" s="12" t="s">
        <v>15418</v>
      </c>
      <c r="C378" s="12" t="s">
        <v>15419</v>
      </c>
      <c r="D378" s="12" t="s">
        <v>15420</v>
      </c>
      <c r="E378" s="12" t="s">
        <v>15421</v>
      </c>
      <c r="F378" s="12" t="s">
        <v>1912</v>
      </c>
      <c r="G378" s="12">
        <v>2018</v>
      </c>
      <c r="H378" s="70">
        <v>43090</v>
      </c>
      <c r="I378" s="12" t="s">
        <v>15422</v>
      </c>
      <c r="K378" s="12" t="s">
        <v>15423</v>
      </c>
    </row>
    <row r="379" spans="1:11" ht="15.75" customHeight="1">
      <c r="A379" s="12">
        <v>29329181</v>
      </c>
      <c r="B379" s="12" t="s">
        <v>15434</v>
      </c>
      <c r="C379" s="12" t="s">
        <v>15435</v>
      </c>
      <c r="D379" s="12" t="s">
        <v>15436</v>
      </c>
      <c r="E379" s="12" t="s">
        <v>3703</v>
      </c>
      <c r="F379" s="12" t="s">
        <v>128</v>
      </c>
      <c r="G379" s="12">
        <v>2018</v>
      </c>
      <c r="H379" s="70">
        <v>43113</v>
      </c>
      <c r="I379" s="12" t="s">
        <v>15437</v>
      </c>
      <c r="K379" s="12" t="s">
        <v>15438</v>
      </c>
    </row>
    <row r="380" spans="1:11" ht="15.75" customHeight="1">
      <c r="A380" s="12">
        <v>31034186</v>
      </c>
      <c r="B380" s="12" t="s">
        <v>15467</v>
      </c>
      <c r="D380" s="12" t="s">
        <v>15468</v>
      </c>
      <c r="F380" s="12" t="s">
        <v>15467</v>
      </c>
      <c r="G380" s="12">
        <v>2018</v>
      </c>
      <c r="H380" s="70">
        <v>43132</v>
      </c>
    </row>
    <row r="381" spans="1:11" ht="15.75" customHeight="1">
      <c r="A381" s="12">
        <v>29402241</v>
      </c>
      <c r="B381" s="12" t="s">
        <v>15469</v>
      </c>
      <c r="C381" s="12" t="s">
        <v>15470</v>
      </c>
      <c r="D381" s="12" t="s">
        <v>15471</v>
      </c>
      <c r="E381" s="12" t="s">
        <v>11841</v>
      </c>
      <c r="F381" s="12" t="s">
        <v>392</v>
      </c>
      <c r="G381" s="12">
        <v>2018</v>
      </c>
      <c r="H381" s="70">
        <v>43138</v>
      </c>
      <c r="I381" s="12" t="s">
        <v>15472</v>
      </c>
      <c r="K381" s="12" t="s">
        <v>15473</v>
      </c>
    </row>
    <row r="382" spans="1:11" ht="15.75" customHeight="1">
      <c r="A382" s="12">
        <v>29476106</v>
      </c>
      <c r="B382" s="12" t="s">
        <v>15539</v>
      </c>
      <c r="C382" s="12" t="s">
        <v>15540</v>
      </c>
      <c r="D382" s="12" t="s">
        <v>15541</v>
      </c>
      <c r="E382" s="12" t="s">
        <v>6130</v>
      </c>
      <c r="F382" s="12" t="s">
        <v>7282</v>
      </c>
      <c r="G382" s="12">
        <v>2018</v>
      </c>
      <c r="H382" s="70">
        <v>43156</v>
      </c>
      <c r="I382" s="12" t="s">
        <v>15542</v>
      </c>
      <c r="K382" s="12" t="s">
        <v>15543</v>
      </c>
    </row>
    <row r="383" spans="1:11" ht="15.75" customHeight="1">
      <c r="A383" s="12">
        <v>28920542</v>
      </c>
      <c r="B383" s="12" t="s">
        <v>15588</v>
      </c>
      <c r="C383" s="12" t="s">
        <v>15589</v>
      </c>
      <c r="D383" s="12" t="s">
        <v>15590</v>
      </c>
      <c r="E383" s="12" t="s">
        <v>15591</v>
      </c>
      <c r="F383" s="12" t="s">
        <v>725</v>
      </c>
      <c r="G383" s="12">
        <v>2018</v>
      </c>
      <c r="H383" s="70">
        <v>42997</v>
      </c>
      <c r="K383" s="12" t="s">
        <v>15592</v>
      </c>
    </row>
    <row r="384" spans="1:11" ht="15.75" customHeight="1">
      <c r="A384" s="12">
        <v>29545798</v>
      </c>
      <c r="B384" s="12" t="s">
        <v>15695</v>
      </c>
      <c r="C384" s="12" t="s">
        <v>15696</v>
      </c>
      <c r="D384" s="12" t="s">
        <v>15697</v>
      </c>
      <c r="E384" s="12" t="s">
        <v>15698</v>
      </c>
      <c r="F384" s="12" t="s">
        <v>4667</v>
      </c>
      <c r="G384" s="12">
        <v>2018</v>
      </c>
      <c r="H384" s="70">
        <v>43176</v>
      </c>
      <c r="I384" s="12" t="s">
        <v>15699</v>
      </c>
      <c r="K384" s="12" t="s">
        <v>15700</v>
      </c>
    </row>
    <row r="385" spans="1:11" ht="15.75" customHeight="1">
      <c r="A385" s="12">
        <v>29743811</v>
      </c>
      <c r="B385" s="12" t="s">
        <v>15782</v>
      </c>
      <c r="C385" s="12" t="s">
        <v>15783</v>
      </c>
      <c r="D385" s="12" t="s">
        <v>15784</v>
      </c>
      <c r="E385" s="12" t="s">
        <v>7378</v>
      </c>
      <c r="F385" s="12" t="s">
        <v>2345</v>
      </c>
      <c r="G385" s="12">
        <v>2018</v>
      </c>
      <c r="H385" s="70">
        <v>43231</v>
      </c>
      <c r="I385" s="12" t="s">
        <v>15785</v>
      </c>
      <c r="K385" s="12" t="s">
        <v>15786</v>
      </c>
    </row>
    <row r="386" spans="1:11" ht="15.75" customHeight="1">
      <c r="A386" s="12">
        <v>29336823</v>
      </c>
      <c r="B386" s="12" t="s">
        <v>15852</v>
      </c>
      <c r="C386" s="12" t="s">
        <v>15853</v>
      </c>
      <c r="D386" s="12" t="s">
        <v>15854</v>
      </c>
      <c r="E386" s="12" t="s">
        <v>11173</v>
      </c>
      <c r="F386" s="12" t="s">
        <v>8152</v>
      </c>
      <c r="G386" s="12">
        <v>2018</v>
      </c>
      <c r="H386" s="70">
        <v>43117</v>
      </c>
      <c r="K386" s="12" t="s">
        <v>15855</v>
      </c>
    </row>
    <row r="387" spans="1:11" ht="15.75" customHeight="1">
      <c r="A387" s="12">
        <v>29553338</v>
      </c>
      <c r="B387" s="12" t="s">
        <v>15900</v>
      </c>
      <c r="C387" s="12" t="s">
        <v>15901</v>
      </c>
      <c r="D387" s="12" t="s">
        <v>15902</v>
      </c>
      <c r="E387" s="12" t="s">
        <v>15903</v>
      </c>
      <c r="F387" s="12" t="s">
        <v>2867</v>
      </c>
      <c r="G387" s="12">
        <v>2018</v>
      </c>
      <c r="H387" s="70">
        <v>43179</v>
      </c>
      <c r="I387" s="12" t="s">
        <v>15904</v>
      </c>
      <c r="K387" s="12" t="s">
        <v>15905</v>
      </c>
    </row>
    <row r="388" spans="1:11" ht="15.75" customHeight="1">
      <c r="A388" s="12">
        <v>29435591</v>
      </c>
      <c r="B388" s="12" t="s">
        <v>15944</v>
      </c>
      <c r="C388" s="12" t="s">
        <v>15945</v>
      </c>
      <c r="D388" s="12" t="s">
        <v>15946</v>
      </c>
      <c r="E388" s="12" t="s">
        <v>15947</v>
      </c>
      <c r="F388" s="12" t="s">
        <v>15651</v>
      </c>
      <c r="G388" s="12">
        <v>2018</v>
      </c>
      <c r="H388" s="70">
        <v>43145</v>
      </c>
      <c r="I388" s="12" t="s">
        <v>15948</v>
      </c>
      <c r="K388" s="12" t="s">
        <v>15949</v>
      </c>
    </row>
    <row r="389" spans="1:11" ht="15.75" customHeight="1">
      <c r="A389" s="12">
        <v>29465688</v>
      </c>
      <c r="B389" s="12" t="s">
        <v>16101</v>
      </c>
      <c r="C389" s="12" t="s">
        <v>16102</v>
      </c>
      <c r="D389" s="12" t="s">
        <v>16103</v>
      </c>
      <c r="E389" s="12" t="s">
        <v>16104</v>
      </c>
      <c r="F389" s="12" t="s">
        <v>128</v>
      </c>
      <c r="G389" s="12">
        <v>2018</v>
      </c>
      <c r="H389" s="70">
        <v>43153</v>
      </c>
      <c r="I389" s="12" t="s">
        <v>16105</v>
      </c>
      <c r="J389" s="12" t="s">
        <v>16106</v>
      </c>
      <c r="K389" s="12" t="s">
        <v>16107</v>
      </c>
    </row>
    <row r="390" spans="1:11" ht="15.75" customHeight="1">
      <c r="A390" s="12">
        <v>29573124</v>
      </c>
      <c r="B390" s="12" t="s">
        <v>16148</v>
      </c>
      <c r="C390" s="12" t="s">
        <v>16149</v>
      </c>
      <c r="D390" s="12" t="s">
        <v>16150</v>
      </c>
      <c r="E390" s="12" t="s">
        <v>16151</v>
      </c>
      <c r="F390" s="12" t="s">
        <v>16152</v>
      </c>
      <c r="G390" s="12">
        <v>2018</v>
      </c>
      <c r="H390" s="70">
        <v>43184</v>
      </c>
      <c r="K390" s="12" t="s">
        <v>16153</v>
      </c>
    </row>
    <row r="391" spans="1:11" ht="15.75" customHeight="1">
      <c r="A391" s="12">
        <v>29798754</v>
      </c>
      <c r="B391" s="12" t="s">
        <v>16209</v>
      </c>
      <c r="C391" s="12" t="s">
        <v>16210</v>
      </c>
      <c r="D391" s="12" t="s">
        <v>16211</v>
      </c>
      <c r="E391" s="12" t="s">
        <v>15751</v>
      </c>
      <c r="F391" s="12" t="s">
        <v>1584</v>
      </c>
      <c r="G391" s="12">
        <v>2018</v>
      </c>
      <c r="H391" s="70">
        <v>43246</v>
      </c>
    </row>
    <row r="392" spans="1:11" ht="15.75" customHeight="1">
      <c r="A392" s="12">
        <v>29417367</v>
      </c>
      <c r="B392" s="12" t="s">
        <v>16263</v>
      </c>
      <c r="C392" s="12" t="s">
        <v>16264</v>
      </c>
      <c r="D392" s="12" t="s">
        <v>16265</v>
      </c>
      <c r="E392" s="12" t="s">
        <v>16266</v>
      </c>
      <c r="F392" s="12" t="s">
        <v>6676</v>
      </c>
      <c r="G392" s="12">
        <v>2018</v>
      </c>
      <c r="H392" s="70">
        <v>43140</v>
      </c>
      <c r="K392" s="12" t="s">
        <v>16267</v>
      </c>
    </row>
    <row r="393" spans="1:11" ht="15.75" customHeight="1">
      <c r="A393" s="12">
        <v>29450767</v>
      </c>
      <c r="B393" s="12" t="s">
        <v>16268</v>
      </c>
      <c r="C393" s="12" t="s">
        <v>16269</v>
      </c>
      <c r="D393" s="12" t="s">
        <v>16270</v>
      </c>
      <c r="E393" s="12" t="s">
        <v>16271</v>
      </c>
      <c r="F393" s="12" t="s">
        <v>1276</v>
      </c>
      <c r="G393" s="12">
        <v>2018</v>
      </c>
      <c r="H393" s="70">
        <v>43148</v>
      </c>
      <c r="K393" s="12" t="s">
        <v>16272</v>
      </c>
    </row>
    <row r="394" spans="1:11" ht="15.75" customHeight="1">
      <c r="A394" s="12">
        <v>29935063</v>
      </c>
      <c r="B394" s="12" t="s">
        <v>16355</v>
      </c>
      <c r="C394" s="12" t="s">
        <v>16356</v>
      </c>
      <c r="D394" s="12" t="s">
        <v>16357</v>
      </c>
      <c r="E394" s="12" t="s">
        <v>16358</v>
      </c>
      <c r="F394" s="12" t="s">
        <v>1007</v>
      </c>
      <c r="G394" s="12">
        <v>2018</v>
      </c>
      <c r="H394" s="70">
        <v>43275</v>
      </c>
      <c r="I394" s="12" t="s">
        <v>16359</v>
      </c>
      <c r="K394" s="12" t="s">
        <v>16360</v>
      </c>
    </row>
    <row r="395" spans="1:11" ht="15.75" customHeight="1">
      <c r="A395" s="12">
        <v>29914397</v>
      </c>
      <c r="B395" s="12" t="s">
        <v>16417</v>
      </c>
      <c r="C395" s="12" t="s">
        <v>16418</v>
      </c>
      <c r="D395" s="12" t="s">
        <v>16419</v>
      </c>
      <c r="E395" s="12" t="s">
        <v>10734</v>
      </c>
      <c r="F395" s="12" t="s">
        <v>8925</v>
      </c>
      <c r="G395" s="12">
        <v>2018</v>
      </c>
      <c r="H395" s="70">
        <v>43271</v>
      </c>
      <c r="I395" s="12" t="s">
        <v>16420</v>
      </c>
      <c r="K395" s="12" t="s">
        <v>16421</v>
      </c>
    </row>
    <row r="396" spans="1:11" ht="15.75" customHeight="1">
      <c r="A396" s="12">
        <v>29289422</v>
      </c>
      <c r="B396" s="12" t="s">
        <v>16452</v>
      </c>
      <c r="C396" s="12" t="s">
        <v>6753</v>
      </c>
      <c r="D396" s="12" t="s">
        <v>16453</v>
      </c>
      <c r="E396" s="12" t="s">
        <v>6755</v>
      </c>
      <c r="F396" s="12" t="s">
        <v>2725</v>
      </c>
      <c r="G396" s="12">
        <v>2018</v>
      </c>
      <c r="H396" s="70">
        <v>43101</v>
      </c>
      <c r="I396" s="12" t="s">
        <v>16454</v>
      </c>
      <c r="J396" s="12" t="s">
        <v>16455</v>
      </c>
      <c r="K396" s="12" t="s">
        <v>16456</v>
      </c>
    </row>
    <row r="397" spans="1:11" ht="15.75" customHeight="1">
      <c r="A397" s="12">
        <v>29486628</v>
      </c>
      <c r="B397" s="12" t="s">
        <v>16476</v>
      </c>
      <c r="C397" s="12" t="s">
        <v>16477</v>
      </c>
      <c r="D397" s="12" t="s">
        <v>16478</v>
      </c>
      <c r="E397" s="12" t="s">
        <v>9857</v>
      </c>
      <c r="F397" s="12" t="s">
        <v>725</v>
      </c>
      <c r="G397" s="12">
        <v>2018</v>
      </c>
      <c r="H397" s="70">
        <v>43160</v>
      </c>
      <c r="K397" s="12" t="s">
        <v>16479</v>
      </c>
    </row>
    <row r="398" spans="1:11" ht="15.75" customHeight="1">
      <c r="A398" s="12">
        <v>29748997</v>
      </c>
      <c r="B398" s="12" t="s">
        <v>16519</v>
      </c>
      <c r="C398" s="12" t="s">
        <v>16520</v>
      </c>
      <c r="D398" s="12" t="s">
        <v>16521</v>
      </c>
      <c r="E398" s="12" t="s">
        <v>16522</v>
      </c>
      <c r="F398" s="12" t="s">
        <v>405</v>
      </c>
      <c r="G398" s="12">
        <v>2018</v>
      </c>
      <c r="H398" s="70">
        <v>43232</v>
      </c>
      <c r="I398" s="12" t="s">
        <v>16523</v>
      </c>
      <c r="J398" s="12" t="s">
        <v>16524</v>
      </c>
      <c r="K398" s="12" t="s">
        <v>16525</v>
      </c>
    </row>
    <row r="399" spans="1:11" ht="15.75" customHeight="1">
      <c r="A399" s="12">
        <v>29848403</v>
      </c>
      <c r="B399" s="12" t="s">
        <v>16526</v>
      </c>
      <c r="C399" s="12" t="s">
        <v>16527</v>
      </c>
      <c r="D399" s="12" t="s">
        <v>16528</v>
      </c>
      <c r="E399" s="12" t="s">
        <v>16529</v>
      </c>
      <c r="F399" s="12" t="s">
        <v>1912</v>
      </c>
      <c r="G399" s="12">
        <v>2018</v>
      </c>
      <c r="H399" s="70">
        <v>43252</v>
      </c>
      <c r="I399" s="12" t="s">
        <v>16530</v>
      </c>
      <c r="K399" s="12" t="s">
        <v>16531</v>
      </c>
    </row>
    <row r="400" spans="1:11" ht="15.75" customHeight="1">
      <c r="A400" s="12">
        <v>30052651</v>
      </c>
      <c r="B400" s="12" t="s">
        <v>16608</v>
      </c>
      <c r="C400" s="12" t="s">
        <v>16609</v>
      </c>
      <c r="D400" s="12" t="s">
        <v>16610</v>
      </c>
      <c r="E400" s="12" t="s">
        <v>11179</v>
      </c>
      <c r="F400" s="12" t="s">
        <v>2168</v>
      </c>
      <c r="G400" s="12">
        <v>2018</v>
      </c>
      <c r="H400" s="70">
        <v>43309</v>
      </c>
      <c r="I400" s="12" t="s">
        <v>16611</v>
      </c>
      <c r="K400" s="12" t="s">
        <v>16612</v>
      </c>
    </row>
    <row r="401" spans="1:11" ht="15.75" customHeight="1">
      <c r="A401" s="12">
        <v>29417387</v>
      </c>
      <c r="B401" s="12" t="s">
        <v>16623</v>
      </c>
      <c r="C401" s="12" t="s">
        <v>16624</v>
      </c>
      <c r="D401" s="12" t="s">
        <v>16625</v>
      </c>
      <c r="E401" s="12" t="s">
        <v>16626</v>
      </c>
      <c r="F401" s="12" t="s">
        <v>16627</v>
      </c>
      <c r="G401" s="12">
        <v>2018</v>
      </c>
      <c r="H401" s="70">
        <v>43140</v>
      </c>
      <c r="K401" s="12" t="s">
        <v>16628</v>
      </c>
    </row>
    <row r="402" spans="1:11" ht="15.75" customHeight="1">
      <c r="A402" s="12">
        <v>29431148</v>
      </c>
      <c r="B402" s="12" t="s">
        <v>16639</v>
      </c>
      <c r="C402" s="12" t="s">
        <v>16640</v>
      </c>
      <c r="D402" s="12" t="s">
        <v>16641</v>
      </c>
      <c r="E402" s="12" t="s">
        <v>12844</v>
      </c>
      <c r="F402" s="12" t="s">
        <v>251</v>
      </c>
      <c r="G402" s="12">
        <v>2018</v>
      </c>
      <c r="H402" s="70">
        <v>43144</v>
      </c>
      <c r="K402" s="12" t="s">
        <v>16642</v>
      </c>
    </row>
    <row r="403" spans="1:11" ht="15.75" customHeight="1">
      <c r="A403" s="12">
        <v>29656416</v>
      </c>
      <c r="B403" s="12" t="s">
        <v>16664</v>
      </c>
      <c r="C403" s="12" t="s">
        <v>16665</v>
      </c>
      <c r="D403" s="12" t="s">
        <v>16666</v>
      </c>
      <c r="E403" s="12" t="s">
        <v>16667</v>
      </c>
      <c r="F403" s="12" t="s">
        <v>3796</v>
      </c>
      <c r="G403" s="12">
        <v>2018</v>
      </c>
      <c r="H403" s="70">
        <v>43206</v>
      </c>
      <c r="K403" s="12" t="s">
        <v>16668</v>
      </c>
    </row>
    <row r="404" spans="1:11" ht="15.75" customHeight="1">
      <c r="A404" s="12">
        <v>29748180</v>
      </c>
      <c r="B404" s="12" t="s">
        <v>16669</v>
      </c>
      <c r="C404" s="12" t="s">
        <v>16670</v>
      </c>
      <c r="D404" s="12" t="s">
        <v>16671</v>
      </c>
      <c r="E404" s="12" t="s">
        <v>7904</v>
      </c>
      <c r="F404" s="12" t="s">
        <v>251</v>
      </c>
      <c r="G404" s="12">
        <v>2018</v>
      </c>
      <c r="H404" s="70">
        <v>43232</v>
      </c>
      <c r="K404" s="12" t="s">
        <v>16672</v>
      </c>
    </row>
    <row r="405" spans="1:11" ht="15.75" customHeight="1">
      <c r="A405" s="12">
        <v>29987959</v>
      </c>
      <c r="B405" s="12" t="s">
        <v>16717</v>
      </c>
      <c r="C405" s="12" t="s">
        <v>16718</v>
      </c>
      <c r="D405" s="12" t="s">
        <v>16719</v>
      </c>
      <c r="E405" s="12" t="s">
        <v>16720</v>
      </c>
      <c r="F405" s="12" t="s">
        <v>2832</v>
      </c>
      <c r="G405" s="12">
        <v>2018</v>
      </c>
      <c r="H405" s="70">
        <v>43292</v>
      </c>
      <c r="K405" s="12" t="s">
        <v>16721</v>
      </c>
    </row>
    <row r="406" spans="1:11" ht="15.75" customHeight="1">
      <c r="A406" s="12">
        <v>30106956</v>
      </c>
      <c r="B406" s="12" t="s">
        <v>16763</v>
      </c>
      <c r="C406" s="12" t="s">
        <v>16764</v>
      </c>
      <c r="D406" s="12" t="s">
        <v>16765</v>
      </c>
      <c r="E406" s="12" t="s">
        <v>74</v>
      </c>
      <c r="F406" s="12" t="s">
        <v>5224</v>
      </c>
      <c r="G406" s="12">
        <v>2018</v>
      </c>
      <c r="H406" s="70">
        <v>43327</v>
      </c>
      <c r="I406" s="12" t="s">
        <v>16766</v>
      </c>
      <c r="K406" s="12" t="s">
        <v>16767</v>
      </c>
    </row>
    <row r="407" spans="1:11" ht="15.75" customHeight="1">
      <c r="A407" s="12">
        <v>30007329</v>
      </c>
      <c r="B407" s="12" t="s">
        <v>16775</v>
      </c>
      <c r="C407" s="12" t="s">
        <v>16776</v>
      </c>
      <c r="D407" s="12" t="s">
        <v>16777</v>
      </c>
      <c r="E407" s="12" t="s">
        <v>16778</v>
      </c>
      <c r="F407" s="12" t="s">
        <v>6595</v>
      </c>
      <c r="G407" s="12">
        <v>2018</v>
      </c>
      <c r="H407" s="70">
        <v>43296</v>
      </c>
      <c r="I407" s="12" t="s">
        <v>16779</v>
      </c>
      <c r="K407" s="12" t="s">
        <v>16780</v>
      </c>
    </row>
    <row r="408" spans="1:11" ht="15.75" customHeight="1">
      <c r="A408" s="12">
        <v>28943408</v>
      </c>
      <c r="B408" s="12" t="s">
        <v>16805</v>
      </c>
      <c r="C408" s="12" t="s">
        <v>16806</v>
      </c>
      <c r="D408" s="12" t="s">
        <v>16807</v>
      </c>
      <c r="E408" s="12" t="s">
        <v>16808</v>
      </c>
      <c r="F408" s="12" t="s">
        <v>3409</v>
      </c>
      <c r="G408" s="12">
        <v>2018</v>
      </c>
      <c r="H408" s="70">
        <v>43004</v>
      </c>
      <c r="K408" s="12" t="s">
        <v>16809</v>
      </c>
    </row>
    <row r="409" spans="1:11" ht="15.75" customHeight="1">
      <c r="A409" s="12">
        <v>29485537</v>
      </c>
      <c r="B409" s="12" t="s">
        <v>16823</v>
      </c>
      <c r="C409" s="12" t="s">
        <v>16824</v>
      </c>
      <c r="D409" s="12" t="s">
        <v>16825</v>
      </c>
      <c r="E409" s="12" t="s">
        <v>16826</v>
      </c>
      <c r="F409" s="12" t="s">
        <v>128</v>
      </c>
      <c r="G409" s="12">
        <v>2018</v>
      </c>
      <c r="H409" s="70">
        <v>43159</v>
      </c>
      <c r="K409" s="12" t="s">
        <v>16827</v>
      </c>
    </row>
    <row r="410" spans="1:11" ht="15.75" customHeight="1">
      <c r="A410" s="12">
        <v>29617922</v>
      </c>
      <c r="B410" s="12" t="s">
        <v>16855</v>
      </c>
      <c r="C410" s="12" t="s">
        <v>16856</v>
      </c>
      <c r="D410" s="12" t="s">
        <v>16857</v>
      </c>
      <c r="E410" s="12" t="s">
        <v>16650</v>
      </c>
      <c r="F410" s="12" t="s">
        <v>3233</v>
      </c>
      <c r="G410" s="12">
        <v>2018</v>
      </c>
      <c r="H410" s="70">
        <v>43195</v>
      </c>
      <c r="I410" s="12" t="s">
        <v>16858</v>
      </c>
      <c r="K410" s="12" t="s">
        <v>16859</v>
      </c>
    </row>
    <row r="411" spans="1:11" ht="15.75" customHeight="1">
      <c r="A411" s="12">
        <v>29703496</v>
      </c>
      <c r="B411" s="12" t="s">
        <v>16876</v>
      </c>
      <c r="C411" s="12" t="s">
        <v>16877</v>
      </c>
      <c r="D411" s="12" t="s">
        <v>16878</v>
      </c>
      <c r="E411" s="12" t="s">
        <v>11065</v>
      </c>
      <c r="F411" s="12" t="s">
        <v>2725</v>
      </c>
      <c r="G411" s="12">
        <v>2018</v>
      </c>
      <c r="H411" s="70">
        <v>43219</v>
      </c>
      <c r="I411" s="12" t="s">
        <v>16879</v>
      </c>
      <c r="J411" s="12" t="s">
        <v>16880</v>
      </c>
      <c r="K411" s="12" t="s">
        <v>16881</v>
      </c>
    </row>
    <row r="412" spans="1:11" ht="15.75" customHeight="1">
      <c r="A412" s="12">
        <v>30319589</v>
      </c>
      <c r="B412" s="12" t="s">
        <v>16991</v>
      </c>
      <c r="C412" s="12" t="s">
        <v>16992</v>
      </c>
      <c r="D412" s="12" t="s">
        <v>16993</v>
      </c>
      <c r="E412" s="12" t="s">
        <v>6460</v>
      </c>
      <c r="F412" s="12" t="s">
        <v>566</v>
      </c>
      <c r="G412" s="12">
        <v>2018</v>
      </c>
      <c r="H412" s="70">
        <v>43389</v>
      </c>
      <c r="I412" s="12" t="s">
        <v>16994</v>
      </c>
      <c r="K412" s="12" t="s">
        <v>16995</v>
      </c>
    </row>
    <row r="413" spans="1:11" ht="15.75" customHeight="1">
      <c r="A413" s="12">
        <v>29452257</v>
      </c>
      <c r="B413" s="12" t="s">
        <v>17005</v>
      </c>
      <c r="C413" s="12" t="s">
        <v>17006</v>
      </c>
      <c r="D413" s="12" t="s">
        <v>17007</v>
      </c>
      <c r="E413" s="12" t="s">
        <v>17008</v>
      </c>
      <c r="F413" s="12" t="s">
        <v>841</v>
      </c>
      <c r="G413" s="12">
        <v>2018</v>
      </c>
      <c r="H413" s="70">
        <v>43148</v>
      </c>
      <c r="K413" s="12" t="s">
        <v>17009</v>
      </c>
    </row>
    <row r="414" spans="1:11" ht="15.75" customHeight="1">
      <c r="A414" s="12">
        <v>30067432</v>
      </c>
      <c r="B414" s="12" t="s">
        <v>17032</v>
      </c>
      <c r="C414" s="12" t="s">
        <v>17033</v>
      </c>
      <c r="D414" s="12" t="s">
        <v>17034</v>
      </c>
      <c r="E414" s="12" t="s">
        <v>17029</v>
      </c>
      <c r="F414" s="12" t="s">
        <v>5568</v>
      </c>
      <c r="G414" s="12">
        <v>2018</v>
      </c>
      <c r="H414" s="70">
        <v>43314</v>
      </c>
      <c r="I414" s="12" t="s">
        <v>17035</v>
      </c>
      <c r="J414" s="12" t="s">
        <v>17036</v>
      </c>
      <c r="K414" s="12" t="s">
        <v>17037</v>
      </c>
    </row>
    <row r="415" spans="1:11" ht="15.75" customHeight="1">
      <c r="A415" s="12">
        <v>30101516</v>
      </c>
      <c r="B415" s="12" t="s">
        <v>17057</v>
      </c>
      <c r="C415" s="12" t="s">
        <v>17058</v>
      </c>
      <c r="D415" s="12" t="s">
        <v>17059</v>
      </c>
      <c r="E415" s="12" t="s">
        <v>13088</v>
      </c>
      <c r="F415" s="12" t="s">
        <v>405</v>
      </c>
      <c r="G415" s="12">
        <v>2018</v>
      </c>
      <c r="H415" s="70">
        <v>43326</v>
      </c>
      <c r="K415" s="12" t="s">
        <v>17060</v>
      </c>
    </row>
    <row r="416" spans="1:11" ht="15.75" customHeight="1">
      <c r="A416" s="12">
        <v>30179654</v>
      </c>
      <c r="B416" s="12" t="s">
        <v>17066</v>
      </c>
      <c r="C416" s="12" t="s">
        <v>17067</v>
      </c>
      <c r="D416" s="12" t="s">
        <v>17068</v>
      </c>
      <c r="E416" s="12" t="s">
        <v>17069</v>
      </c>
      <c r="F416" s="12" t="s">
        <v>8139</v>
      </c>
      <c r="G416" s="12">
        <v>2018</v>
      </c>
      <c r="H416" s="70">
        <v>43348</v>
      </c>
      <c r="I416" s="12" t="s">
        <v>17070</v>
      </c>
      <c r="J416" s="12" t="s">
        <v>17071</v>
      </c>
      <c r="K416" s="12" t="s">
        <v>17072</v>
      </c>
    </row>
    <row r="417" spans="1:11" ht="15.75" customHeight="1">
      <c r="A417" s="12">
        <v>30303108</v>
      </c>
      <c r="B417" s="12" t="s">
        <v>17083</v>
      </c>
      <c r="C417" s="12" t="s">
        <v>17084</v>
      </c>
      <c r="D417" s="12" t="s">
        <v>17085</v>
      </c>
      <c r="E417" s="12" t="s">
        <v>4264</v>
      </c>
      <c r="F417" s="12" t="s">
        <v>987</v>
      </c>
      <c r="G417" s="12">
        <v>2018</v>
      </c>
      <c r="H417" s="70">
        <v>43384</v>
      </c>
      <c r="K417" s="12" t="s">
        <v>17086</v>
      </c>
    </row>
    <row r="418" spans="1:11" ht="15.75" customHeight="1">
      <c r="A418" s="12">
        <v>30524975</v>
      </c>
      <c r="B418" s="12" t="s">
        <v>17097</v>
      </c>
      <c r="C418" s="12" t="s">
        <v>17098</v>
      </c>
      <c r="D418" s="12" t="s">
        <v>17099</v>
      </c>
      <c r="E418" s="12" t="s">
        <v>17100</v>
      </c>
      <c r="F418" s="12" t="s">
        <v>17101</v>
      </c>
      <c r="G418" s="12">
        <v>2018</v>
      </c>
      <c r="H418" s="70">
        <v>43442</v>
      </c>
      <c r="I418" s="12" t="s">
        <v>17102</v>
      </c>
    </row>
    <row r="419" spans="1:11" ht="15.75" customHeight="1">
      <c r="A419" s="12">
        <v>30343857</v>
      </c>
      <c r="B419" s="12" t="s">
        <v>17166</v>
      </c>
      <c r="C419" s="12" t="s">
        <v>17167</v>
      </c>
      <c r="D419" s="12" t="s">
        <v>17168</v>
      </c>
      <c r="E419" s="12" t="s">
        <v>3906</v>
      </c>
      <c r="F419" s="12" t="s">
        <v>227</v>
      </c>
      <c r="G419" s="12">
        <v>2018</v>
      </c>
      <c r="H419" s="70">
        <v>43396</v>
      </c>
      <c r="K419" s="12" t="s">
        <v>17169</v>
      </c>
    </row>
    <row r="420" spans="1:11" ht="15.75" customHeight="1">
      <c r="A420" s="12">
        <v>29924422</v>
      </c>
      <c r="B420" s="12" t="s">
        <v>17240</v>
      </c>
      <c r="C420" s="12" t="s">
        <v>17241</v>
      </c>
      <c r="D420" s="12" t="s">
        <v>17242</v>
      </c>
      <c r="E420" s="12" t="s">
        <v>3922</v>
      </c>
      <c r="F420" s="12" t="s">
        <v>1057</v>
      </c>
      <c r="G420" s="12">
        <v>2018</v>
      </c>
      <c r="H420" s="70">
        <v>43272</v>
      </c>
      <c r="K420" s="12" t="s">
        <v>17243</v>
      </c>
    </row>
    <row r="421" spans="1:11" ht="15.75" customHeight="1">
      <c r="A421" s="12">
        <v>30049256</v>
      </c>
      <c r="B421" s="12" t="s">
        <v>17244</v>
      </c>
      <c r="C421" s="12" t="s">
        <v>17245</v>
      </c>
      <c r="D421" s="12" t="s">
        <v>17246</v>
      </c>
      <c r="E421" s="12" t="s">
        <v>3208</v>
      </c>
      <c r="F421" s="12" t="s">
        <v>725</v>
      </c>
      <c r="G421" s="12">
        <v>2018</v>
      </c>
      <c r="H421" s="70">
        <v>43309</v>
      </c>
      <c r="I421" s="12" t="s">
        <v>17247</v>
      </c>
      <c r="J421" s="12" t="s">
        <v>17248</v>
      </c>
      <c r="K421" s="12" t="s">
        <v>17249</v>
      </c>
    </row>
    <row r="422" spans="1:11" ht="15.75" customHeight="1">
      <c r="A422" s="12">
        <v>30149363</v>
      </c>
      <c r="B422" s="12" t="s">
        <v>17261</v>
      </c>
      <c r="C422" s="12" t="s">
        <v>17262</v>
      </c>
      <c r="D422" s="12" t="s">
        <v>17263</v>
      </c>
      <c r="E422" s="12" t="s">
        <v>17264</v>
      </c>
      <c r="F422" s="12" t="s">
        <v>144</v>
      </c>
      <c r="G422" s="12">
        <v>2018</v>
      </c>
      <c r="H422" s="70">
        <v>43340</v>
      </c>
      <c r="K422" s="12" t="s">
        <v>17265</v>
      </c>
    </row>
    <row r="423" spans="1:11" ht="15.75" customHeight="1">
      <c r="A423" s="12">
        <v>30224969</v>
      </c>
      <c r="B423" s="12" t="s">
        <v>17272</v>
      </c>
      <c r="C423" s="12" t="s">
        <v>17273</v>
      </c>
      <c r="D423" s="12" t="s">
        <v>17274</v>
      </c>
      <c r="E423" s="12" t="s">
        <v>17275</v>
      </c>
      <c r="F423" s="12" t="s">
        <v>7457</v>
      </c>
      <c r="G423" s="12">
        <v>2018</v>
      </c>
      <c r="H423" s="70">
        <v>43362</v>
      </c>
      <c r="I423" s="12" t="s">
        <v>17276</v>
      </c>
      <c r="K423" s="12" t="s">
        <v>17277</v>
      </c>
    </row>
    <row r="424" spans="1:11" ht="15.75" customHeight="1">
      <c r="A424" s="12">
        <v>31003249</v>
      </c>
      <c r="B424" s="12" t="s">
        <v>17305</v>
      </c>
      <c r="C424" s="12" t="s">
        <v>17306</v>
      </c>
      <c r="D424" s="12" t="s">
        <v>17307</v>
      </c>
      <c r="E424" s="12" t="s">
        <v>17308</v>
      </c>
      <c r="F424" s="12" t="s">
        <v>4775</v>
      </c>
      <c r="G424" s="12">
        <v>2018</v>
      </c>
      <c r="H424" s="70">
        <v>43575</v>
      </c>
      <c r="K424" s="12" t="s">
        <v>17309</v>
      </c>
    </row>
    <row r="425" spans="1:11" ht="15.75" customHeight="1">
      <c r="A425" s="12">
        <v>31145563</v>
      </c>
      <c r="B425" s="12" t="s">
        <v>17310</v>
      </c>
      <c r="C425" s="12" t="s">
        <v>17311</v>
      </c>
      <c r="D425" s="12" t="s">
        <v>17312</v>
      </c>
      <c r="E425" s="12" t="s">
        <v>17313</v>
      </c>
      <c r="F425" s="12" t="s">
        <v>17310</v>
      </c>
      <c r="G425" s="12">
        <v>2018</v>
      </c>
      <c r="H425" s="70">
        <v>43405</v>
      </c>
    </row>
    <row r="426" spans="1:11" ht="15.75" customHeight="1">
      <c r="A426" s="12">
        <v>30419040</v>
      </c>
      <c r="B426" s="12" t="s">
        <v>17349</v>
      </c>
      <c r="C426" s="12" t="s">
        <v>17350</v>
      </c>
      <c r="D426" s="12" t="s">
        <v>17351</v>
      </c>
      <c r="E426" s="12" t="s">
        <v>15421</v>
      </c>
      <c r="F426" s="12" t="s">
        <v>2175</v>
      </c>
      <c r="G426" s="12">
        <v>2018</v>
      </c>
      <c r="H426" s="70">
        <v>43417</v>
      </c>
      <c r="I426" s="12" t="s">
        <v>17352</v>
      </c>
      <c r="K426" s="12" t="s">
        <v>17353</v>
      </c>
    </row>
    <row r="427" spans="1:11" ht="15.75" customHeight="1">
      <c r="A427" s="12">
        <v>30519127</v>
      </c>
      <c r="B427" s="12" t="s">
        <v>17354</v>
      </c>
      <c r="C427" s="12" t="s">
        <v>17355</v>
      </c>
      <c r="D427" s="12" t="s">
        <v>17356</v>
      </c>
      <c r="E427" s="12" t="s">
        <v>17357</v>
      </c>
      <c r="F427" s="12" t="s">
        <v>17358</v>
      </c>
      <c r="G427" s="12">
        <v>2018</v>
      </c>
      <c r="H427" s="70">
        <v>43441</v>
      </c>
      <c r="I427" s="12" t="s">
        <v>17359</v>
      </c>
      <c r="K427" s="12" t="s">
        <v>17360</v>
      </c>
    </row>
    <row r="428" spans="1:11" ht="15.75" customHeight="1">
      <c r="A428" s="12">
        <v>30477441</v>
      </c>
      <c r="B428" s="12" t="s">
        <v>17398</v>
      </c>
      <c r="C428" s="12" t="s">
        <v>17399</v>
      </c>
      <c r="D428" s="12" t="s">
        <v>17400</v>
      </c>
      <c r="E428" s="12" t="s">
        <v>17401</v>
      </c>
      <c r="F428" s="12" t="s">
        <v>341</v>
      </c>
      <c r="G428" s="12">
        <v>2018</v>
      </c>
      <c r="H428" s="70">
        <v>43432</v>
      </c>
      <c r="I428" s="12" t="s">
        <v>17402</v>
      </c>
      <c r="K428" s="12" t="s">
        <v>17403</v>
      </c>
    </row>
    <row r="429" spans="1:11" ht="15.75" customHeight="1">
      <c r="A429" s="12">
        <v>29175001</v>
      </c>
      <c r="B429" s="12" t="s">
        <v>17431</v>
      </c>
      <c r="C429" s="12" t="s">
        <v>17432</v>
      </c>
      <c r="D429" s="12" t="s">
        <v>17433</v>
      </c>
      <c r="E429" s="12" t="s">
        <v>8894</v>
      </c>
      <c r="F429" s="12" t="s">
        <v>3409</v>
      </c>
      <c r="G429" s="12">
        <v>2018</v>
      </c>
      <c r="H429" s="70">
        <v>43067</v>
      </c>
      <c r="K429" s="12" t="s">
        <v>17434</v>
      </c>
    </row>
    <row r="430" spans="1:11" ht="15.75" customHeight="1">
      <c r="A430" s="12">
        <v>29356877</v>
      </c>
      <c r="B430" s="12" t="s">
        <v>17439</v>
      </c>
      <c r="C430" s="12" t="s">
        <v>17440</v>
      </c>
      <c r="D430" s="12" t="s">
        <v>17441</v>
      </c>
      <c r="E430" s="12" t="s">
        <v>17442</v>
      </c>
      <c r="F430" s="12" t="s">
        <v>639</v>
      </c>
      <c r="G430" s="12">
        <v>2018</v>
      </c>
      <c r="H430" s="70">
        <v>43123</v>
      </c>
      <c r="K430" s="12" t="s">
        <v>17443</v>
      </c>
    </row>
    <row r="431" spans="1:11" ht="15.75" customHeight="1">
      <c r="A431" s="12">
        <v>29983342</v>
      </c>
      <c r="B431" s="12" t="s">
        <v>17472</v>
      </c>
      <c r="C431" s="12" t="s">
        <v>17473</v>
      </c>
      <c r="D431" s="12" t="s">
        <v>17474</v>
      </c>
      <c r="E431" s="12" t="s">
        <v>2057</v>
      </c>
      <c r="F431" s="12" t="s">
        <v>987</v>
      </c>
      <c r="G431" s="12">
        <v>2018</v>
      </c>
      <c r="H431" s="70">
        <v>43291</v>
      </c>
      <c r="I431" s="12" t="s">
        <v>17475</v>
      </c>
      <c r="J431" s="12" t="s">
        <v>17476</v>
      </c>
      <c r="K431" s="12" t="s">
        <v>17477</v>
      </c>
    </row>
    <row r="432" spans="1:11" ht="15.75" customHeight="1">
      <c r="A432" s="12">
        <v>30187651</v>
      </c>
      <c r="B432" s="12" t="s">
        <v>17497</v>
      </c>
      <c r="C432" s="12" t="s">
        <v>17498</v>
      </c>
      <c r="D432" s="12" t="s">
        <v>17499</v>
      </c>
      <c r="E432" s="12" t="s">
        <v>17500</v>
      </c>
      <c r="F432" s="12" t="s">
        <v>17501</v>
      </c>
      <c r="G432" s="12">
        <v>2018</v>
      </c>
      <c r="H432" s="70">
        <v>43350</v>
      </c>
      <c r="I432" s="12" t="s">
        <v>17502</v>
      </c>
      <c r="J432" s="12" t="s">
        <v>17503</v>
      </c>
      <c r="K432" s="12" t="s">
        <v>17504</v>
      </c>
    </row>
    <row r="433" spans="1:11" ht="15.75" customHeight="1">
      <c r="A433" s="12">
        <v>30499824</v>
      </c>
      <c r="B433" s="12" t="s">
        <v>17539</v>
      </c>
      <c r="C433" s="12" t="s">
        <v>17540</v>
      </c>
      <c r="D433" s="12" t="s">
        <v>17541</v>
      </c>
      <c r="E433" s="12" t="s">
        <v>17542</v>
      </c>
      <c r="F433" s="12" t="s">
        <v>17543</v>
      </c>
      <c r="G433" s="12">
        <v>2018</v>
      </c>
      <c r="H433" s="70">
        <v>43435</v>
      </c>
      <c r="K433" s="12" t="s">
        <v>17544</v>
      </c>
    </row>
    <row r="434" spans="1:11" ht="15.75" customHeight="1">
      <c r="A434" s="12">
        <v>30569650</v>
      </c>
      <c r="B434" s="12" t="s">
        <v>17545</v>
      </c>
      <c r="C434" s="12" t="s">
        <v>17546</v>
      </c>
      <c r="D434" s="12" t="s">
        <v>17547</v>
      </c>
      <c r="E434" s="12" t="s">
        <v>430</v>
      </c>
      <c r="F434" s="12" t="s">
        <v>399</v>
      </c>
      <c r="G434" s="12">
        <v>2018</v>
      </c>
      <c r="H434" s="70">
        <v>43455</v>
      </c>
      <c r="K434" s="12" t="s">
        <v>17548</v>
      </c>
    </row>
    <row r="435" spans="1:11" ht="15.75" customHeight="1">
      <c r="A435" s="12">
        <v>30569652</v>
      </c>
      <c r="B435" s="12" t="s">
        <v>17549</v>
      </c>
      <c r="C435" s="12" t="s">
        <v>17550</v>
      </c>
      <c r="D435" s="12" t="s">
        <v>17551</v>
      </c>
      <c r="E435" s="12" t="s">
        <v>17552</v>
      </c>
      <c r="F435" s="12" t="s">
        <v>399</v>
      </c>
      <c r="G435" s="12">
        <v>2018</v>
      </c>
      <c r="H435" s="70">
        <v>43455</v>
      </c>
      <c r="K435" s="12" t="s">
        <v>17553</v>
      </c>
    </row>
    <row r="436" spans="1:11" ht="15.75" customHeight="1">
      <c r="A436" s="12">
        <v>30518587</v>
      </c>
      <c r="B436" s="12" t="s">
        <v>17588</v>
      </c>
      <c r="C436" s="12" t="s">
        <v>17589</v>
      </c>
      <c r="D436" s="12" t="s">
        <v>17590</v>
      </c>
      <c r="E436" s="12" t="s">
        <v>17591</v>
      </c>
      <c r="F436" s="12" t="s">
        <v>204</v>
      </c>
      <c r="G436" s="12">
        <v>2018</v>
      </c>
      <c r="H436" s="70">
        <v>43441</v>
      </c>
      <c r="I436" s="12" t="s">
        <v>17592</v>
      </c>
      <c r="K436" s="12" t="s">
        <v>17593</v>
      </c>
    </row>
    <row r="437" spans="1:11" ht="15.75" customHeight="1">
      <c r="A437" s="12">
        <v>30619180</v>
      </c>
      <c r="B437" s="12" t="s">
        <v>17600</v>
      </c>
      <c r="C437" s="12" t="s">
        <v>17601</v>
      </c>
      <c r="D437" s="12" t="s">
        <v>17602</v>
      </c>
      <c r="E437" s="12" t="s">
        <v>17603</v>
      </c>
      <c r="F437" s="12" t="s">
        <v>566</v>
      </c>
      <c r="G437" s="12">
        <v>2018</v>
      </c>
      <c r="H437" s="70">
        <v>43474</v>
      </c>
      <c r="I437" s="12" t="s">
        <v>17604</v>
      </c>
      <c r="K437" s="12" t="s">
        <v>17605</v>
      </c>
    </row>
    <row r="438" spans="1:11" ht="15.75" customHeight="1">
      <c r="A438" s="12">
        <v>30587234</v>
      </c>
      <c r="B438" s="12" t="s">
        <v>17681</v>
      </c>
      <c r="C438" s="12" t="s">
        <v>17682</v>
      </c>
      <c r="D438" s="12" t="s">
        <v>17683</v>
      </c>
      <c r="E438" s="12" t="s">
        <v>17684</v>
      </c>
      <c r="F438" s="12" t="s">
        <v>17685</v>
      </c>
      <c r="G438" s="12">
        <v>2018</v>
      </c>
      <c r="H438" s="70">
        <v>43462</v>
      </c>
      <c r="I438" s="12" t="s">
        <v>17686</v>
      </c>
      <c r="K438" s="12" t="s">
        <v>17687</v>
      </c>
    </row>
    <row r="439" spans="1:11" ht="15.75" customHeight="1">
      <c r="A439" s="12">
        <v>29729331</v>
      </c>
      <c r="B439" s="12" t="s">
        <v>17688</v>
      </c>
      <c r="C439" s="12" t="s">
        <v>17689</v>
      </c>
      <c r="D439" s="12" t="s">
        <v>17690</v>
      </c>
      <c r="E439" s="12" t="s">
        <v>14730</v>
      </c>
      <c r="F439" s="12" t="s">
        <v>2784</v>
      </c>
      <c r="G439" s="12">
        <v>2019</v>
      </c>
      <c r="H439" s="70">
        <v>43226</v>
      </c>
      <c r="I439" s="12" t="s">
        <v>17691</v>
      </c>
      <c r="J439" s="12" t="s">
        <v>17692</v>
      </c>
      <c r="K439" s="12" t="s">
        <v>17693</v>
      </c>
    </row>
    <row r="440" spans="1:11" ht="15.75" customHeight="1">
      <c r="A440" s="12">
        <v>29914793</v>
      </c>
      <c r="B440" s="12" t="s">
        <v>17694</v>
      </c>
      <c r="C440" s="12" t="s">
        <v>17695</v>
      </c>
      <c r="D440" s="12" t="s">
        <v>17696</v>
      </c>
      <c r="E440" s="12" t="s">
        <v>12465</v>
      </c>
      <c r="F440" s="12" t="s">
        <v>3778</v>
      </c>
      <c r="G440" s="12">
        <v>2019</v>
      </c>
      <c r="H440" s="70">
        <v>43271</v>
      </c>
      <c r="I440" s="12" t="s">
        <v>17697</v>
      </c>
      <c r="J440" s="12" t="s">
        <v>17698</v>
      </c>
      <c r="K440" s="12" t="s">
        <v>17699</v>
      </c>
    </row>
    <row r="441" spans="1:11" ht="15.75" customHeight="1">
      <c r="A441" s="12">
        <v>30292480</v>
      </c>
      <c r="B441" s="12" t="s">
        <v>17729</v>
      </c>
      <c r="C441" s="12" t="s">
        <v>17730</v>
      </c>
      <c r="D441" s="12" t="s">
        <v>17731</v>
      </c>
      <c r="E441" s="12" t="s">
        <v>17732</v>
      </c>
      <c r="F441" s="12" t="s">
        <v>987</v>
      </c>
      <c r="G441" s="12">
        <v>2019</v>
      </c>
      <c r="H441" s="70">
        <v>43381</v>
      </c>
      <c r="K441" s="12" t="s">
        <v>17733</v>
      </c>
    </row>
    <row r="442" spans="1:11" ht="15.75" customHeight="1">
      <c r="A442" s="12">
        <v>30318465</v>
      </c>
      <c r="B442" s="12" t="s">
        <v>17739</v>
      </c>
      <c r="C442" s="12" t="s">
        <v>17740</v>
      </c>
      <c r="D442" s="12" t="s">
        <v>17741</v>
      </c>
      <c r="E442" s="12" t="s">
        <v>17742</v>
      </c>
      <c r="F442" s="12" t="s">
        <v>11995</v>
      </c>
      <c r="G442" s="12">
        <v>2019</v>
      </c>
      <c r="H442" s="70">
        <v>43389</v>
      </c>
      <c r="K442" s="12" t="s">
        <v>17743</v>
      </c>
    </row>
    <row r="443" spans="1:11" ht="15.75" customHeight="1">
      <c r="A443" s="12">
        <v>30659036</v>
      </c>
      <c r="B443" s="12" t="s">
        <v>18012</v>
      </c>
      <c r="C443" s="12" t="s">
        <v>18013</v>
      </c>
      <c r="D443" s="12" t="s">
        <v>18014</v>
      </c>
      <c r="E443" s="12" t="s">
        <v>18015</v>
      </c>
      <c r="F443" s="12" t="s">
        <v>204</v>
      </c>
      <c r="G443" s="12">
        <v>2019</v>
      </c>
      <c r="H443" s="70">
        <v>43485</v>
      </c>
      <c r="I443" s="12" t="s">
        <v>18016</v>
      </c>
      <c r="K443" s="12" t="s">
        <v>18017</v>
      </c>
    </row>
    <row r="444" spans="1:11" ht="15.75" customHeight="1">
      <c r="A444" s="12">
        <v>30682211</v>
      </c>
      <c r="B444" s="12" t="s">
        <v>18066</v>
      </c>
      <c r="C444" s="12" t="s">
        <v>18067</v>
      </c>
      <c r="D444" s="12" t="s">
        <v>18068</v>
      </c>
      <c r="E444" s="12" t="s">
        <v>18069</v>
      </c>
      <c r="F444" s="12" t="s">
        <v>376</v>
      </c>
      <c r="G444" s="12">
        <v>2019</v>
      </c>
      <c r="H444" s="70">
        <v>43491</v>
      </c>
      <c r="I444" s="12" t="s">
        <v>18070</v>
      </c>
      <c r="K444" s="12" t="s">
        <v>18071</v>
      </c>
    </row>
    <row r="445" spans="1:11" ht="15.75" customHeight="1">
      <c r="A445" s="12">
        <v>30689671</v>
      </c>
      <c r="B445" s="12" t="s">
        <v>18072</v>
      </c>
      <c r="C445" s="12" t="s">
        <v>18073</v>
      </c>
      <c r="D445" s="12" t="s">
        <v>18074</v>
      </c>
      <c r="E445" s="12" t="s">
        <v>18075</v>
      </c>
      <c r="F445" s="12" t="s">
        <v>2175</v>
      </c>
      <c r="G445" s="12">
        <v>2019</v>
      </c>
      <c r="H445" s="70">
        <v>43494</v>
      </c>
      <c r="I445" s="12" t="s">
        <v>18076</v>
      </c>
      <c r="K445" s="12" t="s">
        <v>18077</v>
      </c>
    </row>
    <row r="446" spans="1:11" ht="15.75" customHeight="1">
      <c r="A446" s="12">
        <v>30766521</v>
      </c>
      <c r="B446" s="12" t="s">
        <v>18095</v>
      </c>
      <c r="C446" s="12" t="s">
        <v>18096</v>
      </c>
      <c r="D446" s="12" t="s">
        <v>18097</v>
      </c>
      <c r="E446" s="12" t="s">
        <v>17253</v>
      </c>
      <c r="F446" s="12" t="s">
        <v>566</v>
      </c>
      <c r="G446" s="12">
        <v>2019</v>
      </c>
      <c r="H446" s="70">
        <v>43512</v>
      </c>
      <c r="I446" s="12" t="s">
        <v>18098</v>
      </c>
      <c r="K446" s="12" t="s">
        <v>18099</v>
      </c>
    </row>
    <row r="447" spans="1:11" ht="15.75" customHeight="1">
      <c r="A447" s="12">
        <v>31565737</v>
      </c>
      <c r="B447" s="12" t="s">
        <v>18106</v>
      </c>
      <c r="C447" s="12" t="s">
        <v>18107</v>
      </c>
      <c r="D447" s="12" t="s">
        <v>18108</v>
      </c>
      <c r="E447" s="12" t="s">
        <v>18109</v>
      </c>
      <c r="F447" s="12" t="s">
        <v>18110</v>
      </c>
      <c r="G447" s="12">
        <v>2019</v>
      </c>
      <c r="H447" s="70">
        <v>43739</v>
      </c>
      <c r="K447" s="12" t="s">
        <v>18111</v>
      </c>
    </row>
    <row r="448" spans="1:11" ht="15.75" customHeight="1">
      <c r="A448" s="12">
        <v>30153085</v>
      </c>
      <c r="B448" s="12" t="s">
        <v>18142</v>
      </c>
      <c r="C448" s="12" t="s">
        <v>18143</v>
      </c>
      <c r="D448" s="12" t="s">
        <v>18144</v>
      </c>
      <c r="E448" s="12" t="s">
        <v>18145</v>
      </c>
      <c r="F448" s="12" t="s">
        <v>5568</v>
      </c>
      <c r="G448" s="12">
        <v>2019</v>
      </c>
      <c r="H448" s="70">
        <v>43341</v>
      </c>
      <c r="I448" s="12" t="s">
        <v>18146</v>
      </c>
      <c r="J448" s="12" t="s">
        <v>18147</v>
      </c>
      <c r="K448" s="12" t="s">
        <v>18148</v>
      </c>
    </row>
    <row r="449" spans="1:11" ht="15.75" customHeight="1">
      <c r="A449" s="12">
        <v>30507675</v>
      </c>
      <c r="B449" s="12" t="s">
        <v>18211</v>
      </c>
      <c r="C449" s="12" t="s">
        <v>18212</v>
      </c>
      <c r="D449" s="12" t="s">
        <v>18213</v>
      </c>
      <c r="E449" s="12" t="s">
        <v>18214</v>
      </c>
      <c r="F449" s="12" t="s">
        <v>2581</v>
      </c>
      <c r="G449" s="12">
        <v>2019</v>
      </c>
      <c r="H449" s="70">
        <v>43438</v>
      </c>
      <c r="K449" s="12" t="s">
        <v>18215</v>
      </c>
    </row>
    <row r="450" spans="1:11" ht="15.75" customHeight="1">
      <c r="A450" s="12">
        <v>30520712</v>
      </c>
      <c r="B450" s="12" t="s">
        <v>18216</v>
      </c>
      <c r="C450" s="12" t="s">
        <v>18217</v>
      </c>
      <c r="D450" s="12" t="s">
        <v>18218</v>
      </c>
      <c r="E450" s="12" t="s">
        <v>17269</v>
      </c>
      <c r="F450" s="12" t="s">
        <v>627</v>
      </c>
      <c r="G450" s="12">
        <v>2019</v>
      </c>
      <c r="H450" s="70">
        <v>43441</v>
      </c>
      <c r="K450" s="12" t="s">
        <v>18219</v>
      </c>
    </row>
    <row r="451" spans="1:11" ht="15.75" customHeight="1">
      <c r="A451" s="12">
        <v>30543311</v>
      </c>
      <c r="B451" s="12" t="s">
        <v>18220</v>
      </c>
      <c r="C451" s="12" t="s">
        <v>18221</v>
      </c>
      <c r="D451" s="12" t="s">
        <v>18222</v>
      </c>
      <c r="E451" s="12" t="s">
        <v>18223</v>
      </c>
      <c r="F451" s="12" t="s">
        <v>5568</v>
      </c>
      <c r="G451" s="12">
        <v>2019</v>
      </c>
      <c r="H451" s="70">
        <v>43448</v>
      </c>
      <c r="I451" s="12" t="s">
        <v>18224</v>
      </c>
      <c r="K451" s="12" t="s">
        <v>18225</v>
      </c>
    </row>
    <row r="452" spans="1:11" ht="15.75" customHeight="1">
      <c r="A452" s="12">
        <v>30762806</v>
      </c>
      <c r="B452" s="12" t="s">
        <v>18231</v>
      </c>
      <c r="C452" s="12" t="s">
        <v>18232</v>
      </c>
      <c r="D452" s="12" t="s">
        <v>18233</v>
      </c>
      <c r="E452" s="12" t="s">
        <v>8338</v>
      </c>
      <c r="F452" s="12" t="s">
        <v>10558</v>
      </c>
      <c r="G452" s="12">
        <v>2019</v>
      </c>
      <c r="H452" s="70">
        <v>43511</v>
      </c>
      <c r="I452" s="12" t="s">
        <v>18234</v>
      </c>
      <c r="K452" s="12" t="s">
        <v>18235</v>
      </c>
    </row>
    <row r="453" spans="1:11" ht="15.75" customHeight="1">
      <c r="A453" s="12">
        <v>30778965</v>
      </c>
      <c r="B453" s="12" t="s">
        <v>18236</v>
      </c>
      <c r="C453" s="12" t="s">
        <v>18237</v>
      </c>
      <c r="D453" s="12" t="s">
        <v>18238</v>
      </c>
      <c r="E453" s="12" t="s">
        <v>16281</v>
      </c>
      <c r="F453" s="12" t="s">
        <v>6084</v>
      </c>
      <c r="G453" s="12">
        <v>2019</v>
      </c>
      <c r="H453" s="70">
        <v>43516</v>
      </c>
      <c r="K453" s="12" t="s">
        <v>18239</v>
      </c>
    </row>
    <row r="454" spans="1:11" ht="15.75" customHeight="1">
      <c r="A454" s="12">
        <v>30816632</v>
      </c>
      <c r="B454" s="12" t="s">
        <v>18240</v>
      </c>
      <c r="C454" s="12" t="s">
        <v>18241</v>
      </c>
      <c r="D454" s="12" t="s">
        <v>18242</v>
      </c>
      <c r="E454" s="12" t="s">
        <v>18243</v>
      </c>
      <c r="F454" s="12" t="s">
        <v>7032</v>
      </c>
      <c r="G454" s="12">
        <v>2019</v>
      </c>
      <c r="H454" s="70">
        <v>43525</v>
      </c>
      <c r="I454" s="12" t="s">
        <v>18244</v>
      </c>
      <c r="K454" s="12" t="s">
        <v>18245</v>
      </c>
    </row>
    <row r="455" spans="1:11" ht="15.75" customHeight="1">
      <c r="A455" s="12">
        <v>30782948</v>
      </c>
      <c r="B455" s="12" t="s">
        <v>18293</v>
      </c>
      <c r="C455" s="12" t="s">
        <v>18294</v>
      </c>
      <c r="D455" s="12" t="s">
        <v>18295</v>
      </c>
      <c r="E455" s="12" t="s">
        <v>18296</v>
      </c>
      <c r="F455" s="12" t="s">
        <v>204</v>
      </c>
      <c r="G455" s="12">
        <v>2019</v>
      </c>
      <c r="H455" s="70">
        <v>43517</v>
      </c>
      <c r="I455" s="12" t="s">
        <v>18297</v>
      </c>
      <c r="K455" s="12" t="s">
        <v>18298</v>
      </c>
    </row>
    <row r="456" spans="1:11" ht="15.75" customHeight="1">
      <c r="A456" s="12">
        <v>30802277</v>
      </c>
      <c r="B456" s="12" t="s">
        <v>18311</v>
      </c>
      <c r="C456" s="12" t="s">
        <v>18312</v>
      </c>
      <c r="D456" s="12" t="s">
        <v>18313</v>
      </c>
      <c r="E456" s="12" t="s">
        <v>18314</v>
      </c>
      <c r="F456" s="12" t="s">
        <v>2168</v>
      </c>
      <c r="G456" s="12">
        <v>2019</v>
      </c>
      <c r="H456" s="70">
        <v>43522</v>
      </c>
      <c r="I456" s="12" t="s">
        <v>18315</v>
      </c>
      <c r="K456" s="12" t="s">
        <v>18316</v>
      </c>
    </row>
    <row r="457" spans="1:11" ht="15.75" customHeight="1">
      <c r="A457" s="12">
        <v>29431149</v>
      </c>
      <c r="B457" s="12" t="s">
        <v>18317</v>
      </c>
      <c r="C457" s="12" t="s">
        <v>18318</v>
      </c>
      <c r="D457" s="12" t="s">
        <v>18319</v>
      </c>
      <c r="E457" s="12" t="s">
        <v>18320</v>
      </c>
      <c r="F457" s="12" t="s">
        <v>251</v>
      </c>
      <c r="G457" s="12">
        <v>2019</v>
      </c>
      <c r="H457" s="70">
        <v>43144</v>
      </c>
      <c r="K457" s="12" t="s">
        <v>18321</v>
      </c>
    </row>
    <row r="458" spans="1:11" ht="15.75" customHeight="1">
      <c r="A458" s="12">
        <v>30528899</v>
      </c>
      <c r="B458" s="12" t="s">
        <v>18390</v>
      </c>
      <c r="C458" s="12" t="s">
        <v>18391</v>
      </c>
      <c r="D458" s="12" t="s">
        <v>18392</v>
      </c>
      <c r="E458" s="12" t="s">
        <v>16324</v>
      </c>
      <c r="F458" s="12" t="s">
        <v>841</v>
      </c>
      <c r="G458" s="12">
        <v>2019</v>
      </c>
      <c r="H458" s="70">
        <v>43446</v>
      </c>
      <c r="K458" s="12" t="s">
        <v>18393</v>
      </c>
    </row>
    <row r="459" spans="1:11" ht="15.75" customHeight="1">
      <c r="A459" s="12">
        <v>30698042</v>
      </c>
      <c r="B459" s="12" t="s">
        <v>18409</v>
      </c>
      <c r="C459" s="12" t="s">
        <v>18410</v>
      </c>
      <c r="D459" s="12" t="s">
        <v>18411</v>
      </c>
      <c r="E459" s="12" t="s">
        <v>18412</v>
      </c>
      <c r="F459" s="12" t="s">
        <v>4362</v>
      </c>
      <c r="G459" s="12">
        <v>2019</v>
      </c>
      <c r="H459" s="70">
        <v>43496</v>
      </c>
      <c r="I459" s="12" t="s">
        <v>18413</v>
      </c>
      <c r="J459" s="12" t="s">
        <v>18414</v>
      </c>
      <c r="K459" s="12" t="s">
        <v>18415</v>
      </c>
    </row>
    <row r="460" spans="1:11" ht="15.75" customHeight="1">
      <c r="A460" s="12">
        <v>30848236</v>
      </c>
      <c r="B460" s="12" t="s">
        <v>18441</v>
      </c>
      <c r="C460" s="12" t="s">
        <v>18442</v>
      </c>
      <c r="D460" s="12" t="s">
        <v>18443</v>
      </c>
      <c r="E460" s="12" t="s">
        <v>18444</v>
      </c>
      <c r="F460" s="12" t="s">
        <v>18445</v>
      </c>
      <c r="G460" s="12">
        <v>2019</v>
      </c>
      <c r="H460" s="70">
        <v>43533</v>
      </c>
      <c r="K460" s="12" t="s">
        <v>18446</v>
      </c>
    </row>
    <row r="461" spans="1:11" ht="15.75" customHeight="1">
      <c r="A461" s="12">
        <v>30920748</v>
      </c>
      <c r="B461" s="12" t="s">
        <v>18457</v>
      </c>
      <c r="C461" s="12" t="s">
        <v>18453</v>
      </c>
      <c r="D461" s="12" t="s">
        <v>18458</v>
      </c>
      <c r="E461" s="12" t="s">
        <v>18455</v>
      </c>
      <c r="F461" s="12" t="s">
        <v>2719</v>
      </c>
      <c r="G461" s="12">
        <v>2019</v>
      </c>
      <c r="H461" s="70">
        <v>43553</v>
      </c>
      <c r="K461" s="12" t="s">
        <v>18459</v>
      </c>
    </row>
    <row r="462" spans="1:11" ht="15.75" customHeight="1">
      <c r="A462" s="12">
        <v>30987256</v>
      </c>
      <c r="B462" s="12" t="s">
        <v>18625</v>
      </c>
      <c r="C462" s="12" t="s">
        <v>18626</v>
      </c>
      <c r="D462" s="12" t="s">
        <v>18627</v>
      </c>
      <c r="E462" s="12" t="s">
        <v>18628</v>
      </c>
      <c r="F462" s="12" t="s">
        <v>8033</v>
      </c>
      <c r="G462" s="12">
        <v>2019</v>
      </c>
      <c r="H462" s="70">
        <v>43572</v>
      </c>
      <c r="I462" s="12" t="s">
        <v>18629</v>
      </c>
      <c r="K462" s="12" t="s">
        <v>18630</v>
      </c>
    </row>
    <row r="463" spans="1:11" ht="15.75" customHeight="1">
      <c r="A463" s="12">
        <v>31013277</v>
      </c>
      <c r="B463" s="12" t="s">
        <v>18692</v>
      </c>
      <c r="C463" s="12" t="s">
        <v>18693</v>
      </c>
      <c r="D463" s="12" t="s">
        <v>18694</v>
      </c>
      <c r="E463" s="12" t="s">
        <v>18695</v>
      </c>
      <c r="F463" s="12" t="s">
        <v>2168</v>
      </c>
      <c r="G463" s="12">
        <v>2019</v>
      </c>
      <c r="H463" s="70">
        <v>43579</v>
      </c>
      <c r="I463" s="12" t="s">
        <v>18696</v>
      </c>
      <c r="K463" s="12" t="s">
        <v>18697</v>
      </c>
    </row>
    <row r="464" spans="1:11" ht="15.75" customHeight="1">
      <c r="A464" s="12">
        <v>30628946</v>
      </c>
      <c r="B464" s="12" t="s">
        <v>18740</v>
      </c>
      <c r="C464" s="12" t="s">
        <v>18741</v>
      </c>
      <c r="D464" s="12" t="s">
        <v>18742</v>
      </c>
      <c r="E464" s="12" t="s">
        <v>18743</v>
      </c>
      <c r="F464" s="12" t="s">
        <v>128</v>
      </c>
      <c r="G464" s="12">
        <v>2019</v>
      </c>
      <c r="H464" s="70">
        <v>43476</v>
      </c>
      <c r="K464" s="12" t="s">
        <v>18744</v>
      </c>
    </row>
    <row r="465" spans="1:11" ht="15.75" customHeight="1">
      <c r="A465" s="12">
        <v>31111817</v>
      </c>
      <c r="B465" s="12" t="s">
        <v>18795</v>
      </c>
      <c r="C465" s="12" t="s">
        <v>18796</v>
      </c>
      <c r="D465" s="12" t="s">
        <v>18797</v>
      </c>
      <c r="E465" s="12" t="s">
        <v>16183</v>
      </c>
      <c r="F465" s="12" t="s">
        <v>18445</v>
      </c>
      <c r="G465" s="12">
        <v>2019</v>
      </c>
      <c r="H465" s="70">
        <v>43607</v>
      </c>
      <c r="K465" s="12" t="s">
        <v>18798</v>
      </c>
    </row>
    <row r="466" spans="1:11" ht="15.75" customHeight="1">
      <c r="A466" s="12">
        <v>31100923</v>
      </c>
      <c r="B466" s="12" t="s">
        <v>18843</v>
      </c>
      <c r="C466" s="12" t="s">
        <v>18844</v>
      </c>
      <c r="D466" s="12" t="s">
        <v>18845</v>
      </c>
      <c r="E466" s="12" t="s">
        <v>15191</v>
      </c>
      <c r="F466" s="12" t="s">
        <v>11544</v>
      </c>
      <c r="G466" s="12">
        <v>2019</v>
      </c>
      <c r="H466" s="70">
        <v>43604</v>
      </c>
      <c r="I466" s="12" t="s">
        <v>18846</v>
      </c>
      <c r="K466" s="12" t="s">
        <v>18847</v>
      </c>
    </row>
    <row r="467" spans="1:11" ht="15.75" customHeight="1">
      <c r="A467" s="12">
        <v>31137741</v>
      </c>
      <c r="B467" s="12" t="s">
        <v>18867</v>
      </c>
      <c r="C467" s="12" t="s">
        <v>18868</v>
      </c>
      <c r="D467" s="12" t="s">
        <v>18869</v>
      </c>
      <c r="E467" s="12" t="s">
        <v>17776</v>
      </c>
      <c r="F467" s="12" t="s">
        <v>11544</v>
      </c>
      <c r="G467" s="12">
        <v>2019</v>
      </c>
      <c r="H467" s="70">
        <v>43615</v>
      </c>
      <c r="I467" s="12" t="s">
        <v>18870</v>
      </c>
      <c r="K467" s="12" t="s">
        <v>18871</v>
      </c>
    </row>
    <row r="468" spans="1:11" ht="15.75" customHeight="1">
      <c r="A468" s="12">
        <v>30480810</v>
      </c>
      <c r="B468" s="12" t="s">
        <v>18925</v>
      </c>
      <c r="C468" s="12" t="s">
        <v>18926</v>
      </c>
      <c r="D468" s="12" t="s">
        <v>18927</v>
      </c>
      <c r="E468" s="12" t="s">
        <v>18928</v>
      </c>
      <c r="F468" s="12" t="s">
        <v>1798</v>
      </c>
      <c r="G468" s="12">
        <v>2019</v>
      </c>
      <c r="H468" s="70">
        <v>43432</v>
      </c>
      <c r="K468" s="12" t="s">
        <v>18929</v>
      </c>
    </row>
    <row r="469" spans="1:11" ht="15.75" customHeight="1">
      <c r="A469" s="12">
        <v>30655036</v>
      </c>
      <c r="B469" s="12" t="s">
        <v>18935</v>
      </c>
      <c r="C469" s="12" t="s">
        <v>18936</v>
      </c>
      <c r="D469" s="12" t="s">
        <v>18937</v>
      </c>
      <c r="E469" s="12" t="s">
        <v>18938</v>
      </c>
      <c r="F469" s="12" t="s">
        <v>2725</v>
      </c>
      <c r="G469" s="12">
        <v>2019</v>
      </c>
      <c r="H469" s="70">
        <v>43484</v>
      </c>
      <c r="I469" s="12" t="s">
        <v>18939</v>
      </c>
      <c r="J469" s="12" t="s">
        <v>18940</v>
      </c>
      <c r="K469" s="12" t="s">
        <v>18941</v>
      </c>
    </row>
    <row r="470" spans="1:11" ht="15.75" customHeight="1">
      <c r="A470" s="12">
        <v>31249676</v>
      </c>
      <c r="B470" s="12" t="s">
        <v>19063</v>
      </c>
      <c r="C470" s="12" t="s">
        <v>19064</v>
      </c>
      <c r="D470" s="12" t="s">
        <v>19065</v>
      </c>
      <c r="E470" s="12" t="s">
        <v>19066</v>
      </c>
      <c r="F470" s="12" t="s">
        <v>14780</v>
      </c>
      <c r="G470" s="12">
        <v>2019</v>
      </c>
      <c r="H470" s="70">
        <v>43645</v>
      </c>
      <c r="I470" s="12" t="s">
        <v>19067</v>
      </c>
      <c r="K470" s="12" t="s">
        <v>19068</v>
      </c>
    </row>
    <row r="471" spans="1:11" ht="15.75" customHeight="1">
      <c r="A471" s="12">
        <v>30391581</v>
      </c>
      <c r="B471" s="12" t="s">
        <v>19103</v>
      </c>
      <c r="C471" s="12" t="s">
        <v>19104</v>
      </c>
      <c r="D471" s="12" t="s">
        <v>19105</v>
      </c>
      <c r="E471" s="12" t="s">
        <v>808</v>
      </c>
      <c r="F471" s="12" t="s">
        <v>2784</v>
      </c>
      <c r="G471" s="12">
        <v>2019</v>
      </c>
      <c r="H471" s="70">
        <v>43409</v>
      </c>
      <c r="K471" s="12" t="s">
        <v>19106</v>
      </c>
    </row>
    <row r="472" spans="1:11" ht="15.75" customHeight="1">
      <c r="A472" s="12">
        <v>30392736</v>
      </c>
      <c r="B472" s="12" t="s">
        <v>19107</v>
      </c>
      <c r="C472" s="12" t="s">
        <v>19108</v>
      </c>
      <c r="D472" s="12" t="s">
        <v>19109</v>
      </c>
      <c r="E472" s="12" t="s">
        <v>495</v>
      </c>
      <c r="F472" s="12" t="s">
        <v>6695</v>
      </c>
      <c r="G472" s="12">
        <v>2019</v>
      </c>
      <c r="H472" s="70">
        <v>43410</v>
      </c>
      <c r="I472" s="12" t="s">
        <v>19110</v>
      </c>
      <c r="J472" s="12" t="s">
        <v>19111</v>
      </c>
      <c r="K472" s="12" t="s">
        <v>19112</v>
      </c>
    </row>
    <row r="473" spans="1:11" ht="15.75" customHeight="1">
      <c r="A473" s="12">
        <v>31175391</v>
      </c>
      <c r="B473" s="12" t="s">
        <v>19138</v>
      </c>
      <c r="C473" s="12" t="s">
        <v>19139</v>
      </c>
      <c r="D473" s="12" t="s">
        <v>19140</v>
      </c>
      <c r="E473" s="12" t="s">
        <v>19141</v>
      </c>
      <c r="F473" s="12" t="s">
        <v>19142</v>
      </c>
      <c r="G473" s="12">
        <v>2019</v>
      </c>
      <c r="H473" s="70">
        <v>43625</v>
      </c>
      <c r="K473" s="12" t="s">
        <v>19143</v>
      </c>
    </row>
    <row r="474" spans="1:11" ht="15.75" customHeight="1">
      <c r="A474" s="12">
        <v>30719706</v>
      </c>
      <c r="B474" s="12" t="s">
        <v>19264</v>
      </c>
      <c r="C474" s="12" t="s">
        <v>19265</v>
      </c>
      <c r="D474" s="12" t="s">
        <v>19266</v>
      </c>
      <c r="E474" s="12" t="s">
        <v>19267</v>
      </c>
      <c r="F474" s="12" t="s">
        <v>4139</v>
      </c>
      <c r="G474" s="12">
        <v>2019</v>
      </c>
      <c r="H474" s="70">
        <v>43502</v>
      </c>
      <c r="K474" s="12" t="s">
        <v>19268</v>
      </c>
    </row>
    <row r="475" spans="1:11" ht="15.75" customHeight="1">
      <c r="A475" s="12">
        <v>30957594</v>
      </c>
      <c r="B475" s="12" t="s">
        <v>19276</v>
      </c>
      <c r="C475" s="12" t="s">
        <v>19277</v>
      </c>
      <c r="D475" s="12" t="s">
        <v>19278</v>
      </c>
      <c r="E475" s="12" t="s">
        <v>2174</v>
      </c>
      <c r="F475" s="12" t="s">
        <v>5568</v>
      </c>
      <c r="G475" s="12">
        <v>2019</v>
      </c>
      <c r="H475" s="70">
        <v>43564</v>
      </c>
      <c r="I475" s="12" t="s">
        <v>19279</v>
      </c>
      <c r="J475" s="12" t="s">
        <v>19280</v>
      </c>
      <c r="K475" s="12" t="s">
        <v>19281</v>
      </c>
    </row>
    <row r="476" spans="1:11" ht="15.75" customHeight="1">
      <c r="A476" s="12">
        <v>31055469</v>
      </c>
      <c r="B476" s="12" t="s">
        <v>19294</v>
      </c>
      <c r="C476" s="12" t="s">
        <v>19295</v>
      </c>
      <c r="D476" s="12" t="s">
        <v>19296</v>
      </c>
      <c r="E476" s="12" t="s">
        <v>19297</v>
      </c>
      <c r="F476" s="12" t="s">
        <v>251</v>
      </c>
      <c r="G476" s="12">
        <v>2019</v>
      </c>
      <c r="H476" s="70">
        <v>43591</v>
      </c>
      <c r="I476" s="12" t="s">
        <v>19298</v>
      </c>
      <c r="K476" s="12" t="s">
        <v>19299</v>
      </c>
    </row>
    <row r="477" spans="1:11" ht="15.75" customHeight="1">
      <c r="A477" s="12">
        <v>31097677</v>
      </c>
      <c r="B477" s="12" t="s">
        <v>19310</v>
      </c>
      <c r="C477" s="12" t="s">
        <v>19311</v>
      </c>
      <c r="D477" s="12" t="s">
        <v>19312</v>
      </c>
      <c r="E477" s="12" t="s">
        <v>12624</v>
      </c>
      <c r="F477" s="12" t="s">
        <v>251</v>
      </c>
      <c r="G477" s="12">
        <v>2019</v>
      </c>
      <c r="H477" s="70">
        <v>43603</v>
      </c>
      <c r="K477" s="12" t="s">
        <v>19313</v>
      </c>
    </row>
    <row r="478" spans="1:11" ht="15.75" customHeight="1">
      <c r="A478" s="12">
        <v>31296280</v>
      </c>
      <c r="B478" s="12" t="s">
        <v>19360</v>
      </c>
      <c r="C478" s="12" t="s">
        <v>19361</v>
      </c>
      <c r="D478" s="12" t="s">
        <v>19362</v>
      </c>
      <c r="E478" s="12" t="s">
        <v>13865</v>
      </c>
      <c r="F478" s="12" t="s">
        <v>443</v>
      </c>
      <c r="G478" s="12">
        <v>2019</v>
      </c>
      <c r="H478" s="70">
        <v>43659</v>
      </c>
      <c r="I478" s="12" t="s">
        <v>19363</v>
      </c>
      <c r="J478" s="12" t="s">
        <v>19364</v>
      </c>
      <c r="K478" s="12" t="s">
        <v>19365</v>
      </c>
    </row>
    <row r="479" spans="1:11" ht="15.75" customHeight="1">
      <c r="A479" s="12">
        <v>31468679</v>
      </c>
      <c r="B479" s="12" t="s">
        <v>19371</v>
      </c>
      <c r="C479" s="12" t="s">
        <v>19372</v>
      </c>
      <c r="D479" s="12" t="s">
        <v>19373</v>
      </c>
      <c r="E479" s="12" t="s">
        <v>19374</v>
      </c>
      <c r="F479" s="12" t="s">
        <v>7032</v>
      </c>
      <c r="G479" s="12">
        <v>2019</v>
      </c>
      <c r="H479" s="70">
        <v>43708</v>
      </c>
      <c r="I479" s="12" t="s">
        <v>19375</v>
      </c>
      <c r="K479" s="12" t="s">
        <v>19376</v>
      </c>
    </row>
    <row r="480" spans="1:11" ht="15.75" customHeight="1">
      <c r="A480" s="12">
        <v>31468730</v>
      </c>
      <c r="B480" s="12" t="s">
        <v>19377</v>
      </c>
      <c r="C480" s="12" t="s">
        <v>19378</v>
      </c>
      <c r="D480" s="12" t="s">
        <v>19379</v>
      </c>
      <c r="E480" s="12" t="s">
        <v>9413</v>
      </c>
      <c r="F480" s="12" t="s">
        <v>7032</v>
      </c>
      <c r="G480" s="12">
        <v>2019</v>
      </c>
      <c r="H480" s="70">
        <v>43708</v>
      </c>
      <c r="I480" s="12" t="s">
        <v>19380</v>
      </c>
      <c r="K480" s="12" t="s">
        <v>19381</v>
      </c>
    </row>
    <row r="481" spans="1:11" ht="15.75" customHeight="1">
      <c r="A481" s="12">
        <v>31390037</v>
      </c>
      <c r="B481" s="12" t="s">
        <v>19394</v>
      </c>
      <c r="C481" s="12" t="s">
        <v>19395</v>
      </c>
      <c r="D481" s="12" t="s">
        <v>19396</v>
      </c>
      <c r="E481" s="12" t="s">
        <v>11513</v>
      </c>
      <c r="F481" s="12" t="s">
        <v>19397</v>
      </c>
      <c r="G481" s="12">
        <v>2019</v>
      </c>
      <c r="H481" s="70">
        <v>43685</v>
      </c>
      <c r="I481" s="12" t="s">
        <v>19398</v>
      </c>
      <c r="K481" s="12" t="s">
        <v>19399</v>
      </c>
    </row>
    <row r="482" spans="1:11" ht="15.75" customHeight="1">
      <c r="A482" s="12">
        <v>31528632</v>
      </c>
      <c r="B482" s="12" t="s">
        <v>19446</v>
      </c>
      <c r="C482" s="12" t="s">
        <v>19447</v>
      </c>
      <c r="D482" s="12" t="s">
        <v>19448</v>
      </c>
      <c r="E482" s="12" t="s">
        <v>19449</v>
      </c>
      <c r="F482" s="12" t="s">
        <v>11777</v>
      </c>
      <c r="G482" s="12">
        <v>2019</v>
      </c>
      <c r="H482" s="70">
        <v>43727</v>
      </c>
      <c r="I482" s="12" t="s">
        <v>19450</v>
      </c>
      <c r="K482" s="12" t="s">
        <v>19451</v>
      </c>
    </row>
    <row r="483" spans="1:11" ht="15.75" customHeight="1">
      <c r="A483" s="12">
        <v>31336230</v>
      </c>
      <c r="B483" s="12" t="s">
        <v>19525</v>
      </c>
      <c r="C483" s="12" t="s">
        <v>19526</v>
      </c>
      <c r="D483" s="12" t="s">
        <v>19527</v>
      </c>
      <c r="E483" s="12" t="s">
        <v>19528</v>
      </c>
      <c r="F483" s="12" t="s">
        <v>3379</v>
      </c>
      <c r="G483" s="12">
        <v>2019</v>
      </c>
      <c r="H483" s="70">
        <v>43670</v>
      </c>
      <c r="K483" s="12" t="s">
        <v>19529</v>
      </c>
    </row>
    <row r="484" spans="1:11" ht="15.75" customHeight="1">
      <c r="A484" s="12">
        <v>31389367</v>
      </c>
      <c r="B484" s="12" t="s">
        <v>19535</v>
      </c>
      <c r="C484" s="12" t="s">
        <v>19536</v>
      </c>
      <c r="D484" s="12" t="s">
        <v>19537</v>
      </c>
      <c r="E484" s="12" t="s">
        <v>19538</v>
      </c>
      <c r="F484" s="12" t="s">
        <v>964</v>
      </c>
      <c r="G484" s="12">
        <v>2019</v>
      </c>
      <c r="H484" s="70">
        <v>43685</v>
      </c>
      <c r="K484" s="12" t="s">
        <v>19539</v>
      </c>
    </row>
    <row r="485" spans="1:11" ht="15.75" customHeight="1">
      <c r="A485" s="12">
        <v>31402004</v>
      </c>
      <c r="B485" s="12" t="s">
        <v>19546</v>
      </c>
      <c r="C485" s="12" t="s">
        <v>19547</v>
      </c>
      <c r="D485" s="12" t="s">
        <v>19548</v>
      </c>
      <c r="E485" s="12" t="s">
        <v>19549</v>
      </c>
      <c r="F485" s="12" t="s">
        <v>19544</v>
      </c>
      <c r="G485" s="12">
        <v>2019</v>
      </c>
      <c r="H485" s="70">
        <v>43690</v>
      </c>
      <c r="K485" s="12" t="s">
        <v>19550</v>
      </c>
    </row>
    <row r="486" spans="1:11" ht="15.75" customHeight="1">
      <c r="A486" s="12">
        <v>31511286</v>
      </c>
      <c r="B486" s="12" t="s">
        <v>19588</v>
      </c>
      <c r="C486" s="12" t="s">
        <v>19589</v>
      </c>
      <c r="D486" s="12" t="s">
        <v>19590</v>
      </c>
      <c r="E486" s="12" t="s">
        <v>19591</v>
      </c>
      <c r="F486" s="12" t="s">
        <v>204</v>
      </c>
      <c r="G486" s="12">
        <v>2019</v>
      </c>
      <c r="H486" s="70">
        <v>43721</v>
      </c>
      <c r="I486" s="12" t="s">
        <v>19592</v>
      </c>
      <c r="K486" s="12" t="s">
        <v>19593</v>
      </c>
    </row>
    <row r="487" spans="1:11" ht="15.75" customHeight="1">
      <c r="A487" s="12">
        <v>31524362</v>
      </c>
      <c r="B487" s="12" t="s">
        <v>19616</v>
      </c>
      <c r="C487" s="12" t="s">
        <v>19617</v>
      </c>
      <c r="D487" s="12" t="s">
        <v>19618</v>
      </c>
      <c r="E487" s="12" t="s">
        <v>19619</v>
      </c>
      <c r="F487" s="12" t="s">
        <v>348</v>
      </c>
      <c r="G487" s="12">
        <v>2019</v>
      </c>
      <c r="H487" s="70">
        <v>43725</v>
      </c>
    </row>
    <row r="488" spans="1:11" ht="15.75" customHeight="1">
      <c r="A488" s="12">
        <v>31646255</v>
      </c>
      <c r="B488" s="12" t="s">
        <v>19651</v>
      </c>
      <c r="C488" s="12" t="s">
        <v>19652</v>
      </c>
      <c r="D488" s="12" t="s">
        <v>19653</v>
      </c>
      <c r="E488" s="12" t="s">
        <v>19654</v>
      </c>
      <c r="F488" s="12" t="s">
        <v>10570</v>
      </c>
      <c r="G488" s="12">
        <v>2019</v>
      </c>
      <c r="H488" s="70">
        <v>43763</v>
      </c>
      <c r="I488" s="12" t="s">
        <v>19655</v>
      </c>
      <c r="K488" s="12" t="s">
        <v>19656</v>
      </c>
    </row>
    <row r="489" spans="1:11" ht="15.75" customHeight="1">
      <c r="A489" s="12">
        <v>31554017</v>
      </c>
      <c r="B489" s="12" t="s">
        <v>19662</v>
      </c>
      <c r="C489" s="12" t="s">
        <v>19663</v>
      </c>
      <c r="D489" s="12" t="s">
        <v>19664</v>
      </c>
      <c r="E489" s="12" t="s">
        <v>19665</v>
      </c>
      <c r="F489" s="12" t="s">
        <v>376</v>
      </c>
      <c r="G489" s="12">
        <v>2019</v>
      </c>
      <c r="H489" s="70">
        <v>43734</v>
      </c>
      <c r="I489" s="12" t="s">
        <v>19666</v>
      </c>
      <c r="K489" s="12" t="s">
        <v>19667</v>
      </c>
    </row>
    <row r="490" spans="1:11" ht="15.75" customHeight="1">
      <c r="A490" s="12">
        <v>31259852</v>
      </c>
      <c r="B490" s="12" t="s">
        <v>19692</v>
      </c>
      <c r="C490" s="12" t="s">
        <v>19693</v>
      </c>
      <c r="D490" s="12" t="s">
        <v>19694</v>
      </c>
      <c r="E490" s="12" t="s">
        <v>19695</v>
      </c>
      <c r="F490" s="12" t="s">
        <v>128</v>
      </c>
      <c r="G490" s="12">
        <v>2019</v>
      </c>
      <c r="H490" s="70">
        <v>43648</v>
      </c>
      <c r="K490" s="12" t="s">
        <v>19696</v>
      </c>
    </row>
    <row r="491" spans="1:11" ht="15.75" customHeight="1">
      <c r="A491" s="12">
        <v>31580630</v>
      </c>
      <c r="B491" s="12" t="s">
        <v>19777</v>
      </c>
      <c r="C491" s="12" t="s">
        <v>19778</v>
      </c>
      <c r="D491" s="12" t="s">
        <v>19779</v>
      </c>
      <c r="E491" s="12" t="s">
        <v>19780</v>
      </c>
      <c r="F491" s="12" t="s">
        <v>19781</v>
      </c>
      <c r="G491" s="12">
        <v>2019</v>
      </c>
      <c r="H491" s="70">
        <v>43739</v>
      </c>
    </row>
    <row r="492" spans="1:11" ht="15.75" customHeight="1">
      <c r="A492" s="12">
        <v>31637241</v>
      </c>
      <c r="B492" s="12" t="s">
        <v>19825</v>
      </c>
      <c r="C492" s="12" t="s">
        <v>19826</v>
      </c>
      <c r="D492" s="12" t="s">
        <v>19827</v>
      </c>
      <c r="E492" s="12" t="s">
        <v>6548</v>
      </c>
      <c r="F492" s="12" t="s">
        <v>15328</v>
      </c>
      <c r="G492" s="12">
        <v>2019</v>
      </c>
      <c r="H492" s="70">
        <v>43761</v>
      </c>
      <c r="I492" s="12" t="s">
        <v>19828</v>
      </c>
      <c r="K492" s="12" t="s">
        <v>19829</v>
      </c>
    </row>
    <row r="493" spans="1:11" ht="15.75" customHeight="1">
      <c r="A493" s="12">
        <v>31673281</v>
      </c>
      <c r="B493" s="12" t="s">
        <v>19911</v>
      </c>
      <c r="C493" s="12" t="s">
        <v>19912</v>
      </c>
      <c r="D493" s="12" t="s">
        <v>19913</v>
      </c>
      <c r="E493" s="12" t="s">
        <v>17597</v>
      </c>
      <c r="F493" s="12" t="s">
        <v>2014</v>
      </c>
      <c r="G493" s="12">
        <v>2019</v>
      </c>
      <c r="H493" s="70">
        <v>43771</v>
      </c>
      <c r="I493" s="12" t="s">
        <v>19914</v>
      </c>
      <c r="K493" s="12" t="s">
        <v>19915</v>
      </c>
    </row>
    <row r="494" spans="1:11" ht="15.75" customHeight="1">
      <c r="A494" s="12">
        <v>31607467</v>
      </c>
      <c r="B494" s="12" t="s">
        <v>19970</v>
      </c>
      <c r="C494" s="12" t="s">
        <v>19971</v>
      </c>
      <c r="D494" s="12" t="s">
        <v>19972</v>
      </c>
      <c r="E494" s="12" t="s">
        <v>19973</v>
      </c>
      <c r="F494" s="12" t="s">
        <v>19544</v>
      </c>
      <c r="G494" s="12">
        <v>2019</v>
      </c>
      <c r="H494" s="70">
        <v>43753</v>
      </c>
      <c r="K494" s="12" t="s">
        <v>19974</v>
      </c>
    </row>
    <row r="495" spans="1:11" ht="15.75" customHeight="1">
      <c r="A495" s="12">
        <v>31697787</v>
      </c>
      <c r="B495" s="12" t="s">
        <v>20033</v>
      </c>
      <c r="C495" s="12" t="s">
        <v>20034</v>
      </c>
      <c r="D495" s="12" t="s">
        <v>20035</v>
      </c>
      <c r="E495" s="12" t="s">
        <v>18529</v>
      </c>
      <c r="F495" s="12" t="s">
        <v>2188</v>
      </c>
      <c r="G495" s="12">
        <v>2019</v>
      </c>
      <c r="H495" s="70">
        <v>43777</v>
      </c>
      <c r="I495" s="12" t="s">
        <v>20036</v>
      </c>
      <c r="K495" s="12" t="s">
        <v>20037</v>
      </c>
    </row>
    <row r="496" spans="1:11" ht="15.75" customHeight="1">
      <c r="A496" s="12">
        <v>31741118</v>
      </c>
      <c r="B496" s="12" t="s">
        <v>20094</v>
      </c>
      <c r="C496" s="12" t="s">
        <v>5539</v>
      </c>
      <c r="D496" s="12" t="s">
        <v>20095</v>
      </c>
      <c r="E496" s="12" t="s">
        <v>5541</v>
      </c>
      <c r="F496" s="12" t="s">
        <v>1478</v>
      </c>
      <c r="G496" s="12">
        <v>2019</v>
      </c>
      <c r="H496" s="70">
        <v>43789</v>
      </c>
      <c r="K496" s="12" t="s">
        <v>20096</v>
      </c>
    </row>
    <row r="497" spans="1:11" ht="15.75" customHeight="1">
      <c r="A497" s="12">
        <v>31766703</v>
      </c>
      <c r="B497" s="12" t="s">
        <v>20109</v>
      </c>
      <c r="C497" s="12" t="s">
        <v>20110</v>
      </c>
      <c r="D497" s="12" t="s">
        <v>20111</v>
      </c>
      <c r="E497" s="12" t="s">
        <v>20112</v>
      </c>
      <c r="F497" s="12" t="s">
        <v>11544</v>
      </c>
      <c r="G497" s="12">
        <v>2019</v>
      </c>
      <c r="H497" s="70">
        <v>43796</v>
      </c>
      <c r="I497" s="12" t="s">
        <v>20113</v>
      </c>
      <c r="K497" s="12" t="s">
        <v>20114</v>
      </c>
    </row>
    <row r="498" spans="1:11" ht="15.75" customHeight="1">
      <c r="A498" s="12">
        <v>28111145</v>
      </c>
      <c r="B498" s="12" t="s">
        <v>20138</v>
      </c>
      <c r="C498" s="12" t="s">
        <v>20139</v>
      </c>
      <c r="D498" s="12" t="s">
        <v>20140</v>
      </c>
      <c r="E498" s="12" t="s">
        <v>14525</v>
      </c>
      <c r="F498" s="12" t="s">
        <v>353</v>
      </c>
      <c r="G498" s="12">
        <v>2019</v>
      </c>
      <c r="H498" s="70">
        <v>42759</v>
      </c>
      <c r="K498" s="12" t="s">
        <v>20141</v>
      </c>
    </row>
    <row r="499" spans="1:11" ht="15.75" customHeight="1">
      <c r="A499" s="12">
        <v>29097007</v>
      </c>
      <c r="B499" s="12" t="s">
        <v>20142</v>
      </c>
      <c r="C499" s="12" t="s">
        <v>20143</v>
      </c>
      <c r="D499" s="12" t="s">
        <v>20144</v>
      </c>
      <c r="E499" s="12" t="s">
        <v>6755</v>
      </c>
      <c r="F499" s="12" t="s">
        <v>353</v>
      </c>
      <c r="G499" s="12">
        <v>2019</v>
      </c>
      <c r="H499" s="70">
        <v>43043</v>
      </c>
      <c r="K499" s="12" t="s">
        <v>20145</v>
      </c>
    </row>
    <row r="500" spans="1:11" ht="15.75" customHeight="1">
      <c r="A500" s="12">
        <v>30733424</v>
      </c>
      <c r="B500" s="12" t="s">
        <v>20146</v>
      </c>
      <c r="C500" s="12" t="s">
        <v>20147</v>
      </c>
      <c r="D500" s="12" t="s">
        <v>20148</v>
      </c>
      <c r="E500" s="12" t="s">
        <v>19317</v>
      </c>
      <c r="F500" s="12" t="s">
        <v>251</v>
      </c>
      <c r="G500" s="12">
        <v>2019</v>
      </c>
      <c r="H500" s="70">
        <v>43505</v>
      </c>
      <c r="K500" s="12" t="s">
        <v>20149</v>
      </c>
    </row>
    <row r="501" spans="1:11" ht="15.75" customHeight="1">
      <c r="A501" s="12">
        <v>31213098</v>
      </c>
      <c r="B501" s="12" t="s">
        <v>20160</v>
      </c>
      <c r="C501" s="12" t="s">
        <v>20161</v>
      </c>
      <c r="D501" s="12" t="s">
        <v>20162</v>
      </c>
      <c r="E501" s="12" t="s">
        <v>20163</v>
      </c>
      <c r="F501" s="12" t="s">
        <v>9944</v>
      </c>
      <c r="G501" s="12">
        <v>2019</v>
      </c>
      <c r="H501" s="70">
        <v>43636</v>
      </c>
      <c r="K501" s="12" t="s">
        <v>20164</v>
      </c>
    </row>
    <row r="502" spans="1:11" ht="15.75" customHeight="1">
      <c r="A502" s="12">
        <v>31360448</v>
      </c>
      <c r="B502" s="12" t="s">
        <v>20170</v>
      </c>
      <c r="C502" s="12" t="s">
        <v>20171</v>
      </c>
      <c r="D502" s="12" t="s">
        <v>20172</v>
      </c>
      <c r="E502" s="12" t="s">
        <v>20173</v>
      </c>
      <c r="F502" s="12" t="s">
        <v>20174</v>
      </c>
      <c r="G502" s="12">
        <v>2019</v>
      </c>
      <c r="H502" s="70">
        <v>43677</v>
      </c>
      <c r="I502" s="12" t="s">
        <v>20175</v>
      </c>
      <c r="K502" s="12" t="s">
        <v>20176</v>
      </c>
    </row>
    <row r="503" spans="1:11" ht="15.75" customHeight="1">
      <c r="A503" s="12">
        <v>31451347</v>
      </c>
      <c r="B503" s="12" t="s">
        <v>20177</v>
      </c>
      <c r="C503" s="12" t="s">
        <v>20178</v>
      </c>
      <c r="D503" s="12" t="s">
        <v>20179</v>
      </c>
      <c r="E503" s="12" t="s">
        <v>20180</v>
      </c>
      <c r="F503" s="12" t="s">
        <v>2725</v>
      </c>
      <c r="G503" s="12">
        <v>2019</v>
      </c>
      <c r="H503" s="70">
        <v>43705</v>
      </c>
      <c r="K503" s="12" t="s">
        <v>20181</v>
      </c>
    </row>
    <row r="504" spans="1:11" ht="15.75" customHeight="1">
      <c r="A504" s="12">
        <v>31679805</v>
      </c>
      <c r="B504" s="12" t="s">
        <v>20219</v>
      </c>
      <c r="C504" s="12" t="s">
        <v>19526</v>
      </c>
      <c r="D504" s="12" t="s">
        <v>20220</v>
      </c>
      <c r="E504" s="12" t="s">
        <v>19528</v>
      </c>
      <c r="F504" s="12" t="s">
        <v>3379</v>
      </c>
      <c r="G504" s="12">
        <v>2019</v>
      </c>
      <c r="H504" s="70">
        <v>43774</v>
      </c>
      <c r="K504" s="12" t="s">
        <v>20221</v>
      </c>
    </row>
    <row r="505" spans="1:11" ht="15.75" customHeight="1">
      <c r="A505" s="12">
        <v>31773996</v>
      </c>
      <c r="B505" s="12" t="s">
        <v>20234</v>
      </c>
      <c r="C505" s="12" t="s">
        <v>20235</v>
      </c>
      <c r="D505" s="12" t="s">
        <v>20236</v>
      </c>
      <c r="E505" s="12" t="s">
        <v>20237</v>
      </c>
      <c r="F505" s="12" t="s">
        <v>11426</v>
      </c>
      <c r="G505" s="12">
        <v>2019</v>
      </c>
      <c r="H505" s="70">
        <v>43797</v>
      </c>
      <c r="K505" s="12" t="s">
        <v>20238</v>
      </c>
    </row>
    <row r="506" spans="1:11" ht="15.75" customHeight="1">
      <c r="A506" s="12">
        <v>31851887</v>
      </c>
      <c r="B506" s="12" t="s">
        <v>20287</v>
      </c>
      <c r="C506" s="12" t="s">
        <v>20288</v>
      </c>
      <c r="D506" s="12" t="s">
        <v>20289</v>
      </c>
      <c r="E506" s="12" t="s">
        <v>20290</v>
      </c>
      <c r="F506" s="12" t="s">
        <v>11146</v>
      </c>
      <c r="G506" s="12">
        <v>2019</v>
      </c>
      <c r="H506" s="70">
        <v>43818</v>
      </c>
      <c r="K506" s="12" t="s">
        <v>20291</v>
      </c>
    </row>
    <row r="507" spans="1:11" ht="15.75" customHeight="1">
      <c r="A507" s="12">
        <v>31877733</v>
      </c>
      <c r="B507" s="12" t="s">
        <v>20390</v>
      </c>
      <c r="C507" s="12" t="s">
        <v>20391</v>
      </c>
      <c r="D507" s="12" t="s">
        <v>20392</v>
      </c>
      <c r="E507" s="12" t="s">
        <v>20393</v>
      </c>
      <c r="F507" s="12" t="s">
        <v>13766</v>
      </c>
      <c r="G507" s="12">
        <v>2019</v>
      </c>
      <c r="H507" s="70">
        <v>43827</v>
      </c>
      <c r="I507" s="12" t="s">
        <v>20394</v>
      </c>
      <c r="K507" s="12" t="s">
        <v>20395</v>
      </c>
    </row>
    <row r="508" spans="1:11" ht="15.75" customHeight="1">
      <c r="A508" s="12">
        <v>31895782</v>
      </c>
      <c r="B508" s="12" t="s">
        <v>20484</v>
      </c>
      <c r="C508" s="12" t="s">
        <v>20485</v>
      </c>
      <c r="D508" s="12" t="s">
        <v>20486</v>
      </c>
      <c r="E508" s="12" t="s">
        <v>20487</v>
      </c>
      <c r="F508" s="12" t="s">
        <v>10558</v>
      </c>
      <c r="G508" s="12">
        <v>2020</v>
      </c>
      <c r="H508" s="70">
        <v>43833</v>
      </c>
      <c r="I508" s="12" t="s">
        <v>20488</v>
      </c>
      <c r="K508" s="12" t="s">
        <v>20489</v>
      </c>
    </row>
    <row r="509" spans="1:11" ht="15.75" customHeight="1">
      <c r="A509" s="12">
        <v>32319834</v>
      </c>
      <c r="B509" s="12" t="s">
        <v>20495</v>
      </c>
      <c r="C509" s="12" t="s">
        <v>20496</v>
      </c>
      <c r="D509" s="12" t="s">
        <v>20497</v>
      </c>
      <c r="E509" s="12" t="s">
        <v>9992</v>
      </c>
      <c r="F509" s="12" t="s">
        <v>20498</v>
      </c>
      <c r="G509" s="12">
        <v>2020</v>
      </c>
      <c r="H509" s="70">
        <v>43944</v>
      </c>
      <c r="K509" s="12" t="s">
        <v>20499</v>
      </c>
    </row>
    <row r="510" spans="1:11" ht="15.75" customHeight="1">
      <c r="A510" s="12">
        <v>33001434</v>
      </c>
      <c r="B510" s="12" t="s">
        <v>20522</v>
      </c>
      <c r="C510" s="12" t="s">
        <v>20523</v>
      </c>
      <c r="D510" s="12" t="s">
        <v>20524</v>
      </c>
      <c r="E510" s="12" t="s">
        <v>4935</v>
      </c>
      <c r="F510" s="12" t="s">
        <v>4936</v>
      </c>
      <c r="G510" s="12">
        <v>2020</v>
      </c>
      <c r="H510" s="70">
        <v>44105</v>
      </c>
      <c r="K510" s="12" t="s">
        <v>20525</v>
      </c>
    </row>
    <row r="511" spans="1:11" ht="15.75" customHeight="1">
      <c r="A511" s="12">
        <v>31963395</v>
      </c>
      <c r="B511" s="12" t="s">
        <v>20583</v>
      </c>
      <c r="C511" s="12" t="s">
        <v>20584</v>
      </c>
      <c r="D511" s="12" t="s">
        <v>20585</v>
      </c>
      <c r="E511" s="12" t="s">
        <v>20586</v>
      </c>
      <c r="F511" s="12" t="s">
        <v>11544</v>
      </c>
      <c r="G511" s="12">
        <v>2020</v>
      </c>
      <c r="H511" s="70">
        <v>43853</v>
      </c>
      <c r="I511" s="12" t="s">
        <v>20587</v>
      </c>
      <c r="K511" s="12" t="s">
        <v>20588</v>
      </c>
    </row>
    <row r="512" spans="1:11" ht="15.75" customHeight="1">
      <c r="A512" s="12">
        <v>31995238</v>
      </c>
      <c r="B512" s="12" t="s">
        <v>20621</v>
      </c>
      <c r="C512" s="12" t="s">
        <v>20622</v>
      </c>
      <c r="D512" s="12" t="s">
        <v>20623</v>
      </c>
      <c r="E512" s="12" t="s">
        <v>20624</v>
      </c>
      <c r="F512" s="12" t="s">
        <v>376</v>
      </c>
      <c r="G512" s="12">
        <v>2020</v>
      </c>
      <c r="H512" s="70">
        <v>43860</v>
      </c>
      <c r="I512" s="12" t="s">
        <v>20625</v>
      </c>
      <c r="K512" s="12" t="s">
        <v>20626</v>
      </c>
    </row>
    <row r="513" spans="1:11" ht="15.75" customHeight="1">
      <c r="A513" s="12">
        <v>31901667</v>
      </c>
      <c r="B513" s="12" t="s">
        <v>20680</v>
      </c>
      <c r="C513" s="12" t="s">
        <v>20681</v>
      </c>
      <c r="D513" s="12" t="s">
        <v>20682</v>
      </c>
      <c r="E513" s="12" t="s">
        <v>20683</v>
      </c>
      <c r="F513" s="12" t="s">
        <v>3379</v>
      </c>
      <c r="G513" s="12">
        <v>2020</v>
      </c>
      <c r="H513" s="70">
        <v>43836</v>
      </c>
      <c r="I513" s="12" t="s">
        <v>20684</v>
      </c>
      <c r="J513" s="12" t="s">
        <v>20685</v>
      </c>
      <c r="K513" s="12" t="s">
        <v>20686</v>
      </c>
    </row>
    <row r="514" spans="1:11" ht="15.75" customHeight="1">
      <c r="A514" s="12">
        <v>32019451</v>
      </c>
      <c r="B514" s="12" t="s">
        <v>20706</v>
      </c>
      <c r="C514" s="12" t="s">
        <v>20707</v>
      </c>
      <c r="D514" s="12" t="s">
        <v>20708</v>
      </c>
      <c r="E514" s="12" t="s">
        <v>20709</v>
      </c>
      <c r="F514" s="12" t="s">
        <v>3681</v>
      </c>
      <c r="G514" s="12">
        <v>2020</v>
      </c>
      <c r="H514" s="70">
        <v>43867</v>
      </c>
      <c r="K514" s="12" t="s">
        <v>20710</v>
      </c>
    </row>
    <row r="515" spans="1:11" ht="15.75" customHeight="1">
      <c r="A515" s="12">
        <v>31760040</v>
      </c>
      <c r="B515" s="12" t="s">
        <v>20740</v>
      </c>
      <c r="C515" s="12" t="s">
        <v>20741</v>
      </c>
      <c r="D515" s="12" t="s">
        <v>20742</v>
      </c>
      <c r="E515" s="12" t="s">
        <v>17883</v>
      </c>
      <c r="F515" s="12" t="s">
        <v>2064</v>
      </c>
      <c r="G515" s="12">
        <v>2020</v>
      </c>
      <c r="H515" s="70">
        <v>43794</v>
      </c>
      <c r="I515" s="12" t="s">
        <v>20743</v>
      </c>
      <c r="J515" s="12" t="s">
        <v>20744</v>
      </c>
      <c r="K515" s="12" t="s">
        <v>20745</v>
      </c>
    </row>
    <row r="516" spans="1:11" ht="15.75" customHeight="1">
      <c r="A516" s="12">
        <v>32098988</v>
      </c>
      <c r="B516" s="12" t="s">
        <v>20768</v>
      </c>
      <c r="C516" s="12" t="s">
        <v>20769</v>
      </c>
      <c r="D516" s="12" t="s">
        <v>20770</v>
      </c>
      <c r="E516" s="12" t="s">
        <v>20771</v>
      </c>
      <c r="F516" s="12" t="s">
        <v>7282</v>
      </c>
      <c r="G516" s="12">
        <v>2020</v>
      </c>
      <c r="H516" s="70">
        <v>43888</v>
      </c>
      <c r="I516" s="12" t="s">
        <v>20772</v>
      </c>
      <c r="K516" s="12" t="s">
        <v>20773</v>
      </c>
    </row>
    <row r="517" spans="1:11" ht="15.75" customHeight="1">
      <c r="A517" s="12">
        <v>31851086</v>
      </c>
      <c r="B517" s="12" t="s">
        <v>20806</v>
      </c>
      <c r="C517" s="12" t="s">
        <v>20807</v>
      </c>
      <c r="D517" s="12" t="s">
        <v>20808</v>
      </c>
      <c r="E517" s="12" t="s">
        <v>20809</v>
      </c>
      <c r="F517" s="12" t="s">
        <v>20810</v>
      </c>
      <c r="G517" s="12">
        <v>2020</v>
      </c>
      <c r="H517" s="70">
        <v>43818</v>
      </c>
      <c r="K517" s="12" t="s">
        <v>20811</v>
      </c>
    </row>
    <row r="518" spans="1:11" ht="15.75" customHeight="1">
      <c r="A518" s="12">
        <v>32009570</v>
      </c>
      <c r="B518" s="12" t="s">
        <v>20836</v>
      </c>
      <c r="C518" s="12" t="s">
        <v>20837</v>
      </c>
      <c r="D518" s="12" t="s">
        <v>20838</v>
      </c>
      <c r="E518" s="12" t="s">
        <v>4191</v>
      </c>
      <c r="F518" s="12" t="s">
        <v>725</v>
      </c>
      <c r="G518" s="12">
        <v>2020</v>
      </c>
      <c r="H518" s="70">
        <v>43865</v>
      </c>
      <c r="K518" s="12" t="s">
        <v>20839</v>
      </c>
    </row>
    <row r="519" spans="1:11" ht="15.75" customHeight="1">
      <c r="A519" s="12">
        <v>32017172</v>
      </c>
      <c r="B519" s="12" t="s">
        <v>20846</v>
      </c>
      <c r="C519" s="12" t="s">
        <v>20005</v>
      </c>
      <c r="D519" s="12" t="s">
        <v>20847</v>
      </c>
      <c r="E519" s="12" t="s">
        <v>6130</v>
      </c>
      <c r="F519" s="12" t="s">
        <v>20848</v>
      </c>
      <c r="G519" s="12">
        <v>2020</v>
      </c>
      <c r="H519" s="70">
        <v>43866</v>
      </c>
      <c r="K519" s="12" t="s">
        <v>20849</v>
      </c>
    </row>
    <row r="520" spans="1:11" ht="15.75" customHeight="1">
      <c r="A520" s="12">
        <v>32398991</v>
      </c>
      <c r="B520" s="12" t="s">
        <v>20888</v>
      </c>
      <c r="C520" s="12" t="s">
        <v>20889</v>
      </c>
      <c r="D520" s="12" t="s">
        <v>20890</v>
      </c>
      <c r="E520" s="12" t="s">
        <v>20891</v>
      </c>
      <c r="F520" s="12" t="s">
        <v>20892</v>
      </c>
      <c r="G520" s="12">
        <v>2020</v>
      </c>
      <c r="H520" s="70">
        <v>43965</v>
      </c>
      <c r="I520" s="12" t="s">
        <v>20893</v>
      </c>
      <c r="K520" s="12" t="s">
        <v>20894</v>
      </c>
    </row>
    <row r="521" spans="1:11" ht="15.75" customHeight="1">
      <c r="A521" s="12">
        <v>31755895</v>
      </c>
      <c r="B521" s="12" t="s">
        <v>20923</v>
      </c>
      <c r="C521" s="12" t="s">
        <v>20924</v>
      </c>
      <c r="D521" s="12" t="s">
        <v>20925</v>
      </c>
      <c r="E521" s="12" t="s">
        <v>20926</v>
      </c>
      <c r="F521" s="12" t="s">
        <v>1191</v>
      </c>
      <c r="G521" s="12">
        <v>2020</v>
      </c>
      <c r="H521" s="70">
        <v>43792</v>
      </c>
      <c r="K521" s="12" t="s">
        <v>20927</v>
      </c>
    </row>
    <row r="522" spans="1:11" ht="15.75" customHeight="1">
      <c r="A522" s="12">
        <v>32244550</v>
      </c>
      <c r="B522" s="12" t="s">
        <v>21004</v>
      </c>
      <c r="C522" s="12" t="s">
        <v>21005</v>
      </c>
      <c r="D522" s="12" t="s">
        <v>21006</v>
      </c>
      <c r="E522" s="12" t="s">
        <v>21007</v>
      </c>
      <c r="F522" s="12" t="s">
        <v>7857</v>
      </c>
      <c r="G522" s="12">
        <v>2020</v>
      </c>
      <c r="H522" s="70">
        <v>43926</v>
      </c>
      <c r="I522" s="12" t="s">
        <v>21008</v>
      </c>
      <c r="K522" s="12" t="s">
        <v>21009</v>
      </c>
    </row>
    <row r="523" spans="1:11" ht="15.75" customHeight="1">
      <c r="A523" s="12">
        <v>32018150</v>
      </c>
      <c r="B523" s="12" t="s">
        <v>21079</v>
      </c>
      <c r="C523" s="12" t="s">
        <v>16693</v>
      </c>
      <c r="D523" s="12" t="s">
        <v>21080</v>
      </c>
      <c r="E523" s="12" t="s">
        <v>16695</v>
      </c>
      <c r="F523" s="12" t="s">
        <v>21081</v>
      </c>
      <c r="G523" s="12">
        <v>2020</v>
      </c>
      <c r="H523" s="70">
        <v>43866</v>
      </c>
      <c r="K523" s="12" t="s">
        <v>21082</v>
      </c>
    </row>
    <row r="524" spans="1:11" ht="15.75" customHeight="1">
      <c r="A524" s="12">
        <v>32025745</v>
      </c>
      <c r="B524" s="12" t="s">
        <v>21083</v>
      </c>
      <c r="C524" s="12" t="s">
        <v>21084</v>
      </c>
      <c r="D524" s="12" t="s">
        <v>21085</v>
      </c>
      <c r="E524" s="12" t="s">
        <v>21052</v>
      </c>
      <c r="F524" s="12" t="s">
        <v>1320</v>
      </c>
      <c r="G524" s="12">
        <v>2020</v>
      </c>
      <c r="H524" s="70">
        <v>43868</v>
      </c>
      <c r="K524" s="12" t="s">
        <v>21086</v>
      </c>
    </row>
    <row r="525" spans="1:11" ht="15.75" customHeight="1">
      <c r="A525" s="12">
        <v>32044688</v>
      </c>
      <c r="B525" s="12" t="s">
        <v>21093</v>
      </c>
      <c r="C525" s="12" t="s">
        <v>21094</v>
      </c>
      <c r="D525" s="12" t="s">
        <v>21095</v>
      </c>
      <c r="E525" s="12" t="s">
        <v>21096</v>
      </c>
      <c r="F525" s="12" t="s">
        <v>21081</v>
      </c>
      <c r="G525" s="12">
        <v>2020</v>
      </c>
      <c r="H525" s="70">
        <v>43873</v>
      </c>
      <c r="I525" s="12" t="s">
        <v>21097</v>
      </c>
      <c r="J525" s="12" t="s">
        <v>21098</v>
      </c>
      <c r="K525" s="12" t="s">
        <v>21099</v>
      </c>
    </row>
    <row r="526" spans="1:11" ht="15.75" customHeight="1">
      <c r="A526" s="12">
        <v>32228828</v>
      </c>
      <c r="B526" s="12" t="s">
        <v>21126</v>
      </c>
      <c r="C526" s="12" t="s">
        <v>21127</v>
      </c>
      <c r="D526" s="12" t="s">
        <v>21128</v>
      </c>
      <c r="E526" s="12" t="s">
        <v>21129</v>
      </c>
      <c r="F526" s="12" t="s">
        <v>443</v>
      </c>
      <c r="G526" s="12">
        <v>2020</v>
      </c>
      <c r="H526" s="70">
        <v>43923</v>
      </c>
      <c r="K526" s="12" t="s">
        <v>21130</v>
      </c>
    </row>
    <row r="527" spans="1:11" ht="15.75" customHeight="1">
      <c r="A527" s="12">
        <v>32298243</v>
      </c>
      <c r="B527" s="12" t="s">
        <v>21184</v>
      </c>
      <c r="C527" s="12" t="s">
        <v>21185</v>
      </c>
      <c r="D527" s="12" t="s">
        <v>21186</v>
      </c>
      <c r="E527" s="12" t="s">
        <v>21187</v>
      </c>
      <c r="F527" s="12" t="s">
        <v>14340</v>
      </c>
      <c r="G527" s="12">
        <v>2020</v>
      </c>
      <c r="H527" s="70">
        <v>43938</v>
      </c>
      <c r="I527" s="12" t="s">
        <v>21188</v>
      </c>
      <c r="K527" s="12" t="s">
        <v>21189</v>
      </c>
    </row>
    <row r="528" spans="1:11" ht="15.75" customHeight="1">
      <c r="A528" s="12">
        <v>32171768</v>
      </c>
      <c r="B528" s="12" t="s">
        <v>21458</v>
      </c>
      <c r="C528" s="12" t="s">
        <v>21459</v>
      </c>
      <c r="D528" s="12" t="s">
        <v>21460</v>
      </c>
      <c r="E528" s="12" t="s">
        <v>21461</v>
      </c>
      <c r="F528" s="12" t="s">
        <v>21462</v>
      </c>
      <c r="G528" s="12">
        <v>2020</v>
      </c>
      <c r="H528" s="70">
        <v>43906</v>
      </c>
      <c r="I528" s="12" t="s">
        <v>21463</v>
      </c>
      <c r="J528" s="12" t="s">
        <v>21464</v>
      </c>
      <c r="K528" s="12" t="s">
        <v>21465</v>
      </c>
    </row>
    <row r="529" spans="1:11" ht="15.75" customHeight="1">
      <c r="A529" s="12">
        <v>32212259</v>
      </c>
      <c r="B529" s="12" t="s">
        <v>21470</v>
      </c>
      <c r="C529" s="12" t="s">
        <v>21471</v>
      </c>
      <c r="D529" s="12" t="s">
        <v>21472</v>
      </c>
      <c r="E529" s="12" t="s">
        <v>21473</v>
      </c>
      <c r="F529" s="12" t="s">
        <v>21474</v>
      </c>
      <c r="G529" s="12">
        <v>2020</v>
      </c>
      <c r="H529" s="70">
        <v>43917</v>
      </c>
      <c r="K529" s="12" t="s">
        <v>21475</v>
      </c>
    </row>
    <row r="530" spans="1:11" ht="15.75" customHeight="1">
      <c r="A530" s="12">
        <v>32583248</v>
      </c>
      <c r="B530" s="12" t="s">
        <v>21529</v>
      </c>
      <c r="C530" s="12" t="s">
        <v>21530</v>
      </c>
      <c r="D530" s="12" t="s">
        <v>21531</v>
      </c>
      <c r="E530" s="12" t="s">
        <v>21052</v>
      </c>
      <c r="F530" s="12" t="s">
        <v>6084</v>
      </c>
      <c r="G530" s="12">
        <v>2020</v>
      </c>
      <c r="H530" s="70">
        <v>44008</v>
      </c>
      <c r="K530" s="12" t="s">
        <v>21532</v>
      </c>
    </row>
    <row r="531" spans="1:11" ht="15.75" customHeight="1">
      <c r="A531" s="12">
        <v>32145988</v>
      </c>
      <c r="B531" s="12" t="s">
        <v>21574</v>
      </c>
      <c r="C531" s="12" t="s">
        <v>21575</v>
      </c>
      <c r="D531" s="12" t="s">
        <v>21576</v>
      </c>
      <c r="E531" s="12" t="s">
        <v>21577</v>
      </c>
      <c r="F531" s="12" t="s">
        <v>215</v>
      </c>
      <c r="G531" s="12">
        <v>2020</v>
      </c>
      <c r="H531" s="70">
        <v>43899</v>
      </c>
      <c r="K531" s="12" t="s">
        <v>21578</v>
      </c>
    </row>
    <row r="532" spans="1:11" ht="15.75" customHeight="1">
      <c r="A532" s="12">
        <v>32463432</v>
      </c>
      <c r="B532" s="12" t="s">
        <v>21652</v>
      </c>
      <c r="C532" s="12" t="s">
        <v>21649</v>
      </c>
      <c r="D532" s="12" t="s">
        <v>21653</v>
      </c>
      <c r="E532" s="12" t="s">
        <v>3096</v>
      </c>
      <c r="F532" s="12" t="s">
        <v>2860</v>
      </c>
      <c r="G532" s="12">
        <v>2020</v>
      </c>
      <c r="H532" s="70">
        <v>43980</v>
      </c>
      <c r="K532" s="12" t="s">
        <v>21654</v>
      </c>
    </row>
    <row r="533" spans="1:11" ht="15.75" customHeight="1">
      <c r="A533" s="12">
        <v>32726928</v>
      </c>
      <c r="B533" s="12" t="s">
        <v>21723</v>
      </c>
      <c r="C533" s="12" t="s">
        <v>21724</v>
      </c>
      <c r="D533" s="12" t="s">
        <v>21725</v>
      </c>
      <c r="E533" s="12" t="s">
        <v>21726</v>
      </c>
      <c r="F533" s="12" t="s">
        <v>21727</v>
      </c>
      <c r="G533" s="12">
        <v>2020</v>
      </c>
      <c r="H533" s="70">
        <v>44043</v>
      </c>
      <c r="I533" s="12" t="s">
        <v>21728</v>
      </c>
      <c r="K533" s="12" t="s">
        <v>21729</v>
      </c>
    </row>
    <row r="534" spans="1:11" ht="15.75" customHeight="1">
      <c r="A534" s="12">
        <v>31836678</v>
      </c>
      <c r="B534" s="12" t="s">
        <v>21763</v>
      </c>
      <c r="C534" s="12" t="s">
        <v>21764</v>
      </c>
      <c r="D534" s="12" t="s">
        <v>21765</v>
      </c>
      <c r="E534" s="12" t="s">
        <v>5010</v>
      </c>
      <c r="F534" s="12" t="s">
        <v>251</v>
      </c>
      <c r="G534" s="12">
        <v>2020</v>
      </c>
      <c r="H534" s="70">
        <v>43814</v>
      </c>
      <c r="I534" s="12" t="s">
        <v>21766</v>
      </c>
      <c r="J534" s="12" t="s">
        <v>21767</v>
      </c>
      <c r="K534" s="12" t="s">
        <v>21768</v>
      </c>
    </row>
    <row r="535" spans="1:11" ht="15.75" customHeight="1">
      <c r="A535" s="12">
        <v>32770958</v>
      </c>
      <c r="B535" s="12" t="s">
        <v>21863</v>
      </c>
      <c r="C535" s="12" t="s">
        <v>21864</v>
      </c>
      <c r="D535" s="12" t="s">
        <v>21865</v>
      </c>
      <c r="E535" s="12" t="s">
        <v>17177</v>
      </c>
      <c r="F535" s="12" t="s">
        <v>341</v>
      </c>
      <c r="G535" s="12">
        <v>2020</v>
      </c>
      <c r="H535" s="70">
        <v>44054</v>
      </c>
      <c r="I535" s="12" t="s">
        <v>21866</v>
      </c>
      <c r="K535" s="12" t="s">
        <v>21867</v>
      </c>
    </row>
    <row r="536" spans="1:11" ht="15.75" customHeight="1">
      <c r="A536" s="12">
        <v>32218425</v>
      </c>
      <c r="B536" s="12" t="s">
        <v>21938</v>
      </c>
      <c r="C536" s="12" t="s">
        <v>21939</v>
      </c>
      <c r="D536" s="12" t="s">
        <v>21940</v>
      </c>
      <c r="E536" s="12" t="s">
        <v>21941</v>
      </c>
      <c r="F536" s="12" t="s">
        <v>21942</v>
      </c>
      <c r="G536" s="12">
        <v>2020</v>
      </c>
      <c r="H536" s="70">
        <v>43919</v>
      </c>
      <c r="K536" s="12" t="s">
        <v>21943</v>
      </c>
    </row>
    <row r="537" spans="1:11" ht="15.75" customHeight="1">
      <c r="A537" s="12">
        <v>32643040</v>
      </c>
      <c r="B537" s="12" t="s">
        <v>21965</v>
      </c>
      <c r="C537" s="12" t="s">
        <v>21966</v>
      </c>
      <c r="D537" s="12" t="s">
        <v>21967</v>
      </c>
      <c r="E537" s="12" t="s">
        <v>14299</v>
      </c>
      <c r="F537" s="12" t="s">
        <v>239</v>
      </c>
      <c r="G537" s="12">
        <v>2020</v>
      </c>
      <c r="H537" s="70">
        <v>44022</v>
      </c>
      <c r="K537" s="12" t="s">
        <v>21968</v>
      </c>
    </row>
    <row r="538" spans="1:11" ht="15.75" customHeight="1">
      <c r="A538" s="12">
        <v>32762852</v>
      </c>
      <c r="B538" s="12" t="s">
        <v>21974</v>
      </c>
      <c r="C538" s="12" t="s">
        <v>21975</v>
      </c>
      <c r="D538" s="12" t="s">
        <v>21976</v>
      </c>
      <c r="E538" s="12" t="s">
        <v>21977</v>
      </c>
      <c r="F538" s="12" t="s">
        <v>21978</v>
      </c>
      <c r="G538" s="12">
        <v>2020</v>
      </c>
      <c r="H538" s="70">
        <v>44052</v>
      </c>
      <c r="K538" s="12" t="s">
        <v>21979</v>
      </c>
    </row>
    <row r="539" spans="1:11" ht="15.75" customHeight="1">
      <c r="A539" s="12">
        <v>32970672</v>
      </c>
      <c r="B539" s="12" t="s">
        <v>22089</v>
      </c>
      <c r="C539" s="12" t="s">
        <v>22090</v>
      </c>
      <c r="D539" s="12" t="s">
        <v>22091</v>
      </c>
      <c r="E539" s="12" t="s">
        <v>7867</v>
      </c>
      <c r="F539" s="12" t="s">
        <v>2175</v>
      </c>
      <c r="G539" s="12">
        <v>2020</v>
      </c>
      <c r="H539" s="70">
        <v>44098</v>
      </c>
      <c r="I539" s="12" t="s">
        <v>22092</v>
      </c>
      <c r="K539" s="12" t="s">
        <v>22093</v>
      </c>
    </row>
    <row r="540" spans="1:11" ht="15.75" customHeight="1">
      <c r="A540" s="12">
        <v>33117332</v>
      </c>
      <c r="B540" s="12" t="s">
        <v>22105</v>
      </c>
      <c r="C540" s="12" t="s">
        <v>22106</v>
      </c>
      <c r="D540" s="12" t="s">
        <v>22107</v>
      </c>
      <c r="E540" s="12" t="s">
        <v>22108</v>
      </c>
      <c r="F540" s="12" t="s">
        <v>4667</v>
      </c>
      <c r="G540" s="12">
        <v>2020</v>
      </c>
      <c r="H540" s="70">
        <v>44133</v>
      </c>
      <c r="I540" s="12" t="s">
        <v>22109</v>
      </c>
      <c r="K540" s="12" t="s">
        <v>22110</v>
      </c>
    </row>
    <row r="541" spans="1:11" ht="15.75" customHeight="1">
      <c r="A541" s="12">
        <v>32684296</v>
      </c>
      <c r="B541" s="12" t="s">
        <v>22144</v>
      </c>
      <c r="C541" s="12" t="s">
        <v>22145</v>
      </c>
      <c r="D541" s="12" t="s">
        <v>22146</v>
      </c>
      <c r="E541" s="12" t="s">
        <v>22147</v>
      </c>
      <c r="F541" s="12" t="s">
        <v>22148</v>
      </c>
      <c r="G541" s="12">
        <v>2020</v>
      </c>
      <c r="H541" s="70">
        <v>44033</v>
      </c>
      <c r="K541" s="12" t="s">
        <v>22149</v>
      </c>
    </row>
    <row r="542" spans="1:11" ht="15.75" customHeight="1">
      <c r="A542" s="12">
        <v>32930821</v>
      </c>
      <c r="B542" s="12" t="s">
        <v>22191</v>
      </c>
      <c r="C542" s="12" t="s">
        <v>22192</v>
      </c>
      <c r="D542" s="12" t="s">
        <v>22193</v>
      </c>
      <c r="E542" s="12" t="s">
        <v>10112</v>
      </c>
      <c r="F542" s="12" t="s">
        <v>4635</v>
      </c>
      <c r="G542" s="12">
        <v>2020</v>
      </c>
      <c r="H542" s="70">
        <v>44089</v>
      </c>
      <c r="K542" s="12" t="s">
        <v>22194</v>
      </c>
    </row>
    <row r="543" spans="1:11" ht="15.75" customHeight="1">
      <c r="A543" s="12">
        <v>32496735</v>
      </c>
      <c r="B543" s="12" t="s">
        <v>22255</v>
      </c>
      <c r="C543" s="12" t="s">
        <v>22256</v>
      </c>
      <c r="D543" s="12" t="s">
        <v>22257</v>
      </c>
      <c r="E543" s="12" t="s">
        <v>22258</v>
      </c>
      <c r="F543" s="12" t="s">
        <v>19845</v>
      </c>
      <c r="G543" s="12">
        <v>2020</v>
      </c>
      <c r="H543" s="70">
        <v>43987</v>
      </c>
      <c r="I543" s="12" t="s">
        <v>22259</v>
      </c>
      <c r="K543" s="12" t="s">
        <v>22260</v>
      </c>
    </row>
    <row r="544" spans="1:11" ht="15.75" customHeight="1">
      <c r="A544" s="12">
        <v>33102576</v>
      </c>
      <c r="B544" s="12" t="s">
        <v>22266</v>
      </c>
      <c r="C544" s="12" t="s">
        <v>22267</v>
      </c>
      <c r="D544" s="12" t="s">
        <v>22268</v>
      </c>
      <c r="E544" s="12" t="s">
        <v>22269</v>
      </c>
      <c r="F544" s="12" t="s">
        <v>2256</v>
      </c>
      <c r="G544" s="12">
        <v>2020</v>
      </c>
      <c r="H544" s="70">
        <v>44130</v>
      </c>
      <c r="I544" s="12" t="s">
        <v>22270</v>
      </c>
      <c r="K544" s="12" t="s">
        <v>22271</v>
      </c>
    </row>
    <row r="545" spans="1:11" ht="15.75" customHeight="1">
      <c r="A545" s="12">
        <v>33598210</v>
      </c>
      <c r="B545" s="12" t="s">
        <v>22292</v>
      </c>
      <c r="C545" s="12" t="s">
        <v>22293</v>
      </c>
      <c r="D545" s="12" t="s">
        <v>22294</v>
      </c>
      <c r="E545" s="12" t="s">
        <v>13591</v>
      </c>
      <c r="F545" s="12" t="s">
        <v>22295</v>
      </c>
      <c r="G545" s="12">
        <v>2020</v>
      </c>
      <c r="H545" s="70">
        <v>44245</v>
      </c>
      <c r="I545" s="12" t="s">
        <v>22296</v>
      </c>
      <c r="K545" s="12" t="s">
        <v>22297</v>
      </c>
    </row>
    <row r="546" spans="1:11" ht="15.75" customHeight="1">
      <c r="A546" s="12">
        <v>33109694</v>
      </c>
      <c r="B546" s="12" t="s">
        <v>22343</v>
      </c>
      <c r="C546" s="12" t="s">
        <v>22344</v>
      </c>
      <c r="D546" s="12" t="s">
        <v>22345</v>
      </c>
      <c r="E546" s="12" t="s">
        <v>22346</v>
      </c>
      <c r="F546" s="12" t="s">
        <v>5530</v>
      </c>
      <c r="G546" s="12">
        <v>2020</v>
      </c>
      <c r="H546" s="70">
        <v>44132</v>
      </c>
      <c r="I546" s="12" t="s">
        <v>22347</v>
      </c>
      <c r="K546" s="12" t="s">
        <v>22348</v>
      </c>
    </row>
    <row r="547" spans="1:11" ht="15.75" customHeight="1">
      <c r="A547" s="12">
        <v>32569258</v>
      </c>
      <c r="B547" s="12" t="s">
        <v>22396</v>
      </c>
      <c r="C547" s="12" t="s">
        <v>22397</v>
      </c>
      <c r="D547" s="12" t="s">
        <v>22398</v>
      </c>
      <c r="E547" s="12" t="s">
        <v>11513</v>
      </c>
      <c r="F547" s="12" t="s">
        <v>128</v>
      </c>
      <c r="G547" s="12">
        <v>2020</v>
      </c>
      <c r="H547" s="70">
        <v>44005</v>
      </c>
      <c r="I547" s="12" t="s">
        <v>22399</v>
      </c>
      <c r="J547" s="12" t="s">
        <v>22400</v>
      </c>
      <c r="K547" s="12" t="s">
        <v>22401</v>
      </c>
    </row>
    <row r="548" spans="1:11" ht="15.75" customHeight="1">
      <c r="A548" s="12">
        <v>32591108</v>
      </c>
      <c r="B548" s="12" t="s">
        <v>22402</v>
      </c>
      <c r="C548" s="12" t="s">
        <v>22403</v>
      </c>
      <c r="D548" s="12" t="s">
        <v>22404</v>
      </c>
      <c r="E548" s="12" t="s">
        <v>22405</v>
      </c>
      <c r="F548" s="12" t="s">
        <v>2725</v>
      </c>
      <c r="G548" s="12">
        <v>2020</v>
      </c>
      <c r="H548" s="70">
        <v>44010</v>
      </c>
      <c r="K548" s="12" t="s">
        <v>22406</v>
      </c>
    </row>
    <row r="549" spans="1:11" ht="15.75" customHeight="1">
      <c r="A549" s="12">
        <v>32810868</v>
      </c>
      <c r="B549" s="12" t="s">
        <v>22420</v>
      </c>
      <c r="C549" s="12" t="s">
        <v>22421</v>
      </c>
      <c r="D549" s="12" t="s">
        <v>22422</v>
      </c>
      <c r="E549" s="12" t="s">
        <v>15874</v>
      </c>
      <c r="F549" s="12" t="s">
        <v>22423</v>
      </c>
      <c r="G549" s="12">
        <v>2020</v>
      </c>
      <c r="H549" s="70">
        <v>44062</v>
      </c>
      <c r="I549" s="12" t="s">
        <v>22424</v>
      </c>
      <c r="J549" s="12" t="s">
        <v>22425</v>
      </c>
      <c r="K549" s="12" t="s">
        <v>22426</v>
      </c>
    </row>
    <row r="550" spans="1:11" ht="15.75" customHeight="1">
      <c r="A550" s="12">
        <v>32853846</v>
      </c>
      <c r="B550" s="12" t="s">
        <v>22434</v>
      </c>
      <c r="C550" s="12" t="s">
        <v>22435</v>
      </c>
      <c r="D550" s="12" t="s">
        <v>22436</v>
      </c>
      <c r="E550" s="12" t="s">
        <v>22437</v>
      </c>
      <c r="F550" s="12" t="s">
        <v>144</v>
      </c>
      <c r="G550" s="12">
        <v>2020</v>
      </c>
      <c r="H550" s="70">
        <v>44071</v>
      </c>
      <c r="K550" s="12" t="s">
        <v>22438</v>
      </c>
    </row>
    <row r="551" spans="1:11" ht="15.75" customHeight="1">
      <c r="A551" s="12">
        <v>33185339</v>
      </c>
      <c r="B551" s="12" t="s">
        <v>22466</v>
      </c>
      <c r="C551" s="12" t="s">
        <v>22467</v>
      </c>
      <c r="D551" s="12" t="s">
        <v>22468</v>
      </c>
      <c r="E551" s="12" t="s">
        <v>22469</v>
      </c>
      <c r="F551" s="12" t="s">
        <v>4854</v>
      </c>
      <c r="G551" s="12">
        <v>2020</v>
      </c>
      <c r="H551" s="70">
        <v>44148</v>
      </c>
    </row>
    <row r="552" spans="1:11" ht="15.75" customHeight="1">
      <c r="A552" s="12">
        <v>32740451</v>
      </c>
      <c r="B552" s="12" t="s">
        <v>22567</v>
      </c>
      <c r="C552" s="12" t="s">
        <v>22568</v>
      </c>
      <c r="D552" s="12" t="s">
        <v>22569</v>
      </c>
      <c r="E552" s="12" t="s">
        <v>22570</v>
      </c>
      <c r="F552" s="12" t="s">
        <v>128</v>
      </c>
      <c r="G552" s="12">
        <v>2020</v>
      </c>
      <c r="H552" s="70">
        <v>44046</v>
      </c>
      <c r="K552" s="12" t="s">
        <v>22571</v>
      </c>
    </row>
    <row r="553" spans="1:11" ht="15.75" customHeight="1">
      <c r="A553" s="12">
        <v>32773611</v>
      </c>
      <c r="B553" s="12" t="s">
        <v>22572</v>
      </c>
      <c r="C553" s="12" t="s">
        <v>22573</v>
      </c>
      <c r="D553" s="12" t="s">
        <v>22574</v>
      </c>
      <c r="E553" s="12" t="s">
        <v>22575</v>
      </c>
      <c r="F553" s="12" t="s">
        <v>128</v>
      </c>
      <c r="G553" s="12">
        <v>2020</v>
      </c>
      <c r="H553" s="70">
        <v>44054</v>
      </c>
      <c r="I553" s="12" t="s">
        <v>22576</v>
      </c>
      <c r="J553" s="12" t="s">
        <v>22577</v>
      </c>
      <c r="K553" s="12" t="s">
        <v>22578</v>
      </c>
    </row>
    <row r="554" spans="1:11" ht="15.75" customHeight="1">
      <c r="A554" s="12">
        <v>33059307</v>
      </c>
      <c r="B554" s="12" t="s">
        <v>22597</v>
      </c>
      <c r="C554" s="12" t="s">
        <v>22598</v>
      </c>
      <c r="D554" s="12" t="s">
        <v>22599</v>
      </c>
      <c r="E554" s="12" t="s">
        <v>22600</v>
      </c>
      <c r="F554" s="12" t="s">
        <v>3379</v>
      </c>
      <c r="G554" s="12">
        <v>2020</v>
      </c>
      <c r="H554" s="70">
        <v>44119</v>
      </c>
      <c r="K554" s="12" t="s">
        <v>22601</v>
      </c>
    </row>
    <row r="555" spans="1:11" ht="15.75" customHeight="1">
      <c r="A555" s="12">
        <v>33287799</v>
      </c>
      <c r="B555" s="12" t="s">
        <v>22659</v>
      </c>
      <c r="C555" s="12" t="s">
        <v>22660</v>
      </c>
      <c r="D555" s="12" t="s">
        <v>22661</v>
      </c>
      <c r="E555" s="12" t="s">
        <v>22662</v>
      </c>
      <c r="F555" s="12" t="s">
        <v>22663</v>
      </c>
      <c r="G555" s="12">
        <v>2020</v>
      </c>
      <c r="H555" s="70">
        <v>44173</v>
      </c>
      <c r="I555" s="12" t="s">
        <v>22664</v>
      </c>
      <c r="K555" s="12" t="s">
        <v>22665</v>
      </c>
    </row>
    <row r="556" spans="1:11" ht="15.75" customHeight="1">
      <c r="A556" s="12">
        <v>32794312</v>
      </c>
      <c r="B556" s="12" t="s">
        <v>22749</v>
      </c>
      <c r="C556" s="12" t="s">
        <v>22750</v>
      </c>
      <c r="D556" s="12" t="s">
        <v>22751</v>
      </c>
      <c r="E556" s="12" t="s">
        <v>22752</v>
      </c>
      <c r="F556" s="12" t="s">
        <v>2149</v>
      </c>
      <c r="G556" s="12">
        <v>2021</v>
      </c>
      <c r="H556" s="70">
        <v>44058</v>
      </c>
      <c r="K556" s="12" t="s">
        <v>22753</v>
      </c>
    </row>
    <row r="557" spans="1:11" ht="15.75" customHeight="1">
      <c r="A557" s="12">
        <v>33167804</v>
      </c>
      <c r="B557" s="12" t="s">
        <v>22798</v>
      </c>
      <c r="C557" s="12" t="s">
        <v>22799</v>
      </c>
      <c r="D557" s="12" t="s">
        <v>22800</v>
      </c>
      <c r="E557" s="12" t="s">
        <v>5253</v>
      </c>
      <c r="F557" s="12" t="s">
        <v>725</v>
      </c>
      <c r="G557" s="12">
        <v>2021</v>
      </c>
      <c r="H557" s="70">
        <v>44145</v>
      </c>
      <c r="K557" s="12" t="s">
        <v>22801</v>
      </c>
    </row>
    <row r="558" spans="1:11" ht="15.75" customHeight="1">
      <c r="A558" s="12">
        <v>34438398</v>
      </c>
      <c r="B558" s="12" t="s">
        <v>22858</v>
      </c>
      <c r="C558" s="12" t="s">
        <v>22859</v>
      </c>
      <c r="D558" s="12" t="s">
        <v>22860</v>
      </c>
      <c r="E558" s="12" t="s">
        <v>22861</v>
      </c>
      <c r="F558" s="12" t="s">
        <v>22862</v>
      </c>
      <c r="G558" s="12">
        <v>2021</v>
      </c>
      <c r="H558" s="70">
        <v>44434</v>
      </c>
      <c r="K558" s="12" t="s">
        <v>22863</v>
      </c>
    </row>
    <row r="559" spans="1:11" ht="15.75" customHeight="1">
      <c r="A559" s="12">
        <v>32897321</v>
      </c>
      <c r="B559" s="12" t="s">
        <v>22934</v>
      </c>
      <c r="C559" s="12" t="s">
        <v>22935</v>
      </c>
      <c r="D559" s="12" t="s">
        <v>22936</v>
      </c>
      <c r="E559" s="12" t="s">
        <v>2404</v>
      </c>
      <c r="F559" s="12" t="s">
        <v>12182</v>
      </c>
      <c r="G559" s="12">
        <v>2021</v>
      </c>
      <c r="H559" s="70">
        <v>44082</v>
      </c>
      <c r="I559" s="12" t="s">
        <v>22937</v>
      </c>
      <c r="K559" s="12" t="s">
        <v>22938</v>
      </c>
    </row>
    <row r="560" spans="1:11" ht="15.75" customHeight="1">
      <c r="A560" s="12">
        <v>33417838</v>
      </c>
      <c r="B560" s="12" t="s">
        <v>23080</v>
      </c>
      <c r="C560" s="12" t="s">
        <v>23081</v>
      </c>
      <c r="D560" s="12" t="s">
        <v>23082</v>
      </c>
      <c r="E560" s="12" t="s">
        <v>23083</v>
      </c>
      <c r="F560" s="12" t="s">
        <v>23084</v>
      </c>
      <c r="G560" s="12">
        <v>2021</v>
      </c>
      <c r="H560" s="70">
        <v>44204</v>
      </c>
      <c r="I560" s="12" t="s">
        <v>23085</v>
      </c>
      <c r="K560" s="12" t="s">
        <v>23086</v>
      </c>
    </row>
    <row r="561" spans="1:11" ht="15.75" customHeight="1">
      <c r="A561" s="12">
        <v>33534742</v>
      </c>
      <c r="B561" s="12" t="s">
        <v>23110</v>
      </c>
      <c r="C561" s="12" t="s">
        <v>23111</v>
      </c>
      <c r="D561" s="12" t="s">
        <v>23112</v>
      </c>
      <c r="E561" s="12" t="s">
        <v>23113</v>
      </c>
      <c r="F561" s="12" t="s">
        <v>1912</v>
      </c>
      <c r="G561" s="12">
        <v>2021</v>
      </c>
      <c r="H561" s="70">
        <v>44230</v>
      </c>
      <c r="I561" s="12" t="s">
        <v>23114</v>
      </c>
      <c r="K561" s="12" t="s">
        <v>23115</v>
      </c>
    </row>
    <row r="562" spans="1:11" ht="15.75" customHeight="1">
      <c r="A562" s="12">
        <v>33512479</v>
      </c>
      <c r="B562" s="12" t="s">
        <v>23127</v>
      </c>
      <c r="C562" s="12" t="s">
        <v>23128</v>
      </c>
      <c r="D562" s="12" t="s">
        <v>23129</v>
      </c>
      <c r="E562" s="12" t="s">
        <v>23130</v>
      </c>
      <c r="F562" s="12" t="s">
        <v>2860</v>
      </c>
      <c r="G562" s="12">
        <v>2021</v>
      </c>
      <c r="H562" s="70">
        <v>44225</v>
      </c>
      <c r="I562" s="12" t="s">
        <v>23131</v>
      </c>
      <c r="K562" s="12" t="s">
        <v>23132</v>
      </c>
    </row>
    <row r="563" spans="1:11" ht="15.75" customHeight="1">
      <c r="A563" s="12">
        <v>33671616</v>
      </c>
      <c r="B563" s="12" t="s">
        <v>23179</v>
      </c>
      <c r="C563" s="12" t="s">
        <v>23180</v>
      </c>
      <c r="D563" s="12" t="s">
        <v>23181</v>
      </c>
      <c r="E563" s="12" t="s">
        <v>23182</v>
      </c>
      <c r="F563" s="12" t="s">
        <v>13766</v>
      </c>
      <c r="G563" s="12">
        <v>2021</v>
      </c>
      <c r="H563" s="70">
        <v>44261</v>
      </c>
      <c r="I563" s="12" t="s">
        <v>23183</v>
      </c>
      <c r="K563" s="12" t="s">
        <v>23184</v>
      </c>
    </row>
    <row r="564" spans="1:11" ht="15.75" customHeight="1">
      <c r="A564" s="12">
        <v>32989170</v>
      </c>
      <c r="B564" s="12" t="s">
        <v>23201</v>
      </c>
      <c r="C564" s="12" t="s">
        <v>23202</v>
      </c>
      <c r="D564" s="12" t="s">
        <v>23203</v>
      </c>
      <c r="E564" s="12" t="s">
        <v>16594</v>
      </c>
      <c r="F564" s="12" t="s">
        <v>251</v>
      </c>
      <c r="G564" s="12">
        <v>2021</v>
      </c>
      <c r="H564" s="70">
        <v>44103</v>
      </c>
      <c r="K564" s="12" t="s">
        <v>23204</v>
      </c>
    </row>
    <row r="565" spans="1:11" ht="15.75" customHeight="1">
      <c r="A565" s="12">
        <v>33545325</v>
      </c>
      <c r="B565" s="12" t="s">
        <v>23235</v>
      </c>
      <c r="C565" s="12" t="s">
        <v>23236</v>
      </c>
      <c r="D565" s="12" t="s">
        <v>23237</v>
      </c>
      <c r="E565" s="12" t="s">
        <v>23238</v>
      </c>
      <c r="F565" s="12" t="s">
        <v>97</v>
      </c>
      <c r="G565" s="12">
        <v>2021</v>
      </c>
      <c r="H565" s="70">
        <v>44232</v>
      </c>
      <c r="K565" s="12" t="s">
        <v>23239</v>
      </c>
    </row>
    <row r="566" spans="1:11" ht="15.75" customHeight="1">
      <c r="A566" s="12">
        <v>33731049</v>
      </c>
      <c r="B566" s="12" t="s">
        <v>23341</v>
      </c>
      <c r="C566" s="12" t="s">
        <v>23342</v>
      </c>
      <c r="D566" s="12" t="s">
        <v>23343</v>
      </c>
      <c r="E566" s="12" t="s">
        <v>23344</v>
      </c>
      <c r="F566" s="12" t="s">
        <v>341</v>
      </c>
      <c r="G566" s="12">
        <v>2021</v>
      </c>
      <c r="H566" s="70">
        <v>44273</v>
      </c>
      <c r="I566" s="12" t="s">
        <v>23345</v>
      </c>
      <c r="K566" s="12" t="s">
        <v>23346</v>
      </c>
    </row>
    <row r="567" spans="1:11" ht="15.75" customHeight="1">
      <c r="A567" s="12">
        <v>33538819</v>
      </c>
      <c r="B567" s="12" t="s">
        <v>23374</v>
      </c>
      <c r="C567" s="12" t="s">
        <v>23375</v>
      </c>
      <c r="D567" s="12" t="s">
        <v>23376</v>
      </c>
      <c r="E567" s="12" t="s">
        <v>23377</v>
      </c>
      <c r="F567" s="12" t="s">
        <v>2860</v>
      </c>
      <c r="G567" s="12">
        <v>2021</v>
      </c>
      <c r="H567" s="70">
        <v>44231</v>
      </c>
      <c r="I567" s="12" t="s">
        <v>23378</v>
      </c>
      <c r="K567" s="12" t="s">
        <v>23379</v>
      </c>
    </row>
    <row r="568" spans="1:11" ht="15.75" customHeight="1">
      <c r="A568" s="12">
        <v>33693620</v>
      </c>
      <c r="B568" s="12" t="s">
        <v>23380</v>
      </c>
      <c r="C568" s="12" t="s">
        <v>19123</v>
      </c>
      <c r="D568" s="12" t="s">
        <v>23381</v>
      </c>
      <c r="E568" s="12" t="s">
        <v>19125</v>
      </c>
      <c r="F568" s="12" t="s">
        <v>2860</v>
      </c>
      <c r="G568" s="12">
        <v>2021</v>
      </c>
      <c r="H568" s="70">
        <v>44266</v>
      </c>
      <c r="I568" s="12" t="s">
        <v>23382</v>
      </c>
      <c r="K568" s="12" t="s">
        <v>23383</v>
      </c>
    </row>
    <row r="569" spans="1:11" ht="15.75" customHeight="1">
      <c r="A569" s="12">
        <v>33790370</v>
      </c>
      <c r="B569" s="12" t="s">
        <v>23384</v>
      </c>
      <c r="C569" s="12" t="s">
        <v>23385</v>
      </c>
      <c r="D569" s="12" t="s">
        <v>23386</v>
      </c>
      <c r="E569" s="12" t="s">
        <v>11458</v>
      </c>
      <c r="F569" s="12" t="s">
        <v>7282</v>
      </c>
      <c r="G569" s="12">
        <v>2021</v>
      </c>
      <c r="H569" s="70">
        <v>44287</v>
      </c>
      <c r="I569" s="12" t="s">
        <v>23387</v>
      </c>
      <c r="K569" s="12" t="s">
        <v>23388</v>
      </c>
    </row>
    <row r="570" spans="1:11" ht="15.75" customHeight="1">
      <c r="A570" s="12">
        <v>32924208</v>
      </c>
      <c r="B570" s="12" t="s">
        <v>23414</v>
      </c>
      <c r="C570" s="12" t="s">
        <v>23415</v>
      </c>
      <c r="D570" s="12" t="s">
        <v>23416</v>
      </c>
      <c r="E570" s="12" t="s">
        <v>23417</v>
      </c>
      <c r="F570" s="12" t="s">
        <v>23418</v>
      </c>
      <c r="G570" s="12">
        <v>2021</v>
      </c>
      <c r="H570" s="70">
        <v>44088</v>
      </c>
      <c r="K570" s="12" t="s">
        <v>23419</v>
      </c>
    </row>
    <row r="571" spans="1:11" ht="15.75" customHeight="1">
      <c r="A571" s="12">
        <v>33034227</v>
      </c>
      <c r="B571" s="12" t="s">
        <v>23430</v>
      </c>
      <c r="C571" s="12" t="s">
        <v>23431</v>
      </c>
      <c r="D571" s="12" t="s">
        <v>23432</v>
      </c>
      <c r="E571" s="12" t="s">
        <v>115</v>
      </c>
      <c r="F571" s="12" t="s">
        <v>4362</v>
      </c>
      <c r="G571" s="12">
        <v>2021</v>
      </c>
      <c r="H571" s="70">
        <v>44113</v>
      </c>
      <c r="K571" s="12" t="s">
        <v>23433</v>
      </c>
    </row>
    <row r="572" spans="1:11" ht="15.75" customHeight="1">
      <c r="A572" s="12">
        <v>33794773</v>
      </c>
      <c r="B572" s="12" t="s">
        <v>23458</v>
      </c>
      <c r="C572" s="12" t="s">
        <v>23459</v>
      </c>
      <c r="D572" s="12" t="s">
        <v>23460</v>
      </c>
      <c r="E572" s="12" t="s">
        <v>23461</v>
      </c>
      <c r="F572" s="12" t="s">
        <v>23462</v>
      </c>
      <c r="G572" s="12">
        <v>2021</v>
      </c>
      <c r="H572" s="70">
        <v>44288</v>
      </c>
      <c r="I572" s="12" t="s">
        <v>23463</v>
      </c>
      <c r="K572" s="12" t="s">
        <v>23464</v>
      </c>
    </row>
    <row r="573" spans="1:11" ht="15.75" customHeight="1">
      <c r="A573" s="12">
        <v>33879251</v>
      </c>
      <c r="B573" s="12" t="s">
        <v>23546</v>
      </c>
      <c r="C573" s="12" t="s">
        <v>23547</v>
      </c>
      <c r="D573" s="12" t="s">
        <v>23548</v>
      </c>
      <c r="E573" s="12" t="s">
        <v>17684</v>
      </c>
      <c r="F573" s="12" t="s">
        <v>17685</v>
      </c>
      <c r="G573" s="12">
        <v>2021</v>
      </c>
      <c r="H573" s="70">
        <v>44307</v>
      </c>
      <c r="I573" s="12" t="s">
        <v>23549</v>
      </c>
      <c r="K573" s="12" t="s">
        <v>23550</v>
      </c>
    </row>
    <row r="574" spans="1:11" ht="15.75" customHeight="1">
      <c r="A574" s="12">
        <v>33929174</v>
      </c>
      <c r="B574" s="12" t="s">
        <v>23678</v>
      </c>
      <c r="C574" s="12" t="s">
        <v>23679</v>
      </c>
      <c r="D574" s="12" t="s">
        <v>23680</v>
      </c>
      <c r="E574" s="12" t="s">
        <v>23681</v>
      </c>
      <c r="F574" s="12" t="s">
        <v>348</v>
      </c>
      <c r="G574" s="12">
        <v>2021</v>
      </c>
      <c r="H574" s="70">
        <v>44316</v>
      </c>
    </row>
    <row r="575" spans="1:11" ht="15.75" customHeight="1">
      <c r="A575" s="12">
        <v>34067165</v>
      </c>
      <c r="B575" s="12" t="s">
        <v>23740</v>
      </c>
      <c r="C575" s="12" t="s">
        <v>23741</v>
      </c>
      <c r="D575" s="12" t="s">
        <v>23742</v>
      </c>
      <c r="E575" s="12" t="s">
        <v>23743</v>
      </c>
      <c r="F575" s="12" t="s">
        <v>10756</v>
      </c>
      <c r="G575" s="12">
        <v>2021</v>
      </c>
      <c r="H575" s="70">
        <v>44349</v>
      </c>
      <c r="I575" s="12" t="s">
        <v>23744</v>
      </c>
      <c r="K575" s="12" t="s">
        <v>23745</v>
      </c>
    </row>
    <row r="576" spans="1:11" ht="15.75" customHeight="1">
      <c r="A576" s="12">
        <v>33771390</v>
      </c>
      <c r="B576" s="12" t="s">
        <v>23817</v>
      </c>
      <c r="C576" s="12" t="s">
        <v>23818</v>
      </c>
      <c r="D576" s="12" t="s">
        <v>23819</v>
      </c>
      <c r="E576" s="12" t="s">
        <v>23820</v>
      </c>
      <c r="F576" s="12" t="s">
        <v>353</v>
      </c>
      <c r="G576" s="12">
        <v>2021</v>
      </c>
      <c r="H576" s="70">
        <v>44282</v>
      </c>
      <c r="K576" s="12" t="s">
        <v>23821</v>
      </c>
    </row>
    <row r="577" spans="1:11" ht="15.75" customHeight="1">
      <c r="A577" s="12">
        <v>33208512</v>
      </c>
      <c r="B577" s="12" t="s">
        <v>23872</v>
      </c>
      <c r="C577" s="12" t="s">
        <v>23873</v>
      </c>
      <c r="D577" s="12" t="s">
        <v>23874</v>
      </c>
      <c r="E577" s="12" t="s">
        <v>17357</v>
      </c>
      <c r="F577" s="12" t="s">
        <v>251</v>
      </c>
      <c r="G577" s="12">
        <v>2021</v>
      </c>
      <c r="H577" s="70">
        <v>44154</v>
      </c>
      <c r="I577" s="12" t="s">
        <v>23875</v>
      </c>
      <c r="K577" s="12" t="s">
        <v>23876</v>
      </c>
    </row>
    <row r="578" spans="1:11" ht="15.75" customHeight="1">
      <c r="A578" s="12">
        <v>33276125</v>
      </c>
      <c r="B578" s="12" t="s">
        <v>23884</v>
      </c>
      <c r="C578" s="12" t="s">
        <v>23885</v>
      </c>
      <c r="D578" s="12" t="s">
        <v>23886</v>
      </c>
      <c r="E578" s="12" t="s">
        <v>23887</v>
      </c>
      <c r="F578" s="12" t="s">
        <v>2556</v>
      </c>
      <c r="G578" s="12">
        <v>2021</v>
      </c>
      <c r="H578" s="70">
        <v>44169</v>
      </c>
      <c r="I578" s="12" t="s">
        <v>23888</v>
      </c>
      <c r="J578" s="12" t="s">
        <v>23889</v>
      </c>
      <c r="K578" s="12" t="s">
        <v>23890</v>
      </c>
    </row>
    <row r="579" spans="1:11" ht="15.75" customHeight="1">
      <c r="A579" s="12">
        <v>34178906</v>
      </c>
      <c r="B579" s="12" t="s">
        <v>24001</v>
      </c>
      <c r="C579" s="12" t="s">
        <v>24002</v>
      </c>
      <c r="D579" s="12" t="s">
        <v>24003</v>
      </c>
      <c r="E579" s="12" t="s">
        <v>24004</v>
      </c>
      <c r="F579" s="12" t="s">
        <v>17339</v>
      </c>
      <c r="G579" s="12">
        <v>2021</v>
      </c>
      <c r="H579" s="70">
        <v>44375</v>
      </c>
      <c r="I579" s="12" t="s">
        <v>24005</v>
      </c>
      <c r="K579" s="12" t="s">
        <v>24006</v>
      </c>
    </row>
    <row r="580" spans="1:11" ht="15.75" customHeight="1">
      <c r="A580" s="12">
        <v>34234859</v>
      </c>
      <c r="B580" s="12" t="s">
        <v>24007</v>
      </c>
      <c r="C580" s="12" t="s">
        <v>24008</v>
      </c>
      <c r="D580" s="12" t="s">
        <v>24009</v>
      </c>
      <c r="E580" s="12" t="s">
        <v>24010</v>
      </c>
      <c r="F580" s="12" t="s">
        <v>24011</v>
      </c>
      <c r="G580" s="12">
        <v>2021</v>
      </c>
      <c r="H580" s="70">
        <v>44385</v>
      </c>
      <c r="I580" s="12" t="s">
        <v>24012</v>
      </c>
      <c r="K580" s="12" t="s">
        <v>24013</v>
      </c>
    </row>
    <row r="581" spans="1:11" ht="15.75" customHeight="1">
      <c r="A581" s="12">
        <v>34161706</v>
      </c>
      <c r="B581" s="12" t="s">
        <v>24060</v>
      </c>
      <c r="C581" s="12" t="s">
        <v>24061</v>
      </c>
      <c r="D581" s="12" t="s">
        <v>24062</v>
      </c>
      <c r="E581" s="12" t="s">
        <v>12624</v>
      </c>
      <c r="F581" s="12" t="s">
        <v>9776</v>
      </c>
      <c r="G581" s="12">
        <v>2021</v>
      </c>
      <c r="H581" s="70">
        <v>44370</v>
      </c>
      <c r="K581" s="12" t="s">
        <v>24063</v>
      </c>
    </row>
    <row r="582" spans="1:11" ht="15.75" customHeight="1">
      <c r="A582" s="12">
        <v>34421489</v>
      </c>
      <c r="B582" s="12" t="s">
        <v>24086</v>
      </c>
      <c r="C582" s="12" t="s">
        <v>24087</v>
      </c>
      <c r="D582" s="12" t="s">
        <v>24088</v>
      </c>
      <c r="E582" s="12" t="s">
        <v>24089</v>
      </c>
      <c r="F582" s="12" t="s">
        <v>24090</v>
      </c>
      <c r="G582" s="12">
        <v>2021</v>
      </c>
      <c r="H582" s="70">
        <v>44431</v>
      </c>
      <c r="I582" s="12" t="s">
        <v>24091</v>
      </c>
    </row>
    <row r="583" spans="1:11" ht="15.75" customHeight="1">
      <c r="A583" s="12">
        <v>33421260</v>
      </c>
      <c r="B583" s="12" t="s">
        <v>24130</v>
      </c>
      <c r="C583" s="12" t="s">
        <v>24131</v>
      </c>
      <c r="D583" s="12" t="s">
        <v>24132</v>
      </c>
      <c r="E583" s="12" t="s">
        <v>24133</v>
      </c>
      <c r="F583" s="12" t="s">
        <v>24134</v>
      </c>
      <c r="G583" s="12">
        <v>2021</v>
      </c>
      <c r="H583" s="70">
        <v>44205</v>
      </c>
      <c r="K583" s="12" t="s">
        <v>24135</v>
      </c>
    </row>
    <row r="584" spans="1:11" ht="15.75" customHeight="1">
      <c r="A584" s="12">
        <v>33434747</v>
      </c>
      <c r="B584" s="12" t="s">
        <v>24136</v>
      </c>
      <c r="C584" s="12" t="s">
        <v>24137</v>
      </c>
      <c r="D584" s="12" t="s">
        <v>24138</v>
      </c>
      <c r="E584" s="12" t="s">
        <v>24139</v>
      </c>
      <c r="F584" s="12" t="s">
        <v>18765</v>
      </c>
      <c r="G584" s="12">
        <v>2021</v>
      </c>
      <c r="H584" s="70">
        <v>44208</v>
      </c>
      <c r="K584" s="12" t="s">
        <v>24140</v>
      </c>
    </row>
    <row r="585" spans="1:11" ht="15.75" customHeight="1">
      <c r="A585" s="12">
        <v>34097283</v>
      </c>
      <c r="B585" s="12" t="s">
        <v>24187</v>
      </c>
      <c r="C585" s="12" t="s">
        <v>24188</v>
      </c>
      <c r="D585" s="12" t="s">
        <v>24189</v>
      </c>
      <c r="E585" s="12" t="s">
        <v>24190</v>
      </c>
      <c r="F585" s="12" t="s">
        <v>24191</v>
      </c>
      <c r="G585" s="12">
        <v>2021</v>
      </c>
      <c r="H585" s="70">
        <v>44354</v>
      </c>
      <c r="I585" s="12" t="s">
        <v>24192</v>
      </c>
      <c r="K585" s="12" t="s">
        <v>24193</v>
      </c>
    </row>
    <row r="586" spans="1:11" ht="15.75" customHeight="1">
      <c r="A586" s="12">
        <v>34195578</v>
      </c>
      <c r="B586" s="12" t="s">
        <v>24209</v>
      </c>
      <c r="C586" s="12" t="s">
        <v>24210</v>
      </c>
      <c r="D586" s="12" t="s">
        <v>24211</v>
      </c>
      <c r="E586" s="12" t="s">
        <v>7090</v>
      </c>
      <c r="F586" s="12" t="s">
        <v>16744</v>
      </c>
      <c r="G586" s="12">
        <v>2021</v>
      </c>
      <c r="H586" s="70">
        <v>44378</v>
      </c>
      <c r="I586" s="12" t="s">
        <v>24212</v>
      </c>
      <c r="K586" s="12" t="s">
        <v>24213</v>
      </c>
    </row>
    <row r="587" spans="1:11" ht="15.75" customHeight="1">
      <c r="A587" s="12">
        <v>34301675</v>
      </c>
      <c r="B587" s="12" t="s">
        <v>24226</v>
      </c>
      <c r="C587" s="12" t="s">
        <v>24227</v>
      </c>
      <c r="D587" s="12" t="s">
        <v>24228</v>
      </c>
      <c r="E587" s="12" t="s">
        <v>24229</v>
      </c>
      <c r="F587" s="12" t="s">
        <v>24230</v>
      </c>
      <c r="G587" s="12">
        <v>2021</v>
      </c>
      <c r="H587" s="70">
        <v>44401</v>
      </c>
      <c r="I587" s="12" t="s">
        <v>24231</v>
      </c>
      <c r="K587" s="12" t="s">
        <v>24232</v>
      </c>
    </row>
    <row r="588" spans="1:11" ht="15.75" customHeight="1">
      <c r="A588" s="12">
        <v>34552793</v>
      </c>
      <c r="B588" s="12" t="s">
        <v>24256</v>
      </c>
      <c r="C588" s="12" t="s">
        <v>24257</v>
      </c>
      <c r="D588" s="12" t="s">
        <v>24258</v>
      </c>
      <c r="E588" s="12" t="s">
        <v>24259</v>
      </c>
      <c r="F588" s="12" t="s">
        <v>24260</v>
      </c>
      <c r="G588" s="12">
        <v>2021</v>
      </c>
      <c r="H588" s="70">
        <v>44462</v>
      </c>
      <c r="I588" s="12" t="s">
        <v>24261</v>
      </c>
      <c r="K588" s="12" t="s">
        <v>24262</v>
      </c>
    </row>
    <row r="589" spans="1:11" ht="15.75" customHeight="1">
      <c r="A589" s="12">
        <v>34237074</v>
      </c>
      <c r="B589" s="12" t="s">
        <v>24263</v>
      </c>
      <c r="C589" s="12" t="s">
        <v>24264</v>
      </c>
      <c r="D589" s="12" t="s">
        <v>24265</v>
      </c>
      <c r="E589" s="12" t="s">
        <v>24266</v>
      </c>
      <c r="F589" s="12" t="s">
        <v>2175</v>
      </c>
      <c r="G589" s="12">
        <v>2021</v>
      </c>
      <c r="H589" s="70">
        <v>44385</v>
      </c>
      <c r="I589" s="12" t="s">
        <v>24267</v>
      </c>
      <c r="K589" s="12" t="s">
        <v>24268</v>
      </c>
    </row>
    <row r="590" spans="1:11" ht="15.75" customHeight="1">
      <c r="A590" s="12">
        <v>33705748</v>
      </c>
      <c r="B590" s="12" t="s">
        <v>24369</v>
      </c>
      <c r="C590" s="12" t="s">
        <v>24370</v>
      </c>
      <c r="D590" s="12" t="s">
        <v>24371</v>
      </c>
      <c r="E590" s="12" t="s">
        <v>24372</v>
      </c>
      <c r="F590" s="12" t="s">
        <v>679</v>
      </c>
      <c r="G590" s="12">
        <v>2021</v>
      </c>
      <c r="H590" s="70">
        <v>44266</v>
      </c>
      <c r="K590" s="12" t="s">
        <v>24373</v>
      </c>
    </row>
    <row r="591" spans="1:11" ht="15.75" customHeight="1">
      <c r="A591" s="12">
        <v>34652398</v>
      </c>
      <c r="B591" s="12" t="s">
        <v>24456</v>
      </c>
      <c r="C591" s="12" t="s">
        <v>24457</v>
      </c>
      <c r="D591" s="12" t="s">
        <v>24458</v>
      </c>
      <c r="E591" s="12" t="s">
        <v>24459</v>
      </c>
      <c r="F591" s="12" t="s">
        <v>1560</v>
      </c>
      <c r="G591" s="12">
        <v>2021</v>
      </c>
      <c r="H591" s="70">
        <v>44484</v>
      </c>
      <c r="K591" s="12" t="s">
        <v>24460</v>
      </c>
    </row>
    <row r="592" spans="1:11" ht="15.75" customHeight="1">
      <c r="A592" s="12">
        <v>34396398</v>
      </c>
      <c r="B592" s="12" t="s">
        <v>24516</v>
      </c>
      <c r="C592" s="12" t="s">
        <v>24517</v>
      </c>
      <c r="D592" s="12" t="s">
        <v>24518</v>
      </c>
      <c r="E592" s="12" t="s">
        <v>24519</v>
      </c>
      <c r="F592" s="12" t="s">
        <v>1115</v>
      </c>
      <c r="G592" s="12">
        <v>2021</v>
      </c>
      <c r="H592" s="70">
        <v>44424</v>
      </c>
      <c r="I592" s="12" t="s">
        <v>24520</v>
      </c>
      <c r="K592" s="12" t="s">
        <v>24521</v>
      </c>
    </row>
    <row r="593" spans="1:11" ht="15.75" customHeight="1">
      <c r="A593" s="12">
        <v>34396401</v>
      </c>
      <c r="B593" s="12" t="s">
        <v>24527</v>
      </c>
      <c r="C593" s="12" t="s">
        <v>24528</v>
      </c>
      <c r="D593" s="12" t="s">
        <v>24529</v>
      </c>
      <c r="E593" s="12" t="s">
        <v>295</v>
      </c>
      <c r="F593" s="12" t="s">
        <v>1115</v>
      </c>
      <c r="G593" s="12">
        <v>2021</v>
      </c>
      <c r="H593" s="70">
        <v>44424</v>
      </c>
      <c r="I593" s="12" t="s">
        <v>24530</v>
      </c>
      <c r="J593" s="12" t="s">
        <v>24531</v>
      </c>
      <c r="K593" s="12" t="s">
        <v>24532</v>
      </c>
    </row>
    <row r="594" spans="1:11" ht="15.75" customHeight="1">
      <c r="A594" s="12">
        <v>34396402</v>
      </c>
      <c r="B594" s="12" t="s">
        <v>24533</v>
      </c>
      <c r="C594" s="12" t="s">
        <v>24534</v>
      </c>
      <c r="D594" s="12" t="s">
        <v>24535</v>
      </c>
      <c r="E594" s="12" t="s">
        <v>11513</v>
      </c>
      <c r="F594" s="12" t="s">
        <v>1115</v>
      </c>
      <c r="G594" s="12">
        <v>2021</v>
      </c>
      <c r="H594" s="70">
        <v>44424</v>
      </c>
      <c r="I594" s="12" t="s">
        <v>24536</v>
      </c>
      <c r="K594" s="12" t="s">
        <v>24537</v>
      </c>
    </row>
    <row r="595" spans="1:11" ht="15.75" customHeight="1">
      <c r="A595" s="12">
        <v>34396405</v>
      </c>
      <c r="B595" s="12" t="s">
        <v>24543</v>
      </c>
      <c r="C595" s="12" t="s">
        <v>24544</v>
      </c>
      <c r="D595" s="12" t="s">
        <v>24545</v>
      </c>
      <c r="E595" s="12" t="s">
        <v>295</v>
      </c>
      <c r="F595" s="12" t="s">
        <v>1115</v>
      </c>
      <c r="G595" s="12">
        <v>2021</v>
      </c>
      <c r="H595" s="70">
        <v>44424</v>
      </c>
      <c r="K595" s="12" t="s">
        <v>24546</v>
      </c>
    </row>
    <row r="596" spans="1:11" ht="15.75" customHeight="1">
      <c r="A596" s="12">
        <v>34396413</v>
      </c>
      <c r="B596" s="12" t="s">
        <v>24559</v>
      </c>
      <c r="C596" s="12" t="s">
        <v>2311</v>
      </c>
      <c r="D596" s="12" t="s">
        <v>24560</v>
      </c>
      <c r="E596" s="12" t="s">
        <v>2313</v>
      </c>
      <c r="F596" s="12" t="s">
        <v>1115</v>
      </c>
      <c r="G596" s="12">
        <v>2021</v>
      </c>
      <c r="H596" s="70">
        <v>44424</v>
      </c>
      <c r="I596" s="12" t="s">
        <v>24561</v>
      </c>
      <c r="K596" s="12" t="s">
        <v>24562</v>
      </c>
    </row>
    <row r="597" spans="1:11" ht="15.75" customHeight="1">
      <c r="A597" s="12">
        <v>34396415</v>
      </c>
      <c r="B597" s="12" t="s">
        <v>24568</v>
      </c>
      <c r="C597" s="12" t="s">
        <v>19885</v>
      </c>
      <c r="D597" s="12" t="s">
        <v>24569</v>
      </c>
      <c r="E597" s="12" t="s">
        <v>16733</v>
      </c>
      <c r="F597" s="12" t="s">
        <v>1115</v>
      </c>
      <c r="G597" s="12">
        <v>2021</v>
      </c>
      <c r="H597" s="70">
        <v>44424</v>
      </c>
      <c r="K597" s="12" t="s">
        <v>24570</v>
      </c>
    </row>
    <row r="598" spans="1:11" ht="15.75" customHeight="1">
      <c r="A598" s="12">
        <v>34572612</v>
      </c>
      <c r="B598" s="12" t="s">
        <v>24612</v>
      </c>
      <c r="C598" s="12" t="s">
        <v>24613</v>
      </c>
      <c r="D598" s="12" t="s">
        <v>24614</v>
      </c>
      <c r="E598" s="12" t="s">
        <v>24615</v>
      </c>
      <c r="F598" s="12" t="s">
        <v>5631</v>
      </c>
      <c r="G598" s="12">
        <v>2021</v>
      </c>
      <c r="H598" s="70">
        <v>44467</v>
      </c>
      <c r="I598" s="12" t="s">
        <v>24616</v>
      </c>
      <c r="K598" s="12" t="s">
        <v>24617</v>
      </c>
    </row>
    <row r="599" spans="1:11" ht="15.75" customHeight="1">
      <c r="A599" s="12">
        <v>34164797</v>
      </c>
      <c r="B599" s="12" t="s">
        <v>24712</v>
      </c>
      <c r="C599" s="12" t="s">
        <v>24713</v>
      </c>
      <c r="D599" s="12" t="s">
        <v>24714</v>
      </c>
      <c r="E599" s="12" t="s">
        <v>24715</v>
      </c>
      <c r="F599" s="12" t="s">
        <v>24716</v>
      </c>
      <c r="G599" s="12">
        <v>2021</v>
      </c>
      <c r="H599" s="70">
        <v>44371</v>
      </c>
      <c r="I599" s="12" t="s">
        <v>24717</v>
      </c>
      <c r="K599" s="12" t="s">
        <v>24718</v>
      </c>
    </row>
    <row r="600" spans="1:11" ht="15.75" customHeight="1">
      <c r="A600" s="12">
        <v>34225553</v>
      </c>
      <c r="B600" s="12" t="s">
        <v>24724</v>
      </c>
      <c r="C600" s="12" t="s">
        <v>24725</v>
      </c>
      <c r="D600" s="12" t="s">
        <v>24726</v>
      </c>
      <c r="E600" s="12" t="s">
        <v>871</v>
      </c>
      <c r="F600" s="12" t="s">
        <v>2832</v>
      </c>
      <c r="G600" s="12">
        <v>2021</v>
      </c>
      <c r="H600" s="70">
        <v>44383</v>
      </c>
      <c r="I600" s="12" t="s">
        <v>24727</v>
      </c>
      <c r="J600" s="12" t="s">
        <v>24728</v>
      </c>
      <c r="K600" s="12" t="s">
        <v>24729</v>
      </c>
    </row>
    <row r="601" spans="1:11" ht="15.75" customHeight="1">
      <c r="A601" s="12">
        <v>34479551</v>
      </c>
      <c r="B601" s="12" t="s">
        <v>24787</v>
      </c>
      <c r="C601" s="12" t="s">
        <v>24788</v>
      </c>
      <c r="D601" s="12" t="s">
        <v>24789</v>
      </c>
      <c r="E601" s="12" t="s">
        <v>24790</v>
      </c>
      <c r="F601" s="12" t="s">
        <v>13778</v>
      </c>
      <c r="G601" s="12">
        <v>2021</v>
      </c>
      <c r="H601" s="70">
        <v>44443</v>
      </c>
      <c r="I601" s="12" t="s">
        <v>24791</v>
      </c>
      <c r="K601" s="12" t="s">
        <v>24792</v>
      </c>
    </row>
    <row r="602" spans="1:11" ht="15.75" customHeight="1">
      <c r="A602" s="12">
        <v>33606009</v>
      </c>
      <c r="B602" s="12" t="s">
        <v>24805</v>
      </c>
      <c r="C602" s="12" t="s">
        <v>24806</v>
      </c>
      <c r="D602" s="12" t="s">
        <v>24807</v>
      </c>
      <c r="E602" s="12" t="s">
        <v>8366</v>
      </c>
      <c r="F602" s="12" t="s">
        <v>851</v>
      </c>
      <c r="G602" s="12">
        <v>2021</v>
      </c>
      <c r="H602" s="70">
        <v>44246</v>
      </c>
      <c r="I602" s="12" t="s">
        <v>24808</v>
      </c>
      <c r="K602" s="12" t="s">
        <v>24809</v>
      </c>
    </row>
    <row r="603" spans="1:11" ht="15.75" customHeight="1">
      <c r="A603" s="12">
        <v>34571990</v>
      </c>
      <c r="B603" s="12" t="s">
        <v>24815</v>
      </c>
      <c r="C603" s="12" t="s">
        <v>24816</v>
      </c>
      <c r="D603" s="12" t="s">
        <v>24817</v>
      </c>
      <c r="E603" s="12" t="s">
        <v>24818</v>
      </c>
      <c r="F603" s="12" t="s">
        <v>24819</v>
      </c>
      <c r="G603" s="12">
        <v>2021</v>
      </c>
      <c r="H603" s="70">
        <v>44467</v>
      </c>
      <c r="I603" s="12" t="s">
        <v>24820</v>
      </c>
      <c r="K603" s="12" t="s">
        <v>24821</v>
      </c>
    </row>
    <row r="604" spans="1:11" ht="15.75" customHeight="1">
      <c r="A604" s="12">
        <v>33674869</v>
      </c>
      <c r="B604" s="12" t="s">
        <v>24839</v>
      </c>
      <c r="C604" s="12" t="s">
        <v>24840</v>
      </c>
      <c r="D604" s="12" t="s">
        <v>24841</v>
      </c>
      <c r="E604" s="12" t="s">
        <v>24842</v>
      </c>
      <c r="F604" s="12" t="s">
        <v>851</v>
      </c>
      <c r="G604" s="12">
        <v>2021</v>
      </c>
      <c r="H604" s="70">
        <v>44261</v>
      </c>
      <c r="I604" s="12" t="s">
        <v>24843</v>
      </c>
      <c r="K604" s="12" t="s">
        <v>24844</v>
      </c>
    </row>
    <row r="605" spans="1:11" ht="15.75" customHeight="1">
      <c r="A605" s="12">
        <v>34570799</v>
      </c>
      <c r="B605" s="12" t="s">
        <v>24876</v>
      </c>
      <c r="C605" s="12" t="s">
        <v>24877</v>
      </c>
      <c r="D605" s="12" t="s">
        <v>24878</v>
      </c>
      <c r="E605" s="12" t="s">
        <v>24879</v>
      </c>
      <c r="F605" s="12" t="s">
        <v>2168</v>
      </c>
      <c r="G605" s="12">
        <v>2021</v>
      </c>
      <c r="H605" s="70">
        <v>44466</v>
      </c>
      <c r="I605" s="12" t="s">
        <v>24880</v>
      </c>
      <c r="K605" s="12" t="s">
        <v>24881</v>
      </c>
    </row>
    <row r="606" spans="1:11" ht="15.75" customHeight="1">
      <c r="A606" s="12">
        <v>33783414</v>
      </c>
      <c r="B606" s="12" t="s">
        <v>24918</v>
      </c>
      <c r="C606" s="12" t="s">
        <v>24919</v>
      </c>
      <c r="D606" s="12" t="s">
        <v>24920</v>
      </c>
      <c r="E606" s="12" t="s">
        <v>24921</v>
      </c>
      <c r="F606" s="12" t="s">
        <v>128</v>
      </c>
      <c r="G606" s="12">
        <v>2021</v>
      </c>
      <c r="H606" s="70">
        <v>44285</v>
      </c>
      <c r="I606" s="12" t="s">
        <v>24922</v>
      </c>
      <c r="J606" s="12" t="s">
        <v>24923</v>
      </c>
      <c r="K606" s="12" t="s">
        <v>24924</v>
      </c>
    </row>
    <row r="607" spans="1:11" ht="15.75" customHeight="1">
      <c r="A607" s="12">
        <v>34533583</v>
      </c>
      <c r="B607" s="12" t="s">
        <v>24994</v>
      </c>
      <c r="C607" s="12" t="s">
        <v>24995</v>
      </c>
      <c r="D607" s="12" t="s">
        <v>24996</v>
      </c>
      <c r="E607" s="12" t="s">
        <v>24997</v>
      </c>
      <c r="F607" s="12" t="s">
        <v>24998</v>
      </c>
      <c r="G607" s="12">
        <v>2021</v>
      </c>
      <c r="H607" s="70">
        <v>44456</v>
      </c>
      <c r="K607" s="12" t="s">
        <v>24999</v>
      </c>
    </row>
    <row r="608" spans="1:11" ht="15.75" customHeight="1">
      <c r="A608" s="12">
        <v>34849117</v>
      </c>
      <c r="B608" s="12" t="s">
        <v>25016</v>
      </c>
      <c r="C608" s="12" t="s">
        <v>25017</v>
      </c>
      <c r="D608" s="12" t="s">
        <v>25018</v>
      </c>
      <c r="E608" s="12" t="s">
        <v>25019</v>
      </c>
      <c r="F608" s="12" t="s">
        <v>25020</v>
      </c>
      <c r="G608" s="12">
        <v>2021</v>
      </c>
      <c r="H608" s="70">
        <v>44531</v>
      </c>
      <c r="I608" s="12" t="s">
        <v>25021</v>
      </c>
      <c r="K608" s="12" t="s">
        <v>25022</v>
      </c>
    </row>
    <row r="609" spans="1:11" ht="15.75" customHeight="1">
      <c r="A609" s="12">
        <v>34076475</v>
      </c>
      <c r="B609" s="12" t="s">
        <v>25087</v>
      </c>
      <c r="C609" s="12" t="s">
        <v>25088</v>
      </c>
      <c r="D609" s="12" t="s">
        <v>25089</v>
      </c>
      <c r="E609" s="12" t="s">
        <v>14627</v>
      </c>
      <c r="F609" s="12" t="s">
        <v>267</v>
      </c>
      <c r="G609" s="12">
        <v>2021</v>
      </c>
      <c r="H609" s="70">
        <v>44349</v>
      </c>
      <c r="I609" s="12" t="s">
        <v>25090</v>
      </c>
      <c r="K609" s="12" t="s">
        <v>25091</v>
      </c>
    </row>
    <row r="610" spans="1:11" ht="15.75" customHeight="1">
      <c r="A610" s="12">
        <v>34612619</v>
      </c>
      <c r="B610" s="12" t="s">
        <v>25092</v>
      </c>
      <c r="C610" s="12" t="s">
        <v>25093</v>
      </c>
      <c r="D610" s="12" t="s">
        <v>25094</v>
      </c>
      <c r="E610" s="12" t="s">
        <v>25095</v>
      </c>
      <c r="F610" s="12" t="s">
        <v>25096</v>
      </c>
      <c r="G610" s="12">
        <v>2021</v>
      </c>
      <c r="H610" s="70">
        <v>44475</v>
      </c>
      <c r="I610" s="12" t="s">
        <v>25097</v>
      </c>
      <c r="J610" s="12" t="s">
        <v>25098</v>
      </c>
      <c r="K610" s="12" t="s">
        <v>25099</v>
      </c>
    </row>
    <row r="611" spans="1:11" ht="15.75" customHeight="1">
      <c r="A611" s="12">
        <v>33865675</v>
      </c>
      <c r="B611" s="12" t="s">
        <v>25160</v>
      </c>
      <c r="C611" s="12" t="s">
        <v>6753</v>
      </c>
      <c r="D611" s="12" t="s">
        <v>25161</v>
      </c>
      <c r="E611" s="12" t="s">
        <v>6755</v>
      </c>
      <c r="F611" s="12" t="s">
        <v>2725</v>
      </c>
      <c r="G611" s="12">
        <v>2021</v>
      </c>
      <c r="H611" s="70">
        <v>44304</v>
      </c>
      <c r="I611" s="12" t="s">
        <v>25162</v>
      </c>
      <c r="J611" s="12" t="s">
        <v>25163</v>
      </c>
      <c r="K611" s="12" t="s">
        <v>25164</v>
      </c>
    </row>
    <row r="612" spans="1:11" ht="15.75" customHeight="1">
      <c r="A612" s="12">
        <v>34045364</v>
      </c>
      <c r="B612" s="12" t="s">
        <v>25184</v>
      </c>
      <c r="C612" s="12" t="s">
        <v>25185</v>
      </c>
      <c r="D612" s="12" t="s">
        <v>25186</v>
      </c>
      <c r="E612" s="12" t="s">
        <v>25187</v>
      </c>
      <c r="F612" s="12" t="s">
        <v>251</v>
      </c>
      <c r="G612" s="12">
        <v>2021</v>
      </c>
      <c r="H612" s="70">
        <v>44344</v>
      </c>
      <c r="I612" s="12" t="s">
        <v>25188</v>
      </c>
      <c r="K612" s="12" t="s">
        <v>25189</v>
      </c>
    </row>
    <row r="613" spans="1:11" ht="15.75" customHeight="1">
      <c r="A613" s="12">
        <v>32877521</v>
      </c>
      <c r="B613" s="12" t="s">
        <v>25272</v>
      </c>
      <c r="C613" s="12" t="s">
        <v>25273</v>
      </c>
      <c r="D613" s="12" t="s">
        <v>25274</v>
      </c>
      <c r="E613" s="12" t="s">
        <v>25275</v>
      </c>
      <c r="F613" s="12" t="s">
        <v>851</v>
      </c>
      <c r="G613" s="12">
        <v>2021</v>
      </c>
      <c r="H613" s="70">
        <v>44077</v>
      </c>
      <c r="K613" s="12" t="s">
        <v>25276</v>
      </c>
    </row>
    <row r="614" spans="1:11" ht="15.75" customHeight="1">
      <c r="A614" s="12">
        <v>34529798</v>
      </c>
      <c r="B614" s="12" t="s">
        <v>25326</v>
      </c>
      <c r="C614" s="12" t="s">
        <v>25327</v>
      </c>
      <c r="D614" s="12" t="s">
        <v>25328</v>
      </c>
      <c r="E614" s="12" t="s">
        <v>25329</v>
      </c>
      <c r="F614" s="12" t="s">
        <v>11453</v>
      </c>
      <c r="G614" s="12">
        <v>2021</v>
      </c>
      <c r="H614" s="70">
        <v>44455</v>
      </c>
      <c r="K614" s="12" t="s">
        <v>25330</v>
      </c>
    </row>
    <row r="615" spans="1:11" ht="15.75" customHeight="1">
      <c r="A615" s="12">
        <v>34819068</v>
      </c>
      <c r="B615" s="12" t="s">
        <v>25372</v>
      </c>
      <c r="C615" s="12" t="s">
        <v>25373</v>
      </c>
      <c r="D615" s="12" t="s">
        <v>25374</v>
      </c>
      <c r="E615" s="12" t="s">
        <v>25375</v>
      </c>
      <c r="F615" s="12" t="s">
        <v>22526</v>
      </c>
      <c r="G615" s="12">
        <v>2021</v>
      </c>
      <c r="H615" s="70">
        <v>44525</v>
      </c>
      <c r="I615" s="12" t="s">
        <v>25376</v>
      </c>
      <c r="K615" s="12" t="s">
        <v>25377</v>
      </c>
    </row>
    <row r="616" spans="1:11" ht="15.75" customHeight="1">
      <c r="A616" s="12">
        <v>34475361</v>
      </c>
      <c r="B616" s="12" t="s">
        <v>25448</v>
      </c>
      <c r="C616" s="12" t="s">
        <v>25449</v>
      </c>
      <c r="D616" s="12" t="s">
        <v>25450</v>
      </c>
      <c r="E616" s="12" t="s">
        <v>5102</v>
      </c>
      <c r="F616" s="12" t="s">
        <v>128</v>
      </c>
      <c r="G616" s="12">
        <v>2021</v>
      </c>
      <c r="H616" s="70">
        <v>44442</v>
      </c>
      <c r="I616" s="12" t="s">
        <v>25451</v>
      </c>
      <c r="J616" s="12" t="s">
        <v>25452</v>
      </c>
      <c r="K616" s="12" t="s">
        <v>25453</v>
      </c>
    </row>
    <row r="617" spans="1:11" ht="15.75" customHeight="1">
      <c r="A617" s="12">
        <v>34535614</v>
      </c>
      <c r="B617" s="12" t="s">
        <v>25459</v>
      </c>
      <c r="C617" s="12" t="s">
        <v>25460</v>
      </c>
      <c r="D617" s="12" t="s">
        <v>25461</v>
      </c>
      <c r="E617" s="12" t="s">
        <v>25462</v>
      </c>
      <c r="F617" s="12" t="s">
        <v>128</v>
      </c>
      <c r="G617" s="12">
        <v>2021</v>
      </c>
      <c r="H617" s="70">
        <v>44457</v>
      </c>
      <c r="I617" s="12" t="s">
        <v>25463</v>
      </c>
      <c r="J617" s="12" t="s">
        <v>25464</v>
      </c>
      <c r="K617" s="12" t="s">
        <v>25465</v>
      </c>
    </row>
    <row r="618" spans="1:11" ht="15.75" customHeight="1">
      <c r="A618" s="12">
        <v>34879820</v>
      </c>
      <c r="B618" s="12" t="s">
        <v>25558</v>
      </c>
      <c r="C618" s="12" t="s">
        <v>25559</v>
      </c>
      <c r="D618" s="12" t="s">
        <v>25560</v>
      </c>
      <c r="E618" s="12" t="s">
        <v>25561</v>
      </c>
      <c r="F618" s="12" t="s">
        <v>341</v>
      </c>
      <c r="G618" s="12">
        <v>2021</v>
      </c>
      <c r="H618" s="70">
        <v>44539</v>
      </c>
      <c r="I618" s="12" t="s">
        <v>25562</v>
      </c>
      <c r="K618" s="12" t="s">
        <v>25563</v>
      </c>
    </row>
    <row r="619" spans="1:11" ht="15.75" customHeight="1">
      <c r="A619" s="12">
        <v>35008605</v>
      </c>
      <c r="B619" s="12" t="s">
        <v>25625</v>
      </c>
      <c r="C619" s="12" t="s">
        <v>25626</v>
      </c>
      <c r="D619" s="12" t="s">
        <v>25627</v>
      </c>
      <c r="E619" s="12" t="s">
        <v>25628</v>
      </c>
      <c r="F619" s="12" t="s">
        <v>13766</v>
      </c>
      <c r="G619" s="12">
        <v>2021</v>
      </c>
      <c r="H619" s="70">
        <v>44572</v>
      </c>
      <c r="I619" s="12" t="s">
        <v>25629</v>
      </c>
      <c r="K619" s="12" t="s">
        <v>25630</v>
      </c>
    </row>
    <row r="620" spans="1:11" ht="15.75" customHeight="1">
      <c r="A620" s="12">
        <v>34652537</v>
      </c>
      <c r="B620" s="12" t="s">
        <v>25717</v>
      </c>
      <c r="C620" s="12" t="s">
        <v>25718</v>
      </c>
      <c r="D620" s="12" t="s">
        <v>25719</v>
      </c>
      <c r="E620" s="12" t="s">
        <v>25720</v>
      </c>
      <c r="F620" s="12" t="s">
        <v>18140</v>
      </c>
      <c r="G620" s="12">
        <v>2022</v>
      </c>
      <c r="H620" s="70">
        <v>44484</v>
      </c>
      <c r="K620" s="12" t="s">
        <v>25721</v>
      </c>
    </row>
    <row r="621" spans="1:11" ht="15.75" customHeight="1">
      <c r="A621" s="12">
        <v>35027140</v>
      </c>
      <c r="B621" s="12" t="s">
        <v>25760</v>
      </c>
      <c r="C621" s="12" t="s">
        <v>25761</v>
      </c>
      <c r="D621" s="12" t="s">
        <v>25762</v>
      </c>
      <c r="E621" s="12" t="s">
        <v>25763</v>
      </c>
      <c r="F621" s="12" t="s">
        <v>25764</v>
      </c>
      <c r="G621" s="12">
        <v>2022</v>
      </c>
      <c r="H621" s="70">
        <v>44575</v>
      </c>
      <c r="K621" s="12" t="s">
        <v>25765</v>
      </c>
    </row>
    <row r="622" spans="1:11" ht="15.75" customHeight="1">
      <c r="A622" s="12">
        <v>35422211</v>
      </c>
      <c r="B622" s="12" t="s">
        <v>25766</v>
      </c>
      <c r="C622" s="12" t="s">
        <v>25767</v>
      </c>
      <c r="D622" s="12" t="s">
        <v>25768</v>
      </c>
      <c r="E622" s="12" t="s">
        <v>25769</v>
      </c>
      <c r="F622" s="12" t="s">
        <v>15223</v>
      </c>
      <c r="G622" s="12">
        <v>2022</v>
      </c>
      <c r="H622" s="70">
        <v>44666</v>
      </c>
      <c r="K622" s="12" t="s">
        <v>25770</v>
      </c>
    </row>
    <row r="623" spans="1:11" ht="15.75" customHeight="1">
      <c r="A623" s="12">
        <v>35095800</v>
      </c>
      <c r="B623" s="12" t="s">
        <v>25857</v>
      </c>
      <c r="C623" s="12" t="s">
        <v>25858</v>
      </c>
      <c r="D623" s="12" t="s">
        <v>25859</v>
      </c>
      <c r="E623" s="12" t="s">
        <v>25860</v>
      </c>
      <c r="F623" s="12" t="s">
        <v>566</v>
      </c>
      <c r="G623" s="12">
        <v>2022</v>
      </c>
      <c r="H623" s="70">
        <v>44592</v>
      </c>
      <c r="I623" s="12" t="s">
        <v>25861</v>
      </c>
      <c r="K623" s="12" t="s">
        <v>25862</v>
      </c>
    </row>
    <row r="624" spans="1:11" ht="15.75" customHeight="1">
      <c r="A624" s="12">
        <v>35186589</v>
      </c>
      <c r="B624" s="12" t="s">
        <v>25875</v>
      </c>
      <c r="C624" s="12" t="s">
        <v>25876</v>
      </c>
      <c r="D624" s="12" t="s">
        <v>25877</v>
      </c>
      <c r="E624" s="12" t="s">
        <v>25878</v>
      </c>
      <c r="F624" s="12" t="s">
        <v>19238</v>
      </c>
      <c r="G624" s="12">
        <v>2022</v>
      </c>
      <c r="H624" s="70">
        <v>44613</v>
      </c>
      <c r="I624" s="12" t="s">
        <v>25879</v>
      </c>
      <c r="K624" s="12" t="s">
        <v>25880</v>
      </c>
    </row>
    <row r="625" spans="1:11" ht="15.75" customHeight="1">
      <c r="A625" s="12">
        <v>35154028</v>
      </c>
      <c r="B625" s="12" t="s">
        <v>25906</v>
      </c>
      <c r="C625" s="12" t="s">
        <v>25907</v>
      </c>
      <c r="D625" s="12" t="s">
        <v>25908</v>
      </c>
      <c r="E625" s="12" t="s">
        <v>25909</v>
      </c>
      <c r="F625" s="12" t="s">
        <v>566</v>
      </c>
      <c r="G625" s="12">
        <v>2022</v>
      </c>
      <c r="H625" s="70">
        <v>44606</v>
      </c>
      <c r="I625" s="12" t="s">
        <v>25910</v>
      </c>
      <c r="K625" s="12" t="s">
        <v>25911</v>
      </c>
    </row>
    <row r="626" spans="1:11" ht="15.75" customHeight="1">
      <c r="A626" s="12">
        <v>35174109</v>
      </c>
      <c r="B626" s="12" t="s">
        <v>25923</v>
      </c>
      <c r="C626" s="12" t="s">
        <v>25924</v>
      </c>
      <c r="D626" s="12" t="s">
        <v>25925</v>
      </c>
      <c r="E626" s="12" t="s">
        <v>13977</v>
      </c>
      <c r="F626" s="12" t="s">
        <v>559</v>
      </c>
      <c r="G626" s="12">
        <v>2022</v>
      </c>
      <c r="H626" s="70">
        <v>44609</v>
      </c>
      <c r="I626" s="12" t="s">
        <v>25926</v>
      </c>
      <c r="K626" s="12" t="s">
        <v>25927</v>
      </c>
    </row>
    <row r="627" spans="1:11" ht="15.75" customHeight="1">
      <c r="A627" s="12">
        <v>34840272</v>
      </c>
      <c r="B627" s="12" t="s">
        <v>25987</v>
      </c>
      <c r="C627" s="12" t="s">
        <v>25988</v>
      </c>
      <c r="D627" s="12" t="s">
        <v>25989</v>
      </c>
      <c r="E627" s="12" t="s">
        <v>12624</v>
      </c>
      <c r="F627" s="12" t="s">
        <v>2581</v>
      </c>
      <c r="G627" s="12">
        <v>2022</v>
      </c>
      <c r="H627" s="70">
        <v>44529</v>
      </c>
      <c r="K627" s="12" t="s">
        <v>25990</v>
      </c>
    </row>
    <row r="628" spans="1:11" ht="15.75" customHeight="1">
      <c r="A628" s="12">
        <v>35144602</v>
      </c>
      <c r="B628" s="12" t="s">
        <v>26029</v>
      </c>
      <c r="C628" s="12" t="s">
        <v>26030</v>
      </c>
      <c r="D628" s="12" t="s">
        <v>26031</v>
      </c>
      <c r="E628" s="12" t="s">
        <v>23083</v>
      </c>
      <c r="F628" s="12" t="s">
        <v>7308</v>
      </c>
      <c r="G628" s="12">
        <v>2022</v>
      </c>
      <c r="H628" s="70">
        <v>44603</v>
      </c>
      <c r="I628" s="12" t="s">
        <v>26032</v>
      </c>
      <c r="K628" s="12" t="s">
        <v>26033</v>
      </c>
    </row>
    <row r="629" spans="1:11" ht="15.75" customHeight="1">
      <c r="A629" s="12">
        <v>35321311</v>
      </c>
      <c r="B629" s="12" t="s">
        <v>26125</v>
      </c>
      <c r="C629" s="12" t="s">
        <v>26126</v>
      </c>
      <c r="D629" s="12" t="s">
        <v>26127</v>
      </c>
      <c r="E629" s="12" t="s">
        <v>6265</v>
      </c>
      <c r="F629" s="12" t="s">
        <v>559</v>
      </c>
      <c r="G629" s="12">
        <v>2022</v>
      </c>
      <c r="H629" s="70">
        <v>44644</v>
      </c>
      <c r="I629" s="12" t="s">
        <v>26128</v>
      </c>
      <c r="K629" s="12" t="s">
        <v>26129</v>
      </c>
    </row>
    <row r="630" spans="1:11" ht="15.75" customHeight="1">
      <c r="A630" s="12">
        <v>34169683</v>
      </c>
      <c r="B630" s="12" t="s">
        <v>26177</v>
      </c>
      <c r="C630" s="12" t="s">
        <v>26178</v>
      </c>
      <c r="D630" s="12" t="s">
        <v>26179</v>
      </c>
      <c r="E630" s="12" t="s">
        <v>26180</v>
      </c>
      <c r="F630" s="12" t="s">
        <v>22741</v>
      </c>
      <c r="G630" s="12">
        <v>2022</v>
      </c>
      <c r="H630" s="70">
        <v>44372</v>
      </c>
      <c r="I630" s="12" t="s">
        <v>26181</v>
      </c>
      <c r="K630" s="12" t="s">
        <v>26182</v>
      </c>
    </row>
    <row r="631" spans="1:11" ht="15.75" customHeight="1">
      <c r="A631" s="12">
        <v>35105978</v>
      </c>
      <c r="B631" s="12" t="s">
        <v>26214</v>
      </c>
      <c r="C631" s="12" t="s">
        <v>26215</v>
      </c>
      <c r="D631" s="12" t="s">
        <v>26216</v>
      </c>
      <c r="E631" s="12" t="s">
        <v>16425</v>
      </c>
      <c r="F631" s="12" t="s">
        <v>7206</v>
      </c>
      <c r="G631" s="12">
        <v>2022</v>
      </c>
      <c r="H631" s="70">
        <v>44594</v>
      </c>
      <c r="K631" s="12" t="s">
        <v>26217</v>
      </c>
    </row>
    <row r="632" spans="1:11" ht="15.75" customHeight="1">
      <c r="A632" s="12">
        <v>34731021</v>
      </c>
      <c r="B632" s="12" t="s">
        <v>26229</v>
      </c>
      <c r="C632" s="12" t="s">
        <v>15872</v>
      </c>
      <c r="D632" s="12" t="s">
        <v>26230</v>
      </c>
      <c r="E632" s="12" t="s">
        <v>15874</v>
      </c>
      <c r="F632" s="12" t="s">
        <v>267</v>
      </c>
      <c r="G632" s="12">
        <v>2022</v>
      </c>
      <c r="H632" s="70">
        <v>44503</v>
      </c>
      <c r="I632" s="12" t="s">
        <v>26231</v>
      </c>
      <c r="K632" s="12" t="s">
        <v>26232</v>
      </c>
    </row>
    <row r="633" spans="1:11" ht="15.75" customHeight="1">
      <c r="A633" s="12">
        <v>32644461</v>
      </c>
      <c r="B633" s="12" t="s">
        <v>7292</v>
      </c>
      <c r="C633" s="12" t="s">
        <v>26314</v>
      </c>
      <c r="D633" s="12" t="s">
        <v>26315</v>
      </c>
      <c r="E633" s="12" t="s">
        <v>26316</v>
      </c>
      <c r="F633" s="12" t="s">
        <v>26317</v>
      </c>
      <c r="G633" s="12">
        <v>2022</v>
      </c>
      <c r="H633" s="70">
        <v>44710</v>
      </c>
    </row>
    <row r="634" spans="1:11" ht="15.75" customHeight="1">
      <c r="A634" s="12">
        <v>35034049</v>
      </c>
      <c r="B634" s="12" t="s">
        <v>26333</v>
      </c>
      <c r="C634" s="12" t="s">
        <v>26334</v>
      </c>
      <c r="D634" s="12" t="s">
        <v>26335</v>
      </c>
      <c r="E634" s="12" t="s">
        <v>26336</v>
      </c>
      <c r="F634" s="12" t="s">
        <v>128</v>
      </c>
      <c r="G634" s="12">
        <v>2022</v>
      </c>
      <c r="H634" s="70">
        <v>44577</v>
      </c>
      <c r="I634" s="12" t="s">
        <v>26337</v>
      </c>
      <c r="J634" s="12" t="s">
        <v>26338</v>
      </c>
      <c r="K634" s="12" t="s">
        <v>26339</v>
      </c>
    </row>
    <row r="635" spans="1:11" ht="15.75" customHeight="1">
      <c r="A635" s="12">
        <v>35950128</v>
      </c>
      <c r="B635" s="12" t="s">
        <v>26363</v>
      </c>
      <c r="C635" s="12" t="s">
        <v>26364</v>
      </c>
      <c r="D635" s="12" t="s">
        <v>26365</v>
      </c>
      <c r="E635" s="12" t="s">
        <v>23182</v>
      </c>
      <c r="F635" s="12" t="s">
        <v>25020</v>
      </c>
      <c r="G635" s="12">
        <v>2022</v>
      </c>
      <c r="H635" s="70">
        <v>44784</v>
      </c>
      <c r="I635" s="12" t="s">
        <v>26366</v>
      </c>
      <c r="K635" s="12" t="s">
        <v>26367</v>
      </c>
    </row>
    <row r="636" spans="1:11" ht="15.75" customHeight="1">
      <c r="A636" s="12">
        <v>29763134</v>
      </c>
      <c r="B636" s="12" t="s">
        <v>26368</v>
      </c>
      <c r="C636" s="12" t="s">
        <v>26369</v>
      </c>
      <c r="D636" s="12" t="s">
        <v>26370</v>
      </c>
      <c r="E636" s="12" t="s">
        <v>26371</v>
      </c>
      <c r="F636" s="12" t="s">
        <v>26317</v>
      </c>
      <c r="G636" s="12">
        <v>2022</v>
      </c>
      <c r="H636" s="70">
        <v>44717</v>
      </c>
    </row>
    <row r="637" spans="1:11" ht="15.75" customHeight="1">
      <c r="A637" s="12">
        <v>35747471</v>
      </c>
      <c r="B637" s="12" t="s">
        <v>26402</v>
      </c>
      <c r="C637" s="12" t="s">
        <v>26403</v>
      </c>
      <c r="D637" s="12" t="s">
        <v>26404</v>
      </c>
      <c r="E637" s="12" t="s">
        <v>26405</v>
      </c>
      <c r="F637" s="12" t="s">
        <v>26406</v>
      </c>
      <c r="G637" s="12">
        <v>2022</v>
      </c>
      <c r="H637" s="70">
        <v>44736</v>
      </c>
      <c r="I637" s="12" t="s">
        <v>26407</v>
      </c>
      <c r="K637" s="12" t="s">
        <v>26408</v>
      </c>
    </row>
    <row r="638" spans="1:11" ht="15.75" customHeight="1">
      <c r="A638" s="12">
        <v>35982780</v>
      </c>
      <c r="B638" s="12" t="s">
        <v>26485</v>
      </c>
      <c r="C638" s="12" t="s">
        <v>26486</v>
      </c>
      <c r="D638" s="12" t="s">
        <v>26487</v>
      </c>
      <c r="E638" s="12" t="s">
        <v>13475</v>
      </c>
      <c r="F638" s="12" t="s">
        <v>559</v>
      </c>
      <c r="G638" s="12">
        <v>2022</v>
      </c>
      <c r="H638" s="70">
        <v>44792</v>
      </c>
      <c r="I638" s="12" t="s">
        <v>26488</v>
      </c>
      <c r="K638" s="12" t="s">
        <v>26489</v>
      </c>
    </row>
    <row r="639" spans="1:11" ht="15.75" customHeight="1">
      <c r="A639" s="12">
        <v>31335003</v>
      </c>
      <c r="B639" s="12" t="s">
        <v>26490</v>
      </c>
      <c r="C639" s="12" t="s">
        <v>26491</v>
      </c>
      <c r="D639" s="12" t="s">
        <v>26492</v>
      </c>
      <c r="E639" s="12" t="s">
        <v>26493</v>
      </c>
      <c r="F639" s="12" t="s">
        <v>26317</v>
      </c>
      <c r="G639" s="12">
        <v>2022</v>
      </c>
      <c r="H639" s="70">
        <v>44781</v>
      </c>
    </row>
    <row r="640" spans="1:11" ht="15.75" customHeight="1">
      <c r="A640" s="12">
        <v>32809709</v>
      </c>
      <c r="B640" s="12" t="s">
        <v>26494</v>
      </c>
      <c r="C640" s="12" t="s">
        <v>26495</v>
      </c>
      <c r="D640" s="12" t="s">
        <v>26492</v>
      </c>
      <c r="E640" s="12" t="s">
        <v>26496</v>
      </c>
      <c r="F640" s="12" t="s">
        <v>26317</v>
      </c>
      <c r="G640" s="12">
        <v>2022</v>
      </c>
      <c r="H640" s="70">
        <v>44781</v>
      </c>
    </row>
    <row r="641" spans="1:11" ht="15.75" customHeight="1">
      <c r="A641" s="12">
        <v>36033806</v>
      </c>
      <c r="B641" s="12" t="s">
        <v>26497</v>
      </c>
      <c r="C641" s="12" t="s">
        <v>26498</v>
      </c>
      <c r="D641" s="12" t="s">
        <v>26499</v>
      </c>
      <c r="E641" s="12" t="s">
        <v>6782</v>
      </c>
      <c r="F641" s="12" t="s">
        <v>17339</v>
      </c>
      <c r="G641" s="12">
        <v>2022</v>
      </c>
      <c r="H641" s="70">
        <v>44802</v>
      </c>
      <c r="I641" s="12" t="s">
        <v>26500</v>
      </c>
      <c r="K641" s="12" t="s">
        <v>26501</v>
      </c>
    </row>
    <row r="642" spans="1:11" ht="15.75" customHeight="1">
      <c r="A642" s="12">
        <v>36091700</v>
      </c>
      <c r="B642" s="12" t="s">
        <v>26502</v>
      </c>
      <c r="C642" s="12" t="s">
        <v>26503</v>
      </c>
      <c r="D642" s="12" t="s">
        <v>26504</v>
      </c>
      <c r="E642" s="12" t="s">
        <v>24417</v>
      </c>
      <c r="F642" s="12" t="s">
        <v>14017</v>
      </c>
      <c r="G642" s="12">
        <v>2022</v>
      </c>
      <c r="H642" s="70">
        <v>44816</v>
      </c>
      <c r="I642" s="12" t="s">
        <v>26505</v>
      </c>
      <c r="K642" s="12" t="s">
        <v>26506</v>
      </c>
    </row>
    <row r="643" spans="1:11" ht="15.75" customHeight="1">
      <c r="A643" s="12">
        <v>34815362</v>
      </c>
      <c r="B643" s="12" t="s">
        <v>26520</v>
      </c>
      <c r="C643" s="12" t="s">
        <v>26521</v>
      </c>
      <c r="D643" s="12" t="s">
        <v>26522</v>
      </c>
      <c r="E643" s="12" t="s">
        <v>3822</v>
      </c>
      <c r="F643" s="12" t="s">
        <v>251</v>
      </c>
      <c r="G643" s="12">
        <v>2022</v>
      </c>
      <c r="H643" s="70">
        <v>44524</v>
      </c>
      <c r="K643" s="12" t="s">
        <v>26523</v>
      </c>
    </row>
    <row r="644" spans="1:11" ht="15.75" customHeight="1">
      <c r="A644" s="12">
        <v>30725971</v>
      </c>
      <c r="B644" s="12" t="s">
        <v>26539</v>
      </c>
      <c r="C644" s="12" t="s">
        <v>26540</v>
      </c>
      <c r="D644" s="12" t="s">
        <v>26541</v>
      </c>
      <c r="E644" s="12" t="s">
        <v>26542</v>
      </c>
      <c r="F644" s="12" t="s">
        <v>26317</v>
      </c>
      <c r="G644" s="12">
        <v>2022</v>
      </c>
      <c r="H644" s="70">
        <v>44822</v>
      </c>
    </row>
    <row r="645" spans="1:11" ht="15.75" customHeight="1">
      <c r="A645" s="12">
        <v>33760503</v>
      </c>
      <c r="B645" s="12" t="s">
        <v>26543</v>
      </c>
      <c r="C645" s="12" t="s">
        <v>26544</v>
      </c>
      <c r="D645" s="12" t="s">
        <v>26541</v>
      </c>
      <c r="E645" s="12" t="s">
        <v>26545</v>
      </c>
      <c r="F645" s="12" t="s">
        <v>26317</v>
      </c>
      <c r="G645" s="12">
        <v>2022</v>
      </c>
      <c r="H645" s="70">
        <v>44822</v>
      </c>
    </row>
    <row r="646" spans="1:11" ht="15.75" customHeight="1">
      <c r="A646" s="12">
        <v>31335045</v>
      </c>
      <c r="B646" s="12" t="s">
        <v>26546</v>
      </c>
      <c r="C646" s="12" t="s">
        <v>26547</v>
      </c>
      <c r="D646" s="12" t="s">
        <v>26548</v>
      </c>
      <c r="E646" s="12" t="s">
        <v>26549</v>
      </c>
      <c r="F646" s="12" t="s">
        <v>26317</v>
      </c>
      <c r="G646" s="12">
        <v>2022</v>
      </c>
      <c r="H646" s="70">
        <v>44830</v>
      </c>
    </row>
    <row r="647" spans="1:11" ht="15.75" customHeight="1">
      <c r="A647" s="12">
        <v>34483276</v>
      </c>
      <c r="B647" s="12" t="s">
        <v>26566</v>
      </c>
      <c r="C647" s="12" t="s">
        <v>26567</v>
      </c>
      <c r="D647" s="12" t="s">
        <v>26568</v>
      </c>
      <c r="E647" s="12" t="s">
        <v>12103</v>
      </c>
      <c r="F647" s="12" t="s">
        <v>3157</v>
      </c>
      <c r="G647" s="12">
        <v>2022</v>
      </c>
      <c r="H647" s="70">
        <v>44445</v>
      </c>
      <c r="I647" s="12" t="s">
        <v>26569</v>
      </c>
      <c r="J647" s="12" t="s">
        <v>26570</v>
      </c>
      <c r="K647" s="12" t="s">
        <v>26571</v>
      </c>
    </row>
    <row r="648" spans="1:11" ht="15.75" customHeight="1">
      <c r="A648" s="12">
        <v>30855801</v>
      </c>
      <c r="B648" s="12" t="s">
        <v>26586</v>
      </c>
      <c r="C648" s="12" t="s">
        <v>26587</v>
      </c>
      <c r="D648" s="12" t="s">
        <v>26588</v>
      </c>
      <c r="E648" s="12" t="s">
        <v>26589</v>
      </c>
      <c r="F648" s="12" t="s">
        <v>26317</v>
      </c>
      <c r="G648" s="12">
        <v>2022</v>
      </c>
      <c r="H648" s="70">
        <v>44842</v>
      </c>
    </row>
    <row r="649" spans="1:11" ht="15.75" customHeight="1">
      <c r="A649" s="12">
        <v>30726047</v>
      </c>
      <c r="B649" s="12" t="s">
        <v>26590</v>
      </c>
      <c r="C649" s="12" t="s">
        <v>26591</v>
      </c>
      <c r="D649" s="12" t="s">
        <v>26592</v>
      </c>
      <c r="E649" s="12" t="s">
        <v>26593</v>
      </c>
      <c r="F649" s="12" t="s">
        <v>26317</v>
      </c>
      <c r="G649" s="12">
        <v>2022</v>
      </c>
      <c r="H649" s="70">
        <v>44843</v>
      </c>
    </row>
    <row r="650" spans="1:11" ht="15.75" customHeight="1">
      <c r="A650" s="12">
        <v>36329823</v>
      </c>
      <c r="B650" s="12" t="s">
        <v>26616</v>
      </c>
      <c r="C650" s="12" t="s">
        <v>26617</v>
      </c>
      <c r="D650" s="12" t="s">
        <v>26618</v>
      </c>
      <c r="E650" s="12" t="s">
        <v>26619</v>
      </c>
      <c r="F650" s="12" t="s">
        <v>559</v>
      </c>
      <c r="G650" s="12">
        <v>2022</v>
      </c>
      <c r="H650" s="70">
        <v>44869</v>
      </c>
      <c r="I650" s="12" t="s">
        <v>26620</v>
      </c>
      <c r="K650" s="12" t="s">
        <v>26621</v>
      </c>
    </row>
    <row r="651" spans="1:11" ht="15.75" customHeight="1">
      <c r="A651" s="12">
        <v>34302959</v>
      </c>
      <c r="B651" s="12" t="s">
        <v>26646</v>
      </c>
      <c r="C651" s="12" t="s">
        <v>26647</v>
      </c>
      <c r="D651" s="12" t="s">
        <v>26648</v>
      </c>
      <c r="E651" s="12" t="s">
        <v>26649</v>
      </c>
      <c r="F651" s="12" t="s">
        <v>26650</v>
      </c>
      <c r="G651" s="12">
        <v>2022</v>
      </c>
      <c r="H651" s="70">
        <v>44401</v>
      </c>
      <c r="K651" s="12" t="s">
        <v>26651</v>
      </c>
    </row>
    <row r="652" spans="1:11" ht="15.75" customHeight="1">
      <c r="A652" s="12">
        <v>34333041</v>
      </c>
      <c r="B652" s="12" t="s">
        <v>26652</v>
      </c>
      <c r="C652" s="12" t="s">
        <v>26653</v>
      </c>
      <c r="D652" s="12" t="s">
        <v>26654</v>
      </c>
      <c r="E652" s="12" t="s">
        <v>26655</v>
      </c>
      <c r="F652" s="12" t="s">
        <v>26650</v>
      </c>
      <c r="G652" s="12">
        <v>2022</v>
      </c>
      <c r="H652" s="70">
        <v>44409</v>
      </c>
      <c r="K652" s="12" t="s">
        <v>26656</v>
      </c>
    </row>
    <row r="653" spans="1:11" ht="15.75" customHeight="1">
      <c r="A653" s="12">
        <v>34887350</v>
      </c>
      <c r="B653" s="12" t="s">
        <v>26657</v>
      </c>
      <c r="C653" s="12" t="s">
        <v>26658</v>
      </c>
      <c r="D653" s="12" t="s">
        <v>26659</v>
      </c>
      <c r="E653" s="12" t="s">
        <v>24350</v>
      </c>
      <c r="F653" s="12" t="s">
        <v>251</v>
      </c>
      <c r="G653" s="12">
        <v>2022</v>
      </c>
      <c r="H653" s="70">
        <v>44540</v>
      </c>
      <c r="I653" s="12" t="s">
        <v>26660</v>
      </c>
      <c r="J653" s="12" t="s">
        <v>26661</v>
      </c>
      <c r="K653" s="12" t="s">
        <v>26662</v>
      </c>
    </row>
    <row r="654" spans="1:11" ht="15.75" customHeight="1">
      <c r="A654" s="12">
        <v>30725967</v>
      </c>
      <c r="B654" s="12" t="s">
        <v>26713</v>
      </c>
      <c r="C654" s="12" t="s">
        <v>26714</v>
      </c>
      <c r="D654" s="12" t="s">
        <v>26715</v>
      </c>
      <c r="E654" s="12" t="s">
        <v>26716</v>
      </c>
      <c r="F654" s="12" t="s">
        <v>26317</v>
      </c>
      <c r="G654" s="12">
        <v>2022</v>
      </c>
      <c r="H654" s="70">
        <v>44896</v>
      </c>
    </row>
    <row r="655" spans="1:11" ht="15.75" customHeight="1">
      <c r="H655" s="70"/>
    </row>
    <row r="656" spans="1:11" ht="15.75" customHeight="1">
      <c r="H656" s="70"/>
    </row>
    <row r="657" spans="8:8" ht="15.75" customHeight="1">
      <c r="H657" s="70"/>
    </row>
    <row r="658" spans="8:8" ht="15.75" customHeight="1">
      <c r="H658" s="70"/>
    </row>
    <row r="659" spans="8:8" ht="15.75" customHeight="1">
      <c r="H659" s="70"/>
    </row>
    <row r="660" spans="8:8" ht="15.75" customHeight="1">
      <c r="H660" s="70"/>
    </row>
    <row r="661" spans="8:8" ht="15.75" customHeight="1">
      <c r="H661" s="70"/>
    </row>
    <row r="662" spans="8:8" ht="15.75" customHeight="1">
      <c r="H662" s="70"/>
    </row>
    <row r="663" spans="8:8" ht="15.75" customHeight="1">
      <c r="H663" s="70"/>
    </row>
    <row r="664" spans="8:8" ht="15.75" customHeight="1">
      <c r="H664" s="70"/>
    </row>
    <row r="665" spans="8:8" ht="15.75" customHeight="1">
      <c r="H665" s="70"/>
    </row>
    <row r="666" spans="8:8" ht="15.75" customHeight="1">
      <c r="H666" s="70"/>
    </row>
    <row r="667" spans="8:8" ht="15.75" customHeight="1">
      <c r="H667" s="70"/>
    </row>
    <row r="668" spans="8:8" ht="15.75" customHeight="1">
      <c r="H668" s="70"/>
    </row>
    <row r="669" spans="8:8" ht="15.75" customHeight="1">
      <c r="H669" s="70"/>
    </row>
    <row r="670" spans="8:8" ht="15.75" customHeight="1">
      <c r="H670" s="70"/>
    </row>
    <row r="671" spans="8:8" ht="15.75" customHeight="1">
      <c r="H671" s="70"/>
    </row>
    <row r="672" spans="8:8" ht="15.75" customHeight="1">
      <c r="H672" s="70"/>
    </row>
    <row r="673" spans="8:8" ht="15.75" customHeight="1">
      <c r="H673" s="70"/>
    </row>
    <row r="674" spans="8:8" ht="15.75" customHeight="1">
      <c r="H674" s="70"/>
    </row>
    <row r="675" spans="8:8" ht="15.75" customHeight="1">
      <c r="H675" s="70"/>
    </row>
    <row r="676" spans="8:8" ht="15.75" customHeight="1">
      <c r="H676" s="70"/>
    </row>
    <row r="677" spans="8:8" ht="15.75" customHeight="1">
      <c r="H677" s="70"/>
    </row>
    <row r="678" spans="8:8" ht="15.75" customHeight="1">
      <c r="H678" s="70"/>
    </row>
    <row r="679" spans="8:8" ht="15.75" customHeight="1">
      <c r="H679" s="70"/>
    </row>
    <row r="680" spans="8:8" ht="15.75" customHeight="1">
      <c r="H680" s="70"/>
    </row>
    <row r="681" spans="8:8" ht="15.75" customHeight="1">
      <c r="H681" s="70"/>
    </row>
    <row r="682" spans="8:8" ht="15.75" customHeight="1">
      <c r="H682" s="70"/>
    </row>
    <row r="683" spans="8:8" ht="15.75" customHeight="1">
      <c r="H683" s="70"/>
    </row>
    <row r="684" spans="8:8" ht="15.75" customHeight="1">
      <c r="H684" s="70"/>
    </row>
    <row r="685" spans="8:8" ht="15.75" customHeight="1">
      <c r="H685" s="70"/>
    </row>
    <row r="686" spans="8:8" ht="15.75" customHeight="1">
      <c r="H686" s="70"/>
    </row>
    <row r="687" spans="8:8" ht="15.75" customHeight="1">
      <c r="H687" s="70"/>
    </row>
    <row r="688" spans="8:8" ht="15.75" customHeight="1">
      <c r="H688" s="70"/>
    </row>
    <row r="689" spans="8:8" ht="15.75" customHeight="1">
      <c r="H689" s="70"/>
    </row>
    <row r="690" spans="8:8" ht="15.75" customHeight="1">
      <c r="H690" s="70"/>
    </row>
    <row r="691" spans="8:8" ht="15.75" customHeight="1">
      <c r="H691" s="70"/>
    </row>
    <row r="692" spans="8:8" ht="15.75" customHeight="1">
      <c r="H692" s="70"/>
    </row>
    <row r="693" spans="8:8" ht="15.75" customHeight="1">
      <c r="H693" s="70"/>
    </row>
    <row r="694" spans="8:8" ht="15.75" customHeight="1">
      <c r="H694" s="70"/>
    </row>
    <row r="695" spans="8:8" ht="15.75" customHeight="1">
      <c r="H695" s="70"/>
    </row>
    <row r="696" spans="8:8" ht="15.75" customHeight="1">
      <c r="H696" s="70"/>
    </row>
    <row r="697" spans="8:8" ht="15.75" customHeight="1">
      <c r="H697" s="70"/>
    </row>
    <row r="698" spans="8:8" ht="15.75" customHeight="1">
      <c r="H698" s="70"/>
    </row>
    <row r="699" spans="8:8" ht="15.75" customHeight="1">
      <c r="H699" s="70"/>
    </row>
    <row r="700" spans="8:8" ht="15.75" customHeight="1">
      <c r="H700" s="70"/>
    </row>
    <row r="701" spans="8:8" ht="15.75" customHeight="1">
      <c r="H701" s="70"/>
    </row>
    <row r="702" spans="8:8" ht="15.75" customHeight="1">
      <c r="H702" s="70"/>
    </row>
    <row r="703" spans="8:8" ht="15.75" customHeight="1">
      <c r="H703" s="70"/>
    </row>
    <row r="704" spans="8:8" ht="15.75" customHeight="1">
      <c r="H704" s="70"/>
    </row>
    <row r="705" spans="8:8" ht="15.75" customHeight="1">
      <c r="H705" s="70"/>
    </row>
    <row r="706" spans="8:8" ht="15.75" customHeight="1">
      <c r="H706" s="70"/>
    </row>
    <row r="707" spans="8:8" ht="15.75" customHeight="1">
      <c r="H707" s="70"/>
    </row>
    <row r="708" spans="8:8" ht="15.75" customHeight="1">
      <c r="H708" s="70"/>
    </row>
    <row r="709" spans="8:8" ht="15.75" customHeight="1">
      <c r="H709" s="70"/>
    </row>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12</vt:i4>
      </vt:variant>
    </vt:vector>
  </HeadingPairs>
  <TitlesOfParts>
    <vt:vector size="21" baseType="lpstr">
      <vt:lpstr>DashBoard</vt:lpstr>
      <vt:lpstr>categorias</vt:lpstr>
      <vt:lpstr>2012-2022</vt:lpstr>
      <vt:lpstr>Test</vt:lpstr>
      <vt:lpstr>TablasDinamicas</vt:lpstr>
      <vt:lpstr>2012-2017</vt:lpstr>
      <vt:lpstr>2017-2022</vt:lpstr>
      <vt:lpstr>Palabras claves</vt:lpstr>
      <vt:lpstr>Excluidas</vt:lpstr>
      <vt:lpstr>categoria</vt:lpstr>
      <vt:lpstr>Estado</vt:lpstr>
      <vt:lpstr>EXCL</vt:lpstr>
      <vt:lpstr>EXCLUIDAS</vt:lpstr>
      <vt:lpstr>KEYWORDS</vt:lpstr>
      <vt:lpstr>NgonorreaePre</vt:lpstr>
      <vt:lpstr>PalabrasClave</vt:lpstr>
      <vt:lpstr>POST</vt:lpstr>
      <vt:lpstr>POSTALERTA</vt:lpstr>
      <vt:lpstr>PRE</vt:lpstr>
      <vt:lpstr>PREALERTA</vt:lpstr>
      <vt:lpstr>subcategoria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Robledo</cp:lastModifiedBy>
  <dcterms:modified xsi:type="dcterms:W3CDTF">2025-05-07T18:47:32Z</dcterms:modified>
</cp:coreProperties>
</file>